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nappe\Desktop\進学関係\学会発表\自然言語処理研究会\分析結果まとめ\"/>
    </mc:Choice>
  </mc:AlternateContent>
  <xr:revisionPtr revIDLastSave="0" documentId="13_ncr:1_{5E5583DD-2EFF-41A3-841B-02C682FA5C54}" xr6:coauthVersionLast="47" xr6:coauthVersionMax="47" xr10:uidLastSave="{00000000-0000-0000-0000-000000000000}"/>
  <bookViews>
    <workbookView minimized="1" xWindow="9200" yWindow="890" windowWidth="19310" windowHeight="14320" activeTab="2" xr2:uid="{F77F77A9-3C72-41D5-8783-9F3DBFAC364D}"/>
  </bookViews>
  <sheets>
    <sheet name="まとめ" sheetId="15" r:id="rId1"/>
    <sheet name="類似度高分野ペア_要注意単語" sheetId="9" r:id="rId2"/>
    <sheet name="cossim" sheetId="1" r:id="rId3"/>
    <sheet name="rtword_jaccard" sheetId="22" r:id="rId4"/>
    <sheet name="owner_base" sheetId="18" r:id="rId5"/>
    <sheet name="owner_jaccard" sheetId="20" r:id="rId6"/>
    <sheet name="partic_jaccard" sheetId="21" r:id="rId7"/>
    <sheet name="owner_j_重み付き" sheetId="23" r:id="rId8"/>
    <sheet name="part_j_重み付き" sheetId="24" r:id="rId9"/>
    <sheet name="journalsection_jaccard" sheetId="25" r:id="rId10"/>
  </sheets>
  <definedNames>
    <definedName name="_xlnm._FilterDatabase" localSheetId="2" hidden="1">cossim!$A$7:$DJ$1144</definedName>
    <definedName name="_xlnm._FilterDatabase" localSheetId="4" hidden="1">owner_base!$A$1:$E$1248</definedName>
  </definedNames>
  <calcPr calcId="181029"/>
</workbook>
</file>

<file path=xl/calcChain.xml><?xml version="1.0" encoding="utf-8"?>
<calcChain xmlns="http://schemas.openxmlformats.org/spreadsheetml/2006/main">
  <c r="DS433" i="1" l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02" i="1"/>
  <c r="DS58" i="1"/>
  <c r="DS59" i="1"/>
  <c r="DS60" i="1"/>
  <c r="DS61" i="1"/>
  <c r="DS62" i="1"/>
  <c r="DS63" i="1"/>
  <c r="DS64" i="1"/>
  <c r="DS65" i="1"/>
  <c r="DS66" i="1"/>
  <c r="DS57" i="1"/>
  <c r="DS11" i="1"/>
  <c r="DS9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S155" i="1"/>
  <c r="DS156" i="1"/>
  <c r="DS157" i="1"/>
  <c r="DS158" i="1"/>
  <c r="DS159" i="1"/>
  <c r="DS160" i="1"/>
  <c r="DS161" i="1"/>
  <c r="DS162" i="1"/>
  <c r="DS163" i="1"/>
  <c r="DS164" i="1"/>
  <c r="DS165" i="1"/>
  <c r="DS166" i="1"/>
  <c r="DS167" i="1"/>
  <c r="DS168" i="1"/>
  <c r="DS169" i="1"/>
  <c r="DS170" i="1"/>
  <c r="DS171" i="1"/>
  <c r="DS172" i="1"/>
  <c r="DS173" i="1"/>
  <c r="DS174" i="1"/>
  <c r="DS175" i="1"/>
  <c r="DS176" i="1"/>
  <c r="DS177" i="1"/>
  <c r="DS178" i="1"/>
  <c r="DS179" i="1"/>
  <c r="DS180" i="1"/>
  <c r="DS181" i="1"/>
  <c r="DS182" i="1"/>
  <c r="DS183" i="1"/>
  <c r="DS184" i="1"/>
  <c r="DS185" i="1"/>
  <c r="DS186" i="1"/>
  <c r="DS187" i="1"/>
  <c r="DS188" i="1"/>
  <c r="DS189" i="1"/>
  <c r="DS190" i="1"/>
  <c r="DS191" i="1"/>
  <c r="DS192" i="1"/>
  <c r="DS193" i="1"/>
  <c r="DS194" i="1"/>
  <c r="DS195" i="1"/>
  <c r="DS196" i="1"/>
  <c r="DS197" i="1"/>
  <c r="DS198" i="1"/>
  <c r="DS199" i="1"/>
  <c r="DS200" i="1"/>
  <c r="DS201" i="1"/>
  <c r="DS202" i="1"/>
  <c r="DS203" i="1"/>
  <c r="DS204" i="1"/>
  <c r="DS205" i="1"/>
  <c r="DS206" i="1"/>
  <c r="DS207" i="1"/>
  <c r="DS208" i="1"/>
  <c r="DS209" i="1"/>
  <c r="DS210" i="1"/>
  <c r="DS211" i="1"/>
  <c r="DS212" i="1"/>
  <c r="DS213" i="1"/>
  <c r="DS214" i="1"/>
  <c r="DS215" i="1"/>
  <c r="DS216" i="1"/>
  <c r="DS217" i="1"/>
  <c r="DS218" i="1"/>
  <c r="DS219" i="1"/>
  <c r="DS220" i="1"/>
  <c r="DS221" i="1"/>
  <c r="DS222" i="1"/>
  <c r="DS223" i="1"/>
  <c r="DS224" i="1"/>
  <c r="DS225" i="1"/>
  <c r="DS226" i="1"/>
  <c r="DS227" i="1"/>
  <c r="DS228" i="1"/>
  <c r="DS229" i="1"/>
  <c r="DS230" i="1"/>
  <c r="DS231" i="1"/>
  <c r="DS232" i="1"/>
  <c r="DS233" i="1"/>
  <c r="DS234" i="1"/>
  <c r="DS235" i="1"/>
  <c r="DS236" i="1"/>
  <c r="DS237" i="1"/>
  <c r="DS238" i="1"/>
  <c r="DS239" i="1"/>
  <c r="DS240" i="1"/>
  <c r="DS241" i="1"/>
  <c r="DS242" i="1"/>
  <c r="DS243" i="1"/>
  <c r="DS244" i="1"/>
  <c r="DS245" i="1"/>
  <c r="DS246" i="1"/>
  <c r="DS247" i="1"/>
  <c r="DS248" i="1"/>
  <c r="DS249" i="1"/>
  <c r="DS250" i="1"/>
  <c r="DS251" i="1"/>
  <c r="DS252" i="1"/>
  <c r="DS253" i="1"/>
  <c r="DS254" i="1"/>
  <c r="DS255" i="1"/>
  <c r="DS256" i="1"/>
  <c r="DS257" i="1"/>
  <c r="DS258" i="1"/>
  <c r="DS259" i="1"/>
  <c r="DS260" i="1"/>
  <c r="DS261" i="1"/>
  <c r="DS262" i="1"/>
  <c r="DS263" i="1"/>
  <c r="DS264" i="1"/>
  <c r="DS265" i="1"/>
  <c r="DS266" i="1"/>
  <c r="DS267" i="1"/>
  <c r="DS268" i="1"/>
  <c r="DS269" i="1"/>
  <c r="DS270" i="1"/>
  <c r="DS271" i="1"/>
  <c r="DS272" i="1"/>
  <c r="DS273" i="1"/>
  <c r="DS274" i="1"/>
  <c r="DS275" i="1"/>
  <c r="DS276" i="1"/>
  <c r="DS277" i="1"/>
  <c r="DS278" i="1"/>
  <c r="DS279" i="1"/>
  <c r="DS280" i="1"/>
  <c r="DS281" i="1"/>
  <c r="DS282" i="1"/>
  <c r="DS283" i="1"/>
  <c r="DS284" i="1"/>
  <c r="DS285" i="1"/>
  <c r="DS286" i="1"/>
  <c r="DS287" i="1"/>
  <c r="DS288" i="1"/>
  <c r="DS289" i="1"/>
  <c r="DS290" i="1"/>
  <c r="DS291" i="1"/>
  <c r="DS292" i="1"/>
  <c r="DS293" i="1"/>
  <c r="DS294" i="1"/>
  <c r="DS295" i="1"/>
  <c r="DS296" i="1"/>
  <c r="DS297" i="1"/>
  <c r="DS298" i="1"/>
  <c r="DS299" i="1"/>
  <c r="DS300" i="1"/>
  <c r="DS301" i="1"/>
  <c r="DS302" i="1"/>
  <c r="DS303" i="1"/>
  <c r="DS304" i="1"/>
  <c r="DS305" i="1"/>
  <c r="DS306" i="1"/>
  <c r="DS307" i="1"/>
  <c r="DS308" i="1"/>
  <c r="DS309" i="1"/>
  <c r="DS310" i="1"/>
  <c r="DS311" i="1"/>
  <c r="DS312" i="1"/>
  <c r="DS313" i="1"/>
  <c r="DS314" i="1"/>
  <c r="DS315" i="1"/>
  <c r="DS316" i="1"/>
  <c r="DS317" i="1"/>
  <c r="DS318" i="1"/>
  <c r="DS319" i="1"/>
  <c r="DS320" i="1"/>
  <c r="DS321" i="1"/>
  <c r="DS322" i="1"/>
  <c r="DS323" i="1"/>
  <c r="DS324" i="1"/>
  <c r="DS325" i="1"/>
  <c r="DS326" i="1"/>
  <c r="DS327" i="1"/>
  <c r="DS328" i="1"/>
  <c r="DS329" i="1"/>
  <c r="DS330" i="1"/>
  <c r="DS331" i="1"/>
  <c r="DS332" i="1"/>
  <c r="DS333" i="1"/>
  <c r="DS334" i="1"/>
  <c r="DS335" i="1"/>
  <c r="DS336" i="1"/>
  <c r="DS337" i="1"/>
  <c r="DS338" i="1"/>
  <c r="DS339" i="1"/>
  <c r="DS340" i="1"/>
  <c r="DS341" i="1"/>
  <c r="DS342" i="1"/>
  <c r="DS343" i="1"/>
  <c r="DS344" i="1"/>
  <c r="DS345" i="1"/>
  <c r="DS346" i="1"/>
  <c r="DS347" i="1"/>
  <c r="DS348" i="1"/>
  <c r="DS349" i="1"/>
  <c r="DS350" i="1"/>
  <c r="DS351" i="1"/>
  <c r="DS352" i="1"/>
  <c r="DS353" i="1"/>
  <c r="DS354" i="1"/>
  <c r="DS355" i="1"/>
  <c r="DS356" i="1"/>
  <c r="DS357" i="1"/>
  <c r="DS358" i="1"/>
  <c r="DS359" i="1"/>
  <c r="DS360" i="1"/>
  <c r="DS361" i="1"/>
  <c r="DS362" i="1"/>
  <c r="DS363" i="1"/>
  <c r="DS364" i="1"/>
  <c r="DS365" i="1"/>
  <c r="DS366" i="1"/>
  <c r="DS367" i="1"/>
  <c r="DS368" i="1"/>
  <c r="DS369" i="1"/>
  <c r="DS370" i="1"/>
  <c r="DS371" i="1"/>
  <c r="DS372" i="1"/>
  <c r="DS373" i="1"/>
  <c r="DS374" i="1"/>
  <c r="DS375" i="1"/>
  <c r="DS376" i="1"/>
  <c r="DS377" i="1"/>
  <c r="DS378" i="1"/>
  <c r="DS379" i="1"/>
  <c r="DS380" i="1"/>
  <c r="DS381" i="1"/>
  <c r="DS382" i="1"/>
  <c r="DS383" i="1"/>
  <c r="DS384" i="1"/>
  <c r="DS385" i="1"/>
  <c r="DS386" i="1"/>
  <c r="DS387" i="1"/>
  <c r="DS388" i="1"/>
  <c r="DS389" i="1"/>
  <c r="DS390" i="1"/>
  <c r="DS391" i="1"/>
  <c r="DS392" i="1"/>
  <c r="DS393" i="1"/>
  <c r="DS394" i="1"/>
  <c r="DS395" i="1"/>
  <c r="DS396" i="1"/>
  <c r="DS397" i="1"/>
  <c r="DS398" i="1"/>
  <c r="DS399" i="1"/>
  <c r="DS400" i="1"/>
  <c r="DS401" i="1"/>
  <c r="DS402" i="1"/>
  <c r="DS403" i="1"/>
  <c r="DS404" i="1"/>
  <c r="DS405" i="1"/>
  <c r="DS406" i="1"/>
  <c r="DS407" i="1"/>
  <c r="DS408" i="1"/>
  <c r="DS409" i="1"/>
  <c r="DS410" i="1"/>
  <c r="DS411" i="1"/>
  <c r="DS412" i="1"/>
  <c r="DS413" i="1"/>
  <c r="DS414" i="1"/>
  <c r="DS415" i="1"/>
  <c r="DS416" i="1"/>
  <c r="DS417" i="1"/>
  <c r="DS418" i="1"/>
  <c r="DS419" i="1"/>
  <c r="DS420" i="1"/>
  <c r="DS421" i="1"/>
  <c r="DS422" i="1"/>
  <c r="DS423" i="1"/>
  <c r="DS424" i="1"/>
  <c r="DS425" i="1"/>
  <c r="DS426" i="1"/>
  <c r="DS427" i="1"/>
  <c r="DS428" i="1"/>
  <c r="DS429" i="1"/>
  <c r="DS430" i="1"/>
  <c r="DS431" i="1"/>
  <c r="DS432" i="1"/>
  <c r="DS434" i="1"/>
  <c r="DS435" i="1"/>
  <c r="DS436" i="1"/>
  <c r="DS437" i="1"/>
  <c r="DS438" i="1"/>
  <c r="DS439" i="1"/>
  <c r="DS440" i="1"/>
  <c r="DS441" i="1"/>
  <c r="DS442" i="1"/>
  <c r="DS443" i="1"/>
  <c r="DS444" i="1"/>
  <c r="DS445" i="1"/>
  <c r="DS446" i="1"/>
  <c r="DS447" i="1"/>
  <c r="DS448" i="1"/>
  <c r="DS449" i="1"/>
  <c r="DS450" i="1"/>
  <c r="DS451" i="1"/>
  <c r="DS452" i="1"/>
  <c r="DS453" i="1"/>
  <c r="DS454" i="1"/>
  <c r="DS455" i="1"/>
  <c r="DS456" i="1"/>
  <c r="DS457" i="1"/>
  <c r="DS458" i="1"/>
  <c r="DS459" i="1"/>
  <c r="DS460" i="1"/>
  <c r="DS461" i="1"/>
  <c r="DS462" i="1"/>
  <c r="DS463" i="1"/>
  <c r="DS464" i="1"/>
  <c r="DS465" i="1"/>
  <c r="DS466" i="1"/>
  <c r="DS467" i="1"/>
  <c r="DS468" i="1"/>
  <c r="DS469" i="1"/>
  <c r="DS470" i="1"/>
  <c r="DS471" i="1"/>
  <c r="DS472" i="1"/>
  <c r="DS473" i="1"/>
  <c r="DS474" i="1"/>
  <c r="DS475" i="1"/>
  <c r="DS476" i="1"/>
  <c r="DS477" i="1"/>
  <c r="DS478" i="1"/>
  <c r="DS479" i="1"/>
  <c r="DS480" i="1"/>
  <c r="DS481" i="1"/>
  <c r="DS482" i="1"/>
  <c r="DS483" i="1"/>
  <c r="DS484" i="1"/>
  <c r="DS485" i="1"/>
  <c r="DS486" i="1"/>
  <c r="DS487" i="1"/>
  <c r="DS488" i="1"/>
  <c r="DS489" i="1"/>
  <c r="DS490" i="1"/>
  <c r="DS491" i="1"/>
  <c r="DS492" i="1"/>
  <c r="DS493" i="1"/>
  <c r="DS494" i="1"/>
  <c r="DS495" i="1"/>
  <c r="DS496" i="1"/>
  <c r="DS497" i="1"/>
  <c r="DS498" i="1"/>
  <c r="DS499" i="1"/>
  <c r="DS500" i="1"/>
  <c r="DS501" i="1"/>
  <c r="DS502" i="1"/>
  <c r="DS503" i="1"/>
  <c r="DS504" i="1"/>
  <c r="DS505" i="1"/>
  <c r="DS506" i="1"/>
  <c r="DS507" i="1"/>
  <c r="DS508" i="1"/>
  <c r="DS509" i="1"/>
  <c r="DS510" i="1"/>
  <c r="DS511" i="1"/>
  <c r="DS512" i="1"/>
  <c r="DS513" i="1"/>
  <c r="DS514" i="1"/>
  <c r="DS515" i="1"/>
  <c r="DS516" i="1"/>
  <c r="DS517" i="1"/>
  <c r="DS518" i="1"/>
  <c r="DS519" i="1"/>
  <c r="DS520" i="1"/>
  <c r="DS521" i="1"/>
  <c r="DS522" i="1"/>
  <c r="DS523" i="1"/>
  <c r="DS524" i="1"/>
  <c r="DS525" i="1"/>
  <c r="DS526" i="1"/>
  <c r="DS527" i="1"/>
  <c r="DS528" i="1"/>
  <c r="DS529" i="1"/>
  <c r="DS530" i="1"/>
  <c r="DS531" i="1"/>
  <c r="DS532" i="1"/>
  <c r="DS533" i="1"/>
  <c r="DS534" i="1"/>
  <c r="DS535" i="1"/>
  <c r="DS536" i="1"/>
  <c r="DS537" i="1"/>
  <c r="DS538" i="1"/>
  <c r="DS539" i="1"/>
  <c r="DS540" i="1"/>
  <c r="DS541" i="1"/>
  <c r="DS542" i="1"/>
  <c r="DS543" i="1"/>
  <c r="DS544" i="1"/>
  <c r="DS545" i="1"/>
  <c r="DS546" i="1"/>
  <c r="DS547" i="1"/>
  <c r="DS548" i="1"/>
  <c r="DS549" i="1"/>
  <c r="DS550" i="1"/>
  <c r="DS551" i="1"/>
  <c r="DS552" i="1"/>
  <c r="DS553" i="1"/>
  <c r="DS554" i="1"/>
  <c r="DS555" i="1"/>
  <c r="DS556" i="1"/>
  <c r="DS557" i="1"/>
  <c r="DS558" i="1"/>
  <c r="DS559" i="1"/>
  <c r="DS560" i="1"/>
  <c r="DS561" i="1"/>
  <c r="DS562" i="1"/>
  <c r="DS563" i="1"/>
  <c r="DS564" i="1"/>
  <c r="DS565" i="1"/>
  <c r="DS566" i="1"/>
  <c r="DS567" i="1"/>
  <c r="DS568" i="1"/>
  <c r="DS569" i="1"/>
  <c r="DS570" i="1"/>
  <c r="DS571" i="1"/>
  <c r="DS572" i="1"/>
  <c r="DS573" i="1"/>
  <c r="DS574" i="1"/>
  <c r="DS575" i="1"/>
  <c r="DS576" i="1"/>
  <c r="DS577" i="1"/>
  <c r="DS578" i="1"/>
  <c r="DS579" i="1"/>
  <c r="DS580" i="1"/>
  <c r="DS581" i="1"/>
  <c r="DS582" i="1"/>
  <c r="DS583" i="1"/>
  <c r="DS584" i="1"/>
  <c r="DS585" i="1"/>
  <c r="DS586" i="1"/>
  <c r="DS587" i="1"/>
  <c r="DS588" i="1"/>
  <c r="DS589" i="1"/>
  <c r="DS590" i="1"/>
  <c r="DS591" i="1"/>
  <c r="DS592" i="1"/>
  <c r="DS593" i="1"/>
  <c r="DS594" i="1"/>
  <c r="DS595" i="1"/>
  <c r="DS596" i="1"/>
  <c r="DS597" i="1"/>
  <c r="DS598" i="1"/>
  <c r="DS599" i="1"/>
  <c r="DS600" i="1"/>
  <c r="DS601" i="1"/>
  <c r="DS602" i="1"/>
  <c r="DS603" i="1"/>
  <c r="DS604" i="1"/>
  <c r="DS605" i="1"/>
  <c r="DS606" i="1"/>
  <c r="DS607" i="1"/>
  <c r="DS608" i="1"/>
  <c r="DS609" i="1"/>
  <c r="DS610" i="1"/>
  <c r="DS611" i="1"/>
  <c r="DS612" i="1"/>
  <c r="DS613" i="1"/>
  <c r="DS614" i="1"/>
  <c r="DS615" i="1"/>
  <c r="DS616" i="1"/>
  <c r="DS617" i="1"/>
  <c r="DS618" i="1"/>
  <c r="DS619" i="1"/>
  <c r="DS620" i="1"/>
  <c r="DS621" i="1"/>
  <c r="DS622" i="1"/>
  <c r="DS623" i="1"/>
  <c r="DS624" i="1"/>
  <c r="DS625" i="1"/>
  <c r="DS626" i="1"/>
  <c r="DS627" i="1"/>
  <c r="DS628" i="1"/>
  <c r="DS629" i="1"/>
  <c r="DS630" i="1"/>
  <c r="DS631" i="1"/>
  <c r="DS632" i="1"/>
  <c r="DS633" i="1"/>
  <c r="DS634" i="1"/>
  <c r="DS635" i="1"/>
  <c r="DS636" i="1"/>
  <c r="DS637" i="1"/>
  <c r="DS638" i="1"/>
  <c r="DS639" i="1"/>
  <c r="DS640" i="1"/>
  <c r="DS641" i="1"/>
  <c r="DS642" i="1"/>
  <c r="DS643" i="1"/>
  <c r="DS644" i="1"/>
  <c r="DS645" i="1"/>
  <c r="DS646" i="1"/>
  <c r="DS647" i="1"/>
  <c r="DS648" i="1"/>
  <c r="DS649" i="1"/>
  <c r="DS650" i="1"/>
  <c r="DS651" i="1"/>
  <c r="DS652" i="1"/>
  <c r="DS653" i="1"/>
  <c r="DS654" i="1"/>
  <c r="DS655" i="1"/>
  <c r="DS656" i="1"/>
  <c r="DS657" i="1"/>
  <c r="DS658" i="1"/>
  <c r="DS659" i="1"/>
  <c r="DS660" i="1"/>
  <c r="DS661" i="1"/>
  <c r="DS662" i="1"/>
  <c r="DS663" i="1"/>
  <c r="DS664" i="1"/>
  <c r="DS665" i="1"/>
  <c r="DS666" i="1"/>
  <c r="DS667" i="1"/>
  <c r="DS668" i="1"/>
  <c r="DS669" i="1"/>
  <c r="DS670" i="1"/>
  <c r="DS671" i="1"/>
  <c r="DS672" i="1"/>
  <c r="DS673" i="1"/>
  <c r="DS674" i="1"/>
  <c r="DS675" i="1"/>
  <c r="DS676" i="1"/>
  <c r="DS677" i="1"/>
  <c r="DS678" i="1"/>
  <c r="DS679" i="1"/>
  <c r="DS680" i="1"/>
  <c r="DS681" i="1"/>
  <c r="DS682" i="1"/>
  <c r="DS683" i="1"/>
  <c r="DS684" i="1"/>
  <c r="DS685" i="1"/>
  <c r="DS686" i="1"/>
  <c r="DS687" i="1"/>
  <c r="DS688" i="1"/>
  <c r="DS689" i="1"/>
  <c r="DS690" i="1"/>
  <c r="DS691" i="1"/>
  <c r="DS692" i="1"/>
  <c r="DS693" i="1"/>
  <c r="DS694" i="1"/>
  <c r="DS695" i="1"/>
  <c r="DS696" i="1"/>
  <c r="DS697" i="1"/>
  <c r="DS698" i="1"/>
  <c r="DS699" i="1"/>
  <c r="DS700" i="1"/>
  <c r="DS701" i="1"/>
  <c r="DS702" i="1"/>
  <c r="DS703" i="1"/>
  <c r="DS704" i="1"/>
  <c r="DS705" i="1"/>
  <c r="DS706" i="1"/>
  <c r="DS707" i="1"/>
  <c r="DS708" i="1"/>
  <c r="DS709" i="1"/>
  <c r="DS710" i="1"/>
  <c r="DS711" i="1"/>
  <c r="DS712" i="1"/>
  <c r="DS713" i="1"/>
  <c r="DS714" i="1"/>
  <c r="DS715" i="1"/>
  <c r="DS716" i="1"/>
  <c r="DS717" i="1"/>
  <c r="DS718" i="1"/>
  <c r="DS719" i="1"/>
  <c r="DS720" i="1"/>
  <c r="DS721" i="1"/>
  <c r="DS722" i="1"/>
  <c r="DS723" i="1"/>
  <c r="DS724" i="1"/>
  <c r="DS725" i="1"/>
  <c r="DS726" i="1"/>
  <c r="DS727" i="1"/>
  <c r="DS728" i="1"/>
  <c r="DS729" i="1"/>
  <c r="DS730" i="1"/>
  <c r="DS731" i="1"/>
  <c r="DS732" i="1"/>
  <c r="DS733" i="1"/>
  <c r="DS734" i="1"/>
  <c r="DS735" i="1"/>
  <c r="DS736" i="1"/>
  <c r="DS737" i="1"/>
  <c r="DS738" i="1"/>
  <c r="DS739" i="1"/>
  <c r="DS740" i="1"/>
  <c r="DS741" i="1"/>
  <c r="DS742" i="1"/>
  <c r="DS743" i="1"/>
  <c r="DS744" i="1"/>
  <c r="DS745" i="1"/>
  <c r="DS746" i="1"/>
  <c r="DS747" i="1"/>
  <c r="DS748" i="1"/>
  <c r="DS749" i="1"/>
  <c r="DS750" i="1"/>
  <c r="DS751" i="1"/>
  <c r="DS752" i="1"/>
  <c r="DS753" i="1"/>
  <c r="DS754" i="1"/>
  <c r="DS755" i="1"/>
  <c r="DS756" i="1"/>
  <c r="DS757" i="1"/>
  <c r="DS758" i="1"/>
  <c r="DS759" i="1"/>
  <c r="DS760" i="1"/>
  <c r="DS761" i="1"/>
  <c r="DS762" i="1"/>
  <c r="DS763" i="1"/>
  <c r="DS764" i="1"/>
  <c r="DS765" i="1"/>
  <c r="DS766" i="1"/>
  <c r="DS767" i="1"/>
  <c r="DS768" i="1"/>
  <c r="DS769" i="1"/>
  <c r="DS770" i="1"/>
  <c r="DS771" i="1"/>
  <c r="DS772" i="1"/>
  <c r="DS773" i="1"/>
  <c r="DS774" i="1"/>
  <c r="DS775" i="1"/>
  <c r="DS776" i="1"/>
  <c r="DS777" i="1"/>
  <c r="DS778" i="1"/>
  <c r="DS779" i="1"/>
  <c r="DS780" i="1"/>
  <c r="DS781" i="1"/>
  <c r="DS782" i="1"/>
  <c r="DS783" i="1"/>
  <c r="DS784" i="1"/>
  <c r="DS785" i="1"/>
  <c r="DS786" i="1"/>
  <c r="DS787" i="1"/>
  <c r="DS788" i="1"/>
  <c r="DS789" i="1"/>
  <c r="DS790" i="1"/>
  <c r="DS791" i="1"/>
  <c r="DS792" i="1"/>
  <c r="DS793" i="1"/>
  <c r="DS794" i="1"/>
  <c r="DS795" i="1"/>
  <c r="DS796" i="1"/>
  <c r="DS797" i="1"/>
  <c r="DS798" i="1"/>
  <c r="DS799" i="1"/>
  <c r="DS800" i="1"/>
  <c r="DS801" i="1"/>
  <c r="DS802" i="1"/>
  <c r="DS803" i="1"/>
  <c r="DS804" i="1"/>
  <c r="DS805" i="1"/>
  <c r="DS806" i="1"/>
  <c r="DS807" i="1"/>
  <c r="DS808" i="1"/>
  <c r="DS809" i="1"/>
  <c r="DS810" i="1"/>
  <c r="DS811" i="1"/>
  <c r="DS812" i="1"/>
  <c r="DS813" i="1"/>
  <c r="DS814" i="1"/>
  <c r="DS815" i="1"/>
  <c r="DS816" i="1"/>
  <c r="DS817" i="1"/>
  <c r="DS818" i="1"/>
  <c r="DS819" i="1"/>
  <c r="DS820" i="1"/>
  <c r="DS821" i="1"/>
  <c r="DS822" i="1"/>
  <c r="DS823" i="1"/>
  <c r="DS824" i="1"/>
  <c r="DS825" i="1"/>
  <c r="DS826" i="1"/>
  <c r="DS827" i="1"/>
  <c r="DS828" i="1"/>
  <c r="DS829" i="1"/>
  <c r="DS830" i="1"/>
  <c r="DS831" i="1"/>
  <c r="DS832" i="1"/>
  <c r="DS833" i="1"/>
  <c r="DS834" i="1"/>
  <c r="DS835" i="1"/>
  <c r="DS836" i="1"/>
  <c r="DS837" i="1"/>
  <c r="DS838" i="1"/>
  <c r="DS839" i="1"/>
  <c r="DS840" i="1"/>
  <c r="DS841" i="1"/>
  <c r="DS842" i="1"/>
  <c r="DS843" i="1"/>
  <c r="DS844" i="1"/>
  <c r="DS845" i="1"/>
  <c r="DS846" i="1"/>
  <c r="DS847" i="1"/>
  <c r="DS848" i="1"/>
  <c r="DS849" i="1"/>
  <c r="DS850" i="1"/>
  <c r="DS851" i="1"/>
  <c r="DS852" i="1"/>
  <c r="DS853" i="1"/>
  <c r="DS854" i="1"/>
  <c r="DS855" i="1"/>
  <c r="DS856" i="1"/>
  <c r="DS857" i="1"/>
  <c r="DS858" i="1"/>
  <c r="DS859" i="1"/>
  <c r="DS860" i="1"/>
  <c r="DS861" i="1"/>
  <c r="DS862" i="1"/>
  <c r="DS863" i="1"/>
  <c r="DS864" i="1"/>
  <c r="DS865" i="1"/>
  <c r="DS866" i="1"/>
  <c r="DS867" i="1"/>
  <c r="DS868" i="1"/>
  <c r="DS869" i="1"/>
  <c r="DS870" i="1"/>
  <c r="DS871" i="1"/>
  <c r="DS872" i="1"/>
  <c r="DS873" i="1"/>
  <c r="DS874" i="1"/>
  <c r="DS875" i="1"/>
  <c r="DS876" i="1"/>
  <c r="DS877" i="1"/>
  <c r="DS878" i="1"/>
  <c r="DS879" i="1"/>
  <c r="DS880" i="1"/>
  <c r="DS881" i="1"/>
  <c r="DS882" i="1"/>
  <c r="DS883" i="1"/>
  <c r="DS884" i="1"/>
  <c r="DS885" i="1"/>
  <c r="DS886" i="1"/>
  <c r="DS887" i="1"/>
  <c r="DS888" i="1"/>
  <c r="DS889" i="1"/>
  <c r="DS890" i="1"/>
  <c r="DS891" i="1"/>
  <c r="DS892" i="1"/>
  <c r="DS893" i="1"/>
  <c r="DS894" i="1"/>
  <c r="DS895" i="1"/>
  <c r="DS896" i="1"/>
  <c r="DS897" i="1"/>
  <c r="DS898" i="1"/>
  <c r="DS899" i="1"/>
  <c r="DS900" i="1"/>
  <c r="DS901" i="1"/>
  <c r="DS902" i="1"/>
  <c r="DS903" i="1"/>
  <c r="DS904" i="1"/>
  <c r="DS905" i="1"/>
  <c r="DS906" i="1"/>
  <c r="DS907" i="1"/>
  <c r="DS908" i="1"/>
  <c r="DS909" i="1"/>
  <c r="DS910" i="1"/>
  <c r="DS911" i="1"/>
  <c r="DS912" i="1"/>
  <c r="DS913" i="1"/>
  <c r="DS914" i="1"/>
  <c r="DS915" i="1"/>
  <c r="DS916" i="1"/>
  <c r="DS917" i="1"/>
  <c r="DS918" i="1"/>
  <c r="DS919" i="1"/>
  <c r="DS920" i="1"/>
  <c r="DS921" i="1"/>
  <c r="DS922" i="1"/>
  <c r="DS923" i="1"/>
  <c r="DS924" i="1"/>
  <c r="DS925" i="1"/>
  <c r="DS926" i="1"/>
  <c r="DS927" i="1"/>
  <c r="DS928" i="1"/>
  <c r="DS929" i="1"/>
  <c r="DS930" i="1"/>
  <c r="DS931" i="1"/>
  <c r="DS932" i="1"/>
  <c r="DS933" i="1"/>
  <c r="DS934" i="1"/>
  <c r="DS935" i="1"/>
  <c r="DS936" i="1"/>
  <c r="DS937" i="1"/>
  <c r="DS938" i="1"/>
  <c r="DS939" i="1"/>
  <c r="DS940" i="1"/>
  <c r="DS941" i="1"/>
  <c r="DS942" i="1"/>
  <c r="DS943" i="1"/>
  <c r="DS944" i="1"/>
  <c r="DS945" i="1"/>
  <c r="DS946" i="1"/>
  <c r="DS947" i="1"/>
  <c r="DS948" i="1"/>
  <c r="DS949" i="1"/>
  <c r="DS950" i="1"/>
  <c r="DS951" i="1"/>
  <c r="DS952" i="1"/>
  <c r="DS953" i="1"/>
  <c r="DS954" i="1"/>
  <c r="DS955" i="1"/>
  <c r="DS956" i="1"/>
  <c r="DS957" i="1"/>
  <c r="DS958" i="1"/>
  <c r="DS959" i="1"/>
  <c r="DS960" i="1"/>
  <c r="DS961" i="1"/>
  <c r="DS962" i="1"/>
  <c r="DS963" i="1"/>
  <c r="DS964" i="1"/>
  <c r="DS965" i="1"/>
  <c r="DS966" i="1"/>
  <c r="DS967" i="1"/>
  <c r="DS968" i="1"/>
  <c r="DS969" i="1"/>
  <c r="DS970" i="1"/>
  <c r="DS971" i="1"/>
  <c r="DS972" i="1"/>
  <c r="DS973" i="1"/>
  <c r="DS974" i="1"/>
  <c r="DS975" i="1"/>
  <c r="DS976" i="1"/>
  <c r="DS977" i="1"/>
  <c r="DS978" i="1"/>
  <c r="DS979" i="1"/>
  <c r="DS980" i="1"/>
  <c r="DS981" i="1"/>
  <c r="DS982" i="1"/>
  <c r="DS983" i="1"/>
  <c r="DS984" i="1"/>
  <c r="DS985" i="1"/>
  <c r="DS986" i="1"/>
  <c r="DS987" i="1"/>
  <c r="DS988" i="1"/>
  <c r="DS989" i="1"/>
  <c r="DS990" i="1"/>
  <c r="DS991" i="1"/>
  <c r="DS992" i="1"/>
  <c r="DS993" i="1"/>
  <c r="DS994" i="1"/>
  <c r="DS995" i="1"/>
  <c r="DS996" i="1"/>
  <c r="DS997" i="1"/>
  <c r="DS998" i="1"/>
  <c r="DS999" i="1"/>
  <c r="DS1000" i="1"/>
  <c r="DS1001" i="1"/>
  <c r="DS1002" i="1"/>
  <c r="DS1003" i="1"/>
  <c r="DS1004" i="1"/>
  <c r="DS1005" i="1"/>
  <c r="DS1006" i="1"/>
  <c r="DS1007" i="1"/>
  <c r="DS1008" i="1"/>
  <c r="DS1009" i="1"/>
  <c r="DS1010" i="1"/>
  <c r="DS1011" i="1"/>
  <c r="DS1012" i="1"/>
  <c r="DS1013" i="1"/>
  <c r="DS1014" i="1"/>
  <c r="DS1015" i="1"/>
  <c r="DS1016" i="1"/>
  <c r="DS1017" i="1"/>
  <c r="DS1018" i="1"/>
  <c r="DS1019" i="1"/>
  <c r="DS1020" i="1"/>
  <c r="DS1021" i="1"/>
  <c r="DS1022" i="1"/>
  <c r="DS1023" i="1"/>
  <c r="DS1024" i="1"/>
  <c r="DS1025" i="1"/>
  <c r="DS1026" i="1"/>
  <c r="DS1027" i="1"/>
  <c r="DS1028" i="1"/>
  <c r="DS1029" i="1"/>
  <c r="DS1030" i="1"/>
  <c r="DS1031" i="1"/>
  <c r="DS1032" i="1"/>
  <c r="DS1033" i="1"/>
  <c r="DS1034" i="1"/>
  <c r="DS1035" i="1"/>
  <c r="DS1036" i="1"/>
  <c r="DS1037" i="1"/>
  <c r="DS1038" i="1"/>
  <c r="DS1039" i="1"/>
  <c r="DS1040" i="1"/>
  <c r="DS1041" i="1"/>
  <c r="DS1042" i="1"/>
  <c r="DS1043" i="1"/>
  <c r="DS1044" i="1"/>
  <c r="DS1045" i="1"/>
  <c r="DS1046" i="1"/>
  <c r="DS1047" i="1"/>
  <c r="DS1048" i="1"/>
  <c r="DS1049" i="1"/>
  <c r="DS1050" i="1"/>
  <c r="DS1051" i="1"/>
  <c r="DS1052" i="1"/>
  <c r="DS1053" i="1"/>
  <c r="DS1054" i="1"/>
  <c r="DS1055" i="1"/>
  <c r="DS1056" i="1"/>
  <c r="DS1057" i="1"/>
  <c r="DS1058" i="1"/>
  <c r="DS1059" i="1"/>
  <c r="DS1060" i="1"/>
  <c r="DS1061" i="1"/>
  <c r="DS1062" i="1"/>
  <c r="DS1063" i="1"/>
  <c r="DS1064" i="1"/>
  <c r="DS1065" i="1"/>
  <c r="DS1066" i="1"/>
  <c r="DS1067" i="1"/>
  <c r="DS1068" i="1"/>
  <c r="DS1069" i="1"/>
  <c r="DS1070" i="1"/>
  <c r="DS1071" i="1"/>
  <c r="DS1072" i="1"/>
  <c r="DS1073" i="1"/>
  <c r="DS1074" i="1"/>
  <c r="DS1075" i="1"/>
  <c r="DS1076" i="1"/>
  <c r="DS1077" i="1"/>
  <c r="DS1078" i="1"/>
  <c r="DS1079" i="1"/>
  <c r="DS1080" i="1"/>
  <c r="DS1081" i="1"/>
  <c r="DS1082" i="1"/>
  <c r="DS1083" i="1"/>
  <c r="DS1084" i="1"/>
  <c r="DS1085" i="1"/>
  <c r="DS1086" i="1"/>
  <c r="DS1087" i="1"/>
  <c r="DS1088" i="1"/>
  <c r="DS1089" i="1"/>
  <c r="DS1090" i="1"/>
  <c r="DS1091" i="1"/>
  <c r="DS1092" i="1"/>
  <c r="DS1093" i="1"/>
  <c r="DS1094" i="1"/>
  <c r="DS1095" i="1"/>
  <c r="DS1096" i="1"/>
  <c r="DS1097" i="1"/>
  <c r="DS1098" i="1"/>
  <c r="DS1099" i="1"/>
  <c r="DS1100" i="1"/>
  <c r="DS1101" i="1"/>
  <c r="DS1102" i="1"/>
  <c r="DS1103" i="1"/>
  <c r="DS1104" i="1"/>
  <c r="DS1105" i="1"/>
  <c r="DS1106" i="1"/>
  <c r="DS1107" i="1"/>
  <c r="DS1108" i="1"/>
  <c r="DS1109" i="1"/>
  <c r="DS1110" i="1"/>
  <c r="DS1111" i="1"/>
  <c r="DS1112" i="1"/>
  <c r="DS1113" i="1"/>
  <c r="DS1114" i="1"/>
  <c r="DS1115" i="1"/>
  <c r="DS1116" i="1"/>
  <c r="DS1117" i="1"/>
  <c r="DS1118" i="1"/>
  <c r="DS1119" i="1"/>
  <c r="DS1120" i="1"/>
  <c r="DS1121" i="1"/>
  <c r="DS1122" i="1"/>
  <c r="DS1123" i="1"/>
  <c r="DS1124" i="1"/>
  <c r="DS1125" i="1"/>
  <c r="DS1126" i="1"/>
  <c r="DS1127" i="1"/>
  <c r="DS1128" i="1"/>
  <c r="DS1129" i="1"/>
  <c r="DS1130" i="1"/>
  <c r="DS1131" i="1"/>
  <c r="DS1132" i="1"/>
  <c r="DS1133" i="1"/>
  <c r="DS1134" i="1"/>
  <c r="DS1135" i="1"/>
  <c r="DS8" i="1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H201" i="25"/>
  <c r="H202" i="25"/>
  <c r="H203" i="25"/>
  <c r="H204" i="25"/>
  <c r="H205" i="25"/>
  <c r="H206" i="25"/>
  <c r="H207" i="25"/>
  <c r="H208" i="25"/>
  <c r="H209" i="25"/>
  <c r="H210" i="25"/>
  <c r="H211" i="25"/>
  <c r="H212" i="25"/>
  <c r="H213" i="25"/>
  <c r="H214" i="25"/>
  <c r="H215" i="25"/>
  <c r="H216" i="25"/>
  <c r="H217" i="25"/>
  <c r="H218" i="25"/>
  <c r="H219" i="25"/>
  <c r="H220" i="25"/>
  <c r="H221" i="25"/>
  <c r="H222" i="25"/>
  <c r="H223" i="25"/>
  <c r="H224" i="25"/>
  <c r="H225" i="25"/>
  <c r="H226" i="25"/>
  <c r="H227" i="25"/>
  <c r="H228" i="25"/>
  <c r="H229" i="25"/>
  <c r="H230" i="25"/>
  <c r="H231" i="25"/>
  <c r="H232" i="25"/>
  <c r="H233" i="25"/>
  <c r="H234" i="25"/>
  <c r="H235" i="25"/>
  <c r="H236" i="25"/>
  <c r="H237" i="25"/>
  <c r="H238" i="25"/>
  <c r="H239" i="25"/>
  <c r="H240" i="25"/>
  <c r="H241" i="25"/>
  <c r="H242" i="25"/>
  <c r="H243" i="25"/>
  <c r="H244" i="25"/>
  <c r="H245" i="25"/>
  <c r="H246" i="25"/>
  <c r="H247" i="25"/>
  <c r="H248" i="25"/>
  <c r="H249" i="25"/>
  <c r="H250" i="25"/>
  <c r="H251" i="25"/>
  <c r="H252" i="25"/>
  <c r="H253" i="25"/>
  <c r="H254" i="25"/>
  <c r="H255" i="25"/>
  <c r="H256" i="25"/>
  <c r="H257" i="25"/>
  <c r="H258" i="25"/>
  <c r="H259" i="25"/>
  <c r="H260" i="25"/>
  <c r="H261" i="25"/>
  <c r="H262" i="25"/>
  <c r="H263" i="25"/>
  <c r="H264" i="25"/>
  <c r="H265" i="25"/>
  <c r="H266" i="25"/>
  <c r="H267" i="25"/>
  <c r="H268" i="25"/>
  <c r="H269" i="25"/>
  <c r="H270" i="25"/>
  <c r="H271" i="25"/>
  <c r="H272" i="25"/>
  <c r="H273" i="25"/>
  <c r="H274" i="25"/>
  <c r="H275" i="25"/>
  <c r="H276" i="25"/>
  <c r="H277" i="25"/>
  <c r="H278" i="25"/>
  <c r="H279" i="25"/>
  <c r="H280" i="25"/>
  <c r="H281" i="25"/>
  <c r="H282" i="25"/>
  <c r="H283" i="25"/>
  <c r="H284" i="25"/>
  <c r="H285" i="25"/>
  <c r="H286" i="25"/>
  <c r="H287" i="25"/>
  <c r="H288" i="25"/>
  <c r="H289" i="25"/>
  <c r="H290" i="25"/>
  <c r="H291" i="25"/>
  <c r="H292" i="25"/>
  <c r="H293" i="25"/>
  <c r="H294" i="25"/>
  <c r="H295" i="25"/>
  <c r="H296" i="25"/>
  <c r="H297" i="25"/>
  <c r="H298" i="25"/>
  <c r="H299" i="25"/>
  <c r="H300" i="25"/>
  <c r="H301" i="25"/>
  <c r="H302" i="25"/>
  <c r="H303" i="25"/>
  <c r="H304" i="25"/>
  <c r="H305" i="25"/>
  <c r="H306" i="25"/>
  <c r="H307" i="25"/>
  <c r="H308" i="25"/>
  <c r="H309" i="25"/>
  <c r="H310" i="25"/>
  <c r="H311" i="25"/>
  <c r="H312" i="25"/>
  <c r="H313" i="25"/>
  <c r="H314" i="25"/>
  <c r="H315" i="25"/>
  <c r="H316" i="25"/>
  <c r="H317" i="25"/>
  <c r="H318" i="25"/>
  <c r="H319" i="25"/>
  <c r="H320" i="25"/>
  <c r="H321" i="25"/>
  <c r="H322" i="25"/>
  <c r="H323" i="25"/>
  <c r="H324" i="25"/>
  <c r="H325" i="25"/>
  <c r="H326" i="25"/>
  <c r="H327" i="25"/>
  <c r="H328" i="25"/>
  <c r="H329" i="25"/>
  <c r="H330" i="25"/>
  <c r="H331" i="25"/>
  <c r="H332" i="25"/>
  <c r="H333" i="25"/>
  <c r="H334" i="25"/>
  <c r="H335" i="25"/>
  <c r="H336" i="25"/>
  <c r="H337" i="25"/>
  <c r="H338" i="25"/>
  <c r="H339" i="25"/>
  <c r="H340" i="25"/>
  <c r="H341" i="25"/>
  <c r="H342" i="25"/>
  <c r="H343" i="25"/>
  <c r="H344" i="25"/>
  <c r="H345" i="25"/>
  <c r="H346" i="25"/>
  <c r="H347" i="25"/>
  <c r="H348" i="25"/>
  <c r="H349" i="25"/>
  <c r="H350" i="25"/>
  <c r="H351" i="25"/>
  <c r="H352" i="25"/>
  <c r="H353" i="25"/>
  <c r="H354" i="25"/>
  <c r="H355" i="25"/>
  <c r="H356" i="25"/>
  <c r="H357" i="25"/>
  <c r="H358" i="25"/>
  <c r="H359" i="25"/>
  <c r="H360" i="25"/>
  <c r="H361" i="25"/>
  <c r="H362" i="25"/>
  <c r="H363" i="25"/>
  <c r="H364" i="25"/>
  <c r="H365" i="25"/>
  <c r="H366" i="25"/>
  <c r="H367" i="25"/>
  <c r="H368" i="25"/>
  <c r="H369" i="25"/>
  <c r="H370" i="25"/>
  <c r="H371" i="25"/>
  <c r="H372" i="25"/>
  <c r="H373" i="25"/>
  <c r="H374" i="25"/>
  <c r="H375" i="25"/>
  <c r="H376" i="25"/>
  <c r="H377" i="25"/>
  <c r="H378" i="25"/>
  <c r="H379" i="25"/>
  <c r="H380" i="25"/>
  <c r="H381" i="25"/>
  <c r="H382" i="25"/>
  <c r="H383" i="25"/>
  <c r="H384" i="25"/>
  <c r="H385" i="25"/>
  <c r="H386" i="25"/>
  <c r="H387" i="25"/>
  <c r="H388" i="25"/>
  <c r="H389" i="25"/>
  <c r="H390" i="25"/>
  <c r="H391" i="25"/>
  <c r="H392" i="25"/>
  <c r="H393" i="25"/>
  <c r="H394" i="25"/>
  <c r="H395" i="25"/>
  <c r="H396" i="25"/>
  <c r="H397" i="25"/>
  <c r="H398" i="25"/>
  <c r="H399" i="25"/>
  <c r="H400" i="25"/>
  <c r="H401" i="25"/>
  <c r="H402" i="25"/>
  <c r="H403" i="25"/>
  <c r="H404" i="25"/>
  <c r="H405" i="25"/>
  <c r="H406" i="25"/>
  <c r="H407" i="25"/>
  <c r="H408" i="25"/>
  <c r="H409" i="25"/>
  <c r="H410" i="25"/>
  <c r="H411" i="25"/>
  <c r="H412" i="25"/>
  <c r="H413" i="25"/>
  <c r="H414" i="25"/>
  <c r="H415" i="25"/>
  <c r="H416" i="25"/>
  <c r="H417" i="25"/>
  <c r="H418" i="25"/>
  <c r="H419" i="25"/>
  <c r="H420" i="25"/>
  <c r="H421" i="25"/>
  <c r="H422" i="25"/>
  <c r="H423" i="25"/>
  <c r="H424" i="25"/>
  <c r="H425" i="25"/>
  <c r="H426" i="25"/>
  <c r="H427" i="25"/>
  <c r="H428" i="25"/>
  <c r="H429" i="25"/>
  <c r="H430" i="25"/>
  <c r="H431" i="25"/>
  <c r="H432" i="25"/>
  <c r="H433" i="25"/>
  <c r="H434" i="25"/>
  <c r="H435" i="25"/>
  <c r="H436" i="25"/>
  <c r="H437" i="25"/>
  <c r="H438" i="25"/>
  <c r="H439" i="25"/>
  <c r="H440" i="25"/>
  <c r="H441" i="25"/>
  <c r="H442" i="25"/>
  <c r="H443" i="25"/>
  <c r="H444" i="25"/>
  <c r="H445" i="25"/>
  <c r="H446" i="25"/>
  <c r="H447" i="25"/>
  <c r="H448" i="25"/>
  <c r="H449" i="25"/>
  <c r="H450" i="25"/>
  <c r="H451" i="25"/>
  <c r="H452" i="25"/>
  <c r="H453" i="25"/>
  <c r="H454" i="25"/>
  <c r="H455" i="25"/>
  <c r="H456" i="25"/>
  <c r="H457" i="25"/>
  <c r="H458" i="25"/>
  <c r="H459" i="25"/>
  <c r="H460" i="25"/>
  <c r="H461" i="25"/>
  <c r="H462" i="25"/>
  <c r="H463" i="25"/>
  <c r="H464" i="25"/>
  <c r="H465" i="25"/>
  <c r="H466" i="25"/>
  <c r="H467" i="25"/>
  <c r="H468" i="25"/>
  <c r="H469" i="25"/>
  <c r="H470" i="25"/>
  <c r="H471" i="25"/>
  <c r="H472" i="25"/>
  <c r="H473" i="25"/>
  <c r="H474" i="25"/>
  <c r="H475" i="25"/>
  <c r="H476" i="25"/>
  <c r="H477" i="25"/>
  <c r="H478" i="25"/>
  <c r="H479" i="25"/>
  <c r="H480" i="25"/>
  <c r="H481" i="25"/>
  <c r="H482" i="25"/>
  <c r="H483" i="25"/>
  <c r="H484" i="25"/>
  <c r="H485" i="25"/>
  <c r="H486" i="25"/>
  <c r="H487" i="25"/>
  <c r="H488" i="25"/>
  <c r="H489" i="25"/>
  <c r="H490" i="25"/>
  <c r="H491" i="25"/>
  <c r="H492" i="25"/>
  <c r="H493" i="25"/>
  <c r="H494" i="25"/>
  <c r="H495" i="25"/>
  <c r="H496" i="25"/>
  <c r="H497" i="25"/>
  <c r="H498" i="25"/>
  <c r="H499" i="25"/>
  <c r="H500" i="25"/>
  <c r="H501" i="25"/>
  <c r="H502" i="25"/>
  <c r="H503" i="25"/>
  <c r="H504" i="25"/>
  <c r="H505" i="25"/>
  <c r="H506" i="25"/>
  <c r="H507" i="25"/>
  <c r="H508" i="25"/>
  <c r="H509" i="25"/>
  <c r="H510" i="25"/>
  <c r="H511" i="25"/>
  <c r="H512" i="25"/>
  <c r="H513" i="25"/>
  <c r="H514" i="25"/>
  <c r="H515" i="25"/>
  <c r="H516" i="25"/>
  <c r="H517" i="25"/>
  <c r="H518" i="25"/>
  <c r="H519" i="25"/>
  <c r="H520" i="25"/>
  <c r="H521" i="25"/>
  <c r="H522" i="25"/>
  <c r="H523" i="25"/>
  <c r="H524" i="25"/>
  <c r="H525" i="25"/>
  <c r="H526" i="25"/>
  <c r="H527" i="25"/>
  <c r="H528" i="25"/>
  <c r="H529" i="25"/>
  <c r="H530" i="25"/>
  <c r="H531" i="25"/>
  <c r="H532" i="25"/>
  <c r="H533" i="25"/>
  <c r="H534" i="25"/>
  <c r="H535" i="25"/>
  <c r="H536" i="25"/>
  <c r="H537" i="25"/>
  <c r="H538" i="25"/>
  <c r="H539" i="25"/>
  <c r="H540" i="25"/>
  <c r="H541" i="25"/>
  <c r="H542" i="25"/>
  <c r="H543" i="25"/>
  <c r="H544" i="25"/>
  <c r="H545" i="25"/>
  <c r="H546" i="25"/>
  <c r="H547" i="25"/>
  <c r="H548" i="25"/>
  <c r="H549" i="25"/>
  <c r="H550" i="25"/>
  <c r="H551" i="25"/>
  <c r="H552" i="25"/>
  <c r="H553" i="25"/>
  <c r="H554" i="25"/>
  <c r="H555" i="25"/>
  <c r="H556" i="25"/>
  <c r="H557" i="25"/>
  <c r="H558" i="25"/>
  <c r="H559" i="25"/>
  <c r="H560" i="25"/>
  <c r="H561" i="25"/>
  <c r="H562" i="25"/>
  <c r="H563" i="25"/>
  <c r="H564" i="25"/>
  <c r="H565" i="25"/>
  <c r="H566" i="25"/>
  <c r="H567" i="25"/>
  <c r="H568" i="25"/>
  <c r="H569" i="25"/>
  <c r="H570" i="25"/>
  <c r="H571" i="25"/>
  <c r="H572" i="25"/>
  <c r="H573" i="25"/>
  <c r="H574" i="25"/>
  <c r="H575" i="25"/>
  <c r="H576" i="25"/>
  <c r="H577" i="25"/>
  <c r="H578" i="25"/>
  <c r="H579" i="25"/>
  <c r="H580" i="25"/>
  <c r="H581" i="25"/>
  <c r="H582" i="25"/>
  <c r="H583" i="25"/>
  <c r="H584" i="25"/>
  <c r="H585" i="25"/>
  <c r="H586" i="25"/>
  <c r="H587" i="25"/>
  <c r="H588" i="25"/>
  <c r="H589" i="25"/>
  <c r="H590" i="25"/>
  <c r="H591" i="25"/>
  <c r="H592" i="25"/>
  <c r="H593" i="25"/>
  <c r="H594" i="25"/>
  <c r="H595" i="25"/>
  <c r="H596" i="25"/>
  <c r="H597" i="25"/>
  <c r="H598" i="25"/>
  <c r="H599" i="25"/>
  <c r="H600" i="25"/>
  <c r="H601" i="25"/>
  <c r="H602" i="25"/>
  <c r="H603" i="25"/>
  <c r="H604" i="25"/>
  <c r="H605" i="25"/>
  <c r="H606" i="25"/>
  <c r="H607" i="25"/>
  <c r="H608" i="25"/>
  <c r="H609" i="25"/>
  <c r="H610" i="25"/>
  <c r="H611" i="25"/>
  <c r="H612" i="25"/>
  <c r="H613" i="25"/>
  <c r="H614" i="25"/>
  <c r="H615" i="25"/>
  <c r="H616" i="25"/>
  <c r="H617" i="25"/>
  <c r="H618" i="25"/>
  <c r="H619" i="25"/>
  <c r="H620" i="25"/>
  <c r="H621" i="25"/>
  <c r="H622" i="25"/>
  <c r="H623" i="25"/>
  <c r="H624" i="25"/>
  <c r="H625" i="25"/>
  <c r="H626" i="25"/>
  <c r="H627" i="25"/>
  <c r="H628" i="25"/>
  <c r="H629" i="25"/>
  <c r="H630" i="25"/>
  <c r="H631" i="25"/>
  <c r="H632" i="25"/>
  <c r="H633" i="25"/>
  <c r="H634" i="25"/>
  <c r="H635" i="25"/>
  <c r="H636" i="25"/>
  <c r="H637" i="25"/>
  <c r="H638" i="25"/>
  <c r="H639" i="25"/>
  <c r="H640" i="25"/>
  <c r="H641" i="25"/>
  <c r="H642" i="25"/>
  <c r="H643" i="25"/>
  <c r="H644" i="25"/>
  <c r="H645" i="25"/>
  <c r="H646" i="25"/>
  <c r="H647" i="25"/>
  <c r="H648" i="25"/>
  <c r="H649" i="25"/>
  <c r="H650" i="25"/>
  <c r="H651" i="25"/>
  <c r="H652" i="25"/>
  <c r="H653" i="25"/>
  <c r="H654" i="25"/>
  <c r="H655" i="25"/>
  <c r="H656" i="25"/>
  <c r="H657" i="25"/>
  <c r="H658" i="25"/>
  <c r="H659" i="25"/>
  <c r="H660" i="25"/>
  <c r="H661" i="25"/>
  <c r="H662" i="25"/>
  <c r="H663" i="25"/>
  <c r="H664" i="25"/>
  <c r="H665" i="25"/>
  <c r="H666" i="25"/>
  <c r="H667" i="25"/>
  <c r="H668" i="25"/>
  <c r="H669" i="25"/>
  <c r="H670" i="25"/>
  <c r="H671" i="25"/>
  <c r="H672" i="25"/>
  <c r="H673" i="25"/>
  <c r="H674" i="25"/>
  <c r="H675" i="25"/>
  <c r="H676" i="25"/>
  <c r="H677" i="25"/>
  <c r="H678" i="25"/>
  <c r="H679" i="25"/>
  <c r="H680" i="25"/>
  <c r="H681" i="25"/>
  <c r="H682" i="25"/>
  <c r="H683" i="25"/>
  <c r="H684" i="25"/>
  <c r="H685" i="25"/>
  <c r="H686" i="25"/>
  <c r="H687" i="25"/>
  <c r="H688" i="25"/>
  <c r="H689" i="25"/>
  <c r="H690" i="25"/>
  <c r="H691" i="25"/>
  <c r="H692" i="25"/>
  <c r="H693" i="25"/>
  <c r="H694" i="25"/>
  <c r="H695" i="25"/>
  <c r="H696" i="25"/>
  <c r="H697" i="25"/>
  <c r="H698" i="25"/>
  <c r="H699" i="25"/>
  <c r="H700" i="25"/>
  <c r="H701" i="25"/>
  <c r="H702" i="25"/>
  <c r="H703" i="25"/>
  <c r="H704" i="25"/>
  <c r="H705" i="25"/>
  <c r="H706" i="25"/>
  <c r="H707" i="25"/>
  <c r="H708" i="25"/>
  <c r="H709" i="25"/>
  <c r="H710" i="25"/>
  <c r="H711" i="25"/>
  <c r="H712" i="25"/>
  <c r="H713" i="25"/>
  <c r="H714" i="25"/>
  <c r="H715" i="25"/>
  <c r="H716" i="25"/>
  <c r="H717" i="25"/>
  <c r="H718" i="25"/>
  <c r="H719" i="25"/>
  <c r="H720" i="25"/>
  <c r="H721" i="25"/>
  <c r="H722" i="25"/>
  <c r="H723" i="25"/>
  <c r="H724" i="25"/>
  <c r="H725" i="25"/>
  <c r="H726" i="25"/>
  <c r="H727" i="25"/>
  <c r="H728" i="25"/>
  <c r="H729" i="25"/>
  <c r="H730" i="25"/>
  <c r="H731" i="25"/>
  <c r="H732" i="25"/>
  <c r="H733" i="25"/>
  <c r="H734" i="25"/>
  <c r="H735" i="25"/>
  <c r="H736" i="25"/>
  <c r="H737" i="25"/>
  <c r="H738" i="25"/>
  <c r="H739" i="25"/>
  <c r="H740" i="25"/>
  <c r="H741" i="25"/>
  <c r="H742" i="25"/>
  <c r="H743" i="25"/>
  <c r="H744" i="25"/>
  <c r="H745" i="25"/>
  <c r="H746" i="25"/>
  <c r="H747" i="25"/>
  <c r="H748" i="25"/>
  <c r="H749" i="25"/>
  <c r="H750" i="25"/>
  <c r="H751" i="25"/>
  <c r="H752" i="25"/>
  <c r="H753" i="25"/>
  <c r="H754" i="25"/>
  <c r="H755" i="25"/>
  <c r="H756" i="25"/>
  <c r="H757" i="25"/>
  <c r="H758" i="25"/>
  <c r="H759" i="25"/>
  <c r="H760" i="25"/>
  <c r="H761" i="25"/>
  <c r="H762" i="25"/>
  <c r="H763" i="25"/>
  <c r="H764" i="25"/>
  <c r="H765" i="25"/>
  <c r="H766" i="25"/>
  <c r="H767" i="25"/>
  <c r="H768" i="25"/>
  <c r="H769" i="25"/>
  <c r="H770" i="25"/>
  <c r="H771" i="25"/>
  <c r="H772" i="25"/>
  <c r="H773" i="25"/>
  <c r="H774" i="25"/>
  <c r="H775" i="25"/>
  <c r="H776" i="25"/>
  <c r="H777" i="25"/>
  <c r="H778" i="25"/>
  <c r="H779" i="25"/>
  <c r="H780" i="25"/>
  <c r="H781" i="25"/>
  <c r="H782" i="25"/>
  <c r="H783" i="25"/>
  <c r="H784" i="25"/>
  <c r="H785" i="25"/>
  <c r="H786" i="25"/>
  <c r="H787" i="25"/>
  <c r="H788" i="25"/>
  <c r="H789" i="25"/>
  <c r="H790" i="25"/>
  <c r="H791" i="25"/>
  <c r="H792" i="25"/>
  <c r="H793" i="25"/>
  <c r="H794" i="25"/>
  <c r="H795" i="25"/>
  <c r="H796" i="25"/>
  <c r="H797" i="25"/>
  <c r="H798" i="25"/>
  <c r="H799" i="25"/>
  <c r="H800" i="25"/>
  <c r="H801" i="25"/>
  <c r="H802" i="25"/>
  <c r="H803" i="25"/>
  <c r="H804" i="25"/>
  <c r="H805" i="25"/>
  <c r="H806" i="25"/>
  <c r="H807" i="25"/>
  <c r="H808" i="25"/>
  <c r="H809" i="25"/>
  <c r="H810" i="25"/>
  <c r="H811" i="25"/>
  <c r="H812" i="25"/>
  <c r="H813" i="25"/>
  <c r="H814" i="25"/>
  <c r="H815" i="25"/>
  <c r="H816" i="25"/>
  <c r="H817" i="25"/>
  <c r="H818" i="25"/>
  <c r="H819" i="25"/>
  <c r="H820" i="25"/>
  <c r="H821" i="25"/>
  <c r="H822" i="25"/>
  <c r="H823" i="25"/>
  <c r="H824" i="25"/>
  <c r="H825" i="25"/>
  <c r="H826" i="25"/>
  <c r="H827" i="25"/>
  <c r="H828" i="25"/>
  <c r="H829" i="25"/>
  <c r="H830" i="25"/>
  <c r="H831" i="25"/>
  <c r="H832" i="25"/>
  <c r="H833" i="25"/>
  <c r="H834" i="25"/>
  <c r="H835" i="25"/>
  <c r="H836" i="25"/>
  <c r="H837" i="25"/>
  <c r="H838" i="25"/>
  <c r="H839" i="25"/>
  <c r="H840" i="25"/>
  <c r="H841" i="25"/>
  <c r="H842" i="25"/>
  <c r="H843" i="25"/>
  <c r="H844" i="25"/>
  <c r="H845" i="25"/>
  <c r="H846" i="25"/>
  <c r="H847" i="25"/>
  <c r="H848" i="25"/>
  <c r="H849" i="25"/>
  <c r="H850" i="25"/>
  <c r="H851" i="25"/>
  <c r="H852" i="25"/>
  <c r="H853" i="25"/>
  <c r="H854" i="25"/>
  <c r="H855" i="25"/>
  <c r="H856" i="25"/>
  <c r="H857" i="25"/>
  <c r="H858" i="25"/>
  <c r="H859" i="25"/>
  <c r="H860" i="25"/>
  <c r="H861" i="25"/>
  <c r="H862" i="25"/>
  <c r="H863" i="25"/>
  <c r="H864" i="25"/>
  <c r="H865" i="25"/>
  <c r="H866" i="25"/>
  <c r="H867" i="25"/>
  <c r="H868" i="25"/>
  <c r="H869" i="25"/>
  <c r="H870" i="25"/>
  <c r="H871" i="25"/>
  <c r="H872" i="25"/>
  <c r="H873" i="25"/>
  <c r="H874" i="25"/>
  <c r="H875" i="25"/>
  <c r="H876" i="25"/>
  <c r="H877" i="25"/>
  <c r="H878" i="25"/>
  <c r="H879" i="25"/>
  <c r="H880" i="25"/>
  <c r="H881" i="25"/>
  <c r="H882" i="25"/>
  <c r="H883" i="25"/>
  <c r="H884" i="25"/>
  <c r="H885" i="25"/>
  <c r="H886" i="25"/>
  <c r="H887" i="25"/>
  <c r="H888" i="25"/>
  <c r="H889" i="25"/>
  <c r="H890" i="25"/>
  <c r="H891" i="25"/>
  <c r="H892" i="25"/>
  <c r="H893" i="25"/>
  <c r="H894" i="25"/>
  <c r="H895" i="25"/>
  <c r="H896" i="25"/>
  <c r="H897" i="25"/>
  <c r="H898" i="25"/>
  <c r="H899" i="25"/>
  <c r="H900" i="25"/>
  <c r="H901" i="25"/>
  <c r="H902" i="25"/>
  <c r="H903" i="25"/>
  <c r="H904" i="25"/>
  <c r="H905" i="25"/>
  <c r="H906" i="25"/>
  <c r="H907" i="25"/>
  <c r="H908" i="25"/>
  <c r="H909" i="25"/>
  <c r="H910" i="25"/>
  <c r="H911" i="25"/>
  <c r="H912" i="25"/>
  <c r="H913" i="25"/>
  <c r="H914" i="25"/>
  <c r="H915" i="25"/>
  <c r="H916" i="25"/>
  <c r="H917" i="25"/>
  <c r="H918" i="25"/>
  <c r="H919" i="25"/>
  <c r="H920" i="25"/>
  <c r="H921" i="25"/>
  <c r="H922" i="25"/>
  <c r="H923" i="25"/>
  <c r="H924" i="25"/>
  <c r="H925" i="25"/>
  <c r="H926" i="25"/>
  <c r="H927" i="25"/>
  <c r="H928" i="25"/>
  <c r="H929" i="25"/>
  <c r="H930" i="25"/>
  <c r="H931" i="25"/>
  <c r="H932" i="25"/>
  <c r="H933" i="25"/>
  <c r="H934" i="25"/>
  <c r="H935" i="25"/>
  <c r="H936" i="25"/>
  <c r="H937" i="25"/>
  <c r="H938" i="25"/>
  <c r="H939" i="25"/>
  <c r="H940" i="25"/>
  <c r="H941" i="25"/>
  <c r="H942" i="25"/>
  <c r="H943" i="25"/>
  <c r="H944" i="25"/>
  <c r="H945" i="25"/>
  <c r="H946" i="25"/>
  <c r="H947" i="25"/>
  <c r="H948" i="25"/>
  <c r="H949" i="25"/>
  <c r="H950" i="25"/>
  <c r="H951" i="25"/>
  <c r="H952" i="25"/>
  <c r="H953" i="25"/>
  <c r="H954" i="25"/>
  <c r="H955" i="25"/>
  <c r="H956" i="25"/>
  <c r="H957" i="25"/>
  <c r="H958" i="25"/>
  <c r="H959" i="25"/>
  <c r="H960" i="25"/>
  <c r="H961" i="25"/>
  <c r="H962" i="25"/>
  <c r="H963" i="25"/>
  <c r="H964" i="25"/>
  <c r="H965" i="25"/>
  <c r="H966" i="25"/>
  <c r="H967" i="25"/>
  <c r="H968" i="25"/>
  <c r="H969" i="25"/>
  <c r="H970" i="25"/>
  <c r="H971" i="25"/>
  <c r="H972" i="25"/>
  <c r="H973" i="25"/>
  <c r="H974" i="25"/>
  <c r="H975" i="25"/>
  <c r="H976" i="25"/>
  <c r="H977" i="25"/>
  <c r="H978" i="25"/>
  <c r="H979" i="25"/>
  <c r="H980" i="25"/>
  <c r="H981" i="25"/>
  <c r="H982" i="25"/>
  <c r="H983" i="25"/>
  <c r="H984" i="25"/>
  <c r="H985" i="25"/>
  <c r="H986" i="25"/>
  <c r="H987" i="25"/>
  <c r="H988" i="25"/>
  <c r="H989" i="25"/>
  <c r="H990" i="25"/>
  <c r="H991" i="25"/>
  <c r="H992" i="25"/>
  <c r="H993" i="25"/>
  <c r="H994" i="25"/>
  <c r="H995" i="25"/>
  <c r="H996" i="25"/>
  <c r="H997" i="25"/>
  <c r="H998" i="25"/>
  <c r="H999" i="25"/>
  <c r="H1000" i="25"/>
  <c r="H1001" i="25"/>
  <c r="H1002" i="25"/>
  <c r="H1003" i="25"/>
  <c r="H1004" i="25"/>
  <c r="H1005" i="25"/>
  <c r="H1006" i="25"/>
  <c r="H1007" i="25"/>
  <c r="H1008" i="25"/>
  <c r="H1009" i="25"/>
  <c r="H1010" i="25"/>
  <c r="H1011" i="25"/>
  <c r="H1012" i="25"/>
  <c r="H1013" i="25"/>
  <c r="H1014" i="25"/>
  <c r="H1015" i="25"/>
  <c r="H1016" i="25"/>
  <c r="H1017" i="25"/>
  <c r="H1018" i="25"/>
  <c r="H1019" i="25"/>
  <c r="H1020" i="25"/>
  <c r="H1021" i="25"/>
  <c r="H1022" i="25"/>
  <c r="H1023" i="25"/>
  <c r="H1024" i="25"/>
  <c r="H1025" i="25"/>
  <c r="H1026" i="25"/>
  <c r="H1027" i="25"/>
  <c r="H1028" i="25"/>
  <c r="H1029" i="25"/>
  <c r="H1030" i="25"/>
  <c r="H1031" i="25"/>
  <c r="H1032" i="25"/>
  <c r="H1033" i="25"/>
  <c r="H1034" i="25"/>
  <c r="H1035" i="25"/>
  <c r="H1036" i="25"/>
  <c r="H1037" i="25"/>
  <c r="H1038" i="25"/>
  <c r="H1039" i="25"/>
  <c r="H1040" i="25"/>
  <c r="H1041" i="25"/>
  <c r="H1042" i="25"/>
  <c r="H1043" i="25"/>
  <c r="H1044" i="25"/>
  <c r="H1045" i="25"/>
  <c r="H1046" i="25"/>
  <c r="H1047" i="25"/>
  <c r="H1048" i="25"/>
  <c r="H1049" i="25"/>
  <c r="H1050" i="25"/>
  <c r="H1051" i="25"/>
  <c r="H1052" i="25"/>
  <c r="H1053" i="25"/>
  <c r="H1054" i="25"/>
  <c r="H1055" i="25"/>
  <c r="H1056" i="25"/>
  <c r="H1057" i="25"/>
  <c r="H1058" i="25"/>
  <c r="H1059" i="25"/>
  <c r="H1060" i="25"/>
  <c r="H1061" i="25"/>
  <c r="H1062" i="25"/>
  <c r="H1063" i="25"/>
  <c r="H1064" i="25"/>
  <c r="H1065" i="25"/>
  <c r="H1066" i="25"/>
  <c r="H1067" i="25"/>
  <c r="H1068" i="25"/>
  <c r="H1069" i="25"/>
  <c r="H1070" i="25"/>
  <c r="H1071" i="25"/>
  <c r="H1072" i="25"/>
  <c r="H1073" i="25"/>
  <c r="H1074" i="25"/>
  <c r="H1075" i="25"/>
  <c r="H1076" i="25"/>
  <c r="H1077" i="25"/>
  <c r="H1078" i="25"/>
  <c r="H1079" i="25"/>
  <c r="H1080" i="25"/>
  <c r="H1081" i="25"/>
  <c r="H1082" i="25"/>
  <c r="H1083" i="25"/>
  <c r="H1084" i="25"/>
  <c r="H1085" i="25"/>
  <c r="H1086" i="25"/>
  <c r="H1087" i="25"/>
  <c r="H1088" i="25"/>
  <c r="H1089" i="25"/>
  <c r="H1090" i="25"/>
  <c r="H1091" i="25"/>
  <c r="H1092" i="25"/>
  <c r="H1093" i="25"/>
  <c r="H1094" i="25"/>
  <c r="H1095" i="25"/>
  <c r="H1096" i="25"/>
  <c r="H1097" i="25"/>
  <c r="H1098" i="25"/>
  <c r="H1099" i="25"/>
  <c r="H1100" i="25"/>
  <c r="H1101" i="25"/>
  <c r="H1102" i="25"/>
  <c r="H1103" i="25"/>
  <c r="H1104" i="25"/>
  <c r="H1105" i="25"/>
  <c r="H1106" i="25"/>
  <c r="H1107" i="25"/>
  <c r="H1108" i="25"/>
  <c r="H1109" i="25"/>
  <c r="H1110" i="25"/>
  <c r="H1111" i="25"/>
  <c r="H1112" i="25"/>
  <c r="H1113" i="25"/>
  <c r="H1114" i="25"/>
  <c r="H1115" i="25"/>
  <c r="H1116" i="25"/>
  <c r="H1117" i="25"/>
  <c r="H1118" i="25"/>
  <c r="H1119" i="25"/>
  <c r="H1120" i="25"/>
  <c r="H1121" i="25"/>
  <c r="H1122" i="25"/>
  <c r="H1123" i="25"/>
  <c r="H1124" i="25"/>
  <c r="H1125" i="25"/>
  <c r="H1126" i="25"/>
  <c r="H1127" i="25"/>
  <c r="H1128" i="25"/>
  <c r="H1129" i="25"/>
  <c r="H2" i="25"/>
  <c r="DM433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14" i="1"/>
  <c r="DM115" i="1"/>
  <c r="DM116" i="1"/>
  <c r="DM117" i="1"/>
  <c r="DM118" i="1"/>
  <c r="DM119" i="1"/>
  <c r="DM120" i="1"/>
  <c r="DM121" i="1"/>
  <c r="DM122" i="1"/>
  <c r="DM123" i="1"/>
  <c r="DM124" i="1"/>
  <c r="DM125" i="1"/>
  <c r="DM126" i="1"/>
  <c r="DM127" i="1"/>
  <c r="DM128" i="1"/>
  <c r="DM129" i="1"/>
  <c r="DM130" i="1"/>
  <c r="DM131" i="1"/>
  <c r="DM132" i="1"/>
  <c r="DM133" i="1"/>
  <c r="DM134" i="1"/>
  <c r="DM135" i="1"/>
  <c r="DM136" i="1"/>
  <c r="DM137" i="1"/>
  <c r="DM138" i="1"/>
  <c r="DM139" i="1"/>
  <c r="DM101" i="1"/>
  <c r="DM57" i="1"/>
  <c r="DM58" i="1"/>
  <c r="DM59" i="1"/>
  <c r="DM60" i="1"/>
  <c r="DM61" i="1"/>
  <c r="DM62" i="1"/>
  <c r="DM63" i="1"/>
  <c r="DM64" i="1"/>
  <c r="DM65" i="1"/>
  <c r="DM66" i="1"/>
  <c r="DM56" i="1"/>
  <c r="DM11" i="1"/>
  <c r="DM10" i="1"/>
  <c r="DM9" i="1"/>
  <c r="DM12" i="1"/>
  <c r="DM13" i="1"/>
  <c r="DM14" i="1"/>
  <c r="DM15" i="1"/>
  <c r="DM16" i="1"/>
  <c r="DM17" i="1"/>
  <c r="DM18" i="1"/>
  <c r="DM19" i="1"/>
  <c r="DM20" i="1"/>
  <c r="DM21" i="1"/>
  <c r="DM22" i="1"/>
  <c r="DM23" i="1"/>
  <c r="DM24" i="1"/>
  <c r="DM25" i="1"/>
  <c r="DM26" i="1"/>
  <c r="DM27" i="1"/>
  <c r="DM28" i="1"/>
  <c r="DM29" i="1"/>
  <c r="DM30" i="1"/>
  <c r="DM31" i="1"/>
  <c r="DM32" i="1"/>
  <c r="DM33" i="1"/>
  <c r="DM34" i="1"/>
  <c r="DM35" i="1"/>
  <c r="DM36" i="1"/>
  <c r="DM37" i="1"/>
  <c r="DM38" i="1"/>
  <c r="DM39" i="1"/>
  <c r="DM40" i="1"/>
  <c r="DM41" i="1"/>
  <c r="DM42" i="1"/>
  <c r="DM43" i="1"/>
  <c r="DM44" i="1"/>
  <c r="DM45" i="1"/>
  <c r="DM46" i="1"/>
  <c r="DM47" i="1"/>
  <c r="DM48" i="1"/>
  <c r="DM49" i="1"/>
  <c r="DM50" i="1"/>
  <c r="DM51" i="1"/>
  <c r="DM52" i="1"/>
  <c r="DM53" i="1"/>
  <c r="DM54" i="1"/>
  <c r="DM55" i="1"/>
  <c r="DM67" i="1"/>
  <c r="DM68" i="1"/>
  <c r="DM69" i="1"/>
  <c r="DM70" i="1"/>
  <c r="DM71" i="1"/>
  <c r="DM72" i="1"/>
  <c r="DM73" i="1"/>
  <c r="DM74" i="1"/>
  <c r="DM75" i="1"/>
  <c r="DM76" i="1"/>
  <c r="DM77" i="1"/>
  <c r="DM78" i="1"/>
  <c r="DM79" i="1"/>
  <c r="DM80" i="1"/>
  <c r="DM81" i="1"/>
  <c r="DM82" i="1"/>
  <c r="DM83" i="1"/>
  <c r="DM84" i="1"/>
  <c r="DM85" i="1"/>
  <c r="DM86" i="1"/>
  <c r="DM87" i="1"/>
  <c r="DM88" i="1"/>
  <c r="DM89" i="1"/>
  <c r="DM90" i="1"/>
  <c r="DM91" i="1"/>
  <c r="DM92" i="1"/>
  <c r="DM93" i="1"/>
  <c r="DM94" i="1"/>
  <c r="DM95" i="1"/>
  <c r="DM96" i="1"/>
  <c r="DM97" i="1"/>
  <c r="DM98" i="1"/>
  <c r="DM99" i="1"/>
  <c r="DM100" i="1"/>
  <c r="DM140" i="1"/>
  <c r="DM141" i="1"/>
  <c r="DM142" i="1"/>
  <c r="DM143" i="1"/>
  <c r="DM144" i="1"/>
  <c r="DM145" i="1"/>
  <c r="DM146" i="1"/>
  <c r="DM147" i="1"/>
  <c r="DM148" i="1"/>
  <c r="DM149" i="1"/>
  <c r="DM150" i="1"/>
  <c r="DM151" i="1"/>
  <c r="DM152" i="1"/>
  <c r="DM153" i="1"/>
  <c r="DM154" i="1"/>
  <c r="DM155" i="1"/>
  <c r="DM156" i="1"/>
  <c r="DM157" i="1"/>
  <c r="DM158" i="1"/>
  <c r="DM159" i="1"/>
  <c r="DM160" i="1"/>
  <c r="DM161" i="1"/>
  <c r="DM162" i="1"/>
  <c r="DM163" i="1"/>
  <c r="DM164" i="1"/>
  <c r="DM165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183" i="1"/>
  <c r="DM184" i="1"/>
  <c r="DM185" i="1"/>
  <c r="DM186" i="1"/>
  <c r="DM187" i="1"/>
  <c r="DM188" i="1"/>
  <c r="DM189" i="1"/>
  <c r="DM190" i="1"/>
  <c r="DM191" i="1"/>
  <c r="DM192" i="1"/>
  <c r="DM193" i="1"/>
  <c r="DM194" i="1"/>
  <c r="DM195" i="1"/>
  <c r="DM196" i="1"/>
  <c r="DM197" i="1"/>
  <c r="DM198" i="1"/>
  <c r="DM199" i="1"/>
  <c r="DM200" i="1"/>
  <c r="DM201" i="1"/>
  <c r="DM202" i="1"/>
  <c r="DM203" i="1"/>
  <c r="DM204" i="1"/>
  <c r="DM205" i="1"/>
  <c r="DM206" i="1"/>
  <c r="DM207" i="1"/>
  <c r="DM208" i="1"/>
  <c r="DM209" i="1"/>
  <c r="DM210" i="1"/>
  <c r="DM211" i="1"/>
  <c r="DM212" i="1"/>
  <c r="DM213" i="1"/>
  <c r="DM214" i="1"/>
  <c r="DM215" i="1"/>
  <c r="DM216" i="1"/>
  <c r="DM217" i="1"/>
  <c r="DM218" i="1"/>
  <c r="DM219" i="1"/>
  <c r="DM220" i="1"/>
  <c r="DM221" i="1"/>
  <c r="DM222" i="1"/>
  <c r="DM223" i="1"/>
  <c r="DM224" i="1"/>
  <c r="DM225" i="1"/>
  <c r="DM226" i="1"/>
  <c r="DM227" i="1"/>
  <c r="DM228" i="1"/>
  <c r="DM229" i="1"/>
  <c r="DM230" i="1"/>
  <c r="DM231" i="1"/>
  <c r="DM232" i="1"/>
  <c r="DM233" i="1"/>
  <c r="DM234" i="1"/>
  <c r="DM235" i="1"/>
  <c r="DM236" i="1"/>
  <c r="DM237" i="1"/>
  <c r="DM238" i="1"/>
  <c r="DM239" i="1"/>
  <c r="DM240" i="1"/>
  <c r="DM241" i="1"/>
  <c r="DM242" i="1"/>
  <c r="DM243" i="1"/>
  <c r="DM244" i="1"/>
  <c r="DM245" i="1"/>
  <c r="DM246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331" i="1"/>
  <c r="DM332" i="1"/>
  <c r="DM333" i="1"/>
  <c r="DM334" i="1"/>
  <c r="DM335" i="1"/>
  <c r="DM336" i="1"/>
  <c r="DM337" i="1"/>
  <c r="DM338" i="1"/>
  <c r="DM339" i="1"/>
  <c r="DM340" i="1"/>
  <c r="DM341" i="1"/>
  <c r="DM342" i="1"/>
  <c r="DM343" i="1"/>
  <c r="DM344" i="1"/>
  <c r="DM345" i="1"/>
  <c r="DM346" i="1"/>
  <c r="DM347" i="1"/>
  <c r="DM348" i="1"/>
  <c r="DM349" i="1"/>
  <c r="DM350" i="1"/>
  <c r="DM351" i="1"/>
  <c r="DM352" i="1"/>
  <c r="DM353" i="1"/>
  <c r="DM354" i="1"/>
  <c r="DM355" i="1"/>
  <c r="DM356" i="1"/>
  <c r="DM357" i="1"/>
  <c r="DM358" i="1"/>
  <c r="DM359" i="1"/>
  <c r="DM360" i="1"/>
  <c r="DM361" i="1"/>
  <c r="DM362" i="1"/>
  <c r="DM363" i="1"/>
  <c r="DM364" i="1"/>
  <c r="DM365" i="1"/>
  <c r="DM366" i="1"/>
  <c r="DM367" i="1"/>
  <c r="DM368" i="1"/>
  <c r="DM369" i="1"/>
  <c r="DM370" i="1"/>
  <c r="DM371" i="1"/>
  <c r="DM372" i="1"/>
  <c r="DM373" i="1"/>
  <c r="DM374" i="1"/>
  <c r="DM375" i="1"/>
  <c r="DM376" i="1"/>
  <c r="DM377" i="1"/>
  <c r="DM378" i="1"/>
  <c r="DM379" i="1"/>
  <c r="DM380" i="1"/>
  <c r="DM381" i="1"/>
  <c r="DM382" i="1"/>
  <c r="DM383" i="1"/>
  <c r="DM384" i="1"/>
  <c r="DM385" i="1"/>
  <c r="DM386" i="1"/>
  <c r="DM387" i="1"/>
  <c r="DM388" i="1"/>
  <c r="DM389" i="1"/>
  <c r="DM390" i="1"/>
  <c r="DM391" i="1"/>
  <c r="DM392" i="1"/>
  <c r="DM393" i="1"/>
  <c r="DM394" i="1"/>
  <c r="DM395" i="1"/>
  <c r="DM396" i="1"/>
  <c r="DM397" i="1"/>
  <c r="DM398" i="1"/>
  <c r="DM399" i="1"/>
  <c r="DM400" i="1"/>
  <c r="DM401" i="1"/>
  <c r="DM402" i="1"/>
  <c r="DM403" i="1"/>
  <c r="DM404" i="1"/>
  <c r="DM405" i="1"/>
  <c r="DM406" i="1"/>
  <c r="DM407" i="1"/>
  <c r="DM408" i="1"/>
  <c r="DM409" i="1"/>
  <c r="DM410" i="1"/>
  <c r="DM411" i="1"/>
  <c r="DM412" i="1"/>
  <c r="DM413" i="1"/>
  <c r="DM414" i="1"/>
  <c r="DM415" i="1"/>
  <c r="DM416" i="1"/>
  <c r="DM417" i="1"/>
  <c r="DM418" i="1"/>
  <c r="DM419" i="1"/>
  <c r="DM420" i="1"/>
  <c r="DM421" i="1"/>
  <c r="DM422" i="1"/>
  <c r="DM423" i="1"/>
  <c r="DM424" i="1"/>
  <c r="DM425" i="1"/>
  <c r="DM426" i="1"/>
  <c r="DM427" i="1"/>
  <c r="DM428" i="1"/>
  <c r="DM429" i="1"/>
  <c r="DM430" i="1"/>
  <c r="DM431" i="1"/>
  <c r="DM432" i="1"/>
  <c r="DM434" i="1"/>
  <c r="DM435" i="1"/>
  <c r="DM436" i="1"/>
  <c r="DM437" i="1"/>
  <c r="DM438" i="1"/>
  <c r="DM439" i="1"/>
  <c r="DM440" i="1"/>
  <c r="DM441" i="1"/>
  <c r="DM442" i="1"/>
  <c r="DM443" i="1"/>
  <c r="DM444" i="1"/>
  <c r="DM445" i="1"/>
  <c r="DM446" i="1"/>
  <c r="DM447" i="1"/>
  <c r="DM448" i="1"/>
  <c r="DM449" i="1"/>
  <c r="DM450" i="1"/>
  <c r="DM451" i="1"/>
  <c r="DM452" i="1"/>
  <c r="DM453" i="1"/>
  <c r="DM454" i="1"/>
  <c r="DM455" i="1"/>
  <c r="DM456" i="1"/>
  <c r="DM457" i="1"/>
  <c r="DM458" i="1"/>
  <c r="DM459" i="1"/>
  <c r="DM460" i="1"/>
  <c r="DM461" i="1"/>
  <c r="DM462" i="1"/>
  <c r="DM463" i="1"/>
  <c r="DM464" i="1"/>
  <c r="DM465" i="1"/>
  <c r="DM466" i="1"/>
  <c r="DM467" i="1"/>
  <c r="DM468" i="1"/>
  <c r="DM469" i="1"/>
  <c r="DM470" i="1"/>
  <c r="DM471" i="1"/>
  <c r="DM472" i="1"/>
  <c r="DM473" i="1"/>
  <c r="DM474" i="1"/>
  <c r="DM475" i="1"/>
  <c r="DM476" i="1"/>
  <c r="DM477" i="1"/>
  <c r="DM478" i="1"/>
  <c r="DM479" i="1"/>
  <c r="DM480" i="1"/>
  <c r="DM481" i="1"/>
  <c r="DM482" i="1"/>
  <c r="DM483" i="1"/>
  <c r="DM484" i="1"/>
  <c r="DM485" i="1"/>
  <c r="DM486" i="1"/>
  <c r="DM487" i="1"/>
  <c r="DM488" i="1"/>
  <c r="DM489" i="1"/>
  <c r="DM490" i="1"/>
  <c r="DM491" i="1"/>
  <c r="DM492" i="1"/>
  <c r="DM493" i="1"/>
  <c r="DM494" i="1"/>
  <c r="DM495" i="1"/>
  <c r="DM496" i="1"/>
  <c r="DM497" i="1"/>
  <c r="DM498" i="1"/>
  <c r="DM499" i="1"/>
  <c r="DM500" i="1"/>
  <c r="DM501" i="1"/>
  <c r="DM502" i="1"/>
  <c r="DM503" i="1"/>
  <c r="DM504" i="1"/>
  <c r="DM505" i="1"/>
  <c r="DM506" i="1"/>
  <c r="DM507" i="1"/>
  <c r="DM508" i="1"/>
  <c r="DM509" i="1"/>
  <c r="DM510" i="1"/>
  <c r="DM511" i="1"/>
  <c r="DM512" i="1"/>
  <c r="DM513" i="1"/>
  <c r="DM514" i="1"/>
  <c r="DM515" i="1"/>
  <c r="DM516" i="1"/>
  <c r="DM517" i="1"/>
  <c r="DM518" i="1"/>
  <c r="DM519" i="1"/>
  <c r="DM520" i="1"/>
  <c r="DM521" i="1"/>
  <c r="DM522" i="1"/>
  <c r="DM523" i="1"/>
  <c r="DM524" i="1"/>
  <c r="DM525" i="1"/>
  <c r="DM526" i="1"/>
  <c r="DM527" i="1"/>
  <c r="DM528" i="1"/>
  <c r="DM529" i="1"/>
  <c r="DM530" i="1"/>
  <c r="DM531" i="1"/>
  <c r="DM532" i="1"/>
  <c r="DM533" i="1"/>
  <c r="DM534" i="1"/>
  <c r="DM535" i="1"/>
  <c r="DM536" i="1"/>
  <c r="DM537" i="1"/>
  <c r="DM538" i="1"/>
  <c r="DM539" i="1"/>
  <c r="DM540" i="1"/>
  <c r="DM541" i="1"/>
  <c r="DM542" i="1"/>
  <c r="DM543" i="1"/>
  <c r="DM544" i="1"/>
  <c r="DM545" i="1"/>
  <c r="DM546" i="1"/>
  <c r="DM547" i="1"/>
  <c r="DM548" i="1"/>
  <c r="DM549" i="1"/>
  <c r="DM550" i="1"/>
  <c r="DM551" i="1"/>
  <c r="DM552" i="1"/>
  <c r="DM553" i="1"/>
  <c r="DM554" i="1"/>
  <c r="DM555" i="1"/>
  <c r="DM556" i="1"/>
  <c r="DM557" i="1"/>
  <c r="DM558" i="1"/>
  <c r="DM559" i="1"/>
  <c r="DM560" i="1"/>
  <c r="DM561" i="1"/>
  <c r="DM562" i="1"/>
  <c r="DM563" i="1"/>
  <c r="DM564" i="1"/>
  <c r="DM565" i="1"/>
  <c r="DM566" i="1"/>
  <c r="DM567" i="1"/>
  <c r="DM568" i="1"/>
  <c r="DM569" i="1"/>
  <c r="DM570" i="1"/>
  <c r="DM571" i="1"/>
  <c r="DM572" i="1"/>
  <c r="DM573" i="1"/>
  <c r="DM574" i="1"/>
  <c r="DM575" i="1"/>
  <c r="DM576" i="1"/>
  <c r="DM577" i="1"/>
  <c r="DM578" i="1"/>
  <c r="DM579" i="1"/>
  <c r="DM580" i="1"/>
  <c r="DM581" i="1"/>
  <c r="DM582" i="1"/>
  <c r="DM583" i="1"/>
  <c r="DM584" i="1"/>
  <c r="DM585" i="1"/>
  <c r="DM586" i="1"/>
  <c r="DM587" i="1"/>
  <c r="DM588" i="1"/>
  <c r="DM589" i="1"/>
  <c r="DM590" i="1"/>
  <c r="DM591" i="1"/>
  <c r="DM592" i="1"/>
  <c r="DM593" i="1"/>
  <c r="DM594" i="1"/>
  <c r="DM595" i="1"/>
  <c r="DM596" i="1"/>
  <c r="DM597" i="1"/>
  <c r="DM598" i="1"/>
  <c r="DM599" i="1"/>
  <c r="DM600" i="1"/>
  <c r="DM601" i="1"/>
  <c r="DM602" i="1"/>
  <c r="DM603" i="1"/>
  <c r="DM604" i="1"/>
  <c r="DM605" i="1"/>
  <c r="DM606" i="1"/>
  <c r="DM607" i="1"/>
  <c r="DM608" i="1"/>
  <c r="DM609" i="1"/>
  <c r="DM610" i="1"/>
  <c r="DM611" i="1"/>
  <c r="DM612" i="1"/>
  <c r="DM613" i="1"/>
  <c r="DM614" i="1"/>
  <c r="DM615" i="1"/>
  <c r="DM616" i="1"/>
  <c r="DM617" i="1"/>
  <c r="DM618" i="1"/>
  <c r="DM619" i="1"/>
  <c r="DM620" i="1"/>
  <c r="DM621" i="1"/>
  <c r="DM622" i="1"/>
  <c r="DM623" i="1"/>
  <c r="DM624" i="1"/>
  <c r="DM625" i="1"/>
  <c r="DM626" i="1"/>
  <c r="DM627" i="1"/>
  <c r="DM628" i="1"/>
  <c r="DM629" i="1"/>
  <c r="DM630" i="1"/>
  <c r="DM631" i="1"/>
  <c r="DM632" i="1"/>
  <c r="DM633" i="1"/>
  <c r="DM634" i="1"/>
  <c r="DM635" i="1"/>
  <c r="DM636" i="1"/>
  <c r="DM637" i="1"/>
  <c r="DM638" i="1"/>
  <c r="DM639" i="1"/>
  <c r="DM640" i="1"/>
  <c r="DM641" i="1"/>
  <c r="DM642" i="1"/>
  <c r="DM643" i="1"/>
  <c r="DM644" i="1"/>
  <c r="DM645" i="1"/>
  <c r="DM646" i="1"/>
  <c r="DM647" i="1"/>
  <c r="DM648" i="1"/>
  <c r="DM649" i="1"/>
  <c r="DM650" i="1"/>
  <c r="DM651" i="1"/>
  <c r="DM652" i="1"/>
  <c r="DM653" i="1"/>
  <c r="DM654" i="1"/>
  <c r="DM655" i="1"/>
  <c r="DM656" i="1"/>
  <c r="DM657" i="1"/>
  <c r="DM658" i="1"/>
  <c r="DM659" i="1"/>
  <c r="DM660" i="1"/>
  <c r="DM661" i="1"/>
  <c r="DM662" i="1"/>
  <c r="DM663" i="1"/>
  <c r="DM664" i="1"/>
  <c r="DM665" i="1"/>
  <c r="DM666" i="1"/>
  <c r="DM667" i="1"/>
  <c r="DM668" i="1"/>
  <c r="DM669" i="1"/>
  <c r="DM670" i="1"/>
  <c r="DM671" i="1"/>
  <c r="DM672" i="1"/>
  <c r="DM673" i="1"/>
  <c r="DM674" i="1"/>
  <c r="DM675" i="1"/>
  <c r="DM676" i="1"/>
  <c r="DM677" i="1"/>
  <c r="DM678" i="1"/>
  <c r="DM679" i="1"/>
  <c r="DM680" i="1"/>
  <c r="DM681" i="1"/>
  <c r="DM682" i="1"/>
  <c r="DM683" i="1"/>
  <c r="DM684" i="1"/>
  <c r="DM685" i="1"/>
  <c r="DM686" i="1"/>
  <c r="DM687" i="1"/>
  <c r="DM688" i="1"/>
  <c r="DM689" i="1"/>
  <c r="DM690" i="1"/>
  <c r="DM691" i="1"/>
  <c r="DM692" i="1"/>
  <c r="DM693" i="1"/>
  <c r="DM694" i="1"/>
  <c r="DM695" i="1"/>
  <c r="DM696" i="1"/>
  <c r="DM697" i="1"/>
  <c r="DM698" i="1"/>
  <c r="DM699" i="1"/>
  <c r="DM700" i="1"/>
  <c r="DM701" i="1"/>
  <c r="DM702" i="1"/>
  <c r="DM703" i="1"/>
  <c r="DM704" i="1"/>
  <c r="DM705" i="1"/>
  <c r="DM706" i="1"/>
  <c r="DM707" i="1"/>
  <c r="DM708" i="1"/>
  <c r="DM709" i="1"/>
  <c r="DM710" i="1"/>
  <c r="DM711" i="1"/>
  <c r="DM712" i="1"/>
  <c r="DM713" i="1"/>
  <c r="DM714" i="1"/>
  <c r="DM715" i="1"/>
  <c r="DM716" i="1"/>
  <c r="DM717" i="1"/>
  <c r="DM718" i="1"/>
  <c r="DM719" i="1"/>
  <c r="DM720" i="1"/>
  <c r="DM721" i="1"/>
  <c r="DM722" i="1"/>
  <c r="DM723" i="1"/>
  <c r="DM724" i="1"/>
  <c r="DM725" i="1"/>
  <c r="DM726" i="1"/>
  <c r="DM727" i="1"/>
  <c r="DM728" i="1"/>
  <c r="DM729" i="1"/>
  <c r="DM730" i="1"/>
  <c r="DM731" i="1"/>
  <c r="DM732" i="1"/>
  <c r="DM733" i="1"/>
  <c r="DM734" i="1"/>
  <c r="DM735" i="1"/>
  <c r="DM736" i="1"/>
  <c r="DM737" i="1"/>
  <c r="DM738" i="1"/>
  <c r="DM739" i="1"/>
  <c r="DM740" i="1"/>
  <c r="DM741" i="1"/>
  <c r="DM742" i="1"/>
  <c r="DM743" i="1"/>
  <c r="DM744" i="1"/>
  <c r="DM745" i="1"/>
  <c r="DM746" i="1"/>
  <c r="DM747" i="1"/>
  <c r="DM748" i="1"/>
  <c r="DM749" i="1"/>
  <c r="DM750" i="1"/>
  <c r="DM751" i="1"/>
  <c r="DM752" i="1"/>
  <c r="DM753" i="1"/>
  <c r="DM754" i="1"/>
  <c r="DM755" i="1"/>
  <c r="DM756" i="1"/>
  <c r="DM757" i="1"/>
  <c r="DM758" i="1"/>
  <c r="DM759" i="1"/>
  <c r="DM760" i="1"/>
  <c r="DM761" i="1"/>
  <c r="DM762" i="1"/>
  <c r="DM763" i="1"/>
  <c r="DM764" i="1"/>
  <c r="DM765" i="1"/>
  <c r="DM766" i="1"/>
  <c r="DM767" i="1"/>
  <c r="DM768" i="1"/>
  <c r="DM769" i="1"/>
  <c r="DM770" i="1"/>
  <c r="DM771" i="1"/>
  <c r="DM772" i="1"/>
  <c r="DM773" i="1"/>
  <c r="DM774" i="1"/>
  <c r="DM775" i="1"/>
  <c r="DM776" i="1"/>
  <c r="DM777" i="1"/>
  <c r="DM778" i="1"/>
  <c r="DM779" i="1"/>
  <c r="DM780" i="1"/>
  <c r="DM781" i="1"/>
  <c r="DM782" i="1"/>
  <c r="DM783" i="1"/>
  <c r="DM784" i="1"/>
  <c r="DM785" i="1"/>
  <c r="DM786" i="1"/>
  <c r="DM787" i="1"/>
  <c r="DM788" i="1"/>
  <c r="DM789" i="1"/>
  <c r="DM790" i="1"/>
  <c r="DM791" i="1"/>
  <c r="DM792" i="1"/>
  <c r="DM793" i="1"/>
  <c r="DM794" i="1"/>
  <c r="DM795" i="1"/>
  <c r="DM796" i="1"/>
  <c r="DM797" i="1"/>
  <c r="DM798" i="1"/>
  <c r="DM799" i="1"/>
  <c r="DM800" i="1"/>
  <c r="DM801" i="1"/>
  <c r="DM802" i="1"/>
  <c r="DM803" i="1"/>
  <c r="DM804" i="1"/>
  <c r="DM805" i="1"/>
  <c r="DM806" i="1"/>
  <c r="DM807" i="1"/>
  <c r="DM808" i="1"/>
  <c r="DM809" i="1"/>
  <c r="DM810" i="1"/>
  <c r="DM811" i="1"/>
  <c r="DM812" i="1"/>
  <c r="DM813" i="1"/>
  <c r="DM814" i="1"/>
  <c r="DM815" i="1"/>
  <c r="DM816" i="1"/>
  <c r="DM817" i="1"/>
  <c r="DM818" i="1"/>
  <c r="DM819" i="1"/>
  <c r="DM820" i="1"/>
  <c r="DM821" i="1"/>
  <c r="DM822" i="1"/>
  <c r="DM823" i="1"/>
  <c r="DM824" i="1"/>
  <c r="DM825" i="1"/>
  <c r="DM826" i="1"/>
  <c r="DM827" i="1"/>
  <c r="DM828" i="1"/>
  <c r="DM829" i="1"/>
  <c r="DM830" i="1"/>
  <c r="DM831" i="1"/>
  <c r="DM832" i="1"/>
  <c r="DM833" i="1"/>
  <c r="DM834" i="1"/>
  <c r="DM835" i="1"/>
  <c r="DM836" i="1"/>
  <c r="DM837" i="1"/>
  <c r="DM838" i="1"/>
  <c r="DM839" i="1"/>
  <c r="DM840" i="1"/>
  <c r="DM841" i="1"/>
  <c r="DM842" i="1"/>
  <c r="DM843" i="1"/>
  <c r="DM844" i="1"/>
  <c r="DM845" i="1"/>
  <c r="DM846" i="1"/>
  <c r="DM847" i="1"/>
  <c r="DM848" i="1"/>
  <c r="DM849" i="1"/>
  <c r="DM850" i="1"/>
  <c r="DM851" i="1"/>
  <c r="DM852" i="1"/>
  <c r="DM853" i="1"/>
  <c r="DM854" i="1"/>
  <c r="DM855" i="1"/>
  <c r="DM856" i="1"/>
  <c r="DM857" i="1"/>
  <c r="DM858" i="1"/>
  <c r="DM859" i="1"/>
  <c r="DM860" i="1"/>
  <c r="DM861" i="1"/>
  <c r="DM862" i="1"/>
  <c r="DM863" i="1"/>
  <c r="DM864" i="1"/>
  <c r="DM865" i="1"/>
  <c r="DM866" i="1"/>
  <c r="DM867" i="1"/>
  <c r="DM868" i="1"/>
  <c r="DM869" i="1"/>
  <c r="DM870" i="1"/>
  <c r="DM871" i="1"/>
  <c r="DM872" i="1"/>
  <c r="DM873" i="1"/>
  <c r="DM874" i="1"/>
  <c r="DM875" i="1"/>
  <c r="DM876" i="1"/>
  <c r="DM877" i="1"/>
  <c r="DM878" i="1"/>
  <c r="DM879" i="1"/>
  <c r="DM880" i="1"/>
  <c r="DM881" i="1"/>
  <c r="DM882" i="1"/>
  <c r="DM883" i="1"/>
  <c r="DM884" i="1"/>
  <c r="DM885" i="1"/>
  <c r="DM886" i="1"/>
  <c r="DM887" i="1"/>
  <c r="DM888" i="1"/>
  <c r="DM889" i="1"/>
  <c r="DM890" i="1"/>
  <c r="DM891" i="1"/>
  <c r="DM892" i="1"/>
  <c r="DM893" i="1"/>
  <c r="DM894" i="1"/>
  <c r="DM895" i="1"/>
  <c r="DM896" i="1"/>
  <c r="DM897" i="1"/>
  <c r="DM898" i="1"/>
  <c r="DM899" i="1"/>
  <c r="DM900" i="1"/>
  <c r="DM901" i="1"/>
  <c r="DM902" i="1"/>
  <c r="DM903" i="1"/>
  <c r="DM904" i="1"/>
  <c r="DM905" i="1"/>
  <c r="DM906" i="1"/>
  <c r="DM907" i="1"/>
  <c r="DM908" i="1"/>
  <c r="DM909" i="1"/>
  <c r="DM910" i="1"/>
  <c r="DM911" i="1"/>
  <c r="DM912" i="1"/>
  <c r="DM913" i="1"/>
  <c r="DM914" i="1"/>
  <c r="DM915" i="1"/>
  <c r="DM916" i="1"/>
  <c r="DM917" i="1"/>
  <c r="DM918" i="1"/>
  <c r="DM919" i="1"/>
  <c r="DM920" i="1"/>
  <c r="DM921" i="1"/>
  <c r="DM922" i="1"/>
  <c r="DM923" i="1"/>
  <c r="DM924" i="1"/>
  <c r="DM925" i="1"/>
  <c r="DM926" i="1"/>
  <c r="DM927" i="1"/>
  <c r="DM928" i="1"/>
  <c r="DM929" i="1"/>
  <c r="DM930" i="1"/>
  <c r="DM931" i="1"/>
  <c r="DM932" i="1"/>
  <c r="DM933" i="1"/>
  <c r="DM934" i="1"/>
  <c r="DM935" i="1"/>
  <c r="DM936" i="1"/>
  <c r="DM937" i="1"/>
  <c r="DM938" i="1"/>
  <c r="DM939" i="1"/>
  <c r="DM940" i="1"/>
  <c r="DM941" i="1"/>
  <c r="DM942" i="1"/>
  <c r="DM943" i="1"/>
  <c r="DM944" i="1"/>
  <c r="DM945" i="1"/>
  <c r="DM946" i="1"/>
  <c r="DM947" i="1"/>
  <c r="DM948" i="1"/>
  <c r="DM949" i="1"/>
  <c r="DM950" i="1"/>
  <c r="DM951" i="1"/>
  <c r="DM952" i="1"/>
  <c r="DM953" i="1"/>
  <c r="DM954" i="1"/>
  <c r="DM955" i="1"/>
  <c r="DM956" i="1"/>
  <c r="DM957" i="1"/>
  <c r="DM958" i="1"/>
  <c r="DM959" i="1"/>
  <c r="DM960" i="1"/>
  <c r="DM961" i="1"/>
  <c r="DM962" i="1"/>
  <c r="DM963" i="1"/>
  <c r="DM964" i="1"/>
  <c r="DM965" i="1"/>
  <c r="DM966" i="1"/>
  <c r="DM967" i="1"/>
  <c r="DM968" i="1"/>
  <c r="DM969" i="1"/>
  <c r="DM970" i="1"/>
  <c r="DM971" i="1"/>
  <c r="DM972" i="1"/>
  <c r="DM973" i="1"/>
  <c r="DM974" i="1"/>
  <c r="DM975" i="1"/>
  <c r="DM976" i="1"/>
  <c r="DM977" i="1"/>
  <c r="DM978" i="1"/>
  <c r="DM979" i="1"/>
  <c r="DM980" i="1"/>
  <c r="DM981" i="1"/>
  <c r="DM982" i="1"/>
  <c r="DM983" i="1"/>
  <c r="DM984" i="1"/>
  <c r="DM985" i="1"/>
  <c r="DM986" i="1"/>
  <c r="DM987" i="1"/>
  <c r="DM988" i="1"/>
  <c r="DM989" i="1"/>
  <c r="DM990" i="1"/>
  <c r="DM991" i="1"/>
  <c r="DM992" i="1"/>
  <c r="DM993" i="1"/>
  <c r="DM994" i="1"/>
  <c r="DM995" i="1"/>
  <c r="DM996" i="1"/>
  <c r="DM997" i="1"/>
  <c r="DM998" i="1"/>
  <c r="DM999" i="1"/>
  <c r="DM1000" i="1"/>
  <c r="DM1001" i="1"/>
  <c r="DM1002" i="1"/>
  <c r="DM1003" i="1"/>
  <c r="DM1004" i="1"/>
  <c r="DM1005" i="1"/>
  <c r="DM1006" i="1"/>
  <c r="DM1007" i="1"/>
  <c r="DM1008" i="1"/>
  <c r="DM1009" i="1"/>
  <c r="DM1010" i="1"/>
  <c r="DM1011" i="1"/>
  <c r="DM1012" i="1"/>
  <c r="DM1013" i="1"/>
  <c r="DM1014" i="1"/>
  <c r="DM1015" i="1"/>
  <c r="DM1016" i="1"/>
  <c r="DM1017" i="1"/>
  <c r="DM1018" i="1"/>
  <c r="DM1019" i="1"/>
  <c r="DM1020" i="1"/>
  <c r="DM1021" i="1"/>
  <c r="DM1022" i="1"/>
  <c r="DM1023" i="1"/>
  <c r="DM1024" i="1"/>
  <c r="DM1025" i="1"/>
  <c r="DM1026" i="1"/>
  <c r="DM1027" i="1"/>
  <c r="DM1028" i="1"/>
  <c r="DM1029" i="1"/>
  <c r="DM1030" i="1"/>
  <c r="DM1031" i="1"/>
  <c r="DM1032" i="1"/>
  <c r="DM1033" i="1"/>
  <c r="DM1034" i="1"/>
  <c r="DM1035" i="1"/>
  <c r="DM1036" i="1"/>
  <c r="DM1037" i="1"/>
  <c r="DM1038" i="1"/>
  <c r="DM1039" i="1"/>
  <c r="DM1040" i="1"/>
  <c r="DM1041" i="1"/>
  <c r="DM1042" i="1"/>
  <c r="DM1043" i="1"/>
  <c r="DM1044" i="1"/>
  <c r="DM1045" i="1"/>
  <c r="DM1046" i="1"/>
  <c r="DM1047" i="1"/>
  <c r="DM1048" i="1"/>
  <c r="DM1049" i="1"/>
  <c r="DM1050" i="1"/>
  <c r="DM1051" i="1"/>
  <c r="DM1052" i="1"/>
  <c r="DM1053" i="1"/>
  <c r="DM1054" i="1"/>
  <c r="DM1055" i="1"/>
  <c r="DM1056" i="1"/>
  <c r="DM1057" i="1"/>
  <c r="DM1058" i="1"/>
  <c r="DM1059" i="1"/>
  <c r="DM1060" i="1"/>
  <c r="DM1061" i="1"/>
  <c r="DM1062" i="1"/>
  <c r="DM1063" i="1"/>
  <c r="DM1064" i="1"/>
  <c r="DM1065" i="1"/>
  <c r="DM1066" i="1"/>
  <c r="DM1067" i="1"/>
  <c r="DM1068" i="1"/>
  <c r="DM1069" i="1"/>
  <c r="DM1070" i="1"/>
  <c r="DM1071" i="1"/>
  <c r="DM1072" i="1"/>
  <c r="DM1073" i="1"/>
  <c r="DM1074" i="1"/>
  <c r="DM1075" i="1"/>
  <c r="DM1076" i="1"/>
  <c r="DM1077" i="1"/>
  <c r="DM1078" i="1"/>
  <c r="DM1079" i="1"/>
  <c r="DM1080" i="1"/>
  <c r="DM1081" i="1"/>
  <c r="DM1082" i="1"/>
  <c r="DM1083" i="1"/>
  <c r="DM1084" i="1"/>
  <c r="DM1085" i="1"/>
  <c r="DM1086" i="1"/>
  <c r="DM1087" i="1"/>
  <c r="DM1088" i="1"/>
  <c r="DM1089" i="1"/>
  <c r="DM1090" i="1"/>
  <c r="DM1091" i="1"/>
  <c r="DM1092" i="1"/>
  <c r="DM1093" i="1"/>
  <c r="DM1094" i="1"/>
  <c r="DM1095" i="1"/>
  <c r="DM1096" i="1"/>
  <c r="DM1097" i="1"/>
  <c r="DM1098" i="1"/>
  <c r="DM1099" i="1"/>
  <c r="DM1100" i="1"/>
  <c r="DM1101" i="1"/>
  <c r="DM1102" i="1"/>
  <c r="DM1103" i="1"/>
  <c r="DM1104" i="1"/>
  <c r="DM1105" i="1"/>
  <c r="DM1106" i="1"/>
  <c r="DM1107" i="1"/>
  <c r="DM1108" i="1"/>
  <c r="DM1109" i="1"/>
  <c r="DM1110" i="1"/>
  <c r="DM1111" i="1"/>
  <c r="DM1112" i="1"/>
  <c r="DM1113" i="1"/>
  <c r="DM1114" i="1"/>
  <c r="DM1115" i="1"/>
  <c r="DM1116" i="1"/>
  <c r="DM1117" i="1"/>
  <c r="DM1118" i="1"/>
  <c r="DM1119" i="1"/>
  <c r="DM1120" i="1"/>
  <c r="DM1121" i="1"/>
  <c r="DM1122" i="1"/>
  <c r="DM1123" i="1"/>
  <c r="DM1124" i="1"/>
  <c r="DM1125" i="1"/>
  <c r="DM1126" i="1"/>
  <c r="DM1127" i="1"/>
  <c r="DM1128" i="1"/>
  <c r="DM1129" i="1"/>
  <c r="DM1130" i="1"/>
  <c r="DM1131" i="1"/>
  <c r="DM1132" i="1"/>
  <c r="DM1133" i="1"/>
  <c r="DM1134" i="1"/>
  <c r="DM1135" i="1"/>
  <c r="DM8" i="1"/>
  <c r="G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629" i="22"/>
  <c r="G630" i="22"/>
  <c r="G631" i="22"/>
  <c r="G632" i="22"/>
  <c r="G633" i="22"/>
  <c r="G634" i="22"/>
  <c r="G635" i="22"/>
  <c r="G636" i="22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739" i="22"/>
  <c r="G740" i="22"/>
  <c r="G741" i="22"/>
  <c r="G742" i="22"/>
  <c r="G743" i="22"/>
  <c r="G744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G793" i="22"/>
  <c r="G794" i="22"/>
  <c r="G795" i="22"/>
  <c r="G796" i="22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887" i="22"/>
  <c r="G888" i="22"/>
  <c r="G889" i="22"/>
  <c r="G890" i="22"/>
  <c r="G891" i="22"/>
  <c r="G892" i="22"/>
  <c r="G893" i="22"/>
  <c r="G894" i="22"/>
  <c r="G895" i="22"/>
  <c r="G896" i="22"/>
  <c r="G897" i="22"/>
  <c r="G898" i="22"/>
  <c r="G899" i="22"/>
  <c r="G900" i="22"/>
  <c r="G901" i="22"/>
  <c r="G902" i="22"/>
  <c r="G903" i="22"/>
  <c r="G904" i="22"/>
  <c r="G905" i="22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922" i="22"/>
  <c r="G923" i="22"/>
  <c r="G924" i="22"/>
  <c r="G925" i="22"/>
  <c r="G926" i="22"/>
  <c r="G927" i="22"/>
  <c r="G928" i="22"/>
  <c r="G929" i="22"/>
  <c r="G930" i="22"/>
  <c r="G931" i="22"/>
  <c r="G932" i="22"/>
  <c r="G933" i="22"/>
  <c r="G934" i="22"/>
  <c r="G935" i="22"/>
  <c r="G936" i="22"/>
  <c r="G937" i="22"/>
  <c r="G938" i="22"/>
  <c r="G939" i="22"/>
  <c r="G940" i="22"/>
  <c r="G941" i="22"/>
  <c r="G942" i="22"/>
  <c r="G943" i="22"/>
  <c r="G944" i="22"/>
  <c r="G945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" i="22"/>
  <c r="DL584" i="1"/>
  <c r="DL600" i="1"/>
  <c r="DL645" i="1"/>
  <c r="DL658" i="1"/>
  <c r="DL680" i="1"/>
  <c r="DL692" i="1"/>
  <c r="DL702" i="1"/>
  <c r="DL712" i="1"/>
  <c r="DL734" i="1"/>
  <c r="DL744" i="1"/>
  <c r="DL756" i="1"/>
  <c r="DL766" i="1"/>
  <c r="DL776" i="1"/>
  <c r="DL787" i="1"/>
  <c r="DL796" i="1"/>
  <c r="DL805" i="1"/>
  <c r="DL814" i="1"/>
  <c r="DL823" i="1"/>
  <c r="DL835" i="1"/>
  <c r="DL842" i="1"/>
  <c r="DL843" i="1"/>
  <c r="DL844" i="1"/>
  <c r="DL851" i="1"/>
  <c r="DL852" i="1"/>
  <c r="DL853" i="1"/>
  <c r="DL860" i="1"/>
  <c r="DL861" i="1"/>
  <c r="DL862" i="1"/>
  <c r="DL869" i="1"/>
  <c r="DL870" i="1"/>
  <c r="DL887" i="1"/>
  <c r="DL889" i="1"/>
  <c r="DL895" i="1"/>
  <c r="DL897" i="1"/>
  <c r="DL903" i="1"/>
  <c r="DL904" i="1"/>
  <c r="DL905" i="1"/>
  <c r="DL911" i="1"/>
  <c r="DL912" i="1"/>
  <c r="DL913" i="1"/>
  <c r="DL919" i="1"/>
  <c r="DL920" i="1"/>
  <c r="DL921" i="1"/>
  <c r="DL927" i="1"/>
  <c r="DL928" i="1"/>
  <c r="DL929" i="1"/>
  <c r="DL935" i="1"/>
  <c r="DL936" i="1"/>
  <c r="DL937" i="1"/>
  <c r="DL943" i="1"/>
  <c r="DL944" i="1"/>
  <c r="DL945" i="1"/>
  <c r="DL951" i="1"/>
  <c r="DL952" i="1"/>
  <c r="DL953" i="1"/>
  <c r="DL959" i="1"/>
  <c r="DL960" i="1"/>
  <c r="DL961" i="1"/>
  <c r="DL967" i="1"/>
  <c r="DL968" i="1"/>
  <c r="DL969" i="1"/>
  <c r="DL975" i="1"/>
  <c r="DL976" i="1"/>
  <c r="DL983" i="1"/>
  <c r="DL984" i="1"/>
  <c r="DL991" i="1"/>
  <c r="DL992" i="1"/>
  <c r="DL999" i="1"/>
  <c r="DL1007" i="1"/>
  <c r="DL1025" i="1"/>
  <c r="DL1031" i="1"/>
  <c r="DL1033" i="1"/>
  <c r="DL1039" i="1"/>
  <c r="DL1040" i="1"/>
  <c r="DL1041" i="1"/>
  <c r="DL1047" i="1"/>
  <c r="DL1048" i="1"/>
  <c r="DL1049" i="1"/>
  <c r="DL1055" i="1"/>
  <c r="DL1056" i="1"/>
  <c r="DL1057" i="1"/>
  <c r="DL1063" i="1"/>
  <c r="DL1064" i="1"/>
  <c r="DL1065" i="1"/>
  <c r="DL1071" i="1"/>
  <c r="DL1072" i="1"/>
  <c r="DL1073" i="1"/>
  <c r="DL1079" i="1"/>
  <c r="DL1080" i="1"/>
  <c r="DL1081" i="1"/>
  <c r="DL1087" i="1"/>
  <c r="DL1088" i="1"/>
  <c r="DL1095" i="1"/>
  <c r="DL1111" i="1"/>
  <c r="DL1113" i="1"/>
  <c r="DL1119" i="1"/>
  <c r="DL1120" i="1"/>
  <c r="DL8" i="1"/>
  <c r="F2" i="22"/>
  <c r="DL10" i="1" s="1"/>
  <c r="F3" i="22"/>
  <c r="DL147" i="1" s="1"/>
  <c r="F4" i="22"/>
  <c r="DL148" i="1" s="1"/>
  <c r="F5" i="22"/>
  <c r="DL149" i="1" s="1"/>
  <c r="F6" i="22"/>
  <c r="DL150" i="1" s="1"/>
  <c r="F7" i="22"/>
  <c r="DL151" i="1" s="1"/>
  <c r="F8" i="22"/>
  <c r="DL153" i="1" s="1"/>
  <c r="F9" i="22"/>
  <c r="DL152" i="1" s="1"/>
  <c r="F10" i="22"/>
  <c r="DL154" i="1" s="1"/>
  <c r="F11" i="22"/>
  <c r="DL155" i="1" s="1"/>
  <c r="F12" i="22"/>
  <c r="DL56" i="1" s="1"/>
  <c r="F13" i="22"/>
  <c r="DL156" i="1" s="1"/>
  <c r="F14" i="22"/>
  <c r="DL157" i="1" s="1"/>
  <c r="F15" i="22"/>
  <c r="DL158" i="1" s="1"/>
  <c r="F16" i="22"/>
  <c r="DL159" i="1" s="1"/>
  <c r="F17" i="22"/>
  <c r="DL160" i="1" s="1"/>
  <c r="F18" i="22"/>
  <c r="DL161" i="1" s="1"/>
  <c r="F19" i="22"/>
  <c r="DL162" i="1" s="1"/>
  <c r="F20" i="22"/>
  <c r="DL163" i="1" s="1"/>
  <c r="F21" i="22"/>
  <c r="DL164" i="1" s="1"/>
  <c r="F22" i="22"/>
  <c r="DL165" i="1" s="1"/>
  <c r="F23" i="22"/>
  <c r="DL166" i="1" s="1"/>
  <c r="F24" i="22"/>
  <c r="DL167" i="1" s="1"/>
  <c r="F25" i="22"/>
  <c r="DL168" i="1" s="1"/>
  <c r="F26" i="22"/>
  <c r="DL169" i="1" s="1"/>
  <c r="F27" i="22"/>
  <c r="DL170" i="1" s="1"/>
  <c r="F28" i="22"/>
  <c r="DL171" i="1" s="1"/>
  <c r="F29" i="22"/>
  <c r="DL172" i="1" s="1"/>
  <c r="F30" i="22"/>
  <c r="DL173" i="1" s="1"/>
  <c r="F31" i="22"/>
  <c r="DL174" i="1" s="1"/>
  <c r="F32" i="22"/>
  <c r="DL175" i="1" s="1"/>
  <c r="F33" i="22"/>
  <c r="DL176" i="1" s="1"/>
  <c r="F34" i="22"/>
  <c r="DL177" i="1" s="1"/>
  <c r="F35" i="22"/>
  <c r="DL178" i="1" s="1"/>
  <c r="F36" i="22"/>
  <c r="DL179" i="1" s="1"/>
  <c r="F37" i="22"/>
  <c r="DL180" i="1" s="1"/>
  <c r="F38" i="22"/>
  <c r="DL181" i="1" s="1"/>
  <c r="F39" i="22"/>
  <c r="DL182" i="1" s="1"/>
  <c r="F40" i="22"/>
  <c r="DL183" i="1" s="1"/>
  <c r="F41" i="22"/>
  <c r="DL101" i="1" s="1"/>
  <c r="F42" i="22"/>
  <c r="DL184" i="1" s="1"/>
  <c r="F43" i="22"/>
  <c r="DL185" i="1" s="1"/>
  <c r="F44" i="22"/>
  <c r="DL186" i="1" s="1"/>
  <c r="F45" i="22"/>
  <c r="DL187" i="1" s="1"/>
  <c r="F46" i="22"/>
  <c r="DL188" i="1" s="1"/>
  <c r="F47" i="22"/>
  <c r="DL189" i="1" s="1"/>
  <c r="F48" i="22"/>
  <c r="DL11" i="1" s="1"/>
  <c r="F49" i="22"/>
  <c r="DL190" i="1" s="1"/>
  <c r="F50" i="22"/>
  <c r="DL191" i="1" s="1"/>
  <c r="F51" i="22"/>
  <c r="DL192" i="1" s="1"/>
  <c r="F52" i="22"/>
  <c r="DL193" i="1" s="1"/>
  <c r="F53" i="22"/>
  <c r="DL194" i="1" s="1"/>
  <c r="F54" i="22"/>
  <c r="DL196" i="1" s="1"/>
  <c r="F55" i="22"/>
  <c r="DL195" i="1" s="1"/>
  <c r="F56" i="22"/>
  <c r="DL197" i="1" s="1"/>
  <c r="F57" i="22"/>
  <c r="DL198" i="1" s="1"/>
  <c r="F58" i="22"/>
  <c r="DL57" i="1" s="1"/>
  <c r="F59" i="22"/>
  <c r="DL199" i="1" s="1"/>
  <c r="F60" i="22"/>
  <c r="DL200" i="1" s="1"/>
  <c r="F61" i="22"/>
  <c r="DL201" i="1" s="1"/>
  <c r="F62" i="22"/>
  <c r="DL202" i="1" s="1"/>
  <c r="F63" i="22"/>
  <c r="DL203" i="1" s="1"/>
  <c r="F64" i="22"/>
  <c r="DL204" i="1" s="1"/>
  <c r="F65" i="22"/>
  <c r="DL205" i="1" s="1"/>
  <c r="F66" i="22"/>
  <c r="DL206" i="1" s="1"/>
  <c r="F67" i="22"/>
  <c r="DL207" i="1" s="1"/>
  <c r="F68" i="22"/>
  <c r="DL208" i="1" s="1"/>
  <c r="F69" i="22"/>
  <c r="DL209" i="1" s="1"/>
  <c r="F70" i="22"/>
  <c r="DL210" i="1" s="1"/>
  <c r="F71" i="22"/>
  <c r="DL211" i="1" s="1"/>
  <c r="F72" i="22"/>
  <c r="DL212" i="1" s="1"/>
  <c r="F73" i="22"/>
  <c r="DL213" i="1" s="1"/>
  <c r="F74" i="22"/>
  <c r="DL214" i="1" s="1"/>
  <c r="F75" i="22"/>
  <c r="DL215" i="1" s="1"/>
  <c r="F76" i="22"/>
  <c r="DL216" i="1" s="1"/>
  <c r="F77" i="22"/>
  <c r="DL217" i="1" s="1"/>
  <c r="F78" i="22"/>
  <c r="DL218" i="1" s="1"/>
  <c r="F79" i="22"/>
  <c r="DL219" i="1" s="1"/>
  <c r="F80" i="22"/>
  <c r="DL220" i="1" s="1"/>
  <c r="F81" i="22"/>
  <c r="DL221" i="1" s="1"/>
  <c r="F82" i="22"/>
  <c r="DL222" i="1" s="1"/>
  <c r="F83" i="22"/>
  <c r="DL223" i="1" s="1"/>
  <c r="F84" i="22"/>
  <c r="DL224" i="1" s="1"/>
  <c r="F85" i="22"/>
  <c r="DL225" i="1" s="1"/>
  <c r="F86" i="22"/>
  <c r="DL226" i="1" s="1"/>
  <c r="F87" i="22"/>
  <c r="DL102" i="1" s="1"/>
  <c r="F88" i="22"/>
  <c r="DL227" i="1" s="1"/>
  <c r="F89" i="22"/>
  <c r="DL228" i="1" s="1"/>
  <c r="F90" i="22"/>
  <c r="DL229" i="1" s="1"/>
  <c r="F91" i="22"/>
  <c r="DL230" i="1" s="1"/>
  <c r="F92" i="22"/>
  <c r="DL231" i="1" s="1"/>
  <c r="F93" i="22"/>
  <c r="DL232" i="1" s="1"/>
  <c r="F94" i="22"/>
  <c r="DL12" i="1" s="1"/>
  <c r="F95" i="22"/>
  <c r="DL13" i="1" s="1"/>
  <c r="F96" i="22"/>
  <c r="DL14" i="1" s="1"/>
  <c r="F97" i="22"/>
  <c r="DL15" i="1" s="1"/>
  <c r="F98" i="22"/>
  <c r="DL16" i="1" s="1"/>
  <c r="F99" i="22"/>
  <c r="DL18" i="1" s="1"/>
  <c r="F100" i="22"/>
  <c r="DL17" i="1" s="1"/>
  <c r="F101" i="22"/>
  <c r="DL19" i="1" s="1"/>
  <c r="F102" i="22"/>
  <c r="DL20" i="1" s="1"/>
  <c r="F103" i="22"/>
  <c r="F104" i="22"/>
  <c r="DL21" i="1" s="1"/>
  <c r="F105" i="22"/>
  <c r="DL22" i="1" s="1"/>
  <c r="F106" i="22"/>
  <c r="DL23" i="1" s="1"/>
  <c r="F107" i="22"/>
  <c r="DL24" i="1" s="1"/>
  <c r="F108" i="22"/>
  <c r="DL25" i="1" s="1"/>
  <c r="F109" i="22"/>
  <c r="DL26" i="1" s="1"/>
  <c r="F110" i="22"/>
  <c r="DL27" i="1" s="1"/>
  <c r="F111" i="22"/>
  <c r="DL28" i="1" s="1"/>
  <c r="F112" i="22"/>
  <c r="DL29" i="1" s="1"/>
  <c r="F113" i="22"/>
  <c r="DL30" i="1" s="1"/>
  <c r="F114" i="22"/>
  <c r="DL31" i="1" s="1"/>
  <c r="F115" i="22"/>
  <c r="DL32" i="1" s="1"/>
  <c r="F116" i="22"/>
  <c r="DL33" i="1" s="1"/>
  <c r="F117" i="22"/>
  <c r="DL34" i="1" s="1"/>
  <c r="F118" i="22"/>
  <c r="DL35" i="1" s="1"/>
  <c r="F119" i="22"/>
  <c r="DL36" i="1" s="1"/>
  <c r="F120" i="22"/>
  <c r="DL37" i="1" s="1"/>
  <c r="F121" i="22"/>
  <c r="DL38" i="1" s="1"/>
  <c r="F122" i="22"/>
  <c r="DL39" i="1" s="1"/>
  <c r="F123" i="22"/>
  <c r="DL40" i="1" s="1"/>
  <c r="F124" i="22"/>
  <c r="DL41" i="1" s="1"/>
  <c r="F125" i="22"/>
  <c r="DL42" i="1" s="1"/>
  <c r="F126" i="22"/>
  <c r="DL43" i="1" s="1"/>
  <c r="F127" i="22"/>
  <c r="DL44" i="1" s="1"/>
  <c r="F128" i="22"/>
  <c r="DL45" i="1" s="1"/>
  <c r="F129" i="22"/>
  <c r="DL46" i="1" s="1"/>
  <c r="F130" i="22"/>
  <c r="DL47" i="1" s="1"/>
  <c r="F131" i="22"/>
  <c r="DL48" i="1" s="1"/>
  <c r="F132" i="22"/>
  <c r="DL9" i="1" s="1"/>
  <c r="F133" i="22"/>
  <c r="DL49" i="1" s="1"/>
  <c r="F134" i="22"/>
  <c r="DL50" i="1" s="1"/>
  <c r="F135" i="22"/>
  <c r="DL51" i="1" s="1"/>
  <c r="F136" i="22"/>
  <c r="DL52" i="1" s="1"/>
  <c r="F137" i="22"/>
  <c r="DL53" i="1" s="1"/>
  <c r="F138" i="22"/>
  <c r="DL54" i="1" s="1"/>
  <c r="F139" i="22"/>
  <c r="DL233" i="1" s="1"/>
  <c r="F140" i="22"/>
  <c r="DL234" i="1" s="1"/>
  <c r="F141" i="22"/>
  <c r="DL235" i="1" s="1"/>
  <c r="F142" i="22"/>
  <c r="DL236" i="1" s="1"/>
  <c r="F143" i="22"/>
  <c r="DL238" i="1" s="1"/>
  <c r="F144" i="22"/>
  <c r="DL237" i="1" s="1"/>
  <c r="F145" i="22"/>
  <c r="DL239" i="1" s="1"/>
  <c r="F146" i="22"/>
  <c r="DL240" i="1" s="1"/>
  <c r="F147" i="22"/>
  <c r="DL58" i="1" s="1"/>
  <c r="F148" i="22"/>
  <c r="DL241" i="1" s="1"/>
  <c r="F149" i="22"/>
  <c r="DL242" i="1" s="1"/>
  <c r="F150" i="22"/>
  <c r="DL243" i="1" s="1"/>
  <c r="F151" i="22"/>
  <c r="DL244" i="1" s="1"/>
  <c r="F152" i="22"/>
  <c r="DL245" i="1" s="1"/>
  <c r="F153" i="22"/>
  <c r="DL246" i="1" s="1"/>
  <c r="F154" i="22"/>
  <c r="DL247" i="1" s="1"/>
  <c r="F155" i="22"/>
  <c r="DL248" i="1" s="1"/>
  <c r="F156" i="22"/>
  <c r="DL249" i="1" s="1"/>
  <c r="F157" i="22"/>
  <c r="DL250" i="1" s="1"/>
  <c r="F158" i="22"/>
  <c r="DL251" i="1" s="1"/>
  <c r="F159" i="22"/>
  <c r="DL252" i="1" s="1"/>
  <c r="F160" i="22"/>
  <c r="DL253" i="1" s="1"/>
  <c r="F161" i="22"/>
  <c r="DL254" i="1" s="1"/>
  <c r="F162" i="22"/>
  <c r="DL255" i="1" s="1"/>
  <c r="F163" i="22"/>
  <c r="DL256" i="1" s="1"/>
  <c r="F164" i="22"/>
  <c r="DL257" i="1" s="1"/>
  <c r="F165" i="22"/>
  <c r="DL258" i="1" s="1"/>
  <c r="F166" i="22"/>
  <c r="DL259" i="1" s="1"/>
  <c r="F167" i="22"/>
  <c r="DL260" i="1" s="1"/>
  <c r="F168" i="22"/>
  <c r="DL261" i="1" s="1"/>
  <c r="F169" i="22"/>
  <c r="DL262" i="1" s="1"/>
  <c r="F170" i="22"/>
  <c r="DL263" i="1" s="1"/>
  <c r="F171" i="22"/>
  <c r="DL264" i="1" s="1"/>
  <c r="F172" i="22"/>
  <c r="DL265" i="1" s="1"/>
  <c r="F173" i="22"/>
  <c r="DL266" i="1" s="1"/>
  <c r="F174" i="22"/>
  <c r="DL267" i="1" s="1"/>
  <c r="F175" i="22"/>
  <c r="DL268" i="1" s="1"/>
  <c r="F176" i="22"/>
  <c r="DL103" i="1" s="1"/>
  <c r="F177" i="22"/>
  <c r="DL269" i="1" s="1"/>
  <c r="F178" i="22"/>
  <c r="DL270" i="1" s="1"/>
  <c r="F179" i="22"/>
  <c r="DL271" i="1" s="1"/>
  <c r="F180" i="22"/>
  <c r="DL272" i="1" s="1"/>
  <c r="F181" i="22"/>
  <c r="DL273" i="1" s="1"/>
  <c r="F182" i="22"/>
  <c r="DL274" i="1" s="1"/>
  <c r="F183" i="22"/>
  <c r="DL275" i="1" s="1"/>
  <c r="F184" i="22"/>
  <c r="DL276" i="1" s="1"/>
  <c r="F185" i="22"/>
  <c r="DL277" i="1" s="1"/>
  <c r="F186" i="22"/>
  <c r="DL279" i="1" s="1"/>
  <c r="F187" i="22"/>
  <c r="DL278" i="1" s="1"/>
  <c r="F188" i="22"/>
  <c r="DL280" i="1" s="1"/>
  <c r="F189" i="22"/>
  <c r="DL281" i="1" s="1"/>
  <c r="F190" i="22"/>
  <c r="DL59" i="1" s="1"/>
  <c r="F191" i="22"/>
  <c r="DL282" i="1" s="1"/>
  <c r="F192" i="22"/>
  <c r="DL283" i="1" s="1"/>
  <c r="F193" i="22"/>
  <c r="DL284" i="1" s="1"/>
  <c r="F194" i="22"/>
  <c r="DL285" i="1" s="1"/>
  <c r="F195" i="22"/>
  <c r="DL286" i="1" s="1"/>
  <c r="F196" i="22"/>
  <c r="DL287" i="1" s="1"/>
  <c r="F197" i="22"/>
  <c r="DL288" i="1" s="1"/>
  <c r="F198" i="22"/>
  <c r="DL289" i="1" s="1"/>
  <c r="F199" i="22"/>
  <c r="DL290" i="1" s="1"/>
  <c r="F200" i="22"/>
  <c r="DL291" i="1" s="1"/>
  <c r="F201" i="22"/>
  <c r="DL292" i="1" s="1"/>
  <c r="F202" i="22"/>
  <c r="DL293" i="1" s="1"/>
  <c r="F203" i="22"/>
  <c r="DL294" i="1" s="1"/>
  <c r="F204" i="22"/>
  <c r="DL295" i="1" s="1"/>
  <c r="F205" i="22"/>
  <c r="DL296" i="1" s="1"/>
  <c r="F206" i="22"/>
  <c r="DL297" i="1" s="1"/>
  <c r="F207" i="22"/>
  <c r="DL298" i="1" s="1"/>
  <c r="F208" i="22"/>
  <c r="DL299" i="1" s="1"/>
  <c r="F209" i="22"/>
  <c r="DL300" i="1" s="1"/>
  <c r="F210" i="22"/>
  <c r="DL301" i="1" s="1"/>
  <c r="F211" i="22"/>
  <c r="DL302" i="1" s="1"/>
  <c r="F212" i="22"/>
  <c r="DL303" i="1" s="1"/>
  <c r="F213" i="22"/>
  <c r="DL304" i="1" s="1"/>
  <c r="F214" i="22"/>
  <c r="DL305" i="1" s="1"/>
  <c r="F215" i="22"/>
  <c r="DL306" i="1" s="1"/>
  <c r="F216" i="22"/>
  <c r="DL307" i="1" s="1"/>
  <c r="F217" i="22"/>
  <c r="DL308" i="1" s="1"/>
  <c r="F218" i="22"/>
  <c r="DL309" i="1" s="1"/>
  <c r="F219" i="22"/>
  <c r="DL104" i="1" s="1"/>
  <c r="F220" i="22"/>
  <c r="DL310" i="1" s="1"/>
  <c r="F221" i="22"/>
  <c r="DL311" i="1" s="1"/>
  <c r="F222" i="22"/>
  <c r="DL312" i="1" s="1"/>
  <c r="F223" i="22"/>
  <c r="DL313" i="1" s="1"/>
  <c r="F224" i="22"/>
  <c r="DL314" i="1" s="1"/>
  <c r="F225" i="22"/>
  <c r="DL315" i="1" s="1"/>
  <c r="F226" i="22"/>
  <c r="DL316" i="1" s="1"/>
  <c r="F227" i="22"/>
  <c r="DL317" i="1" s="1"/>
  <c r="F228" i="22"/>
  <c r="DL319" i="1" s="1"/>
  <c r="F229" i="22"/>
  <c r="DL318" i="1" s="1"/>
  <c r="F230" i="22"/>
  <c r="DL320" i="1" s="1"/>
  <c r="F231" i="22"/>
  <c r="DL321" i="1" s="1"/>
  <c r="F232" i="22"/>
  <c r="DL60" i="1" s="1"/>
  <c r="F233" i="22"/>
  <c r="DL322" i="1" s="1"/>
  <c r="F234" i="22"/>
  <c r="DL323" i="1" s="1"/>
  <c r="F235" i="22"/>
  <c r="DL324" i="1" s="1"/>
  <c r="F236" i="22"/>
  <c r="DL325" i="1" s="1"/>
  <c r="F237" i="22"/>
  <c r="DL326" i="1" s="1"/>
  <c r="F238" i="22"/>
  <c r="DL327" i="1" s="1"/>
  <c r="F239" i="22"/>
  <c r="DL328" i="1" s="1"/>
  <c r="F240" i="22"/>
  <c r="DL329" i="1" s="1"/>
  <c r="F241" i="22"/>
  <c r="DL330" i="1" s="1"/>
  <c r="F242" i="22"/>
  <c r="DL331" i="1" s="1"/>
  <c r="F243" i="22"/>
  <c r="DL332" i="1" s="1"/>
  <c r="F244" i="22"/>
  <c r="DL333" i="1" s="1"/>
  <c r="F245" i="22"/>
  <c r="DL334" i="1" s="1"/>
  <c r="F246" i="22"/>
  <c r="DL335" i="1" s="1"/>
  <c r="F247" i="22"/>
  <c r="DL336" i="1" s="1"/>
  <c r="F248" i="22"/>
  <c r="DL337" i="1" s="1"/>
  <c r="F249" i="22"/>
  <c r="DL338" i="1" s="1"/>
  <c r="F250" i="22"/>
  <c r="DL339" i="1" s="1"/>
  <c r="F251" i="22"/>
  <c r="DL340" i="1" s="1"/>
  <c r="F252" i="22"/>
  <c r="DL341" i="1" s="1"/>
  <c r="F253" i="22"/>
  <c r="DL342" i="1" s="1"/>
  <c r="F254" i="22"/>
  <c r="DL343" i="1" s="1"/>
  <c r="F255" i="22"/>
  <c r="DL344" i="1" s="1"/>
  <c r="F256" i="22"/>
  <c r="DL345" i="1" s="1"/>
  <c r="F257" i="22"/>
  <c r="DL346" i="1" s="1"/>
  <c r="F258" i="22"/>
  <c r="DL347" i="1" s="1"/>
  <c r="F259" i="22"/>
  <c r="DL348" i="1" s="1"/>
  <c r="F260" i="22"/>
  <c r="DL349" i="1" s="1"/>
  <c r="F261" i="22"/>
  <c r="DL105" i="1" s="1"/>
  <c r="F262" i="22"/>
  <c r="DL350" i="1" s="1"/>
  <c r="F263" i="22"/>
  <c r="DL351" i="1" s="1"/>
  <c r="F264" i="22"/>
  <c r="DL352" i="1" s="1"/>
  <c r="F265" i="22"/>
  <c r="DL353" i="1" s="1"/>
  <c r="F266" i="22"/>
  <c r="DL354" i="1" s="1"/>
  <c r="F267" i="22"/>
  <c r="DL355" i="1" s="1"/>
  <c r="F268" i="22"/>
  <c r="DL356" i="1" s="1"/>
  <c r="F269" i="22"/>
  <c r="DL358" i="1" s="1"/>
  <c r="F270" i="22"/>
  <c r="DL357" i="1" s="1"/>
  <c r="F271" i="22"/>
  <c r="DL359" i="1" s="1"/>
  <c r="F272" i="22"/>
  <c r="DL360" i="1" s="1"/>
  <c r="F273" i="22"/>
  <c r="DL61" i="1" s="1"/>
  <c r="F274" i="22"/>
  <c r="DL361" i="1" s="1"/>
  <c r="F275" i="22"/>
  <c r="DL362" i="1" s="1"/>
  <c r="F276" i="22"/>
  <c r="DL363" i="1" s="1"/>
  <c r="F277" i="22"/>
  <c r="DL364" i="1" s="1"/>
  <c r="F278" i="22"/>
  <c r="DL365" i="1" s="1"/>
  <c r="F279" i="22"/>
  <c r="DL366" i="1" s="1"/>
  <c r="F280" i="22"/>
  <c r="DL367" i="1" s="1"/>
  <c r="F281" i="22"/>
  <c r="DL368" i="1" s="1"/>
  <c r="F282" i="22"/>
  <c r="DL369" i="1" s="1"/>
  <c r="F283" i="22"/>
  <c r="DL370" i="1" s="1"/>
  <c r="F284" i="22"/>
  <c r="DL371" i="1" s="1"/>
  <c r="F285" i="22"/>
  <c r="DL372" i="1" s="1"/>
  <c r="F286" i="22"/>
  <c r="DL373" i="1" s="1"/>
  <c r="F287" i="22"/>
  <c r="DL374" i="1" s="1"/>
  <c r="F288" i="22"/>
  <c r="DL375" i="1" s="1"/>
  <c r="F289" i="22"/>
  <c r="DL376" i="1" s="1"/>
  <c r="F290" i="22"/>
  <c r="DL377" i="1" s="1"/>
  <c r="F291" i="22"/>
  <c r="DL378" i="1" s="1"/>
  <c r="F292" i="22"/>
  <c r="DL379" i="1" s="1"/>
  <c r="F293" i="22"/>
  <c r="DL380" i="1" s="1"/>
  <c r="F294" i="22"/>
  <c r="DL381" i="1" s="1"/>
  <c r="F295" i="22"/>
  <c r="DL382" i="1" s="1"/>
  <c r="F296" i="22"/>
  <c r="DL383" i="1" s="1"/>
  <c r="F297" i="22"/>
  <c r="DL384" i="1" s="1"/>
  <c r="F298" i="22"/>
  <c r="DL385" i="1" s="1"/>
  <c r="F299" i="22"/>
  <c r="DL386" i="1" s="1"/>
  <c r="F300" i="22"/>
  <c r="DL387" i="1" s="1"/>
  <c r="F301" i="22"/>
  <c r="DL388" i="1" s="1"/>
  <c r="F302" i="22"/>
  <c r="DL106" i="1" s="1"/>
  <c r="F303" i="22"/>
  <c r="DL389" i="1" s="1"/>
  <c r="F304" i="22"/>
  <c r="DL390" i="1" s="1"/>
  <c r="F305" i="22"/>
  <c r="DL391" i="1" s="1"/>
  <c r="F306" i="22"/>
  <c r="DL392" i="1" s="1"/>
  <c r="F307" i="22"/>
  <c r="DL393" i="1" s="1"/>
  <c r="F308" i="22"/>
  <c r="DL394" i="1" s="1"/>
  <c r="F309" i="22"/>
  <c r="DL396" i="1" s="1"/>
  <c r="F310" i="22"/>
  <c r="DL395" i="1" s="1"/>
  <c r="F311" i="22"/>
  <c r="DL397" i="1" s="1"/>
  <c r="F312" i="22"/>
  <c r="DL398" i="1" s="1"/>
  <c r="F313" i="22"/>
  <c r="DL62" i="1" s="1"/>
  <c r="F314" i="22"/>
  <c r="DL399" i="1" s="1"/>
  <c r="F315" i="22"/>
  <c r="DL400" i="1" s="1"/>
  <c r="F316" i="22"/>
  <c r="DL401" i="1" s="1"/>
  <c r="F317" i="22"/>
  <c r="DL402" i="1" s="1"/>
  <c r="F318" i="22"/>
  <c r="DL403" i="1" s="1"/>
  <c r="F319" i="22"/>
  <c r="DL404" i="1" s="1"/>
  <c r="F320" i="22"/>
  <c r="DL405" i="1" s="1"/>
  <c r="F321" i="22"/>
  <c r="DL406" i="1" s="1"/>
  <c r="F322" i="22"/>
  <c r="DL407" i="1" s="1"/>
  <c r="F323" i="22"/>
  <c r="DL408" i="1" s="1"/>
  <c r="F324" i="22"/>
  <c r="DL409" i="1" s="1"/>
  <c r="F325" i="22"/>
  <c r="DL410" i="1" s="1"/>
  <c r="F326" i="22"/>
  <c r="DL411" i="1" s="1"/>
  <c r="F327" i="22"/>
  <c r="DL412" i="1" s="1"/>
  <c r="F328" i="22"/>
  <c r="DL413" i="1" s="1"/>
  <c r="F329" i="22"/>
  <c r="DL414" i="1" s="1"/>
  <c r="F330" i="22"/>
  <c r="DL415" i="1" s="1"/>
  <c r="F331" i="22"/>
  <c r="DL416" i="1" s="1"/>
  <c r="F332" i="22"/>
  <c r="DL417" i="1" s="1"/>
  <c r="F333" i="22"/>
  <c r="DL418" i="1" s="1"/>
  <c r="F334" i="22"/>
  <c r="DL419" i="1" s="1"/>
  <c r="F335" i="22"/>
  <c r="DL420" i="1" s="1"/>
  <c r="F336" i="22"/>
  <c r="DL421" i="1" s="1"/>
  <c r="F337" i="22"/>
  <c r="DL422" i="1" s="1"/>
  <c r="F338" i="22"/>
  <c r="DL423" i="1" s="1"/>
  <c r="F339" i="22"/>
  <c r="DL424" i="1" s="1"/>
  <c r="F340" i="22"/>
  <c r="DL425" i="1" s="1"/>
  <c r="F341" i="22"/>
  <c r="DL426" i="1" s="1"/>
  <c r="F342" i="22"/>
  <c r="DL107" i="1" s="1"/>
  <c r="F343" i="22"/>
  <c r="DL427" i="1" s="1"/>
  <c r="F344" i="22"/>
  <c r="DL428" i="1" s="1"/>
  <c r="F345" i="22"/>
  <c r="DL429" i="1" s="1"/>
  <c r="F346" i="22"/>
  <c r="DL430" i="1" s="1"/>
  <c r="F347" i="22"/>
  <c r="DL431" i="1" s="1"/>
  <c r="F348" i="22"/>
  <c r="DL432" i="1" s="1"/>
  <c r="F349" i="22"/>
  <c r="DL433" i="1" s="1"/>
  <c r="F350" i="22"/>
  <c r="DL470" i="1" s="1"/>
  <c r="F351" i="22"/>
  <c r="DL471" i="1" s="1"/>
  <c r="F352" i="22"/>
  <c r="DL64" i="1" s="1"/>
  <c r="F353" i="22"/>
  <c r="DL472" i="1" s="1"/>
  <c r="F354" i="22"/>
  <c r="DL473" i="1" s="1"/>
  <c r="F355" i="22"/>
  <c r="DL474" i="1" s="1"/>
  <c r="F356" i="22"/>
  <c r="DL475" i="1" s="1"/>
  <c r="F357" i="22"/>
  <c r="DL476" i="1" s="1"/>
  <c r="F358" i="22"/>
  <c r="DL477" i="1" s="1"/>
  <c r="F359" i="22"/>
  <c r="DL478" i="1" s="1"/>
  <c r="F360" i="22"/>
  <c r="DL479" i="1" s="1"/>
  <c r="F361" i="22"/>
  <c r="DL480" i="1" s="1"/>
  <c r="F362" i="22"/>
  <c r="DL481" i="1" s="1"/>
  <c r="F363" i="22"/>
  <c r="DL482" i="1" s="1"/>
  <c r="F364" i="22"/>
  <c r="DL483" i="1" s="1"/>
  <c r="F365" i="22"/>
  <c r="DL484" i="1" s="1"/>
  <c r="F366" i="22"/>
  <c r="DL485" i="1" s="1"/>
  <c r="F367" i="22"/>
  <c r="DL486" i="1" s="1"/>
  <c r="F368" i="22"/>
  <c r="DL487" i="1" s="1"/>
  <c r="F369" i="22"/>
  <c r="DL488" i="1" s="1"/>
  <c r="F370" i="22"/>
  <c r="DL489" i="1" s="1"/>
  <c r="F371" i="22"/>
  <c r="DL490" i="1" s="1"/>
  <c r="F372" i="22"/>
  <c r="DL491" i="1" s="1"/>
  <c r="F373" i="22"/>
  <c r="DL492" i="1" s="1"/>
  <c r="F374" i="22"/>
  <c r="DL493" i="1" s="1"/>
  <c r="F375" i="22"/>
  <c r="DL494" i="1" s="1"/>
  <c r="F376" i="22"/>
  <c r="DL495" i="1" s="1"/>
  <c r="F377" i="22"/>
  <c r="DL496" i="1" s="1"/>
  <c r="F378" i="22"/>
  <c r="DL497" i="1" s="1"/>
  <c r="F379" i="22"/>
  <c r="DL498" i="1" s="1"/>
  <c r="F380" i="22"/>
  <c r="DL499" i="1" s="1"/>
  <c r="F381" i="22"/>
  <c r="DL109" i="1" s="1"/>
  <c r="F382" i="22"/>
  <c r="DL500" i="1" s="1"/>
  <c r="F383" i="22"/>
  <c r="DL501" i="1" s="1"/>
  <c r="F384" i="22"/>
  <c r="DL502" i="1" s="1"/>
  <c r="F385" i="22"/>
  <c r="DL503" i="1" s="1"/>
  <c r="F386" i="22"/>
  <c r="DL504" i="1" s="1"/>
  <c r="F387" i="22"/>
  <c r="DL505" i="1" s="1"/>
  <c r="F388" i="22"/>
  <c r="DL434" i="1" s="1"/>
  <c r="F389" i="22"/>
  <c r="DL435" i="1" s="1"/>
  <c r="F390" i="22"/>
  <c r="DL63" i="1" s="1"/>
  <c r="F391" i="22"/>
  <c r="DL436" i="1" s="1"/>
  <c r="F392" i="22"/>
  <c r="DL437" i="1" s="1"/>
  <c r="F393" i="22"/>
  <c r="DL438" i="1" s="1"/>
  <c r="F394" i="22"/>
  <c r="DL439" i="1" s="1"/>
  <c r="F395" i="22"/>
  <c r="DL440" i="1" s="1"/>
  <c r="F396" i="22"/>
  <c r="DL441" i="1" s="1"/>
  <c r="F397" i="22"/>
  <c r="DL442" i="1" s="1"/>
  <c r="F398" i="22"/>
  <c r="DL443" i="1" s="1"/>
  <c r="F399" i="22"/>
  <c r="DL444" i="1" s="1"/>
  <c r="F400" i="22"/>
  <c r="DL445" i="1" s="1"/>
  <c r="F401" i="22"/>
  <c r="DL446" i="1" s="1"/>
  <c r="F402" i="22"/>
  <c r="DL447" i="1" s="1"/>
  <c r="F403" i="22"/>
  <c r="DL448" i="1" s="1"/>
  <c r="F404" i="22"/>
  <c r="DL449" i="1" s="1"/>
  <c r="F405" i="22"/>
  <c r="DL450" i="1" s="1"/>
  <c r="F406" i="22"/>
  <c r="DL451" i="1" s="1"/>
  <c r="F407" i="22"/>
  <c r="DL452" i="1" s="1"/>
  <c r="F408" i="22"/>
  <c r="DL453" i="1" s="1"/>
  <c r="F409" i="22"/>
  <c r="DL454" i="1" s="1"/>
  <c r="F410" i="22"/>
  <c r="DL455" i="1" s="1"/>
  <c r="F411" i="22"/>
  <c r="DL456" i="1" s="1"/>
  <c r="F412" i="22"/>
  <c r="DL457" i="1" s="1"/>
  <c r="F413" i="22"/>
  <c r="DL458" i="1" s="1"/>
  <c r="F414" i="22"/>
  <c r="DL459" i="1" s="1"/>
  <c r="F415" i="22"/>
  <c r="DL460" i="1" s="1"/>
  <c r="F416" i="22"/>
  <c r="DL461" i="1" s="1"/>
  <c r="F417" i="22"/>
  <c r="DL462" i="1" s="1"/>
  <c r="F418" i="22"/>
  <c r="DL463" i="1" s="1"/>
  <c r="F419" i="22"/>
  <c r="DL108" i="1" s="1"/>
  <c r="F420" i="22"/>
  <c r="DL464" i="1" s="1"/>
  <c r="F421" i="22"/>
  <c r="DL465" i="1" s="1"/>
  <c r="F422" i="22"/>
  <c r="DL466" i="1" s="1"/>
  <c r="F423" i="22"/>
  <c r="DL467" i="1" s="1"/>
  <c r="F424" i="22"/>
  <c r="DL468" i="1" s="1"/>
  <c r="F425" i="22"/>
  <c r="DL469" i="1" s="1"/>
  <c r="F426" i="22"/>
  <c r="DL506" i="1" s="1"/>
  <c r="F427" i="22"/>
  <c r="DL65" i="1" s="1"/>
  <c r="F428" i="22"/>
  <c r="DL507" i="1" s="1"/>
  <c r="F429" i="22"/>
  <c r="DL508" i="1" s="1"/>
  <c r="F430" i="22"/>
  <c r="DL509" i="1" s="1"/>
  <c r="F431" i="22"/>
  <c r="DL510" i="1" s="1"/>
  <c r="F432" i="22"/>
  <c r="DL511" i="1" s="1"/>
  <c r="F433" i="22"/>
  <c r="DL512" i="1" s="1"/>
  <c r="F434" i="22"/>
  <c r="DL513" i="1" s="1"/>
  <c r="F435" i="22"/>
  <c r="DL514" i="1" s="1"/>
  <c r="F436" i="22"/>
  <c r="DL515" i="1" s="1"/>
  <c r="F437" i="22"/>
  <c r="DL516" i="1" s="1"/>
  <c r="F438" i="22"/>
  <c r="DL517" i="1" s="1"/>
  <c r="F439" i="22"/>
  <c r="DL518" i="1" s="1"/>
  <c r="F440" i="22"/>
  <c r="DL519" i="1" s="1"/>
  <c r="F441" i="22"/>
  <c r="DL520" i="1" s="1"/>
  <c r="F442" i="22"/>
  <c r="DL521" i="1" s="1"/>
  <c r="F443" i="22"/>
  <c r="DL522" i="1" s="1"/>
  <c r="F444" i="22"/>
  <c r="DL523" i="1" s="1"/>
  <c r="F445" i="22"/>
  <c r="DL524" i="1" s="1"/>
  <c r="F446" i="22"/>
  <c r="DL525" i="1" s="1"/>
  <c r="F447" i="22"/>
  <c r="DL526" i="1" s="1"/>
  <c r="F448" i="22"/>
  <c r="DL527" i="1" s="1"/>
  <c r="F449" i="22"/>
  <c r="DL528" i="1" s="1"/>
  <c r="F450" i="22"/>
  <c r="DL529" i="1" s="1"/>
  <c r="F451" i="22"/>
  <c r="DL530" i="1" s="1"/>
  <c r="F452" i="22"/>
  <c r="DL531" i="1" s="1"/>
  <c r="F453" i="22"/>
  <c r="DL532" i="1" s="1"/>
  <c r="F454" i="22"/>
  <c r="DL533" i="1" s="1"/>
  <c r="F455" i="22"/>
  <c r="DL534" i="1" s="1"/>
  <c r="F456" i="22"/>
  <c r="DL110" i="1" s="1"/>
  <c r="F457" i="22"/>
  <c r="DL535" i="1" s="1"/>
  <c r="F458" i="22"/>
  <c r="DL536" i="1" s="1"/>
  <c r="F459" i="22"/>
  <c r="DL537" i="1" s="1"/>
  <c r="F460" i="22"/>
  <c r="DL538" i="1" s="1"/>
  <c r="F461" i="22"/>
  <c r="DL539" i="1" s="1"/>
  <c r="F462" i="22"/>
  <c r="DL540" i="1" s="1"/>
  <c r="F463" i="22"/>
  <c r="DL66" i="1" s="1"/>
  <c r="F464" i="22"/>
  <c r="DL541" i="1" s="1"/>
  <c r="F465" i="22"/>
  <c r="DL542" i="1" s="1"/>
  <c r="F466" i="22"/>
  <c r="DL543" i="1" s="1"/>
  <c r="F467" i="22"/>
  <c r="DL544" i="1" s="1"/>
  <c r="F468" i="22"/>
  <c r="DL545" i="1" s="1"/>
  <c r="F469" i="22"/>
  <c r="DL546" i="1" s="1"/>
  <c r="F470" i="22"/>
  <c r="DL547" i="1" s="1"/>
  <c r="F471" i="22"/>
  <c r="DL548" i="1" s="1"/>
  <c r="F472" i="22"/>
  <c r="DL549" i="1" s="1"/>
  <c r="F473" i="22"/>
  <c r="DL550" i="1" s="1"/>
  <c r="F474" i="22"/>
  <c r="DL551" i="1" s="1"/>
  <c r="F475" i="22"/>
  <c r="DL552" i="1" s="1"/>
  <c r="F476" i="22"/>
  <c r="DL553" i="1" s="1"/>
  <c r="F477" i="22"/>
  <c r="DL554" i="1" s="1"/>
  <c r="F478" i="22"/>
  <c r="DL555" i="1" s="1"/>
  <c r="F479" i="22"/>
  <c r="DL556" i="1" s="1"/>
  <c r="F480" i="22"/>
  <c r="DL557" i="1" s="1"/>
  <c r="F481" i="22"/>
  <c r="DL558" i="1" s="1"/>
  <c r="F482" i="22"/>
  <c r="DL559" i="1" s="1"/>
  <c r="F483" i="22"/>
  <c r="DL560" i="1" s="1"/>
  <c r="F484" i="22"/>
  <c r="DL561" i="1" s="1"/>
  <c r="F485" i="22"/>
  <c r="DL562" i="1" s="1"/>
  <c r="F486" i="22"/>
  <c r="DL563" i="1" s="1"/>
  <c r="F487" i="22"/>
  <c r="DL564" i="1" s="1"/>
  <c r="F488" i="22"/>
  <c r="DL565" i="1" s="1"/>
  <c r="F489" i="22"/>
  <c r="DL566" i="1" s="1"/>
  <c r="F490" i="22"/>
  <c r="DL567" i="1" s="1"/>
  <c r="F491" i="22"/>
  <c r="DL568" i="1" s="1"/>
  <c r="F492" i="22"/>
  <c r="DL111" i="1" s="1"/>
  <c r="F493" i="22"/>
  <c r="DL569" i="1" s="1"/>
  <c r="F494" i="22"/>
  <c r="DL570" i="1" s="1"/>
  <c r="F495" i="22"/>
  <c r="DL571" i="1" s="1"/>
  <c r="F496" i="22"/>
  <c r="DL572" i="1" s="1"/>
  <c r="F497" i="22"/>
  <c r="DL573" i="1" s="1"/>
  <c r="F498" i="22"/>
  <c r="DL574" i="1" s="1"/>
  <c r="F499" i="22"/>
  <c r="DL67" i="1" s="1"/>
  <c r="F500" i="22"/>
  <c r="DL68" i="1" s="1"/>
  <c r="F501" i="22"/>
  <c r="DL69" i="1" s="1"/>
  <c r="F502" i="22"/>
  <c r="DL70" i="1" s="1"/>
  <c r="F503" i="22"/>
  <c r="DL71" i="1" s="1"/>
  <c r="F504" i="22"/>
  <c r="DL72" i="1" s="1"/>
  <c r="F505" i="22"/>
  <c r="DL73" i="1" s="1"/>
  <c r="F506" i="22"/>
  <c r="DL74" i="1" s="1"/>
  <c r="F507" i="22"/>
  <c r="DL75" i="1" s="1"/>
  <c r="F508" i="22"/>
  <c r="DL76" i="1" s="1"/>
  <c r="F509" i="22"/>
  <c r="DL77" i="1" s="1"/>
  <c r="F510" i="22"/>
  <c r="DL78" i="1" s="1"/>
  <c r="F511" i="22"/>
  <c r="DL79" i="1" s="1"/>
  <c r="F512" i="22"/>
  <c r="DL80" i="1" s="1"/>
  <c r="F513" i="22"/>
  <c r="DL81" i="1" s="1"/>
  <c r="F514" i="22"/>
  <c r="DL82" i="1" s="1"/>
  <c r="F515" i="22"/>
  <c r="DL83" i="1" s="1"/>
  <c r="F516" i="22"/>
  <c r="DL84" i="1" s="1"/>
  <c r="F517" i="22"/>
  <c r="DL85" i="1" s="1"/>
  <c r="F518" i="22"/>
  <c r="DL86" i="1" s="1"/>
  <c r="F519" i="22"/>
  <c r="DL87" i="1" s="1"/>
  <c r="F520" i="22"/>
  <c r="DL88" i="1" s="1"/>
  <c r="F521" i="22"/>
  <c r="DL89" i="1" s="1"/>
  <c r="F522" i="22"/>
  <c r="DL90" i="1" s="1"/>
  <c r="F523" i="22"/>
  <c r="DL91" i="1" s="1"/>
  <c r="F524" i="22"/>
  <c r="DL92" i="1" s="1"/>
  <c r="F525" i="22"/>
  <c r="DL93" i="1" s="1"/>
  <c r="F526" i="22"/>
  <c r="DL94" i="1" s="1"/>
  <c r="F527" i="22"/>
  <c r="DL55" i="1" s="1"/>
  <c r="F528" i="22"/>
  <c r="DL95" i="1" s="1"/>
  <c r="F529" i="22"/>
  <c r="DL96" i="1" s="1"/>
  <c r="F530" i="22"/>
  <c r="DL97" i="1" s="1"/>
  <c r="F531" i="22"/>
  <c r="DL98" i="1" s="1"/>
  <c r="F532" i="22"/>
  <c r="DL99" i="1" s="1"/>
  <c r="F533" i="22"/>
  <c r="DL100" i="1" s="1"/>
  <c r="F534" i="22"/>
  <c r="DL575" i="1" s="1"/>
  <c r="F535" i="22"/>
  <c r="DL576" i="1" s="1"/>
  <c r="F536" i="22"/>
  <c r="DL577" i="1" s="1"/>
  <c r="F537" i="22"/>
  <c r="DL578" i="1" s="1"/>
  <c r="F538" i="22"/>
  <c r="DL579" i="1" s="1"/>
  <c r="F539" i="22"/>
  <c r="DL580" i="1" s="1"/>
  <c r="F540" i="22"/>
  <c r="DL581" i="1" s="1"/>
  <c r="F541" i="22"/>
  <c r="DL582" i="1" s="1"/>
  <c r="F542" i="22"/>
  <c r="DL583" i="1" s="1"/>
  <c r="F543" i="22"/>
  <c r="F544" i="22"/>
  <c r="DL585" i="1" s="1"/>
  <c r="F545" i="22"/>
  <c r="DL586" i="1" s="1"/>
  <c r="F546" i="22"/>
  <c r="DL587" i="1" s="1"/>
  <c r="F547" i="22"/>
  <c r="DL588" i="1" s="1"/>
  <c r="F548" i="22"/>
  <c r="DL589" i="1" s="1"/>
  <c r="F549" i="22"/>
  <c r="DL590" i="1" s="1"/>
  <c r="F550" i="22"/>
  <c r="DL591" i="1" s="1"/>
  <c r="F551" i="22"/>
  <c r="DL592" i="1" s="1"/>
  <c r="F552" i="22"/>
  <c r="DL593" i="1" s="1"/>
  <c r="F553" i="22"/>
  <c r="DL594" i="1" s="1"/>
  <c r="F554" i="22"/>
  <c r="DL595" i="1" s="1"/>
  <c r="F555" i="22"/>
  <c r="DL596" i="1" s="1"/>
  <c r="F556" i="22"/>
  <c r="DL597" i="1" s="1"/>
  <c r="F557" i="22"/>
  <c r="DL598" i="1" s="1"/>
  <c r="F558" i="22"/>
  <c r="DL599" i="1" s="1"/>
  <c r="F559" i="22"/>
  <c r="F560" i="22"/>
  <c r="DL601" i="1" s="1"/>
  <c r="F561" i="22"/>
  <c r="DL112" i="1" s="1"/>
  <c r="F562" i="22"/>
  <c r="DL602" i="1" s="1"/>
  <c r="F563" i="22"/>
  <c r="DL603" i="1" s="1"/>
  <c r="F564" i="22"/>
  <c r="DL604" i="1" s="1"/>
  <c r="F565" i="22"/>
  <c r="DL605" i="1" s="1"/>
  <c r="F566" i="22"/>
  <c r="DL606" i="1" s="1"/>
  <c r="F567" i="22"/>
  <c r="DL607" i="1" s="1"/>
  <c r="F568" i="22"/>
  <c r="DL608" i="1" s="1"/>
  <c r="F569" i="22"/>
  <c r="DL609" i="1" s="1"/>
  <c r="F570" i="22"/>
  <c r="DL610" i="1" s="1"/>
  <c r="F571" i="22"/>
  <c r="DL611" i="1" s="1"/>
  <c r="F572" i="22"/>
  <c r="DL612" i="1" s="1"/>
  <c r="F573" i="22"/>
  <c r="DL613" i="1" s="1"/>
  <c r="F574" i="22"/>
  <c r="DL614" i="1" s="1"/>
  <c r="F575" i="22"/>
  <c r="DL615" i="1" s="1"/>
  <c r="F576" i="22"/>
  <c r="DL616" i="1" s="1"/>
  <c r="F577" i="22"/>
  <c r="DL617" i="1" s="1"/>
  <c r="F578" i="22"/>
  <c r="DL618" i="1" s="1"/>
  <c r="F579" i="22"/>
  <c r="DL619" i="1" s="1"/>
  <c r="F580" i="22"/>
  <c r="DL620" i="1" s="1"/>
  <c r="F581" i="22"/>
  <c r="DL621" i="1" s="1"/>
  <c r="F582" i="22"/>
  <c r="DL622" i="1" s="1"/>
  <c r="F583" i="22"/>
  <c r="DL623" i="1" s="1"/>
  <c r="F584" i="22"/>
  <c r="DL624" i="1" s="1"/>
  <c r="F585" i="22"/>
  <c r="DL625" i="1" s="1"/>
  <c r="F586" i="22"/>
  <c r="DL626" i="1" s="1"/>
  <c r="F587" i="22"/>
  <c r="DL627" i="1" s="1"/>
  <c r="F588" i="22"/>
  <c r="DL628" i="1" s="1"/>
  <c r="F589" i="22"/>
  <c r="DL629" i="1" s="1"/>
  <c r="F590" i="22"/>
  <c r="DL630" i="1" s="1"/>
  <c r="F591" i="22"/>
  <c r="DL631" i="1" s="1"/>
  <c r="F592" i="22"/>
  <c r="DL632" i="1" s="1"/>
  <c r="F593" i="22"/>
  <c r="DL633" i="1" s="1"/>
  <c r="F594" i="22"/>
  <c r="DL113" i="1" s="1"/>
  <c r="F595" i="22"/>
  <c r="DL634" i="1" s="1"/>
  <c r="F596" i="22"/>
  <c r="DL635" i="1" s="1"/>
  <c r="F597" i="22"/>
  <c r="DL636" i="1" s="1"/>
  <c r="F598" i="22"/>
  <c r="DL637" i="1" s="1"/>
  <c r="F599" i="22"/>
  <c r="DL638" i="1" s="1"/>
  <c r="F600" i="22"/>
  <c r="DL639" i="1" s="1"/>
  <c r="F601" i="22"/>
  <c r="DL640" i="1" s="1"/>
  <c r="F602" i="22"/>
  <c r="DL641" i="1" s="1"/>
  <c r="F603" i="22"/>
  <c r="DL642" i="1" s="1"/>
  <c r="F604" i="22"/>
  <c r="DL643" i="1" s="1"/>
  <c r="F605" i="22"/>
  <c r="DL644" i="1" s="1"/>
  <c r="F606" i="22"/>
  <c r="F607" i="22"/>
  <c r="DL646" i="1" s="1"/>
  <c r="F608" i="22"/>
  <c r="DL647" i="1" s="1"/>
  <c r="F609" i="22"/>
  <c r="DL648" i="1" s="1"/>
  <c r="F610" i="22"/>
  <c r="DL649" i="1" s="1"/>
  <c r="F611" i="22"/>
  <c r="DL650" i="1" s="1"/>
  <c r="F612" i="22"/>
  <c r="DL651" i="1" s="1"/>
  <c r="F613" i="22"/>
  <c r="DL652" i="1" s="1"/>
  <c r="F614" i="22"/>
  <c r="DL653" i="1" s="1"/>
  <c r="F615" i="22"/>
  <c r="DL654" i="1" s="1"/>
  <c r="F616" i="22"/>
  <c r="DL655" i="1" s="1"/>
  <c r="F617" i="22"/>
  <c r="DL656" i="1" s="1"/>
  <c r="F618" i="22"/>
  <c r="DL657" i="1" s="1"/>
  <c r="F619" i="22"/>
  <c r="F620" i="22"/>
  <c r="DL659" i="1" s="1"/>
  <c r="F621" i="22"/>
  <c r="DL660" i="1" s="1"/>
  <c r="F622" i="22"/>
  <c r="DL661" i="1" s="1"/>
  <c r="F623" i="22"/>
  <c r="DL662" i="1" s="1"/>
  <c r="F624" i="22"/>
  <c r="DL663" i="1" s="1"/>
  <c r="F625" i="22"/>
  <c r="DL664" i="1" s="1"/>
  <c r="F626" i="22"/>
  <c r="DL114" i="1" s="1"/>
  <c r="F627" i="22"/>
  <c r="DL665" i="1" s="1"/>
  <c r="F628" i="22"/>
  <c r="DL666" i="1" s="1"/>
  <c r="F629" i="22"/>
  <c r="DL667" i="1" s="1"/>
  <c r="F630" i="22"/>
  <c r="DL668" i="1" s="1"/>
  <c r="F631" i="22"/>
  <c r="DL669" i="1" s="1"/>
  <c r="F632" i="22"/>
  <c r="DL670" i="1" s="1"/>
  <c r="F633" i="22"/>
  <c r="DL671" i="1" s="1"/>
  <c r="F634" i="22"/>
  <c r="DL672" i="1" s="1"/>
  <c r="F635" i="22"/>
  <c r="DL673" i="1" s="1"/>
  <c r="F636" i="22"/>
  <c r="DL674" i="1" s="1"/>
  <c r="F637" i="22"/>
  <c r="DL675" i="1" s="1"/>
  <c r="F638" i="22"/>
  <c r="DL676" i="1" s="1"/>
  <c r="F639" i="22"/>
  <c r="DL677" i="1" s="1"/>
  <c r="F640" i="22"/>
  <c r="DL678" i="1" s="1"/>
  <c r="F641" i="22"/>
  <c r="DL679" i="1" s="1"/>
  <c r="F642" i="22"/>
  <c r="F643" i="22"/>
  <c r="DL681" i="1" s="1"/>
  <c r="F644" i="22"/>
  <c r="DL682" i="1" s="1"/>
  <c r="F645" i="22"/>
  <c r="DL683" i="1" s="1"/>
  <c r="F646" i="22"/>
  <c r="DL684" i="1" s="1"/>
  <c r="F647" i="22"/>
  <c r="DL685" i="1" s="1"/>
  <c r="F648" i="22"/>
  <c r="DL686" i="1" s="1"/>
  <c r="F649" i="22"/>
  <c r="DL687" i="1" s="1"/>
  <c r="F650" i="22"/>
  <c r="DL688" i="1" s="1"/>
  <c r="F651" i="22"/>
  <c r="DL689" i="1" s="1"/>
  <c r="F652" i="22"/>
  <c r="DL690" i="1" s="1"/>
  <c r="F653" i="22"/>
  <c r="DL691" i="1" s="1"/>
  <c r="F654" i="22"/>
  <c r="F655" i="22"/>
  <c r="DL693" i="1" s="1"/>
  <c r="F656" i="22"/>
  <c r="DL694" i="1" s="1"/>
  <c r="F657" i="22"/>
  <c r="DL115" i="1" s="1"/>
  <c r="F658" i="22"/>
  <c r="DL695" i="1" s="1"/>
  <c r="F659" i="22"/>
  <c r="DL696" i="1" s="1"/>
  <c r="F660" i="22"/>
  <c r="DL697" i="1" s="1"/>
  <c r="F661" i="22"/>
  <c r="DL698" i="1" s="1"/>
  <c r="F662" i="22"/>
  <c r="DL699" i="1" s="1"/>
  <c r="F663" i="22"/>
  <c r="DL700" i="1" s="1"/>
  <c r="F664" i="22"/>
  <c r="DL701" i="1" s="1"/>
  <c r="F665" i="22"/>
  <c r="F666" i="22"/>
  <c r="DL703" i="1" s="1"/>
  <c r="F667" i="22"/>
  <c r="DL704" i="1" s="1"/>
  <c r="F668" i="22"/>
  <c r="DL705" i="1" s="1"/>
  <c r="F669" i="22"/>
  <c r="DL706" i="1" s="1"/>
  <c r="F670" i="22"/>
  <c r="DL707" i="1" s="1"/>
  <c r="F671" i="22"/>
  <c r="DL708" i="1" s="1"/>
  <c r="F672" i="22"/>
  <c r="DL709" i="1" s="1"/>
  <c r="F673" i="22"/>
  <c r="DL710" i="1" s="1"/>
  <c r="F674" i="22"/>
  <c r="DL711" i="1" s="1"/>
  <c r="F675" i="22"/>
  <c r="F676" i="22"/>
  <c r="DL713" i="1" s="1"/>
  <c r="F677" i="22"/>
  <c r="DL714" i="1" s="1"/>
  <c r="F678" i="22"/>
  <c r="DL715" i="1" s="1"/>
  <c r="F679" i="22"/>
  <c r="DL716" i="1" s="1"/>
  <c r="F680" i="22"/>
  <c r="DL717" i="1" s="1"/>
  <c r="F681" i="22"/>
  <c r="DL718" i="1" s="1"/>
  <c r="F682" i="22"/>
  <c r="DL719" i="1" s="1"/>
  <c r="F683" i="22"/>
  <c r="DL720" i="1" s="1"/>
  <c r="F684" i="22"/>
  <c r="DL721" i="1" s="1"/>
  <c r="F685" i="22"/>
  <c r="DL722" i="1" s="1"/>
  <c r="F686" i="22"/>
  <c r="DL723" i="1" s="1"/>
  <c r="F687" i="22"/>
  <c r="DL116" i="1" s="1"/>
  <c r="F688" i="22"/>
  <c r="DL724" i="1" s="1"/>
  <c r="F689" i="22"/>
  <c r="DL725" i="1" s="1"/>
  <c r="F690" i="22"/>
  <c r="DL726" i="1" s="1"/>
  <c r="F691" i="22"/>
  <c r="DL727" i="1" s="1"/>
  <c r="F692" i="22"/>
  <c r="DL728" i="1" s="1"/>
  <c r="F693" i="22"/>
  <c r="DL729" i="1" s="1"/>
  <c r="F694" i="22"/>
  <c r="DL730" i="1" s="1"/>
  <c r="F695" i="22"/>
  <c r="DL731" i="1" s="1"/>
  <c r="F696" i="22"/>
  <c r="DL732" i="1" s="1"/>
  <c r="F697" i="22"/>
  <c r="DL733" i="1" s="1"/>
  <c r="F698" i="22"/>
  <c r="F699" i="22"/>
  <c r="DL735" i="1" s="1"/>
  <c r="F700" i="22"/>
  <c r="DL736" i="1" s="1"/>
  <c r="F701" i="22"/>
  <c r="DL737" i="1" s="1"/>
  <c r="F702" i="22"/>
  <c r="DL738" i="1" s="1"/>
  <c r="F703" i="22"/>
  <c r="DL739" i="1" s="1"/>
  <c r="F704" i="22"/>
  <c r="DL740" i="1" s="1"/>
  <c r="F705" i="22"/>
  <c r="DL741" i="1" s="1"/>
  <c r="F706" i="22"/>
  <c r="DL742" i="1" s="1"/>
  <c r="F707" i="22"/>
  <c r="DL743" i="1" s="1"/>
  <c r="F708" i="22"/>
  <c r="F709" i="22"/>
  <c r="DL745" i="1" s="1"/>
  <c r="F710" i="22"/>
  <c r="DL746" i="1" s="1"/>
  <c r="F711" i="22"/>
  <c r="DL747" i="1" s="1"/>
  <c r="F712" i="22"/>
  <c r="DL748" i="1" s="1"/>
  <c r="F713" i="22"/>
  <c r="DL749" i="1" s="1"/>
  <c r="F714" i="22"/>
  <c r="DL750" i="1" s="1"/>
  <c r="F715" i="22"/>
  <c r="DL751" i="1" s="1"/>
  <c r="F716" i="22"/>
  <c r="DL117" i="1" s="1"/>
  <c r="F717" i="22"/>
  <c r="DL752" i="1" s="1"/>
  <c r="F718" i="22"/>
  <c r="DL753" i="1" s="1"/>
  <c r="F719" i="22"/>
  <c r="DL754" i="1" s="1"/>
  <c r="F720" i="22"/>
  <c r="DL755" i="1" s="1"/>
  <c r="F721" i="22"/>
  <c r="F722" i="22"/>
  <c r="DL757" i="1" s="1"/>
  <c r="F723" i="22"/>
  <c r="DL758" i="1" s="1"/>
  <c r="F724" i="22"/>
  <c r="DL759" i="1" s="1"/>
  <c r="F725" i="22"/>
  <c r="DL760" i="1" s="1"/>
  <c r="F726" i="22"/>
  <c r="DL761" i="1" s="1"/>
  <c r="F727" i="22"/>
  <c r="DL762" i="1" s="1"/>
  <c r="F728" i="22"/>
  <c r="DL763" i="1" s="1"/>
  <c r="F729" i="22"/>
  <c r="DL764" i="1" s="1"/>
  <c r="F730" i="22"/>
  <c r="DL765" i="1" s="1"/>
  <c r="F731" i="22"/>
  <c r="F732" i="22"/>
  <c r="DL767" i="1" s="1"/>
  <c r="F733" i="22"/>
  <c r="DL768" i="1" s="1"/>
  <c r="F734" i="22"/>
  <c r="DL769" i="1" s="1"/>
  <c r="F735" i="22"/>
  <c r="DL770" i="1" s="1"/>
  <c r="F736" i="22"/>
  <c r="DL771" i="1" s="1"/>
  <c r="F737" i="22"/>
  <c r="DL772" i="1" s="1"/>
  <c r="F738" i="22"/>
  <c r="DL773" i="1" s="1"/>
  <c r="F739" i="22"/>
  <c r="DL774" i="1" s="1"/>
  <c r="F740" i="22"/>
  <c r="DL775" i="1" s="1"/>
  <c r="F741" i="22"/>
  <c r="F742" i="22"/>
  <c r="DL777" i="1" s="1"/>
  <c r="F743" i="22"/>
  <c r="DL778" i="1" s="1"/>
  <c r="F744" i="22"/>
  <c r="DL118" i="1" s="1"/>
  <c r="F745" i="22"/>
  <c r="DL779" i="1" s="1"/>
  <c r="F746" i="22"/>
  <c r="DL780" i="1" s="1"/>
  <c r="F747" i="22"/>
  <c r="DL781" i="1" s="1"/>
  <c r="F748" i="22"/>
  <c r="DL782" i="1" s="1"/>
  <c r="F749" i="22"/>
  <c r="DL783" i="1" s="1"/>
  <c r="F750" i="22"/>
  <c r="DL784" i="1" s="1"/>
  <c r="F751" i="22"/>
  <c r="DL785" i="1" s="1"/>
  <c r="F752" i="22"/>
  <c r="DL786" i="1" s="1"/>
  <c r="F753" i="22"/>
  <c r="F754" i="22"/>
  <c r="DL788" i="1" s="1"/>
  <c r="F755" i="22"/>
  <c r="DL789" i="1" s="1"/>
  <c r="F756" i="22"/>
  <c r="DL790" i="1" s="1"/>
  <c r="F757" i="22"/>
  <c r="DL791" i="1" s="1"/>
  <c r="F758" i="22"/>
  <c r="DL792" i="1" s="1"/>
  <c r="F759" i="22"/>
  <c r="DL793" i="1" s="1"/>
  <c r="F760" i="22"/>
  <c r="DL794" i="1" s="1"/>
  <c r="F761" i="22"/>
  <c r="DL795" i="1" s="1"/>
  <c r="F762" i="22"/>
  <c r="F763" i="22"/>
  <c r="DL797" i="1" s="1"/>
  <c r="F764" i="22"/>
  <c r="DL798" i="1" s="1"/>
  <c r="F765" i="22"/>
  <c r="DL799" i="1" s="1"/>
  <c r="F766" i="22"/>
  <c r="DL800" i="1" s="1"/>
  <c r="F767" i="22"/>
  <c r="DL801" i="1" s="1"/>
  <c r="F768" i="22"/>
  <c r="DL802" i="1" s="1"/>
  <c r="F769" i="22"/>
  <c r="DL803" i="1" s="1"/>
  <c r="F770" i="22"/>
  <c r="DL804" i="1" s="1"/>
  <c r="F771" i="22"/>
  <c r="DL119" i="1" s="1"/>
  <c r="F772" i="22"/>
  <c r="F773" i="22"/>
  <c r="DL806" i="1" s="1"/>
  <c r="F774" i="22"/>
  <c r="DL807" i="1" s="1"/>
  <c r="F775" i="22"/>
  <c r="DL808" i="1" s="1"/>
  <c r="F776" i="22"/>
  <c r="DL809" i="1" s="1"/>
  <c r="F777" i="22"/>
  <c r="DL810" i="1" s="1"/>
  <c r="F778" i="22"/>
  <c r="DL811" i="1" s="1"/>
  <c r="F779" i="22"/>
  <c r="DL812" i="1" s="1"/>
  <c r="F780" i="22"/>
  <c r="DL813" i="1" s="1"/>
  <c r="F781" i="22"/>
  <c r="F782" i="22"/>
  <c r="DL815" i="1" s="1"/>
  <c r="F783" i="22"/>
  <c r="DL816" i="1" s="1"/>
  <c r="F784" i="22"/>
  <c r="DL817" i="1" s="1"/>
  <c r="F785" i="22"/>
  <c r="DL818" i="1" s="1"/>
  <c r="F786" i="22"/>
  <c r="DL819" i="1" s="1"/>
  <c r="F787" i="22"/>
  <c r="DL820" i="1" s="1"/>
  <c r="F788" i="22"/>
  <c r="DL821" i="1" s="1"/>
  <c r="F789" i="22"/>
  <c r="DL822" i="1" s="1"/>
  <c r="F790" i="22"/>
  <c r="F791" i="22"/>
  <c r="DL824" i="1" s="1"/>
  <c r="F792" i="22"/>
  <c r="DL825" i="1" s="1"/>
  <c r="F793" i="22"/>
  <c r="DL826" i="1" s="1"/>
  <c r="F794" i="22"/>
  <c r="DL827" i="1" s="1"/>
  <c r="F795" i="22"/>
  <c r="DL828" i="1" s="1"/>
  <c r="F796" i="22"/>
  <c r="DL829" i="1" s="1"/>
  <c r="F797" i="22"/>
  <c r="DL120" i="1" s="1"/>
  <c r="F798" i="22"/>
  <c r="DL830" i="1" s="1"/>
  <c r="F799" i="22"/>
  <c r="DL831" i="1" s="1"/>
  <c r="F800" i="22"/>
  <c r="DL832" i="1" s="1"/>
  <c r="F801" i="22"/>
  <c r="DL833" i="1" s="1"/>
  <c r="F802" i="22"/>
  <c r="DL834" i="1" s="1"/>
  <c r="F803" i="22"/>
  <c r="F804" i="22"/>
  <c r="DL836" i="1" s="1"/>
  <c r="F805" i="22"/>
  <c r="DL837" i="1" s="1"/>
  <c r="F806" i="22"/>
  <c r="DL838" i="1" s="1"/>
  <c r="F807" i="22"/>
  <c r="DL839" i="1" s="1"/>
  <c r="F808" i="22"/>
  <c r="DL840" i="1" s="1"/>
  <c r="F809" i="22"/>
  <c r="DL841" i="1" s="1"/>
  <c r="F810" i="22"/>
  <c r="F811" i="22"/>
  <c r="F812" i="22"/>
  <c r="F813" i="22"/>
  <c r="DL845" i="1" s="1"/>
  <c r="F814" i="22"/>
  <c r="DL846" i="1" s="1"/>
  <c r="F815" i="22"/>
  <c r="DL847" i="1" s="1"/>
  <c r="F816" i="22"/>
  <c r="DL848" i="1" s="1"/>
  <c r="F817" i="22"/>
  <c r="DL849" i="1" s="1"/>
  <c r="F818" i="22"/>
  <c r="DL850" i="1" s="1"/>
  <c r="F819" i="22"/>
  <c r="F820" i="22"/>
  <c r="F821" i="22"/>
  <c r="F822" i="22"/>
  <c r="DL121" i="1" s="1"/>
  <c r="F823" i="22"/>
  <c r="DL854" i="1" s="1"/>
  <c r="F824" i="22"/>
  <c r="DL855" i="1" s="1"/>
  <c r="F825" i="22"/>
  <c r="DL856" i="1" s="1"/>
  <c r="F826" i="22"/>
  <c r="DL857" i="1" s="1"/>
  <c r="F827" i="22"/>
  <c r="DL858" i="1" s="1"/>
  <c r="F828" i="22"/>
  <c r="DL859" i="1" s="1"/>
  <c r="F829" i="22"/>
  <c r="F830" i="22"/>
  <c r="F831" i="22"/>
  <c r="F832" i="22"/>
  <c r="DL863" i="1" s="1"/>
  <c r="F833" i="22"/>
  <c r="DL864" i="1" s="1"/>
  <c r="F834" i="22"/>
  <c r="DL865" i="1" s="1"/>
  <c r="F835" i="22"/>
  <c r="DL866" i="1" s="1"/>
  <c r="F836" i="22"/>
  <c r="DL867" i="1" s="1"/>
  <c r="F837" i="22"/>
  <c r="DL868" i="1" s="1"/>
  <c r="F838" i="22"/>
  <c r="F839" i="22"/>
  <c r="F840" i="22"/>
  <c r="DL871" i="1" s="1"/>
  <c r="F841" i="22"/>
  <c r="DL872" i="1" s="1"/>
  <c r="F842" i="22"/>
  <c r="DL873" i="1" s="1"/>
  <c r="F843" i="22"/>
  <c r="DL874" i="1" s="1"/>
  <c r="F844" i="22"/>
  <c r="DL875" i="1" s="1"/>
  <c r="F845" i="22"/>
  <c r="DL876" i="1" s="1"/>
  <c r="F846" i="22"/>
  <c r="DL122" i="1" s="1"/>
  <c r="F847" i="22"/>
  <c r="DL877" i="1" s="1"/>
  <c r="F848" i="22"/>
  <c r="DL878" i="1" s="1"/>
  <c r="F849" i="22"/>
  <c r="DL879" i="1" s="1"/>
  <c r="F850" i="22"/>
  <c r="DL880" i="1" s="1"/>
  <c r="F851" i="22"/>
  <c r="DL881" i="1" s="1"/>
  <c r="F852" i="22"/>
  <c r="DL882" i="1" s="1"/>
  <c r="F853" i="22"/>
  <c r="DL883" i="1" s="1"/>
  <c r="F854" i="22"/>
  <c r="DL884" i="1" s="1"/>
  <c r="F855" i="22"/>
  <c r="DL885" i="1" s="1"/>
  <c r="F856" i="22"/>
  <c r="DL886" i="1" s="1"/>
  <c r="F857" i="22"/>
  <c r="F858" i="22"/>
  <c r="DL888" i="1" s="1"/>
  <c r="F859" i="22"/>
  <c r="F860" i="22"/>
  <c r="DL890" i="1" s="1"/>
  <c r="F861" i="22"/>
  <c r="DL891" i="1" s="1"/>
  <c r="F862" i="22"/>
  <c r="DL892" i="1" s="1"/>
  <c r="F863" i="22"/>
  <c r="DL893" i="1" s="1"/>
  <c r="F864" i="22"/>
  <c r="DL894" i="1" s="1"/>
  <c r="F865" i="22"/>
  <c r="F866" i="22"/>
  <c r="DL896" i="1" s="1"/>
  <c r="F867" i="22"/>
  <c r="F868" i="22"/>
  <c r="DL898" i="1" s="1"/>
  <c r="F869" i="22"/>
  <c r="DL123" i="1" s="1"/>
  <c r="F870" i="22"/>
  <c r="DL899" i="1" s="1"/>
  <c r="F871" i="22"/>
  <c r="DL900" i="1" s="1"/>
  <c r="F872" i="22"/>
  <c r="DL901" i="1" s="1"/>
  <c r="F873" i="22"/>
  <c r="DL902" i="1" s="1"/>
  <c r="F874" i="22"/>
  <c r="F875" i="22"/>
  <c r="F876" i="22"/>
  <c r="F877" i="22"/>
  <c r="DL906" i="1" s="1"/>
  <c r="F878" i="22"/>
  <c r="DL907" i="1" s="1"/>
  <c r="F879" i="22"/>
  <c r="DL908" i="1" s="1"/>
  <c r="F880" i="22"/>
  <c r="DL909" i="1" s="1"/>
  <c r="F881" i="22"/>
  <c r="DL910" i="1" s="1"/>
  <c r="F882" i="22"/>
  <c r="F883" i="22"/>
  <c r="F884" i="22"/>
  <c r="F885" i="22"/>
  <c r="DL914" i="1" s="1"/>
  <c r="F886" i="22"/>
  <c r="DL915" i="1" s="1"/>
  <c r="F887" i="22"/>
  <c r="DL916" i="1" s="1"/>
  <c r="F888" i="22"/>
  <c r="DL917" i="1" s="1"/>
  <c r="F889" i="22"/>
  <c r="DL918" i="1" s="1"/>
  <c r="F890" i="22"/>
  <c r="F891" i="22"/>
  <c r="DL124" i="1" s="1"/>
  <c r="F892" i="22"/>
  <c r="F893" i="22"/>
  <c r="F894" i="22"/>
  <c r="DL922" i="1" s="1"/>
  <c r="F895" i="22"/>
  <c r="DL923" i="1" s="1"/>
  <c r="F896" i="22"/>
  <c r="DL924" i="1" s="1"/>
  <c r="F897" i="22"/>
  <c r="DL925" i="1" s="1"/>
  <c r="F898" i="22"/>
  <c r="DL926" i="1" s="1"/>
  <c r="F899" i="22"/>
  <c r="F900" i="22"/>
  <c r="F901" i="22"/>
  <c r="F902" i="22"/>
  <c r="DL930" i="1" s="1"/>
  <c r="F903" i="22"/>
  <c r="DL931" i="1" s="1"/>
  <c r="F904" i="22"/>
  <c r="DL932" i="1" s="1"/>
  <c r="F905" i="22"/>
  <c r="DL933" i="1" s="1"/>
  <c r="F906" i="22"/>
  <c r="DL934" i="1" s="1"/>
  <c r="F907" i="22"/>
  <c r="F908" i="22"/>
  <c r="F909" i="22"/>
  <c r="F910" i="22"/>
  <c r="DL938" i="1" s="1"/>
  <c r="F911" i="22"/>
  <c r="DL939" i="1" s="1"/>
  <c r="F912" i="22"/>
  <c r="DL125" i="1" s="1"/>
  <c r="F913" i="22"/>
  <c r="DL940" i="1" s="1"/>
  <c r="F914" i="22"/>
  <c r="DL941" i="1" s="1"/>
  <c r="F915" i="22"/>
  <c r="DL942" i="1" s="1"/>
  <c r="F916" i="22"/>
  <c r="F917" i="22"/>
  <c r="F918" i="22"/>
  <c r="F919" i="22"/>
  <c r="DL946" i="1" s="1"/>
  <c r="F920" i="22"/>
  <c r="DL947" i="1" s="1"/>
  <c r="F921" i="22"/>
  <c r="DL948" i="1" s="1"/>
  <c r="F922" i="22"/>
  <c r="DL949" i="1" s="1"/>
  <c r="F923" i="22"/>
  <c r="DL950" i="1" s="1"/>
  <c r="F924" i="22"/>
  <c r="F925" i="22"/>
  <c r="F926" i="22"/>
  <c r="F927" i="22"/>
  <c r="DL954" i="1" s="1"/>
  <c r="F928" i="22"/>
  <c r="DL955" i="1" s="1"/>
  <c r="F929" i="22"/>
  <c r="DL956" i="1" s="1"/>
  <c r="F930" i="22"/>
  <c r="DL957" i="1" s="1"/>
  <c r="F931" i="22"/>
  <c r="DL958" i="1" s="1"/>
  <c r="F932" i="22"/>
  <c r="DL126" i="1" s="1"/>
  <c r="F933" i="22"/>
  <c r="F934" i="22"/>
  <c r="F935" i="22"/>
  <c r="F936" i="22"/>
  <c r="DL962" i="1" s="1"/>
  <c r="F937" i="22"/>
  <c r="DL963" i="1" s="1"/>
  <c r="F938" i="22"/>
  <c r="DL964" i="1" s="1"/>
  <c r="F939" i="22"/>
  <c r="DL965" i="1" s="1"/>
  <c r="F940" i="22"/>
  <c r="DL966" i="1" s="1"/>
  <c r="F941" i="22"/>
  <c r="F942" i="22"/>
  <c r="F943" i="22"/>
  <c r="F944" i="22"/>
  <c r="DL970" i="1" s="1"/>
  <c r="F945" i="22"/>
  <c r="DL971" i="1" s="1"/>
  <c r="F946" i="22"/>
  <c r="DL972" i="1" s="1"/>
  <c r="F947" i="22"/>
  <c r="DL973" i="1" s="1"/>
  <c r="F948" i="22"/>
  <c r="DL974" i="1" s="1"/>
  <c r="F949" i="22"/>
  <c r="F950" i="22"/>
  <c r="F951" i="22"/>
  <c r="DL127" i="1" s="1"/>
  <c r="F952" i="22"/>
  <c r="DL977" i="1" s="1"/>
  <c r="F953" i="22"/>
  <c r="DL978" i="1" s="1"/>
  <c r="F954" i="22"/>
  <c r="DL979" i="1" s="1"/>
  <c r="F955" i="22"/>
  <c r="DL980" i="1" s="1"/>
  <c r="F956" i="22"/>
  <c r="DL981" i="1" s="1"/>
  <c r="F957" i="22"/>
  <c r="DL982" i="1" s="1"/>
  <c r="F958" i="22"/>
  <c r="F959" i="22"/>
  <c r="F960" i="22"/>
  <c r="DL985" i="1" s="1"/>
  <c r="F961" i="22"/>
  <c r="DL986" i="1" s="1"/>
  <c r="F962" i="22"/>
  <c r="DL987" i="1" s="1"/>
  <c r="F963" i="22"/>
  <c r="DL988" i="1" s="1"/>
  <c r="F964" i="22"/>
  <c r="DL989" i="1" s="1"/>
  <c r="F965" i="22"/>
  <c r="DL990" i="1" s="1"/>
  <c r="F966" i="22"/>
  <c r="F967" i="22"/>
  <c r="F968" i="22"/>
  <c r="DL993" i="1" s="1"/>
  <c r="F969" i="22"/>
  <c r="DL128" i="1" s="1"/>
  <c r="F970" i="22"/>
  <c r="DL994" i="1" s="1"/>
  <c r="F971" i="22"/>
  <c r="DL995" i="1" s="1"/>
  <c r="F972" i="22"/>
  <c r="DL996" i="1" s="1"/>
  <c r="F973" i="22"/>
  <c r="DL997" i="1" s="1"/>
  <c r="F974" i="22"/>
  <c r="DL998" i="1" s="1"/>
  <c r="F975" i="22"/>
  <c r="F976" i="22"/>
  <c r="DL1000" i="1" s="1"/>
  <c r="F977" i="22"/>
  <c r="DL1001" i="1" s="1"/>
  <c r="F978" i="22"/>
  <c r="DL1002" i="1" s="1"/>
  <c r="F979" i="22"/>
  <c r="DL1003" i="1" s="1"/>
  <c r="F980" i="22"/>
  <c r="DL1004" i="1" s="1"/>
  <c r="F981" i="22"/>
  <c r="DL1005" i="1" s="1"/>
  <c r="F982" i="22"/>
  <c r="DL1006" i="1" s="1"/>
  <c r="F983" i="22"/>
  <c r="F984" i="22"/>
  <c r="DL1008" i="1" s="1"/>
  <c r="F985" i="22"/>
  <c r="DL1009" i="1" s="1"/>
  <c r="F986" i="22"/>
  <c r="DL129" i="1" s="1"/>
  <c r="F987" i="22"/>
  <c r="DL1010" i="1" s="1"/>
  <c r="F988" i="22"/>
  <c r="DL1011" i="1" s="1"/>
  <c r="F989" i="22"/>
  <c r="DL1012" i="1" s="1"/>
  <c r="F990" i="22"/>
  <c r="DL1013" i="1" s="1"/>
  <c r="F991" i="22"/>
  <c r="DL1014" i="1" s="1"/>
  <c r="F992" i="22"/>
  <c r="DL1015" i="1" s="1"/>
  <c r="F993" i="22"/>
  <c r="DL1016" i="1" s="1"/>
  <c r="F994" i="22"/>
  <c r="DL1017" i="1" s="1"/>
  <c r="F995" i="22"/>
  <c r="DL1018" i="1" s="1"/>
  <c r="F996" i="22"/>
  <c r="DL1019" i="1" s="1"/>
  <c r="F997" i="22"/>
  <c r="DL1020" i="1" s="1"/>
  <c r="F998" i="22"/>
  <c r="DL1021" i="1" s="1"/>
  <c r="F999" i="22"/>
  <c r="DL1022" i="1" s="1"/>
  <c r="F1000" i="22"/>
  <c r="DL1023" i="1" s="1"/>
  <c r="F1001" i="22"/>
  <c r="DL1024" i="1" s="1"/>
  <c r="F1002" i="22"/>
  <c r="DL130" i="1" s="1"/>
  <c r="F1003" i="22"/>
  <c r="F1004" i="22"/>
  <c r="DL1026" i="1" s="1"/>
  <c r="F1005" i="22"/>
  <c r="DL1027" i="1" s="1"/>
  <c r="F1006" i="22"/>
  <c r="DL1028" i="1" s="1"/>
  <c r="F1007" i="22"/>
  <c r="DL1029" i="1" s="1"/>
  <c r="F1008" i="22"/>
  <c r="DL1030" i="1" s="1"/>
  <c r="F1009" i="22"/>
  <c r="F1010" i="22"/>
  <c r="DL1032" i="1" s="1"/>
  <c r="F1011" i="22"/>
  <c r="F1012" i="22"/>
  <c r="DL1034" i="1" s="1"/>
  <c r="F1013" i="22"/>
  <c r="DL1035" i="1" s="1"/>
  <c r="F1014" i="22"/>
  <c r="DL1036" i="1" s="1"/>
  <c r="F1015" i="22"/>
  <c r="DL1037" i="1" s="1"/>
  <c r="F1016" i="22"/>
  <c r="DL1038" i="1" s="1"/>
  <c r="F1017" i="22"/>
  <c r="DL131" i="1" s="1"/>
  <c r="F1018" i="22"/>
  <c r="F1019" i="22"/>
  <c r="F1020" i="22"/>
  <c r="F1021" i="22"/>
  <c r="DL1042" i="1" s="1"/>
  <c r="F1022" i="22"/>
  <c r="DL1043" i="1" s="1"/>
  <c r="F1023" i="22"/>
  <c r="DL1044" i="1" s="1"/>
  <c r="F1024" i="22"/>
  <c r="DL1045" i="1" s="1"/>
  <c r="F1025" i="22"/>
  <c r="DL1046" i="1" s="1"/>
  <c r="F1026" i="22"/>
  <c r="F1027" i="22"/>
  <c r="F1028" i="22"/>
  <c r="F1029" i="22"/>
  <c r="DL1050" i="1" s="1"/>
  <c r="F1030" i="22"/>
  <c r="DL1051" i="1" s="1"/>
  <c r="F1031" i="22"/>
  <c r="DL132" i="1" s="1"/>
  <c r="F1032" i="22"/>
  <c r="DL1052" i="1" s="1"/>
  <c r="F1033" i="22"/>
  <c r="DL1053" i="1" s="1"/>
  <c r="F1034" i="22"/>
  <c r="DL1054" i="1" s="1"/>
  <c r="F1035" i="22"/>
  <c r="F1036" i="22"/>
  <c r="F1037" i="22"/>
  <c r="F1038" i="22"/>
  <c r="DL1058" i="1" s="1"/>
  <c r="F1039" i="22"/>
  <c r="DL1059" i="1" s="1"/>
  <c r="F1040" i="22"/>
  <c r="DL1060" i="1" s="1"/>
  <c r="F1041" i="22"/>
  <c r="DL1061" i="1" s="1"/>
  <c r="F1042" i="22"/>
  <c r="DL1062" i="1" s="1"/>
  <c r="F1043" i="22"/>
  <c r="F1044" i="22"/>
  <c r="DL133" i="1" s="1"/>
  <c r="F1045" i="22"/>
  <c r="F1046" i="22"/>
  <c r="F1047" i="22"/>
  <c r="DL1066" i="1" s="1"/>
  <c r="F1048" i="22"/>
  <c r="DL1067" i="1" s="1"/>
  <c r="F1049" i="22"/>
  <c r="DL1068" i="1" s="1"/>
  <c r="F1050" i="22"/>
  <c r="DL1069" i="1" s="1"/>
  <c r="F1051" i="22"/>
  <c r="DL1070" i="1" s="1"/>
  <c r="F1052" i="22"/>
  <c r="F1053" i="22"/>
  <c r="F1054" i="22"/>
  <c r="F1055" i="22"/>
  <c r="DL1074" i="1" s="1"/>
  <c r="F1056" i="22"/>
  <c r="DL134" i="1" s="1"/>
  <c r="F1057" i="22"/>
  <c r="DL1075" i="1" s="1"/>
  <c r="F1058" i="22"/>
  <c r="DL1076" i="1" s="1"/>
  <c r="F1059" i="22"/>
  <c r="DL1077" i="1" s="1"/>
  <c r="F1060" i="22"/>
  <c r="DL1078" i="1" s="1"/>
  <c r="F1061" i="22"/>
  <c r="F1062" i="22"/>
  <c r="F1063" i="22"/>
  <c r="F1064" i="22"/>
  <c r="DL1082" i="1" s="1"/>
  <c r="F1065" i="22"/>
  <c r="DL1083" i="1" s="1"/>
  <c r="F1066" i="22"/>
  <c r="DL1084" i="1" s="1"/>
  <c r="F1067" i="22"/>
  <c r="DL135" i="1" s="1"/>
  <c r="F1068" i="22"/>
  <c r="DL1085" i="1" s="1"/>
  <c r="F1069" i="22"/>
  <c r="DL1086" i="1" s="1"/>
  <c r="F1070" i="22"/>
  <c r="F1071" i="22"/>
  <c r="F1072" i="22"/>
  <c r="DL1089" i="1" s="1"/>
  <c r="F1073" i="22"/>
  <c r="DL1090" i="1" s="1"/>
  <c r="F1074" i="22"/>
  <c r="DL1091" i="1" s="1"/>
  <c r="F1075" i="22"/>
  <c r="DL1092" i="1" s="1"/>
  <c r="F1076" i="22"/>
  <c r="DL1093" i="1" s="1"/>
  <c r="F1077" i="22"/>
  <c r="DL136" i="1" s="1"/>
  <c r="F1078" i="22"/>
  <c r="DL1094" i="1" s="1"/>
  <c r="F1079" i="22"/>
  <c r="F1080" i="22"/>
  <c r="DL1096" i="1" s="1"/>
  <c r="F1081" i="22"/>
  <c r="DL1097" i="1" s="1"/>
  <c r="F1082" i="22"/>
  <c r="DL1098" i="1" s="1"/>
  <c r="F1083" i="22"/>
  <c r="DL1099" i="1" s="1"/>
  <c r="F1084" i="22"/>
  <c r="DL1100" i="1" s="1"/>
  <c r="F1085" i="22"/>
  <c r="DL1101" i="1" s="1"/>
  <c r="F1086" i="22"/>
  <c r="DL137" i="1" s="1"/>
  <c r="F1087" i="22"/>
  <c r="DL1102" i="1" s="1"/>
  <c r="F1088" i="22"/>
  <c r="DL1103" i="1" s="1"/>
  <c r="F1089" i="22"/>
  <c r="DL1104" i="1" s="1"/>
  <c r="F1090" i="22"/>
  <c r="DL1105" i="1" s="1"/>
  <c r="F1091" i="22"/>
  <c r="DL1106" i="1" s="1"/>
  <c r="F1092" i="22"/>
  <c r="DL1107" i="1" s="1"/>
  <c r="F1093" i="22"/>
  <c r="DL1108" i="1" s="1"/>
  <c r="F1094" i="22"/>
  <c r="DL138" i="1" s="1"/>
  <c r="F1095" i="22"/>
  <c r="DL1109" i="1" s="1"/>
  <c r="F1096" i="22"/>
  <c r="DL1110" i="1" s="1"/>
  <c r="F1097" i="22"/>
  <c r="F1098" i="22"/>
  <c r="DL1112" i="1" s="1"/>
  <c r="F1099" i="22"/>
  <c r="F1100" i="22"/>
  <c r="DL1114" i="1" s="1"/>
  <c r="F1101" i="22"/>
  <c r="DL139" i="1" s="1"/>
  <c r="F1102" i="22"/>
  <c r="DL1115" i="1" s="1"/>
  <c r="F1103" i="22"/>
  <c r="DL1116" i="1" s="1"/>
  <c r="F1104" i="22"/>
  <c r="DL1117" i="1" s="1"/>
  <c r="F1105" i="22"/>
  <c r="DL1118" i="1" s="1"/>
  <c r="F1106" i="22"/>
  <c r="F1107" i="22"/>
  <c r="F1108" i="22"/>
  <c r="DL140" i="1" s="1"/>
  <c r="F1109" i="22"/>
  <c r="DL141" i="1" s="1"/>
  <c r="F1110" i="22"/>
  <c r="DL142" i="1" s="1"/>
  <c r="F1111" i="22"/>
  <c r="DL143" i="1" s="1"/>
  <c r="F1112" i="22"/>
  <c r="DL144" i="1" s="1"/>
  <c r="F1113" i="22"/>
  <c r="DL145" i="1" s="1"/>
  <c r="F1114" i="22"/>
  <c r="DL1121" i="1" s="1"/>
  <c r="F1115" i="22"/>
  <c r="DL1122" i="1" s="1"/>
  <c r="F1116" i="22"/>
  <c r="DL1123" i="1" s="1"/>
  <c r="F1117" i="22"/>
  <c r="DL1124" i="1" s="1"/>
  <c r="F1118" i="22"/>
  <c r="DL1125" i="1" s="1"/>
  <c r="F1119" i="22"/>
  <c r="DL1126" i="1" s="1"/>
  <c r="F1120" i="22"/>
  <c r="DL1127" i="1" s="1"/>
  <c r="F1121" i="22"/>
  <c r="DL1128" i="1" s="1"/>
  <c r="F1122" i="22"/>
  <c r="DL1129" i="1" s="1"/>
  <c r="F1123" i="22"/>
  <c r="DL1130" i="1" s="1"/>
  <c r="F1124" i="22"/>
  <c r="DL1131" i="1" s="1"/>
  <c r="F1125" i="22"/>
  <c r="DL1132" i="1" s="1"/>
  <c r="F1126" i="22"/>
  <c r="DL1133" i="1" s="1"/>
  <c r="F1127" i="22"/>
  <c r="DL1134" i="1" s="1"/>
  <c r="F1128" i="22"/>
  <c r="DL1135" i="1" s="1"/>
  <c r="F1" i="22"/>
  <c r="DL146" i="1" s="1"/>
  <c r="DR758" i="1"/>
  <c r="DR781" i="1"/>
  <c r="DR782" i="1"/>
  <c r="DR799" i="1"/>
  <c r="DR805" i="1"/>
  <c r="DR822" i="1"/>
  <c r="DR844" i="1"/>
  <c r="DR845" i="1"/>
  <c r="DR860" i="1"/>
  <c r="DR876" i="1"/>
  <c r="DR904" i="1"/>
  <c r="DR918" i="1"/>
  <c r="DR919" i="1"/>
  <c r="DR932" i="1"/>
  <c r="DR933" i="1"/>
  <c r="DR943" i="1"/>
  <c r="DR944" i="1"/>
  <c r="DR957" i="1"/>
  <c r="DR958" i="1"/>
  <c r="DR967" i="1"/>
  <c r="DR979" i="1"/>
  <c r="DR980" i="1"/>
  <c r="DR989" i="1"/>
  <c r="DR990" i="1"/>
  <c r="DR1000" i="1"/>
  <c r="DR1011" i="1"/>
  <c r="DR1012" i="1"/>
  <c r="DR1030" i="1"/>
  <c r="DR1038" i="1"/>
  <c r="DR1045" i="1"/>
  <c r="DR1046" i="1"/>
  <c r="DR1053" i="1"/>
  <c r="DR1054" i="1"/>
  <c r="DR1061" i="1"/>
  <c r="DR1062" i="1"/>
  <c r="DR1069" i="1"/>
  <c r="DR1070" i="1"/>
  <c r="DR1077" i="1"/>
  <c r="DR1078" i="1"/>
  <c r="DR1085" i="1"/>
  <c r="DR1086" i="1"/>
  <c r="DR1093" i="1"/>
  <c r="DR1101" i="1"/>
  <c r="DR1110" i="1"/>
  <c r="DR1117" i="1"/>
  <c r="DR1118" i="1"/>
  <c r="G3" i="25"/>
  <c r="DR10" i="1" s="1"/>
  <c r="G4" i="25"/>
  <c r="DR147" i="1" s="1"/>
  <c r="G5" i="25"/>
  <c r="DR148" i="1" s="1"/>
  <c r="G6" i="25"/>
  <c r="DR149" i="1" s="1"/>
  <c r="G7" i="25"/>
  <c r="DR150" i="1" s="1"/>
  <c r="G8" i="25"/>
  <c r="DR151" i="1" s="1"/>
  <c r="G9" i="25"/>
  <c r="DR153" i="1" s="1"/>
  <c r="G10" i="25"/>
  <c r="DR152" i="1" s="1"/>
  <c r="G11" i="25"/>
  <c r="DR154" i="1" s="1"/>
  <c r="G12" i="25"/>
  <c r="DR155" i="1" s="1"/>
  <c r="G13" i="25"/>
  <c r="DR56" i="1" s="1"/>
  <c r="G14" i="25"/>
  <c r="DR156" i="1" s="1"/>
  <c r="G15" i="25"/>
  <c r="DR157" i="1" s="1"/>
  <c r="G16" i="25"/>
  <c r="DR158" i="1" s="1"/>
  <c r="G17" i="25"/>
  <c r="DR159" i="1" s="1"/>
  <c r="G18" i="25"/>
  <c r="DR160" i="1" s="1"/>
  <c r="G19" i="25"/>
  <c r="DR161" i="1" s="1"/>
  <c r="G20" i="25"/>
  <c r="DR162" i="1" s="1"/>
  <c r="G21" i="25"/>
  <c r="DR163" i="1" s="1"/>
  <c r="G22" i="25"/>
  <c r="DR164" i="1" s="1"/>
  <c r="G23" i="25"/>
  <c r="DR165" i="1" s="1"/>
  <c r="G24" i="25"/>
  <c r="DR166" i="1" s="1"/>
  <c r="G25" i="25"/>
  <c r="DR167" i="1" s="1"/>
  <c r="G26" i="25"/>
  <c r="DR168" i="1" s="1"/>
  <c r="G27" i="25"/>
  <c r="DR169" i="1" s="1"/>
  <c r="G28" i="25"/>
  <c r="DR170" i="1" s="1"/>
  <c r="G29" i="25"/>
  <c r="DR171" i="1" s="1"/>
  <c r="G30" i="25"/>
  <c r="DR172" i="1" s="1"/>
  <c r="G31" i="25"/>
  <c r="DR173" i="1" s="1"/>
  <c r="G32" i="25"/>
  <c r="DR174" i="1" s="1"/>
  <c r="G33" i="25"/>
  <c r="DR175" i="1" s="1"/>
  <c r="G34" i="25"/>
  <c r="DR176" i="1" s="1"/>
  <c r="G35" i="25"/>
  <c r="DR177" i="1" s="1"/>
  <c r="G36" i="25"/>
  <c r="DR178" i="1" s="1"/>
  <c r="G37" i="25"/>
  <c r="DR179" i="1" s="1"/>
  <c r="G38" i="25"/>
  <c r="DR180" i="1" s="1"/>
  <c r="G39" i="25"/>
  <c r="DR181" i="1" s="1"/>
  <c r="G40" i="25"/>
  <c r="DR182" i="1" s="1"/>
  <c r="G41" i="25"/>
  <c r="DR183" i="1" s="1"/>
  <c r="G42" i="25"/>
  <c r="DR101" i="1" s="1"/>
  <c r="G43" i="25"/>
  <c r="DR184" i="1" s="1"/>
  <c r="G44" i="25"/>
  <c r="DR185" i="1" s="1"/>
  <c r="G45" i="25"/>
  <c r="DR186" i="1" s="1"/>
  <c r="G46" i="25"/>
  <c r="DR187" i="1" s="1"/>
  <c r="G47" i="25"/>
  <c r="DR188" i="1" s="1"/>
  <c r="G48" i="25"/>
  <c r="DR189" i="1" s="1"/>
  <c r="G49" i="25"/>
  <c r="DR11" i="1" s="1"/>
  <c r="G50" i="25"/>
  <c r="DR190" i="1" s="1"/>
  <c r="G51" i="25"/>
  <c r="DR191" i="1" s="1"/>
  <c r="G52" i="25"/>
  <c r="DR192" i="1" s="1"/>
  <c r="G53" i="25"/>
  <c r="DR193" i="1" s="1"/>
  <c r="G54" i="25"/>
  <c r="DR194" i="1" s="1"/>
  <c r="G55" i="25"/>
  <c r="DR196" i="1" s="1"/>
  <c r="G56" i="25"/>
  <c r="DR195" i="1" s="1"/>
  <c r="G57" i="25"/>
  <c r="DR197" i="1" s="1"/>
  <c r="G58" i="25"/>
  <c r="DR198" i="1" s="1"/>
  <c r="G59" i="25"/>
  <c r="DR57" i="1" s="1"/>
  <c r="G60" i="25"/>
  <c r="DR199" i="1" s="1"/>
  <c r="G61" i="25"/>
  <c r="DR200" i="1" s="1"/>
  <c r="G62" i="25"/>
  <c r="DR201" i="1" s="1"/>
  <c r="G63" i="25"/>
  <c r="DR202" i="1" s="1"/>
  <c r="G64" i="25"/>
  <c r="DR203" i="1" s="1"/>
  <c r="G65" i="25"/>
  <c r="DR204" i="1" s="1"/>
  <c r="G66" i="25"/>
  <c r="DR205" i="1" s="1"/>
  <c r="G67" i="25"/>
  <c r="DR206" i="1" s="1"/>
  <c r="G68" i="25"/>
  <c r="DR207" i="1" s="1"/>
  <c r="G69" i="25"/>
  <c r="DR208" i="1" s="1"/>
  <c r="G70" i="25"/>
  <c r="DR209" i="1" s="1"/>
  <c r="G71" i="25"/>
  <c r="DR210" i="1" s="1"/>
  <c r="G72" i="25"/>
  <c r="DR211" i="1" s="1"/>
  <c r="G73" i="25"/>
  <c r="DR212" i="1" s="1"/>
  <c r="G74" i="25"/>
  <c r="DR213" i="1" s="1"/>
  <c r="G75" i="25"/>
  <c r="DR214" i="1" s="1"/>
  <c r="G76" i="25"/>
  <c r="DR215" i="1" s="1"/>
  <c r="G77" i="25"/>
  <c r="DR216" i="1" s="1"/>
  <c r="G78" i="25"/>
  <c r="DR217" i="1" s="1"/>
  <c r="G79" i="25"/>
  <c r="DR218" i="1" s="1"/>
  <c r="G80" i="25"/>
  <c r="DR219" i="1" s="1"/>
  <c r="G81" i="25"/>
  <c r="DR220" i="1" s="1"/>
  <c r="G82" i="25"/>
  <c r="DR221" i="1" s="1"/>
  <c r="G83" i="25"/>
  <c r="DR222" i="1" s="1"/>
  <c r="G84" i="25"/>
  <c r="DR223" i="1" s="1"/>
  <c r="G85" i="25"/>
  <c r="DR224" i="1" s="1"/>
  <c r="G86" i="25"/>
  <c r="DR225" i="1" s="1"/>
  <c r="G87" i="25"/>
  <c r="DR226" i="1" s="1"/>
  <c r="G88" i="25"/>
  <c r="DR102" i="1" s="1"/>
  <c r="G89" i="25"/>
  <c r="DR227" i="1" s="1"/>
  <c r="G90" i="25"/>
  <c r="DR228" i="1" s="1"/>
  <c r="G91" i="25"/>
  <c r="DR229" i="1" s="1"/>
  <c r="G92" i="25"/>
  <c r="DR230" i="1" s="1"/>
  <c r="G93" i="25"/>
  <c r="DR231" i="1" s="1"/>
  <c r="G94" i="25"/>
  <c r="DR232" i="1" s="1"/>
  <c r="G95" i="25"/>
  <c r="DR12" i="1" s="1"/>
  <c r="G96" i="25"/>
  <c r="DR13" i="1" s="1"/>
  <c r="G97" i="25"/>
  <c r="DR14" i="1" s="1"/>
  <c r="G98" i="25"/>
  <c r="DR15" i="1" s="1"/>
  <c r="G99" i="25"/>
  <c r="DR16" i="1" s="1"/>
  <c r="G100" i="25"/>
  <c r="DR18" i="1" s="1"/>
  <c r="G101" i="25"/>
  <c r="DR17" i="1" s="1"/>
  <c r="G102" i="25"/>
  <c r="DR19" i="1" s="1"/>
  <c r="G103" i="25"/>
  <c r="DR20" i="1" s="1"/>
  <c r="G104" i="25"/>
  <c r="DR8" i="1" s="1"/>
  <c r="G105" i="25"/>
  <c r="DR21" i="1" s="1"/>
  <c r="G106" i="25"/>
  <c r="DR22" i="1" s="1"/>
  <c r="G107" i="25"/>
  <c r="DR23" i="1" s="1"/>
  <c r="G108" i="25"/>
  <c r="DR24" i="1" s="1"/>
  <c r="G109" i="25"/>
  <c r="DR25" i="1" s="1"/>
  <c r="G110" i="25"/>
  <c r="DR26" i="1" s="1"/>
  <c r="G111" i="25"/>
  <c r="DR27" i="1" s="1"/>
  <c r="G112" i="25"/>
  <c r="DR28" i="1" s="1"/>
  <c r="G113" i="25"/>
  <c r="DR29" i="1" s="1"/>
  <c r="G114" i="25"/>
  <c r="DR30" i="1" s="1"/>
  <c r="G115" i="25"/>
  <c r="DR31" i="1" s="1"/>
  <c r="G116" i="25"/>
  <c r="DR32" i="1" s="1"/>
  <c r="G117" i="25"/>
  <c r="DR33" i="1" s="1"/>
  <c r="G118" i="25"/>
  <c r="DR34" i="1" s="1"/>
  <c r="G119" i="25"/>
  <c r="DR35" i="1" s="1"/>
  <c r="G120" i="25"/>
  <c r="DR36" i="1" s="1"/>
  <c r="G121" i="25"/>
  <c r="DR37" i="1" s="1"/>
  <c r="G122" i="25"/>
  <c r="DR38" i="1" s="1"/>
  <c r="G123" i="25"/>
  <c r="DR39" i="1" s="1"/>
  <c r="G124" i="25"/>
  <c r="DR40" i="1" s="1"/>
  <c r="G125" i="25"/>
  <c r="DR41" i="1" s="1"/>
  <c r="G126" i="25"/>
  <c r="DR42" i="1" s="1"/>
  <c r="G127" i="25"/>
  <c r="DR43" i="1" s="1"/>
  <c r="G128" i="25"/>
  <c r="DR44" i="1" s="1"/>
  <c r="G129" i="25"/>
  <c r="DR45" i="1" s="1"/>
  <c r="G130" i="25"/>
  <c r="DR46" i="1" s="1"/>
  <c r="G131" i="25"/>
  <c r="DR47" i="1" s="1"/>
  <c r="G132" i="25"/>
  <c r="DR48" i="1" s="1"/>
  <c r="G133" i="25"/>
  <c r="DR9" i="1" s="1"/>
  <c r="G134" i="25"/>
  <c r="DR49" i="1" s="1"/>
  <c r="G135" i="25"/>
  <c r="DR50" i="1" s="1"/>
  <c r="G136" i="25"/>
  <c r="DR51" i="1" s="1"/>
  <c r="G137" i="25"/>
  <c r="DR52" i="1" s="1"/>
  <c r="G138" i="25"/>
  <c r="DR53" i="1" s="1"/>
  <c r="G139" i="25"/>
  <c r="DR54" i="1" s="1"/>
  <c r="G140" i="25"/>
  <c r="DR233" i="1" s="1"/>
  <c r="G141" i="25"/>
  <c r="DR234" i="1" s="1"/>
  <c r="G142" i="25"/>
  <c r="DR235" i="1" s="1"/>
  <c r="G143" i="25"/>
  <c r="DR236" i="1" s="1"/>
  <c r="G144" i="25"/>
  <c r="DR238" i="1" s="1"/>
  <c r="G145" i="25"/>
  <c r="DR237" i="1" s="1"/>
  <c r="G146" i="25"/>
  <c r="DR239" i="1" s="1"/>
  <c r="G147" i="25"/>
  <c r="DR240" i="1" s="1"/>
  <c r="G148" i="25"/>
  <c r="DR58" i="1" s="1"/>
  <c r="G149" i="25"/>
  <c r="DR241" i="1" s="1"/>
  <c r="G150" i="25"/>
  <c r="DR242" i="1" s="1"/>
  <c r="G151" i="25"/>
  <c r="DR243" i="1" s="1"/>
  <c r="G152" i="25"/>
  <c r="DR244" i="1" s="1"/>
  <c r="G153" i="25"/>
  <c r="DR245" i="1" s="1"/>
  <c r="G154" i="25"/>
  <c r="DR246" i="1" s="1"/>
  <c r="G155" i="25"/>
  <c r="DR247" i="1" s="1"/>
  <c r="G156" i="25"/>
  <c r="DR248" i="1" s="1"/>
  <c r="G157" i="25"/>
  <c r="DR249" i="1" s="1"/>
  <c r="G158" i="25"/>
  <c r="DR250" i="1" s="1"/>
  <c r="G159" i="25"/>
  <c r="DR251" i="1" s="1"/>
  <c r="G160" i="25"/>
  <c r="DR252" i="1" s="1"/>
  <c r="G161" i="25"/>
  <c r="DR253" i="1" s="1"/>
  <c r="G162" i="25"/>
  <c r="DR254" i="1" s="1"/>
  <c r="G163" i="25"/>
  <c r="DR255" i="1" s="1"/>
  <c r="G164" i="25"/>
  <c r="DR256" i="1" s="1"/>
  <c r="G165" i="25"/>
  <c r="DR257" i="1" s="1"/>
  <c r="G166" i="25"/>
  <c r="DR258" i="1" s="1"/>
  <c r="G167" i="25"/>
  <c r="DR259" i="1" s="1"/>
  <c r="G168" i="25"/>
  <c r="DR260" i="1" s="1"/>
  <c r="G169" i="25"/>
  <c r="DR261" i="1" s="1"/>
  <c r="G170" i="25"/>
  <c r="DR262" i="1" s="1"/>
  <c r="G171" i="25"/>
  <c r="DR263" i="1" s="1"/>
  <c r="G172" i="25"/>
  <c r="DR264" i="1" s="1"/>
  <c r="G173" i="25"/>
  <c r="DR265" i="1" s="1"/>
  <c r="G174" i="25"/>
  <c r="DR266" i="1" s="1"/>
  <c r="G175" i="25"/>
  <c r="DR267" i="1" s="1"/>
  <c r="G176" i="25"/>
  <c r="DR268" i="1" s="1"/>
  <c r="G177" i="25"/>
  <c r="DR103" i="1" s="1"/>
  <c r="G178" i="25"/>
  <c r="DR269" i="1" s="1"/>
  <c r="G179" i="25"/>
  <c r="DR270" i="1" s="1"/>
  <c r="G180" i="25"/>
  <c r="DR271" i="1" s="1"/>
  <c r="G181" i="25"/>
  <c r="DR272" i="1" s="1"/>
  <c r="G182" i="25"/>
  <c r="DR273" i="1" s="1"/>
  <c r="G183" i="25"/>
  <c r="DR274" i="1" s="1"/>
  <c r="G184" i="25"/>
  <c r="DR275" i="1" s="1"/>
  <c r="G185" i="25"/>
  <c r="DR276" i="1" s="1"/>
  <c r="G186" i="25"/>
  <c r="DR277" i="1" s="1"/>
  <c r="G187" i="25"/>
  <c r="DR279" i="1" s="1"/>
  <c r="G188" i="25"/>
  <c r="DR278" i="1" s="1"/>
  <c r="G189" i="25"/>
  <c r="DR280" i="1" s="1"/>
  <c r="G190" i="25"/>
  <c r="DR281" i="1" s="1"/>
  <c r="G191" i="25"/>
  <c r="DR59" i="1" s="1"/>
  <c r="G192" i="25"/>
  <c r="DR282" i="1" s="1"/>
  <c r="G193" i="25"/>
  <c r="DR283" i="1" s="1"/>
  <c r="G194" i="25"/>
  <c r="DR284" i="1" s="1"/>
  <c r="G195" i="25"/>
  <c r="DR285" i="1" s="1"/>
  <c r="G196" i="25"/>
  <c r="DR286" i="1" s="1"/>
  <c r="G197" i="25"/>
  <c r="DR287" i="1" s="1"/>
  <c r="G198" i="25"/>
  <c r="DR288" i="1" s="1"/>
  <c r="G199" i="25"/>
  <c r="DR289" i="1" s="1"/>
  <c r="G200" i="25"/>
  <c r="DR290" i="1" s="1"/>
  <c r="G201" i="25"/>
  <c r="DR291" i="1" s="1"/>
  <c r="G202" i="25"/>
  <c r="DR292" i="1" s="1"/>
  <c r="G203" i="25"/>
  <c r="DR293" i="1" s="1"/>
  <c r="G204" i="25"/>
  <c r="DR294" i="1" s="1"/>
  <c r="G205" i="25"/>
  <c r="DR295" i="1" s="1"/>
  <c r="G206" i="25"/>
  <c r="DR296" i="1" s="1"/>
  <c r="G207" i="25"/>
  <c r="DR297" i="1" s="1"/>
  <c r="G208" i="25"/>
  <c r="DR298" i="1" s="1"/>
  <c r="G209" i="25"/>
  <c r="DR299" i="1" s="1"/>
  <c r="G210" i="25"/>
  <c r="DR300" i="1" s="1"/>
  <c r="G211" i="25"/>
  <c r="DR301" i="1" s="1"/>
  <c r="G212" i="25"/>
  <c r="DR302" i="1" s="1"/>
  <c r="G213" i="25"/>
  <c r="DR303" i="1" s="1"/>
  <c r="G214" i="25"/>
  <c r="DR304" i="1" s="1"/>
  <c r="G215" i="25"/>
  <c r="DR305" i="1" s="1"/>
  <c r="G216" i="25"/>
  <c r="DR306" i="1" s="1"/>
  <c r="G217" i="25"/>
  <c r="DR307" i="1" s="1"/>
  <c r="G218" i="25"/>
  <c r="DR308" i="1" s="1"/>
  <c r="G219" i="25"/>
  <c r="DR309" i="1" s="1"/>
  <c r="G220" i="25"/>
  <c r="DR104" i="1" s="1"/>
  <c r="G221" i="25"/>
  <c r="DR310" i="1" s="1"/>
  <c r="G222" i="25"/>
  <c r="DR311" i="1" s="1"/>
  <c r="G223" i="25"/>
  <c r="DR312" i="1" s="1"/>
  <c r="G224" i="25"/>
  <c r="DR313" i="1" s="1"/>
  <c r="G225" i="25"/>
  <c r="DR314" i="1" s="1"/>
  <c r="G226" i="25"/>
  <c r="DR315" i="1" s="1"/>
  <c r="G227" i="25"/>
  <c r="DR316" i="1" s="1"/>
  <c r="G228" i="25"/>
  <c r="DR317" i="1" s="1"/>
  <c r="G229" i="25"/>
  <c r="DR319" i="1" s="1"/>
  <c r="G230" i="25"/>
  <c r="DR318" i="1" s="1"/>
  <c r="G231" i="25"/>
  <c r="DR320" i="1" s="1"/>
  <c r="G232" i="25"/>
  <c r="DR321" i="1" s="1"/>
  <c r="G233" i="25"/>
  <c r="DR60" i="1" s="1"/>
  <c r="G234" i="25"/>
  <c r="DR322" i="1" s="1"/>
  <c r="G235" i="25"/>
  <c r="DR323" i="1" s="1"/>
  <c r="G236" i="25"/>
  <c r="DR324" i="1" s="1"/>
  <c r="G237" i="25"/>
  <c r="DR325" i="1" s="1"/>
  <c r="G238" i="25"/>
  <c r="DR326" i="1" s="1"/>
  <c r="G239" i="25"/>
  <c r="DR327" i="1" s="1"/>
  <c r="G240" i="25"/>
  <c r="DR328" i="1" s="1"/>
  <c r="G241" i="25"/>
  <c r="DR329" i="1" s="1"/>
  <c r="G242" i="25"/>
  <c r="DR330" i="1" s="1"/>
  <c r="G243" i="25"/>
  <c r="DR331" i="1" s="1"/>
  <c r="G244" i="25"/>
  <c r="DR332" i="1" s="1"/>
  <c r="G245" i="25"/>
  <c r="DR333" i="1" s="1"/>
  <c r="G246" i="25"/>
  <c r="DR334" i="1" s="1"/>
  <c r="G247" i="25"/>
  <c r="DR335" i="1" s="1"/>
  <c r="G248" i="25"/>
  <c r="DR336" i="1" s="1"/>
  <c r="G249" i="25"/>
  <c r="DR337" i="1" s="1"/>
  <c r="G250" i="25"/>
  <c r="DR338" i="1" s="1"/>
  <c r="G251" i="25"/>
  <c r="DR339" i="1" s="1"/>
  <c r="G252" i="25"/>
  <c r="DR340" i="1" s="1"/>
  <c r="G253" i="25"/>
  <c r="DR341" i="1" s="1"/>
  <c r="G254" i="25"/>
  <c r="DR342" i="1" s="1"/>
  <c r="G255" i="25"/>
  <c r="DR343" i="1" s="1"/>
  <c r="G256" i="25"/>
  <c r="DR344" i="1" s="1"/>
  <c r="G257" i="25"/>
  <c r="DR345" i="1" s="1"/>
  <c r="G258" i="25"/>
  <c r="DR346" i="1" s="1"/>
  <c r="G259" i="25"/>
  <c r="DR347" i="1" s="1"/>
  <c r="G260" i="25"/>
  <c r="DR348" i="1" s="1"/>
  <c r="G261" i="25"/>
  <c r="DR349" i="1" s="1"/>
  <c r="G262" i="25"/>
  <c r="DR105" i="1" s="1"/>
  <c r="G263" i="25"/>
  <c r="DR350" i="1" s="1"/>
  <c r="G264" i="25"/>
  <c r="DR351" i="1" s="1"/>
  <c r="G265" i="25"/>
  <c r="DR352" i="1" s="1"/>
  <c r="G266" i="25"/>
  <c r="DR353" i="1" s="1"/>
  <c r="G267" i="25"/>
  <c r="DR354" i="1" s="1"/>
  <c r="G268" i="25"/>
  <c r="DR355" i="1" s="1"/>
  <c r="G269" i="25"/>
  <c r="DR356" i="1" s="1"/>
  <c r="G270" i="25"/>
  <c r="DR358" i="1" s="1"/>
  <c r="G271" i="25"/>
  <c r="DR357" i="1" s="1"/>
  <c r="G272" i="25"/>
  <c r="DR359" i="1" s="1"/>
  <c r="G273" i="25"/>
  <c r="DR360" i="1" s="1"/>
  <c r="G274" i="25"/>
  <c r="DR61" i="1" s="1"/>
  <c r="G275" i="25"/>
  <c r="DR361" i="1" s="1"/>
  <c r="G276" i="25"/>
  <c r="DR362" i="1" s="1"/>
  <c r="G277" i="25"/>
  <c r="DR363" i="1" s="1"/>
  <c r="G278" i="25"/>
  <c r="DR364" i="1" s="1"/>
  <c r="G279" i="25"/>
  <c r="DR365" i="1" s="1"/>
  <c r="G280" i="25"/>
  <c r="DR366" i="1" s="1"/>
  <c r="G281" i="25"/>
  <c r="DR367" i="1" s="1"/>
  <c r="G282" i="25"/>
  <c r="DR368" i="1" s="1"/>
  <c r="G283" i="25"/>
  <c r="DR369" i="1" s="1"/>
  <c r="G284" i="25"/>
  <c r="DR370" i="1" s="1"/>
  <c r="G285" i="25"/>
  <c r="DR371" i="1" s="1"/>
  <c r="G286" i="25"/>
  <c r="DR372" i="1" s="1"/>
  <c r="G287" i="25"/>
  <c r="DR373" i="1" s="1"/>
  <c r="G288" i="25"/>
  <c r="DR374" i="1" s="1"/>
  <c r="G289" i="25"/>
  <c r="DR375" i="1" s="1"/>
  <c r="G290" i="25"/>
  <c r="DR376" i="1" s="1"/>
  <c r="G291" i="25"/>
  <c r="DR377" i="1" s="1"/>
  <c r="G292" i="25"/>
  <c r="DR378" i="1" s="1"/>
  <c r="G293" i="25"/>
  <c r="DR379" i="1" s="1"/>
  <c r="G294" i="25"/>
  <c r="DR380" i="1" s="1"/>
  <c r="G295" i="25"/>
  <c r="DR381" i="1" s="1"/>
  <c r="G296" i="25"/>
  <c r="DR382" i="1" s="1"/>
  <c r="G297" i="25"/>
  <c r="DR383" i="1" s="1"/>
  <c r="G298" i="25"/>
  <c r="DR384" i="1" s="1"/>
  <c r="G299" i="25"/>
  <c r="DR385" i="1" s="1"/>
  <c r="G300" i="25"/>
  <c r="DR386" i="1" s="1"/>
  <c r="G301" i="25"/>
  <c r="DR387" i="1" s="1"/>
  <c r="G302" i="25"/>
  <c r="DR388" i="1" s="1"/>
  <c r="G303" i="25"/>
  <c r="DR106" i="1" s="1"/>
  <c r="G304" i="25"/>
  <c r="DR389" i="1" s="1"/>
  <c r="G305" i="25"/>
  <c r="DR390" i="1" s="1"/>
  <c r="G306" i="25"/>
  <c r="DR391" i="1" s="1"/>
  <c r="G307" i="25"/>
  <c r="DR392" i="1" s="1"/>
  <c r="G308" i="25"/>
  <c r="DR393" i="1" s="1"/>
  <c r="G309" i="25"/>
  <c r="DR394" i="1" s="1"/>
  <c r="G310" i="25"/>
  <c r="DR396" i="1" s="1"/>
  <c r="G311" i="25"/>
  <c r="DR395" i="1" s="1"/>
  <c r="G312" i="25"/>
  <c r="DR397" i="1" s="1"/>
  <c r="G313" i="25"/>
  <c r="DR398" i="1" s="1"/>
  <c r="G314" i="25"/>
  <c r="DR62" i="1" s="1"/>
  <c r="G315" i="25"/>
  <c r="DR399" i="1" s="1"/>
  <c r="G316" i="25"/>
  <c r="DR400" i="1" s="1"/>
  <c r="G317" i="25"/>
  <c r="DR401" i="1" s="1"/>
  <c r="G318" i="25"/>
  <c r="DR402" i="1" s="1"/>
  <c r="G319" i="25"/>
  <c r="DR403" i="1" s="1"/>
  <c r="G320" i="25"/>
  <c r="DR404" i="1" s="1"/>
  <c r="G321" i="25"/>
  <c r="DR405" i="1" s="1"/>
  <c r="G322" i="25"/>
  <c r="DR406" i="1" s="1"/>
  <c r="G323" i="25"/>
  <c r="DR407" i="1" s="1"/>
  <c r="G324" i="25"/>
  <c r="DR408" i="1" s="1"/>
  <c r="G325" i="25"/>
  <c r="DR409" i="1" s="1"/>
  <c r="G326" i="25"/>
  <c r="DR410" i="1" s="1"/>
  <c r="G327" i="25"/>
  <c r="DR411" i="1" s="1"/>
  <c r="G328" i="25"/>
  <c r="DR412" i="1" s="1"/>
  <c r="G329" i="25"/>
  <c r="DR413" i="1" s="1"/>
  <c r="G330" i="25"/>
  <c r="DR414" i="1" s="1"/>
  <c r="G331" i="25"/>
  <c r="DR415" i="1" s="1"/>
  <c r="G332" i="25"/>
  <c r="DR416" i="1" s="1"/>
  <c r="G333" i="25"/>
  <c r="DR417" i="1" s="1"/>
  <c r="G334" i="25"/>
  <c r="DR418" i="1" s="1"/>
  <c r="G335" i="25"/>
  <c r="DR419" i="1" s="1"/>
  <c r="G336" i="25"/>
  <c r="DR420" i="1" s="1"/>
  <c r="G337" i="25"/>
  <c r="DR421" i="1" s="1"/>
  <c r="G338" i="25"/>
  <c r="DR422" i="1" s="1"/>
  <c r="G339" i="25"/>
  <c r="DR423" i="1" s="1"/>
  <c r="G340" i="25"/>
  <c r="DR424" i="1" s="1"/>
  <c r="G341" i="25"/>
  <c r="DR425" i="1" s="1"/>
  <c r="G342" i="25"/>
  <c r="DR426" i="1" s="1"/>
  <c r="G343" i="25"/>
  <c r="DR107" i="1" s="1"/>
  <c r="G344" i="25"/>
  <c r="DR427" i="1" s="1"/>
  <c r="G345" i="25"/>
  <c r="DR428" i="1" s="1"/>
  <c r="G346" i="25"/>
  <c r="DR429" i="1" s="1"/>
  <c r="G347" i="25"/>
  <c r="DR430" i="1" s="1"/>
  <c r="G348" i="25"/>
  <c r="DR431" i="1" s="1"/>
  <c r="G349" i="25"/>
  <c r="DR432" i="1" s="1"/>
  <c r="G350" i="25"/>
  <c r="DR433" i="1" s="1"/>
  <c r="G351" i="25"/>
  <c r="DR470" i="1" s="1"/>
  <c r="G352" i="25"/>
  <c r="DR471" i="1" s="1"/>
  <c r="G353" i="25"/>
  <c r="DR64" i="1" s="1"/>
  <c r="G354" i="25"/>
  <c r="DR472" i="1" s="1"/>
  <c r="G355" i="25"/>
  <c r="DR473" i="1" s="1"/>
  <c r="G356" i="25"/>
  <c r="DR474" i="1" s="1"/>
  <c r="G357" i="25"/>
  <c r="DR475" i="1" s="1"/>
  <c r="G358" i="25"/>
  <c r="DR476" i="1" s="1"/>
  <c r="G359" i="25"/>
  <c r="DR477" i="1" s="1"/>
  <c r="G360" i="25"/>
  <c r="DR478" i="1" s="1"/>
  <c r="G361" i="25"/>
  <c r="DR479" i="1" s="1"/>
  <c r="G362" i="25"/>
  <c r="DR480" i="1" s="1"/>
  <c r="G363" i="25"/>
  <c r="DR481" i="1" s="1"/>
  <c r="G364" i="25"/>
  <c r="DR482" i="1" s="1"/>
  <c r="G365" i="25"/>
  <c r="DR483" i="1" s="1"/>
  <c r="G366" i="25"/>
  <c r="DR484" i="1" s="1"/>
  <c r="G367" i="25"/>
  <c r="DR485" i="1" s="1"/>
  <c r="G368" i="25"/>
  <c r="DR486" i="1" s="1"/>
  <c r="G369" i="25"/>
  <c r="DR487" i="1" s="1"/>
  <c r="G370" i="25"/>
  <c r="DR488" i="1" s="1"/>
  <c r="G371" i="25"/>
  <c r="DR489" i="1" s="1"/>
  <c r="G372" i="25"/>
  <c r="DR490" i="1" s="1"/>
  <c r="G373" i="25"/>
  <c r="DR491" i="1" s="1"/>
  <c r="G374" i="25"/>
  <c r="DR492" i="1" s="1"/>
  <c r="G375" i="25"/>
  <c r="DR493" i="1" s="1"/>
  <c r="G376" i="25"/>
  <c r="DR494" i="1" s="1"/>
  <c r="G377" i="25"/>
  <c r="DR495" i="1" s="1"/>
  <c r="G378" i="25"/>
  <c r="DR496" i="1" s="1"/>
  <c r="G379" i="25"/>
  <c r="DR497" i="1" s="1"/>
  <c r="G380" i="25"/>
  <c r="DR498" i="1" s="1"/>
  <c r="G381" i="25"/>
  <c r="DR499" i="1" s="1"/>
  <c r="G382" i="25"/>
  <c r="DR109" i="1" s="1"/>
  <c r="G383" i="25"/>
  <c r="DR500" i="1" s="1"/>
  <c r="G384" i="25"/>
  <c r="DR501" i="1" s="1"/>
  <c r="G385" i="25"/>
  <c r="DR502" i="1" s="1"/>
  <c r="G386" i="25"/>
  <c r="DR503" i="1" s="1"/>
  <c r="G387" i="25"/>
  <c r="DR504" i="1" s="1"/>
  <c r="G388" i="25"/>
  <c r="DR505" i="1" s="1"/>
  <c r="G389" i="25"/>
  <c r="DR434" i="1" s="1"/>
  <c r="G390" i="25"/>
  <c r="DR435" i="1" s="1"/>
  <c r="G391" i="25"/>
  <c r="DR63" i="1" s="1"/>
  <c r="G392" i="25"/>
  <c r="DR436" i="1" s="1"/>
  <c r="G393" i="25"/>
  <c r="DR437" i="1" s="1"/>
  <c r="G394" i="25"/>
  <c r="DR438" i="1" s="1"/>
  <c r="G395" i="25"/>
  <c r="DR439" i="1" s="1"/>
  <c r="G396" i="25"/>
  <c r="DR440" i="1" s="1"/>
  <c r="G397" i="25"/>
  <c r="DR441" i="1" s="1"/>
  <c r="G398" i="25"/>
  <c r="DR442" i="1" s="1"/>
  <c r="G399" i="25"/>
  <c r="DR443" i="1" s="1"/>
  <c r="G400" i="25"/>
  <c r="DR444" i="1" s="1"/>
  <c r="G401" i="25"/>
  <c r="DR445" i="1" s="1"/>
  <c r="G402" i="25"/>
  <c r="DR446" i="1" s="1"/>
  <c r="G403" i="25"/>
  <c r="DR447" i="1" s="1"/>
  <c r="G404" i="25"/>
  <c r="DR448" i="1" s="1"/>
  <c r="G405" i="25"/>
  <c r="DR449" i="1" s="1"/>
  <c r="G406" i="25"/>
  <c r="DR450" i="1" s="1"/>
  <c r="G407" i="25"/>
  <c r="DR451" i="1" s="1"/>
  <c r="G408" i="25"/>
  <c r="DR452" i="1" s="1"/>
  <c r="G409" i="25"/>
  <c r="DR453" i="1" s="1"/>
  <c r="G410" i="25"/>
  <c r="DR454" i="1" s="1"/>
  <c r="G411" i="25"/>
  <c r="DR455" i="1" s="1"/>
  <c r="G412" i="25"/>
  <c r="DR456" i="1" s="1"/>
  <c r="G413" i="25"/>
  <c r="DR457" i="1" s="1"/>
  <c r="G414" i="25"/>
  <c r="DR458" i="1" s="1"/>
  <c r="G415" i="25"/>
  <c r="DR459" i="1" s="1"/>
  <c r="G416" i="25"/>
  <c r="DR460" i="1" s="1"/>
  <c r="G417" i="25"/>
  <c r="DR461" i="1" s="1"/>
  <c r="G418" i="25"/>
  <c r="DR462" i="1" s="1"/>
  <c r="G419" i="25"/>
  <c r="DR463" i="1" s="1"/>
  <c r="G420" i="25"/>
  <c r="DR108" i="1" s="1"/>
  <c r="G421" i="25"/>
  <c r="DR464" i="1" s="1"/>
  <c r="G422" i="25"/>
  <c r="DR465" i="1" s="1"/>
  <c r="G423" i="25"/>
  <c r="DR466" i="1" s="1"/>
  <c r="G424" i="25"/>
  <c r="DR467" i="1" s="1"/>
  <c r="G425" i="25"/>
  <c r="DR468" i="1" s="1"/>
  <c r="G426" i="25"/>
  <c r="DR469" i="1" s="1"/>
  <c r="G427" i="25"/>
  <c r="DR506" i="1" s="1"/>
  <c r="G428" i="25"/>
  <c r="DR65" i="1" s="1"/>
  <c r="G429" i="25"/>
  <c r="DR507" i="1" s="1"/>
  <c r="G430" i="25"/>
  <c r="DR508" i="1" s="1"/>
  <c r="G431" i="25"/>
  <c r="DR509" i="1" s="1"/>
  <c r="G432" i="25"/>
  <c r="DR510" i="1" s="1"/>
  <c r="G433" i="25"/>
  <c r="DR511" i="1" s="1"/>
  <c r="G434" i="25"/>
  <c r="DR512" i="1" s="1"/>
  <c r="G435" i="25"/>
  <c r="DR513" i="1" s="1"/>
  <c r="G436" i="25"/>
  <c r="DR514" i="1" s="1"/>
  <c r="G437" i="25"/>
  <c r="DR515" i="1" s="1"/>
  <c r="G438" i="25"/>
  <c r="DR516" i="1" s="1"/>
  <c r="G439" i="25"/>
  <c r="DR517" i="1" s="1"/>
  <c r="G440" i="25"/>
  <c r="DR518" i="1" s="1"/>
  <c r="G441" i="25"/>
  <c r="DR519" i="1" s="1"/>
  <c r="G442" i="25"/>
  <c r="DR520" i="1" s="1"/>
  <c r="G443" i="25"/>
  <c r="DR521" i="1" s="1"/>
  <c r="G444" i="25"/>
  <c r="DR522" i="1" s="1"/>
  <c r="G445" i="25"/>
  <c r="DR523" i="1" s="1"/>
  <c r="G446" i="25"/>
  <c r="DR524" i="1" s="1"/>
  <c r="G447" i="25"/>
  <c r="DR525" i="1" s="1"/>
  <c r="G448" i="25"/>
  <c r="DR526" i="1" s="1"/>
  <c r="G449" i="25"/>
  <c r="DR527" i="1" s="1"/>
  <c r="G450" i="25"/>
  <c r="DR528" i="1" s="1"/>
  <c r="G451" i="25"/>
  <c r="DR529" i="1" s="1"/>
  <c r="G452" i="25"/>
  <c r="DR530" i="1" s="1"/>
  <c r="G453" i="25"/>
  <c r="DR531" i="1" s="1"/>
  <c r="G454" i="25"/>
  <c r="DR532" i="1" s="1"/>
  <c r="G455" i="25"/>
  <c r="DR533" i="1" s="1"/>
  <c r="G456" i="25"/>
  <c r="DR534" i="1" s="1"/>
  <c r="G457" i="25"/>
  <c r="DR110" i="1" s="1"/>
  <c r="G458" i="25"/>
  <c r="DR535" i="1" s="1"/>
  <c r="G459" i="25"/>
  <c r="DR536" i="1" s="1"/>
  <c r="G460" i="25"/>
  <c r="DR537" i="1" s="1"/>
  <c r="G461" i="25"/>
  <c r="DR538" i="1" s="1"/>
  <c r="G462" i="25"/>
  <c r="DR539" i="1" s="1"/>
  <c r="G463" i="25"/>
  <c r="DR540" i="1" s="1"/>
  <c r="G464" i="25"/>
  <c r="DR66" i="1" s="1"/>
  <c r="G465" i="25"/>
  <c r="DR541" i="1" s="1"/>
  <c r="G466" i="25"/>
  <c r="DR542" i="1" s="1"/>
  <c r="G467" i="25"/>
  <c r="DR543" i="1" s="1"/>
  <c r="G468" i="25"/>
  <c r="DR544" i="1" s="1"/>
  <c r="G469" i="25"/>
  <c r="DR545" i="1" s="1"/>
  <c r="G470" i="25"/>
  <c r="DR546" i="1" s="1"/>
  <c r="G471" i="25"/>
  <c r="DR547" i="1" s="1"/>
  <c r="G472" i="25"/>
  <c r="DR548" i="1" s="1"/>
  <c r="G473" i="25"/>
  <c r="DR549" i="1" s="1"/>
  <c r="G474" i="25"/>
  <c r="DR550" i="1" s="1"/>
  <c r="G475" i="25"/>
  <c r="DR551" i="1" s="1"/>
  <c r="G476" i="25"/>
  <c r="DR552" i="1" s="1"/>
  <c r="G477" i="25"/>
  <c r="DR553" i="1" s="1"/>
  <c r="G478" i="25"/>
  <c r="DR554" i="1" s="1"/>
  <c r="G479" i="25"/>
  <c r="DR555" i="1" s="1"/>
  <c r="G480" i="25"/>
  <c r="DR556" i="1" s="1"/>
  <c r="G481" i="25"/>
  <c r="DR557" i="1" s="1"/>
  <c r="G482" i="25"/>
  <c r="DR558" i="1" s="1"/>
  <c r="G483" i="25"/>
  <c r="DR559" i="1" s="1"/>
  <c r="G484" i="25"/>
  <c r="DR560" i="1" s="1"/>
  <c r="G485" i="25"/>
  <c r="DR561" i="1" s="1"/>
  <c r="G486" i="25"/>
  <c r="DR562" i="1" s="1"/>
  <c r="G487" i="25"/>
  <c r="DR563" i="1" s="1"/>
  <c r="G488" i="25"/>
  <c r="DR564" i="1" s="1"/>
  <c r="G489" i="25"/>
  <c r="DR565" i="1" s="1"/>
  <c r="G490" i="25"/>
  <c r="DR566" i="1" s="1"/>
  <c r="G491" i="25"/>
  <c r="DR567" i="1" s="1"/>
  <c r="G492" i="25"/>
  <c r="DR568" i="1" s="1"/>
  <c r="G493" i="25"/>
  <c r="DR111" i="1" s="1"/>
  <c r="G494" i="25"/>
  <c r="DR569" i="1" s="1"/>
  <c r="G495" i="25"/>
  <c r="DR570" i="1" s="1"/>
  <c r="G496" i="25"/>
  <c r="DR571" i="1" s="1"/>
  <c r="G497" i="25"/>
  <c r="DR572" i="1" s="1"/>
  <c r="G498" i="25"/>
  <c r="DR573" i="1" s="1"/>
  <c r="G499" i="25"/>
  <c r="DR574" i="1" s="1"/>
  <c r="G500" i="25"/>
  <c r="DR67" i="1" s="1"/>
  <c r="G501" i="25"/>
  <c r="DR68" i="1" s="1"/>
  <c r="G502" i="25"/>
  <c r="DR69" i="1" s="1"/>
  <c r="G503" i="25"/>
  <c r="DR70" i="1" s="1"/>
  <c r="G504" i="25"/>
  <c r="DR71" i="1" s="1"/>
  <c r="G505" i="25"/>
  <c r="DR72" i="1" s="1"/>
  <c r="G506" i="25"/>
  <c r="DR73" i="1" s="1"/>
  <c r="G507" i="25"/>
  <c r="DR74" i="1" s="1"/>
  <c r="G508" i="25"/>
  <c r="DR75" i="1" s="1"/>
  <c r="G509" i="25"/>
  <c r="DR76" i="1" s="1"/>
  <c r="G510" i="25"/>
  <c r="DR77" i="1" s="1"/>
  <c r="G511" i="25"/>
  <c r="DR78" i="1" s="1"/>
  <c r="G512" i="25"/>
  <c r="DR79" i="1" s="1"/>
  <c r="G513" i="25"/>
  <c r="DR80" i="1" s="1"/>
  <c r="G514" i="25"/>
  <c r="DR81" i="1" s="1"/>
  <c r="G515" i="25"/>
  <c r="DR82" i="1" s="1"/>
  <c r="G516" i="25"/>
  <c r="DR83" i="1" s="1"/>
  <c r="G517" i="25"/>
  <c r="DR84" i="1" s="1"/>
  <c r="G518" i="25"/>
  <c r="DR85" i="1" s="1"/>
  <c r="G519" i="25"/>
  <c r="DR86" i="1" s="1"/>
  <c r="G520" i="25"/>
  <c r="DR87" i="1" s="1"/>
  <c r="G521" i="25"/>
  <c r="DR88" i="1" s="1"/>
  <c r="G522" i="25"/>
  <c r="DR89" i="1" s="1"/>
  <c r="G523" i="25"/>
  <c r="DR90" i="1" s="1"/>
  <c r="G524" i="25"/>
  <c r="DR91" i="1" s="1"/>
  <c r="G525" i="25"/>
  <c r="DR92" i="1" s="1"/>
  <c r="G526" i="25"/>
  <c r="DR93" i="1" s="1"/>
  <c r="G527" i="25"/>
  <c r="DR94" i="1" s="1"/>
  <c r="G528" i="25"/>
  <c r="DR55" i="1" s="1"/>
  <c r="G529" i="25"/>
  <c r="DR95" i="1" s="1"/>
  <c r="G530" i="25"/>
  <c r="DR96" i="1" s="1"/>
  <c r="G531" i="25"/>
  <c r="DR97" i="1" s="1"/>
  <c r="G532" i="25"/>
  <c r="DR98" i="1" s="1"/>
  <c r="G533" i="25"/>
  <c r="DR99" i="1" s="1"/>
  <c r="G534" i="25"/>
  <c r="DR100" i="1" s="1"/>
  <c r="G535" i="25"/>
  <c r="DR575" i="1" s="1"/>
  <c r="G536" i="25"/>
  <c r="DR576" i="1" s="1"/>
  <c r="G537" i="25"/>
  <c r="DR577" i="1" s="1"/>
  <c r="G538" i="25"/>
  <c r="DR578" i="1" s="1"/>
  <c r="G539" i="25"/>
  <c r="DR579" i="1" s="1"/>
  <c r="G540" i="25"/>
  <c r="DR580" i="1" s="1"/>
  <c r="G541" i="25"/>
  <c r="DR581" i="1" s="1"/>
  <c r="G542" i="25"/>
  <c r="DR582" i="1" s="1"/>
  <c r="G543" i="25"/>
  <c r="DR583" i="1" s="1"/>
  <c r="G544" i="25"/>
  <c r="DR584" i="1" s="1"/>
  <c r="G545" i="25"/>
  <c r="DR585" i="1" s="1"/>
  <c r="G546" i="25"/>
  <c r="DR586" i="1" s="1"/>
  <c r="G547" i="25"/>
  <c r="DR587" i="1" s="1"/>
  <c r="G548" i="25"/>
  <c r="DR588" i="1" s="1"/>
  <c r="G549" i="25"/>
  <c r="DR589" i="1" s="1"/>
  <c r="G550" i="25"/>
  <c r="DR590" i="1" s="1"/>
  <c r="G551" i="25"/>
  <c r="DR591" i="1" s="1"/>
  <c r="G552" i="25"/>
  <c r="DR592" i="1" s="1"/>
  <c r="G553" i="25"/>
  <c r="DR593" i="1" s="1"/>
  <c r="G554" i="25"/>
  <c r="DR594" i="1" s="1"/>
  <c r="G555" i="25"/>
  <c r="DR595" i="1" s="1"/>
  <c r="G556" i="25"/>
  <c r="DR596" i="1" s="1"/>
  <c r="G557" i="25"/>
  <c r="DR597" i="1" s="1"/>
  <c r="G558" i="25"/>
  <c r="DR598" i="1" s="1"/>
  <c r="G559" i="25"/>
  <c r="DR599" i="1" s="1"/>
  <c r="G560" i="25"/>
  <c r="DR600" i="1" s="1"/>
  <c r="G561" i="25"/>
  <c r="DR601" i="1" s="1"/>
  <c r="G562" i="25"/>
  <c r="DR112" i="1" s="1"/>
  <c r="G563" i="25"/>
  <c r="DR602" i="1" s="1"/>
  <c r="G564" i="25"/>
  <c r="DR603" i="1" s="1"/>
  <c r="G565" i="25"/>
  <c r="DR604" i="1" s="1"/>
  <c r="G566" i="25"/>
  <c r="DR605" i="1" s="1"/>
  <c r="G567" i="25"/>
  <c r="DR606" i="1" s="1"/>
  <c r="G568" i="25"/>
  <c r="DR607" i="1" s="1"/>
  <c r="G569" i="25"/>
  <c r="DR608" i="1" s="1"/>
  <c r="G570" i="25"/>
  <c r="DR609" i="1" s="1"/>
  <c r="G571" i="25"/>
  <c r="DR610" i="1" s="1"/>
  <c r="G572" i="25"/>
  <c r="DR611" i="1" s="1"/>
  <c r="G573" i="25"/>
  <c r="DR612" i="1" s="1"/>
  <c r="G574" i="25"/>
  <c r="DR613" i="1" s="1"/>
  <c r="G575" i="25"/>
  <c r="DR614" i="1" s="1"/>
  <c r="G576" i="25"/>
  <c r="DR615" i="1" s="1"/>
  <c r="G577" i="25"/>
  <c r="DR616" i="1" s="1"/>
  <c r="G578" i="25"/>
  <c r="DR617" i="1" s="1"/>
  <c r="G579" i="25"/>
  <c r="DR618" i="1" s="1"/>
  <c r="G580" i="25"/>
  <c r="DR619" i="1" s="1"/>
  <c r="G581" i="25"/>
  <c r="DR620" i="1" s="1"/>
  <c r="G582" i="25"/>
  <c r="DR621" i="1" s="1"/>
  <c r="G583" i="25"/>
  <c r="DR622" i="1" s="1"/>
  <c r="G584" i="25"/>
  <c r="DR623" i="1" s="1"/>
  <c r="G585" i="25"/>
  <c r="DR624" i="1" s="1"/>
  <c r="G586" i="25"/>
  <c r="DR625" i="1" s="1"/>
  <c r="G587" i="25"/>
  <c r="DR626" i="1" s="1"/>
  <c r="G588" i="25"/>
  <c r="DR627" i="1" s="1"/>
  <c r="G589" i="25"/>
  <c r="DR628" i="1" s="1"/>
  <c r="G590" i="25"/>
  <c r="DR629" i="1" s="1"/>
  <c r="G591" i="25"/>
  <c r="DR630" i="1" s="1"/>
  <c r="G592" i="25"/>
  <c r="DR631" i="1" s="1"/>
  <c r="G593" i="25"/>
  <c r="DR632" i="1" s="1"/>
  <c r="G594" i="25"/>
  <c r="DR633" i="1" s="1"/>
  <c r="G595" i="25"/>
  <c r="DR113" i="1" s="1"/>
  <c r="G596" i="25"/>
  <c r="DR634" i="1" s="1"/>
  <c r="G597" i="25"/>
  <c r="DR635" i="1" s="1"/>
  <c r="G598" i="25"/>
  <c r="DR636" i="1" s="1"/>
  <c r="G599" i="25"/>
  <c r="DR637" i="1" s="1"/>
  <c r="G600" i="25"/>
  <c r="DR638" i="1" s="1"/>
  <c r="G601" i="25"/>
  <c r="DR639" i="1" s="1"/>
  <c r="G602" i="25"/>
  <c r="DR640" i="1" s="1"/>
  <c r="G603" i="25"/>
  <c r="DR641" i="1" s="1"/>
  <c r="G604" i="25"/>
  <c r="DR642" i="1" s="1"/>
  <c r="G605" i="25"/>
  <c r="DR643" i="1" s="1"/>
  <c r="G606" i="25"/>
  <c r="DR644" i="1" s="1"/>
  <c r="G607" i="25"/>
  <c r="DR645" i="1" s="1"/>
  <c r="G608" i="25"/>
  <c r="DR646" i="1" s="1"/>
  <c r="G609" i="25"/>
  <c r="DR647" i="1" s="1"/>
  <c r="G610" i="25"/>
  <c r="DR648" i="1" s="1"/>
  <c r="G611" i="25"/>
  <c r="DR649" i="1" s="1"/>
  <c r="G612" i="25"/>
  <c r="DR650" i="1" s="1"/>
  <c r="G613" i="25"/>
  <c r="DR651" i="1" s="1"/>
  <c r="G614" i="25"/>
  <c r="DR652" i="1" s="1"/>
  <c r="G615" i="25"/>
  <c r="DR653" i="1" s="1"/>
  <c r="G616" i="25"/>
  <c r="DR654" i="1" s="1"/>
  <c r="G617" i="25"/>
  <c r="DR655" i="1" s="1"/>
  <c r="G618" i="25"/>
  <c r="DR656" i="1" s="1"/>
  <c r="G619" i="25"/>
  <c r="DR657" i="1" s="1"/>
  <c r="G620" i="25"/>
  <c r="DR658" i="1" s="1"/>
  <c r="G621" i="25"/>
  <c r="DR659" i="1" s="1"/>
  <c r="G622" i="25"/>
  <c r="DR660" i="1" s="1"/>
  <c r="G623" i="25"/>
  <c r="DR661" i="1" s="1"/>
  <c r="G624" i="25"/>
  <c r="DR662" i="1" s="1"/>
  <c r="G625" i="25"/>
  <c r="DR663" i="1" s="1"/>
  <c r="G626" i="25"/>
  <c r="DR664" i="1" s="1"/>
  <c r="G627" i="25"/>
  <c r="DR114" i="1" s="1"/>
  <c r="G628" i="25"/>
  <c r="DR665" i="1" s="1"/>
  <c r="G629" i="25"/>
  <c r="DR666" i="1" s="1"/>
  <c r="G630" i="25"/>
  <c r="DR667" i="1" s="1"/>
  <c r="G631" i="25"/>
  <c r="DR668" i="1" s="1"/>
  <c r="G632" i="25"/>
  <c r="DR669" i="1" s="1"/>
  <c r="G633" i="25"/>
  <c r="DR670" i="1" s="1"/>
  <c r="G634" i="25"/>
  <c r="DR671" i="1" s="1"/>
  <c r="G635" i="25"/>
  <c r="DR672" i="1" s="1"/>
  <c r="G636" i="25"/>
  <c r="DR673" i="1" s="1"/>
  <c r="G637" i="25"/>
  <c r="DR674" i="1" s="1"/>
  <c r="G638" i="25"/>
  <c r="DR675" i="1" s="1"/>
  <c r="G639" i="25"/>
  <c r="DR676" i="1" s="1"/>
  <c r="G640" i="25"/>
  <c r="DR677" i="1" s="1"/>
  <c r="G641" i="25"/>
  <c r="DR678" i="1" s="1"/>
  <c r="G642" i="25"/>
  <c r="DR679" i="1" s="1"/>
  <c r="G643" i="25"/>
  <c r="DR680" i="1" s="1"/>
  <c r="G644" i="25"/>
  <c r="DR681" i="1" s="1"/>
  <c r="G645" i="25"/>
  <c r="DR682" i="1" s="1"/>
  <c r="G646" i="25"/>
  <c r="DR683" i="1" s="1"/>
  <c r="G647" i="25"/>
  <c r="DR684" i="1" s="1"/>
  <c r="G648" i="25"/>
  <c r="DR685" i="1" s="1"/>
  <c r="G649" i="25"/>
  <c r="DR686" i="1" s="1"/>
  <c r="G650" i="25"/>
  <c r="DR687" i="1" s="1"/>
  <c r="G651" i="25"/>
  <c r="DR688" i="1" s="1"/>
  <c r="G652" i="25"/>
  <c r="DR689" i="1" s="1"/>
  <c r="G653" i="25"/>
  <c r="DR690" i="1" s="1"/>
  <c r="G654" i="25"/>
  <c r="DR691" i="1" s="1"/>
  <c r="G655" i="25"/>
  <c r="DR692" i="1" s="1"/>
  <c r="G656" i="25"/>
  <c r="DR693" i="1" s="1"/>
  <c r="G657" i="25"/>
  <c r="DR694" i="1" s="1"/>
  <c r="G658" i="25"/>
  <c r="DR115" i="1" s="1"/>
  <c r="G659" i="25"/>
  <c r="DR695" i="1" s="1"/>
  <c r="G660" i="25"/>
  <c r="DR696" i="1" s="1"/>
  <c r="G661" i="25"/>
  <c r="DR697" i="1" s="1"/>
  <c r="G662" i="25"/>
  <c r="DR698" i="1" s="1"/>
  <c r="G663" i="25"/>
  <c r="DR699" i="1" s="1"/>
  <c r="G664" i="25"/>
  <c r="DR700" i="1" s="1"/>
  <c r="G665" i="25"/>
  <c r="DR701" i="1" s="1"/>
  <c r="G666" i="25"/>
  <c r="DR702" i="1" s="1"/>
  <c r="G667" i="25"/>
  <c r="DR703" i="1" s="1"/>
  <c r="G668" i="25"/>
  <c r="DR704" i="1" s="1"/>
  <c r="G669" i="25"/>
  <c r="DR705" i="1" s="1"/>
  <c r="G670" i="25"/>
  <c r="DR706" i="1" s="1"/>
  <c r="G671" i="25"/>
  <c r="DR707" i="1" s="1"/>
  <c r="G672" i="25"/>
  <c r="DR708" i="1" s="1"/>
  <c r="G673" i="25"/>
  <c r="DR709" i="1" s="1"/>
  <c r="G674" i="25"/>
  <c r="DR710" i="1" s="1"/>
  <c r="G675" i="25"/>
  <c r="DR711" i="1" s="1"/>
  <c r="G676" i="25"/>
  <c r="DR712" i="1" s="1"/>
  <c r="G677" i="25"/>
  <c r="DR713" i="1" s="1"/>
  <c r="G678" i="25"/>
  <c r="DR714" i="1" s="1"/>
  <c r="G679" i="25"/>
  <c r="DR715" i="1" s="1"/>
  <c r="G680" i="25"/>
  <c r="DR716" i="1" s="1"/>
  <c r="G681" i="25"/>
  <c r="DR717" i="1" s="1"/>
  <c r="G682" i="25"/>
  <c r="DR718" i="1" s="1"/>
  <c r="G683" i="25"/>
  <c r="DR719" i="1" s="1"/>
  <c r="G684" i="25"/>
  <c r="DR720" i="1" s="1"/>
  <c r="G685" i="25"/>
  <c r="DR721" i="1" s="1"/>
  <c r="G686" i="25"/>
  <c r="DR722" i="1" s="1"/>
  <c r="G687" i="25"/>
  <c r="DR723" i="1" s="1"/>
  <c r="G688" i="25"/>
  <c r="DR116" i="1" s="1"/>
  <c r="G689" i="25"/>
  <c r="DR724" i="1" s="1"/>
  <c r="G690" i="25"/>
  <c r="DR725" i="1" s="1"/>
  <c r="G691" i="25"/>
  <c r="DR726" i="1" s="1"/>
  <c r="G692" i="25"/>
  <c r="DR727" i="1" s="1"/>
  <c r="G693" i="25"/>
  <c r="DR728" i="1" s="1"/>
  <c r="G694" i="25"/>
  <c r="DR729" i="1" s="1"/>
  <c r="G695" i="25"/>
  <c r="DR730" i="1" s="1"/>
  <c r="G696" i="25"/>
  <c r="DR731" i="1" s="1"/>
  <c r="G697" i="25"/>
  <c r="DR732" i="1" s="1"/>
  <c r="G698" i="25"/>
  <c r="DR733" i="1" s="1"/>
  <c r="G699" i="25"/>
  <c r="DR734" i="1" s="1"/>
  <c r="G700" i="25"/>
  <c r="DR735" i="1" s="1"/>
  <c r="G701" i="25"/>
  <c r="DR736" i="1" s="1"/>
  <c r="G702" i="25"/>
  <c r="DR737" i="1" s="1"/>
  <c r="G703" i="25"/>
  <c r="DR738" i="1" s="1"/>
  <c r="G704" i="25"/>
  <c r="DR739" i="1" s="1"/>
  <c r="G705" i="25"/>
  <c r="DR740" i="1" s="1"/>
  <c r="G706" i="25"/>
  <c r="DR741" i="1" s="1"/>
  <c r="G707" i="25"/>
  <c r="DR742" i="1" s="1"/>
  <c r="G708" i="25"/>
  <c r="DR743" i="1" s="1"/>
  <c r="G709" i="25"/>
  <c r="DR744" i="1" s="1"/>
  <c r="G710" i="25"/>
  <c r="DR745" i="1" s="1"/>
  <c r="G711" i="25"/>
  <c r="DR746" i="1" s="1"/>
  <c r="G712" i="25"/>
  <c r="DR747" i="1" s="1"/>
  <c r="G713" i="25"/>
  <c r="DR748" i="1" s="1"/>
  <c r="G714" i="25"/>
  <c r="DR749" i="1" s="1"/>
  <c r="G715" i="25"/>
  <c r="DR750" i="1" s="1"/>
  <c r="G716" i="25"/>
  <c r="DR751" i="1" s="1"/>
  <c r="G717" i="25"/>
  <c r="DR117" i="1" s="1"/>
  <c r="G718" i="25"/>
  <c r="DR752" i="1" s="1"/>
  <c r="G719" i="25"/>
  <c r="DR753" i="1" s="1"/>
  <c r="G720" i="25"/>
  <c r="DR754" i="1" s="1"/>
  <c r="G721" i="25"/>
  <c r="DR755" i="1" s="1"/>
  <c r="G722" i="25"/>
  <c r="DR756" i="1" s="1"/>
  <c r="G723" i="25"/>
  <c r="DR757" i="1" s="1"/>
  <c r="G724" i="25"/>
  <c r="G725" i="25"/>
  <c r="DR759" i="1" s="1"/>
  <c r="G726" i="25"/>
  <c r="DR760" i="1" s="1"/>
  <c r="G727" i="25"/>
  <c r="DR761" i="1" s="1"/>
  <c r="G728" i="25"/>
  <c r="DR762" i="1" s="1"/>
  <c r="G729" i="25"/>
  <c r="DR763" i="1" s="1"/>
  <c r="G730" i="25"/>
  <c r="DR764" i="1" s="1"/>
  <c r="G731" i="25"/>
  <c r="DR765" i="1" s="1"/>
  <c r="G732" i="25"/>
  <c r="DR766" i="1" s="1"/>
  <c r="G733" i="25"/>
  <c r="DR767" i="1" s="1"/>
  <c r="G734" i="25"/>
  <c r="DR768" i="1" s="1"/>
  <c r="G735" i="25"/>
  <c r="DR769" i="1" s="1"/>
  <c r="G736" i="25"/>
  <c r="DR770" i="1" s="1"/>
  <c r="G737" i="25"/>
  <c r="DR771" i="1" s="1"/>
  <c r="G738" i="25"/>
  <c r="DR772" i="1" s="1"/>
  <c r="G739" i="25"/>
  <c r="DR773" i="1" s="1"/>
  <c r="G740" i="25"/>
  <c r="DR774" i="1" s="1"/>
  <c r="G741" i="25"/>
  <c r="DR775" i="1" s="1"/>
  <c r="G742" i="25"/>
  <c r="DR776" i="1" s="1"/>
  <c r="G743" i="25"/>
  <c r="DR777" i="1" s="1"/>
  <c r="G744" i="25"/>
  <c r="DR778" i="1" s="1"/>
  <c r="G745" i="25"/>
  <c r="DR118" i="1" s="1"/>
  <c r="G746" i="25"/>
  <c r="DR779" i="1" s="1"/>
  <c r="G747" i="25"/>
  <c r="DR780" i="1" s="1"/>
  <c r="G748" i="25"/>
  <c r="G749" i="25"/>
  <c r="G750" i="25"/>
  <c r="DR783" i="1" s="1"/>
  <c r="G751" i="25"/>
  <c r="DR784" i="1" s="1"/>
  <c r="G752" i="25"/>
  <c r="DR785" i="1" s="1"/>
  <c r="G753" i="25"/>
  <c r="DR786" i="1" s="1"/>
  <c r="G754" i="25"/>
  <c r="DR787" i="1" s="1"/>
  <c r="G755" i="25"/>
  <c r="DR788" i="1" s="1"/>
  <c r="G756" i="25"/>
  <c r="DR789" i="1" s="1"/>
  <c r="G757" i="25"/>
  <c r="DR790" i="1" s="1"/>
  <c r="G758" i="25"/>
  <c r="DR791" i="1" s="1"/>
  <c r="G759" i="25"/>
  <c r="DR792" i="1" s="1"/>
  <c r="G760" i="25"/>
  <c r="DR793" i="1" s="1"/>
  <c r="G761" i="25"/>
  <c r="DR794" i="1" s="1"/>
  <c r="G762" i="25"/>
  <c r="DR795" i="1" s="1"/>
  <c r="G763" i="25"/>
  <c r="DR796" i="1" s="1"/>
  <c r="G764" i="25"/>
  <c r="DR797" i="1" s="1"/>
  <c r="G765" i="25"/>
  <c r="DR798" i="1" s="1"/>
  <c r="G766" i="25"/>
  <c r="G767" i="25"/>
  <c r="DR800" i="1" s="1"/>
  <c r="G768" i="25"/>
  <c r="DR801" i="1" s="1"/>
  <c r="G769" i="25"/>
  <c r="DR802" i="1" s="1"/>
  <c r="G770" i="25"/>
  <c r="DR803" i="1" s="1"/>
  <c r="G771" i="25"/>
  <c r="DR804" i="1" s="1"/>
  <c r="G772" i="25"/>
  <c r="DR119" i="1" s="1"/>
  <c r="G773" i="25"/>
  <c r="G774" i="25"/>
  <c r="DR806" i="1" s="1"/>
  <c r="G775" i="25"/>
  <c r="DR807" i="1" s="1"/>
  <c r="G776" i="25"/>
  <c r="DR808" i="1" s="1"/>
  <c r="G777" i="25"/>
  <c r="DR809" i="1" s="1"/>
  <c r="G778" i="25"/>
  <c r="DR810" i="1" s="1"/>
  <c r="G779" i="25"/>
  <c r="DR811" i="1" s="1"/>
  <c r="G780" i="25"/>
  <c r="DR812" i="1" s="1"/>
  <c r="G781" i="25"/>
  <c r="DR813" i="1" s="1"/>
  <c r="G782" i="25"/>
  <c r="DR814" i="1" s="1"/>
  <c r="G783" i="25"/>
  <c r="DR815" i="1" s="1"/>
  <c r="G784" i="25"/>
  <c r="DR816" i="1" s="1"/>
  <c r="G785" i="25"/>
  <c r="DR817" i="1" s="1"/>
  <c r="G786" i="25"/>
  <c r="DR818" i="1" s="1"/>
  <c r="G787" i="25"/>
  <c r="DR819" i="1" s="1"/>
  <c r="G788" i="25"/>
  <c r="DR820" i="1" s="1"/>
  <c r="G789" i="25"/>
  <c r="DR821" i="1" s="1"/>
  <c r="G790" i="25"/>
  <c r="G791" i="25"/>
  <c r="DR823" i="1" s="1"/>
  <c r="G792" i="25"/>
  <c r="DR824" i="1" s="1"/>
  <c r="G793" i="25"/>
  <c r="DR825" i="1" s="1"/>
  <c r="G794" i="25"/>
  <c r="DR826" i="1" s="1"/>
  <c r="G795" i="25"/>
  <c r="DR827" i="1" s="1"/>
  <c r="G796" i="25"/>
  <c r="DR828" i="1" s="1"/>
  <c r="G797" i="25"/>
  <c r="DR829" i="1" s="1"/>
  <c r="G798" i="25"/>
  <c r="DR120" i="1" s="1"/>
  <c r="G799" i="25"/>
  <c r="DR830" i="1" s="1"/>
  <c r="G800" i="25"/>
  <c r="DR831" i="1" s="1"/>
  <c r="G801" i="25"/>
  <c r="DR832" i="1" s="1"/>
  <c r="G802" i="25"/>
  <c r="DR833" i="1" s="1"/>
  <c r="G803" i="25"/>
  <c r="DR834" i="1" s="1"/>
  <c r="G804" i="25"/>
  <c r="DR835" i="1" s="1"/>
  <c r="G805" i="25"/>
  <c r="DR836" i="1" s="1"/>
  <c r="G806" i="25"/>
  <c r="DR837" i="1" s="1"/>
  <c r="G807" i="25"/>
  <c r="DR838" i="1" s="1"/>
  <c r="G808" i="25"/>
  <c r="DR839" i="1" s="1"/>
  <c r="G809" i="25"/>
  <c r="DR840" i="1" s="1"/>
  <c r="G810" i="25"/>
  <c r="DR841" i="1" s="1"/>
  <c r="G811" i="25"/>
  <c r="DR842" i="1" s="1"/>
  <c r="G812" i="25"/>
  <c r="DR843" i="1" s="1"/>
  <c r="G813" i="25"/>
  <c r="G814" i="25"/>
  <c r="G815" i="25"/>
  <c r="DR846" i="1" s="1"/>
  <c r="G816" i="25"/>
  <c r="DR847" i="1" s="1"/>
  <c r="G817" i="25"/>
  <c r="DR848" i="1" s="1"/>
  <c r="G818" i="25"/>
  <c r="DR849" i="1" s="1"/>
  <c r="G819" i="25"/>
  <c r="DR850" i="1" s="1"/>
  <c r="G820" i="25"/>
  <c r="DR851" i="1" s="1"/>
  <c r="G821" i="25"/>
  <c r="DR852" i="1" s="1"/>
  <c r="G822" i="25"/>
  <c r="DR853" i="1" s="1"/>
  <c r="G823" i="25"/>
  <c r="DR121" i="1" s="1"/>
  <c r="G824" i="25"/>
  <c r="DR854" i="1" s="1"/>
  <c r="G825" i="25"/>
  <c r="DR855" i="1" s="1"/>
  <c r="G826" i="25"/>
  <c r="DR856" i="1" s="1"/>
  <c r="G827" i="25"/>
  <c r="DR857" i="1" s="1"/>
  <c r="G828" i="25"/>
  <c r="DR858" i="1" s="1"/>
  <c r="G829" i="25"/>
  <c r="DR859" i="1" s="1"/>
  <c r="G830" i="25"/>
  <c r="G831" i="25"/>
  <c r="DR861" i="1" s="1"/>
  <c r="G832" i="25"/>
  <c r="DR862" i="1" s="1"/>
  <c r="G833" i="25"/>
  <c r="DR863" i="1" s="1"/>
  <c r="G834" i="25"/>
  <c r="DR864" i="1" s="1"/>
  <c r="G835" i="25"/>
  <c r="DR865" i="1" s="1"/>
  <c r="G836" i="25"/>
  <c r="DR866" i="1" s="1"/>
  <c r="G837" i="25"/>
  <c r="DR867" i="1" s="1"/>
  <c r="G838" i="25"/>
  <c r="DR868" i="1" s="1"/>
  <c r="G839" i="25"/>
  <c r="DR869" i="1" s="1"/>
  <c r="G840" i="25"/>
  <c r="DR870" i="1" s="1"/>
  <c r="G841" i="25"/>
  <c r="DR871" i="1" s="1"/>
  <c r="G842" i="25"/>
  <c r="DR872" i="1" s="1"/>
  <c r="G843" i="25"/>
  <c r="DR873" i="1" s="1"/>
  <c r="G844" i="25"/>
  <c r="DR874" i="1" s="1"/>
  <c r="G845" i="25"/>
  <c r="DR875" i="1" s="1"/>
  <c r="G846" i="25"/>
  <c r="G847" i="25"/>
  <c r="DR122" i="1" s="1"/>
  <c r="G848" i="25"/>
  <c r="DR877" i="1" s="1"/>
  <c r="G849" i="25"/>
  <c r="DR878" i="1" s="1"/>
  <c r="G850" i="25"/>
  <c r="DR879" i="1" s="1"/>
  <c r="G851" i="25"/>
  <c r="DR880" i="1" s="1"/>
  <c r="G852" i="25"/>
  <c r="DR881" i="1" s="1"/>
  <c r="G853" i="25"/>
  <c r="DR882" i="1" s="1"/>
  <c r="G854" i="25"/>
  <c r="DR883" i="1" s="1"/>
  <c r="G855" i="25"/>
  <c r="DR884" i="1" s="1"/>
  <c r="G856" i="25"/>
  <c r="DR885" i="1" s="1"/>
  <c r="G857" i="25"/>
  <c r="DR886" i="1" s="1"/>
  <c r="G858" i="25"/>
  <c r="DR887" i="1" s="1"/>
  <c r="G859" i="25"/>
  <c r="DR888" i="1" s="1"/>
  <c r="G860" i="25"/>
  <c r="DR889" i="1" s="1"/>
  <c r="G861" i="25"/>
  <c r="DR890" i="1" s="1"/>
  <c r="G862" i="25"/>
  <c r="DR891" i="1" s="1"/>
  <c r="G863" i="25"/>
  <c r="DR892" i="1" s="1"/>
  <c r="G864" i="25"/>
  <c r="DR893" i="1" s="1"/>
  <c r="G865" i="25"/>
  <c r="DR894" i="1" s="1"/>
  <c r="G866" i="25"/>
  <c r="DR895" i="1" s="1"/>
  <c r="G867" i="25"/>
  <c r="DR896" i="1" s="1"/>
  <c r="G868" i="25"/>
  <c r="DR897" i="1" s="1"/>
  <c r="G869" i="25"/>
  <c r="DR898" i="1" s="1"/>
  <c r="G870" i="25"/>
  <c r="DR123" i="1" s="1"/>
  <c r="G871" i="25"/>
  <c r="DR899" i="1" s="1"/>
  <c r="G872" i="25"/>
  <c r="DR900" i="1" s="1"/>
  <c r="G873" i="25"/>
  <c r="DR901" i="1" s="1"/>
  <c r="G874" i="25"/>
  <c r="DR902" i="1" s="1"/>
  <c r="G875" i="25"/>
  <c r="DR903" i="1" s="1"/>
  <c r="G876" i="25"/>
  <c r="G877" i="25"/>
  <c r="DR905" i="1" s="1"/>
  <c r="G878" i="25"/>
  <c r="DR906" i="1" s="1"/>
  <c r="G879" i="25"/>
  <c r="DR907" i="1" s="1"/>
  <c r="G880" i="25"/>
  <c r="DR908" i="1" s="1"/>
  <c r="G881" i="25"/>
  <c r="DR909" i="1" s="1"/>
  <c r="G882" i="25"/>
  <c r="DR910" i="1" s="1"/>
  <c r="G883" i="25"/>
  <c r="DR911" i="1" s="1"/>
  <c r="G884" i="25"/>
  <c r="DR912" i="1" s="1"/>
  <c r="G885" i="25"/>
  <c r="DR913" i="1" s="1"/>
  <c r="G886" i="25"/>
  <c r="DR914" i="1" s="1"/>
  <c r="G887" i="25"/>
  <c r="DR915" i="1" s="1"/>
  <c r="G888" i="25"/>
  <c r="DR916" i="1" s="1"/>
  <c r="G889" i="25"/>
  <c r="DR917" i="1" s="1"/>
  <c r="G890" i="25"/>
  <c r="G891" i="25"/>
  <c r="G892" i="25"/>
  <c r="DR124" i="1" s="1"/>
  <c r="G893" i="25"/>
  <c r="DR920" i="1" s="1"/>
  <c r="G894" i="25"/>
  <c r="DR921" i="1" s="1"/>
  <c r="G895" i="25"/>
  <c r="DR922" i="1" s="1"/>
  <c r="G896" i="25"/>
  <c r="DR923" i="1" s="1"/>
  <c r="G897" i="25"/>
  <c r="DR924" i="1" s="1"/>
  <c r="G898" i="25"/>
  <c r="DR925" i="1" s="1"/>
  <c r="G899" i="25"/>
  <c r="DR926" i="1" s="1"/>
  <c r="G900" i="25"/>
  <c r="DR927" i="1" s="1"/>
  <c r="G901" i="25"/>
  <c r="DR928" i="1" s="1"/>
  <c r="G902" i="25"/>
  <c r="DR929" i="1" s="1"/>
  <c r="G903" i="25"/>
  <c r="DR930" i="1" s="1"/>
  <c r="G904" i="25"/>
  <c r="DR931" i="1" s="1"/>
  <c r="G905" i="25"/>
  <c r="G906" i="25"/>
  <c r="G907" i="25"/>
  <c r="DR934" i="1" s="1"/>
  <c r="G908" i="25"/>
  <c r="DR935" i="1" s="1"/>
  <c r="G909" i="25"/>
  <c r="DR936" i="1" s="1"/>
  <c r="G910" i="25"/>
  <c r="DR937" i="1" s="1"/>
  <c r="G911" i="25"/>
  <c r="DR938" i="1" s="1"/>
  <c r="G912" i="25"/>
  <c r="DR939" i="1" s="1"/>
  <c r="G913" i="25"/>
  <c r="DR125" i="1" s="1"/>
  <c r="G914" i="25"/>
  <c r="DR940" i="1" s="1"/>
  <c r="G915" i="25"/>
  <c r="DR941" i="1" s="1"/>
  <c r="G916" i="25"/>
  <c r="DR942" i="1" s="1"/>
  <c r="G917" i="25"/>
  <c r="G918" i="25"/>
  <c r="G919" i="25"/>
  <c r="DR945" i="1" s="1"/>
  <c r="G920" i="25"/>
  <c r="DR946" i="1" s="1"/>
  <c r="G921" i="25"/>
  <c r="DR947" i="1" s="1"/>
  <c r="G922" i="25"/>
  <c r="DR948" i="1" s="1"/>
  <c r="G923" i="25"/>
  <c r="DR949" i="1" s="1"/>
  <c r="G924" i="25"/>
  <c r="DR950" i="1" s="1"/>
  <c r="G925" i="25"/>
  <c r="DR951" i="1" s="1"/>
  <c r="G926" i="25"/>
  <c r="DR952" i="1" s="1"/>
  <c r="G927" i="25"/>
  <c r="DR953" i="1" s="1"/>
  <c r="G928" i="25"/>
  <c r="DR954" i="1" s="1"/>
  <c r="G929" i="25"/>
  <c r="DR955" i="1" s="1"/>
  <c r="G930" i="25"/>
  <c r="DR956" i="1" s="1"/>
  <c r="G931" i="25"/>
  <c r="G932" i="25"/>
  <c r="G933" i="25"/>
  <c r="DR126" i="1" s="1"/>
  <c r="G934" i="25"/>
  <c r="DR959" i="1" s="1"/>
  <c r="G935" i="25"/>
  <c r="DR960" i="1" s="1"/>
  <c r="G936" i="25"/>
  <c r="DR961" i="1" s="1"/>
  <c r="G937" i="25"/>
  <c r="DR962" i="1" s="1"/>
  <c r="G938" i="25"/>
  <c r="DR963" i="1" s="1"/>
  <c r="G939" i="25"/>
  <c r="DR964" i="1" s="1"/>
  <c r="G940" i="25"/>
  <c r="DR965" i="1" s="1"/>
  <c r="G941" i="25"/>
  <c r="DR966" i="1" s="1"/>
  <c r="G942" i="25"/>
  <c r="G943" i="25"/>
  <c r="DR968" i="1" s="1"/>
  <c r="G944" i="25"/>
  <c r="DR969" i="1" s="1"/>
  <c r="G945" i="25"/>
  <c r="DR970" i="1" s="1"/>
  <c r="G946" i="25"/>
  <c r="DR971" i="1" s="1"/>
  <c r="G947" i="25"/>
  <c r="DR972" i="1" s="1"/>
  <c r="G948" i="25"/>
  <c r="DR973" i="1" s="1"/>
  <c r="G949" i="25"/>
  <c r="DR974" i="1" s="1"/>
  <c r="G950" i="25"/>
  <c r="DR975" i="1" s="1"/>
  <c r="G951" i="25"/>
  <c r="DR976" i="1" s="1"/>
  <c r="G952" i="25"/>
  <c r="DR127" i="1" s="1"/>
  <c r="G953" i="25"/>
  <c r="DR977" i="1" s="1"/>
  <c r="G954" i="25"/>
  <c r="DR978" i="1" s="1"/>
  <c r="G955" i="25"/>
  <c r="G956" i="25"/>
  <c r="G957" i="25"/>
  <c r="DR981" i="1" s="1"/>
  <c r="G958" i="25"/>
  <c r="DR982" i="1" s="1"/>
  <c r="G959" i="25"/>
  <c r="DR983" i="1" s="1"/>
  <c r="G960" i="25"/>
  <c r="DR984" i="1" s="1"/>
  <c r="G961" i="25"/>
  <c r="DR985" i="1" s="1"/>
  <c r="G962" i="25"/>
  <c r="DR986" i="1" s="1"/>
  <c r="G963" i="25"/>
  <c r="DR987" i="1" s="1"/>
  <c r="G964" i="25"/>
  <c r="DR988" i="1" s="1"/>
  <c r="G965" i="25"/>
  <c r="G966" i="25"/>
  <c r="G967" i="25"/>
  <c r="DR991" i="1" s="1"/>
  <c r="G968" i="25"/>
  <c r="DR992" i="1" s="1"/>
  <c r="G969" i="25"/>
  <c r="DR993" i="1" s="1"/>
  <c r="G970" i="25"/>
  <c r="DR128" i="1" s="1"/>
  <c r="G971" i="25"/>
  <c r="DR994" i="1" s="1"/>
  <c r="G972" i="25"/>
  <c r="DR995" i="1" s="1"/>
  <c r="G973" i="25"/>
  <c r="DR996" i="1" s="1"/>
  <c r="G974" i="25"/>
  <c r="DR997" i="1" s="1"/>
  <c r="G975" i="25"/>
  <c r="DR998" i="1" s="1"/>
  <c r="G976" i="25"/>
  <c r="DR999" i="1" s="1"/>
  <c r="G977" i="25"/>
  <c r="G978" i="25"/>
  <c r="DR1001" i="1" s="1"/>
  <c r="G979" i="25"/>
  <c r="DR1002" i="1" s="1"/>
  <c r="G980" i="25"/>
  <c r="DR1003" i="1" s="1"/>
  <c r="G981" i="25"/>
  <c r="DR1004" i="1" s="1"/>
  <c r="G982" i="25"/>
  <c r="DR1005" i="1" s="1"/>
  <c r="G983" i="25"/>
  <c r="DR1006" i="1" s="1"/>
  <c r="G984" i="25"/>
  <c r="DR1007" i="1" s="1"/>
  <c r="G985" i="25"/>
  <c r="DR1008" i="1" s="1"/>
  <c r="G986" i="25"/>
  <c r="DR1009" i="1" s="1"/>
  <c r="G987" i="25"/>
  <c r="DR129" i="1" s="1"/>
  <c r="G988" i="25"/>
  <c r="DR1010" i="1" s="1"/>
  <c r="G989" i="25"/>
  <c r="G990" i="25"/>
  <c r="G991" i="25"/>
  <c r="DR1013" i="1" s="1"/>
  <c r="G992" i="25"/>
  <c r="DR1014" i="1" s="1"/>
  <c r="G993" i="25"/>
  <c r="DR1015" i="1" s="1"/>
  <c r="G994" i="25"/>
  <c r="DR1016" i="1" s="1"/>
  <c r="G995" i="25"/>
  <c r="DR1017" i="1" s="1"/>
  <c r="G996" i="25"/>
  <c r="DR1018" i="1" s="1"/>
  <c r="G997" i="25"/>
  <c r="DR1019" i="1" s="1"/>
  <c r="G998" i="25"/>
  <c r="DR1020" i="1" s="1"/>
  <c r="G999" i="25"/>
  <c r="DR1021" i="1" s="1"/>
  <c r="G1000" i="25"/>
  <c r="DR1022" i="1" s="1"/>
  <c r="G1001" i="25"/>
  <c r="DR1023" i="1" s="1"/>
  <c r="G1002" i="25"/>
  <c r="DR1024" i="1" s="1"/>
  <c r="G1003" i="25"/>
  <c r="DR130" i="1" s="1"/>
  <c r="G1004" i="25"/>
  <c r="DR1025" i="1" s="1"/>
  <c r="G1005" i="25"/>
  <c r="DR1026" i="1" s="1"/>
  <c r="G1006" i="25"/>
  <c r="DR1027" i="1" s="1"/>
  <c r="G1007" i="25"/>
  <c r="DR1028" i="1" s="1"/>
  <c r="G1008" i="25"/>
  <c r="DR1029" i="1" s="1"/>
  <c r="G1009" i="25"/>
  <c r="G1010" i="25"/>
  <c r="DR1031" i="1" s="1"/>
  <c r="G1011" i="25"/>
  <c r="DR1032" i="1" s="1"/>
  <c r="G1012" i="25"/>
  <c r="DR1033" i="1" s="1"/>
  <c r="G1013" i="25"/>
  <c r="DR1034" i="1" s="1"/>
  <c r="G1014" i="25"/>
  <c r="DR1035" i="1" s="1"/>
  <c r="G1015" i="25"/>
  <c r="DR1036" i="1" s="1"/>
  <c r="G1016" i="25"/>
  <c r="DR1037" i="1" s="1"/>
  <c r="G1017" i="25"/>
  <c r="G1018" i="25"/>
  <c r="DR131" i="1" s="1"/>
  <c r="G1019" i="25"/>
  <c r="DR1039" i="1" s="1"/>
  <c r="G1020" i="25"/>
  <c r="DR1040" i="1" s="1"/>
  <c r="G1021" i="25"/>
  <c r="DR1041" i="1" s="1"/>
  <c r="G1022" i="25"/>
  <c r="DR1042" i="1" s="1"/>
  <c r="G1023" i="25"/>
  <c r="DR1043" i="1" s="1"/>
  <c r="G1024" i="25"/>
  <c r="DR1044" i="1" s="1"/>
  <c r="G1025" i="25"/>
  <c r="G1026" i="25"/>
  <c r="G1027" i="25"/>
  <c r="DR1047" i="1" s="1"/>
  <c r="G1028" i="25"/>
  <c r="DR1048" i="1" s="1"/>
  <c r="G1029" i="25"/>
  <c r="DR1049" i="1" s="1"/>
  <c r="G1030" i="25"/>
  <c r="DR1050" i="1" s="1"/>
  <c r="G1031" i="25"/>
  <c r="DR1051" i="1" s="1"/>
  <c r="G1032" i="25"/>
  <c r="DR132" i="1" s="1"/>
  <c r="G1033" i="25"/>
  <c r="DR1052" i="1" s="1"/>
  <c r="G1034" i="25"/>
  <c r="G1035" i="25"/>
  <c r="G1036" i="25"/>
  <c r="DR1055" i="1" s="1"/>
  <c r="G1037" i="25"/>
  <c r="DR1056" i="1" s="1"/>
  <c r="G1038" i="25"/>
  <c r="DR1057" i="1" s="1"/>
  <c r="G1039" i="25"/>
  <c r="DR1058" i="1" s="1"/>
  <c r="G1040" i="25"/>
  <c r="DR1059" i="1" s="1"/>
  <c r="G1041" i="25"/>
  <c r="DR1060" i="1" s="1"/>
  <c r="G1042" i="25"/>
  <c r="G1043" i="25"/>
  <c r="G1044" i="25"/>
  <c r="DR1063" i="1" s="1"/>
  <c r="G1045" i="25"/>
  <c r="DR133" i="1" s="1"/>
  <c r="G1046" i="25"/>
  <c r="DR1064" i="1" s="1"/>
  <c r="G1047" i="25"/>
  <c r="DR1065" i="1" s="1"/>
  <c r="G1048" i="25"/>
  <c r="DR1066" i="1" s="1"/>
  <c r="G1049" i="25"/>
  <c r="DR1067" i="1" s="1"/>
  <c r="G1050" i="25"/>
  <c r="DR1068" i="1" s="1"/>
  <c r="G1051" i="25"/>
  <c r="G1052" i="25"/>
  <c r="G1053" i="25"/>
  <c r="DR1071" i="1" s="1"/>
  <c r="G1054" i="25"/>
  <c r="DR1072" i="1" s="1"/>
  <c r="G1055" i="25"/>
  <c r="DR1073" i="1" s="1"/>
  <c r="G1056" i="25"/>
  <c r="DR1074" i="1" s="1"/>
  <c r="G1057" i="25"/>
  <c r="DR134" i="1" s="1"/>
  <c r="G1058" i="25"/>
  <c r="DR1075" i="1" s="1"/>
  <c r="G1059" i="25"/>
  <c r="DR1076" i="1" s="1"/>
  <c r="G1060" i="25"/>
  <c r="G1061" i="25"/>
  <c r="G1062" i="25"/>
  <c r="DR1079" i="1" s="1"/>
  <c r="G1063" i="25"/>
  <c r="DR1080" i="1" s="1"/>
  <c r="G1064" i="25"/>
  <c r="DR1081" i="1" s="1"/>
  <c r="G1065" i="25"/>
  <c r="DR1082" i="1" s="1"/>
  <c r="G1066" i="25"/>
  <c r="DR1083" i="1" s="1"/>
  <c r="G1067" i="25"/>
  <c r="DR1084" i="1" s="1"/>
  <c r="G1068" i="25"/>
  <c r="DR135" i="1" s="1"/>
  <c r="G1069" i="25"/>
  <c r="G1070" i="25"/>
  <c r="G1071" i="25"/>
  <c r="DR1087" i="1" s="1"/>
  <c r="G1072" i="25"/>
  <c r="DR1088" i="1" s="1"/>
  <c r="G1073" i="25"/>
  <c r="DR1089" i="1" s="1"/>
  <c r="G1074" i="25"/>
  <c r="DR1090" i="1" s="1"/>
  <c r="G1075" i="25"/>
  <c r="DR1091" i="1" s="1"/>
  <c r="G1076" i="25"/>
  <c r="DR1092" i="1" s="1"/>
  <c r="G1077" i="25"/>
  <c r="G1078" i="25"/>
  <c r="DR136" i="1" s="1"/>
  <c r="G1079" i="25"/>
  <c r="DR1094" i="1" s="1"/>
  <c r="G1080" i="25"/>
  <c r="DR1095" i="1" s="1"/>
  <c r="G1081" i="25"/>
  <c r="DR1096" i="1" s="1"/>
  <c r="G1082" i="25"/>
  <c r="DR1097" i="1" s="1"/>
  <c r="G1083" i="25"/>
  <c r="DR1098" i="1" s="1"/>
  <c r="G1084" i="25"/>
  <c r="DR1099" i="1" s="1"/>
  <c r="G1085" i="25"/>
  <c r="DR1100" i="1" s="1"/>
  <c r="G1086" i="25"/>
  <c r="G1087" i="25"/>
  <c r="DR137" i="1" s="1"/>
  <c r="G1088" i="25"/>
  <c r="DR1102" i="1" s="1"/>
  <c r="G1089" i="25"/>
  <c r="DR1103" i="1" s="1"/>
  <c r="G1090" i="25"/>
  <c r="DR1104" i="1" s="1"/>
  <c r="G1091" i="25"/>
  <c r="DR1105" i="1" s="1"/>
  <c r="G1092" i="25"/>
  <c r="DR1106" i="1" s="1"/>
  <c r="G1093" i="25"/>
  <c r="DR1107" i="1" s="1"/>
  <c r="G1094" i="25"/>
  <c r="DR1108" i="1" s="1"/>
  <c r="G1095" i="25"/>
  <c r="DR138" i="1" s="1"/>
  <c r="G1096" i="25"/>
  <c r="DR1109" i="1" s="1"/>
  <c r="G1097" i="25"/>
  <c r="G1098" i="25"/>
  <c r="DR1111" i="1" s="1"/>
  <c r="G1099" i="25"/>
  <c r="DR1112" i="1" s="1"/>
  <c r="G1100" i="25"/>
  <c r="DR1113" i="1" s="1"/>
  <c r="G1101" i="25"/>
  <c r="DR1114" i="1" s="1"/>
  <c r="G1102" i="25"/>
  <c r="DR139" i="1" s="1"/>
  <c r="G1103" i="25"/>
  <c r="DR1115" i="1" s="1"/>
  <c r="G1104" i="25"/>
  <c r="DR1116" i="1" s="1"/>
  <c r="G1105" i="25"/>
  <c r="G1106" i="25"/>
  <c r="G1107" i="25"/>
  <c r="DR1119" i="1" s="1"/>
  <c r="G1108" i="25"/>
  <c r="DR1120" i="1" s="1"/>
  <c r="G1109" i="25"/>
  <c r="DR140" i="1" s="1"/>
  <c r="G1110" i="25"/>
  <c r="DR141" i="1" s="1"/>
  <c r="G1111" i="25"/>
  <c r="DR142" i="1" s="1"/>
  <c r="G1112" i="25"/>
  <c r="DR143" i="1" s="1"/>
  <c r="G1113" i="25"/>
  <c r="DR144" i="1" s="1"/>
  <c r="G1114" i="25"/>
  <c r="DR145" i="1" s="1"/>
  <c r="G1115" i="25"/>
  <c r="DR1121" i="1" s="1"/>
  <c r="G1116" i="25"/>
  <c r="DR1122" i="1" s="1"/>
  <c r="G1117" i="25"/>
  <c r="DR1123" i="1" s="1"/>
  <c r="G1118" i="25"/>
  <c r="DR1124" i="1" s="1"/>
  <c r="G1119" i="25"/>
  <c r="DR1125" i="1" s="1"/>
  <c r="G1120" i="25"/>
  <c r="DR1126" i="1" s="1"/>
  <c r="G1121" i="25"/>
  <c r="DR1127" i="1" s="1"/>
  <c r="G1122" i="25"/>
  <c r="DR1128" i="1" s="1"/>
  <c r="G1123" i="25"/>
  <c r="DR1129" i="1" s="1"/>
  <c r="G1124" i="25"/>
  <c r="DR1130" i="1" s="1"/>
  <c r="G1125" i="25"/>
  <c r="DR1131" i="1" s="1"/>
  <c r="G1126" i="25"/>
  <c r="DR1132" i="1" s="1"/>
  <c r="G1127" i="25"/>
  <c r="DR1133" i="1" s="1"/>
  <c r="G1128" i="25"/>
  <c r="DR1134" i="1" s="1"/>
  <c r="G1129" i="25"/>
  <c r="DR1135" i="1" s="1"/>
  <c r="G2" i="25"/>
  <c r="DR146" i="1" s="1"/>
  <c r="DP102" i="1"/>
  <c r="F3" i="25"/>
  <c r="DQ10" i="1" s="1"/>
  <c r="F4" i="25"/>
  <c r="DQ147" i="1" s="1"/>
  <c r="F5" i="25"/>
  <c r="DQ148" i="1" s="1"/>
  <c r="F6" i="25"/>
  <c r="DQ149" i="1" s="1"/>
  <c r="F7" i="25"/>
  <c r="DQ150" i="1" s="1"/>
  <c r="F8" i="25"/>
  <c r="DQ151" i="1" s="1"/>
  <c r="F9" i="25"/>
  <c r="DQ153" i="1" s="1"/>
  <c r="F10" i="25"/>
  <c r="DQ152" i="1" s="1"/>
  <c r="F11" i="25"/>
  <c r="DQ154" i="1" s="1"/>
  <c r="F12" i="25"/>
  <c r="DQ155" i="1" s="1"/>
  <c r="F13" i="25"/>
  <c r="DQ56" i="1" s="1"/>
  <c r="F14" i="25"/>
  <c r="DQ156" i="1" s="1"/>
  <c r="F15" i="25"/>
  <c r="DQ157" i="1" s="1"/>
  <c r="F16" i="25"/>
  <c r="DQ158" i="1" s="1"/>
  <c r="F17" i="25"/>
  <c r="DQ159" i="1" s="1"/>
  <c r="F18" i="25"/>
  <c r="DQ160" i="1" s="1"/>
  <c r="F19" i="25"/>
  <c r="DQ161" i="1" s="1"/>
  <c r="F20" i="25"/>
  <c r="DQ162" i="1" s="1"/>
  <c r="F21" i="25"/>
  <c r="DQ163" i="1" s="1"/>
  <c r="F22" i="25"/>
  <c r="DQ164" i="1" s="1"/>
  <c r="F23" i="25"/>
  <c r="DQ165" i="1" s="1"/>
  <c r="F24" i="25"/>
  <c r="DQ166" i="1" s="1"/>
  <c r="F25" i="25"/>
  <c r="DQ167" i="1" s="1"/>
  <c r="F26" i="25"/>
  <c r="DQ168" i="1" s="1"/>
  <c r="F27" i="25"/>
  <c r="DQ169" i="1" s="1"/>
  <c r="F28" i="25"/>
  <c r="DQ170" i="1" s="1"/>
  <c r="F29" i="25"/>
  <c r="DQ171" i="1" s="1"/>
  <c r="F30" i="25"/>
  <c r="DQ172" i="1" s="1"/>
  <c r="F31" i="25"/>
  <c r="DQ173" i="1" s="1"/>
  <c r="F32" i="25"/>
  <c r="DQ174" i="1" s="1"/>
  <c r="F33" i="25"/>
  <c r="DQ175" i="1" s="1"/>
  <c r="F34" i="25"/>
  <c r="DQ176" i="1" s="1"/>
  <c r="F35" i="25"/>
  <c r="DQ177" i="1" s="1"/>
  <c r="F36" i="25"/>
  <c r="DQ178" i="1" s="1"/>
  <c r="F37" i="25"/>
  <c r="DQ179" i="1" s="1"/>
  <c r="F38" i="25"/>
  <c r="DQ180" i="1" s="1"/>
  <c r="F39" i="25"/>
  <c r="DQ181" i="1" s="1"/>
  <c r="F40" i="25"/>
  <c r="DQ182" i="1" s="1"/>
  <c r="F41" i="25"/>
  <c r="DQ183" i="1" s="1"/>
  <c r="F42" i="25"/>
  <c r="DQ101" i="1" s="1"/>
  <c r="F43" i="25"/>
  <c r="DQ184" i="1" s="1"/>
  <c r="F44" i="25"/>
  <c r="DQ185" i="1" s="1"/>
  <c r="F45" i="25"/>
  <c r="DQ186" i="1" s="1"/>
  <c r="F46" i="25"/>
  <c r="DQ187" i="1" s="1"/>
  <c r="F47" i="25"/>
  <c r="DQ188" i="1" s="1"/>
  <c r="F48" i="25"/>
  <c r="DQ189" i="1" s="1"/>
  <c r="F49" i="25"/>
  <c r="DQ11" i="1" s="1"/>
  <c r="F50" i="25"/>
  <c r="DQ190" i="1" s="1"/>
  <c r="F51" i="25"/>
  <c r="DQ191" i="1" s="1"/>
  <c r="F52" i="25"/>
  <c r="DQ192" i="1" s="1"/>
  <c r="F53" i="25"/>
  <c r="DQ193" i="1" s="1"/>
  <c r="F54" i="25"/>
  <c r="DQ194" i="1" s="1"/>
  <c r="F55" i="25"/>
  <c r="DQ196" i="1" s="1"/>
  <c r="F56" i="25"/>
  <c r="DQ195" i="1" s="1"/>
  <c r="F57" i="25"/>
  <c r="DQ197" i="1" s="1"/>
  <c r="F58" i="25"/>
  <c r="DQ198" i="1" s="1"/>
  <c r="F59" i="25"/>
  <c r="DQ57" i="1" s="1"/>
  <c r="F60" i="25"/>
  <c r="DQ199" i="1" s="1"/>
  <c r="F61" i="25"/>
  <c r="DQ200" i="1" s="1"/>
  <c r="F62" i="25"/>
  <c r="DQ201" i="1" s="1"/>
  <c r="F63" i="25"/>
  <c r="DQ202" i="1" s="1"/>
  <c r="F64" i="25"/>
  <c r="DQ203" i="1" s="1"/>
  <c r="F65" i="25"/>
  <c r="DQ204" i="1" s="1"/>
  <c r="F66" i="25"/>
  <c r="DQ205" i="1" s="1"/>
  <c r="F67" i="25"/>
  <c r="DQ206" i="1" s="1"/>
  <c r="F68" i="25"/>
  <c r="DQ207" i="1" s="1"/>
  <c r="F69" i="25"/>
  <c r="DQ208" i="1" s="1"/>
  <c r="F70" i="25"/>
  <c r="DQ209" i="1" s="1"/>
  <c r="F71" i="25"/>
  <c r="DQ210" i="1" s="1"/>
  <c r="F72" i="25"/>
  <c r="DQ211" i="1" s="1"/>
  <c r="F73" i="25"/>
  <c r="DQ212" i="1" s="1"/>
  <c r="F74" i="25"/>
  <c r="DQ213" i="1" s="1"/>
  <c r="F75" i="25"/>
  <c r="DQ214" i="1" s="1"/>
  <c r="F76" i="25"/>
  <c r="DQ215" i="1" s="1"/>
  <c r="F77" i="25"/>
  <c r="DQ216" i="1" s="1"/>
  <c r="F78" i="25"/>
  <c r="DQ217" i="1" s="1"/>
  <c r="F79" i="25"/>
  <c r="DQ218" i="1" s="1"/>
  <c r="F80" i="25"/>
  <c r="DQ219" i="1" s="1"/>
  <c r="F81" i="25"/>
  <c r="DQ220" i="1" s="1"/>
  <c r="F82" i="25"/>
  <c r="DQ221" i="1" s="1"/>
  <c r="F83" i="25"/>
  <c r="DQ222" i="1" s="1"/>
  <c r="F84" i="25"/>
  <c r="DQ223" i="1" s="1"/>
  <c r="F85" i="25"/>
  <c r="DQ224" i="1" s="1"/>
  <c r="F86" i="25"/>
  <c r="DQ225" i="1" s="1"/>
  <c r="F87" i="25"/>
  <c r="DQ226" i="1" s="1"/>
  <c r="F88" i="25"/>
  <c r="DQ102" i="1" s="1"/>
  <c r="F89" i="25"/>
  <c r="DQ227" i="1" s="1"/>
  <c r="F90" i="25"/>
  <c r="DQ228" i="1" s="1"/>
  <c r="F91" i="25"/>
  <c r="DQ229" i="1" s="1"/>
  <c r="F92" i="25"/>
  <c r="DQ230" i="1" s="1"/>
  <c r="F93" i="25"/>
  <c r="DQ231" i="1" s="1"/>
  <c r="F94" i="25"/>
  <c r="DQ232" i="1" s="1"/>
  <c r="F95" i="25"/>
  <c r="DQ12" i="1" s="1"/>
  <c r="F96" i="25"/>
  <c r="DQ13" i="1" s="1"/>
  <c r="F97" i="25"/>
  <c r="DQ14" i="1" s="1"/>
  <c r="F98" i="25"/>
  <c r="DQ15" i="1" s="1"/>
  <c r="F99" i="25"/>
  <c r="DQ16" i="1" s="1"/>
  <c r="F100" i="25"/>
  <c r="DQ18" i="1" s="1"/>
  <c r="F101" i="25"/>
  <c r="DQ17" i="1" s="1"/>
  <c r="F102" i="25"/>
  <c r="DQ19" i="1" s="1"/>
  <c r="F103" i="25"/>
  <c r="DQ20" i="1" s="1"/>
  <c r="F104" i="25"/>
  <c r="DQ8" i="1" s="1"/>
  <c r="F105" i="25"/>
  <c r="DQ21" i="1" s="1"/>
  <c r="F106" i="25"/>
  <c r="DQ22" i="1" s="1"/>
  <c r="F107" i="25"/>
  <c r="DQ23" i="1" s="1"/>
  <c r="F108" i="25"/>
  <c r="DQ24" i="1" s="1"/>
  <c r="F109" i="25"/>
  <c r="DQ25" i="1" s="1"/>
  <c r="F110" i="25"/>
  <c r="DQ26" i="1" s="1"/>
  <c r="F111" i="25"/>
  <c r="DQ27" i="1" s="1"/>
  <c r="F112" i="25"/>
  <c r="DQ28" i="1" s="1"/>
  <c r="F113" i="25"/>
  <c r="DQ29" i="1" s="1"/>
  <c r="F114" i="25"/>
  <c r="DQ30" i="1" s="1"/>
  <c r="F115" i="25"/>
  <c r="DQ31" i="1" s="1"/>
  <c r="F116" i="25"/>
  <c r="DQ32" i="1" s="1"/>
  <c r="F117" i="25"/>
  <c r="DQ33" i="1" s="1"/>
  <c r="F118" i="25"/>
  <c r="DQ34" i="1" s="1"/>
  <c r="F119" i="25"/>
  <c r="DQ35" i="1" s="1"/>
  <c r="F120" i="25"/>
  <c r="DQ36" i="1" s="1"/>
  <c r="F121" i="25"/>
  <c r="DQ37" i="1" s="1"/>
  <c r="F122" i="25"/>
  <c r="DQ38" i="1" s="1"/>
  <c r="F123" i="25"/>
  <c r="DQ39" i="1" s="1"/>
  <c r="F124" i="25"/>
  <c r="DQ40" i="1" s="1"/>
  <c r="F125" i="25"/>
  <c r="DQ41" i="1" s="1"/>
  <c r="F126" i="25"/>
  <c r="DQ42" i="1" s="1"/>
  <c r="F127" i="25"/>
  <c r="DQ43" i="1" s="1"/>
  <c r="F128" i="25"/>
  <c r="DQ44" i="1" s="1"/>
  <c r="F129" i="25"/>
  <c r="DQ45" i="1" s="1"/>
  <c r="F130" i="25"/>
  <c r="DQ46" i="1" s="1"/>
  <c r="F131" i="25"/>
  <c r="DQ47" i="1" s="1"/>
  <c r="F132" i="25"/>
  <c r="DQ48" i="1" s="1"/>
  <c r="F133" i="25"/>
  <c r="DQ9" i="1" s="1"/>
  <c r="F134" i="25"/>
  <c r="DQ49" i="1" s="1"/>
  <c r="F135" i="25"/>
  <c r="DQ50" i="1" s="1"/>
  <c r="F136" i="25"/>
  <c r="DQ51" i="1" s="1"/>
  <c r="F137" i="25"/>
  <c r="DQ52" i="1" s="1"/>
  <c r="F138" i="25"/>
  <c r="DQ53" i="1" s="1"/>
  <c r="F139" i="25"/>
  <c r="DQ54" i="1" s="1"/>
  <c r="F140" i="25"/>
  <c r="DQ233" i="1" s="1"/>
  <c r="F141" i="25"/>
  <c r="DQ234" i="1" s="1"/>
  <c r="F142" i="25"/>
  <c r="DQ235" i="1" s="1"/>
  <c r="F143" i="25"/>
  <c r="DQ236" i="1" s="1"/>
  <c r="F144" i="25"/>
  <c r="DQ238" i="1" s="1"/>
  <c r="F145" i="25"/>
  <c r="DQ237" i="1" s="1"/>
  <c r="F146" i="25"/>
  <c r="DQ239" i="1" s="1"/>
  <c r="F147" i="25"/>
  <c r="DQ240" i="1" s="1"/>
  <c r="F148" i="25"/>
  <c r="DQ58" i="1" s="1"/>
  <c r="F149" i="25"/>
  <c r="DQ241" i="1" s="1"/>
  <c r="F150" i="25"/>
  <c r="DQ242" i="1" s="1"/>
  <c r="F151" i="25"/>
  <c r="DQ243" i="1" s="1"/>
  <c r="F152" i="25"/>
  <c r="DQ244" i="1" s="1"/>
  <c r="F153" i="25"/>
  <c r="DQ245" i="1" s="1"/>
  <c r="F154" i="25"/>
  <c r="DQ246" i="1" s="1"/>
  <c r="F155" i="25"/>
  <c r="DQ247" i="1" s="1"/>
  <c r="F156" i="25"/>
  <c r="DQ248" i="1" s="1"/>
  <c r="F157" i="25"/>
  <c r="DQ249" i="1" s="1"/>
  <c r="F158" i="25"/>
  <c r="DQ250" i="1" s="1"/>
  <c r="F159" i="25"/>
  <c r="DQ251" i="1" s="1"/>
  <c r="F160" i="25"/>
  <c r="DQ252" i="1" s="1"/>
  <c r="F161" i="25"/>
  <c r="DQ253" i="1" s="1"/>
  <c r="F162" i="25"/>
  <c r="DQ254" i="1" s="1"/>
  <c r="F163" i="25"/>
  <c r="DQ255" i="1" s="1"/>
  <c r="F164" i="25"/>
  <c r="DQ256" i="1" s="1"/>
  <c r="F165" i="25"/>
  <c r="DQ257" i="1" s="1"/>
  <c r="F166" i="25"/>
  <c r="DQ258" i="1" s="1"/>
  <c r="F167" i="25"/>
  <c r="DQ259" i="1" s="1"/>
  <c r="F168" i="25"/>
  <c r="DQ260" i="1" s="1"/>
  <c r="F169" i="25"/>
  <c r="DQ261" i="1" s="1"/>
  <c r="F170" i="25"/>
  <c r="DQ262" i="1" s="1"/>
  <c r="F171" i="25"/>
  <c r="DQ263" i="1" s="1"/>
  <c r="F172" i="25"/>
  <c r="DQ264" i="1" s="1"/>
  <c r="F173" i="25"/>
  <c r="DQ265" i="1" s="1"/>
  <c r="F174" i="25"/>
  <c r="DQ266" i="1" s="1"/>
  <c r="F175" i="25"/>
  <c r="DQ267" i="1" s="1"/>
  <c r="F176" i="25"/>
  <c r="DQ268" i="1" s="1"/>
  <c r="F177" i="25"/>
  <c r="DQ103" i="1" s="1"/>
  <c r="F178" i="25"/>
  <c r="DQ269" i="1" s="1"/>
  <c r="F179" i="25"/>
  <c r="DQ270" i="1" s="1"/>
  <c r="F180" i="25"/>
  <c r="DQ271" i="1" s="1"/>
  <c r="F181" i="25"/>
  <c r="DQ272" i="1" s="1"/>
  <c r="F182" i="25"/>
  <c r="DQ273" i="1" s="1"/>
  <c r="F183" i="25"/>
  <c r="DQ274" i="1" s="1"/>
  <c r="F184" i="25"/>
  <c r="DQ275" i="1" s="1"/>
  <c r="F185" i="25"/>
  <c r="DQ276" i="1" s="1"/>
  <c r="F186" i="25"/>
  <c r="DQ277" i="1" s="1"/>
  <c r="F187" i="25"/>
  <c r="DQ279" i="1" s="1"/>
  <c r="F188" i="25"/>
  <c r="DQ278" i="1" s="1"/>
  <c r="F189" i="25"/>
  <c r="DQ280" i="1" s="1"/>
  <c r="F190" i="25"/>
  <c r="DQ281" i="1" s="1"/>
  <c r="F191" i="25"/>
  <c r="DQ59" i="1" s="1"/>
  <c r="F192" i="25"/>
  <c r="DQ282" i="1" s="1"/>
  <c r="F193" i="25"/>
  <c r="DQ283" i="1" s="1"/>
  <c r="F194" i="25"/>
  <c r="DQ284" i="1" s="1"/>
  <c r="F195" i="25"/>
  <c r="DQ285" i="1" s="1"/>
  <c r="F196" i="25"/>
  <c r="DQ286" i="1" s="1"/>
  <c r="F197" i="25"/>
  <c r="DQ287" i="1" s="1"/>
  <c r="F198" i="25"/>
  <c r="DQ288" i="1" s="1"/>
  <c r="F199" i="25"/>
  <c r="DQ289" i="1" s="1"/>
  <c r="F200" i="25"/>
  <c r="DQ290" i="1" s="1"/>
  <c r="F201" i="25"/>
  <c r="DQ291" i="1" s="1"/>
  <c r="F202" i="25"/>
  <c r="DQ292" i="1" s="1"/>
  <c r="F203" i="25"/>
  <c r="DQ293" i="1" s="1"/>
  <c r="F204" i="25"/>
  <c r="DQ294" i="1" s="1"/>
  <c r="F205" i="25"/>
  <c r="DQ295" i="1" s="1"/>
  <c r="F206" i="25"/>
  <c r="DQ296" i="1" s="1"/>
  <c r="F207" i="25"/>
  <c r="DQ297" i="1" s="1"/>
  <c r="F208" i="25"/>
  <c r="DQ298" i="1" s="1"/>
  <c r="F209" i="25"/>
  <c r="DQ299" i="1" s="1"/>
  <c r="F210" i="25"/>
  <c r="DQ300" i="1" s="1"/>
  <c r="F211" i="25"/>
  <c r="DQ301" i="1" s="1"/>
  <c r="F212" i="25"/>
  <c r="DQ302" i="1" s="1"/>
  <c r="F213" i="25"/>
  <c r="DQ303" i="1" s="1"/>
  <c r="F214" i="25"/>
  <c r="DQ304" i="1" s="1"/>
  <c r="F215" i="25"/>
  <c r="DQ305" i="1" s="1"/>
  <c r="F216" i="25"/>
  <c r="DQ306" i="1" s="1"/>
  <c r="F217" i="25"/>
  <c r="DQ307" i="1" s="1"/>
  <c r="F218" i="25"/>
  <c r="DQ308" i="1" s="1"/>
  <c r="F219" i="25"/>
  <c r="DQ309" i="1" s="1"/>
  <c r="F220" i="25"/>
  <c r="DQ104" i="1" s="1"/>
  <c r="F221" i="25"/>
  <c r="DQ310" i="1" s="1"/>
  <c r="F222" i="25"/>
  <c r="DQ311" i="1" s="1"/>
  <c r="F223" i="25"/>
  <c r="DQ312" i="1" s="1"/>
  <c r="F224" i="25"/>
  <c r="DQ313" i="1" s="1"/>
  <c r="F225" i="25"/>
  <c r="DQ314" i="1" s="1"/>
  <c r="F226" i="25"/>
  <c r="DQ315" i="1" s="1"/>
  <c r="F227" i="25"/>
  <c r="DQ316" i="1" s="1"/>
  <c r="F228" i="25"/>
  <c r="DQ317" i="1" s="1"/>
  <c r="F229" i="25"/>
  <c r="DQ319" i="1" s="1"/>
  <c r="F230" i="25"/>
  <c r="DQ318" i="1" s="1"/>
  <c r="F231" i="25"/>
  <c r="DQ320" i="1" s="1"/>
  <c r="F232" i="25"/>
  <c r="DQ321" i="1" s="1"/>
  <c r="F233" i="25"/>
  <c r="DQ60" i="1" s="1"/>
  <c r="F234" i="25"/>
  <c r="DQ322" i="1" s="1"/>
  <c r="F235" i="25"/>
  <c r="DQ323" i="1" s="1"/>
  <c r="F236" i="25"/>
  <c r="DQ324" i="1" s="1"/>
  <c r="F237" i="25"/>
  <c r="DQ325" i="1" s="1"/>
  <c r="F238" i="25"/>
  <c r="DQ326" i="1" s="1"/>
  <c r="F239" i="25"/>
  <c r="DQ327" i="1" s="1"/>
  <c r="F240" i="25"/>
  <c r="DQ328" i="1" s="1"/>
  <c r="F241" i="25"/>
  <c r="DQ329" i="1" s="1"/>
  <c r="F242" i="25"/>
  <c r="DQ330" i="1" s="1"/>
  <c r="F243" i="25"/>
  <c r="DQ331" i="1" s="1"/>
  <c r="F244" i="25"/>
  <c r="DQ332" i="1" s="1"/>
  <c r="F245" i="25"/>
  <c r="DQ333" i="1" s="1"/>
  <c r="F246" i="25"/>
  <c r="DQ334" i="1" s="1"/>
  <c r="F247" i="25"/>
  <c r="DQ335" i="1" s="1"/>
  <c r="F248" i="25"/>
  <c r="DQ336" i="1" s="1"/>
  <c r="F249" i="25"/>
  <c r="DQ337" i="1" s="1"/>
  <c r="F250" i="25"/>
  <c r="DQ338" i="1" s="1"/>
  <c r="F251" i="25"/>
  <c r="DQ339" i="1" s="1"/>
  <c r="F252" i="25"/>
  <c r="DQ340" i="1" s="1"/>
  <c r="F253" i="25"/>
  <c r="DQ341" i="1" s="1"/>
  <c r="F254" i="25"/>
  <c r="DQ342" i="1" s="1"/>
  <c r="F255" i="25"/>
  <c r="DQ343" i="1" s="1"/>
  <c r="F256" i="25"/>
  <c r="DQ344" i="1" s="1"/>
  <c r="F257" i="25"/>
  <c r="DQ345" i="1" s="1"/>
  <c r="F258" i="25"/>
  <c r="DQ346" i="1" s="1"/>
  <c r="F259" i="25"/>
  <c r="DQ347" i="1" s="1"/>
  <c r="F260" i="25"/>
  <c r="DQ348" i="1" s="1"/>
  <c r="F261" i="25"/>
  <c r="DQ349" i="1" s="1"/>
  <c r="F262" i="25"/>
  <c r="DQ105" i="1" s="1"/>
  <c r="F263" i="25"/>
  <c r="DQ350" i="1" s="1"/>
  <c r="F264" i="25"/>
  <c r="DQ351" i="1" s="1"/>
  <c r="F265" i="25"/>
  <c r="DQ352" i="1" s="1"/>
  <c r="F266" i="25"/>
  <c r="DQ353" i="1" s="1"/>
  <c r="F267" i="25"/>
  <c r="DQ354" i="1" s="1"/>
  <c r="F268" i="25"/>
  <c r="DQ355" i="1" s="1"/>
  <c r="F269" i="25"/>
  <c r="DQ356" i="1" s="1"/>
  <c r="F270" i="25"/>
  <c r="DQ358" i="1" s="1"/>
  <c r="F271" i="25"/>
  <c r="DQ357" i="1" s="1"/>
  <c r="F272" i="25"/>
  <c r="DQ359" i="1" s="1"/>
  <c r="F273" i="25"/>
  <c r="DQ360" i="1" s="1"/>
  <c r="F274" i="25"/>
  <c r="DQ61" i="1" s="1"/>
  <c r="F275" i="25"/>
  <c r="DQ361" i="1" s="1"/>
  <c r="F276" i="25"/>
  <c r="DQ362" i="1" s="1"/>
  <c r="F277" i="25"/>
  <c r="DQ363" i="1" s="1"/>
  <c r="F278" i="25"/>
  <c r="DQ364" i="1" s="1"/>
  <c r="F279" i="25"/>
  <c r="DQ365" i="1" s="1"/>
  <c r="F280" i="25"/>
  <c r="DQ366" i="1" s="1"/>
  <c r="F281" i="25"/>
  <c r="DQ367" i="1" s="1"/>
  <c r="F282" i="25"/>
  <c r="DQ368" i="1" s="1"/>
  <c r="F283" i="25"/>
  <c r="DQ369" i="1" s="1"/>
  <c r="F284" i="25"/>
  <c r="DQ370" i="1" s="1"/>
  <c r="F285" i="25"/>
  <c r="DQ371" i="1" s="1"/>
  <c r="F286" i="25"/>
  <c r="DQ372" i="1" s="1"/>
  <c r="F287" i="25"/>
  <c r="DQ373" i="1" s="1"/>
  <c r="F288" i="25"/>
  <c r="DQ374" i="1" s="1"/>
  <c r="F289" i="25"/>
  <c r="DQ375" i="1" s="1"/>
  <c r="F290" i="25"/>
  <c r="DQ376" i="1" s="1"/>
  <c r="F291" i="25"/>
  <c r="DQ377" i="1" s="1"/>
  <c r="F292" i="25"/>
  <c r="DQ378" i="1" s="1"/>
  <c r="F293" i="25"/>
  <c r="DQ379" i="1" s="1"/>
  <c r="F294" i="25"/>
  <c r="DQ380" i="1" s="1"/>
  <c r="F295" i="25"/>
  <c r="DQ381" i="1" s="1"/>
  <c r="F296" i="25"/>
  <c r="DQ382" i="1" s="1"/>
  <c r="F297" i="25"/>
  <c r="DQ383" i="1" s="1"/>
  <c r="F298" i="25"/>
  <c r="DQ384" i="1" s="1"/>
  <c r="F299" i="25"/>
  <c r="DQ385" i="1" s="1"/>
  <c r="F300" i="25"/>
  <c r="DQ386" i="1" s="1"/>
  <c r="F301" i="25"/>
  <c r="DQ387" i="1" s="1"/>
  <c r="F302" i="25"/>
  <c r="DQ388" i="1" s="1"/>
  <c r="F303" i="25"/>
  <c r="DQ106" i="1" s="1"/>
  <c r="F304" i="25"/>
  <c r="DQ389" i="1" s="1"/>
  <c r="F305" i="25"/>
  <c r="DQ390" i="1" s="1"/>
  <c r="F306" i="25"/>
  <c r="DQ391" i="1" s="1"/>
  <c r="F307" i="25"/>
  <c r="DQ392" i="1" s="1"/>
  <c r="F308" i="25"/>
  <c r="DQ393" i="1" s="1"/>
  <c r="F309" i="25"/>
  <c r="DQ394" i="1" s="1"/>
  <c r="F310" i="25"/>
  <c r="DQ396" i="1" s="1"/>
  <c r="F311" i="25"/>
  <c r="DQ395" i="1" s="1"/>
  <c r="F312" i="25"/>
  <c r="DQ397" i="1" s="1"/>
  <c r="F313" i="25"/>
  <c r="DQ398" i="1" s="1"/>
  <c r="F314" i="25"/>
  <c r="DQ62" i="1" s="1"/>
  <c r="F315" i="25"/>
  <c r="DQ399" i="1" s="1"/>
  <c r="F316" i="25"/>
  <c r="DQ400" i="1" s="1"/>
  <c r="F317" i="25"/>
  <c r="DQ401" i="1" s="1"/>
  <c r="F318" i="25"/>
  <c r="DQ402" i="1" s="1"/>
  <c r="F319" i="25"/>
  <c r="DQ403" i="1" s="1"/>
  <c r="F320" i="25"/>
  <c r="DQ404" i="1" s="1"/>
  <c r="F321" i="25"/>
  <c r="DQ405" i="1" s="1"/>
  <c r="F322" i="25"/>
  <c r="DQ406" i="1" s="1"/>
  <c r="F323" i="25"/>
  <c r="DQ407" i="1" s="1"/>
  <c r="F324" i="25"/>
  <c r="DQ408" i="1" s="1"/>
  <c r="F325" i="25"/>
  <c r="DQ409" i="1" s="1"/>
  <c r="F326" i="25"/>
  <c r="DQ410" i="1" s="1"/>
  <c r="F327" i="25"/>
  <c r="DQ411" i="1" s="1"/>
  <c r="F328" i="25"/>
  <c r="DQ412" i="1" s="1"/>
  <c r="F329" i="25"/>
  <c r="DQ413" i="1" s="1"/>
  <c r="F330" i="25"/>
  <c r="DQ414" i="1" s="1"/>
  <c r="F331" i="25"/>
  <c r="DQ415" i="1" s="1"/>
  <c r="F332" i="25"/>
  <c r="DQ416" i="1" s="1"/>
  <c r="F333" i="25"/>
  <c r="DQ417" i="1" s="1"/>
  <c r="F334" i="25"/>
  <c r="DQ418" i="1" s="1"/>
  <c r="F335" i="25"/>
  <c r="DQ419" i="1" s="1"/>
  <c r="F336" i="25"/>
  <c r="DQ420" i="1" s="1"/>
  <c r="F337" i="25"/>
  <c r="DQ421" i="1" s="1"/>
  <c r="F338" i="25"/>
  <c r="DQ422" i="1" s="1"/>
  <c r="F339" i="25"/>
  <c r="DQ423" i="1" s="1"/>
  <c r="F340" i="25"/>
  <c r="DQ424" i="1" s="1"/>
  <c r="F341" i="25"/>
  <c r="DQ425" i="1" s="1"/>
  <c r="F342" i="25"/>
  <c r="DQ426" i="1" s="1"/>
  <c r="F343" i="25"/>
  <c r="DQ107" i="1" s="1"/>
  <c r="F344" i="25"/>
  <c r="DQ427" i="1" s="1"/>
  <c r="F345" i="25"/>
  <c r="DQ428" i="1" s="1"/>
  <c r="F346" i="25"/>
  <c r="DQ429" i="1" s="1"/>
  <c r="F347" i="25"/>
  <c r="DQ430" i="1" s="1"/>
  <c r="F348" i="25"/>
  <c r="DQ431" i="1" s="1"/>
  <c r="F349" i="25"/>
  <c r="DQ432" i="1" s="1"/>
  <c r="F350" i="25"/>
  <c r="DQ433" i="1" s="1"/>
  <c r="F351" i="25"/>
  <c r="DQ470" i="1" s="1"/>
  <c r="F352" i="25"/>
  <c r="DQ471" i="1" s="1"/>
  <c r="F353" i="25"/>
  <c r="DQ64" i="1" s="1"/>
  <c r="F354" i="25"/>
  <c r="DQ472" i="1" s="1"/>
  <c r="F355" i="25"/>
  <c r="DQ473" i="1" s="1"/>
  <c r="F356" i="25"/>
  <c r="DQ474" i="1" s="1"/>
  <c r="F357" i="25"/>
  <c r="DQ475" i="1" s="1"/>
  <c r="F358" i="25"/>
  <c r="DQ476" i="1" s="1"/>
  <c r="F359" i="25"/>
  <c r="DQ477" i="1" s="1"/>
  <c r="F360" i="25"/>
  <c r="DQ478" i="1" s="1"/>
  <c r="F361" i="25"/>
  <c r="DQ479" i="1" s="1"/>
  <c r="F362" i="25"/>
  <c r="DQ480" i="1" s="1"/>
  <c r="F363" i="25"/>
  <c r="DQ481" i="1" s="1"/>
  <c r="F364" i="25"/>
  <c r="DQ482" i="1" s="1"/>
  <c r="F365" i="25"/>
  <c r="DQ483" i="1" s="1"/>
  <c r="F366" i="25"/>
  <c r="DQ484" i="1" s="1"/>
  <c r="F367" i="25"/>
  <c r="DQ485" i="1" s="1"/>
  <c r="F368" i="25"/>
  <c r="DQ486" i="1" s="1"/>
  <c r="F369" i="25"/>
  <c r="DQ487" i="1" s="1"/>
  <c r="F370" i="25"/>
  <c r="DQ488" i="1" s="1"/>
  <c r="F371" i="25"/>
  <c r="DQ489" i="1" s="1"/>
  <c r="F372" i="25"/>
  <c r="DQ490" i="1" s="1"/>
  <c r="F373" i="25"/>
  <c r="DQ491" i="1" s="1"/>
  <c r="F374" i="25"/>
  <c r="DQ492" i="1" s="1"/>
  <c r="F375" i="25"/>
  <c r="DQ493" i="1" s="1"/>
  <c r="F376" i="25"/>
  <c r="DQ494" i="1" s="1"/>
  <c r="F377" i="25"/>
  <c r="DQ495" i="1" s="1"/>
  <c r="F378" i="25"/>
  <c r="DQ496" i="1" s="1"/>
  <c r="F379" i="25"/>
  <c r="DQ497" i="1" s="1"/>
  <c r="F380" i="25"/>
  <c r="DQ498" i="1" s="1"/>
  <c r="F381" i="25"/>
  <c r="DQ499" i="1" s="1"/>
  <c r="F382" i="25"/>
  <c r="DQ109" i="1" s="1"/>
  <c r="F383" i="25"/>
  <c r="DQ500" i="1" s="1"/>
  <c r="F384" i="25"/>
  <c r="DQ501" i="1" s="1"/>
  <c r="F385" i="25"/>
  <c r="DQ502" i="1" s="1"/>
  <c r="F386" i="25"/>
  <c r="DQ503" i="1" s="1"/>
  <c r="F387" i="25"/>
  <c r="DQ504" i="1" s="1"/>
  <c r="F388" i="25"/>
  <c r="DQ505" i="1" s="1"/>
  <c r="F389" i="25"/>
  <c r="DQ434" i="1" s="1"/>
  <c r="F390" i="25"/>
  <c r="DQ435" i="1" s="1"/>
  <c r="F391" i="25"/>
  <c r="DQ63" i="1" s="1"/>
  <c r="F392" i="25"/>
  <c r="DQ436" i="1" s="1"/>
  <c r="F393" i="25"/>
  <c r="DQ437" i="1" s="1"/>
  <c r="F394" i="25"/>
  <c r="DQ438" i="1" s="1"/>
  <c r="F395" i="25"/>
  <c r="DQ439" i="1" s="1"/>
  <c r="F396" i="25"/>
  <c r="DQ440" i="1" s="1"/>
  <c r="F397" i="25"/>
  <c r="DQ441" i="1" s="1"/>
  <c r="F398" i="25"/>
  <c r="DQ442" i="1" s="1"/>
  <c r="F399" i="25"/>
  <c r="DQ443" i="1" s="1"/>
  <c r="F400" i="25"/>
  <c r="DQ444" i="1" s="1"/>
  <c r="F401" i="25"/>
  <c r="DQ445" i="1" s="1"/>
  <c r="F402" i="25"/>
  <c r="DQ446" i="1" s="1"/>
  <c r="F403" i="25"/>
  <c r="DQ447" i="1" s="1"/>
  <c r="F404" i="25"/>
  <c r="DQ448" i="1" s="1"/>
  <c r="F405" i="25"/>
  <c r="DQ449" i="1" s="1"/>
  <c r="F406" i="25"/>
  <c r="DQ450" i="1" s="1"/>
  <c r="F407" i="25"/>
  <c r="DQ451" i="1" s="1"/>
  <c r="F408" i="25"/>
  <c r="DQ452" i="1" s="1"/>
  <c r="F409" i="25"/>
  <c r="DQ453" i="1" s="1"/>
  <c r="F410" i="25"/>
  <c r="DQ454" i="1" s="1"/>
  <c r="F411" i="25"/>
  <c r="DQ455" i="1" s="1"/>
  <c r="F412" i="25"/>
  <c r="DQ456" i="1" s="1"/>
  <c r="F413" i="25"/>
  <c r="DQ457" i="1" s="1"/>
  <c r="F414" i="25"/>
  <c r="DQ458" i="1" s="1"/>
  <c r="F415" i="25"/>
  <c r="DQ459" i="1" s="1"/>
  <c r="F416" i="25"/>
  <c r="DQ460" i="1" s="1"/>
  <c r="F417" i="25"/>
  <c r="DQ461" i="1" s="1"/>
  <c r="F418" i="25"/>
  <c r="DQ462" i="1" s="1"/>
  <c r="F419" i="25"/>
  <c r="DQ463" i="1" s="1"/>
  <c r="F420" i="25"/>
  <c r="DQ108" i="1" s="1"/>
  <c r="F421" i="25"/>
  <c r="DQ464" i="1" s="1"/>
  <c r="F422" i="25"/>
  <c r="DQ465" i="1" s="1"/>
  <c r="F423" i="25"/>
  <c r="DQ466" i="1" s="1"/>
  <c r="F424" i="25"/>
  <c r="DQ467" i="1" s="1"/>
  <c r="F425" i="25"/>
  <c r="DQ468" i="1" s="1"/>
  <c r="F426" i="25"/>
  <c r="DQ469" i="1" s="1"/>
  <c r="F427" i="25"/>
  <c r="DQ506" i="1" s="1"/>
  <c r="F428" i="25"/>
  <c r="DQ65" i="1" s="1"/>
  <c r="F429" i="25"/>
  <c r="DQ507" i="1" s="1"/>
  <c r="F430" i="25"/>
  <c r="DQ508" i="1" s="1"/>
  <c r="F431" i="25"/>
  <c r="DQ509" i="1" s="1"/>
  <c r="F432" i="25"/>
  <c r="DQ510" i="1" s="1"/>
  <c r="F433" i="25"/>
  <c r="DQ511" i="1" s="1"/>
  <c r="F434" i="25"/>
  <c r="DQ512" i="1" s="1"/>
  <c r="F435" i="25"/>
  <c r="DQ513" i="1" s="1"/>
  <c r="F436" i="25"/>
  <c r="DQ514" i="1" s="1"/>
  <c r="F437" i="25"/>
  <c r="DQ515" i="1" s="1"/>
  <c r="F438" i="25"/>
  <c r="DQ516" i="1" s="1"/>
  <c r="F439" i="25"/>
  <c r="DQ517" i="1" s="1"/>
  <c r="F440" i="25"/>
  <c r="DQ518" i="1" s="1"/>
  <c r="F441" i="25"/>
  <c r="DQ519" i="1" s="1"/>
  <c r="F442" i="25"/>
  <c r="DQ520" i="1" s="1"/>
  <c r="F443" i="25"/>
  <c r="DQ521" i="1" s="1"/>
  <c r="F444" i="25"/>
  <c r="DQ522" i="1" s="1"/>
  <c r="F445" i="25"/>
  <c r="DQ523" i="1" s="1"/>
  <c r="F446" i="25"/>
  <c r="DQ524" i="1" s="1"/>
  <c r="F447" i="25"/>
  <c r="DQ525" i="1" s="1"/>
  <c r="F448" i="25"/>
  <c r="DQ526" i="1" s="1"/>
  <c r="F449" i="25"/>
  <c r="DQ527" i="1" s="1"/>
  <c r="F450" i="25"/>
  <c r="DQ528" i="1" s="1"/>
  <c r="F451" i="25"/>
  <c r="DQ529" i="1" s="1"/>
  <c r="F452" i="25"/>
  <c r="DQ530" i="1" s="1"/>
  <c r="F453" i="25"/>
  <c r="DQ531" i="1" s="1"/>
  <c r="F454" i="25"/>
  <c r="DQ532" i="1" s="1"/>
  <c r="F455" i="25"/>
  <c r="DQ533" i="1" s="1"/>
  <c r="F456" i="25"/>
  <c r="DQ534" i="1" s="1"/>
  <c r="F457" i="25"/>
  <c r="DQ110" i="1" s="1"/>
  <c r="F458" i="25"/>
  <c r="DQ535" i="1" s="1"/>
  <c r="F459" i="25"/>
  <c r="DQ536" i="1" s="1"/>
  <c r="F460" i="25"/>
  <c r="DQ537" i="1" s="1"/>
  <c r="F461" i="25"/>
  <c r="DQ538" i="1" s="1"/>
  <c r="F462" i="25"/>
  <c r="DQ539" i="1" s="1"/>
  <c r="F463" i="25"/>
  <c r="DQ540" i="1" s="1"/>
  <c r="F464" i="25"/>
  <c r="DQ66" i="1" s="1"/>
  <c r="F465" i="25"/>
  <c r="DQ541" i="1" s="1"/>
  <c r="F466" i="25"/>
  <c r="DQ542" i="1" s="1"/>
  <c r="F467" i="25"/>
  <c r="DQ543" i="1" s="1"/>
  <c r="F468" i="25"/>
  <c r="DQ544" i="1" s="1"/>
  <c r="F469" i="25"/>
  <c r="DQ545" i="1" s="1"/>
  <c r="F470" i="25"/>
  <c r="DQ546" i="1" s="1"/>
  <c r="F471" i="25"/>
  <c r="DQ547" i="1" s="1"/>
  <c r="F472" i="25"/>
  <c r="DQ548" i="1" s="1"/>
  <c r="F473" i="25"/>
  <c r="DQ549" i="1" s="1"/>
  <c r="F474" i="25"/>
  <c r="DQ550" i="1" s="1"/>
  <c r="F475" i="25"/>
  <c r="DQ551" i="1" s="1"/>
  <c r="F476" i="25"/>
  <c r="DQ552" i="1" s="1"/>
  <c r="F477" i="25"/>
  <c r="DQ553" i="1" s="1"/>
  <c r="F478" i="25"/>
  <c r="DQ554" i="1" s="1"/>
  <c r="F479" i="25"/>
  <c r="DQ555" i="1" s="1"/>
  <c r="F480" i="25"/>
  <c r="DQ556" i="1" s="1"/>
  <c r="F481" i="25"/>
  <c r="DQ557" i="1" s="1"/>
  <c r="F482" i="25"/>
  <c r="DQ558" i="1" s="1"/>
  <c r="F483" i="25"/>
  <c r="DQ559" i="1" s="1"/>
  <c r="F484" i="25"/>
  <c r="DQ560" i="1" s="1"/>
  <c r="F485" i="25"/>
  <c r="DQ561" i="1" s="1"/>
  <c r="F486" i="25"/>
  <c r="DQ562" i="1" s="1"/>
  <c r="F487" i="25"/>
  <c r="DQ563" i="1" s="1"/>
  <c r="F488" i="25"/>
  <c r="DQ564" i="1" s="1"/>
  <c r="F489" i="25"/>
  <c r="DQ565" i="1" s="1"/>
  <c r="F490" i="25"/>
  <c r="DQ566" i="1" s="1"/>
  <c r="F491" i="25"/>
  <c r="DQ567" i="1" s="1"/>
  <c r="F492" i="25"/>
  <c r="DQ568" i="1" s="1"/>
  <c r="F493" i="25"/>
  <c r="DQ111" i="1" s="1"/>
  <c r="F494" i="25"/>
  <c r="DQ569" i="1" s="1"/>
  <c r="F495" i="25"/>
  <c r="DQ570" i="1" s="1"/>
  <c r="F496" i="25"/>
  <c r="DQ571" i="1" s="1"/>
  <c r="F497" i="25"/>
  <c r="DQ572" i="1" s="1"/>
  <c r="F498" i="25"/>
  <c r="DQ573" i="1" s="1"/>
  <c r="F499" i="25"/>
  <c r="DQ574" i="1" s="1"/>
  <c r="F500" i="25"/>
  <c r="DQ67" i="1" s="1"/>
  <c r="F501" i="25"/>
  <c r="DQ68" i="1" s="1"/>
  <c r="F502" i="25"/>
  <c r="DQ69" i="1" s="1"/>
  <c r="F503" i="25"/>
  <c r="DQ70" i="1" s="1"/>
  <c r="F504" i="25"/>
  <c r="DQ71" i="1" s="1"/>
  <c r="F505" i="25"/>
  <c r="DQ72" i="1" s="1"/>
  <c r="F506" i="25"/>
  <c r="DQ73" i="1" s="1"/>
  <c r="F507" i="25"/>
  <c r="DQ74" i="1" s="1"/>
  <c r="F508" i="25"/>
  <c r="DQ75" i="1" s="1"/>
  <c r="F509" i="25"/>
  <c r="DQ76" i="1" s="1"/>
  <c r="F510" i="25"/>
  <c r="DQ77" i="1" s="1"/>
  <c r="F511" i="25"/>
  <c r="DQ78" i="1" s="1"/>
  <c r="F512" i="25"/>
  <c r="DQ79" i="1" s="1"/>
  <c r="F513" i="25"/>
  <c r="DQ80" i="1" s="1"/>
  <c r="F514" i="25"/>
  <c r="DQ81" i="1" s="1"/>
  <c r="F515" i="25"/>
  <c r="DQ82" i="1" s="1"/>
  <c r="F516" i="25"/>
  <c r="DQ83" i="1" s="1"/>
  <c r="F517" i="25"/>
  <c r="DQ84" i="1" s="1"/>
  <c r="F518" i="25"/>
  <c r="DQ85" i="1" s="1"/>
  <c r="F519" i="25"/>
  <c r="DQ86" i="1" s="1"/>
  <c r="F520" i="25"/>
  <c r="DQ87" i="1" s="1"/>
  <c r="F521" i="25"/>
  <c r="DQ88" i="1" s="1"/>
  <c r="F522" i="25"/>
  <c r="DQ89" i="1" s="1"/>
  <c r="F523" i="25"/>
  <c r="DQ90" i="1" s="1"/>
  <c r="F524" i="25"/>
  <c r="DQ91" i="1" s="1"/>
  <c r="F525" i="25"/>
  <c r="DQ92" i="1" s="1"/>
  <c r="F526" i="25"/>
  <c r="DQ93" i="1" s="1"/>
  <c r="F527" i="25"/>
  <c r="DQ94" i="1" s="1"/>
  <c r="F528" i="25"/>
  <c r="DQ55" i="1" s="1"/>
  <c r="F529" i="25"/>
  <c r="DQ95" i="1" s="1"/>
  <c r="F530" i="25"/>
  <c r="DQ96" i="1" s="1"/>
  <c r="F531" i="25"/>
  <c r="DQ97" i="1" s="1"/>
  <c r="F532" i="25"/>
  <c r="DQ98" i="1" s="1"/>
  <c r="F533" i="25"/>
  <c r="DQ99" i="1" s="1"/>
  <c r="F534" i="25"/>
  <c r="DQ100" i="1" s="1"/>
  <c r="F535" i="25"/>
  <c r="DQ575" i="1" s="1"/>
  <c r="F536" i="25"/>
  <c r="DQ576" i="1" s="1"/>
  <c r="F537" i="25"/>
  <c r="DQ577" i="1" s="1"/>
  <c r="F538" i="25"/>
  <c r="DQ578" i="1" s="1"/>
  <c r="F539" i="25"/>
  <c r="DQ579" i="1" s="1"/>
  <c r="F540" i="25"/>
  <c r="DQ580" i="1" s="1"/>
  <c r="F541" i="25"/>
  <c r="DQ581" i="1" s="1"/>
  <c r="F542" i="25"/>
  <c r="DQ582" i="1" s="1"/>
  <c r="F543" i="25"/>
  <c r="DQ583" i="1" s="1"/>
  <c r="F544" i="25"/>
  <c r="DQ584" i="1" s="1"/>
  <c r="F545" i="25"/>
  <c r="DQ585" i="1" s="1"/>
  <c r="F546" i="25"/>
  <c r="DQ586" i="1" s="1"/>
  <c r="F547" i="25"/>
  <c r="DQ587" i="1" s="1"/>
  <c r="F548" i="25"/>
  <c r="DQ588" i="1" s="1"/>
  <c r="F549" i="25"/>
  <c r="DQ589" i="1" s="1"/>
  <c r="F550" i="25"/>
  <c r="DQ590" i="1" s="1"/>
  <c r="F551" i="25"/>
  <c r="DQ591" i="1" s="1"/>
  <c r="F552" i="25"/>
  <c r="DQ592" i="1" s="1"/>
  <c r="F553" i="25"/>
  <c r="DQ593" i="1" s="1"/>
  <c r="F554" i="25"/>
  <c r="DQ594" i="1" s="1"/>
  <c r="F555" i="25"/>
  <c r="DQ595" i="1" s="1"/>
  <c r="F556" i="25"/>
  <c r="DQ596" i="1" s="1"/>
  <c r="F557" i="25"/>
  <c r="DQ597" i="1" s="1"/>
  <c r="F558" i="25"/>
  <c r="DQ598" i="1" s="1"/>
  <c r="F559" i="25"/>
  <c r="DQ599" i="1" s="1"/>
  <c r="F560" i="25"/>
  <c r="DQ600" i="1" s="1"/>
  <c r="F561" i="25"/>
  <c r="DQ601" i="1" s="1"/>
  <c r="F562" i="25"/>
  <c r="DQ112" i="1" s="1"/>
  <c r="F563" i="25"/>
  <c r="DQ602" i="1" s="1"/>
  <c r="F564" i="25"/>
  <c r="DQ603" i="1" s="1"/>
  <c r="F565" i="25"/>
  <c r="DQ604" i="1" s="1"/>
  <c r="F566" i="25"/>
  <c r="DQ605" i="1" s="1"/>
  <c r="F567" i="25"/>
  <c r="DQ606" i="1" s="1"/>
  <c r="F568" i="25"/>
  <c r="DQ607" i="1" s="1"/>
  <c r="F569" i="25"/>
  <c r="DQ608" i="1" s="1"/>
  <c r="F570" i="25"/>
  <c r="DQ609" i="1" s="1"/>
  <c r="F571" i="25"/>
  <c r="DQ610" i="1" s="1"/>
  <c r="F572" i="25"/>
  <c r="DQ611" i="1" s="1"/>
  <c r="F573" i="25"/>
  <c r="DQ612" i="1" s="1"/>
  <c r="F574" i="25"/>
  <c r="DQ613" i="1" s="1"/>
  <c r="F575" i="25"/>
  <c r="DQ614" i="1" s="1"/>
  <c r="F576" i="25"/>
  <c r="DQ615" i="1" s="1"/>
  <c r="F577" i="25"/>
  <c r="DQ616" i="1" s="1"/>
  <c r="F578" i="25"/>
  <c r="DQ617" i="1" s="1"/>
  <c r="F579" i="25"/>
  <c r="DQ618" i="1" s="1"/>
  <c r="F580" i="25"/>
  <c r="DQ619" i="1" s="1"/>
  <c r="F581" i="25"/>
  <c r="DQ620" i="1" s="1"/>
  <c r="F582" i="25"/>
  <c r="DQ621" i="1" s="1"/>
  <c r="F583" i="25"/>
  <c r="DQ622" i="1" s="1"/>
  <c r="F584" i="25"/>
  <c r="DQ623" i="1" s="1"/>
  <c r="F585" i="25"/>
  <c r="DQ624" i="1" s="1"/>
  <c r="F586" i="25"/>
  <c r="DQ625" i="1" s="1"/>
  <c r="F587" i="25"/>
  <c r="DQ626" i="1" s="1"/>
  <c r="F588" i="25"/>
  <c r="DQ627" i="1" s="1"/>
  <c r="F589" i="25"/>
  <c r="DQ628" i="1" s="1"/>
  <c r="F590" i="25"/>
  <c r="DQ629" i="1" s="1"/>
  <c r="F591" i="25"/>
  <c r="DQ630" i="1" s="1"/>
  <c r="F592" i="25"/>
  <c r="DQ631" i="1" s="1"/>
  <c r="F593" i="25"/>
  <c r="DQ632" i="1" s="1"/>
  <c r="F594" i="25"/>
  <c r="DQ633" i="1" s="1"/>
  <c r="F595" i="25"/>
  <c r="DQ113" i="1" s="1"/>
  <c r="F596" i="25"/>
  <c r="DQ634" i="1" s="1"/>
  <c r="F597" i="25"/>
  <c r="DQ635" i="1" s="1"/>
  <c r="F598" i="25"/>
  <c r="DQ636" i="1" s="1"/>
  <c r="F599" i="25"/>
  <c r="DQ637" i="1" s="1"/>
  <c r="F600" i="25"/>
  <c r="DQ638" i="1" s="1"/>
  <c r="F601" i="25"/>
  <c r="DQ639" i="1" s="1"/>
  <c r="F602" i="25"/>
  <c r="DQ640" i="1" s="1"/>
  <c r="F603" i="25"/>
  <c r="DQ641" i="1" s="1"/>
  <c r="F604" i="25"/>
  <c r="DQ642" i="1" s="1"/>
  <c r="F605" i="25"/>
  <c r="DQ643" i="1" s="1"/>
  <c r="F606" i="25"/>
  <c r="DQ644" i="1" s="1"/>
  <c r="F607" i="25"/>
  <c r="DQ645" i="1" s="1"/>
  <c r="F608" i="25"/>
  <c r="DQ646" i="1" s="1"/>
  <c r="F609" i="25"/>
  <c r="DQ647" i="1" s="1"/>
  <c r="F610" i="25"/>
  <c r="DQ648" i="1" s="1"/>
  <c r="F611" i="25"/>
  <c r="DQ649" i="1" s="1"/>
  <c r="F612" i="25"/>
  <c r="DQ650" i="1" s="1"/>
  <c r="F613" i="25"/>
  <c r="DQ651" i="1" s="1"/>
  <c r="F614" i="25"/>
  <c r="DQ652" i="1" s="1"/>
  <c r="F615" i="25"/>
  <c r="DQ653" i="1" s="1"/>
  <c r="F616" i="25"/>
  <c r="DQ654" i="1" s="1"/>
  <c r="F617" i="25"/>
  <c r="DQ655" i="1" s="1"/>
  <c r="F618" i="25"/>
  <c r="DQ656" i="1" s="1"/>
  <c r="F619" i="25"/>
  <c r="DQ657" i="1" s="1"/>
  <c r="F620" i="25"/>
  <c r="DQ658" i="1" s="1"/>
  <c r="F621" i="25"/>
  <c r="DQ659" i="1" s="1"/>
  <c r="F622" i="25"/>
  <c r="DQ660" i="1" s="1"/>
  <c r="F623" i="25"/>
  <c r="DQ661" i="1" s="1"/>
  <c r="F624" i="25"/>
  <c r="DQ662" i="1" s="1"/>
  <c r="F625" i="25"/>
  <c r="DQ663" i="1" s="1"/>
  <c r="F626" i="25"/>
  <c r="DQ664" i="1" s="1"/>
  <c r="F627" i="25"/>
  <c r="DQ114" i="1" s="1"/>
  <c r="F628" i="25"/>
  <c r="DQ665" i="1" s="1"/>
  <c r="F629" i="25"/>
  <c r="DQ666" i="1" s="1"/>
  <c r="F630" i="25"/>
  <c r="DQ667" i="1" s="1"/>
  <c r="F631" i="25"/>
  <c r="DQ668" i="1" s="1"/>
  <c r="F632" i="25"/>
  <c r="DQ669" i="1" s="1"/>
  <c r="F633" i="25"/>
  <c r="DQ670" i="1" s="1"/>
  <c r="F634" i="25"/>
  <c r="DQ671" i="1" s="1"/>
  <c r="F635" i="25"/>
  <c r="DQ672" i="1" s="1"/>
  <c r="F636" i="25"/>
  <c r="DQ673" i="1" s="1"/>
  <c r="F637" i="25"/>
  <c r="DQ674" i="1" s="1"/>
  <c r="F638" i="25"/>
  <c r="DQ675" i="1" s="1"/>
  <c r="F639" i="25"/>
  <c r="DQ676" i="1" s="1"/>
  <c r="F640" i="25"/>
  <c r="DQ677" i="1" s="1"/>
  <c r="F641" i="25"/>
  <c r="DQ678" i="1" s="1"/>
  <c r="F642" i="25"/>
  <c r="DQ679" i="1" s="1"/>
  <c r="F643" i="25"/>
  <c r="DQ680" i="1" s="1"/>
  <c r="F644" i="25"/>
  <c r="DQ681" i="1" s="1"/>
  <c r="F645" i="25"/>
  <c r="DQ682" i="1" s="1"/>
  <c r="F646" i="25"/>
  <c r="DQ683" i="1" s="1"/>
  <c r="F647" i="25"/>
  <c r="DQ684" i="1" s="1"/>
  <c r="F648" i="25"/>
  <c r="DQ685" i="1" s="1"/>
  <c r="F649" i="25"/>
  <c r="DQ686" i="1" s="1"/>
  <c r="F650" i="25"/>
  <c r="DQ687" i="1" s="1"/>
  <c r="F651" i="25"/>
  <c r="DQ688" i="1" s="1"/>
  <c r="F652" i="25"/>
  <c r="DQ689" i="1" s="1"/>
  <c r="F653" i="25"/>
  <c r="DQ690" i="1" s="1"/>
  <c r="F654" i="25"/>
  <c r="DQ691" i="1" s="1"/>
  <c r="F655" i="25"/>
  <c r="DQ692" i="1" s="1"/>
  <c r="F656" i="25"/>
  <c r="DQ693" i="1" s="1"/>
  <c r="F657" i="25"/>
  <c r="DQ694" i="1" s="1"/>
  <c r="F658" i="25"/>
  <c r="DQ115" i="1" s="1"/>
  <c r="F659" i="25"/>
  <c r="DQ695" i="1" s="1"/>
  <c r="F660" i="25"/>
  <c r="DQ696" i="1" s="1"/>
  <c r="F661" i="25"/>
  <c r="DQ697" i="1" s="1"/>
  <c r="F662" i="25"/>
  <c r="DQ698" i="1" s="1"/>
  <c r="F663" i="25"/>
  <c r="DQ699" i="1" s="1"/>
  <c r="F664" i="25"/>
  <c r="DQ700" i="1" s="1"/>
  <c r="F665" i="25"/>
  <c r="DQ701" i="1" s="1"/>
  <c r="F666" i="25"/>
  <c r="DQ702" i="1" s="1"/>
  <c r="F667" i="25"/>
  <c r="DQ703" i="1" s="1"/>
  <c r="F668" i="25"/>
  <c r="DQ704" i="1" s="1"/>
  <c r="F669" i="25"/>
  <c r="DQ705" i="1" s="1"/>
  <c r="F670" i="25"/>
  <c r="DQ706" i="1" s="1"/>
  <c r="F671" i="25"/>
  <c r="DQ707" i="1" s="1"/>
  <c r="F672" i="25"/>
  <c r="DQ708" i="1" s="1"/>
  <c r="F673" i="25"/>
  <c r="DQ709" i="1" s="1"/>
  <c r="F674" i="25"/>
  <c r="DQ710" i="1" s="1"/>
  <c r="F675" i="25"/>
  <c r="DQ711" i="1" s="1"/>
  <c r="F676" i="25"/>
  <c r="DQ712" i="1" s="1"/>
  <c r="F677" i="25"/>
  <c r="DQ713" i="1" s="1"/>
  <c r="F678" i="25"/>
  <c r="DQ714" i="1" s="1"/>
  <c r="F679" i="25"/>
  <c r="DQ715" i="1" s="1"/>
  <c r="F680" i="25"/>
  <c r="DQ716" i="1" s="1"/>
  <c r="F681" i="25"/>
  <c r="DQ717" i="1" s="1"/>
  <c r="F682" i="25"/>
  <c r="DQ718" i="1" s="1"/>
  <c r="F683" i="25"/>
  <c r="DQ719" i="1" s="1"/>
  <c r="F684" i="25"/>
  <c r="DQ720" i="1" s="1"/>
  <c r="F685" i="25"/>
  <c r="DQ721" i="1" s="1"/>
  <c r="F686" i="25"/>
  <c r="DQ722" i="1" s="1"/>
  <c r="F687" i="25"/>
  <c r="DQ723" i="1" s="1"/>
  <c r="F688" i="25"/>
  <c r="DQ116" i="1" s="1"/>
  <c r="F689" i="25"/>
  <c r="DQ724" i="1" s="1"/>
  <c r="F690" i="25"/>
  <c r="DQ725" i="1" s="1"/>
  <c r="F691" i="25"/>
  <c r="DQ726" i="1" s="1"/>
  <c r="F692" i="25"/>
  <c r="DQ727" i="1" s="1"/>
  <c r="F693" i="25"/>
  <c r="DQ728" i="1" s="1"/>
  <c r="F694" i="25"/>
  <c r="DQ729" i="1" s="1"/>
  <c r="F695" i="25"/>
  <c r="DQ730" i="1" s="1"/>
  <c r="F696" i="25"/>
  <c r="DQ731" i="1" s="1"/>
  <c r="F697" i="25"/>
  <c r="DQ732" i="1" s="1"/>
  <c r="F698" i="25"/>
  <c r="DQ733" i="1" s="1"/>
  <c r="F699" i="25"/>
  <c r="DQ734" i="1" s="1"/>
  <c r="F700" i="25"/>
  <c r="DQ735" i="1" s="1"/>
  <c r="F701" i="25"/>
  <c r="DQ736" i="1" s="1"/>
  <c r="F702" i="25"/>
  <c r="DQ737" i="1" s="1"/>
  <c r="F703" i="25"/>
  <c r="DQ738" i="1" s="1"/>
  <c r="F704" i="25"/>
  <c r="DQ739" i="1" s="1"/>
  <c r="F705" i="25"/>
  <c r="DQ740" i="1" s="1"/>
  <c r="F706" i="25"/>
  <c r="DQ741" i="1" s="1"/>
  <c r="F707" i="25"/>
  <c r="DQ742" i="1" s="1"/>
  <c r="F708" i="25"/>
  <c r="DQ743" i="1" s="1"/>
  <c r="F709" i="25"/>
  <c r="DQ744" i="1" s="1"/>
  <c r="F710" i="25"/>
  <c r="DQ745" i="1" s="1"/>
  <c r="F711" i="25"/>
  <c r="DQ746" i="1" s="1"/>
  <c r="F712" i="25"/>
  <c r="DQ747" i="1" s="1"/>
  <c r="F713" i="25"/>
  <c r="DQ748" i="1" s="1"/>
  <c r="F714" i="25"/>
  <c r="DQ749" i="1" s="1"/>
  <c r="F715" i="25"/>
  <c r="DQ750" i="1" s="1"/>
  <c r="F716" i="25"/>
  <c r="DQ751" i="1" s="1"/>
  <c r="F717" i="25"/>
  <c r="DQ117" i="1" s="1"/>
  <c r="F718" i="25"/>
  <c r="DQ752" i="1" s="1"/>
  <c r="F719" i="25"/>
  <c r="DQ753" i="1" s="1"/>
  <c r="F720" i="25"/>
  <c r="DQ754" i="1" s="1"/>
  <c r="F721" i="25"/>
  <c r="DQ755" i="1" s="1"/>
  <c r="F722" i="25"/>
  <c r="DQ756" i="1" s="1"/>
  <c r="F723" i="25"/>
  <c r="DQ757" i="1" s="1"/>
  <c r="F724" i="25"/>
  <c r="DQ758" i="1" s="1"/>
  <c r="F725" i="25"/>
  <c r="DQ759" i="1" s="1"/>
  <c r="F726" i="25"/>
  <c r="DQ760" i="1" s="1"/>
  <c r="F727" i="25"/>
  <c r="DQ761" i="1" s="1"/>
  <c r="F728" i="25"/>
  <c r="DQ762" i="1" s="1"/>
  <c r="F729" i="25"/>
  <c r="DQ763" i="1" s="1"/>
  <c r="F730" i="25"/>
  <c r="DQ764" i="1" s="1"/>
  <c r="F731" i="25"/>
  <c r="DQ765" i="1" s="1"/>
  <c r="F732" i="25"/>
  <c r="DQ766" i="1" s="1"/>
  <c r="F733" i="25"/>
  <c r="DQ767" i="1" s="1"/>
  <c r="F734" i="25"/>
  <c r="DQ768" i="1" s="1"/>
  <c r="F735" i="25"/>
  <c r="DQ769" i="1" s="1"/>
  <c r="F736" i="25"/>
  <c r="DQ770" i="1" s="1"/>
  <c r="F737" i="25"/>
  <c r="DQ771" i="1" s="1"/>
  <c r="F738" i="25"/>
  <c r="DQ772" i="1" s="1"/>
  <c r="F739" i="25"/>
  <c r="DQ773" i="1" s="1"/>
  <c r="F740" i="25"/>
  <c r="DQ774" i="1" s="1"/>
  <c r="F741" i="25"/>
  <c r="DQ775" i="1" s="1"/>
  <c r="F742" i="25"/>
  <c r="DQ776" i="1" s="1"/>
  <c r="F743" i="25"/>
  <c r="DQ777" i="1" s="1"/>
  <c r="F744" i="25"/>
  <c r="DQ778" i="1" s="1"/>
  <c r="F745" i="25"/>
  <c r="DQ118" i="1" s="1"/>
  <c r="F746" i="25"/>
  <c r="DQ779" i="1" s="1"/>
  <c r="F747" i="25"/>
  <c r="DQ780" i="1" s="1"/>
  <c r="F748" i="25"/>
  <c r="DQ781" i="1" s="1"/>
  <c r="F749" i="25"/>
  <c r="DQ782" i="1" s="1"/>
  <c r="F750" i="25"/>
  <c r="DQ783" i="1" s="1"/>
  <c r="F751" i="25"/>
  <c r="DQ784" i="1" s="1"/>
  <c r="F752" i="25"/>
  <c r="DQ785" i="1" s="1"/>
  <c r="F753" i="25"/>
  <c r="DQ786" i="1" s="1"/>
  <c r="F754" i="25"/>
  <c r="DQ787" i="1" s="1"/>
  <c r="F755" i="25"/>
  <c r="DQ788" i="1" s="1"/>
  <c r="F756" i="25"/>
  <c r="DQ789" i="1" s="1"/>
  <c r="F757" i="25"/>
  <c r="DQ790" i="1" s="1"/>
  <c r="F758" i="25"/>
  <c r="DQ791" i="1" s="1"/>
  <c r="F759" i="25"/>
  <c r="DQ792" i="1" s="1"/>
  <c r="F760" i="25"/>
  <c r="DQ793" i="1" s="1"/>
  <c r="F761" i="25"/>
  <c r="DQ794" i="1" s="1"/>
  <c r="F762" i="25"/>
  <c r="DQ795" i="1" s="1"/>
  <c r="F763" i="25"/>
  <c r="DQ796" i="1" s="1"/>
  <c r="F764" i="25"/>
  <c r="DQ797" i="1" s="1"/>
  <c r="F765" i="25"/>
  <c r="DQ798" i="1" s="1"/>
  <c r="F766" i="25"/>
  <c r="DQ799" i="1" s="1"/>
  <c r="F767" i="25"/>
  <c r="DQ800" i="1" s="1"/>
  <c r="F768" i="25"/>
  <c r="DQ801" i="1" s="1"/>
  <c r="F769" i="25"/>
  <c r="DQ802" i="1" s="1"/>
  <c r="F770" i="25"/>
  <c r="DQ803" i="1" s="1"/>
  <c r="F771" i="25"/>
  <c r="DQ804" i="1" s="1"/>
  <c r="F772" i="25"/>
  <c r="DQ119" i="1" s="1"/>
  <c r="F773" i="25"/>
  <c r="DQ805" i="1" s="1"/>
  <c r="F774" i="25"/>
  <c r="DQ806" i="1" s="1"/>
  <c r="F775" i="25"/>
  <c r="DQ807" i="1" s="1"/>
  <c r="F776" i="25"/>
  <c r="DQ808" i="1" s="1"/>
  <c r="F777" i="25"/>
  <c r="DQ809" i="1" s="1"/>
  <c r="F778" i="25"/>
  <c r="DQ810" i="1" s="1"/>
  <c r="F779" i="25"/>
  <c r="DQ811" i="1" s="1"/>
  <c r="F780" i="25"/>
  <c r="DQ812" i="1" s="1"/>
  <c r="F781" i="25"/>
  <c r="DQ813" i="1" s="1"/>
  <c r="F782" i="25"/>
  <c r="DQ814" i="1" s="1"/>
  <c r="F783" i="25"/>
  <c r="DQ815" i="1" s="1"/>
  <c r="F784" i="25"/>
  <c r="DQ816" i="1" s="1"/>
  <c r="F785" i="25"/>
  <c r="DQ817" i="1" s="1"/>
  <c r="F786" i="25"/>
  <c r="DQ818" i="1" s="1"/>
  <c r="F787" i="25"/>
  <c r="DQ819" i="1" s="1"/>
  <c r="F788" i="25"/>
  <c r="DQ820" i="1" s="1"/>
  <c r="F789" i="25"/>
  <c r="DQ821" i="1" s="1"/>
  <c r="F790" i="25"/>
  <c r="DQ822" i="1" s="1"/>
  <c r="F791" i="25"/>
  <c r="DQ823" i="1" s="1"/>
  <c r="F792" i="25"/>
  <c r="DQ824" i="1" s="1"/>
  <c r="F793" i="25"/>
  <c r="DQ825" i="1" s="1"/>
  <c r="F794" i="25"/>
  <c r="DQ826" i="1" s="1"/>
  <c r="F795" i="25"/>
  <c r="DQ827" i="1" s="1"/>
  <c r="F796" i="25"/>
  <c r="DQ828" i="1" s="1"/>
  <c r="F797" i="25"/>
  <c r="DQ829" i="1" s="1"/>
  <c r="F798" i="25"/>
  <c r="DQ120" i="1" s="1"/>
  <c r="F799" i="25"/>
  <c r="DQ830" i="1" s="1"/>
  <c r="F800" i="25"/>
  <c r="DQ831" i="1" s="1"/>
  <c r="F801" i="25"/>
  <c r="DQ832" i="1" s="1"/>
  <c r="F802" i="25"/>
  <c r="DQ833" i="1" s="1"/>
  <c r="F803" i="25"/>
  <c r="DQ834" i="1" s="1"/>
  <c r="F804" i="25"/>
  <c r="DQ835" i="1" s="1"/>
  <c r="F805" i="25"/>
  <c r="DQ836" i="1" s="1"/>
  <c r="F806" i="25"/>
  <c r="DQ837" i="1" s="1"/>
  <c r="F807" i="25"/>
  <c r="DQ838" i="1" s="1"/>
  <c r="F808" i="25"/>
  <c r="DQ839" i="1" s="1"/>
  <c r="F809" i="25"/>
  <c r="DQ840" i="1" s="1"/>
  <c r="F810" i="25"/>
  <c r="DQ841" i="1" s="1"/>
  <c r="F811" i="25"/>
  <c r="DQ842" i="1" s="1"/>
  <c r="F812" i="25"/>
  <c r="DQ843" i="1" s="1"/>
  <c r="F813" i="25"/>
  <c r="DQ844" i="1" s="1"/>
  <c r="F814" i="25"/>
  <c r="DQ845" i="1" s="1"/>
  <c r="F815" i="25"/>
  <c r="DQ846" i="1" s="1"/>
  <c r="F816" i="25"/>
  <c r="DQ847" i="1" s="1"/>
  <c r="F817" i="25"/>
  <c r="DQ848" i="1" s="1"/>
  <c r="F818" i="25"/>
  <c r="DQ849" i="1" s="1"/>
  <c r="F819" i="25"/>
  <c r="DQ850" i="1" s="1"/>
  <c r="F820" i="25"/>
  <c r="DQ851" i="1" s="1"/>
  <c r="F821" i="25"/>
  <c r="DQ852" i="1" s="1"/>
  <c r="F822" i="25"/>
  <c r="DQ853" i="1" s="1"/>
  <c r="F823" i="25"/>
  <c r="DQ121" i="1" s="1"/>
  <c r="F824" i="25"/>
  <c r="DQ854" i="1" s="1"/>
  <c r="F825" i="25"/>
  <c r="DQ855" i="1" s="1"/>
  <c r="F826" i="25"/>
  <c r="DQ856" i="1" s="1"/>
  <c r="F827" i="25"/>
  <c r="DQ857" i="1" s="1"/>
  <c r="F828" i="25"/>
  <c r="DQ858" i="1" s="1"/>
  <c r="F829" i="25"/>
  <c r="DQ859" i="1" s="1"/>
  <c r="F830" i="25"/>
  <c r="DQ860" i="1" s="1"/>
  <c r="F831" i="25"/>
  <c r="DQ861" i="1" s="1"/>
  <c r="F832" i="25"/>
  <c r="DQ862" i="1" s="1"/>
  <c r="F833" i="25"/>
  <c r="DQ863" i="1" s="1"/>
  <c r="F834" i="25"/>
  <c r="DQ864" i="1" s="1"/>
  <c r="F835" i="25"/>
  <c r="DQ865" i="1" s="1"/>
  <c r="F836" i="25"/>
  <c r="DQ866" i="1" s="1"/>
  <c r="F837" i="25"/>
  <c r="DQ867" i="1" s="1"/>
  <c r="F838" i="25"/>
  <c r="DQ868" i="1" s="1"/>
  <c r="F839" i="25"/>
  <c r="DQ869" i="1" s="1"/>
  <c r="F840" i="25"/>
  <c r="DQ870" i="1" s="1"/>
  <c r="F841" i="25"/>
  <c r="DQ871" i="1" s="1"/>
  <c r="F842" i="25"/>
  <c r="DQ872" i="1" s="1"/>
  <c r="F843" i="25"/>
  <c r="DQ873" i="1" s="1"/>
  <c r="F844" i="25"/>
  <c r="DQ874" i="1" s="1"/>
  <c r="F845" i="25"/>
  <c r="DQ875" i="1" s="1"/>
  <c r="F846" i="25"/>
  <c r="DQ876" i="1" s="1"/>
  <c r="F847" i="25"/>
  <c r="DQ122" i="1" s="1"/>
  <c r="F848" i="25"/>
  <c r="DQ877" i="1" s="1"/>
  <c r="F849" i="25"/>
  <c r="DQ878" i="1" s="1"/>
  <c r="F850" i="25"/>
  <c r="DQ879" i="1" s="1"/>
  <c r="F851" i="25"/>
  <c r="DQ880" i="1" s="1"/>
  <c r="F852" i="25"/>
  <c r="DQ881" i="1" s="1"/>
  <c r="F853" i="25"/>
  <c r="DQ882" i="1" s="1"/>
  <c r="F854" i="25"/>
  <c r="DQ883" i="1" s="1"/>
  <c r="F855" i="25"/>
  <c r="DQ884" i="1" s="1"/>
  <c r="F856" i="25"/>
  <c r="DQ885" i="1" s="1"/>
  <c r="F857" i="25"/>
  <c r="DQ886" i="1" s="1"/>
  <c r="F858" i="25"/>
  <c r="DQ887" i="1" s="1"/>
  <c r="F859" i="25"/>
  <c r="DQ888" i="1" s="1"/>
  <c r="F860" i="25"/>
  <c r="DQ889" i="1" s="1"/>
  <c r="F861" i="25"/>
  <c r="DQ890" i="1" s="1"/>
  <c r="F862" i="25"/>
  <c r="DQ891" i="1" s="1"/>
  <c r="F863" i="25"/>
  <c r="DQ892" i="1" s="1"/>
  <c r="F864" i="25"/>
  <c r="DQ893" i="1" s="1"/>
  <c r="F865" i="25"/>
  <c r="DQ894" i="1" s="1"/>
  <c r="F866" i="25"/>
  <c r="DQ895" i="1" s="1"/>
  <c r="F867" i="25"/>
  <c r="DQ896" i="1" s="1"/>
  <c r="F868" i="25"/>
  <c r="DQ897" i="1" s="1"/>
  <c r="F869" i="25"/>
  <c r="DQ898" i="1" s="1"/>
  <c r="F870" i="25"/>
  <c r="DQ123" i="1" s="1"/>
  <c r="F871" i="25"/>
  <c r="DQ899" i="1" s="1"/>
  <c r="F872" i="25"/>
  <c r="DQ900" i="1" s="1"/>
  <c r="F873" i="25"/>
  <c r="DQ901" i="1" s="1"/>
  <c r="F874" i="25"/>
  <c r="DQ902" i="1" s="1"/>
  <c r="F875" i="25"/>
  <c r="DQ903" i="1" s="1"/>
  <c r="F876" i="25"/>
  <c r="DQ904" i="1" s="1"/>
  <c r="F877" i="25"/>
  <c r="DQ905" i="1" s="1"/>
  <c r="F878" i="25"/>
  <c r="DQ906" i="1" s="1"/>
  <c r="F879" i="25"/>
  <c r="DQ907" i="1" s="1"/>
  <c r="F880" i="25"/>
  <c r="DQ908" i="1" s="1"/>
  <c r="F881" i="25"/>
  <c r="DQ909" i="1" s="1"/>
  <c r="F882" i="25"/>
  <c r="DQ910" i="1" s="1"/>
  <c r="F883" i="25"/>
  <c r="DQ911" i="1" s="1"/>
  <c r="F884" i="25"/>
  <c r="DQ912" i="1" s="1"/>
  <c r="F885" i="25"/>
  <c r="DQ913" i="1" s="1"/>
  <c r="F886" i="25"/>
  <c r="DQ914" i="1" s="1"/>
  <c r="F887" i="25"/>
  <c r="DQ915" i="1" s="1"/>
  <c r="F888" i="25"/>
  <c r="DQ916" i="1" s="1"/>
  <c r="F889" i="25"/>
  <c r="DQ917" i="1" s="1"/>
  <c r="F890" i="25"/>
  <c r="DQ918" i="1" s="1"/>
  <c r="F891" i="25"/>
  <c r="DQ919" i="1" s="1"/>
  <c r="F892" i="25"/>
  <c r="DQ124" i="1" s="1"/>
  <c r="F893" i="25"/>
  <c r="DQ920" i="1" s="1"/>
  <c r="F894" i="25"/>
  <c r="DQ921" i="1" s="1"/>
  <c r="F895" i="25"/>
  <c r="DQ922" i="1" s="1"/>
  <c r="F896" i="25"/>
  <c r="DQ923" i="1" s="1"/>
  <c r="F897" i="25"/>
  <c r="DQ924" i="1" s="1"/>
  <c r="F898" i="25"/>
  <c r="DQ925" i="1" s="1"/>
  <c r="F899" i="25"/>
  <c r="DQ926" i="1" s="1"/>
  <c r="F900" i="25"/>
  <c r="DQ927" i="1" s="1"/>
  <c r="F901" i="25"/>
  <c r="DQ928" i="1" s="1"/>
  <c r="F902" i="25"/>
  <c r="DQ929" i="1" s="1"/>
  <c r="F903" i="25"/>
  <c r="DQ930" i="1" s="1"/>
  <c r="F904" i="25"/>
  <c r="DQ931" i="1" s="1"/>
  <c r="F905" i="25"/>
  <c r="DQ932" i="1" s="1"/>
  <c r="F906" i="25"/>
  <c r="DQ933" i="1" s="1"/>
  <c r="F907" i="25"/>
  <c r="DQ934" i="1" s="1"/>
  <c r="F908" i="25"/>
  <c r="DQ935" i="1" s="1"/>
  <c r="F909" i="25"/>
  <c r="DQ936" i="1" s="1"/>
  <c r="F910" i="25"/>
  <c r="DQ937" i="1" s="1"/>
  <c r="F911" i="25"/>
  <c r="DQ938" i="1" s="1"/>
  <c r="F912" i="25"/>
  <c r="DQ939" i="1" s="1"/>
  <c r="F913" i="25"/>
  <c r="DQ125" i="1" s="1"/>
  <c r="F914" i="25"/>
  <c r="DQ940" i="1" s="1"/>
  <c r="F915" i="25"/>
  <c r="DQ941" i="1" s="1"/>
  <c r="F916" i="25"/>
  <c r="DQ942" i="1" s="1"/>
  <c r="F917" i="25"/>
  <c r="DQ943" i="1" s="1"/>
  <c r="F918" i="25"/>
  <c r="DQ944" i="1" s="1"/>
  <c r="F919" i="25"/>
  <c r="DQ945" i="1" s="1"/>
  <c r="F920" i="25"/>
  <c r="DQ946" i="1" s="1"/>
  <c r="F921" i="25"/>
  <c r="DQ947" i="1" s="1"/>
  <c r="F922" i="25"/>
  <c r="DQ948" i="1" s="1"/>
  <c r="F923" i="25"/>
  <c r="DQ949" i="1" s="1"/>
  <c r="F924" i="25"/>
  <c r="DQ950" i="1" s="1"/>
  <c r="F925" i="25"/>
  <c r="DQ951" i="1" s="1"/>
  <c r="F926" i="25"/>
  <c r="DQ952" i="1" s="1"/>
  <c r="F927" i="25"/>
  <c r="DQ953" i="1" s="1"/>
  <c r="F928" i="25"/>
  <c r="DQ954" i="1" s="1"/>
  <c r="F929" i="25"/>
  <c r="DQ955" i="1" s="1"/>
  <c r="F930" i="25"/>
  <c r="DQ956" i="1" s="1"/>
  <c r="F931" i="25"/>
  <c r="DQ957" i="1" s="1"/>
  <c r="F932" i="25"/>
  <c r="DQ958" i="1" s="1"/>
  <c r="F933" i="25"/>
  <c r="DQ126" i="1" s="1"/>
  <c r="F934" i="25"/>
  <c r="DQ959" i="1" s="1"/>
  <c r="F935" i="25"/>
  <c r="DQ960" i="1" s="1"/>
  <c r="F936" i="25"/>
  <c r="DQ961" i="1" s="1"/>
  <c r="F937" i="25"/>
  <c r="DQ962" i="1" s="1"/>
  <c r="F938" i="25"/>
  <c r="DQ963" i="1" s="1"/>
  <c r="F939" i="25"/>
  <c r="DQ964" i="1" s="1"/>
  <c r="F940" i="25"/>
  <c r="DQ965" i="1" s="1"/>
  <c r="F941" i="25"/>
  <c r="DQ966" i="1" s="1"/>
  <c r="F942" i="25"/>
  <c r="DQ967" i="1" s="1"/>
  <c r="F943" i="25"/>
  <c r="DQ968" i="1" s="1"/>
  <c r="F944" i="25"/>
  <c r="DQ969" i="1" s="1"/>
  <c r="F945" i="25"/>
  <c r="DQ970" i="1" s="1"/>
  <c r="F946" i="25"/>
  <c r="DQ971" i="1" s="1"/>
  <c r="F947" i="25"/>
  <c r="DQ972" i="1" s="1"/>
  <c r="F948" i="25"/>
  <c r="DQ973" i="1" s="1"/>
  <c r="F949" i="25"/>
  <c r="DQ974" i="1" s="1"/>
  <c r="F950" i="25"/>
  <c r="DQ975" i="1" s="1"/>
  <c r="F951" i="25"/>
  <c r="DQ976" i="1" s="1"/>
  <c r="F952" i="25"/>
  <c r="DQ127" i="1" s="1"/>
  <c r="F953" i="25"/>
  <c r="DQ977" i="1" s="1"/>
  <c r="F954" i="25"/>
  <c r="DQ978" i="1" s="1"/>
  <c r="F955" i="25"/>
  <c r="DQ979" i="1" s="1"/>
  <c r="F956" i="25"/>
  <c r="DQ980" i="1" s="1"/>
  <c r="F957" i="25"/>
  <c r="DQ981" i="1" s="1"/>
  <c r="F958" i="25"/>
  <c r="DQ982" i="1" s="1"/>
  <c r="F959" i="25"/>
  <c r="DQ983" i="1" s="1"/>
  <c r="F960" i="25"/>
  <c r="DQ984" i="1" s="1"/>
  <c r="F961" i="25"/>
  <c r="DQ985" i="1" s="1"/>
  <c r="F962" i="25"/>
  <c r="DQ986" i="1" s="1"/>
  <c r="F963" i="25"/>
  <c r="DQ987" i="1" s="1"/>
  <c r="F964" i="25"/>
  <c r="DQ988" i="1" s="1"/>
  <c r="F965" i="25"/>
  <c r="DQ989" i="1" s="1"/>
  <c r="F966" i="25"/>
  <c r="DQ990" i="1" s="1"/>
  <c r="F967" i="25"/>
  <c r="DQ991" i="1" s="1"/>
  <c r="F968" i="25"/>
  <c r="DQ992" i="1" s="1"/>
  <c r="F969" i="25"/>
  <c r="DQ993" i="1" s="1"/>
  <c r="F970" i="25"/>
  <c r="DQ128" i="1" s="1"/>
  <c r="F971" i="25"/>
  <c r="DQ994" i="1" s="1"/>
  <c r="F972" i="25"/>
  <c r="DQ995" i="1" s="1"/>
  <c r="F973" i="25"/>
  <c r="DQ996" i="1" s="1"/>
  <c r="F974" i="25"/>
  <c r="DQ997" i="1" s="1"/>
  <c r="F975" i="25"/>
  <c r="DQ998" i="1" s="1"/>
  <c r="F976" i="25"/>
  <c r="DQ999" i="1" s="1"/>
  <c r="F977" i="25"/>
  <c r="DQ1000" i="1" s="1"/>
  <c r="F978" i="25"/>
  <c r="DQ1001" i="1" s="1"/>
  <c r="F979" i="25"/>
  <c r="DQ1002" i="1" s="1"/>
  <c r="F980" i="25"/>
  <c r="DQ1003" i="1" s="1"/>
  <c r="F981" i="25"/>
  <c r="DQ1004" i="1" s="1"/>
  <c r="F982" i="25"/>
  <c r="DQ1005" i="1" s="1"/>
  <c r="F983" i="25"/>
  <c r="DQ1006" i="1" s="1"/>
  <c r="F984" i="25"/>
  <c r="DQ1007" i="1" s="1"/>
  <c r="F985" i="25"/>
  <c r="DQ1008" i="1" s="1"/>
  <c r="F986" i="25"/>
  <c r="DQ1009" i="1" s="1"/>
  <c r="F987" i="25"/>
  <c r="DQ129" i="1" s="1"/>
  <c r="F988" i="25"/>
  <c r="DQ1010" i="1" s="1"/>
  <c r="F989" i="25"/>
  <c r="DQ1011" i="1" s="1"/>
  <c r="F990" i="25"/>
  <c r="DQ1012" i="1" s="1"/>
  <c r="F991" i="25"/>
  <c r="DQ1013" i="1" s="1"/>
  <c r="F992" i="25"/>
  <c r="DQ1014" i="1" s="1"/>
  <c r="F993" i="25"/>
  <c r="DQ1015" i="1" s="1"/>
  <c r="F994" i="25"/>
  <c r="DQ1016" i="1" s="1"/>
  <c r="F995" i="25"/>
  <c r="DQ1017" i="1" s="1"/>
  <c r="F996" i="25"/>
  <c r="DQ1018" i="1" s="1"/>
  <c r="F997" i="25"/>
  <c r="DQ1019" i="1" s="1"/>
  <c r="F998" i="25"/>
  <c r="DQ1020" i="1" s="1"/>
  <c r="F999" i="25"/>
  <c r="DQ1021" i="1" s="1"/>
  <c r="F1000" i="25"/>
  <c r="DQ1022" i="1" s="1"/>
  <c r="F1001" i="25"/>
  <c r="DQ1023" i="1" s="1"/>
  <c r="F1002" i="25"/>
  <c r="DQ1024" i="1" s="1"/>
  <c r="F1003" i="25"/>
  <c r="DQ130" i="1" s="1"/>
  <c r="F1004" i="25"/>
  <c r="DQ1025" i="1" s="1"/>
  <c r="F1005" i="25"/>
  <c r="DQ1026" i="1" s="1"/>
  <c r="F1006" i="25"/>
  <c r="DQ1027" i="1" s="1"/>
  <c r="F1007" i="25"/>
  <c r="DQ1028" i="1" s="1"/>
  <c r="F1008" i="25"/>
  <c r="DQ1029" i="1" s="1"/>
  <c r="F1009" i="25"/>
  <c r="DQ1030" i="1" s="1"/>
  <c r="F1010" i="25"/>
  <c r="DQ1031" i="1" s="1"/>
  <c r="F1011" i="25"/>
  <c r="DQ1032" i="1" s="1"/>
  <c r="F1012" i="25"/>
  <c r="DQ1033" i="1" s="1"/>
  <c r="F1013" i="25"/>
  <c r="DQ1034" i="1" s="1"/>
  <c r="F1014" i="25"/>
  <c r="DQ1035" i="1" s="1"/>
  <c r="F1015" i="25"/>
  <c r="DQ1036" i="1" s="1"/>
  <c r="F1016" i="25"/>
  <c r="DQ1037" i="1" s="1"/>
  <c r="F1017" i="25"/>
  <c r="DQ1038" i="1" s="1"/>
  <c r="F1018" i="25"/>
  <c r="DQ131" i="1" s="1"/>
  <c r="F1019" i="25"/>
  <c r="DQ1039" i="1" s="1"/>
  <c r="F1020" i="25"/>
  <c r="DQ1040" i="1" s="1"/>
  <c r="F1021" i="25"/>
  <c r="DQ1041" i="1" s="1"/>
  <c r="F1022" i="25"/>
  <c r="DQ1042" i="1" s="1"/>
  <c r="F1023" i="25"/>
  <c r="DQ1043" i="1" s="1"/>
  <c r="F1024" i="25"/>
  <c r="DQ1044" i="1" s="1"/>
  <c r="F1025" i="25"/>
  <c r="DQ1045" i="1" s="1"/>
  <c r="F1026" i="25"/>
  <c r="DQ1046" i="1" s="1"/>
  <c r="F1027" i="25"/>
  <c r="DQ1047" i="1" s="1"/>
  <c r="F1028" i="25"/>
  <c r="DQ1048" i="1" s="1"/>
  <c r="F1029" i="25"/>
  <c r="DQ1049" i="1" s="1"/>
  <c r="F1030" i="25"/>
  <c r="DQ1050" i="1" s="1"/>
  <c r="F1031" i="25"/>
  <c r="DQ1051" i="1" s="1"/>
  <c r="F1032" i="25"/>
  <c r="DQ132" i="1" s="1"/>
  <c r="F1033" i="25"/>
  <c r="DQ1052" i="1" s="1"/>
  <c r="F1034" i="25"/>
  <c r="DQ1053" i="1" s="1"/>
  <c r="F1035" i="25"/>
  <c r="DQ1054" i="1" s="1"/>
  <c r="F1036" i="25"/>
  <c r="DQ1055" i="1" s="1"/>
  <c r="F1037" i="25"/>
  <c r="DQ1056" i="1" s="1"/>
  <c r="F1038" i="25"/>
  <c r="DQ1057" i="1" s="1"/>
  <c r="F1039" i="25"/>
  <c r="DQ1058" i="1" s="1"/>
  <c r="F1040" i="25"/>
  <c r="DQ1059" i="1" s="1"/>
  <c r="F1041" i="25"/>
  <c r="DQ1060" i="1" s="1"/>
  <c r="F1042" i="25"/>
  <c r="DQ1061" i="1" s="1"/>
  <c r="F1043" i="25"/>
  <c r="DQ1062" i="1" s="1"/>
  <c r="F1044" i="25"/>
  <c r="DQ1063" i="1" s="1"/>
  <c r="F1045" i="25"/>
  <c r="DQ133" i="1" s="1"/>
  <c r="F1046" i="25"/>
  <c r="DQ1064" i="1" s="1"/>
  <c r="F1047" i="25"/>
  <c r="DQ1065" i="1" s="1"/>
  <c r="F1048" i="25"/>
  <c r="DQ1066" i="1" s="1"/>
  <c r="F1049" i="25"/>
  <c r="DQ1067" i="1" s="1"/>
  <c r="F1050" i="25"/>
  <c r="DQ1068" i="1" s="1"/>
  <c r="F1051" i="25"/>
  <c r="DQ1069" i="1" s="1"/>
  <c r="F1052" i="25"/>
  <c r="DQ1070" i="1" s="1"/>
  <c r="F1053" i="25"/>
  <c r="DQ1071" i="1" s="1"/>
  <c r="F1054" i="25"/>
  <c r="DQ1072" i="1" s="1"/>
  <c r="F1055" i="25"/>
  <c r="DQ1073" i="1" s="1"/>
  <c r="F1056" i="25"/>
  <c r="DQ1074" i="1" s="1"/>
  <c r="F1057" i="25"/>
  <c r="DQ134" i="1" s="1"/>
  <c r="F1058" i="25"/>
  <c r="DQ1075" i="1" s="1"/>
  <c r="F1059" i="25"/>
  <c r="DQ1076" i="1" s="1"/>
  <c r="F1060" i="25"/>
  <c r="DQ1077" i="1" s="1"/>
  <c r="F1061" i="25"/>
  <c r="DQ1078" i="1" s="1"/>
  <c r="F1062" i="25"/>
  <c r="DQ1079" i="1" s="1"/>
  <c r="F1063" i="25"/>
  <c r="DQ1080" i="1" s="1"/>
  <c r="F1064" i="25"/>
  <c r="DQ1081" i="1" s="1"/>
  <c r="F1065" i="25"/>
  <c r="DQ1082" i="1" s="1"/>
  <c r="F1066" i="25"/>
  <c r="DQ1083" i="1" s="1"/>
  <c r="F1067" i="25"/>
  <c r="DQ1084" i="1" s="1"/>
  <c r="F1068" i="25"/>
  <c r="DQ135" i="1" s="1"/>
  <c r="F1069" i="25"/>
  <c r="DQ1085" i="1" s="1"/>
  <c r="F1070" i="25"/>
  <c r="DQ1086" i="1" s="1"/>
  <c r="F1071" i="25"/>
  <c r="DQ1087" i="1" s="1"/>
  <c r="F1072" i="25"/>
  <c r="DQ1088" i="1" s="1"/>
  <c r="F1073" i="25"/>
  <c r="DQ1089" i="1" s="1"/>
  <c r="F1074" i="25"/>
  <c r="DQ1090" i="1" s="1"/>
  <c r="F1075" i="25"/>
  <c r="DQ1091" i="1" s="1"/>
  <c r="F1076" i="25"/>
  <c r="DQ1092" i="1" s="1"/>
  <c r="F1077" i="25"/>
  <c r="DQ1093" i="1" s="1"/>
  <c r="F1078" i="25"/>
  <c r="DQ136" i="1" s="1"/>
  <c r="F1079" i="25"/>
  <c r="DQ1094" i="1" s="1"/>
  <c r="F1080" i="25"/>
  <c r="DQ1095" i="1" s="1"/>
  <c r="F1081" i="25"/>
  <c r="DQ1096" i="1" s="1"/>
  <c r="F1082" i="25"/>
  <c r="DQ1097" i="1" s="1"/>
  <c r="F1083" i="25"/>
  <c r="DQ1098" i="1" s="1"/>
  <c r="F1084" i="25"/>
  <c r="DQ1099" i="1" s="1"/>
  <c r="F1085" i="25"/>
  <c r="DQ1100" i="1" s="1"/>
  <c r="F1086" i="25"/>
  <c r="DQ1101" i="1" s="1"/>
  <c r="F1087" i="25"/>
  <c r="DQ137" i="1" s="1"/>
  <c r="F1088" i="25"/>
  <c r="DQ1102" i="1" s="1"/>
  <c r="F1089" i="25"/>
  <c r="DQ1103" i="1" s="1"/>
  <c r="F1090" i="25"/>
  <c r="DQ1104" i="1" s="1"/>
  <c r="F1091" i="25"/>
  <c r="DQ1105" i="1" s="1"/>
  <c r="F1092" i="25"/>
  <c r="DQ1106" i="1" s="1"/>
  <c r="F1093" i="25"/>
  <c r="DQ1107" i="1" s="1"/>
  <c r="F1094" i="25"/>
  <c r="DQ1108" i="1" s="1"/>
  <c r="F1095" i="25"/>
  <c r="DQ138" i="1" s="1"/>
  <c r="F1096" i="25"/>
  <c r="DQ1109" i="1" s="1"/>
  <c r="F1097" i="25"/>
  <c r="DQ1110" i="1" s="1"/>
  <c r="F1098" i="25"/>
  <c r="DQ1111" i="1" s="1"/>
  <c r="F1099" i="25"/>
  <c r="DQ1112" i="1" s="1"/>
  <c r="F1100" i="25"/>
  <c r="DQ1113" i="1" s="1"/>
  <c r="F1101" i="25"/>
  <c r="DQ1114" i="1" s="1"/>
  <c r="F1102" i="25"/>
  <c r="DQ139" i="1" s="1"/>
  <c r="F1103" i="25"/>
  <c r="DQ1115" i="1" s="1"/>
  <c r="F1104" i="25"/>
  <c r="DQ1116" i="1" s="1"/>
  <c r="F1105" i="25"/>
  <c r="DQ1117" i="1" s="1"/>
  <c r="F1106" i="25"/>
  <c r="DQ1118" i="1" s="1"/>
  <c r="F1107" i="25"/>
  <c r="DQ1119" i="1" s="1"/>
  <c r="F1108" i="25"/>
  <c r="DQ1120" i="1" s="1"/>
  <c r="F1109" i="25"/>
  <c r="DQ140" i="1" s="1"/>
  <c r="F1110" i="25"/>
  <c r="DQ141" i="1" s="1"/>
  <c r="F1111" i="25"/>
  <c r="DQ142" i="1" s="1"/>
  <c r="F1112" i="25"/>
  <c r="DQ143" i="1" s="1"/>
  <c r="F1113" i="25"/>
  <c r="DQ144" i="1" s="1"/>
  <c r="F1114" i="25"/>
  <c r="DQ145" i="1" s="1"/>
  <c r="F1115" i="25"/>
  <c r="DQ1121" i="1" s="1"/>
  <c r="F1116" i="25"/>
  <c r="DQ1122" i="1" s="1"/>
  <c r="F1117" i="25"/>
  <c r="DQ1123" i="1" s="1"/>
  <c r="F1118" i="25"/>
  <c r="DQ1124" i="1" s="1"/>
  <c r="F1119" i="25"/>
  <c r="DQ1125" i="1" s="1"/>
  <c r="F1120" i="25"/>
  <c r="DQ1126" i="1" s="1"/>
  <c r="F1121" i="25"/>
  <c r="DQ1127" i="1" s="1"/>
  <c r="F1122" i="25"/>
  <c r="DQ1128" i="1" s="1"/>
  <c r="F1123" i="25"/>
  <c r="DQ1129" i="1" s="1"/>
  <c r="F1124" i="25"/>
  <c r="DQ1130" i="1" s="1"/>
  <c r="F1125" i="25"/>
  <c r="DQ1131" i="1" s="1"/>
  <c r="F1126" i="25"/>
  <c r="DQ1132" i="1" s="1"/>
  <c r="F1127" i="25"/>
  <c r="DQ1133" i="1" s="1"/>
  <c r="F1128" i="25"/>
  <c r="DQ1134" i="1" s="1"/>
  <c r="F1129" i="25"/>
  <c r="DQ1135" i="1" s="1"/>
  <c r="F2" i="25"/>
  <c r="DQ146" i="1" s="1"/>
  <c r="DP146" i="1"/>
  <c r="DP10" i="1"/>
  <c r="DP11" i="1"/>
  <c r="DP57" i="1"/>
  <c r="DP58" i="1"/>
  <c r="DP59" i="1"/>
  <c r="DP60" i="1"/>
  <c r="DP61" i="1"/>
  <c r="DP62" i="1"/>
  <c r="DP63" i="1"/>
  <c r="DP64" i="1"/>
  <c r="DP65" i="1"/>
  <c r="DP66" i="1"/>
  <c r="DP103" i="1"/>
  <c r="DP104" i="1"/>
  <c r="DP105" i="1"/>
  <c r="DP106" i="1"/>
  <c r="DP107" i="1"/>
  <c r="DP108" i="1"/>
  <c r="DP109" i="1"/>
  <c r="DP110" i="1"/>
  <c r="DP111" i="1"/>
  <c r="DP112" i="1"/>
  <c r="DP113" i="1"/>
  <c r="DP114" i="1"/>
  <c r="DP115" i="1"/>
  <c r="DP116" i="1"/>
  <c r="DP117" i="1"/>
  <c r="DP118" i="1"/>
  <c r="DP119" i="1"/>
  <c r="DP120" i="1"/>
  <c r="DP121" i="1"/>
  <c r="DP122" i="1"/>
  <c r="DP123" i="1"/>
  <c r="DP124" i="1"/>
  <c r="DP125" i="1"/>
  <c r="DP126" i="1"/>
  <c r="DP127" i="1"/>
  <c r="DP128" i="1"/>
  <c r="DP129" i="1"/>
  <c r="DP130" i="1"/>
  <c r="DP131" i="1"/>
  <c r="DP132" i="1"/>
  <c r="DP133" i="1"/>
  <c r="DP134" i="1"/>
  <c r="DP135" i="1"/>
  <c r="DP136" i="1"/>
  <c r="DP137" i="1"/>
  <c r="DP138" i="1"/>
  <c r="DP139" i="1"/>
  <c r="DP433" i="1"/>
  <c r="DP9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P89" i="1"/>
  <c r="DP90" i="1"/>
  <c r="DP91" i="1"/>
  <c r="DP92" i="1"/>
  <c r="DP93" i="1"/>
  <c r="DP94" i="1"/>
  <c r="DP95" i="1"/>
  <c r="DP96" i="1"/>
  <c r="DP97" i="1"/>
  <c r="DP98" i="1"/>
  <c r="DP99" i="1"/>
  <c r="DP100" i="1"/>
  <c r="DP101" i="1"/>
  <c r="DP140" i="1"/>
  <c r="DP141" i="1"/>
  <c r="DP142" i="1"/>
  <c r="DP143" i="1"/>
  <c r="DP144" i="1"/>
  <c r="DP145" i="1"/>
  <c r="DP147" i="1"/>
  <c r="DP148" i="1"/>
  <c r="DP149" i="1"/>
  <c r="DP150" i="1"/>
  <c r="DP151" i="1"/>
  <c r="DP152" i="1"/>
  <c r="DP153" i="1"/>
  <c r="DP154" i="1"/>
  <c r="DP155" i="1"/>
  <c r="DP156" i="1"/>
  <c r="DP157" i="1"/>
  <c r="DP158" i="1"/>
  <c r="DP159" i="1"/>
  <c r="DP160" i="1"/>
  <c r="DP161" i="1"/>
  <c r="DP162" i="1"/>
  <c r="DP163" i="1"/>
  <c r="DP164" i="1"/>
  <c r="DP165" i="1"/>
  <c r="DP166" i="1"/>
  <c r="DP167" i="1"/>
  <c r="DP168" i="1"/>
  <c r="DP169" i="1"/>
  <c r="DP170" i="1"/>
  <c r="DP171" i="1"/>
  <c r="DP172" i="1"/>
  <c r="DP173" i="1"/>
  <c r="DP174" i="1"/>
  <c r="DP175" i="1"/>
  <c r="DP176" i="1"/>
  <c r="DP177" i="1"/>
  <c r="DP178" i="1"/>
  <c r="DP179" i="1"/>
  <c r="DP180" i="1"/>
  <c r="DP181" i="1"/>
  <c r="DP182" i="1"/>
  <c r="DP183" i="1"/>
  <c r="DP184" i="1"/>
  <c r="DP185" i="1"/>
  <c r="DP186" i="1"/>
  <c r="DP187" i="1"/>
  <c r="DP188" i="1"/>
  <c r="DP189" i="1"/>
  <c r="DP190" i="1"/>
  <c r="DP191" i="1"/>
  <c r="DP192" i="1"/>
  <c r="DP193" i="1"/>
  <c r="DP194" i="1"/>
  <c r="DP195" i="1"/>
  <c r="DP196" i="1"/>
  <c r="DP197" i="1"/>
  <c r="DP198" i="1"/>
  <c r="DP199" i="1"/>
  <c r="DP200" i="1"/>
  <c r="DP201" i="1"/>
  <c r="DP202" i="1"/>
  <c r="DP203" i="1"/>
  <c r="DP204" i="1"/>
  <c r="DP205" i="1"/>
  <c r="DP206" i="1"/>
  <c r="DP207" i="1"/>
  <c r="DP208" i="1"/>
  <c r="DP209" i="1"/>
  <c r="DP210" i="1"/>
  <c r="DP211" i="1"/>
  <c r="DP212" i="1"/>
  <c r="DP213" i="1"/>
  <c r="DP214" i="1"/>
  <c r="DP215" i="1"/>
  <c r="DP216" i="1"/>
  <c r="DP217" i="1"/>
  <c r="DP218" i="1"/>
  <c r="DP219" i="1"/>
  <c r="DP220" i="1"/>
  <c r="DP221" i="1"/>
  <c r="DP222" i="1"/>
  <c r="DP223" i="1"/>
  <c r="DP224" i="1"/>
  <c r="DP225" i="1"/>
  <c r="DP226" i="1"/>
  <c r="DP227" i="1"/>
  <c r="DP228" i="1"/>
  <c r="DP229" i="1"/>
  <c r="DP230" i="1"/>
  <c r="DP231" i="1"/>
  <c r="DP232" i="1"/>
  <c r="DP233" i="1"/>
  <c r="DP234" i="1"/>
  <c r="DP235" i="1"/>
  <c r="DP236" i="1"/>
  <c r="DP237" i="1"/>
  <c r="DP238" i="1"/>
  <c r="DP239" i="1"/>
  <c r="DP240" i="1"/>
  <c r="DP241" i="1"/>
  <c r="DP242" i="1"/>
  <c r="DP243" i="1"/>
  <c r="DP244" i="1"/>
  <c r="DP245" i="1"/>
  <c r="DP246" i="1"/>
  <c r="DP247" i="1"/>
  <c r="DP248" i="1"/>
  <c r="DP249" i="1"/>
  <c r="DP250" i="1"/>
  <c r="DP251" i="1"/>
  <c r="DP252" i="1"/>
  <c r="DP253" i="1"/>
  <c r="DP254" i="1"/>
  <c r="DP255" i="1"/>
  <c r="DP256" i="1"/>
  <c r="DP257" i="1"/>
  <c r="DP258" i="1"/>
  <c r="DP259" i="1"/>
  <c r="DP260" i="1"/>
  <c r="DP261" i="1"/>
  <c r="DP262" i="1"/>
  <c r="DP263" i="1"/>
  <c r="DP264" i="1"/>
  <c r="DP265" i="1"/>
  <c r="DP266" i="1"/>
  <c r="DP267" i="1"/>
  <c r="DP268" i="1"/>
  <c r="DP269" i="1"/>
  <c r="DP270" i="1"/>
  <c r="DP271" i="1"/>
  <c r="DP272" i="1"/>
  <c r="DP273" i="1"/>
  <c r="DP274" i="1"/>
  <c r="DP275" i="1"/>
  <c r="DP276" i="1"/>
  <c r="DP277" i="1"/>
  <c r="DP278" i="1"/>
  <c r="DP279" i="1"/>
  <c r="DP280" i="1"/>
  <c r="DP281" i="1"/>
  <c r="DP282" i="1"/>
  <c r="DP283" i="1"/>
  <c r="DP284" i="1"/>
  <c r="DP285" i="1"/>
  <c r="DP286" i="1"/>
  <c r="DP287" i="1"/>
  <c r="DP288" i="1"/>
  <c r="DP289" i="1"/>
  <c r="DP290" i="1"/>
  <c r="DP291" i="1"/>
  <c r="DP292" i="1"/>
  <c r="DP293" i="1"/>
  <c r="DP294" i="1"/>
  <c r="DP295" i="1"/>
  <c r="DP296" i="1"/>
  <c r="DP297" i="1"/>
  <c r="DP298" i="1"/>
  <c r="DP299" i="1"/>
  <c r="DP300" i="1"/>
  <c r="DP301" i="1"/>
  <c r="DP302" i="1"/>
  <c r="DP303" i="1"/>
  <c r="DP304" i="1"/>
  <c r="DP305" i="1"/>
  <c r="DP306" i="1"/>
  <c r="DP307" i="1"/>
  <c r="DP308" i="1"/>
  <c r="DP309" i="1"/>
  <c r="DP310" i="1"/>
  <c r="DP311" i="1"/>
  <c r="DP312" i="1"/>
  <c r="DP313" i="1"/>
  <c r="DP314" i="1"/>
  <c r="DP315" i="1"/>
  <c r="DP316" i="1"/>
  <c r="DP317" i="1"/>
  <c r="DP318" i="1"/>
  <c r="DP319" i="1"/>
  <c r="DP320" i="1"/>
  <c r="DP321" i="1"/>
  <c r="DP322" i="1"/>
  <c r="DP323" i="1"/>
  <c r="DP324" i="1"/>
  <c r="DP325" i="1"/>
  <c r="DP326" i="1"/>
  <c r="DP327" i="1"/>
  <c r="DP328" i="1"/>
  <c r="DP329" i="1"/>
  <c r="DP330" i="1"/>
  <c r="DP331" i="1"/>
  <c r="DP332" i="1"/>
  <c r="DP333" i="1"/>
  <c r="DP334" i="1"/>
  <c r="DP335" i="1"/>
  <c r="DP336" i="1"/>
  <c r="DP337" i="1"/>
  <c r="DP338" i="1"/>
  <c r="DP339" i="1"/>
  <c r="DP340" i="1"/>
  <c r="DP341" i="1"/>
  <c r="DP342" i="1"/>
  <c r="DP343" i="1"/>
  <c r="DP344" i="1"/>
  <c r="DP345" i="1"/>
  <c r="DP346" i="1"/>
  <c r="DP347" i="1"/>
  <c r="DP348" i="1"/>
  <c r="DP349" i="1"/>
  <c r="DP350" i="1"/>
  <c r="DP351" i="1"/>
  <c r="DP352" i="1"/>
  <c r="DP353" i="1"/>
  <c r="DP354" i="1"/>
  <c r="DP355" i="1"/>
  <c r="DP356" i="1"/>
  <c r="DP357" i="1"/>
  <c r="DP358" i="1"/>
  <c r="DP359" i="1"/>
  <c r="DP360" i="1"/>
  <c r="DP361" i="1"/>
  <c r="DP362" i="1"/>
  <c r="DP363" i="1"/>
  <c r="DP364" i="1"/>
  <c r="DP365" i="1"/>
  <c r="DP366" i="1"/>
  <c r="DP367" i="1"/>
  <c r="DP368" i="1"/>
  <c r="DP369" i="1"/>
  <c r="DP370" i="1"/>
  <c r="DP371" i="1"/>
  <c r="DP372" i="1"/>
  <c r="DP373" i="1"/>
  <c r="DP374" i="1"/>
  <c r="DP375" i="1"/>
  <c r="DP376" i="1"/>
  <c r="DP377" i="1"/>
  <c r="DP378" i="1"/>
  <c r="DP379" i="1"/>
  <c r="DP380" i="1"/>
  <c r="DP381" i="1"/>
  <c r="DP382" i="1"/>
  <c r="DP383" i="1"/>
  <c r="DP384" i="1"/>
  <c r="DP385" i="1"/>
  <c r="DP386" i="1"/>
  <c r="DP387" i="1"/>
  <c r="DP388" i="1"/>
  <c r="DP389" i="1"/>
  <c r="DP390" i="1"/>
  <c r="DP391" i="1"/>
  <c r="DP392" i="1"/>
  <c r="DP393" i="1"/>
  <c r="DP394" i="1"/>
  <c r="DP395" i="1"/>
  <c r="DP396" i="1"/>
  <c r="DP397" i="1"/>
  <c r="DP398" i="1"/>
  <c r="DP399" i="1"/>
  <c r="DP400" i="1"/>
  <c r="DP401" i="1"/>
  <c r="DP402" i="1"/>
  <c r="DP403" i="1"/>
  <c r="DP404" i="1"/>
  <c r="DP405" i="1"/>
  <c r="DP406" i="1"/>
  <c r="DP407" i="1"/>
  <c r="DP408" i="1"/>
  <c r="DP409" i="1"/>
  <c r="DP410" i="1"/>
  <c r="DP411" i="1"/>
  <c r="DP412" i="1"/>
  <c r="DP413" i="1"/>
  <c r="DP414" i="1"/>
  <c r="DP415" i="1"/>
  <c r="DP416" i="1"/>
  <c r="DP417" i="1"/>
  <c r="DP418" i="1"/>
  <c r="DP419" i="1"/>
  <c r="DP420" i="1"/>
  <c r="DP421" i="1"/>
  <c r="DP422" i="1"/>
  <c r="DP423" i="1"/>
  <c r="DP424" i="1"/>
  <c r="DP425" i="1"/>
  <c r="DP426" i="1"/>
  <c r="DP427" i="1"/>
  <c r="DP428" i="1"/>
  <c r="DP429" i="1"/>
  <c r="DP430" i="1"/>
  <c r="DP431" i="1"/>
  <c r="DP432" i="1"/>
  <c r="DP434" i="1"/>
  <c r="DP435" i="1"/>
  <c r="DP436" i="1"/>
  <c r="DP437" i="1"/>
  <c r="DP438" i="1"/>
  <c r="DP439" i="1"/>
  <c r="DP440" i="1"/>
  <c r="DP441" i="1"/>
  <c r="DP442" i="1"/>
  <c r="DP443" i="1"/>
  <c r="DP444" i="1"/>
  <c r="DP445" i="1"/>
  <c r="DP446" i="1"/>
  <c r="DP447" i="1"/>
  <c r="DP448" i="1"/>
  <c r="DP449" i="1"/>
  <c r="DP450" i="1"/>
  <c r="DP451" i="1"/>
  <c r="DP452" i="1"/>
  <c r="DP453" i="1"/>
  <c r="DP454" i="1"/>
  <c r="DP455" i="1"/>
  <c r="DP456" i="1"/>
  <c r="DP457" i="1"/>
  <c r="DP458" i="1"/>
  <c r="DP459" i="1"/>
  <c r="DP460" i="1"/>
  <c r="DP461" i="1"/>
  <c r="DP462" i="1"/>
  <c r="DP463" i="1"/>
  <c r="DP464" i="1"/>
  <c r="DP465" i="1"/>
  <c r="DP466" i="1"/>
  <c r="DP467" i="1"/>
  <c r="DP468" i="1"/>
  <c r="DP469" i="1"/>
  <c r="DP470" i="1"/>
  <c r="DP471" i="1"/>
  <c r="DP472" i="1"/>
  <c r="DP473" i="1"/>
  <c r="DP474" i="1"/>
  <c r="DP475" i="1"/>
  <c r="DP476" i="1"/>
  <c r="DP477" i="1"/>
  <c r="DP478" i="1"/>
  <c r="DP479" i="1"/>
  <c r="DP480" i="1"/>
  <c r="DP481" i="1"/>
  <c r="DP482" i="1"/>
  <c r="DP483" i="1"/>
  <c r="DP484" i="1"/>
  <c r="DP485" i="1"/>
  <c r="DP486" i="1"/>
  <c r="DP487" i="1"/>
  <c r="DP488" i="1"/>
  <c r="DP489" i="1"/>
  <c r="DP490" i="1"/>
  <c r="DP491" i="1"/>
  <c r="DP492" i="1"/>
  <c r="DP493" i="1"/>
  <c r="DP494" i="1"/>
  <c r="DP495" i="1"/>
  <c r="DP496" i="1"/>
  <c r="DP497" i="1"/>
  <c r="DP498" i="1"/>
  <c r="DP499" i="1"/>
  <c r="DP500" i="1"/>
  <c r="DP501" i="1"/>
  <c r="DP502" i="1"/>
  <c r="DP503" i="1"/>
  <c r="DP504" i="1"/>
  <c r="DP505" i="1"/>
  <c r="DP506" i="1"/>
  <c r="DP507" i="1"/>
  <c r="DP508" i="1"/>
  <c r="DP509" i="1"/>
  <c r="DP510" i="1"/>
  <c r="DP511" i="1"/>
  <c r="DP512" i="1"/>
  <c r="DP513" i="1"/>
  <c r="DP514" i="1"/>
  <c r="DP515" i="1"/>
  <c r="DP516" i="1"/>
  <c r="DP517" i="1"/>
  <c r="DP518" i="1"/>
  <c r="DP519" i="1"/>
  <c r="DP520" i="1"/>
  <c r="DP521" i="1"/>
  <c r="DP522" i="1"/>
  <c r="DP523" i="1"/>
  <c r="DP524" i="1"/>
  <c r="DP525" i="1"/>
  <c r="DP526" i="1"/>
  <c r="DP527" i="1"/>
  <c r="DP528" i="1"/>
  <c r="DP529" i="1"/>
  <c r="DP530" i="1"/>
  <c r="DP531" i="1"/>
  <c r="DP532" i="1"/>
  <c r="DP533" i="1"/>
  <c r="DP534" i="1"/>
  <c r="DP535" i="1"/>
  <c r="DP536" i="1"/>
  <c r="DP537" i="1"/>
  <c r="DP538" i="1"/>
  <c r="DP539" i="1"/>
  <c r="DP540" i="1"/>
  <c r="DP541" i="1"/>
  <c r="DP542" i="1"/>
  <c r="DP543" i="1"/>
  <c r="DP544" i="1"/>
  <c r="DP545" i="1"/>
  <c r="DP546" i="1"/>
  <c r="DP547" i="1"/>
  <c r="DP548" i="1"/>
  <c r="DP549" i="1"/>
  <c r="DP550" i="1"/>
  <c r="DP551" i="1"/>
  <c r="DP552" i="1"/>
  <c r="DP553" i="1"/>
  <c r="DP554" i="1"/>
  <c r="DP555" i="1"/>
  <c r="DP556" i="1"/>
  <c r="DP557" i="1"/>
  <c r="DP558" i="1"/>
  <c r="DP559" i="1"/>
  <c r="DP560" i="1"/>
  <c r="DP561" i="1"/>
  <c r="DP562" i="1"/>
  <c r="DP563" i="1"/>
  <c r="DP564" i="1"/>
  <c r="DP565" i="1"/>
  <c r="DP566" i="1"/>
  <c r="DP567" i="1"/>
  <c r="DP568" i="1"/>
  <c r="DP569" i="1"/>
  <c r="DP570" i="1"/>
  <c r="DP571" i="1"/>
  <c r="DP572" i="1"/>
  <c r="DP573" i="1"/>
  <c r="DP574" i="1"/>
  <c r="DP575" i="1"/>
  <c r="DP576" i="1"/>
  <c r="DP577" i="1"/>
  <c r="DP578" i="1"/>
  <c r="DP579" i="1"/>
  <c r="DP580" i="1"/>
  <c r="DP581" i="1"/>
  <c r="DP582" i="1"/>
  <c r="DP583" i="1"/>
  <c r="DP584" i="1"/>
  <c r="DP585" i="1"/>
  <c r="DP586" i="1"/>
  <c r="DP587" i="1"/>
  <c r="DP588" i="1"/>
  <c r="DP589" i="1"/>
  <c r="DP590" i="1"/>
  <c r="DP591" i="1"/>
  <c r="DP592" i="1"/>
  <c r="DP593" i="1"/>
  <c r="DP594" i="1"/>
  <c r="DP595" i="1"/>
  <c r="DP596" i="1"/>
  <c r="DP597" i="1"/>
  <c r="DP598" i="1"/>
  <c r="DP599" i="1"/>
  <c r="DP600" i="1"/>
  <c r="DP601" i="1"/>
  <c r="DP602" i="1"/>
  <c r="DP603" i="1"/>
  <c r="DP604" i="1"/>
  <c r="DP605" i="1"/>
  <c r="DP606" i="1"/>
  <c r="DP607" i="1"/>
  <c r="DP608" i="1"/>
  <c r="DP609" i="1"/>
  <c r="DP610" i="1"/>
  <c r="DP611" i="1"/>
  <c r="DP612" i="1"/>
  <c r="DP613" i="1"/>
  <c r="DP614" i="1"/>
  <c r="DP615" i="1"/>
  <c r="DP616" i="1"/>
  <c r="DP617" i="1"/>
  <c r="DP618" i="1"/>
  <c r="DP619" i="1"/>
  <c r="DP620" i="1"/>
  <c r="DP621" i="1"/>
  <c r="DP622" i="1"/>
  <c r="DP623" i="1"/>
  <c r="DP624" i="1"/>
  <c r="DP625" i="1"/>
  <c r="DP626" i="1"/>
  <c r="DP627" i="1"/>
  <c r="DP628" i="1"/>
  <c r="DP629" i="1"/>
  <c r="DP630" i="1"/>
  <c r="DP631" i="1"/>
  <c r="DP632" i="1"/>
  <c r="DP633" i="1"/>
  <c r="DP634" i="1"/>
  <c r="DP635" i="1"/>
  <c r="DP636" i="1"/>
  <c r="DP637" i="1"/>
  <c r="DP638" i="1"/>
  <c r="DP639" i="1"/>
  <c r="DP640" i="1"/>
  <c r="DP641" i="1"/>
  <c r="DP642" i="1"/>
  <c r="DP643" i="1"/>
  <c r="DP644" i="1"/>
  <c r="DP645" i="1"/>
  <c r="DP646" i="1"/>
  <c r="DP647" i="1"/>
  <c r="DP648" i="1"/>
  <c r="DP649" i="1"/>
  <c r="DP650" i="1"/>
  <c r="DP651" i="1"/>
  <c r="DP652" i="1"/>
  <c r="DP653" i="1"/>
  <c r="DP654" i="1"/>
  <c r="DP655" i="1"/>
  <c r="DP656" i="1"/>
  <c r="DP657" i="1"/>
  <c r="DP658" i="1"/>
  <c r="DP659" i="1"/>
  <c r="DP660" i="1"/>
  <c r="DP661" i="1"/>
  <c r="DP662" i="1"/>
  <c r="DP663" i="1"/>
  <c r="DP664" i="1"/>
  <c r="DP665" i="1"/>
  <c r="DP666" i="1"/>
  <c r="DP667" i="1"/>
  <c r="DP668" i="1"/>
  <c r="DP669" i="1"/>
  <c r="DP670" i="1"/>
  <c r="DP671" i="1"/>
  <c r="DP672" i="1"/>
  <c r="DP673" i="1"/>
  <c r="DP674" i="1"/>
  <c r="DP675" i="1"/>
  <c r="DP676" i="1"/>
  <c r="DP677" i="1"/>
  <c r="DP678" i="1"/>
  <c r="DP679" i="1"/>
  <c r="DP680" i="1"/>
  <c r="DP681" i="1"/>
  <c r="DP682" i="1"/>
  <c r="DP683" i="1"/>
  <c r="DP684" i="1"/>
  <c r="DP685" i="1"/>
  <c r="DP686" i="1"/>
  <c r="DP687" i="1"/>
  <c r="DP688" i="1"/>
  <c r="DP689" i="1"/>
  <c r="DP690" i="1"/>
  <c r="DP691" i="1"/>
  <c r="DP692" i="1"/>
  <c r="DP693" i="1"/>
  <c r="DP694" i="1"/>
  <c r="DP695" i="1"/>
  <c r="DP696" i="1"/>
  <c r="DP697" i="1"/>
  <c r="DP698" i="1"/>
  <c r="DP699" i="1"/>
  <c r="DP700" i="1"/>
  <c r="DP701" i="1"/>
  <c r="DP702" i="1"/>
  <c r="DP703" i="1"/>
  <c r="DP704" i="1"/>
  <c r="DP705" i="1"/>
  <c r="DP706" i="1"/>
  <c r="DP707" i="1"/>
  <c r="DP708" i="1"/>
  <c r="DP709" i="1"/>
  <c r="DP710" i="1"/>
  <c r="DP711" i="1"/>
  <c r="DP712" i="1"/>
  <c r="DP713" i="1"/>
  <c r="DP714" i="1"/>
  <c r="DP715" i="1"/>
  <c r="DP716" i="1"/>
  <c r="DP717" i="1"/>
  <c r="DP718" i="1"/>
  <c r="DP719" i="1"/>
  <c r="DP720" i="1"/>
  <c r="DP721" i="1"/>
  <c r="DP722" i="1"/>
  <c r="DP723" i="1"/>
  <c r="DP724" i="1"/>
  <c r="DP725" i="1"/>
  <c r="DP726" i="1"/>
  <c r="DP727" i="1"/>
  <c r="DP728" i="1"/>
  <c r="DP729" i="1"/>
  <c r="DP730" i="1"/>
  <c r="DP731" i="1"/>
  <c r="DP732" i="1"/>
  <c r="DP733" i="1"/>
  <c r="DP734" i="1"/>
  <c r="DP735" i="1"/>
  <c r="DP736" i="1"/>
  <c r="DP737" i="1"/>
  <c r="DP738" i="1"/>
  <c r="DP739" i="1"/>
  <c r="DP740" i="1"/>
  <c r="DP741" i="1"/>
  <c r="DP742" i="1"/>
  <c r="DP743" i="1"/>
  <c r="DP744" i="1"/>
  <c r="DP745" i="1"/>
  <c r="DP746" i="1"/>
  <c r="DP747" i="1"/>
  <c r="DP748" i="1"/>
  <c r="DP749" i="1"/>
  <c r="DP750" i="1"/>
  <c r="DP751" i="1"/>
  <c r="DP752" i="1"/>
  <c r="DP753" i="1"/>
  <c r="DP754" i="1"/>
  <c r="DP755" i="1"/>
  <c r="DP756" i="1"/>
  <c r="DP757" i="1"/>
  <c r="DP758" i="1"/>
  <c r="DP759" i="1"/>
  <c r="DP760" i="1"/>
  <c r="DP761" i="1"/>
  <c r="DP762" i="1"/>
  <c r="DP763" i="1"/>
  <c r="DP764" i="1"/>
  <c r="DP765" i="1"/>
  <c r="DP766" i="1"/>
  <c r="DP767" i="1"/>
  <c r="DP768" i="1"/>
  <c r="DP769" i="1"/>
  <c r="DP770" i="1"/>
  <c r="DP771" i="1"/>
  <c r="DP772" i="1"/>
  <c r="DP773" i="1"/>
  <c r="DP774" i="1"/>
  <c r="DP775" i="1"/>
  <c r="DP776" i="1"/>
  <c r="DP777" i="1"/>
  <c r="DP778" i="1"/>
  <c r="DP779" i="1"/>
  <c r="DP780" i="1"/>
  <c r="DP781" i="1"/>
  <c r="DP782" i="1"/>
  <c r="DP783" i="1"/>
  <c r="DP784" i="1"/>
  <c r="DP785" i="1"/>
  <c r="DP786" i="1"/>
  <c r="DP787" i="1"/>
  <c r="DP788" i="1"/>
  <c r="DP789" i="1"/>
  <c r="DP790" i="1"/>
  <c r="DP791" i="1"/>
  <c r="DP792" i="1"/>
  <c r="DP793" i="1"/>
  <c r="DP794" i="1"/>
  <c r="DP795" i="1"/>
  <c r="DP796" i="1"/>
  <c r="DP797" i="1"/>
  <c r="DP798" i="1"/>
  <c r="DP799" i="1"/>
  <c r="DP800" i="1"/>
  <c r="DP801" i="1"/>
  <c r="DP802" i="1"/>
  <c r="DP803" i="1"/>
  <c r="DP804" i="1"/>
  <c r="DP805" i="1"/>
  <c r="DP806" i="1"/>
  <c r="DP807" i="1"/>
  <c r="DP808" i="1"/>
  <c r="DP809" i="1"/>
  <c r="DP810" i="1"/>
  <c r="DP811" i="1"/>
  <c r="DP812" i="1"/>
  <c r="DP813" i="1"/>
  <c r="DP814" i="1"/>
  <c r="DP815" i="1"/>
  <c r="DP816" i="1"/>
  <c r="DP817" i="1"/>
  <c r="DP818" i="1"/>
  <c r="DP819" i="1"/>
  <c r="DP820" i="1"/>
  <c r="DP821" i="1"/>
  <c r="DP822" i="1"/>
  <c r="DP823" i="1"/>
  <c r="DP824" i="1"/>
  <c r="DP825" i="1"/>
  <c r="DP826" i="1"/>
  <c r="DP827" i="1"/>
  <c r="DP828" i="1"/>
  <c r="DP829" i="1"/>
  <c r="DP830" i="1"/>
  <c r="DP831" i="1"/>
  <c r="DP832" i="1"/>
  <c r="DP833" i="1"/>
  <c r="DP834" i="1"/>
  <c r="DP835" i="1"/>
  <c r="DP836" i="1"/>
  <c r="DP837" i="1"/>
  <c r="DP838" i="1"/>
  <c r="DP839" i="1"/>
  <c r="DP840" i="1"/>
  <c r="DP841" i="1"/>
  <c r="DP842" i="1"/>
  <c r="DP843" i="1"/>
  <c r="DP844" i="1"/>
  <c r="DP845" i="1"/>
  <c r="DP846" i="1"/>
  <c r="DP847" i="1"/>
  <c r="DP848" i="1"/>
  <c r="DP849" i="1"/>
  <c r="DP850" i="1"/>
  <c r="DP851" i="1"/>
  <c r="DP852" i="1"/>
  <c r="DP853" i="1"/>
  <c r="DP854" i="1"/>
  <c r="DP855" i="1"/>
  <c r="DP856" i="1"/>
  <c r="DP857" i="1"/>
  <c r="DP858" i="1"/>
  <c r="DP859" i="1"/>
  <c r="DP860" i="1"/>
  <c r="DP861" i="1"/>
  <c r="DP862" i="1"/>
  <c r="DP863" i="1"/>
  <c r="DP864" i="1"/>
  <c r="DP865" i="1"/>
  <c r="DP866" i="1"/>
  <c r="DP867" i="1"/>
  <c r="DP868" i="1"/>
  <c r="DP869" i="1"/>
  <c r="DP870" i="1"/>
  <c r="DP871" i="1"/>
  <c r="DP872" i="1"/>
  <c r="DP873" i="1"/>
  <c r="DP874" i="1"/>
  <c r="DP875" i="1"/>
  <c r="DP876" i="1"/>
  <c r="DP877" i="1"/>
  <c r="DP878" i="1"/>
  <c r="DP879" i="1"/>
  <c r="DP880" i="1"/>
  <c r="DP881" i="1"/>
  <c r="DP882" i="1"/>
  <c r="DP883" i="1"/>
  <c r="DP884" i="1"/>
  <c r="DP885" i="1"/>
  <c r="DP886" i="1"/>
  <c r="DP887" i="1"/>
  <c r="DP888" i="1"/>
  <c r="DP889" i="1"/>
  <c r="DP890" i="1"/>
  <c r="DP891" i="1"/>
  <c r="DP892" i="1"/>
  <c r="DP893" i="1"/>
  <c r="DP894" i="1"/>
  <c r="DP895" i="1"/>
  <c r="DP896" i="1"/>
  <c r="DP897" i="1"/>
  <c r="DP898" i="1"/>
  <c r="DP899" i="1"/>
  <c r="DP900" i="1"/>
  <c r="DP901" i="1"/>
  <c r="DP902" i="1"/>
  <c r="DP903" i="1"/>
  <c r="DP904" i="1"/>
  <c r="DP905" i="1"/>
  <c r="DP906" i="1"/>
  <c r="DP907" i="1"/>
  <c r="DP908" i="1"/>
  <c r="DP909" i="1"/>
  <c r="DP910" i="1"/>
  <c r="DP911" i="1"/>
  <c r="DP912" i="1"/>
  <c r="DP913" i="1"/>
  <c r="DP914" i="1"/>
  <c r="DP915" i="1"/>
  <c r="DP916" i="1"/>
  <c r="DP917" i="1"/>
  <c r="DP918" i="1"/>
  <c r="DP919" i="1"/>
  <c r="DP920" i="1"/>
  <c r="DP921" i="1"/>
  <c r="DP922" i="1"/>
  <c r="DP923" i="1"/>
  <c r="DP924" i="1"/>
  <c r="DP925" i="1"/>
  <c r="DP926" i="1"/>
  <c r="DP927" i="1"/>
  <c r="DP928" i="1"/>
  <c r="DP929" i="1"/>
  <c r="DP930" i="1"/>
  <c r="DP931" i="1"/>
  <c r="DP932" i="1"/>
  <c r="DP933" i="1"/>
  <c r="DP934" i="1"/>
  <c r="DP935" i="1"/>
  <c r="DP936" i="1"/>
  <c r="DP937" i="1"/>
  <c r="DP938" i="1"/>
  <c r="DP939" i="1"/>
  <c r="DP940" i="1"/>
  <c r="DP941" i="1"/>
  <c r="DP942" i="1"/>
  <c r="DP943" i="1"/>
  <c r="DP944" i="1"/>
  <c r="DP945" i="1"/>
  <c r="DP946" i="1"/>
  <c r="DP947" i="1"/>
  <c r="DP948" i="1"/>
  <c r="DP949" i="1"/>
  <c r="DP950" i="1"/>
  <c r="DP951" i="1"/>
  <c r="DP952" i="1"/>
  <c r="DP953" i="1"/>
  <c r="DP954" i="1"/>
  <c r="DP955" i="1"/>
  <c r="DP956" i="1"/>
  <c r="DP957" i="1"/>
  <c r="DP958" i="1"/>
  <c r="DP959" i="1"/>
  <c r="DP960" i="1"/>
  <c r="DP961" i="1"/>
  <c r="DP962" i="1"/>
  <c r="DP963" i="1"/>
  <c r="DP964" i="1"/>
  <c r="DP965" i="1"/>
  <c r="DP966" i="1"/>
  <c r="DP967" i="1"/>
  <c r="DP968" i="1"/>
  <c r="DP969" i="1"/>
  <c r="DP970" i="1"/>
  <c r="DP971" i="1"/>
  <c r="DP972" i="1"/>
  <c r="DP973" i="1"/>
  <c r="DP974" i="1"/>
  <c r="DP975" i="1"/>
  <c r="DP976" i="1"/>
  <c r="DP977" i="1"/>
  <c r="DP978" i="1"/>
  <c r="DP979" i="1"/>
  <c r="DP980" i="1"/>
  <c r="DP981" i="1"/>
  <c r="DP982" i="1"/>
  <c r="DP983" i="1"/>
  <c r="DP984" i="1"/>
  <c r="DP985" i="1"/>
  <c r="DP986" i="1"/>
  <c r="DP987" i="1"/>
  <c r="DP988" i="1"/>
  <c r="DP989" i="1"/>
  <c r="DP990" i="1"/>
  <c r="DP991" i="1"/>
  <c r="DP992" i="1"/>
  <c r="DP993" i="1"/>
  <c r="DP994" i="1"/>
  <c r="DP995" i="1"/>
  <c r="DP996" i="1"/>
  <c r="DP997" i="1"/>
  <c r="DP998" i="1"/>
  <c r="DP999" i="1"/>
  <c r="DP1000" i="1"/>
  <c r="DP1001" i="1"/>
  <c r="DP1002" i="1"/>
  <c r="DP1003" i="1"/>
  <c r="DP1004" i="1"/>
  <c r="DP1005" i="1"/>
  <c r="DP1006" i="1"/>
  <c r="DP1007" i="1"/>
  <c r="DP1008" i="1"/>
  <c r="DP1009" i="1"/>
  <c r="DP1010" i="1"/>
  <c r="DP1011" i="1"/>
  <c r="DP1012" i="1"/>
  <c r="DP1013" i="1"/>
  <c r="DP1014" i="1"/>
  <c r="DP1015" i="1"/>
  <c r="DP1016" i="1"/>
  <c r="DP1017" i="1"/>
  <c r="DP1018" i="1"/>
  <c r="DP1019" i="1"/>
  <c r="DP1020" i="1"/>
  <c r="DP1021" i="1"/>
  <c r="DP1022" i="1"/>
  <c r="DP1023" i="1"/>
  <c r="DP1024" i="1"/>
  <c r="DP1025" i="1"/>
  <c r="DP1026" i="1"/>
  <c r="DP1027" i="1"/>
  <c r="DP1028" i="1"/>
  <c r="DP1029" i="1"/>
  <c r="DP1030" i="1"/>
  <c r="DP1031" i="1"/>
  <c r="DP1032" i="1"/>
  <c r="DP1033" i="1"/>
  <c r="DP1034" i="1"/>
  <c r="DP1035" i="1"/>
  <c r="DP1036" i="1"/>
  <c r="DP1037" i="1"/>
  <c r="DP1038" i="1"/>
  <c r="DP1039" i="1"/>
  <c r="DP1040" i="1"/>
  <c r="DP1041" i="1"/>
  <c r="DP1042" i="1"/>
  <c r="DP1043" i="1"/>
  <c r="DP1044" i="1"/>
  <c r="DP1045" i="1"/>
  <c r="DP1046" i="1"/>
  <c r="DP1047" i="1"/>
  <c r="DP1048" i="1"/>
  <c r="DP1049" i="1"/>
  <c r="DP1050" i="1"/>
  <c r="DP1051" i="1"/>
  <c r="DP1052" i="1"/>
  <c r="DP1053" i="1"/>
  <c r="DP1054" i="1"/>
  <c r="DP1055" i="1"/>
  <c r="DP1056" i="1"/>
  <c r="DP1057" i="1"/>
  <c r="DP1058" i="1"/>
  <c r="DP1059" i="1"/>
  <c r="DP1060" i="1"/>
  <c r="DP1061" i="1"/>
  <c r="DP1062" i="1"/>
  <c r="DP1063" i="1"/>
  <c r="DP1064" i="1"/>
  <c r="DP1065" i="1"/>
  <c r="DP1066" i="1"/>
  <c r="DP1067" i="1"/>
  <c r="DP1068" i="1"/>
  <c r="DP1069" i="1"/>
  <c r="DP1070" i="1"/>
  <c r="DP1071" i="1"/>
  <c r="DP1072" i="1"/>
  <c r="DP1073" i="1"/>
  <c r="DP1074" i="1"/>
  <c r="DP1075" i="1"/>
  <c r="DP1076" i="1"/>
  <c r="DP1077" i="1"/>
  <c r="DP1078" i="1"/>
  <c r="DP1079" i="1"/>
  <c r="DP1080" i="1"/>
  <c r="DP1081" i="1"/>
  <c r="DP1082" i="1"/>
  <c r="DP1083" i="1"/>
  <c r="DP1084" i="1"/>
  <c r="DP1085" i="1"/>
  <c r="DP1086" i="1"/>
  <c r="DP1087" i="1"/>
  <c r="DP1088" i="1"/>
  <c r="DP1089" i="1"/>
  <c r="DP1090" i="1"/>
  <c r="DP1091" i="1"/>
  <c r="DP1092" i="1"/>
  <c r="DP1093" i="1"/>
  <c r="DP1094" i="1"/>
  <c r="DP1095" i="1"/>
  <c r="DP1096" i="1"/>
  <c r="DP1097" i="1"/>
  <c r="DP1098" i="1"/>
  <c r="DP1099" i="1"/>
  <c r="DP1100" i="1"/>
  <c r="DP1101" i="1"/>
  <c r="DP1102" i="1"/>
  <c r="DP1103" i="1"/>
  <c r="DP1104" i="1"/>
  <c r="DP1105" i="1"/>
  <c r="DP1106" i="1"/>
  <c r="DP1107" i="1"/>
  <c r="DP1108" i="1"/>
  <c r="DP1109" i="1"/>
  <c r="DP1110" i="1"/>
  <c r="DP1111" i="1"/>
  <c r="DP1112" i="1"/>
  <c r="DP1113" i="1"/>
  <c r="DP1114" i="1"/>
  <c r="DP1115" i="1"/>
  <c r="DP1116" i="1"/>
  <c r="DP1117" i="1"/>
  <c r="DP1118" i="1"/>
  <c r="DP1119" i="1"/>
  <c r="DP1120" i="1"/>
  <c r="DP1121" i="1"/>
  <c r="DP1122" i="1"/>
  <c r="DP1123" i="1"/>
  <c r="DP1124" i="1"/>
  <c r="DP1125" i="1"/>
  <c r="DP1126" i="1"/>
  <c r="DP1127" i="1"/>
  <c r="DP1128" i="1"/>
  <c r="DP1129" i="1"/>
  <c r="DP1130" i="1"/>
  <c r="DP1131" i="1"/>
  <c r="DP1132" i="1"/>
  <c r="DP1133" i="1"/>
  <c r="DP1134" i="1"/>
  <c r="DP1135" i="1"/>
  <c r="DP8" i="1"/>
  <c r="DO433" i="1"/>
  <c r="DN10" i="1"/>
  <c r="DN8" i="1"/>
  <c r="DO10" i="1"/>
  <c r="DO13" i="1"/>
  <c r="DO9" i="1"/>
  <c r="DO12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67" i="1"/>
  <c r="DO68" i="1"/>
  <c r="DO69" i="1"/>
  <c r="DO70" i="1"/>
  <c r="DO71" i="1"/>
  <c r="DO72" i="1"/>
  <c r="DO73" i="1"/>
  <c r="DO74" i="1"/>
  <c r="DO75" i="1"/>
  <c r="DO76" i="1"/>
  <c r="DO77" i="1"/>
  <c r="DO78" i="1"/>
  <c r="DO79" i="1"/>
  <c r="DO80" i="1"/>
  <c r="DO81" i="1"/>
  <c r="DO82" i="1"/>
  <c r="DO83" i="1"/>
  <c r="DO84" i="1"/>
  <c r="DO85" i="1"/>
  <c r="DO86" i="1"/>
  <c r="DO87" i="1"/>
  <c r="DO88" i="1"/>
  <c r="DO89" i="1"/>
  <c r="DO90" i="1"/>
  <c r="DO91" i="1"/>
  <c r="DO92" i="1"/>
  <c r="DO93" i="1"/>
  <c r="DO94" i="1"/>
  <c r="DO95" i="1"/>
  <c r="DO96" i="1"/>
  <c r="DO97" i="1"/>
  <c r="DO98" i="1"/>
  <c r="DO99" i="1"/>
  <c r="DO100" i="1"/>
  <c r="DO140" i="1"/>
  <c r="DO141" i="1"/>
  <c r="DO142" i="1"/>
  <c r="DO143" i="1"/>
  <c r="DO144" i="1"/>
  <c r="DO145" i="1"/>
  <c r="DO146" i="1"/>
  <c r="DO147" i="1"/>
  <c r="DO148" i="1"/>
  <c r="DO149" i="1"/>
  <c r="DO150" i="1"/>
  <c r="DO151" i="1"/>
  <c r="DO152" i="1"/>
  <c r="DO153" i="1"/>
  <c r="DO154" i="1"/>
  <c r="DO155" i="1"/>
  <c r="DO156" i="1"/>
  <c r="DO157" i="1"/>
  <c r="DO158" i="1"/>
  <c r="DO159" i="1"/>
  <c r="DO160" i="1"/>
  <c r="DO161" i="1"/>
  <c r="DO162" i="1"/>
  <c r="DO163" i="1"/>
  <c r="DO164" i="1"/>
  <c r="DO165" i="1"/>
  <c r="DO166" i="1"/>
  <c r="DO167" i="1"/>
  <c r="DO168" i="1"/>
  <c r="DO169" i="1"/>
  <c r="DO170" i="1"/>
  <c r="DO171" i="1"/>
  <c r="DO172" i="1"/>
  <c r="DO173" i="1"/>
  <c r="DO174" i="1"/>
  <c r="DO175" i="1"/>
  <c r="DO176" i="1"/>
  <c r="DO177" i="1"/>
  <c r="DO178" i="1"/>
  <c r="DO179" i="1"/>
  <c r="DO180" i="1"/>
  <c r="DO181" i="1"/>
  <c r="DO182" i="1"/>
  <c r="DO183" i="1"/>
  <c r="DO184" i="1"/>
  <c r="DO185" i="1"/>
  <c r="DO186" i="1"/>
  <c r="DO187" i="1"/>
  <c r="DO188" i="1"/>
  <c r="DO189" i="1"/>
  <c r="DO190" i="1"/>
  <c r="DO191" i="1"/>
  <c r="DO192" i="1"/>
  <c r="DO193" i="1"/>
  <c r="DO194" i="1"/>
  <c r="DO195" i="1"/>
  <c r="DO196" i="1"/>
  <c r="DO197" i="1"/>
  <c r="DO198" i="1"/>
  <c r="DO199" i="1"/>
  <c r="DO200" i="1"/>
  <c r="DO201" i="1"/>
  <c r="DO202" i="1"/>
  <c r="DO203" i="1"/>
  <c r="DO204" i="1"/>
  <c r="DO205" i="1"/>
  <c r="DO206" i="1"/>
  <c r="DO207" i="1"/>
  <c r="DO208" i="1"/>
  <c r="DO209" i="1"/>
  <c r="DO210" i="1"/>
  <c r="DO211" i="1"/>
  <c r="DO212" i="1"/>
  <c r="DO213" i="1"/>
  <c r="DO214" i="1"/>
  <c r="DO215" i="1"/>
  <c r="DO216" i="1"/>
  <c r="DO217" i="1"/>
  <c r="DO218" i="1"/>
  <c r="DO219" i="1"/>
  <c r="DO220" i="1"/>
  <c r="DO221" i="1"/>
  <c r="DO222" i="1"/>
  <c r="DO223" i="1"/>
  <c r="DO224" i="1"/>
  <c r="DO225" i="1"/>
  <c r="DO226" i="1"/>
  <c r="DO227" i="1"/>
  <c r="DO228" i="1"/>
  <c r="DO229" i="1"/>
  <c r="DO230" i="1"/>
  <c r="DO231" i="1"/>
  <c r="DO232" i="1"/>
  <c r="DO233" i="1"/>
  <c r="DO234" i="1"/>
  <c r="DO235" i="1"/>
  <c r="DO236" i="1"/>
  <c r="DO237" i="1"/>
  <c r="DO238" i="1"/>
  <c r="DO239" i="1"/>
  <c r="DO240" i="1"/>
  <c r="DO241" i="1"/>
  <c r="DO242" i="1"/>
  <c r="DO243" i="1"/>
  <c r="DO244" i="1"/>
  <c r="DO245" i="1"/>
  <c r="DO246" i="1"/>
  <c r="DO247" i="1"/>
  <c r="DO248" i="1"/>
  <c r="DO249" i="1"/>
  <c r="DO250" i="1"/>
  <c r="DO251" i="1"/>
  <c r="DO252" i="1"/>
  <c r="DO253" i="1"/>
  <c r="DO254" i="1"/>
  <c r="DO255" i="1"/>
  <c r="DO256" i="1"/>
  <c r="DO257" i="1"/>
  <c r="DO258" i="1"/>
  <c r="DO259" i="1"/>
  <c r="DO260" i="1"/>
  <c r="DO261" i="1"/>
  <c r="DO262" i="1"/>
  <c r="DO263" i="1"/>
  <c r="DO264" i="1"/>
  <c r="DO265" i="1"/>
  <c r="DO266" i="1"/>
  <c r="DO267" i="1"/>
  <c r="DO268" i="1"/>
  <c r="DO269" i="1"/>
  <c r="DO270" i="1"/>
  <c r="DO271" i="1"/>
  <c r="DO272" i="1"/>
  <c r="DO273" i="1"/>
  <c r="DO274" i="1"/>
  <c r="DO275" i="1"/>
  <c r="DO276" i="1"/>
  <c r="DO277" i="1"/>
  <c r="DO278" i="1"/>
  <c r="DO279" i="1"/>
  <c r="DO280" i="1"/>
  <c r="DO281" i="1"/>
  <c r="DO282" i="1"/>
  <c r="DO283" i="1"/>
  <c r="DO284" i="1"/>
  <c r="DO285" i="1"/>
  <c r="DO286" i="1"/>
  <c r="DO287" i="1"/>
  <c r="DO288" i="1"/>
  <c r="DO289" i="1"/>
  <c r="DO290" i="1"/>
  <c r="DO291" i="1"/>
  <c r="DO292" i="1"/>
  <c r="DO293" i="1"/>
  <c r="DO294" i="1"/>
  <c r="DO295" i="1"/>
  <c r="DO296" i="1"/>
  <c r="DO297" i="1"/>
  <c r="DO298" i="1"/>
  <c r="DO299" i="1"/>
  <c r="DO300" i="1"/>
  <c r="DO301" i="1"/>
  <c r="DO302" i="1"/>
  <c r="DO303" i="1"/>
  <c r="DO304" i="1"/>
  <c r="DO305" i="1"/>
  <c r="DO306" i="1"/>
  <c r="DO307" i="1"/>
  <c r="DO308" i="1"/>
  <c r="DO309" i="1"/>
  <c r="DO310" i="1"/>
  <c r="DO311" i="1"/>
  <c r="DO312" i="1"/>
  <c r="DO313" i="1"/>
  <c r="DO314" i="1"/>
  <c r="DO315" i="1"/>
  <c r="DO316" i="1"/>
  <c r="DO317" i="1"/>
  <c r="DO318" i="1"/>
  <c r="DO319" i="1"/>
  <c r="DO320" i="1"/>
  <c r="DO321" i="1"/>
  <c r="DO322" i="1"/>
  <c r="DO323" i="1"/>
  <c r="DO324" i="1"/>
  <c r="DO325" i="1"/>
  <c r="DO326" i="1"/>
  <c r="DO327" i="1"/>
  <c r="DO328" i="1"/>
  <c r="DO329" i="1"/>
  <c r="DO330" i="1"/>
  <c r="DO331" i="1"/>
  <c r="DO332" i="1"/>
  <c r="DO333" i="1"/>
  <c r="DO334" i="1"/>
  <c r="DO335" i="1"/>
  <c r="DO336" i="1"/>
  <c r="DO337" i="1"/>
  <c r="DO338" i="1"/>
  <c r="DO339" i="1"/>
  <c r="DO340" i="1"/>
  <c r="DO341" i="1"/>
  <c r="DO342" i="1"/>
  <c r="DO343" i="1"/>
  <c r="DO344" i="1"/>
  <c r="DO345" i="1"/>
  <c r="DO346" i="1"/>
  <c r="DO347" i="1"/>
  <c r="DO348" i="1"/>
  <c r="DO349" i="1"/>
  <c r="DO350" i="1"/>
  <c r="DO351" i="1"/>
  <c r="DO352" i="1"/>
  <c r="DO353" i="1"/>
  <c r="DO354" i="1"/>
  <c r="DO355" i="1"/>
  <c r="DO356" i="1"/>
  <c r="DO357" i="1"/>
  <c r="DO358" i="1"/>
  <c r="DO359" i="1"/>
  <c r="DO360" i="1"/>
  <c r="DO361" i="1"/>
  <c r="DO362" i="1"/>
  <c r="DO363" i="1"/>
  <c r="DO364" i="1"/>
  <c r="DO365" i="1"/>
  <c r="DO366" i="1"/>
  <c r="DO367" i="1"/>
  <c r="DO368" i="1"/>
  <c r="DO369" i="1"/>
  <c r="DO370" i="1"/>
  <c r="DO371" i="1"/>
  <c r="DO372" i="1"/>
  <c r="DO373" i="1"/>
  <c r="DO374" i="1"/>
  <c r="DO375" i="1"/>
  <c r="DO376" i="1"/>
  <c r="DO377" i="1"/>
  <c r="DO378" i="1"/>
  <c r="DO379" i="1"/>
  <c r="DO380" i="1"/>
  <c r="DO381" i="1"/>
  <c r="DO382" i="1"/>
  <c r="DO383" i="1"/>
  <c r="DO384" i="1"/>
  <c r="DO385" i="1"/>
  <c r="DO386" i="1"/>
  <c r="DO387" i="1"/>
  <c r="DO388" i="1"/>
  <c r="DO389" i="1"/>
  <c r="DO390" i="1"/>
  <c r="DO391" i="1"/>
  <c r="DO392" i="1"/>
  <c r="DO393" i="1"/>
  <c r="DO394" i="1"/>
  <c r="DO395" i="1"/>
  <c r="DO396" i="1"/>
  <c r="DO397" i="1"/>
  <c r="DO398" i="1"/>
  <c r="DO399" i="1"/>
  <c r="DO400" i="1"/>
  <c r="DO401" i="1"/>
  <c r="DO402" i="1"/>
  <c r="DO403" i="1"/>
  <c r="DO404" i="1"/>
  <c r="DO405" i="1"/>
  <c r="DO406" i="1"/>
  <c r="DO407" i="1"/>
  <c r="DO408" i="1"/>
  <c r="DO409" i="1"/>
  <c r="DO410" i="1"/>
  <c r="DO411" i="1"/>
  <c r="DO412" i="1"/>
  <c r="DO413" i="1"/>
  <c r="DO414" i="1"/>
  <c r="DO415" i="1"/>
  <c r="DO416" i="1"/>
  <c r="DO417" i="1"/>
  <c r="DO418" i="1"/>
  <c r="DO419" i="1"/>
  <c r="DO420" i="1"/>
  <c r="DO421" i="1"/>
  <c r="DO422" i="1"/>
  <c r="DO423" i="1"/>
  <c r="DO424" i="1"/>
  <c r="DO425" i="1"/>
  <c r="DO426" i="1"/>
  <c r="DO427" i="1"/>
  <c r="DO428" i="1"/>
  <c r="DO429" i="1"/>
  <c r="DO430" i="1"/>
  <c r="DO431" i="1"/>
  <c r="DO432" i="1"/>
  <c r="DO434" i="1"/>
  <c r="DO435" i="1"/>
  <c r="DO436" i="1"/>
  <c r="DO437" i="1"/>
  <c r="DO438" i="1"/>
  <c r="DO439" i="1"/>
  <c r="DO440" i="1"/>
  <c r="DO441" i="1"/>
  <c r="DO442" i="1"/>
  <c r="DO443" i="1"/>
  <c r="DO444" i="1"/>
  <c r="DO445" i="1"/>
  <c r="DO446" i="1"/>
  <c r="DO447" i="1"/>
  <c r="DO448" i="1"/>
  <c r="DO449" i="1"/>
  <c r="DO450" i="1"/>
  <c r="DO451" i="1"/>
  <c r="DO452" i="1"/>
  <c r="DO453" i="1"/>
  <c r="DO454" i="1"/>
  <c r="DO455" i="1"/>
  <c r="DO456" i="1"/>
  <c r="DO457" i="1"/>
  <c r="DO458" i="1"/>
  <c r="DO459" i="1"/>
  <c r="DO460" i="1"/>
  <c r="DO461" i="1"/>
  <c r="DO462" i="1"/>
  <c r="DO463" i="1"/>
  <c r="DO464" i="1"/>
  <c r="DO465" i="1"/>
  <c r="DO466" i="1"/>
  <c r="DO467" i="1"/>
  <c r="DO468" i="1"/>
  <c r="DO469" i="1"/>
  <c r="DO470" i="1"/>
  <c r="DO471" i="1"/>
  <c r="DO472" i="1"/>
  <c r="DO473" i="1"/>
  <c r="DO474" i="1"/>
  <c r="DO475" i="1"/>
  <c r="DO476" i="1"/>
  <c r="DO477" i="1"/>
  <c r="DO478" i="1"/>
  <c r="DO479" i="1"/>
  <c r="DO480" i="1"/>
  <c r="DO481" i="1"/>
  <c r="DO482" i="1"/>
  <c r="DO483" i="1"/>
  <c r="DO484" i="1"/>
  <c r="DO485" i="1"/>
  <c r="DO486" i="1"/>
  <c r="DO487" i="1"/>
  <c r="DO488" i="1"/>
  <c r="DO489" i="1"/>
  <c r="DO490" i="1"/>
  <c r="DO491" i="1"/>
  <c r="DO492" i="1"/>
  <c r="DO493" i="1"/>
  <c r="DO494" i="1"/>
  <c r="DO495" i="1"/>
  <c r="DO496" i="1"/>
  <c r="DO497" i="1"/>
  <c r="DO498" i="1"/>
  <c r="DO499" i="1"/>
  <c r="DO500" i="1"/>
  <c r="DO501" i="1"/>
  <c r="DO502" i="1"/>
  <c r="DO503" i="1"/>
  <c r="DO504" i="1"/>
  <c r="DO505" i="1"/>
  <c r="DO506" i="1"/>
  <c r="DO507" i="1"/>
  <c r="DO508" i="1"/>
  <c r="DO509" i="1"/>
  <c r="DO510" i="1"/>
  <c r="DO511" i="1"/>
  <c r="DO512" i="1"/>
  <c r="DO513" i="1"/>
  <c r="DO514" i="1"/>
  <c r="DO515" i="1"/>
  <c r="DO516" i="1"/>
  <c r="DO517" i="1"/>
  <c r="DO518" i="1"/>
  <c r="DO519" i="1"/>
  <c r="DO520" i="1"/>
  <c r="DO521" i="1"/>
  <c r="DO522" i="1"/>
  <c r="DO523" i="1"/>
  <c r="DO524" i="1"/>
  <c r="DO525" i="1"/>
  <c r="DO526" i="1"/>
  <c r="DO527" i="1"/>
  <c r="DO528" i="1"/>
  <c r="DO529" i="1"/>
  <c r="DO530" i="1"/>
  <c r="DO531" i="1"/>
  <c r="DO532" i="1"/>
  <c r="DO533" i="1"/>
  <c r="DO534" i="1"/>
  <c r="DO535" i="1"/>
  <c r="DO536" i="1"/>
  <c r="DO537" i="1"/>
  <c r="DO538" i="1"/>
  <c r="DO539" i="1"/>
  <c r="DO540" i="1"/>
  <c r="DO541" i="1"/>
  <c r="DO542" i="1"/>
  <c r="DO543" i="1"/>
  <c r="DO544" i="1"/>
  <c r="DO545" i="1"/>
  <c r="DO546" i="1"/>
  <c r="DO547" i="1"/>
  <c r="DO548" i="1"/>
  <c r="DO549" i="1"/>
  <c r="DO550" i="1"/>
  <c r="DO551" i="1"/>
  <c r="DO552" i="1"/>
  <c r="DO553" i="1"/>
  <c r="DO554" i="1"/>
  <c r="DO555" i="1"/>
  <c r="DO556" i="1"/>
  <c r="DO557" i="1"/>
  <c r="DO558" i="1"/>
  <c r="DO559" i="1"/>
  <c r="DO560" i="1"/>
  <c r="DO561" i="1"/>
  <c r="DO562" i="1"/>
  <c r="DO563" i="1"/>
  <c r="DO564" i="1"/>
  <c r="DO565" i="1"/>
  <c r="DO566" i="1"/>
  <c r="DO567" i="1"/>
  <c r="DO568" i="1"/>
  <c r="DO569" i="1"/>
  <c r="DO570" i="1"/>
  <c r="DO571" i="1"/>
  <c r="DO572" i="1"/>
  <c r="DO573" i="1"/>
  <c r="DO574" i="1"/>
  <c r="DO575" i="1"/>
  <c r="DO576" i="1"/>
  <c r="DO577" i="1"/>
  <c r="DO578" i="1"/>
  <c r="DO579" i="1"/>
  <c r="DO580" i="1"/>
  <c r="DO581" i="1"/>
  <c r="DO582" i="1"/>
  <c r="DO583" i="1"/>
  <c r="DO584" i="1"/>
  <c r="DO585" i="1"/>
  <c r="DO586" i="1"/>
  <c r="DO587" i="1"/>
  <c r="DO588" i="1"/>
  <c r="DO589" i="1"/>
  <c r="DO590" i="1"/>
  <c r="DO591" i="1"/>
  <c r="DO592" i="1"/>
  <c r="DO593" i="1"/>
  <c r="DO594" i="1"/>
  <c r="DO595" i="1"/>
  <c r="DO596" i="1"/>
  <c r="DO597" i="1"/>
  <c r="DO598" i="1"/>
  <c r="DO599" i="1"/>
  <c r="DO600" i="1"/>
  <c r="DO601" i="1"/>
  <c r="DO602" i="1"/>
  <c r="DO603" i="1"/>
  <c r="DO604" i="1"/>
  <c r="DO605" i="1"/>
  <c r="DO606" i="1"/>
  <c r="DO607" i="1"/>
  <c r="DO608" i="1"/>
  <c r="DO609" i="1"/>
  <c r="DO610" i="1"/>
  <c r="DO611" i="1"/>
  <c r="DO612" i="1"/>
  <c r="DO613" i="1"/>
  <c r="DO614" i="1"/>
  <c r="DO615" i="1"/>
  <c r="DO616" i="1"/>
  <c r="DO617" i="1"/>
  <c r="DO618" i="1"/>
  <c r="DO619" i="1"/>
  <c r="DO620" i="1"/>
  <c r="DO621" i="1"/>
  <c r="DO622" i="1"/>
  <c r="DO623" i="1"/>
  <c r="DO624" i="1"/>
  <c r="DO625" i="1"/>
  <c r="DO626" i="1"/>
  <c r="DO627" i="1"/>
  <c r="DO628" i="1"/>
  <c r="DO629" i="1"/>
  <c r="DO630" i="1"/>
  <c r="DO631" i="1"/>
  <c r="DO632" i="1"/>
  <c r="DO633" i="1"/>
  <c r="DO634" i="1"/>
  <c r="DO635" i="1"/>
  <c r="DO636" i="1"/>
  <c r="DO637" i="1"/>
  <c r="DO638" i="1"/>
  <c r="DO639" i="1"/>
  <c r="DO640" i="1"/>
  <c r="DO641" i="1"/>
  <c r="DO642" i="1"/>
  <c r="DO643" i="1"/>
  <c r="DO644" i="1"/>
  <c r="DO645" i="1"/>
  <c r="DO646" i="1"/>
  <c r="DO647" i="1"/>
  <c r="DO648" i="1"/>
  <c r="DO649" i="1"/>
  <c r="DO650" i="1"/>
  <c r="DO651" i="1"/>
  <c r="DO652" i="1"/>
  <c r="DO653" i="1"/>
  <c r="DO654" i="1"/>
  <c r="DO655" i="1"/>
  <c r="DO656" i="1"/>
  <c r="DO657" i="1"/>
  <c r="DO658" i="1"/>
  <c r="DO659" i="1"/>
  <c r="DO660" i="1"/>
  <c r="DO661" i="1"/>
  <c r="DO662" i="1"/>
  <c r="DO663" i="1"/>
  <c r="DO664" i="1"/>
  <c r="DO665" i="1"/>
  <c r="DO666" i="1"/>
  <c r="DO667" i="1"/>
  <c r="DO668" i="1"/>
  <c r="DO669" i="1"/>
  <c r="DO670" i="1"/>
  <c r="DO671" i="1"/>
  <c r="DO672" i="1"/>
  <c r="DO673" i="1"/>
  <c r="DO674" i="1"/>
  <c r="DO675" i="1"/>
  <c r="DO676" i="1"/>
  <c r="DO677" i="1"/>
  <c r="DO678" i="1"/>
  <c r="DO679" i="1"/>
  <c r="DO680" i="1"/>
  <c r="DO681" i="1"/>
  <c r="DO682" i="1"/>
  <c r="DO683" i="1"/>
  <c r="DO684" i="1"/>
  <c r="DO685" i="1"/>
  <c r="DO686" i="1"/>
  <c r="DO687" i="1"/>
  <c r="DO688" i="1"/>
  <c r="DO689" i="1"/>
  <c r="DO690" i="1"/>
  <c r="DO691" i="1"/>
  <c r="DO692" i="1"/>
  <c r="DO693" i="1"/>
  <c r="DO694" i="1"/>
  <c r="DO695" i="1"/>
  <c r="DO696" i="1"/>
  <c r="DO697" i="1"/>
  <c r="DO698" i="1"/>
  <c r="DO699" i="1"/>
  <c r="DO700" i="1"/>
  <c r="DO701" i="1"/>
  <c r="DO702" i="1"/>
  <c r="DO703" i="1"/>
  <c r="DO704" i="1"/>
  <c r="DO705" i="1"/>
  <c r="DO706" i="1"/>
  <c r="DO707" i="1"/>
  <c r="DO708" i="1"/>
  <c r="DO709" i="1"/>
  <c r="DO710" i="1"/>
  <c r="DO711" i="1"/>
  <c r="DO712" i="1"/>
  <c r="DO713" i="1"/>
  <c r="DO714" i="1"/>
  <c r="DO715" i="1"/>
  <c r="DO716" i="1"/>
  <c r="DO717" i="1"/>
  <c r="DO718" i="1"/>
  <c r="DO719" i="1"/>
  <c r="DO720" i="1"/>
  <c r="DO721" i="1"/>
  <c r="DO722" i="1"/>
  <c r="DO723" i="1"/>
  <c r="DO724" i="1"/>
  <c r="DO725" i="1"/>
  <c r="DO726" i="1"/>
  <c r="DO727" i="1"/>
  <c r="DO728" i="1"/>
  <c r="DO729" i="1"/>
  <c r="DO730" i="1"/>
  <c r="DO731" i="1"/>
  <c r="DO732" i="1"/>
  <c r="DO733" i="1"/>
  <c r="DO734" i="1"/>
  <c r="DO735" i="1"/>
  <c r="DO736" i="1"/>
  <c r="DO737" i="1"/>
  <c r="DO738" i="1"/>
  <c r="DO739" i="1"/>
  <c r="DO740" i="1"/>
  <c r="DO741" i="1"/>
  <c r="DO742" i="1"/>
  <c r="DO743" i="1"/>
  <c r="DO744" i="1"/>
  <c r="DO745" i="1"/>
  <c r="DO746" i="1"/>
  <c r="DO747" i="1"/>
  <c r="DO748" i="1"/>
  <c r="DO749" i="1"/>
  <c r="DO750" i="1"/>
  <c r="DO751" i="1"/>
  <c r="DO752" i="1"/>
  <c r="DO753" i="1"/>
  <c r="DO754" i="1"/>
  <c r="DO755" i="1"/>
  <c r="DO756" i="1"/>
  <c r="DO757" i="1"/>
  <c r="DO758" i="1"/>
  <c r="DO759" i="1"/>
  <c r="DO760" i="1"/>
  <c r="DO761" i="1"/>
  <c r="DO762" i="1"/>
  <c r="DO763" i="1"/>
  <c r="DO764" i="1"/>
  <c r="DO765" i="1"/>
  <c r="DO766" i="1"/>
  <c r="DO767" i="1"/>
  <c r="DO768" i="1"/>
  <c r="DO769" i="1"/>
  <c r="DO770" i="1"/>
  <c r="DO771" i="1"/>
  <c r="DO772" i="1"/>
  <c r="DO773" i="1"/>
  <c r="DO774" i="1"/>
  <c r="DO775" i="1"/>
  <c r="DO776" i="1"/>
  <c r="DO777" i="1"/>
  <c r="DO778" i="1"/>
  <c r="DO779" i="1"/>
  <c r="DO780" i="1"/>
  <c r="DO781" i="1"/>
  <c r="DO782" i="1"/>
  <c r="DO783" i="1"/>
  <c r="DO784" i="1"/>
  <c r="DO785" i="1"/>
  <c r="DO786" i="1"/>
  <c r="DO787" i="1"/>
  <c r="DO788" i="1"/>
  <c r="DO789" i="1"/>
  <c r="DO790" i="1"/>
  <c r="DO791" i="1"/>
  <c r="DO792" i="1"/>
  <c r="DO793" i="1"/>
  <c r="DO794" i="1"/>
  <c r="DO795" i="1"/>
  <c r="DO796" i="1"/>
  <c r="DO797" i="1"/>
  <c r="DO798" i="1"/>
  <c r="DO799" i="1"/>
  <c r="DO800" i="1"/>
  <c r="DO801" i="1"/>
  <c r="DO802" i="1"/>
  <c r="DO803" i="1"/>
  <c r="DO804" i="1"/>
  <c r="DO805" i="1"/>
  <c r="DO806" i="1"/>
  <c r="DO807" i="1"/>
  <c r="DO808" i="1"/>
  <c r="DO809" i="1"/>
  <c r="DO810" i="1"/>
  <c r="DO811" i="1"/>
  <c r="DO812" i="1"/>
  <c r="DO813" i="1"/>
  <c r="DO814" i="1"/>
  <c r="DO815" i="1"/>
  <c r="DO816" i="1"/>
  <c r="DO817" i="1"/>
  <c r="DO818" i="1"/>
  <c r="DO819" i="1"/>
  <c r="DO820" i="1"/>
  <c r="DO821" i="1"/>
  <c r="DO822" i="1"/>
  <c r="DO823" i="1"/>
  <c r="DO824" i="1"/>
  <c r="DO825" i="1"/>
  <c r="DO826" i="1"/>
  <c r="DO827" i="1"/>
  <c r="DO828" i="1"/>
  <c r="DO829" i="1"/>
  <c r="DO830" i="1"/>
  <c r="DO831" i="1"/>
  <c r="DO832" i="1"/>
  <c r="DO833" i="1"/>
  <c r="DO834" i="1"/>
  <c r="DO835" i="1"/>
  <c r="DO836" i="1"/>
  <c r="DO837" i="1"/>
  <c r="DO838" i="1"/>
  <c r="DO839" i="1"/>
  <c r="DO840" i="1"/>
  <c r="DO841" i="1"/>
  <c r="DO842" i="1"/>
  <c r="DO843" i="1"/>
  <c r="DO844" i="1"/>
  <c r="DO845" i="1"/>
  <c r="DO846" i="1"/>
  <c r="DO847" i="1"/>
  <c r="DO848" i="1"/>
  <c r="DO849" i="1"/>
  <c r="DO850" i="1"/>
  <c r="DO851" i="1"/>
  <c r="DO852" i="1"/>
  <c r="DO853" i="1"/>
  <c r="DO854" i="1"/>
  <c r="DO855" i="1"/>
  <c r="DO856" i="1"/>
  <c r="DO857" i="1"/>
  <c r="DO858" i="1"/>
  <c r="DO859" i="1"/>
  <c r="DO860" i="1"/>
  <c r="DO861" i="1"/>
  <c r="DO862" i="1"/>
  <c r="DO863" i="1"/>
  <c r="DO864" i="1"/>
  <c r="DO865" i="1"/>
  <c r="DO866" i="1"/>
  <c r="DO867" i="1"/>
  <c r="DO868" i="1"/>
  <c r="DO869" i="1"/>
  <c r="DO870" i="1"/>
  <c r="DO871" i="1"/>
  <c r="DO872" i="1"/>
  <c r="DO873" i="1"/>
  <c r="DO874" i="1"/>
  <c r="DO875" i="1"/>
  <c r="DO876" i="1"/>
  <c r="DO877" i="1"/>
  <c r="DO878" i="1"/>
  <c r="DO879" i="1"/>
  <c r="DO880" i="1"/>
  <c r="DO881" i="1"/>
  <c r="DO882" i="1"/>
  <c r="DO883" i="1"/>
  <c r="DO884" i="1"/>
  <c r="DO885" i="1"/>
  <c r="DO886" i="1"/>
  <c r="DO887" i="1"/>
  <c r="DO888" i="1"/>
  <c r="DO889" i="1"/>
  <c r="DO890" i="1"/>
  <c r="DO891" i="1"/>
  <c r="DO892" i="1"/>
  <c r="DO893" i="1"/>
  <c r="DO894" i="1"/>
  <c r="DO895" i="1"/>
  <c r="DO896" i="1"/>
  <c r="DO897" i="1"/>
  <c r="DO898" i="1"/>
  <c r="DO899" i="1"/>
  <c r="DO900" i="1"/>
  <c r="DO901" i="1"/>
  <c r="DO902" i="1"/>
  <c r="DO903" i="1"/>
  <c r="DO904" i="1"/>
  <c r="DO905" i="1"/>
  <c r="DO906" i="1"/>
  <c r="DO907" i="1"/>
  <c r="DO908" i="1"/>
  <c r="DO909" i="1"/>
  <c r="DO910" i="1"/>
  <c r="DO911" i="1"/>
  <c r="DO912" i="1"/>
  <c r="DO913" i="1"/>
  <c r="DO914" i="1"/>
  <c r="DO915" i="1"/>
  <c r="DO916" i="1"/>
  <c r="DO917" i="1"/>
  <c r="DO918" i="1"/>
  <c r="DO919" i="1"/>
  <c r="DO920" i="1"/>
  <c r="DO921" i="1"/>
  <c r="DO922" i="1"/>
  <c r="DO923" i="1"/>
  <c r="DO924" i="1"/>
  <c r="DO925" i="1"/>
  <c r="DO926" i="1"/>
  <c r="DO927" i="1"/>
  <c r="DO928" i="1"/>
  <c r="DO929" i="1"/>
  <c r="DO930" i="1"/>
  <c r="DO931" i="1"/>
  <c r="DO932" i="1"/>
  <c r="DO933" i="1"/>
  <c r="DO934" i="1"/>
  <c r="DO935" i="1"/>
  <c r="DO936" i="1"/>
  <c r="DO937" i="1"/>
  <c r="DO938" i="1"/>
  <c r="DO939" i="1"/>
  <c r="DO940" i="1"/>
  <c r="DO941" i="1"/>
  <c r="DO942" i="1"/>
  <c r="DO943" i="1"/>
  <c r="DO944" i="1"/>
  <c r="DO945" i="1"/>
  <c r="DO946" i="1"/>
  <c r="DO947" i="1"/>
  <c r="DO948" i="1"/>
  <c r="DO949" i="1"/>
  <c r="DO950" i="1"/>
  <c r="DO951" i="1"/>
  <c r="DO952" i="1"/>
  <c r="DO953" i="1"/>
  <c r="DO954" i="1"/>
  <c r="DO955" i="1"/>
  <c r="DO956" i="1"/>
  <c r="DO957" i="1"/>
  <c r="DO958" i="1"/>
  <c r="DO959" i="1"/>
  <c r="DO960" i="1"/>
  <c r="DO961" i="1"/>
  <c r="DO962" i="1"/>
  <c r="DO963" i="1"/>
  <c r="DO964" i="1"/>
  <c r="DO965" i="1"/>
  <c r="DO966" i="1"/>
  <c r="DO967" i="1"/>
  <c r="DO968" i="1"/>
  <c r="DO969" i="1"/>
  <c r="DO970" i="1"/>
  <c r="DO971" i="1"/>
  <c r="DO972" i="1"/>
  <c r="DO973" i="1"/>
  <c r="DO974" i="1"/>
  <c r="DO975" i="1"/>
  <c r="DO976" i="1"/>
  <c r="DO977" i="1"/>
  <c r="DO978" i="1"/>
  <c r="DO979" i="1"/>
  <c r="DO980" i="1"/>
  <c r="DO981" i="1"/>
  <c r="DO982" i="1"/>
  <c r="DO983" i="1"/>
  <c r="DO984" i="1"/>
  <c r="DO985" i="1"/>
  <c r="DO986" i="1"/>
  <c r="DO987" i="1"/>
  <c r="DO988" i="1"/>
  <c r="DO989" i="1"/>
  <c r="DO990" i="1"/>
  <c r="DO991" i="1"/>
  <c r="DO992" i="1"/>
  <c r="DO993" i="1"/>
  <c r="DO994" i="1"/>
  <c r="DO995" i="1"/>
  <c r="DO996" i="1"/>
  <c r="DO997" i="1"/>
  <c r="DO998" i="1"/>
  <c r="DO999" i="1"/>
  <c r="DO1000" i="1"/>
  <c r="DO1001" i="1"/>
  <c r="DO1002" i="1"/>
  <c r="DO1003" i="1"/>
  <c r="DO1004" i="1"/>
  <c r="DO1005" i="1"/>
  <c r="DO1006" i="1"/>
  <c r="DO1007" i="1"/>
  <c r="DO1008" i="1"/>
  <c r="DO1009" i="1"/>
  <c r="DO1010" i="1"/>
  <c r="DO1011" i="1"/>
  <c r="DO1012" i="1"/>
  <c r="DO1013" i="1"/>
  <c r="DO1014" i="1"/>
  <c r="DO1015" i="1"/>
  <c r="DO1016" i="1"/>
  <c r="DO1017" i="1"/>
  <c r="DO1018" i="1"/>
  <c r="DO1019" i="1"/>
  <c r="DO1020" i="1"/>
  <c r="DO1021" i="1"/>
  <c r="DO1022" i="1"/>
  <c r="DO1023" i="1"/>
  <c r="DO1024" i="1"/>
  <c r="DO1025" i="1"/>
  <c r="DO1026" i="1"/>
  <c r="DO1027" i="1"/>
  <c r="DO1028" i="1"/>
  <c r="DO1029" i="1"/>
  <c r="DO1030" i="1"/>
  <c r="DO1031" i="1"/>
  <c r="DO1032" i="1"/>
  <c r="DO1033" i="1"/>
  <c r="DO1034" i="1"/>
  <c r="DO1035" i="1"/>
  <c r="DO1036" i="1"/>
  <c r="DO1037" i="1"/>
  <c r="DO1038" i="1"/>
  <c r="DO1039" i="1"/>
  <c r="DO1040" i="1"/>
  <c r="DO1041" i="1"/>
  <c r="DO1042" i="1"/>
  <c r="DO1043" i="1"/>
  <c r="DO1044" i="1"/>
  <c r="DO1045" i="1"/>
  <c r="DO1046" i="1"/>
  <c r="DO1047" i="1"/>
  <c r="DO1048" i="1"/>
  <c r="DO1049" i="1"/>
  <c r="DO1050" i="1"/>
  <c r="DO1051" i="1"/>
  <c r="DO1052" i="1"/>
  <c r="DO1053" i="1"/>
  <c r="DO1054" i="1"/>
  <c r="DO1055" i="1"/>
  <c r="DO1056" i="1"/>
  <c r="DO1057" i="1"/>
  <c r="DO1058" i="1"/>
  <c r="DO1059" i="1"/>
  <c r="DO1060" i="1"/>
  <c r="DO1061" i="1"/>
  <c r="DO1062" i="1"/>
  <c r="DO1063" i="1"/>
  <c r="DO1064" i="1"/>
  <c r="DO1065" i="1"/>
  <c r="DO1066" i="1"/>
  <c r="DO1067" i="1"/>
  <c r="DO1068" i="1"/>
  <c r="DO1069" i="1"/>
  <c r="DO1070" i="1"/>
  <c r="DO1071" i="1"/>
  <c r="DO1072" i="1"/>
  <c r="DO1073" i="1"/>
  <c r="DO1074" i="1"/>
  <c r="DO1075" i="1"/>
  <c r="DO1076" i="1"/>
  <c r="DO1077" i="1"/>
  <c r="DO1078" i="1"/>
  <c r="DO1079" i="1"/>
  <c r="DO1080" i="1"/>
  <c r="DO1081" i="1"/>
  <c r="DO1082" i="1"/>
  <c r="DO1083" i="1"/>
  <c r="DO1084" i="1"/>
  <c r="DO1085" i="1"/>
  <c r="DO1086" i="1"/>
  <c r="DO1087" i="1"/>
  <c r="DO1088" i="1"/>
  <c r="DO1089" i="1"/>
  <c r="DO1090" i="1"/>
  <c r="DO1091" i="1"/>
  <c r="DO1092" i="1"/>
  <c r="DO1093" i="1"/>
  <c r="DO1094" i="1"/>
  <c r="DO1095" i="1"/>
  <c r="DO1096" i="1"/>
  <c r="DO1097" i="1"/>
  <c r="DO1098" i="1"/>
  <c r="DO1099" i="1"/>
  <c r="DO1100" i="1"/>
  <c r="DO1101" i="1"/>
  <c r="DO1102" i="1"/>
  <c r="DO1103" i="1"/>
  <c r="DO1104" i="1"/>
  <c r="DO1105" i="1"/>
  <c r="DO1106" i="1"/>
  <c r="DO1107" i="1"/>
  <c r="DO1108" i="1"/>
  <c r="DO1109" i="1"/>
  <c r="DO1110" i="1"/>
  <c r="DO1111" i="1"/>
  <c r="DO1112" i="1"/>
  <c r="DO1113" i="1"/>
  <c r="DO1114" i="1"/>
  <c r="DO1115" i="1"/>
  <c r="DO1116" i="1"/>
  <c r="DO1117" i="1"/>
  <c r="DO1118" i="1"/>
  <c r="DO1119" i="1"/>
  <c r="DO1120" i="1"/>
  <c r="DO1121" i="1"/>
  <c r="DO1122" i="1"/>
  <c r="DO1123" i="1"/>
  <c r="DO1124" i="1"/>
  <c r="DO1125" i="1"/>
  <c r="DO1126" i="1"/>
  <c r="DO1127" i="1"/>
  <c r="DO1128" i="1"/>
  <c r="DO1129" i="1"/>
  <c r="DO1130" i="1"/>
  <c r="DO1131" i="1"/>
  <c r="DO1132" i="1"/>
  <c r="DO1133" i="1"/>
  <c r="DO1134" i="1"/>
  <c r="DO1135" i="1"/>
  <c r="DO8" i="1"/>
  <c r="DN9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97" i="1"/>
  <c r="DN98" i="1"/>
  <c r="DN99" i="1"/>
  <c r="DN100" i="1"/>
  <c r="DN101" i="1"/>
  <c r="DN102" i="1"/>
  <c r="DN103" i="1"/>
  <c r="DN104" i="1"/>
  <c r="DN105" i="1"/>
  <c r="DN106" i="1"/>
  <c r="DN107" i="1"/>
  <c r="DN108" i="1"/>
  <c r="DN109" i="1"/>
  <c r="DN110" i="1"/>
  <c r="DN111" i="1"/>
  <c r="DN112" i="1"/>
  <c r="DN113" i="1"/>
  <c r="DN114" i="1"/>
  <c r="DN115" i="1"/>
  <c r="DN116" i="1"/>
  <c r="DN117" i="1"/>
  <c r="DN118" i="1"/>
  <c r="DN119" i="1"/>
  <c r="DN120" i="1"/>
  <c r="DN121" i="1"/>
  <c r="DN122" i="1"/>
  <c r="DN123" i="1"/>
  <c r="DN124" i="1"/>
  <c r="DN125" i="1"/>
  <c r="DN126" i="1"/>
  <c r="DN127" i="1"/>
  <c r="DN128" i="1"/>
  <c r="DN129" i="1"/>
  <c r="DN130" i="1"/>
  <c r="DN131" i="1"/>
  <c r="DN132" i="1"/>
  <c r="DN133" i="1"/>
  <c r="DN134" i="1"/>
  <c r="DN135" i="1"/>
  <c r="DN136" i="1"/>
  <c r="DN137" i="1"/>
  <c r="DN138" i="1"/>
  <c r="DN139" i="1"/>
  <c r="DN140" i="1"/>
  <c r="DN141" i="1"/>
  <c r="DN142" i="1"/>
  <c r="DN143" i="1"/>
  <c r="DN144" i="1"/>
  <c r="DN145" i="1"/>
  <c r="DN146" i="1"/>
  <c r="DN147" i="1"/>
  <c r="DN148" i="1"/>
  <c r="DN149" i="1"/>
  <c r="DN150" i="1"/>
  <c r="DN151" i="1"/>
  <c r="DN152" i="1"/>
  <c r="DN153" i="1"/>
  <c r="DN154" i="1"/>
  <c r="DN155" i="1"/>
  <c r="DN156" i="1"/>
  <c r="DN157" i="1"/>
  <c r="DN158" i="1"/>
  <c r="DN159" i="1"/>
  <c r="DN160" i="1"/>
  <c r="DN161" i="1"/>
  <c r="DN162" i="1"/>
  <c r="DN163" i="1"/>
  <c r="DN164" i="1"/>
  <c r="DN165" i="1"/>
  <c r="DN166" i="1"/>
  <c r="DN167" i="1"/>
  <c r="DN168" i="1"/>
  <c r="DN169" i="1"/>
  <c r="DN170" i="1"/>
  <c r="DN171" i="1"/>
  <c r="DN172" i="1"/>
  <c r="DN173" i="1"/>
  <c r="DN174" i="1"/>
  <c r="DN175" i="1"/>
  <c r="DN176" i="1"/>
  <c r="DN177" i="1"/>
  <c r="DN178" i="1"/>
  <c r="DN179" i="1"/>
  <c r="DN180" i="1"/>
  <c r="DN181" i="1"/>
  <c r="DN182" i="1"/>
  <c r="DN183" i="1"/>
  <c r="DN184" i="1"/>
  <c r="DN185" i="1"/>
  <c r="DN186" i="1"/>
  <c r="DN187" i="1"/>
  <c r="DN188" i="1"/>
  <c r="DN189" i="1"/>
  <c r="DN190" i="1"/>
  <c r="DN191" i="1"/>
  <c r="DN192" i="1"/>
  <c r="DN193" i="1"/>
  <c r="DN194" i="1"/>
  <c r="DN195" i="1"/>
  <c r="DN196" i="1"/>
  <c r="DN197" i="1"/>
  <c r="DN198" i="1"/>
  <c r="DN199" i="1"/>
  <c r="DN200" i="1"/>
  <c r="DN201" i="1"/>
  <c r="DN202" i="1"/>
  <c r="DN203" i="1"/>
  <c r="DN204" i="1"/>
  <c r="DN205" i="1"/>
  <c r="DN206" i="1"/>
  <c r="DN207" i="1"/>
  <c r="DN208" i="1"/>
  <c r="DN209" i="1"/>
  <c r="DN210" i="1"/>
  <c r="DN211" i="1"/>
  <c r="DN212" i="1"/>
  <c r="DN213" i="1"/>
  <c r="DN214" i="1"/>
  <c r="DN215" i="1"/>
  <c r="DN216" i="1"/>
  <c r="DN217" i="1"/>
  <c r="DN218" i="1"/>
  <c r="DN219" i="1"/>
  <c r="DN220" i="1"/>
  <c r="DN221" i="1"/>
  <c r="DN222" i="1"/>
  <c r="DN223" i="1"/>
  <c r="DN224" i="1"/>
  <c r="DN225" i="1"/>
  <c r="DN226" i="1"/>
  <c r="DN227" i="1"/>
  <c r="DN228" i="1"/>
  <c r="DN229" i="1"/>
  <c r="DN230" i="1"/>
  <c r="DN231" i="1"/>
  <c r="DN232" i="1"/>
  <c r="DN233" i="1"/>
  <c r="DN234" i="1"/>
  <c r="DN235" i="1"/>
  <c r="DN236" i="1"/>
  <c r="DN237" i="1"/>
  <c r="DN238" i="1"/>
  <c r="DN239" i="1"/>
  <c r="DN240" i="1"/>
  <c r="DN241" i="1"/>
  <c r="DN242" i="1"/>
  <c r="DN243" i="1"/>
  <c r="DN244" i="1"/>
  <c r="DN245" i="1"/>
  <c r="DN246" i="1"/>
  <c r="DN247" i="1"/>
  <c r="DN248" i="1"/>
  <c r="DN249" i="1"/>
  <c r="DN250" i="1"/>
  <c r="DN251" i="1"/>
  <c r="DN252" i="1"/>
  <c r="DN253" i="1"/>
  <c r="DN254" i="1"/>
  <c r="DN255" i="1"/>
  <c r="DN256" i="1"/>
  <c r="DN257" i="1"/>
  <c r="DN258" i="1"/>
  <c r="DN259" i="1"/>
  <c r="DN260" i="1"/>
  <c r="DN261" i="1"/>
  <c r="DN262" i="1"/>
  <c r="DN263" i="1"/>
  <c r="DN264" i="1"/>
  <c r="DN265" i="1"/>
  <c r="DN266" i="1"/>
  <c r="DN267" i="1"/>
  <c r="DN268" i="1"/>
  <c r="DN269" i="1"/>
  <c r="DN270" i="1"/>
  <c r="DN271" i="1"/>
  <c r="DN272" i="1"/>
  <c r="DN273" i="1"/>
  <c r="DN274" i="1"/>
  <c r="DN275" i="1"/>
  <c r="DN276" i="1"/>
  <c r="DN277" i="1"/>
  <c r="DN278" i="1"/>
  <c r="DN279" i="1"/>
  <c r="DN280" i="1"/>
  <c r="DN281" i="1"/>
  <c r="DN282" i="1"/>
  <c r="DN283" i="1"/>
  <c r="DN284" i="1"/>
  <c r="DN285" i="1"/>
  <c r="DN286" i="1"/>
  <c r="DN287" i="1"/>
  <c r="DN288" i="1"/>
  <c r="DN289" i="1"/>
  <c r="DN290" i="1"/>
  <c r="DN291" i="1"/>
  <c r="DN292" i="1"/>
  <c r="DN293" i="1"/>
  <c r="DN294" i="1"/>
  <c r="DN295" i="1"/>
  <c r="DN296" i="1"/>
  <c r="DN297" i="1"/>
  <c r="DN298" i="1"/>
  <c r="DN299" i="1"/>
  <c r="DN300" i="1"/>
  <c r="DN301" i="1"/>
  <c r="DN302" i="1"/>
  <c r="DN303" i="1"/>
  <c r="DN304" i="1"/>
  <c r="DN305" i="1"/>
  <c r="DN306" i="1"/>
  <c r="DN307" i="1"/>
  <c r="DN308" i="1"/>
  <c r="DN309" i="1"/>
  <c r="DN310" i="1"/>
  <c r="DN311" i="1"/>
  <c r="DN312" i="1"/>
  <c r="DN313" i="1"/>
  <c r="DN314" i="1"/>
  <c r="DN315" i="1"/>
  <c r="DN316" i="1"/>
  <c r="DN317" i="1"/>
  <c r="DN318" i="1"/>
  <c r="DN319" i="1"/>
  <c r="DN320" i="1"/>
  <c r="DN321" i="1"/>
  <c r="DN322" i="1"/>
  <c r="DN323" i="1"/>
  <c r="DN324" i="1"/>
  <c r="DN325" i="1"/>
  <c r="DN326" i="1"/>
  <c r="DN327" i="1"/>
  <c r="DN328" i="1"/>
  <c r="DN329" i="1"/>
  <c r="DN330" i="1"/>
  <c r="DN331" i="1"/>
  <c r="DN332" i="1"/>
  <c r="DN333" i="1"/>
  <c r="DN334" i="1"/>
  <c r="DN335" i="1"/>
  <c r="DN336" i="1"/>
  <c r="DN337" i="1"/>
  <c r="DN338" i="1"/>
  <c r="DN339" i="1"/>
  <c r="DN340" i="1"/>
  <c r="DN341" i="1"/>
  <c r="DN342" i="1"/>
  <c r="DN343" i="1"/>
  <c r="DN344" i="1"/>
  <c r="DN345" i="1"/>
  <c r="DN346" i="1"/>
  <c r="DN347" i="1"/>
  <c r="DN348" i="1"/>
  <c r="DN349" i="1"/>
  <c r="DN350" i="1"/>
  <c r="DN351" i="1"/>
  <c r="DN352" i="1"/>
  <c r="DN353" i="1"/>
  <c r="DN354" i="1"/>
  <c r="DN355" i="1"/>
  <c r="DN356" i="1"/>
  <c r="DN357" i="1"/>
  <c r="DN358" i="1"/>
  <c r="DN359" i="1"/>
  <c r="DN360" i="1"/>
  <c r="DN361" i="1"/>
  <c r="DN362" i="1"/>
  <c r="DN363" i="1"/>
  <c r="DN364" i="1"/>
  <c r="DN365" i="1"/>
  <c r="DN366" i="1"/>
  <c r="DN367" i="1"/>
  <c r="DN368" i="1"/>
  <c r="DN369" i="1"/>
  <c r="DN370" i="1"/>
  <c r="DN371" i="1"/>
  <c r="DN372" i="1"/>
  <c r="DN373" i="1"/>
  <c r="DN374" i="1"/>
  <c r="DN375" i="1"/>
  <c r="DN376" i="1"/>
  <c r="DN377" i="1"/>
  <c r="DN378" i="1"/>
  <c r="DN379" i="1"/>
  <c r="DN380" i="1"/>
  <c r="DN381" i="1"/>
  <c r="DN382" i="1"/>
  <c r="DN383" i="1"/>
  <c r="DN384" i="1"/>
  <c r="DN385" i="1"/>
  <c r="DN386" i="1"/>
  <c r="DN387" i="1"/>
  <c r="DN388" i="1"/>
  <c r="DN389" i="1"/>
  <c r="DN390" i="1"/>
  <c r="DN391" i="1"/>
  <c r="DN392" i="1"/>
  <c r="DN393" i="1"/>
  <c r="DN394" i="1"/>
  <c r="DN395" i="1"/>
  <c r="DN396" i="1"/>
  <c r="DN397" i="1"/>
  <c r="DN398" i="1"/>
  <c r="DN399" i="1"/>
  <c r="DN400" i="1"/>
  <c r="DN401" i="1"/>
  <c r="DN402" i="1"/>
  <c r="DN403" i="1"/>
  <c r="DN404" i="1"/>
  <c r="DN405" i="1"/>
  <c r="DN406" i="1"/>
  <c r="DN407" i="1"/>
  <c r="DN408" i="1"/>
  <c r="DN409" i="1"/>
  <c r="DN410" i="1"/>
  <c r="DN411" i="1"/>
  <c r="DN412" i="1"/>
  <c r="DN413" i="1"/>
  <c r="DN414" i="1"/>
  <c r="DN415" i="1"/>
  <c r="DN416" i="1"/>
  <c r="DN417" i="1"/>
  <c r="DN418" i="1"/>
  <c r="DN419" i="1"/>
  <c r="DN420" i="1"/>
  <c r="DN421" i="1"/>
  <c r="DN422" i="1"/>
  <c r="DN423" i="1"/>
  <c r="DN424" i="1"/>
  <c r="DN425" i="1"/>
  <c r="DN426" i="1"/>
  <c r="DN427" i="1"/>
  <c r="DN428" i="1"/>
  <c r="DN429" i="1"/>
  <c r="DN430" i="1"/>
  <c r="DN431" i="1"/>
  <c r="DN432" i="1"/>
  <c r="DN433" i="1"/>
  <c r="DN434" i="1"/>
  <c r="DN435" i="1"/>
  <c r="DN436" i="1"/>
  <c r="DN437" i="1"/>
  <c r="DN438" i="1"/>
  <c r="DN439" i="1"/>
  <c r="DN440" i="1"/>
  <c r="DN441" i="1"/>
  <c r="DN442" i="1"/>
  <c r="DN443" i="1"/>
  <c r="DN444" i="1"/>
  <c r="DN445" i="1"/>
  <c r="DN446" i="1"/>
  <c r="DN447" i="1"/>
  <c r="DN448" i="1"/>
  <c r="DN449" i="1"/>
  <c r="DN450" i="1"/>
  <c r="DN451" i="1"/>
  <c r="DN452" i="1"/>
  <c r="DN453" i="1"/>
  <c r="DN454" i="1"/>
  <c r="DN455" i="1"/>
  <c r="DN456" i="1"/>
  <c r="DN457" i="1"/>
  <c r="DN458" i="1"/>
  <c r="DN459" i="1"/>
  <c r="DN460" i="1"/>
  <c r="DN461" i="1"/>
  <c r="DN462" i="1"/>
  <c r="DN463" i="1"/>
  <c r="DN464" i="1"/>
  <c r="DN465" i="1"/>
  <c r="DN466" i="1"/>
  <c r="DN467" i="1"/>
  <c r="DN468" i="1"/>
  <c r="DN469" i="1"/>
  <c r="DN470" i="1"/>
  <c r="DN471" i="1"/>
  <c r="DN472" i="1"/>
  <c r="DN473" i="1"/>
  <c r="DN474" i="1"/>
  <c r="DN475" i="1"/>
  <c r="DN476" i="1"/>
  <c r="DN477" i="1"/>
  <c r="DN478" i="1"/>
  <c r="DN479" i="1"/>
  <c r="DN480" i="1"/>
  <c r="DN481" i="1"/>
  <c r="DN482" i="1"/>
  <c r="DN483" i="1"/>
  <c r="DN484" i="1"/>
  <c r="DN485" i="1"/>
  <c r="DN486" i="1"/>
  <c r="DN487" i="1"/>
  <c r="DN488" i="1"/>
  <c r="DN489" i="1"/>
  <c r="DN490" i="1"/>
  <c r="DN491" i="1"/>
  <c r="DN492" i="1"/>
  <c r="DN493" i="1"/>
  <c r="DN494" i="1"/>
  <c r="DN495" i="1"/>
  <c r="DN496" i="1"/>
  <c r="DN497" i="1"/>
  <c r="DN498" i="1"/>
  <c r="DN499" i="1"/>
  <c r="DN500" i="1"/>
  <c r="DN501" i="1"/>
  <c r="DN502" i="1"/>
  <c r="DN503" i="1"/>
  <c r="DN504" i="1"/>
  <c r="DN505" i="1"/>
  <c r="DN506" i="1"/>
  <c r="DN507" i="1"/>
  <c r="DN508" i="1"/>
  <c r="DN509" i="1"/>
  <c r="DN510" i="1"/>
  <c r="DN511" i="1"/>
  <c r="DN512" i="1"/>
  <c r="DN513" i="1"/>
  <c r="DN514" i="1"/>
  <c r="DN515" i="1"/>
  <c r="DN516" i="1"/>
  <c r="DN517" i="1"/>
  <c r="DN518" i="1"/>
  <c r="DN519" i="1"/>
  <c r="DN520" i="1"/>
  <c r="DN521" i="1"/>
  <c r="DN522" i="1"/>
  <c r="DN523" i="1"/>
  <c r="DN524" i="1"/>
  <c r="DN525" i="1"/>
  <c r="DN526" i="1"/>
  <c r="DN527" i="1"/>
  <c r="DN528" i="1"/>
  <c r="DN529" i="1"/>
  <c r="DN530" i="1"/>
  <c r="DN531" i="1"/>
  <c r="DN532" i="1"/>
  <c r="DN533" i="1"/>
  <c r="DN534" i="1"/>
  <c r="DN535" i="1"/>
  <c r="DN536" i="1"/>
  <c r="DN537" i="1"/>
  <c r="DN538" i="1"/>
  <c r="DN539" i="1"/>
  <c r="DN540" i="1"/>
  <c r="DN541" i="1"/>
  <c r="DN542" i="1"/>
  <c r="DN543" i="1"/>
  <c r="DN544" i="1"/>
  <c r="DN545" i="1"/>
  <c r="DN546" i="1"/>
  <c r="DN547" i="1"/>
  <c r="DN548" i="1"/>
  <c r="DN549" i="1"/>
  <c r="DN550" i="1"/>
  <c r="DN551" i="1"/>
  <c r="DN552" i="1"/>
  <c r="DN553" i="1"/>
  <c r="DN554" i="1"/>
  <c r="DN555" i="1"/>
  <c r="DN556" i="1"/>
  <c r="DN557" i="1"/>
  <c r="DN558" i="1"/>
  <c r="DN559" i="1"/>
  <c r="DN560" i="1"/>
  <c r="DN561" i="1"/>
  <c r="DN562" i="1"/>
  <c r="DN563" i="1"/>
  <c r="DN564" i="1"/>
  <c r="DN565" i="1"/>
  <c r="DN566" i="1"/>
  <c r="DN567" i="1"/>
  <c r="DN568" i="1"/>
  <c r="DN569" i="1"/>
  <c r="DN570" i="1"/>
  <c r="DN571" i="1"/>
  <c r="DN572" i="1"/>
  <c r="DN573" i="1"/>
  <c r="DN574" i="1"/>
  <c r="DN575" i="1"/>
  <c r="DN576" i="1"/>
  <c r="DN577" i="1"/>
  <c r="DN578" i="1"/>
  <c r="DN579" i="1"/>
  <c r="DN580" i="1"/>
  <c r="DN581" i="1"/>
  <c r="DN582" i="1"/>
  <c r="DN583" i="1"/>
  <c r="DN584" i="1"/>
  <c r="DN585" i="1"/>
  <c r="DN586" i="1"/>
  <c r="DN587" i="1"/>
  <c r="DN588" i="1"/>
  <c r="DN589" i="1"/>
  <c r="DN590" i="1"/>
  <c r="DN591" i="1"/>
  <c r="DN592" i="1"/>
  <c r="DN593" i="1"/>
  <c r="DN594" i="1"/>
  <c r="DN595" i="1"/>
  <c r="DN596" i="1"/>
  <c r="DN597" i="1"/>
  <c r="DN598" i="1"/>
  <c r="DN599" i="1"/>
  <c r="DN600" i="1"/>
  <c r="DN601" i="1"/>
  <c r="DN602" i="1"/>
  <c r="DN603" i="1"/>
  <c r="DN604" i="1"/>
  <c r="DN605" i="1"/>
  <c r="DN606" i="1"/>
  <c r="DN607" i="1"/>
  <c r="DN608" i="1"/>
  <c r="DN609" i="1"/>
  <c r="DN610" i="1"/>
  <c r="DN611" i="1"/>
  <c r="DN612" i="1"/>
  <c r="DN613" i="1"/>
  <c r="DN614" i="1"/>
  <c r="DN615" i="1"/>
  <c r="DN616" i="1"/>
  <c r="DN617" i="1"/>
  <c r="DN618" i="1"/>
  <c r="DN619" i="1"/>
  <c r="DN620" i="1"/>
  <c r="DN621" i="1"/>
  <c r="DN622" i="1"/>
  <c r="DN623" i="1"/>
  <c r="DN624" i="1"/>
  <c r="DN625" i="1"/>
  <c r="DN626" i="1"/>
  <c r="DN627" i="1"/>
  <c r="DN628" i="1"/>
  <c r="DN629" i="1"/>
  <c r="DN630" i="1"/>
  <c r="DN631" i="1"/>
  <c r="DN632" i="1"/>
  <c r="DN633" i="1"/>
  <c r="DN634" i="1"/>
  <c r="DN635" i="1"/>
  <c r="DN636" i="1"/>
  <c r="DN637" i="1"/>
  <c r="DN638" i="1"/>
  <c r="DN639" i="1"/>
  <c r="DN640" i="1"/>
  <c r="DN641" i="1"/>
  <c r="DN642" i="1"/>
  <c r="DN643" i="1"/>
  <c r="DN644" i="1"/>
  <c r="DN645" i="1"/>
  <c r="DN646" i="1"/>
  <c r="DN647" i="1"/>
  <c r="DN648" i="1"/>
  <c r="DN649" i="1"/>
  <c r="DN650" i="1"/>
  <c r="DN651" i="1"/>
  <c r="DN652" i="1"/>
  <c r="DN653" i="1"/>
  <c r="DN654" i="1"/>
  <c r="DN655" i="1"/>
  <c r="DN656" i="1"/>
  <c r="DN657" i="1"/>
  <c r="DN658" i="1"/>
  <c r="DN659" i="1"/>
  <c r="DN660" i="1"/>
  <c r="DN661" i="1"/>
  <c r="DN662" i="1"/>
  <c r="DN663" i="1"/>
  <c r="DN664" i="1"/>
  <c r="DN665" i="1"/>
  <c r="DN666" i="1"/>
  <c r="DN667" i="1"/>
  <c r="DN668" i="1"/>
  <c r="DN669" i="1"/>
  <c r="DN670" i="1"/>
  <c r="DN671" i="1"/>
  <c r="DN672" i="1"/>
  <c r="DN673" i="1"/>
  <c r="DN674" i="1"/>
  <c r="DN675" i="1"/>
  <c r="DN676" i="1"/>
  <c r="DN677" i="1"/>
  <c r="DN678" i="1"/>
  <c r="DN679" i="1"/>
  <c r="DN680" i="1"/>
  <c r="DN681" i="1"/>
  <c r="DN682" i="1"/>
  <c r="DN683" i="1"/>
  <c r="DN684" i="1"/>
  <c r="DN685" i="1"/>
  <c r="DN686" i="1"/>
  <c r="DN687" i="1"/>
  <c r="DN688" i="1"/>
  <c r="DN689" i="1"/>
  <c r="DN690" i="1"/>
  <c r="DN691" i="1"/>
  <c r="DN692" i="1"/>
  <c r="DN693" i="1"/>
  <c r="DN694" i="1"/>
  <c r="DN695" i="1"/>
  <c r="DN696" i="1"/>
  <c r="DN697" i="1"/>
  <c r="DN698" i="1"/>
  <c r="DN699" i="1"/>
  <c r="DN700" i="1"/>
  <c r="DN701" i="1"/>
  <c r="DN702" i="1"/>
  <c r="DN703" i="1"/>
  <c r="DN704" i="1"/>
  <c r="DN705" i="1"/>
  <c r="DN706" i="1"/>
  <c r="DN707" i="1"/>
  <c r="DN708" i="1"/>
  <c r="DN709" i="1"/>
  <c r="DN710" i="1"/>
  <c r="DN711" i="1"/>
  <c r="DN712" i="1"/>
  <c r="DN713" i="1"/>
  <c r="DN714" i="1"/>
  <c r="DN715" i="1"/>
  <c r="DN716" i="1"/>
  <c r="DN717" i="1"/>
  <c r="DN718" i="1"/>
  <c r="DN719" i="1"/>
  <c r="DN720" i="1"/>
  <c r="DN721" i="1"/>
  <c r="DN722" i="1"/>
  <c r="DN723" i="1"/>
  <c r="DN724" i="1"/>
  <c r="DN725" i="1"/>
  <c r="DN726" i="1"/>
  <c r="DN727" i="1"/>
  <c r="DN728" i="1"/>
  <c r="DN729" i="1"/>
  <c r="DN730" i="1"/>
  <c r="DN731" i="1"/>
  <c r="DN732" i="1"/>
  <c r="DN733" i="1"/>
  <c r="DN734" i="1"/>
  <c r="DN735" i="1"/>
  <c r="DN736" i="1"/>
  <c r="DN737" i="1"/>
  <c r="DN738" i="1"/>
  <c r="DN739" i="1"/>
  <c r="DN740" i="1"/>
  <c r="DN741" i="1"/>
  <c r="DN742" i="1"/>
  <c r="DN743" i="1"/>
  <c r="DN744" i="1"/>
  <c r="DN745" i="1"/>
  <c r="DN746" i="1"/>
  <c r="DN747" i="1"/>
  <c r="DN748" i="1"/>
  <c r="DN749" i="1"/>
  <c r="DN750" i="1"/>
  <c r="DN751" i="1"/>
  <c r="DN752" i="1"/>
  <c r="DN753" i="1"/>
  <c r="DN754" i="1"/>
  <c r="DN755" i="1"/>
  <c r="DN756" i="1"/>
  <c r="DN757" i="1"/>
  <c r="DN758" i="1"/>
  <c r="DN759" i="1"/>
  <c r="DN760" i="1"/>
  <c r="DN761" i="1"/>
  <c r="DN762" i="1"/>
  <c r="DN763" i="1"/>
  <c r="DN764" i="1"/>
  <c r="DN765" i="1"/>
  <c r="DN766" i="1"/>
  <c r="DN767" i="1"/>
  <c r="DN768" i="1"/>
  <c r="DN769" i="1"/>
  <c r="DN770" i="1"/>
  <c r="DN771" i="1"/>
  <c r="DN772" i="1"/>
  <c r="DN773" i="1"/>
  <c r="DN774" i="1"/>
  <c r="DN775" i="1"/>
  <c r="DN776" i="1"/>
  <c r="DN777" i="1"/>
  <c r="DN778" i="1"/>
  <c r="DN779" i="1"/>
  <c r="DN780" i="1"/>
  <c r="DN781" i="1"/>
  <c r="DN782" i="1"/>
  <c r="DN783" i="1"/>
  <c r="DN784" i="1"/>
  <c r="DN785" i="1"/>
  <c r="DN786" i="1"/>
  <c r="DN787" i="1"/>
  <c r="DN788" i="1"/>
  <c r="DN789" i="1"/>
  <c r="DN790" i="1"/>
  <c r="DN791" i="1"/>
  <c r="DN792" i="1"/>
  <c r="DN793" i="1"/>
  <c r="DN794" i="1"/>
  <c r="DN795" i="1"/>
  <c r="DN796" i="1"/>
  <c r="DN797" i="1"/>
  <c r="DN798" i="1"/>
  <c r="DN799" i="1"/>
  <c r="DN800" i="1"/>
  <c r="DN801" i="1"/>
  <c r="DN802" i="1"/>
  <c r="DN803" i="1"/>
  <c r="DN804" i="1"/>
  <c r="DN805" i="1"/>
  <c r="DN806" i="1"/>
  <c r="DN807" i="1"/>
  <c r="DN808" i="1"/>
  <c r="DN809" i="1"/>
  <c r="DN810" i="1"/>
  <c r="DN811" i="1"/>
  <c r="DN812" i="1"/>
  <c r="DN813" i="1"/>
  <c r="DN814" i="1"/>
  <c r="DN815" i="1"/>
  <c r="DN816" i="1"/>
  <c r="DN817" i="1"/>
  <c r="DN818" i="1"/>
  <c r="DN819" i="1"/>
  <c r="DN820" i="1"/>
  <c r="DN821" i="1"/>
  <c r="DN822" i="1"/>
  <c r="DN823" i="1"/>
  <c r="DN824" i="1"/>
  <c r="DN825" i="1"/>
  <c r="DN826" i="1"/>
  <c r="DN827" i="1"/>
  <c r="DN828" i="1"/>
  <c r="DN829" i="1"/>
  <c r="DN830" i="1"/>
  <c r="DN831" i="1"/>
  <c r="DN832" i="1"/>
  <c r="DN833" i="1"/>
  <c r="DN834" i="1"/>
  <c r="DN835" i="1"/>
  <c r="DN836" i="1"/>
  <c r="DN837" i="1"/>
  <c r="DN838" i="1"/>
  <c r="DN839" i="1"/>
  <c r="DN840" i="1"/>
  <c r="DN841" i="1"/>
  <c r="DN842" i="1"/>
  <c r="DN843" i="1"/>
  <c r="DN844" i="1"/>
  <c r="DN845" i="1"/>
  <c r="DN846" i="1"/>
  <c r="DN847" i="1"/>
  <c r="DN848" i="1"/>
  <c r="DN849" i="1"/>
  <c r="DN850" i="1"/>
  <c r="DN851" i="1"/>
  <c r="DN852" i="1"/>
  <c r="DN853" i="1"/>
  <c r="DN854" i="1"/>
  <c r="DN855" i="1"/>
  <c r="DN856" i="1"/>
  <c r="DN857" i="1"/>
  <c r="DN858" i="1"/>
  <c r="DN859" i="1"/>
  <c r="DN860" i="1"/>
  <c r="DN861" i="1"/>
  <c r="DN862" i="1"/>
  <c r="DN863" i="1"/>
  <c r="DN864" i="1"/>
  <c r="DN865" i="1"/>
  <c r="DN866" i="1"/>
  <c r="DN867" i="1"/>
  <c r="DN868" i="1"/>
  <c r="DN869" i="1"/>
  <c r="DN870" i="1"/>
  <c r="DN871" i="1"/>
  <c r="DN872" i="1"/>
  <c r="DN873" i="1"/>
  <c r="DN874" i="1"/>
  <c r="DN875" i="1"/>
  <c r="DN876" i="1"/>
  <c r="DN877" i="1"/>
  <c r="DN878" i="1"/>
  <c r="DN879" i="1"/>
  <c r="DN880" i="1"/>
  <c r="DN881" i="1"/>
  <c r="DN882" i="1"/>
  <c r="DN883" i="1"/>
  <c r="DN884" i="1"/>
  <c r="DN885" i="1"/>
  <c r="DN886" i="1"/>
  <c r="DN887" i="1"/>
  <c r="DN888" i="1"/>
  <c r="DN889" i="1"/>
  <c r="DN890" i="1"/>
  <c r="DN891" i="1"/>
  <c r="DN892" i="1"/>
  <c r="DN893" i="1"/>
  <c r="DN894" i="1"/>
  <c r="DN895" i="1"/>
  <c r="DN896" i="1"/>
  <c r="DN897" i="1"/>
  <c r="DN898" i="1"/>
  <c r="DN899" i="1"/>
  <c r="DN900" i="1"/>
  <c r="DN901" i="1"/>
  <c r="DN902" i="1"/>
  <c r="DN903" i="1"/>
  <c r="DN904" i="1"/>
  <c r="DN905" i="1"/>
  <c r="DN906" i="1"/>
  <c r="DN907" i="1"/>
  <c r="DN908" i="1"/>
  <c r="DN909" i="1"/>
  <c r="DN910" i="1"/>
  <c r="DN911" i="1"/>
  <c r="DN912" i="1"/>
  <c r="DN913" i="1"/>
  <c r="DN914" i="1"/>
  <c r="DN915" i="1"/>
  <c r="DN916" i="1"/>
  <c r="DN917" i="1"/>
  <c r="DN918" i="1"/>
  <c r="DN919" i="1"/>
  <c r="DN920" i="1"/>
  <c r="DN921" i="1"/>
  <c r="DN922" i="1"/>
  <c r="DN923" i="1"/>
  <c r="DN924" i="1"/>
  <c r="DN925" i="1"/>
  <c r="DN926" i="1"/>
  <c r="DN927" i="1"/>
  <c r="DN928" i="1"/>
  <c r="DN929" i="1"/>
  <c r="DN930" i="1"/>
  <c r="DN931" i="1"/>
  <c r="DN932" i="1"/>
  <c r="DN933" i="1"/>
  <c r="DN934" i="1"/>
  <c r="DN935" i="1"/>
  <c r="DN936" i="1"/>
  <c r="DN937" i="1"/>
  <c r="DN938" i="1"/>
  <c r="DN939" i="1"/>
  <c r="DN940" i="1"/>
  <c r="DN941" i="1"/>
  <c r="DN942" i="1"/>
  <c r="DN943" i="1"/>
  <c r="DN944" i="1"/>
  <c r="DN945" i="1"/>
  <c r="DN946" i="1"/>
  <c r="DN947" i="1"/>
  <c r="DN948" i="1"/>
  <c r="DN949" i="1"/>
  <c r="DN950" i="1"/>
  <c r="DN951" i="1"/>
  <c r="DN952" i="1"/>
  <c r="DN953" i="1"/>
  <c r="DN954" i="1"/>
  <c r="DN955" i="1"/>
  <c r="DN956" i="1"/>
  <c r="DN957" i="1"/>
  <c r="DN958" i="1"/>
  <c r="DN959" i="1"/>
  <c r="DN960" i="1"/>
  <c r="DN961" i="1"/>
  <c r="DN962" i="1"/>
  <c r="DN963" i="1"/>
  <c r="DN964" i="1"/>
  <c r="DN965" i="1"/>
  <c r="DN966" i="1"/>
  <c r="DN967" i="1"/>
  <c r="DN968" i="1"/>
  <c r="DN969" i="1"/>
  <c r="DN970" i="1"/>
  <c r="DN971" i="1"/>
  <c r="DN972" i="1"/>
  <c r="DN973" i="1"/>
  <c r="DN974" i="1"/>
  <c r="DN975" i="1"/>
  <c r="DN976" i="1"/>
  <c r="DN977" i="1"/>
  <c r="DN978" i="1"/>
  <c r="DN979" i="1"/>
  <c r="DN980" i="1"/>
  <c r="DN981" i="1"/>
  <c r="DN982" i="1"/>
  <c r="DN983" i="1"/>
  <c r="DN984" i="1"/>
  <c r="DN985" i="1"/>
  <c r="DN986" i="1"/>
  <c r="DN987" i="1"/>
  <c r="DN988" i="1"/>
  <c r="DN989" i="1"/>
  <c r="DN990" i="1"/>
  <c r="DN991" i="1"/>
  <c r="DN992" i="1"/>
  <c r="DN993" i="1"/>
  <c r="DN994" i="1"/>
  <c r="DN995" i="1"/>
  <c r="DN996" i="1"/>
  <c r="DN997" i="1"/>
  <c r="DN998" i="1"/>
  <c r="DN999" i="1"/>
  <c r="DN1000" i="1"/>
  <c r="DN1001" i="1"/>
  <c r="DN1002" i="1"/>
  <c r="DN1003" i="1"/>
  <c r="DN1004" i="1"/>
  <c r="DN1005" i="1"/>
  <c r="DN1006" i="1"/>
  <c r="DN1007" i="1"/>
  <c r="DN1008" i="1"/>
  <c r="DN1009" i="1"/>
  <c r="DN1010" i="1"/>
  <c r="DN1011" i="1"/>
  <c r="DN1012" i="1"/>
  <c r="DN1013" i="1"/>
  <c r="DN1014" i="1"/>
  <c r="DN1015" i="1"/>
  <c r="DN1016" i="1"/>
  <c r="DN1017" i="1"/>
  <c r="DN1018" i="1"/>
  <c r="DN1019" i="1"/>
  <c r="DN1020" i="1"/>
  <c r="DN1021" i="1"/>
  <c r="DN1022" i="1"/>
  <c r="DN1023" i="1"/>
  <c r="DN1024" i="1"/>
  <c r="DN1025" i="1"/>
  <c r="DN1026" i="1"/>
  <c r="DN1027" i="1"/>
  <c r="DN1028" i="1"/>
  <c r="DN1029" i="1"/>
  <c r="DN1030" i="1"/>
  <c r="DN1031" i="1"/>
  <c r="DN1032" i="1"/>
  <c r="DN1033" i="1"/>
  <c r="DN1034" i="1"/>
  <c r="DN1035" i="1"/>
  <c r="DN1036" i="1"/>
  <c r="DN1037" i="1"/>
  <c r="DN1038" i="1"/>
  <c r="DN1039" i="1"/>
  <c r="DN1040" i="1"/>
  <c r="DN1041" i="1"/>
  <c r="DN1042" i="1"/>
  <c r="DN1043" i="1"/>
  <c r="DN1044" i="1"/>
  <c r="DN1045" i="1"/>
  <c r="DN1046" i="1"/>
  <c r="DN1047" i="1"/>
  <c r="DN1048" i="1"/>
  <c r="DN1049" i="1"/>
  <c r="DN1050" i="1"/>
  <c r="DN1051" i="1"/>
  <c r="DN1052" i="1"/>
  <c r="DN1053" i="1"/>
  <c r="DN1054" i="1"/>
  <c r="DN1055" i="1"/>
  <c r="DN1056" i="1"/>
  <c r="DN1057" i="1"/>
  <c r="DN1058" i="1"/>
  <c r="DN1059" i="1"/>
  <c r="DN1060" i="1"/>
  <c r="DN1061" i="1"/>
  <c r="DN1062" i="1"/>
  <c r="DN1063" i="1"/>
  <c r="DN1064" i="1"/>
  <c r="DN1065" i="1"/>
  <c r="DN1066" i="1"/>
  <c r="DN1067" i="1"/>
  <c r="DN1068" i="1"/>
  <c r="DN1069" i="1"/>
  <c r="DN1070" i="1"/>
  <c r="DN1071" i="1"/>
  <c r="DN1072" i="1"/>
  <c r="DN1073" i="1"/>
  <c r="DN1074" i="1"/>
  <c r="DN1075" i="1"/>
  <c r="DN1076" i="1"/>
  <c r="DN1077" i="1"/>
  <c r="DN1078" i="1"/>
  <c r="DN1079" i="1"/>
  <c r="DN1080" i="1"/>
  <c r="DN1081" i="1"/>
  <c r="DN1082" i="1"/>
  <c r="DN1083" i="1"/>
  <c r="DN1084" i="1"/>
  <c r="DN1085" i="1"/>
  <c r="DN1086" i="1"/>
  <c r="DN1087" i="1"/>
  <c r="DN1088" i="1"/>
  <c r="DN1089" i="1"/>
  <c r="DN1090" i="1"/>
  <c r="DN1091" i="1"/>
  <c r="DN1092" i="1"/>
  <c r="DN1093" i="1"/>
  <c r="DN1094" i="1"/>
  <c r="DN1095" i="1"/>
  <c r="DN1096" i="1"/>
  <c r="DN1097" i="1"/>
  <c r="DN1098" i="1"/>
  <c r="DN1099" i="1"/>
  <c r="DN1100" i="1"/>
  <c r="DN1101" i="1"/>
  <c r="DN1102" i="1"/>
  <c r="DN1103" i="1"/>
  <c r="DN1104" i="1"/>
  <c r="DN1105" i="1"/>
  <c r="DN1106" i="1"/>
  <c r="DN1107" i="1"/>
  <c r="DN1108" i="1"/>
  <c r="DN1109" i="1"/>
  <c r="DN1110" i="1"/>
  <c r="DN1111" i="1"/>
  <c r="DN1112" i="1"/>
  <c r="DN1113" i="1"/>
  <c r="DN1114" i="1"/>
  <c r="DN1115" i="1"/>
  <c r="DN1116" i="1"/>
  <c r="DN1117" i="1"/>
  <c r="DN1118" i="1"/>
  <c r="DN1119" i="1"/>
  <c r="DN1120" i="1"/>
  <c r="DN1121" i="1"/>
  <c r="DN1122" i="1"/>
  <c r="DN1123" i="1"/>
  <c r="DN1124" i="1"/>
  <c r="DN1125" i="1"/>
  <c r="DN1126" i="1"/>
  <c r="DN1127" i="1"/>
  <c r="DN1128" i="1"/>
  <c r="DN1129" i="1"/>
  <c r="DN1130" i="1"/>
  <c r="DN1131" i="1"/>
  <c r="DN1132" i="1"/>
  <c r="DN1133" i="1"/>
  <c r="DN1134" i="1"/>
  <c r="DN1135" i="1"/>
  <c r="DK10" i="1"/>
  <c r="DK11" i="1"/>
  <c r="DK56" i="1"/>
  <c r="DK57" i="1"/>
  <c r="DK58" i="1"/>
  <c r="DK59" i="1"/>
  <c r="DK60" i="1"/>
  <c r="DK61" i="1"/>
  <c r="DK62" i="1"/>
  <c r="DK63" i="1"/>
  <c r="DK64" i="1"/>
  <c r="DK65" i="1"/>
  <c r="DK66" i="1"/>
  <c r="DK101" i="1"/>
  <c r="DK102" i="1"/>
  <c r="DK103" i="1"/>
  <c r="DK104" i="1"/>
  <c r="DK105" i="1"/>
  <c r="DK106" i="1"/>
  <c r="DK107" i="1"/>
  <c r="DK108" i="1"/>
  <c r="DK109" i="1"/>
  <c r="DK110" i="1"/>
  <c r="DK111" i="1"/>
  <c r="DK112" i="1"/>
  <c r="DK113" i="1"/>
  <c r="DK114" i="1"/>
  <c r="DK115" i="1"/>
  <c r="DK116" i="1"/>
  <c r="DK117" i="1"/>
  <c r="DK118" i="1"/>
  <c r="DK119" i="1"/>
  <c r="DK120" i="1"/>
  <c r="DK121" i="1"/>
  <c r="DK122" i="1"/>
  <c r="DK123" i="1"/>
  <c r="DK124" i="1"/>
  <c r="DK125" i="1"/>
  <c r="DK126" i="1"/>
  <c r="DK127" i="1"/>
  <c r="DK128" i="1"/>
  <c r="DK129" i="1"/>
  <c r="DK130" i="1"/>
  <c r="DK131" i="1"/>
  <c r="DK132" i="1"/>
  <c r="DK133" i="1"/>
  <c r="DK134" i="1"/>
  <c r="DK135" i="1"/>
  <c r="DK136" i="1"/>
  <c r="DK137" i="1"/>
  <c r="DK138" i="1"/>
  <c r="DK139" i="1"/>
  <c r="DK433" i="1"/>
  <c r="DK9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40" i="1"/>
  <c r="DK141" i="1"/>
  <c r="DK142" i="1"/>
  <c r="DK143" i="1"/>
  <c r="DK144" i="1"/>
  <c r="DK145" i="1"/>
  <c r="DK146" i="1"/>
  <c r="DK147" i="1"/>
  <c r="DK148" i="1"/>
  <c r="DK149" i="1"/>
  <c r="DK150" i="1"/>
  <c r="DK151" i="1"/>
  <c r="DK152" i="1"/>
  <c r="DK153" i="1"/>
  <c r="DK154" i="1"/>
  <c r="DK155" i="1"/>
  <c r="DK156" i="1"/>
  <c r="DK157" i="1"/>
  <c r="DK158" i="1"/>
  <c r="DK159" i="1"/>
  <c r="DK160" i="1"/>
  <c r="DK161" i="1"/>
  <c r="DK162" i="1"/>
  <c r="DK163" i="1"/>
  <c r="DK164" i="1"/>
  <c r="DK165" i="1"/>
  <c r="DK166" i="1"/>
  <c r="DK167" i="1"/>
  <c r="DK168" i="1"/>
  <c r="DK169" i="1"/>
  <c r="DK170" i="1"/>
  <c r="DK171" i="1"/>
  <c r="DK172" i="1"/>
  <c r="DK173" i="1"/>
  <c r="DK174" i="1"/>
  <c r="DK175" i="1"/>
  <c r="DK176" i="1"/>
  <c r="DK177" i="1"/>
  <c r="DK178" i="1"/>
  <c r="DK179" i="1"/>
  <c r="DK180" i="1"/>
  <c r="DK181" i="1"/>
  <c r="DK182" i="1"/>
  <c r="DK183" i="1"/>
  <c r="DK184" i="1"/>
  <c r="DK185" i="1"/>
  <c r="DK186" i="1"/>
  <c r="DK187" i="1"/>
  <c r="DK188" i="1"/>
  <c r="DK189" i="1"/>
  <c r="DK190" i="1"/>
  <c r="DK191" i="1"/>
  <c r="DK192" i="1"/>
  <c r="DK193" i="1"/>
  <c r="DK194" i="1"/>
  <c r="DK195" i="1"/>
  <c r="DK196" i="1"/>
  <c r="DK197" i="1"/>
  <c r="DK198" i="1"/>
  <c r="DK199" i="1"/>
  <c r="DK200" i="1"/>
  <c r="DK201" i="1"/>
  <c r="DK202" i="1"/>
  <c r="DK203" i="1"/>
  <c r="DK204" i="1"/>
  <c r="DK205" i="1"/>
  <c r="DK206" i="1"/>
  <c r="DK207" i="1"/>
  <c r="DK208" i="1"/>
  <c r="DK209" i="1"/>
  <c r="DK210" i="1"/>
  <c r="DK211" i="1"/>
  <c r="DK212" i="1"/>
  <c r="DK213" i="1"/>
  <c r="DK214" i="1"/>
  <c r="DK215" i="1"/>
  <c r="DK216" i="1"/>
  <c r="DK217" i="1"/>
  <c r="DK218" i="1"/>
  <c r="DK219" i="1"/>
  <c r="DK220" i="1"/>
  <c r="DK221" i="1"/>
  <c r="DK222" i="1"/>
  <c r="DK223" i="1"/>
  <c r="DK224" i="1"/>
  <c r="DK225" i="1"/>
  <c r="DK226" i="1"/>
  <c r="DK227" i="1"/>
  <c r="DK228" i="1"/>
  <c r="DK229" i="1"/>
  <c r="DK230" i="1"/>
  <c r="DK231" i="1"/>
  <c r="DK232" i="1"/>
  <c r="DK233" i="1"/>
  <c r="DK234" i="1"/>
  <c r="DK235" i="1"/>
  <c r="DK236" i="1"/>
  <c r="DK237" i="1"/>
  <c r="DK238" i="1"/>
  <c r="DK239" i="1"/>
  <c r="DK240" i="1"/>
  <c r="DK241" i="1"/>
  <c r="DK242" i="1"/>
  <c r="DK243" i="1"/>
  <c r="DK244" i="1"/>
  <c r="DK245" i="1"/>
  <c r="DK246" i="1"/>
  <c r="DK247" i="1"/>
  <c r="DK248" i="1"/>
  <c r="DK249" i="1"/>
  <c r="DK250" i="1"/>
  <c r="DK251" i="1"/>
  <c r="DK252" i="1"/>
  <c r="DK253" i="1"/>
  <c r="DK254" i="1"/>
  <c r="DK255" i="1"/>
  <c r="DK256" i="1"/>
  <c r="DK257" i="1"/>
  <c r="DK258" i="1"/>
  <c r="DK259" i="1"/>
  <c r="DK260" i="1"/>
  <c r="DK261" i="1"/>
  <c r="DK262" i="1"/>
  <c r="DK263" i="1"/>
  <c r="DK264" i="1"/>
  <c r="DK265" i="1"/>
  <c r="DK266" i="1"/>
  <c r="DK267" i="1"/>
  <c r="DK268" i="1"/>
  <c r="DK269" i="1"/>
  <c r="DK270" i="1"/>
  <c r="DK271" i="1"/>
  <c r="DK272" i="1"/>
  <c r="DK273" i="1"/>
  <c r="DK274" i="1"/>
  <c r="DK275" i="1"/>
  <c r="DK276" i="1"/>
  <c r="DK277" i="1"/>
  <c r="DK278" i="1"/>
  <c r="DK279" i="1"/>
  <c r="DK280" i="1"/>
  <c r="DK281" i="1"/>
  <c r="DK282" i="1"/>
  <c r="DK283" i="1"/>
  <c r="DK284" i="1"/>
  <c r="DK285" i="1"/>
  <c r="DK286" i="1"/>
  <c r="DK287" i="1"/>
  <c r="DK288" i="1"/>
  <c r="DK289" i="1"/>
  <c r="DK290" i="1"/>
  <c r="DK291" i="1"/>
  <c r="DK292" i="1"/>
  <c r="DK293" i="1"/>
  <c r="DK294" i="1"/>
  <c r="DK295" i="1"/>
  <c r="DK296" i="1"/>
  <c r="DK297" i="1"/>
  <c r="DK298" i="1"/>
  <c r="DK299" i="1"/>
  <c r="DK300" i="1"/>
  <c r="DK301" i="1"/>
  <c r="DK302" i="1"/>
  <c r="DK303" i="1"/>
  <c r="DK304" i="1"/>
  <c r="DK305" i="1"/>
  <c r="DK306" i="1"/>
  <c r="DK307" i="1"/>
  <c r="DK308" i="1"/>
  <c r="DK309" i="1"/>
  <c r="DK310" i="1"/>
  <c r="DK311" i="1"/>
  <c r="DK312" i="1"/>
  <c r="DK313" i="1"/>
  <c r="DK314" i="1"/>
  <c r="DK315" i="1"/>
  <c r="DK316" i="1"/>
  <c r="DK317" i="1"/>
  <c r="DK318" i="1"/>
  <c r="DK319" i="1"/>
  <c r="DK320" i="1"/>
  <c r="DK321" i="1"/>
  <c r="DK322" i="1"/>
  <c r="DK323" i="1"/>
  <c r="DK324" i="1"/>
  <c r="DK325" i="1"/>
  <c r="DK326" i="1"/>
  <c r="DK327" i="1"/>
  <c r="DK328" i="1"/>
  <c r="DK329" i="1"/>
  <c r="DK330" i="1"/>
  <c r="DK331" i="1"/>
  <c r="DK332" i="1"/>
  <c r="DK333" i="1"/>
  <c r="DK334" i="1"/>
  <c r="DK335" i="1"/>
  <c r="DK336" i="1"/>
  <c r="DK337" i="1"/>
  <c r="DK338" i="1"/>
  <c r="DK339" i="1"/>
  <c r="DK340" i="1"/>
  <c r="DK341" i="1"/>
  <c r="DK342" i="1"/>
  <c r="DK343" i="1"/>
  <c r="DK344" i="1"/>
  <c r="DK345" i="1"/>
  <c r="DK346" i="1"/>
  <c r="DK347" i="1"/>
  <c r="DK348" i="1"/>
  <c r="DK349" i="1"/>
  <c r="DK350" i="1"/>
  <c r="DK351" i="1"/>
  <c r="DK352" i="1"/>
  <c r="DK353" i="1"/>
  <c r="DK354" i="1"/>
  <c r="DK355" i="1"/>
  <c r="DK356" i="1"/>
  <c r="DK357" i="1"/>
  <c r="DK358" i="1"/>
  <c r="DK359" i="1"/>
  <c r="DK360" i="1"/>
  <c r="DK361" i="1"/>
  <c r="DK362" i="1"/>
  <c r="DK363" i="1"/>
  <c r="DK364" i="1"/>
  <c r="DK365" i="1"/>
  <c r="DK366" i="1"/>
  <c r="DK367" i="1"/>
  <c r="DK368" i="1"/>
  <c r="DK369" i="1"/>
  <c r="DK370" i="1"/>
  <c r="DK371" i="1"/>
  <c r="DK372" i="1"/>
  <c r="DK373" i="1"/>
  <c r="DK374" i="1"/>
  <c r="DK375" i="1"/>
  <c r="DK376" i="1"/>
  <c r="DK377" i="1"/>
  <c r="DK378" i="1"/>
  <c r="DK379" i="1"/>
  <c r="DK380" i="1"/>
  <c r="DK381" i="1"/>
  <c r="DK382" i="1"/>
  <c r="DK383" i="1"/>
  <c r="DK384" i="1"/>
  <c r="DK385" i="1"/>
  <c r="DK386" i="1"/>
  <c r="DK387" i="1"/>
  <c r="DK388" i="1"/>
  <c r="DK389" i="1"/>
  <c r="DK390" i="1"/>
  <c r="DK391" i="1"/>
  <c r="DK392" i="1"/>
  <c r="DK393" i="1"/>
  <c r="DK394" i="1"/>
  <c r="DK395" i="1"/>
  <c r="DK396" i="1"/>
  <c r="DK397" i="1"/>
  <c r="DK398" i="1"/>
  <c r="DK399" i="1"/>
  <c r="DK400" i="1"/>
  <c r="DK401" i="1"/>
  <c r="DK402" i="1"/>
  <c r="DK403" i="1"/>
  <c r="DK404" i="1"/>
  <c r="DK405" i="1"/>
  <c r="DK406" i="1"/>
  <c r="DK407" i="1"/>
  <c r="DK408" i="1"/>
  <c r="DK409" i="1"/>
  <c r="DK410" i="1"/>
  <c r="DK411" i="1"/>
  <c r="DK412" i="1"/>
  <c r="DK413" i="1"/>
  <c r="DK414" i="1"/>
  <c r="DK415" i="1"/>
  <c r="DK416" i="1"/>
  <c r="DK417" i="1"/>
  <c r="DK418" i="1"/>
  <c r="DK419" i="1"/>
  <c r="DK420" i="1"/>
  <c r="DK421" i="1"/>
  <c r="DK422" i="1"/>
  <c r="DK423" i="1"/>
  <c r="DK424" i="1"/>
  <c r="DK425" i="1"/>
  <c r="DK426" i="1"/>
  <c r="DK427" i="1"/>
  <c r="DK428" i="1"/>
  <c r="DK429" i="1"/>
  <c r="DK430" i="1"/>
  <c r="DK431" i="1"/>
  <c r="DK432" i="1"/>
  <c r="DK434" i="1"/>
  <c r="DK435" i="1"/>
  <c r="DK436" i="1"/>
  <c r="DK437" i="1"/>
  <c r="DK438" i="1"/>
  <c r="DK439" i="1"/>
  <c r="DK440" i="1"/>
  <c r="DK441" i="1"/>
  <c r="DK442" i="1"/>
  <c r="DK443" i="1"/>
  <c r="DK444" i="1"/>
  <c r="DK445" i="1"/>
  <c r="DK446" i="1"/>
  <c r="DK447" i="1"/>
  <c r="DK448" i="1"/>
  <c r="DK449" i="1"/>
  <c r="DK450" i="1"/>
  <c r="DK451" i="1"/>
  <c r="DK452" i="1"/>
  <c r="DK453" i="1"/>
  <c r="DK454" i="1"/>
  <c r="DK455" i="1"/>
  <c r="DK456" i="1"/>
  <c r="DK457" i="1"/>
  <c r="DK458" i="1"/>
  <c r="DK459" i="1"/>
  <c r="DK460" i="1"/>
  <c r="DK461" i="1"/>
  <c r="DK462" i="1"/>
  <c r="DK463" i="1"/>
  <c r="DK464" i="1"/>
  <c r="DK465" i="1"/>
  <c r="DK466" i="1"/>
  <c r="DK467" i="1"/>
  <c r="DK468" i="1"/>
  <c r="DK469" i="1"/>
  <c r="DK470" i="1"/>
  <c r="DK471" i="1"/>
  <c r="DK472" i="1"/>
  <c r="DK473" i="1"/>
  <c r="DK474" i="1"/>
  <c r="DK475" i="1"/>
  <c r="DK476" i="1"/>
  <c r="DK477" i="1"/>
  <c r="DK478" i="1"/>
  <c r="DK479" i="1"/>
  <c r="DK480" i="1"/>
  <c r="DK481" i="1"/>
  <c r="DK482" i="1"/>
  <c r="DK483" i="1"/>
  <c r="DK484" i="1"/>
  <c r="DK485" i="1"/>
  <c r="DK486" i="1"/>
  <c r="DK487" i="1"/>
  <c r="DK488" i="1"/>
  <c r="DK489" i="1"/>
  <c r="DK490" i="1"/>
  <c r="DK491" i="1"/>
  <c r="DK492" i="1"/>
  <c r="DK493" i="1"/>
  <c r="DK494" i="1"/>
  <c r="DK495" i="1"/>
  <c r="DK496" i="1"/>
  <c r="DK497" i="1"/>
  <c r="DK498" i="1"/>
  <c r="DK499" i="1"/>
  <c r="DK500" i="1"/>
  <c r="DK501" i="1"/>
  <c r="DK502" i="1"/>
  <c r="DK503" i="1"/>
  <c r="DK504" i="1"/>
  <c r="DK505" i="1"/>
  <c r="DK506" i="1"/>
  <c r="DK507" i="1"/>
  <c r="DK508" i="1"/>
  <c r="DK509" i="1"/>
  <c r="DK510" i="1"/>
  <c r="DK511" i="1"/>
  <c r="DK512" i="1"/>
  <c r="DK513" i="1"/>
  <c r="DK514" i="1"/>
  <c r="DK515" i="1"/>
  <c r="DK516" i="1"/>
  <c r="DK517" i="1"/>
  <c r="DK518" i="1"/>
  <c r="DK519" i="1"/>
  <c r="DK520" i="1"/>
  <c r="DK521" i="1"/>
  <c r="DK522" i="1"/>
  <c r="DK523" i="1"/>
  <c r="DK524" i="1"/>
  <c r="DK525" i="1"/>
  <c r="DK526" i="1"/>
  <c r="DK527" i="1"/>
  <c r="DK528" i="1"/>
  <c r="DK529" i="1"/>
  <c r="DK530" i="1"/>
  <c r="DK531" i="1"/>
  <c r="DK532" i="1"/>
  <c r="DK533" i="1"/>
  <c r="DK534" i="1"/>
  <c r="DK535" i="1"/>
  <c r="DK536" i="1"/>
  <c r="DK537" i="1"/>
  <c r="DK538" i="1"/>
  <c r="DK539" i="1"/>
  <c r="DK540" i="1"/>
  <c r="DK541" i="1"/>
  <c r="DK542" i="1"/>
  <c r="DK543" i="1"/>
  <c r="DK544" i="1"/>
  <c r="DK545" i="1"/>
  <c r="DK546" i="1"/>
  <c r="DK547" i="1"/>
  <c r="DK548" i="1"/>
  <c r="DK549" i="1"/>
  <c r="DK550" i="1"/>
  <c r="DK551" i="1"/>
  <c r="DK552" i="1"/>
  <c r="DK553" i="1"/>
  <c r="DK554" i="1"/>
  <c r="DK555" i="1"/>
  <c r="DK556" i="1"/>
  <c r="DK557" i="1"/>
  <c r="DK558" i="1"/>
  <c r="DK559" i="1"/>
  <c r="DK560" i="1"/>
  <c r="DK561" i="1"/>
  <c r="DK562" i="1"/>
  <c r="DK563" i="1"/>
  <c r="DK564" i="1"/>
  <c r="DK565" i="1"/>
  <c r="DK566" i="1"/>
  <c r="DK567" i="1"/>
  <c r="DK568" i="1"/>
  <c r="DK569" i="1"/>
  <c r="DK570" i="1"/>
  <c r="DK571" i="1"/>
  <c r="DK572" i="1"/>
  <c r="DK573" i="1"/>
  <c r="DK574" i="1"/>
  <c r="DK575" i="1"/>
  <c r="DK576" i="1"/>
  <c r="DK577" i="1"/>
  <c r="DK578" i="1"/>
  <c r="DK579" i="1"/>
  <c r="DK580" i="1"/>
  <c r="DK581" i="1"/>
  <c r="DK582" i="1"/>
  <c r="DK583" i="1"/>
  <c r="DK584" i="1"/>
  <c r="DK585" i="1"/>
  <c r="DK586" i="1"/>
  <c r="DK587" i="1"/>
  <c r="DK588" i="1"/>
  <c r="DK589" i="1"/>
  <c r="DK590" i="1"/>
  <c r="DK591" i="1"/>
  <c r="DK592" i="1"/>
  <c r="DK593" i="1"/>
  <c r="DK594" i="1"/>
  <c r="DK595" i="1"/>
  <c r="DK596" i="1"/>
  <c r="DK597" i="1"/>
  <c r="DK598" i="1"/>
  <c r="DK599" i="1"/>
  <c r="DK600" i="1"/>
  <c r="DK601" i="1"/>
  <c r="DK602" i="1"/>
  <c r="DK603" i="1"/>
  <c r="DK604" i="1"/>
  <c r="DK605" i="1"/>
  <c r="DK606" i="1"/>
  <c r="DK607" i="1"/>
  <c r="DK608" i="1"/>
  <c r="DK609" i="1"/>
  <c r="DK610" i="1"/>
  <c r="DK611" i="1"/>
  <c r="DK612" i="1"/>
  <c r="DK613" i="1"/>
  <c r="DK614" i="1"/>
  <c r="DK615" i="1"/>
  <c r="DK616" i="1"/>
  <c r="DK617" i="1"/>
  <c r="DK618" i="1"/>
  <c r="DK619" i="1"/>
  <c r="DK620" i="1"/>
  <c r="DK621" i="1"/>
  <c r="DK622" i="1"/>
  <c r="DK623" i="1"/>
  <c r="DK624" i="1"/>
  <c r="DK625" i="1"/>
  <c r="DK626" i="1"/>
  <c r="DK627" i="1"/>
  <c r="DK628" i="1"/>
  <c r="DK629" i="1"/>
  <c r="DK630" i="1"/>
  <c r="DK631" i="1"/>
  <c r="DK632" i="1"/>
  <c r="DK633" i="1"/>
  <c r="DK634" i="1"/>
  <c r="DK635" i="1"/>
  <c r="DK636" i="1"/>
  <c r="DK637" i="1"/>
  <c r="DK638" i="1"/>
  <c r="DK639" i="1"/>
  <c r="DK640" i="1"/>
  <c r="DK641" i="1"/>
  <c r="DK642" i="1"/>
  <c r="DK643" i="1"/>
  <c r="DK644" i="1"/>
  <c r="DK645" i="1"/>
  <c r="DK646" i="1"/>
  <c r="DK647" i="1"/>
  <c r="DK648" i="1"/>
  <c r="DK649" i="1"/>
  <c r="DK650" i="1"/>
  <c r="DK651" i="1"/>
  <c r="DK652" i="1"/>
  <c r="DK653" i="1"/>
  <c r="DK654" i="1"/>
  <c r="DK655" i="1"/>
  <c r="DK656" i="1"/>
  <c r="DK657" i="1"/>
  <c r="DK658" i="1"/>
  <c r="DK659" i="1"/>
  <c r="DK660" i="1"/>
  <c r="DK661" i="1"/>
  <c r="DK662" i="1"/>
  <c r="DK663" i="1"/>
  <c r="DK664" i="1"/>
  <c r="DK665" i="1"/>
  <c r="DK666" i="1"/>
  <c r="DK667" i="1"/>
  <c r="DK668" i="1"/>
  <c r="DK669" i="1"/>
  <c r="DK670" i="1"/>
  <c r="DK671" i="1"/>
  <c r="DK672" i="1"/>
  <c r="DK673" i="1"/>
  <c r="DK674" i="1"/>
  <c r="DK675" i="1"/>
  <c r="DK676" i="1"/>
  <c r="DK677" i="1"/>
  <c r="DK678" i="1"/>
  <c r="DK679" i="1"/>
  <c r="DK680" i="1"/>
  <c r="DK681" i="1"/>
  <c r="DK682" i="1"/>
  <c r="DK683" i="1"/>
  <c r="DK684" i="1"/>
  <c r="DK685" i="1"/>
  <c r="DK686" i="1"/>
  <c r="DK687" i="1"/>
  <c r="DK688" i="1"/>
  <c r="DK689" i="1"/>
  <c r="DK690" i="1"/>
  <c r="DK691" i="1"/>
  <c r="DK692" i="1"/>
  <c r="DK693" i="1"/>
  <c r="DK694" i="1"/>
  <c r="DK695" i="1"/>
  <c r="DK696" i="1"/>
  <c r="DK697" i="1"/>
  <c r="DK698" i="1"/>
  <c r="DK699" i="1"/>
  <c r="DK700" i="1"/>
  <c r="DK701" i="1"/>
  <c r="DK702" i="1"/>
  <c r="DK703" i="1"/>
  <c r="DK704" i="1"/>
  <c r="DK705" i="1"/>
  <c r="DK706" i="1"/>
  <c r="DK707" i="1"/>
  <c r="DK708" i="1"/>
  <c r="DK709" i="1"/>
  <c r="DK710" i="1"/>
  <c r="DK711" i="1"/>
  <c r="DK712" i="1"/>
  <c r="DK713" i="1"/>
  <c r="DK714" i="1"/>
  <c r="DK715" i="1"/>
  <c r="DK716" i="1"/>
  <c r="DK717" i="1"/>
  <c r="DK718" i="1"/>
  <c r="DK719" i="1"/>
  <c r="DK720" i="1"/>
  <c r="DK721" i="1"/>
  <c r="DK722" i="1"/>
  <c r="DK723" i="1"/>
  <c r="DK724" i="1"/>
  <c r="DK725" i="1"/>
  <c r="DK726" i="1"/>
  <c r="DK727" i="1"/>
  <c r="DK728" i="1"/>
  <c r="DK729" i="1"/>
  <c r="DK730" i="1"/>
  <c r="DK731" i="1"/>
  <c r="DK732" i="1"/>
  <c r="DK733" i="1"/>
  <c r="DK734" i="1"/>
  <c r="DK735" i="1"/>
  <c r="DK736" i="1"/>
  <c r="DK737" i="1"/>
  <c r="DK738" i="1"/>
  <c r="DK739" i="1"/>
  <c r="DK740" i="1"/>
  <c r="DK741" i="1"/>
  <c r="DK742" i="1"/>
  <c r="DK743" i="1"/>
  <c r="DK744" i="1"/>
  <c r="DK745" i="1"/>
  <c r="DK746" i="1"/>
  <c r="DK747" i="1"/>
  <c r="DK748" i="1"/>
  <c r="DK749" i="1"/>
  <c r="DK750" i="1"/>
  <c r="DK751" i="1"/>
  <c r="DK752" i="1"/>
  <c r="DK753" i="1"/>
  <c r="DK754" i="1"/>
  <c r="DK755" i="1"/>
  <c r="DK756" i="1"/>
  <c r="DK757" i="1"/>
  <c r="DK758" i="1"/>
  <c r="DK759" i="1"/>
  <c r="DK760" i="1"/>
  <c r="DK761" i="1"/>
  <c r="DK762" i="1"/>
  <c r="DK763" i="1"/>
  <c r="DK764" i="1"/>
  <c r="DK765" i="1"/>
  <c r="DK766" i="1"/>
  <c r="DK767" i="1"/>
  <c r="DK768" i="1"/>
  <c r="DK769" i="1"/>
  <c r="DK770" i="1"/>
  <c r="DK771" i="1"/>
  <c r="DK772" i="1"/>
  <c r="DK773" i="1"/>
  <c r="DK774" i="1"/>
  <c r="DK775" i="1"/>
  <c r="DK776" i="1"/>
  <c r="DK777" i="1"/>
  <c r="DK778" i="1"/>
  <c r="DK779" i="1"/>
  <c r="DK780" i="1"/>
  <c r="DK781" i="1"/>
  <c r="DK782" i="1"/>
  <c r="DK783" i="1"/>
  <c r="DK784" i="1"/>
  <c r="DK785" i="1"/>
  <c r="DK786" i="1"/>
  <c r="DK787" i="1"/>
  <c r="DK788" i="1"/>
  <c r="DK789" i="1"/>
  <c r="DK790" i="1"/>
  <c r="DK791" i="1"/>
  <c r="DK792" i="1"/>
  <c r="DK793" i="1"/>
  <c r="DK794" i="1"/>
  <c r="DK795" i="1"/>
  <c r="DK796" i="1"/>
  <c r="DK797" i="1"/>
  <c r="DK798" i="1"/>
  <c r="DK799" i="1"/>
  <c r="DK800" i="1"/>
  <c r="DK801" i="1"/>
  <c r="DK802" i="1"/>
  <c r="DK803" i="1"/>
  <c r="DK804" i="1"/>
  <c r="DK805" i="1"/>
  <c r="DK806" i="1"/>
  <c r="DK807" i="1"/>
  <c r="DK808" i="1"/>
  <c r="DK809" i="1"/>
  <c r="DK810" i="1"/>
  <c r="DK811" i="1"/>
  <c r="DK812" i="1"/>
  <c r="DK813" i="1"/>
  <c r="DK814" i="1"/>
  <c r="DK815" i="1"/>
  <c r="DK816" i="1"/>
  <c r="DK817" i="1"/>
  <c r="DK818" i="1"/>
  <c r="DK819" i="1"/>
  <c r="DK820" i="1"/>
  <c r="DK821" i="1"/>
  <c r="DK822" i="1"/>
  <c r="DK823" i="1"/>
  <c r="DK824" i="1"/>
  <c r="DK825" i="1"/>
  <c r="DK826" i="1"/>
  <c r="DK827" i="1"/>
  <c r="DK828" i="1"/>
  <c r="DK829" i="1"/>
  <c r="DK830" i="1"/>
  <c r="DK831" i="1"/>
  <c r="DK832" i="1"/>
  <c r="DK833" i="1"/>
  <c r="DK834" i="1"/>
  <c r="DK835" i="1"/>
  <c r="DK836" i="1"/>
  <c r="DK837" i="1"/>
  <c r="DK838" i="1"/>
  <c r="DK839" i="1"/>
  <c r="DK840" i="1"/>
  <c r="DK841" i="1"/>
  <c r="DK842" i="1"/>
  <c r="DK843" i="1"/>
  <c r="DK844" i="1"/>
  <c r="DK845" i="1"/>
  <c r="DK846" i="1"/>
  <c r="DK847" i="1"/>
  <c r="DK848" i="1"/>
  <c r="DK849" i="1"/>
  <c r="DK850" i="1"/>
  <c r="DK851" i="1"/>
  <c r="DK852" i="1"/>
  <c r="DK853" i="1"/>
  <c r="DK854" i="1"/>
  <c r="DK855" i="1"/>
  <c r="DK856" i="1"/>
  <c r="DK857" i="1"/>
  <c r="DK858" i="1"/>
  <c r="DK859" i="1"/>
  <c r="DK860" i="1"/>
  <c r="DK861" i="1"/>
  <c r="DK862" i="1"/>
  <c r="DK863" i="1"/>
  <c r="DK864" i="1"/>
  <c r="DK865" i="1"/>
  <c r="DK866" i="1"/>
  <c r="DK867" i="1"/>
  <c r="DK868" i="1"/>
  <c r="DK869" i="1"/>
  <c r="DK870" i="1"/>
  <c r="DK871" i="1"/>
  <c r="DK872" i="1"/>
  <c r="DK873" i="1"/>
  <c r="DK874" i="1"/>
  <c r="DK875" i="1"/>
  <c r="DK876" i="1"/>
  <c r="DK877" i="1"/>
  <c r="DK878" i="1"/>
  <c r="DK879" i="1"/>
  <c r="DK880" i="1"/>
  <c r="DK881" i="1"/>
  <c r="DK882" i="1"/>
  <c r="DK883" i="1"/>
  <c r="DK884" i="1"/>
  <c r="DK885" i="1"/>
  <c r="DK886" i="1"/>
  <c r="DK887" i="1"/>
  <c r="DK888" i="1"/>
  <c r="DK889" i="1"/>
  <c r="DK890" i="1"/>
  <c r="DK891" i="1"/>
  <c r="DK892" i="1"/>
  <c r="DK893" i="1"/>
  <c r="DK894" i="1"/>
  <c r="DK895" i="1"/>
  <c r="DK896" i="1"/>
  <c r="DK897" i="1"/>
  <c r="DK898" i="1"/>
  <c r="DK899" i="1"/>
  <c r="DK900" i="1"/>
  <c r="DK901" i="1"/>
  <c r="DK902" i="1"/>
  <c r="DK903" i="1"/>
  <c r="DK904" i="1"/>
  <c r="DK905" i="1"/>
  <c r="DK906" i="1"/>
  <c r="DK907" i="1"/>
  <c r="DK908" i="1"/>
  <c r="DK909" i="1"/>
  <c r="DK910" i="1"/>
  <c r="DK911" i="1"/>
  <c r="DK912" i="1"/>
  <c r="DK913" i="1"/>
  <c r="DK914" i="1"/>
  <c r="DK915" i="1"/>
  <c r="DK916" i="1"/>
  <c r="DK917" i="1"/>
  <c r="DK918" i="1"/>
  <c r="DK919" i="1"/>
  <c r="DK920" i="1"/>
  <c r="DK921" i="1"/>
  <c r="DK922" i="1"/>
  <c r="DK923" i="1"/>
  <c r="DK924" i="1"/>
  <c r="DK925" i="1"/>
  <c r="DK926" i="1"/>
  <c r="DK927" i="1"/>
  <c r="DK928" i="1"/>
  <c r="DK929" i="1"/>
  <c r="DK930" i="1"/>
  <c r="DK931" i="1"/>
  <c r="DK932" i="1"/>
  <c r="DK933" i="1"/>
  <c r="DK934" i="1"/>
  <c r="DK935" i="1"/>
  <c r="DK936" i="1"/>
  <c r="DK937" i="1"/>
  <c r="DK938" i="1"/>
  <c r="DK939" i="1"/>
  <c r="DK940" i="1"/>
  <c r="DK941" i="1"/>
  <c r="DK942" i="1"/>
  <c r="DK943" i="1"/>
  <c r="DK944" i="1"/>
  <c r="DK945" i="1"/>
  <c r="DK946" i="1"/>
  <c r="DK947" i="1"/>
  <c r="DK948" i="1"/>
  <c r="DK949" i="1"/>
  <c r="DK950" i="1"/>
  <c r="DK951" i="1"/>
  <c r="DK952" i="1"/>
  <c r="DK953" i="1"/>
  <c r="DK954" i="1"/>
  <c r="DK955" i="1"/>
  <c r="DK956" i="1"/>
  <c r="DK957" i="1"/>
  <c r="DK958" i="1"/>
  <c r="DK959" i="1"/>
  <c r="DK960" i="1"/>
  <c r="DK961" i="1"/>
  <c r="DK962" i="1"/>
  <c r="DK963" i="1"/>
  <c r="DK964" i="1"/>
  <c r="DK965" i="1"/>
  <c r="DK966" i="1"/>
  <c r="DK967" i="1"/>
  <c r="DK968" i="1"/>
  <c r="DK969" i="1"/>
  <c r="DK970" i="1"/>
  <c r="DK971" i="1"/>
  <c r="DK972" i="1"/>
  <c r="DK973" i="1"/>
  <c r="DK974" i="1"/>
  <c r="DK975" i="1"/>
  <c r="DK976" i="1"/>
  <c r="DK977" i="1"/>
  <c r="DK978" i="1"/>
  <c r="DK979" i="1"/>
  <c r="DK980" i="1"/>
  <c r="DK981" i="1"/>
  <c r="DK982" i="1"/>
  <c r="DK983" i="1"/>
  <c r="DK984" i="1"/>
  <c r="DK985" i="1"/>
  <c r="DK986" i="1"/>
  <c r="DK987" i="1"/>
  <c r="DK988" i="1"/>
  <c r="DK989" i="1"/>
  <c r="DK990" i="1"/>
  <c r="DK991" i="1"/>
  <c r="DK992" i="1"/>
  <c r="DK993" i="1"/>
  <c r="DK994" i="1"/>
  <c r="DK995" i="1"/>
  <c r="DK996" i="1"/>
  <c r="DK997" i="1"/>
  <c r="DK998" i="1"/>
  <c r="DK999" i="1"/>
  <c r="DK1000" i="1"/>
  <c r="DK1001" i="1"/>
  <c r="DK1002" i="1"/>
  <c r="DK1003" i="1"/>
  <c r="DK1004" i="1"/>
  <c r="DK1005" i="1"/>
  <c r="DK1006" i="1"/>
  <c r="DK1007" i="1"/>
  <c r="DK1008" i="1"/>
  <c r="DK1009" i="1"/>
  <c r="DK1010" i="1"/>
  <c r="DK1011" i="1"/>
  <c r="DK1012" i="1"/>
  <c r="DK1013" i="1"/>
  <c r="DK1014" i="1"/>
  <c r="DK1015" i="1"/>
  <c r="DK1016" i="1"/>
  <c r="DK1017" i="1"/>
  <c r="DK1018" i="1"/>
  <c r="DK1019" i="1"/>
  <c r="DK1020" i="1"/>
  <c r="DK1021" i="1"/>
  <c r="DK1022" i="1"/>
  <c r="DK1023" i="1"/>
  <c r="DK1024" i="1"/>
  <c r="DK1025" i="1"/>
  <c r="DK1026" i="1"/>
  <c r="DK1027" i="1"/>
  <c r="DK1028" i="1"/>
  <c r="DK1029" i="1"/>
  <c r="DK1030" i="1"/>
  <c r="DK1031" i="1"/>
  <c r="DK1032" i="1"/>
  <c r="DK1033" i="1"/>
  <c r="DK1034" i="1"/>
  <c r="DK1035" i="1"/>
  <c r="DK1036" i="1"/>
  <c r="DK1037" i="1"/>
  <c r="DK1038" i="1"/>
  <c r="DK1039" i="1"/>
  <c r="DK1040" i="1"/>
  <c r="DK1041" i="1"/>
  <c r="DK1042" i="1"/>
  <c r="DK1043" i="1"/>
  <c r="DK1044" i="1"/>
  <c r="DK1045" i="1"/>
  <c r="DK1046" i="1"/>
  <c r="DK1047" i="1"/>
  <c r="DK1048" i="1"/>
  <c r="DK1049" i="1"/>
  <c r="DK1050" i="1"/>
  <c r="DK1051" i="1"/>
  <c r="DK1052" i="1"/>
  <c r="DK1053" i="1"/>
  <c r="DK1054" i="1"/>
  <c r="DK1055" i="1"/>
  <c r="DK1056" i="1"/>
  <c r="DK1057" i="1"/>
  <c r="DK1058" i="1"/>
  <c r="DK1059" i="1"/>
  <c r="DK1060" i="1"/>
  <c r="DK1061" i="1"/>
  <c r="DK1062" i="1"/>
  <c r="DK1063" i="1"/>
  <c r="DK1064" i="1"/>
  <c r="DK1065" i="1"/>
  <c r="DK1066" i="1"/>
  <c r="DK1067" i="1"/>
  <c r="DK1068" i="1"/>
  <c r="DK1069" i="1"/>
  <c r="DK1070" i="1"/>
  <c r="DK1071" i="1"/>
  <c r="DK1072" i="1"/>
  <c r="DK1073" i="1"/>
  <c r="DK1074" i="1"/>
  <c r="DK1075" i="1"/>
  <c r="DK1076" i="1"/>
  <c r="DK1077" i="1"/>
  <c r="DK1078" i="1"/>
  <c r="DK1079" i="1"/>
  <c r="DK1080" i="1"/>
  <c r="DK1081" i="1"/>
  <c r="DK1082" i="1"/>
  <c r="DK1083" i="1"/>
  <c r="DK1084" i="1"/>
  <c r="DK1085" i="1"/>
  <c r="DK1086" i="1"/>
  <c r="DK1087" i="1"/>
  <c r="DK1088" i="1"/>
  <c r="DK1089" i="1"/>
  <c r="DK1090" i="1"/>
  <c r="DK1091" i="1"/>
  <c r="DK1092" i="1"/>
  <c r="DK1093" i="1"/>
  <c r="DK1094" i="1"/>
  <c r="DK1095" i="1"/>
  <c r="DK1096" i="1"/>
  <c r="DK1097" i="1"/>
  <c r="DK1098" i="1"/>
  <c r="DK1099" i="1"/>
  <c r="DK1100" i="1"/>
  <c r="DK1101" i="1"/>
  <c r="DK1102" i="1"/>
  <c r="DK1103" i="1"/>
  <c r="DK1104" i="1"/>
  <c r="DK1105" i="1"/>
  <c r="DK1106" i="1"/>
  <c r="DK1107" i="1"/>
  <c r="DK1108" i="1"/>
  <c r="DK1109" i="1"/>
  <c r="DK1110" i="1"/>
  <c r="DK1111" i="1"/>
  <c r="DK1112" i="1"/>
  <c r="DK1113" i="1"/>
  <c r="DK1114" i="1"/>
  <c r="DK1115" i="1"/>
  <c r="DK1116" i="1"/>
  <c r="DK1117" i="1"/>
  <c r="DK1118" i="1"/>
  <c r="DK1119" i="1"/>
  <c r="DK1120" i="1"/>
  <c r="DK1121" i="1"/>
  <c r="DK1122" i="1"/>
  <c r="DK1123" i="1"/>
  <c r="DK1124" i="1"/>
  <c r="DK1125" i="1"/>
  <c r="DK1126" i="1"/>
  <c r="DK1127" i="1"/>
  <c r="DK1128" i="1"/>
  <c r="DK1129" i="1"/>
  <c r="DK1130" i="1"/>
  <c r="DK1131" i="1"/>
  <c r="DK1132" i="1"/>
  <c r="DK1133" i="1"/>
  <c r="DK1134" i="1"/>
  <c r="DK1135" i="1"/>
  <c r="DK8" i="1"/>
  <c r="DJ10" i="1"/>
  <c r="DJ11" i="1"/>
  <c r="DJ56" i="1"/>
  <c r="DJ57" i="1"/>
  <c r="DJ58" i="1"/>
  <c r="DJ59" i="1"/>
  <c r="DJ60" i="1"/>
  <c r="DJ61" i="1"/>
  <c r="DJ62" i="1"/>
  <c r="DJ63" i="1"/>
  <c r="DJ64" i="1"/>
  <c r="DJ65" i="1"/>
  <c r="DJ66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433" i="1"/>
  <c r="DJ9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174" i="1"/>
  <c r="DJ175" i="1"/>
  <c r="DJ176" i="1"/>
  <c r="DJ177" i="1"/>
  <c r="DJ178" i="1"/>
  <c r="DJ179" i="1"/>
  <c r="DJ180" i="1"/>
  <c r="DJ181" i="1"/>
  <c r="DJ182" i="1"/>
  <c r="DJ183" i="1"/>
  <c r="DJ184" i="1"/>
  <c r="DJ185" i="1"/>
  <c r="DJ186" i="1"/>
  <c r="DJ187" i="1"/>
  <c r="DJ188" i="1"/>
  <c r="DJ189" i="1"/>
  <c r="DJ190" i="1"/>
  <c r="DJ191" i="1"/>
  <c r="DJ192" i="1"/>
  <c r="DJ193" i="1"/>
  <c r="DJ194" i="1"/>
  <c r="DJ195" i="1"/>
  <c r="DJ196" i="1"/>
  <c r="DJ197" i="1"/>
  <c r="DJ198" i="1"/>
  <c r="DJ199" i="1"/>
  <c r="DJ200" i="1"/>
  <c r="DJ201" i="1"/>
  <c r="DJ202" i="1"/>
  <c r="DJ203" i="1"/>
  <c r="DJ204" i="1"/>
  <c r="DJ205" i="1"/>
  <c r="DJ206" i="1"/>
  <c r="DJ207" i="1"/>
  <c r="DJ208" i="1"/>
  <c r="DJ209" i="1"/>
  <c r="DJ210" i="1"/>
  <c r="DJ211" i="1"/>
  <c r="DJ212" i="1"/>
  <c r="DJ213" i="1"/>
  <c r="DJ214" i="1"/>
  <c r="DJ215" i="1"/>
  <c r="DJ216" i="1"/>
  <c r="DJ217" i="1"/>
  <c r="DJ218" i="1"/>
  <c r="DJ219" i="1"/>
  <c r="DJ220" i="1"/>
  <c r="DJ221" i="1"/>
  <c r="DJ222" i="1"/>
  <c r="DJ223" i="1"/>
  <c r="DJ224" i="1"/>
  <c r="DJ225" i="1"/>
  <c r="DJ226" i="1"/>
  <c r="DJ227" i="1"/>
  <c r="DJ228" i="1"/>
  <c r="DJ229" i="1"/>
  <c r="DJ230" i="1"/>
  <c r="DJ231" i="1"/>
  <c r="DJ232" i="1"/>
  <c r="DJ233" i="1"/>
  <c r="DJ234" i="1"/>
  <c r="DJ235" i="1"/>
  <c r="DJ236" i="1"/>
  <c r="DJ237" i="1"/>
  <c r="DJ238" i="1"/>
  <c r="DJ239" i="1"/>
  <c r="DJ240" i="1"/>
  <c r="DJ241" i="1"/>
  <c r="DJ242" i="1"/>
  <c r="DJ243" i="1"/>
  <c r="DJ244" i="1"/>
  <c r="DJ245" i="1"/>
  <c r="DJ246" i="1"/>
  <c r="DJ247" i="1"/>
  <c r="DJ248" i="1"/>
  <c r="DJ249" i="1"/>
  <c r="DJ250" i="1"/>
  <c r="DJ251" i="1"/>
  <c r="DJ252" i="1"/>
  <c r="DJ253" i="1"/>
  <c r="DJ254" i="1"/>
  <c r="DJ255" i="1"/>
  <c r="DJ256" i="1"/>
  <c r="DJ257" i="1"/>
  <c r="DJ258" i="1"/>
  <c r="DJ259" i="1"/>
  <c r="DJ260" i="1"/>
  <c r="DJ261" i="1"/>
  <c r="DJ262" i="1"/>
  <c r="DJ263" i="1"/>
  <c r="DJ264" i="1"/>
  <c r="DJ265" i="1"/>
  <c r="DJ266" i="1"/>
  <c r="DJ267" i="1"/>
  <c r="DJ268" i="1"/>
  <c r="DJ269" i="1"/>
  <c r="DJ270" i="1"/>
  <c r="DJ271" i="1"/>
  <c r="DJ272" i="1"/>
  <c r="DJ273" i="1"/>
  <c r="DJ274" i="1"/>
  <c r="DJ275" i="1"/>
  <c r="DJ276" i="1"/>
  <c r="DJ277" i="1"/>
  <c r="DJ278" i="1"/>
  <c r="DJ279" i="1"/>
  <c r="DJ280" i="1"/>
  <c r="DJ281" i="1"/>
  <c r="DJ282" i="1"/>
  <c r="DJ283" i="1"/>
  <c r="DJ284" i="1"/>
  <c r="DJ285" i="1"/>
  <c r="DJ286" i="1"/>
  <c r="DJ287" i="1"/>
  <c r="DJ288" i="1"/>
  <c r="DJ289" i="1"/>
  <c r="DJ290" i="1"/>
  <c r="DJ291" i="1"/>
  <c r="DJ292" i="1"/>
  <c r="DJ293" i="1"/>
  <c r="DJ294" i="1"/>
  <c r="DJ295" i="1"/>
  <c r="DJ296" i="1"/>
  <c r="DJ297" i="1"/>
  <c r="DJ298" i="1"/>
  <c r="DJ299" i="1"/>
  <c r="DJ300" i="1"/>
  <c r="DJ301" i="1"/>
  <c r="DJ302" i="1"/>
  <c r="DJ303" i="1"/>
  <c r="DJ304" i="1"/>
  <c r="DJ305" i="1"/>
  <c r="DJ306" i="1"/>
  <c r="DJ307" i="1"/>
  <c r="DJ308" i="1"/>
  <c r="DJ309" i="1"/>
  <c r="DJ310" i="1"/>
  <c r="DJ311" i="1"/>
  <c r="DJ312" i="1"/>
  <c r="DJ313" i="1"/>
  <c r="DJ314" i="1"/>
  <c r="DJ315" i="1"/>
  <c r="DJ316" i="1"/>
  <c r="DJ317" i="1"/>
  <c r="DJ318" i="1"/>
  <c r="DJ319" i="1"/>
  <c r="DJ320" i="1"/>
  <c r="DJ321" i="1"/>
  <c r="DJ322" i="1"/>
  <c r="DJ323" i="1"/>
  <c r="DJ324" i="1"/>
  <c r="DJ325" i="1"/>
  <c r="DJ326" i="1"/>
  <c r="DJ327" i="1"/>
  <c r="DJ328" i="1"/>
  <c r="DJ329" i="1"/>
  <c r="DJ330" i="1"/>
  <c r="DJ331" i="1"/>
  <c r="DJ332" i="1"/>
  <c r="DJ333" i="1"/>
  <c r="DJ334" i="1"/>
  <c r="DJ335" i="1"/>
  <c r="DJ336" i="1"/>
  <c r="DJ337" i="1"/>
  <c r="DJ338" i="1"/>
  <c r="DJ339" i="1"/>
  <c r="DJ340" i="1"/>
  <c r="DJ341" i="1"/>
  <c r="DJ342" i="1"/>
  <c r="DJ343" i="1"/>
  <c r="DJ344" i="1"/>
  <c r="DJ345" i="1"/>
  <c r="DJ346" i="1"/>
  <c r="DJ347" i="1"/>
  <c r="DJ348" i="1"/>
  <c r="DJ349" i="1"/>
  <c r="DJ350" i="1"/>
  <c r="DJ351" i="1"/>
  <c r="DJ352" i="1"/>
  <c r="DJ353" i="1"/>
  <c r="DJ354" i="1"/>
  <c r="DJ355" i="1"/>
  <c r="DJ356" i="1"/>
  <c r="DJ357" i="1"/>
  <c r="DJ358" i="1"/>
  <c r="DJ359" i="1"/>
  <c r="DJ360" i="1"/>
  <c r="DJ361" i="1"/>
  <c r="DJ362" i="1"/>
  <c r="DJ363" i="1"/>
  <c r="DJ364" i="1"/>
  <c r="DJ365" i="1"/>
  <c r="DJ366" i="1"/>
  <c r="DJ367" i="1"/>
  <c r="DJ368" i="1"/>
  <c r="DJ369" i="1"/>
  <c r="DJ370" i="1"/>
  <c r="DJ371" i="1"/>
  <c r="DJ372" i="1"/>
  <c r="DJ373" i="1"/>
  <c r="DJ374" i="1"/>
  <c r="DJ375" i="1"/>
  <c r="DJ376" i="1"/>
  <c r="DJ377" i="1"/>
  <c r="DJ378" i="1"/>
  <c r="DJ379" i="1"/>
  <c r="DJ380" i="1"/>
  <c r="DJ381" i="1"/>
  <c r="DJ382" i="1"/>
  <c r="DJ383" i="1"/>
  <c r="DJ384" i="1"/>
  <c r="DJ385" i="1"/>
  <c r="DJ386" i="1"/>
  <c r="DJ387" i="1"/>
  <c r="DJ388" i="1"/>
  <c r="DJ389" i="1"/>
  <c r="DJ390" i="1"/>
  <c r="DJ391" i="1"/>
  <c r="DJ392" i="1"/>
  <c r="DJ393" i="1"/>
  <c r="DJ394" i="1"/>
  <c r="DJ395" i="1"/>
  <c r="DJ396" i="1"/>
  <c r="DJ397" i="1"/>
  <c r="DJ398" i="1"/>
  <c r="DJ399" i="1"/>
  <c r="DJ400" i="1"/>
  <c r="DJ401" i="1"/>
  <c r="DJ402" i="1"/>
  <c r="DJ403" i="1"/>
  <c r="DJ404" i="1"/>
  <c r="DJ405" i="1"/>
  <c r="DJ406" i="1"/>
  <c r="DJ407" i="1"/>
  <c r="DJ408" i="1"/>
  <c r="DJ409" i="1"/>
  <c r="DJ410" i="1"/>
  <c r="DJ411" i="1"/>
  <c r="DJ412" i="1"/>
  <c r="DJ413" i="1"/>
  <c r="DJ414" i="1"/>
  <c r="DJ415" i="1"/>
  <c r="DJ416" i="1"/>
  <c r="DJ417" i="1"/>
  <c r="DJ418" i="1"/>
  <c r="DJ419" i="1"/>
  <c r="DJ420" i="1"/>
  <c r="DJ421" i="1"/>
  <c r="DJ422" i="1"/>
  <c r="DJ423" i="1"/>
  <c r="DJ424" i="1"/>
  <c r="DJ425" i="1"/>
  <c r="DJ426" i="1"/>
  <c r="DJ427" i="1"/>
  <c r="DJ428" i="1"/>
  <c r="DJ429" i="1"/>
  <c r="DJ430" i="1"/>
  <c r="DJ431" i="1"/>
  <c r="DJ432" i="1"/>
  <c r="DJ434" i="1"/>
  <c r="DJ435" i="1"/>
  <c r="DJ436" i="1"/>
  <c r="DJ437" i="1"/>
  <c r="DJ438" i="1"/>
  <c r="DJ439" i="1"/>
  <c r="DJ440" i="1"/>
  <c r="DJ441" i="1"/>
  <c r="DJ442" i="1"/>
  <c r="DJ443" i="1"/>
  <c r="DJ444" i="1"/>
  <c r="DJ445" i="1"/>
  <c r="DJ446" i="1"/>
  <c r="DJ447" i="1"/>
  <c r="DJ448" i="1"/>
  <c r="DJ449" i="1"/>
  <c r="DJ450" i="1"/>
  <c r="DJ451" i="1"/>
  <c r="DJ452" i="1"/>
  <c r="DJ453" i="1"/>
  <c r="DJ454" i="1"/>
  <c r="DJ455" i="1"/>
  <c r="DJ456" i="1"/>
  <c r="DJ457" i="1"/>
  <c r="DJ458" i="1"/>
  <c r="DJ459" i="1"/>
  <c r="DJ460" i="1"/>
  <c r="DJ461" i="1"/>
  <c r="DJ462" i="1"/>
  <c r="DJ463" i="1"/>
  <c r="DJ464" i="1"/>
  <c r="DJ465" i="1"/>
  <c r="DJ466" i="1"/>
  <c r="DJ467" i="1"/>
  <c r="DJ468" i="1"/>
  <c r="DJ469" i="1"/>
  <c r="DJ470" i="1"/>
  <c r="DJ471" i="1"/>
  <c r="DJ472" i="1"/>
  <c r="DJ473" i="1"/>
  <c r="DJ474" i="1"/>
  <c r="DJ475" i="1"/>
  <c r="DJ476" i="1"/>
  <c r="DJ477" i="1"/>
  <c r="DJ478" i="1"/>
  <c r="DJ479" i="1"/>
  <c r="DJ480" i="1"/>
  <c r="DJ481" i="1"/>
  <c r="DJ482" i="1"/>
  <c r="DJ483" i="1"/>
  <c r="DJ484" i="1"/>
  <c r="DJ485" i="1"/>
  <c r="DJ486" i="1"/>
  <c r="DJ487" i="1"/>
  <c r="DJ488" i="1"/>
  <c r="DJ489" i="1"/>
  <c r="DJ490" i="1"/>
  <c r="DJ491" i="1"/>
  <c r="DJ492" i="1"/>
  <c r="DJ493" i="1"/>
  <c r="DJ494" i="1"/>
  <c r="DJ495" i="1"/>
  <c r="DJ496" i="1"/>
  <c r="DJ497" i="1"/>
  <c r="DJ498" i="1"/>
  <c r="DJ499" i="1"/>
  <c r="DJ500" i="1"/>
  <c r="DJ501" i="1"/>
  <c r="DJ502" i="1"/>
  <c r="DJ503" i="1"/>
  <c r="DJ504" i="1"/>
  <c r="DJ505" i="1"/>
  <c r="DJ506" i="1"/>
  <c r="DJ507" i="1"/>
  <c r="DJ508" i="1"/>
  <c r="DJ509" i="1"/>
  <c r="DJ510" i="1"/>
  <c r="DJ511" i="1"/>
  <c r="DJ512" i="1"/>
  <c r="DJ513" i="1"/>
  <c r="DJ514" i="1"/>
  <c r="DJ515" i="1"/>
  <c r="DJ516" i="1"/>
  <c r="DJ517" i="1"/>
  <c r="DJ518" i="1"/>
  <c r="DJ519" i="1"/>
  <c r="DJ520" i="1"/>
  <c r="DJ521" i="1"/>
  <c r="DJ522" i="1"/>
  <c r="DJ523" i="1"/>
  <c r="DJ524" i="1"/>
  <c r="DJ525" i="1"/>
  <c r="DJ526" i="1"/>
  <c r="DJ527" i="1"/>
  <c r="DJ528" i="1"/>
  <c r="DJ529" i="1"/>
  <c r="DJ530" i="1"/>
  <c r="DJ531" i="1"/>
  <c r="DJ532" i="1"/>
  <c r="DJ533" i="1"/>
  <c r="DJ534" i="1"/>
  <c r="DJ535" i="1"/>
  <c r="DJ536" i="1"/>
  <c r="DJ537" i="1"/>
  <c r="DJ538" i="1"/>
  <c r="DJ539" i="1"/>
  <c r="DJ540" i="1"/>
  <c r="DJ541" i="1"/>
  <c r="DJ542" i="1"/>
  <c r="DJ543" i="1"/>
  <c r="DJ544" i="1"/>
  <c r="DJ545" i="1"/>
  <c r="DJ546" i="1"/>
  <c r="DJ547" i="1"/>
  <c r="DJ548" i="1"/>
  <c r="DJ549" i="1"/>
  <c r="DJ550" i="1"/>
  <c r="DJ551" i="1"/>
  <c r="DJ552" i="1"/>
  <c r="DJ553" i="1"/>
  <c r="DJ554" i="1"/>
  <c r="DJ555" i="1"/>
  <c r="DJ556" i="1"/>
  <c r="DJ557" i="1"/>
  <c r="DJ558" i="1"/>
  <c r="DJ559" i="1"/>
  <c r="DJ560" i="1"/>
  <c r="DJ561" i="1"/>
  <c r="DJ562" i="1"/>
  <c r="DJ563" i="1"/>
  <c r="DJ564" i="1"/>
  <c r="DJ565" i="1"/>
  <c r="DJ566" i="1"/>
  <c r="DJ567" i="1"/>
  <c r="DJ568" i="1"/>
  <c r="DJ569" i="1"/>
  <c r="DJ570" i="1"/>
  <c r="DJ571" i="1"/>
  <c r="DJ572" i="1"/>
  <c r="DJ573" i="1"/>
  <c r="DJ574" i="1"/>
  <c r="DJ575" i="1"/>
  <c r="DJ576" i="1"/>
  <c r="DJ577" i="1"/>
  <c r="DJ578" i="1"/>
  <c r="DJ579" i="1"/>
  <c r="DJ580" i="1"/>
  <c r="DJ581" i="1"/>
  <c r="DJ582" i="1"/>
  <c r="DJ583" i="1"/>
  <c r="DJ584" i="1"/>
  <c r="DJ585" i="1"/>
  <c r="DJ586" i="1"/>
  <c r="DJ587" i="1"/>
  <c r="DJ588" i="1"/>
  <c r="DJ589" i="1"/>
  <c r="DJ590" i="1"/>
  <c r="DJ591" i="1"/>
  <c r="DJ592" i="1"/>
  <c r="DJ593" i="1"/>
  <c r="DJ594" i="1"/>
  <c r="DJ595" i="1"/>
  <c r="DJ596" i="1"/>
  <c r="DJ597" i="1"/>
  <c r="DJ598" i="1"/>
  <c r="DJ599" i="1"/>
  <c r="DJ600" i="1"/>
  <c r="DJ601" i="1"/>
  <c r="DJ602" i="1"/>
  <c r="DJ603" i="1"/>
  <c r="DJ604" i="1"/>
  <c r="DJ605" i="1"/>
  <c r="DJ606" i="1"/>
  <c r="DJ607" i="1"/>
  <c r="DJ608" i="1"/>
  <c r="DJ609" i="1"/>
  <c r="DJ610" i="1"/>
  <c r="DJ611" i="1"/>
  <c r="DJ612" i="1"/>
  <c r="DJ613" i="1"/>
  <c r="DJ614" i="1"/>
  <c r="DJ615" i="1"/>
  <c r="DJ616" i="1"/>
  <c r="DJ617" i="1"/>
  <c r="DJ618" i="1"/>
  <c r="DJ619" i="1"/>
  <c r="DJ620" i="1"/>
  <c r="DJ621" i="1"/>
  <c r="DJ622" i="1"/>
  <c r="DJ623" i="1"/>
  <c r="DJ624" i="1"/>
  <c r="DJ625" i="1"/>
  <c r="DJ626" i="1"/>
  <c r="DJ627" i="1"/>
  <c r="DJ628" i="1"/>
  <c r="DJ629" i="1"/>
  <c r="DJ630" i="1"/>
  <c r="DJ631" i="1"/>
  <c r="DJ632" i="1"/>
  <c r="DJ633" i="1"/>
  <c r="DJ634" i="1"/>
  <c r="DJ635" i="1"/>
  <c r="DJ636" i="1"/>
  <c r="DJ637" i="1"/>
  <c r="DJ638" i="1"/>
  <c r="DJ639" i="1"/>
  <c r="DJ640" i="1"/>
  <c r="DJ641" i="1"/>
  <c r="DJ642" i="1"/>
  <c r="DJ643" i="1"/>
  <c r="DJ644" i="1"/>
  <c r="DJ645" i="1"/>
  <c r="DJ646" i="1"/>
  <c r="DJ647" i="1"/>
  <c r="DJ648" i="1"/>
  <c r="DJ649" i="1"/>
  <c r="DJ650" i="1"/>
  <c r="DJ651" i="1"/>
  <c r="DJ652" i="1"/>
  <c r="DJ653" i="1"/>
  <c r="DJ654" i="1"/>
  <c r="DJ655" i="1"/>
  <c r="DJ656" i="1"/>
  <c r="DJ657" i="1"/>
  <c r="DJ658" i="1"/>
  <c r="DJ659" i="1"/>
  <c r="DJ660" i="1"/>
  <c r="DJ661" i="1"/>
  <c r="DJ662" i="1"/>
  <c r="DJ663" i="1"/>
  <c r="DJ664" i="1"/>
  <c r="DJ665" i="1"/>
  <c r="DJ666" i="1"/>
  <c r="DJ667" i="1"/>
  <c r="DJ668" i="1"/>
  <c r="DJ669" i="1"/>
  <c r="DJ670" i="1"/>
  <c r="DJ671" i="1"/>
  <c r="DJ672" i="1"/>
  <c r="DJ673" i="1"/>
  <c r="DJ674" i="1"/>
  <c r="DJ675" i="1"/>
  <c r="DJ676" i="1"/>
  <c r="DJ677" i="1"/>
  <c r="DJ678" i="1"/>
  <c r="DJ679" i="1"/>
  <c r="DJ680" i="1"/>
  <c r="DJ681" i="1"/>
  <c r="DJ682" i="1"/>
  <c r="DJ683" i="1"/>
  <c r="DJ684" i="1"/>
  <c r="DJ685" i="1"/>
  <c r="DJ686" i="1"/>
  <c r="DJ687" i="1"/>
  <c r="DJ688" i="1"/>
  <c r="DJ689" i="1"/>
  <c r="DJ690" i="1"/>
  <c r="DJ691" i="1"/>
  <c r="DJ692" i="1"/>
  <c r="DJ693" i="1"/>
  <c r="DJ694" i="1"/>
  <c r="DJ695" i="1"/>
  <c r="DJ696" i="1"/>
  <c r="DJ697" i="1"/>
  <c r="DJ698" i="1"/>
  <c r="DJ699" i="1"/>
  <c r="DJ700" i="1"/>
  <c r="DJ701" i="1"/>
  <c r="DJ702" i="1"/>
  <c r="DJ703" i="1"/>
  <c r="DJ704" i="1"/>
  <c r="DJ705" i="1"/>
  <c r="DJ706" i="1"/>
  <c r="DJ707" i="1"/>
  <c r="DJ708" i="1"/>
  <c r="DJ709" i="1"/>
  <c r="DJ710" i="1"/>
  <c r="DJ711" i="1"/>
  <c r="DJ712" i="1"/>
  <c r="DJ713" i="1"/>
  <c r="DJ714" i="1"/>
  <c r="DJ715" i="1"/>
  <c r="DJ716" i="1"/>
  <c r="DJ717" i="1"/>
  <c r="DJ718" i="1"/>
  <c r="DJ719" i="1"/>
  <c r="DJ720" i="1"/>
  <c r="DJ721" i="1"/>
  <c r="DJ722" i="1"/>
  <c r="DJ723" i="1"/>
  <c r="DJ724" i="1"/>
  <c r="DJ725" i="1"/>
  <c r="DJ726" i="1"/>
  <c r="DJ727" i="1"/>
  <c r="DJ728" i="1"/>
  <c r="DJ729" i="1"/>
  <c r="DJ730" i="1"/>
  <c r="DJ731" i="1"/>
  <c r="DJ732" i="1"/>
  <c r="DJ733" i="1"/>
  <c r="DJ734" i="1"/>
  <c r="DJ735" i="1"/>
  <c r="DJ736" i="1"/>
  <c r="DJ737" i="1"/>
  <c r="DJ738" i="1"/>
  <c r="DJ739" i="1"/>
  <c r="DJ740" i="1"/>
  <c r="DJ741" i="1"/>
  <c r="DJ742" i="1"/>
  <c r="DJ743" i="1"/>
  <c r="DJ744" i="1"/>
  <c r="DJ745" i="1"/>
  <c r="DJ746" i="1"/>
  <c r="DJ747" i="1"/>
  <c r="DJ748" i="1"/>
  <c r="DJ749" i="1"/>
  <c r="DJ750" i="1"/>
  <c r="DJ751" i="1"/>
  <c r="DJ752" i="1"/>
  <c r="DJ753" i="1"/>
  <c r="DJ754" i="1"/>
  <c r="DJ755" i="1"/>
  <c r="DJ756" i="1"/>
  <c r="DJ757" i="1"/>
  <c r="DJ758" i="1"/>
  <c r="DJ759" i="1"/>
  <c r="DJ760" i="1"/>
  <c r="DJ761" i="1"/>
  <c r="DJ762" i="1"/>
  <c r="DJ763" i="1"/>
  <c r="DJ764" i="1"/>
  <c r="DJ765" i="1"/>
  <c r="DJ766" i="1"/>
  <c r="DJ767" i="1"/>
  <c r="DJ768" i="1"/>
  <c r="DJ769" i="1"/>
  <c r="DJ770" i="1"/>
  <c r="DJ771" i="1"/>
  <c r="DJ772" i="1"/>
  <c r="DJ773" i="1"/>
  <c r="DJ774" i="1"/>
  <c r="DJ775" i="1"/>
  <c r="DJ776" i="1"/>
  <c r="DJ777" i="1"/>
  <c r="DJ778" i="1"/>
  <c r="DJ779" i="1"/>
  <c r="DJ780" i="1"/>
  <c r="DJ781" i="1"/>
  <c r="DJ782" i="1"/>
  <c r="DJ783" i="1"/>
  <c r="DJ784" i="1"/>
  <c r="DJ785" i="1"/>
  <c r="DJ786" i="1"/>
  <c r="DJ787" i="1"/>
  <c r="DJ788" i="1"/>
  <c r="DJ789" i="1"/>
  <c r="DJ790" i="1"/>
  <c r="DJ791" i="1"/>
  <c r="DJ792" i="1"/>
  <c r="DJ793" i="1"/>
  <c r="DJ794" i="1"/>
  <c r="DJ795" i="1"/>
  <c r="DJ796" i="1"/>
  <c r="DJ797" i="1"/>
  <c r="DJ798" i="1"/>
  <c r="DJ799" i="1"/>
  <c r="DJ800" i="1"/>
  <c r="DJ801" i="1"/>
  <c r="DJ802" i="1"/>
  <c r="DJ803" i="1"/>
  <c r="DJ804" i="1"/>
  <c r="DJ805" i="1"/>
  <c r="DJ806" i="1"/>
  <c r="DJ807" i="1"/>
  <c r="DJ808" i="1"/>
  <c r="DJ809" i="1"/>
  <c r="DJ810" i="1"/>
  <c r="DJ811" i="1"/>
  <c r="DJ812" i="1"/>
  <c r="DJ813" i="1"/>
  <c r="DJ814" i="1"/>
  <c r="DJ815" i="1"/>
  <c r="DJ816" i="1"/>
  <c r="DJ817" i="1"/>
  <c r="DJ818" i="1"/>
  <c r="DJ819" i="1"/>
  <c r="DJ820" i="1"/>
  <c r="DJ821" i="1"/>
  <c r="DJ822" i="1"/>
  <c r="DJ823" i="1"/>
  <c r="DJ824" i="1"/>
  <c r="DJ825" i="1"/>
  <c r="DJ826" i="1"/>
  <c r="DJ827" i="1"/>
  <c r="DJ828" i="1"/>
  <c r="DJ829" i="1"/>
  <c r="DJ830" i="1"/>
  <c r="DJ831" i="1"/>
  <c r="DJ832" i="1"/>
  <c r="DJ833" i="1"/>
  <c r="DJ834" i="1"/>
  <c r="DJ835" i="1"/>
  <c r="DJ836" i="1"/>
  <c r="DJ837" i="1"/>
  <c r="DJ838" i="1"/>
  <c r="DJ839" i="1"/>
  <c r="DJ840" i="1"/>
  <c r="DJ841" i="1"/>
  <c r="DJ842" i="1"/>
  <c r="DJ843" i="1"/>
  <c r="DJ844" i="1"/>
  <c r="DJ845" i="1"/>
  <c r="DJ846" i="1"/>
  <c r="DJ847" i="1"/>
  <c r="DJ848" i="1"/>
  <c r="DJ849" i="1"/>
  <c r="DJ850" i="1"/>
  <c r="DJ851" i="1"/>
  <c r="DJ852" i="1"/>
  <c r="DJ853" i="1"/>
  <c r="DJ854" i="1"/>
  <c r="DJ855" i="1"/>
  <c r="DJ856" i="1"/>
  <c r="DJ857" i="1"/>
  <c r="DJ858" i="1"/>
  <c r="DJ859" i="1"/>
  <c r="DJ860" i="1"/>
  <c r="DJ861" i="1"/>
  <c r="DJ862" i="1"/>
  <c r="DJ863" i="1"/>
  <c r="DJ864" i="1"/>
  <c r="DJ865" i="1"/>
  <c r="DJ866" i="1"/>
  <c r="DJ867" i="1"/>
  <c r="DJ868" i="1"/>
  <c r="DJ869" i="1"/>
  <c r="DJ870" i="1"/>
  <c r="DJ871" i="1"/>
  <c r="DJ872" i="1"/>
  <c r="DJ873" i="1"/>
  <c r="DJ874" i="1"/>
  <c r="DJ875" i="1"/>
  <c r="DJ876" i="1"/>
  <c r="DJ877" i="1"/>
  <c r="DJ878" i="1"/>
  <c r="DJ879" i="1"/>
  <c r="DJ880" i="1"/>
  <c r="DJ881" i="1"/>
  <c r="DJ882" i="1"/>
  <c r="DJ883" i="1"/>
  <c r="DJ884" i="1"/>
  <c r="DJ885" i="1"/>
  <c r="DJ886" i="1"/>
  <c r="DJ887" i="1"/>
  <c r="DJ888" i="1"/>
  <c r="DJ889" i="1"/>
  <c r="DJ890" i="1"/>
  <c r="DJ891" i="1"/>
  <c r="DJ892" i="1"/>
  <c r="DJ893" i="1"/>
  <c r="DJ894" i="1"/>
  <c r="DJ895" i="1"/>
  <c r="DJ896" i="1"/>
  <c r="DJ897" i="1"/>
  <c r="DJ898" i="1"/>
  <c r="DJ899" i="1"/>
  <c r="DJ900" i="1"/>
  <c r="DJ901" i="1"/>
  <c r="DJ902" i="1"/>
  <c r="DJ903" i="1"/>
  <c r="DJ904" i="1"/>
  <c r="DJ905" i="1"/>
  <c r="DJ906" i="1"/>
  <c r="DJ907" i="1"/>
  <c r="DJ908" i="1"/>
  <c r="DJ909" i="1"/>
  <c r="DJ910" i="1"/>
  <c r="DJ911" i="1"/>
  <c r="DJ912" i="1"/>
  <c r="DJ913" i="1"/>
  <c r="DJ914" i="1"/>
  <c r="DJ915" i="1"/>
  <c r="DJ916" i="1"/>
  <c r="DJ917" i="1"/>
  <c r="DJ918" i="1"/>
  <c r="DJ919" i="1"/>
  <c r="DJ920" i="1"/>
  <c r="DJ921" i="1"/>
  <c r="DJ922" i="1"/>
  <c r="DJ923" i="1"/>
  <c r="DJ924" i="1"/>
  <c r="DJ925" i="1"/>
  <c r="DJ926" i="1"/>
  <c r="DJ927" i="1"/>
  <c r="DJ928" i="1"/>
  <c r="DJ929" i="1"/>
  <c r="DJ930" i="1"/>
  <c r="DJ931" i="1"/>
  <c r="DJ932" i="1"/>
  <c r="DJ933" i="1"/>
  <c r="DJ934" i="1"/>
  <c r="DJ935" i="1"/>
  <c r="DJ936" i="1"/>
  <c r="DJ937" i="1"/>
  <c r="DJ938" i="1"/>
  <c r="DJ939" i="1"/>
  <c r="DJ940" i="1"/>
  <c r="DJ941" i="1"/>
  <c r="DJ942" i="1"/>
  <c r="DJ943" i="1"/>
  <c r="DJ944" i="1"/>
  <c r="DJ945" i="1"/>
  <c r="DJ946" i="1"/>
  <c r="DJ947" i="1"/>
  <c r="DJ948" i="1"/>
  <c r="DJ949" i="1"/>
  <c r="DJ950" i="1"/>
  <c r="DJ951" i="1"/>
  <c r="DJ952" i="1"/>
  <c r="DJ953" i="1"/>
  <c r="DJ954" i="1"/>
  <c r="DJ955" i="1"/>
  <c r="DJ956" i="1"/>
  <c r="DJ957" i="1"/>
  <c r="DJ958" i="1"/>
  <c r="DJ959" i="1"/>
  <c r="DJ960" i="1"/>
  <c r="DJ961" i="1"/>
  <c r="DJ962" i="1"/>
  <c r="DJ963" i="1"/>
  <c r="DJ964" i="1"/>
  <c r="DJ965" i="1"/>
  <c r="DJ966" i="1"/>
  <c r="DJ967" i="1"/>
  <c r="DJ968" i="1"/>
  <c r="DJ969" i="1"/>
  <c r="DJ970" i="1"/>
  <c r="DJ971" i="1"/>
  <c r="DJ972" i="1"/>
  <c r="DJ973" i="1"/>
  <c r="DJ974" i="1"/>
  <c r="DJ975" i="1"/>
  <c r="DJ976" i="1"/>
  <c r="DJ977" i="1"/>
  <c r="DJ978" i="1"/>
  <c r="DJ979" i="1"/>
  <c r="DJ980" i="1"/>
  <c r="DJ981" i="1"/>
  <c r="DJ982" i="1"/>
  <c r="DJ983" i="1"/>
  <c r="DJ984" i="1"/>
  <c r="DJ985" i="1"/>
  <c r="DJ986" i="1"/>
  <c r="DJ987" i="1"/>
  <c r="DJ988" i="1"/>
  <c r="DJ989" i="1"/>
  <c r="DJ990" i="1"/>
  <c r="DJ991" i="1"/>
  <c r="DJ992" i="1"/>
  <c r="DJ993" i="1"/>
  <c r="DJ994" i="1"/>
  <c r="DJ995" i="1"/>
  <c r="DJ996" i="1"/>
  <c r="DJ997" i="1"/>
  <c r="DJ998" i="1"/>
  <c r="DJ999" i="1"/>
  <c r="DJ1000" i="1"/>
  <c r="DJ1001" i="1"/>
  <c r="DJ1002" i="1"/>
  <c r="DJ1003" i="1"/>
  <c r="DJ1004" i="1"/>
  <c r="DJ1005" i="1"/>
  <c r="DJ1006" i="1"/>
  <c r="DJ1007" i="1"/>
  <c r="DJ1008" i="1"/>
  <c r="DJ1009" i="1"/>
  <c r="DJ1010" i="1"/>
  <c r="DJ1011" i="1"/>
  <c r="DJ1012" i="1"/>
  <c r="DJ1013" i="1"/>
  <c r="DJ1014" i="1"/>
  <c r="DJ1015" i="1"/>
  <c r="DJ1016" i="1"/>
  <c r="DJ1017" i="1"/>
  <c r="DJ1018" i="1"/>
  <c r="DJ1019" i="1"/>
  <c r="DJ1020" i="1"/>
  <c r="DJ1021" i="1"/>
  <c r="DJ1022" i="1"/>
  <c r="DJ1023" i="1"/>
  <c r="DJ1024" i="1"/>
  <c r="DJ1025" i="1"/>
  <c r="DJ1026" i="1"/>
  <c r="DJ1027" i="1"/>
  <c r="DJ1028" i="1"/>
  <c r="DJ1029" i="1"/>
  <c r="DJ1030" i="1"/>
  <c r="DJ1031" i="1"/>
  <c r="DJ1032" i="1"/>
  <c r="DJ1033" i="1"/>
  <c r="DJ1034" i="1"/>
  <c r="DJ1035" i="1"/>
  <c r="DJ1036" i="1"/>
  <c r="DJ1037" i="1"/>
  <c r="DJ1038" i="1"/>
  <c r="DJ1039" i="1"/>
  <c r="DJ1040" i="1"/>
  <c r="DJ1041" i="1"/>
  <c r="DJ1042" i="1"/>
  <c r="DJ1043" i="1"/>
  <c r="DJ1044" i="1"/>
  <c r="DJ1045" i="1"/>
  <c r="DJ1046" i="1"/>
  <c r="DJ1047" i="1"/>
  <c r="DJ1048" i="1"/>
  <c r="DJ1049" i="1"/>
  <c r="DJ1050" i="1"/>
  <c r="DJ1051" i="1"/>
  <c r="DJ1052" i="1"/>
  <c r="DJ1053" i="1"/>
  <c r="DJ1054" i="1"/>
  <c r="DJ1055" i="1"/>
  <c r="DJ1056" i="1"/>
  <c r="DJ1057" i="1"/>
  <c r="DJ1058" i="1"/>
  <c r="DJ1059" i="1"/>
  <c r="DJ1060" i="1"/>
  <c r="DJ1061" i="1"/>
  <c r="DJ1062" i="1"/>
  <c r="DJ1063" i="1"/>
  <c r="DJ1064" i="1"/>
  <c r="DJ1065" i="1"/>
  <c r="DJ1066" i="1"/>
  <c r="DJ1067" i="1"/>
  <c r="DJ1068" i="1"/>
  <c r="DJ1069" i="1"/>
  <c r="DJ1070" i="1"/>
  <c r="DJ1071" i="1"/>
  <c r="DJ1072" i="1"/>
  <c r="DJ1073" i="1"/>
  <c r="DJ1074" i="1"/>
  <c r="DJ1075" i="1"/>
  <c r="DJ1076" i="1"/>
  <c r="DJ1077" i="1"/>
  <c r="DJ1078" i="1"/>
  <c r="DJ1079" i="1"/>
  <c r="DJ1080" i="1"/>
  <c r="DJ1081" i="1"/>
  <c r="DJ1082" i="1"/>
  <c r="DJ1083" i="1"/>
  <c r="DJ1084" i="1"/>
  <c r="DJ1085" i="1"/>
  <c r="DJ1086" i="1"/>
  <c r="DJ1087" i="1"/>
  <c r="DJ1088" i="1"/>
  <c r="DJ1089" i="1"/>
  <c r="DJ1090" i="1"/>
  <c r="DJ1091" i="1"/>
  <c r="DJ1092" i="1"/>
  <c r="DJ1093" i="1"/>
  <c r="DJ1094" i="1"/>
  <c r="DJ1095" i="1"/>
  <c r="DJ1096" i="1"/>
  <c r="DJ1097" i="1"/>
  <c r="DJ1098" i="1"/>
  <c r="DJ1099" i="1"/>
  <c r="DJ1100" i="1"/>
  <c r="DJ1101" i="1"/>
  <c r="DJ1102" i="1"/>
  <c r="DJ1103" i="1"/>
  <c r="DJ1104" i="1"/>
  <c r="DJ1105" i="1"/>
  <c r="DJ1106" i="1"/>
  <c r="DJ1107" i="1"/>
  <c r="DJ1108" i="1"/>
  <c r="DJ1109" i="1"/>
  <c r="DJ1110" i="1"/>
  <c r="DJ1111" i="1"/>
  <c r="DJ1112" i="1"/>
  <c r="DJ1113" i="1"/>
  <c r="DJ1114" i="1"/>
  <c r="DJ1115" i="1"/>
  <c r="DJ1116" i="1"/>
  <c r="DJ1117" i="1"/>
  <c r="DJ1118" i="1"/>
  <c r="DJ1119" i="1"/>
  <c r="DJ1120" i="1"/>
  <c r="DJ1121" i="1"/>
  <c r="DJ1122" i="1"/>
  <c r="DJ1123" i="1"/>
  <c r="DJ1124" i="1"/>
  <c r="DJ1125" i="1"/>
  <c r="DJ1126" i="1"/>
  <c r="DJ1127" i="1"/>
  <c r="DJ1128" i="1"/>
  <c r="DJ1129" i="1"/>
  <c r="DJ1130" i="1"/>
  <c r="DJ1131" i="1"/>
  <c r="DJ1132" i="1"/>
  <c r="DJ1133" i="1"/>
  <c r="DJ1134" i="1"/>
  <c r="DJ1135" i="1"/>
  <c r="DJ8" i="1"/>
  <c r="DI144" i="1"/>
  <c r="DI793" i="1"/>
  <c r="DI119" i="1"/>
  <c r="DI11" i="1"/>
  <c r="DI65" i="1"/>
  <c r="DI8" i="1"/>
  <c r="DI58" i="1"/>
  <c r="DI60" i="1"/>
  <c r="DI66" i="1"/>
  <c r="DI105" i="1"/>
  <c r="DI106" i="1"/>
  <c r="DI108" i="1"/>
  <c r="DI113" i="1"/>
  <c r="DI114" i="1"/>
  <c r="DI116" i="1"/>
  <c r="DI121" i="1"/>
  <c r="DI122" i="1"/>
  <c r="DI124" i="1"/>
  <c r="DI129" i="1"/>
  <c r="DI130" i="1"/>
  <c r="DI132" i="1"/>
  <c r="DI137" i="1"/>
  <c r="DI138" i="1"/>
  <c r="DI433" i="1"/>
  <c r="DI14" i="1"/>
  <c r="DI15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43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I357" i="1"/>
  <c r="DI358" i="1"/>
  <c r="DI359" i="1"/>
  <c r="DI360" i="1"/>
  <c r="DI361" i="1"/>
  <c r="DI362" i="1"/>
  <c r="DI363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411" i="1"/>
  <c r="DI412" i="1"/>
  <c r="DI413" i="1"/>
  <c r="DI414" i="1"/>
  <c r="DI415" i="1"/>
  <c r="DI416" i="1"/>
  <c r="DI417" i="1"/>
  <c r="DI418" i="1"/>
  <c r="DI419" i="1"/>
  <c r="DI420" i="1"/>
  <c r="DI421" i="1"/>
  <c r="DI422" i="1"/>
  <c r="DI423" i="1"/>
  <c r="DI424" i="1"/>
  <c r="DI425" i="1"/>
  <c r="DI426" i="1"/>
  <c r="DI427" i="1"/>
  <c r="DI428" i="1"/>
  <c r="DI429" i="1"/>
  <c r="DI430" i="1"/>
  <c r="DI431" i="1"/>
  <c r="DI432" i="1"/>
  <c r="DI434" i="1"/>
  <c r="DI435" i="1"/>
  <c r="DI436" i="1"/>
  <c r="DI437" i="1"/>
  <c r="DI438" i="1"/>
  <c r="DI439" i="1"/>
  <c r="DI440" i="1"/>
  <c r="DI441" i="1"/>
  <c r="DI442" i="1"/>
  <c r="DI443" i="1"/>
  <c r="DI444" i="1"/>
  <c r="DI445" i="1"/>
  <c r="DI446" i="1"/>
  <c r="DI447" i="1"/>
  <c r="DI448" i="1"/>
  <c r="DI449" i="1"/>
  <c r="DI450" i="1"/>
  <c r="DI451" i="1"/>
  <c r="DI452" i="1"/>
  <c r="DI453" i="1"/>
  <c r="DI454" i="1"/>
  <c r="DI455" i="1"/>
  <c r="DI456" i="1"/>
  <c r="DI457" i="1"/>
  <c r="DI458" i="1"/>
  <c r="DI459" i="1"/>
  <c r="DI460" i="1"/>
  <c r="DI461" i="1"/>
  <c r="DI462" i="1"/>
  <c r="DI463" i="1"/>
  <c r="DI464" i="1"/>
  <c r="DI465" i="1"/>
  <c r="DI466" i="1"/>
  <c r="DI467" i="1"/>
  <c r="DI468" i="1"/>
  <c r="DI469" i="1"/>
  <c r="DI470" i="1"/>
  <c r="DI471" i="1"/>
  <c r="DI472" i="1"/>
  <c r="DI473" i="1"/>
  <c r="DI474" i="1"/>
  <c r="DI475" i="1"/>
  <c r="DI476" i="1"/>
  <c r="DI477" i="1"/>
  <c r="DI478" i="1"/>
  <c r="DI479" i="1"/>
  <c r="DI480" i="1"/>
  <c r="DI481" i="1"/>
  <c r="DI482" i="1"/>
  <c r="DI483" i="1"/>
  <c r="DI484" i="1"/>
  <c r="DI485" i="1"/>
  <c r="DI486" i="1"/>
  <c r="DI487" i="1"/>
  <c r="DI488" i="1"/>
  <c r="DI489" i="1"/>
  <c r="DI490" i="1"/>
  <c r="DI491" i="1"/>
  <c r="DI492" i="1"/>
  <c r="DI493" i="1"/>
  <c r="DI494" i="1"/>
  <c r="DI495" i="1"/>
  <c r="DI496" i="1"/>
  <c r="DI497" i="1"/>
  <c r="DI498" i="1"/>
  <c r="DI499" i="1"/>
  <c r="DI500" i="1"/>
  <c r="DI501" i="1"/>
  <c r="DI502" i="1"/>
  <c r="DI503" i="1"/>
  <c r="DI504" i="1"/>
  <c r="DI505" i="1"/>
  <c r="DI506" i="1"/>
  <c r="DI507" i="1"/>
  <c r="DI508" i="1"/>
  <c r="DI509" i="1"/>
  <c r="DI510" i="1"/>
  <c r="DI511" i="1"/>
  <c r="DI512" i="1"/>
  <c r="DI513" i="1"/>
  <c r="DI514" i="1"/>
  <c r="DI515" i="1"/>
  <c r="DI516" i="1"/>
  <c r="DI517" i="1"/>
  <c r="DI518" i="1"/>
  <c r="DI519" i="1"/>
  <c r="DI520" i="1"/>
  <c r="DI521" i="1"/>
  <c r="DI522" i="1"/>
  <c r="DI523" i="1"/>
  <c r="DI524" i="1"/>
  <c r="DI525" i="1"/>
  <c r="DI526" i="1"/>
  <c r="DI527" i="1"/>
  <c r="DI528" i="1"/>
  <c r="DI529" i="1"/>
  <c r="DI530" i="1"/>
  <c r="DI531" i="1"/>
  <c r="DI532" i="1"/>
  <c r="DI533" i="1"/>
  <c r="DI534" i="1"/>
  <c r="DI535" i="1"/>
  <c r="DI536" i="1"/>
  <c r="DI537" i="1"/>
  <c r="DI538" i="1"/>
  <c r="DI539" i="1"/>
  <c r="DI540" i="1"/>
  <c r="DI541" i="1"/>
  <c r="DI542" i="1"/>
  <c r="DI543" i="1"/>
  <c r="DI544" i="1"/>
  <c r="DI545" i="1"/>
  <c r="DI546" i="1"/>
  <c r="DI547" i="1"/>
  <c r="DI548" i="1"/>
  <c r="DI549" i="1"/>
  <c r="DI550" i="1"/>
  <c r="DI551" i="1"/>
  <c r="DI552" i="1"/>
  <c r="DI553" i="1"/>
  <c r="DI554" i="1"/>
  <c r="DI555" i="1"/>
  <c r="DI556" i="1"/>
  <c r="DI557" i="1"/>
  <c r="DI558" i="1"/>
  <c r="DI559" i="1"/>
  <c r="DI560" i="1"/>
  <c r="DI561" i="1"/>
  <c r="DI562" i="1"/>
  <c r="DI563" i="1"/>
  <c r="DI564" i="1"/>
  <c r="DI565" i="1"/>
  <c r="DI566" i="1"/>
  <c r="DI567" i="1"/>
  <c r="DI568" i="1"/>
  <c r="DI569" i="1"/>
  <c r="DI570" i="1"/>
  <c r="DI571" i="1"/>
  <c r="DI572" i="1"/>
  <c r="DI573" i="1"/>
  <c r="DI574" i="1"/>
  <c r="DI575" i="1"/>
  <c r="DI576" i="1"/>
  <c r="DI577" i="1"/>
  <c r="DI578" i="1"/>
  <c r="DI579" i="1"/>
  <c r="DI580" i="1"/>
  <c r="DI581" i="1"/>
  <c r="DI582" i="1"/>
  <c r="DI583" i="1"/>
  <c r="DI584" i="1"/>
  <c r="DI585" i="1"/>
  <c r="DI586" i="1"/>
  <c r="DI587" i="1"/>
  <c r="DI588" i="1"/>
  <c r="DI589" i="1"/>
  <c r="DI590" i="1"/>
  <c r="DI591" i="1"/>
  <c r="DI592" i="1"/>
  <c r="DI593" i="1"/>
  <c r="DI594" i="1"/>
  <c r="DI595" i="1"/>
  <c r="DI596" i="1"/>
  <c r="DI597" i="1"/>
  <c r="DI598" i="1"/>
  <c r="DI599" i="1"/>
  <c r="DI600" i="1"/>
  <c r="DI601" i="1"/>
  <c r="DI602" i="1"/>
  <c r="DI603" i="1"/>
  <c r="DI604" i="1"/>
  <c r="DI605" i="1"/>
  <c r="DI606" i="1"/>
  <c r="DI607" i="1"/>
  <c r="DI608" i="1"/>
  <c r="DI609" i="1"/>
  <c r="DI610" i="1"/>
  <c r="DI611" i="1"/>
  <c r="DI612" i="1"/>
  <c r="DI613" i="1"/>
  <c r="DI614" i="1"/>
  <c r="DI615" i="1"/>
  <c r="DI616" i="1"/>
  <c r="DI617" i="1"/>
  <c r="DI618" i="1"/>
  <c r="DI619" i="1"/>
  <c r="DI620" i="1"/>
  <c r="DI621" i="1"/>
  <c r="DI622" i="1"/>
  <c r="DI623" i="1"/>
  <c r="DI624" i="1"/>
  <c r="DI625" i="1"/>
  <c r="DI626" i="1"/>
  <c r="DI627" i="1"/>
  <c r="DI628" i="1"/>
  <c r="DI629" i="1"/>
  <c r="DI630" i="1"/>
  <c r="DI631" i="1"/>
  <c r="DI632" i="1"/>
  <c r="DI633" i="1"/>
  <c r="DI634" i="1"/>
  <c r="DI635" i="1"/>
  <c r="DI636" i="1"/>
  <c r="DI637" i="1"/>
  <c r="DI638" i="1"/>
  <c r="DI639" i="1"/>
  <c r="DI640" i="1"/>
  <c r="DI641" i="1"/>
  <c r="DI642" i="1"/>
  <c r="DI643" i="1"/>
  <c r="DI644" i="1"/>
  <c r="DI645" i="1"/>
  <c r="DI646" i="1"/>
  <c r="DI647" i="1"/>
  <c r="DI648" i="1"/>
  <c r="DI649" i="1"/>
  <c r="DI650" i="1"/>
  <c r="DI651" i="1"/>
  <c r="DI652" i="1"/>
  <c r="DI653" i="1"/>
  <c r="DI654" i="1"/>
  <c r="DI655" i="1"/>
  <c r="DI656" i="1"/>
  <c r="DI657" i="1"/>
  <c r="DI658" i="1"/>
  <c r="DI659" i="1"/>
  <c r="DI660" i="1"/>
  <c r="DI661" i="1"/>
  <c r="DI662" i="1"/>
  <c r="DI663" i="1"/>
  <c r="DI664" i="1"/>
  <c r="DI665" i="1"/>
  <c r="DI666" i="1"/>
  <c r="DI667" i="1"/>
  <c r="DI668" i="1"/>
  <c r="DI669" i="1"/>
  <c r="DI670" i="1"/>
  <c r="DI671" i="1"/>
  <c r="DI672" i="1"/>
  <c r="DI673" i="1"/>
  <c r="DI674" i="1"/>
  <c r="DI675" i="1"/>
  <c r="DI676" i="1"/>
  <c r="DI677" i="1"/>
  <c r="DI678" i="1"/>
  <c r="DI679" i="1"/>
  <c r="DI680" i="1"/>
  <c r="DI681" i="1"/>
  <c r="DI682" i="1"/>
  <c r="DI683" i="1"/>
  <c r="DI684" i="1"/>
  <c r="DI685" i="1"/>
  <c r="DI686" i="1"/>
  <c r="DI687" i="1"/>
  <c r="DI688" i="1"/>
  <c r="DI689" i="1"/>
  <c r="DI690" i="1"/>
  <c r="DI691" i="1"/>
  <c r="DI692" i="1"/>
  <c r="DI693" i="1"/>
  <c r="DI694" i="1"/>
  <c r="DI695" i="1"/>
  <c r="DI696" i="1"/>
  <c r="DI697" i="1"/>
  <c r="DI698" i="1"/>
  <c r="DI699" i="1"/>
  <c r="DI700" i="1"/>
  <c r="DI701" i="1"/>
  <c r="DI702" i="1"/>
  <c r="DI703" i="1"/>
  <c r="DI704" i="1"/>
  <c r="DI705" i="1"/>
  <c r="DI706" i="1"/>
  <c r="DI707" i="1"/>
  <c r="DI708" i="1"/>
  <c r="DI709" i="1"/>
  <c r="DI710" i="1"/>
  <c r="DI711" i="1"/>
  <c r="DI712" i="1"/>
  <c r="DI713" i="1"/>
  <c r="DI714" i="1"/>
  <c r="DI715" i="1"/>
  <c r="DI716" i="1"/>
  <c r="DI717" i="1"/>
  <c r="DI718" i="1"/>
  <c r="DI719" i="1"/>
  <c r="DI720" i="1"/>
  <c r="DI721" i="1"/>
  <c r="DI722" i="1"/>
  <c r="DI723" i="1"/>
  <c r="DI724" i="1"/>
  <c r="DI725" i="1"/>
  <c r="DI726" i="1"/>
  <c r="DI727" i="1"/>
  <c r="DI728" i="1"/>
  <c r="DI729" i="1"/>
  <c r="DI730" i="1"/>
  <c r="DI731" i="1"/>
  <c r="DI732" i="1"/>
  <c r="DI733" i="1"/>
  <c r="DI734" i="1"/>
  <c r="DI735" i="1"/>
  <c r="DI736" i="1"/>
  <c r="DI737" i="1"/>
  <c r="DI738" i="1"/>
  <c r="DI739" i="1"/>
  <c r="DI740" i="1"/>
  <c r="DI741" i="1"/>
  <c r="DI742" i="1"/>
  <c r="DI743" i="1"/>
  <c r="DI744" i="1"/>
  <c r="DI745" i="1"/>
  <c r="DI746" i="1"/>
  <c r="DI747" i="1"/>
  <c r="DI748" i="1"/>
  <c r="DI749" i="1"/>
  <c r="DI750" i="1"/>
  <c r="DI751" i="1"/>
  <c r="DI752" i="1"/>
  <c r="DI753" i="1"/>
  <c r="DI754" i="1"/>
  <c r="DI755" i="1"/>
  <c r="DI756" i="1"/>
  <c r="DI757" i="1"/>
  <c r="DI758" i="1"/>
  <c r="DI759" i="1"/>
  <c r="DI760" i="1"/>
  <c r="DI761" i="1"/>
  <c r="DI762" i="1"/>
  <c r="DI763" i="1"/>
  <c r="DI764" i="1"/>
  <c r="DI765" i="1"/>
  <c r="DI766" i="1"/>
  <c r="DI767" i="1"/>
  <c r="DI768" i="1"/>
  <c r="DI769" i="1"/>
  <c r="DI770" i="1"/>
  <c r="DI771" i="1"/>
  <c r="DI772" i="1"/>
  <c r="DI773" i="1"/>
  <c r="DI774" i="1"/>
  <c r="DI775" i="1"/>
  <c r="DI776" i="1"/>
  <c r="DI777" i="1"/>
  <c r="DI778" i="1"/>
  <c r="DI779" i="1"/>
  <c r="DI780" i="1"/>
  <c r="DI781" i="1"/>
  <c r="DI782" i="1"/>
  <c r="DI783" i="1"/>
  <c r="DI784" i="1"/>
  <c r="DI785" i="1"/>
  <c r="DI786" i="1"/>
  <c r="DI787" i="1"/>
  <c r="DI788" i="1"/>
  <c r="DI789" i="1"/>
  <c r="DI790" i="1"/>
  <c r="DI791" i="1"/>
  <c r="DI792" i="1"/>
  <c r="DI798" i="1"/>
  <c r="DI800" i="1"/>
  <c r="DI806" i="1"/>
  <c r="DI808" i="1"/>
  <c r="DI814" i="1"/>
  <c r="DI816" i="1"/>
  <c r="DI822" i="1"/>
  <c r="DI824" i="1"/>
  <c r="DI830" i="1"/>
  <c r="DI832" i="1"/>
  <c r="DI838" i="1"/>
  <c r="DI840" i="1"/>
  <c r="DI846" i="1"/>
  <c r="DI848" i="1"/>
  <c r="DI854" i="1"/>
  <c r="DI856" i="1"/>
  <c r="DI862" i="1"/>
  <c r="DI864" i="1"/>
  <c r="DI870" i="1"/>
  <c r="DI872" i="1"/>
  <c r="DI878" i="1"/>
  <c r="DI880" i="1"/>
  <c r="DI886" i="1"/>
  <c r="DI888" i="1"/>
  <c r="DI894" i="1"/>
  <c r="DI896" i="1"/>
  <c r="DI902" i="1"/>
  <c r="DI904" i="1"/>
  <c r="DI910" i="1"/>
  <c r="DI912" i="1"/>
  <c r="DI918" i="1"/>
  <c r="DI920" i="1"/>
  <c r="DI926" i="1"/>
  <c r="DI928" i="1"/>
  <c r="DI934" i="1"/>
  <c r="DI936" i="1"/>
  <c r="DI942" i="1"/>
  <c r="DI944" i="1"/>
  <c r="DI950" i="1"/>
  <c r="DI952" i="1"/>
  <c r="DI958" i="1"/>
  <c r="DI960" i="1"/>
  <c r="DI966" i="1"/>
  <c r="DI968" i="1"/>
  <c r="DI974" i="1"/>
  <c r="DI976" i="1"/>
  <c r="DI982" i="1"/>
  <c r="DI984" i="1"/>
  <c r="DI990" i="1"/>
  <c r="DI992" i="1"/>
  <c r="DI998" i="1"/>
  <c r="DI1000" i="1"/>
  <c r="DI1006" i="1"/>
  <c r="DI1008" i="1"/>
  <c r="DI1014" i="1"/>
  <c r="DI1016" i="1"/>
  <c r="DI1022" i="1"/>
  <c r="DI1024" i="1"/>
  <c r="DI1030" i="1"/>
  <c r="DI1032" i="1"/>
  <c r="DI1038" i="1"/>
  <c r="DI1040" i="1"/>
  <c r="DI1046" i="1"/>
  <c r="DI1048" i="1"/>
  <c r="DI1054" i="1"/>
  <c r="DI1056" i="1"/>
  <c r="DI1062" i="1"/>
  <c r="DI1064" i="1"/>
  <c r="DI1070" i="1"/>
  <c r="DI1072" i="1"/>
  <c r="DI1078" i="1"/>
  <c r="DI1080" i="1"/>
  <c r="DI1086" i="1"/>
  <c r="DI1088" i="1"/>
  <c r="DI1094" i="1"/>
  <c r="DI1096" i="1"/>
  <c r="DI1102" i="1"/>
  <c r="DI1104" i="1"/>
  <c r="DI1110" i="1"/>
  <c r="DI1112" i="1"/>
  <c r="DI1113" i="1"/>
  <c r="DI1118" i="1"/>
  <c r="DI1120" i="1"/>
  <c r="DI1121" i="1"/>
  <c r="DI1126" i="1"/>
  <c r="DI1128" i="1"/>
  <c r="DI1129" i="1"/>
  <c r="DI1134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K1136" i="1"/>
  <c r="AL1136" i="1"/>
  <c r="AM1136" i="1"/>
  <c r="AN1136" i="1"/>
  <c r="AO1136" i="1"/>
  <c r="AP1136" i="1"/>
  <c r="AQ1136" i="1"/>
  <c r="AR1136" i="1"/>
  <c r="AS1136" i="1"/>
  <c r="AT1136" i="1"/>
  <c r="AU1136" i="1"/>
  <c r="AV1136" i="1"/>
  <c r="AW1136" i="1"/>
  <c r="AX1136" i="1"/>
  <c r="AY1136" i="1"/>
  <c r="AZ1136" i="1"/>
  <c r="BA1136" i="1"/>
  <c r="BB1136" i="1"/>
  <c r="BC1136" i="1"/>
  <c r="BD1136" i="1"/>
  <c r="BE1136" i="1"/>
  <c r="BF1136" i="1"/>
  <c r="BG1136" i="1"/>
  <c r="BH1136" i="1"/>
  <c r="BI1136" i="1"/>
  <c r="BJ1136" i="1"/>
  <c r="BK1136" i="1"/>
  <c r="BL1136" i="1"/>
  <c r="BM1136" i="1"/>
  <c r="BN1136" i="1"/>
  <c r="BO1136" i="1"/>
  <c r="BP1136" i="1"/>
  <c r="BQ1136" i="1"/>
  <c r="BR1136" i="1"/>
  <c r="BS1136" i="1"/>
  <c r="BT1136" i="1"/>
  <c r="BU1136" i="1"/>
  <c r="BV1136" i="1"/>
  <c r="BW1136" i="1"/>
  <c r="BX1136" i="1"/>
  <c r="BY1136" i="1"/>
  <c r="BZ1136" i="1"/>
  <c r="CA1136" i="1"/>
  <c r="CB1136" i="1"/>
  <c r="CC1136" i="1"/>
  <c r="CD1136" i="1"/>
  <c r="CE1136" i="1"/>
  <c r="CF1136" i="1"/>
  <c r="CG1136" i="1"/>
  <c r="CH1136" i="1"/>
  <c r="CI1136" i="1"/>
  <c r="CJ1136" i="1"/>
  <c r="CK1136" i="1"/>
  <c r="CL1136" i="1"/>
  <c r="CM1136" i="1"/>
  <c r="CN1136" i="1"/>
  <c r="CO1136" i="1"/>
  <c r="CP1136" i="1"/>
  <c r="CQ1136" i="1"/>
  <c r="CR1136" i="1"/>
  <c r="CS1136" i="1"/>
  <c r="CT1136" i="1"/>
  <c r="CU1136" i="1"/>
  <c r="CV1136" i="1"/>
  <c r="CW1136" i="1"/>
  <c r="CX1136" i="1"/>
  <c r="CY1136" i="1"/>
  <c r="CZ1136" i="1"/>
  <c r="DA1136" i="1"/>
  <c r="DB1136" i="1"/>
  <c r="DC1136" i="1"/>
  <c r="DD1136" i="1"/>
  <c r="DE1136" i="1"/>
  <c r="D1136" i="1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455" i="18"/>
  <c r="F456" i="18"/>
  <c r="F457" i="18"/>
  <c r="F458" i="18"/>
  <c r="F459" i="18"/>
  <c r="F460" i="18"/>
  <c r="F461" i="18"/>
  <c r="F462" i="18"/>
  <c r="F463" i="18"/>
  <c r="F464" i="18"/>
  <c r="F465" i="18"/>
  <c r="F466" i="18"/>
  <c r="F467" i="18"/>
  <c r="F468" i="18"/>
  <c r="F469" i="18"/>
  <c r="F470" i="18"/>
  <c r="F471" i="18"/>
  <c r="F472" i="18"/>
  <c r="F473" i="18"/>
  <c r="F474" i="18"/>
  <c r="F475" i="18"/>
  <c r="F476" i="18"/>
  <c r="F477" i="18"/>
  <c r="F478" i="18"/>
  <c r="F479" i="18"/>
  <c r="F480" i="18"/>
  <c r="F481" i="18"/>
  <c r="F482" i="18"/>
  <c r="F483" i="18"/>
  <c r="F484" i="18"/>
  <c r="F485" i="18"/>
  <c r="F486" i="18"/>
  <c r="F487" i="18"/>
  <c r="F488" i="18"/>
  <c r="F489" i="18"/>
  <c r="F490" i="18"/>
  <c r="F491" i="18"/>
  <c r="F492" i="18"/>
  <c r="F493" i="18"/>
  <c r="F494" i="18"/>
  <c r="F495" i="18"/>
  <c r="F496" i="18"/>
  <c r="F497" i="18"/>
  <c r="F498" i="18"/>
  <c r="F499" i="18"/>
  <c r="F500" i="18"/>
  <c r="F501" i="18"/>
  <c r="F502" i="18"/>
  <c r="F503" i="18"/>
  <c r="F504" i="18"/>
  <c r="F505" i="18"/>
  <c r="F506" i="18"/>
  <c r="F507" i="18"/>
  <c r="F508" i="18"/>
  <c r="F509" i="18"/>
  <c r="F510" i="18"/>
  <c r="F511" i="18"/>
  <c r="F512" i="18"/>
  <c r="F513" i="18"/>
  <c r="F514" i="18"/>
  <c r="F515" i="18"/>
  <c r="F516" i="18"/>
  <c r="F517" i="18"/>
  <c r="F518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76" i="18"/>
  <c r="F577" i="18"/>
  <c r="F578" i="18"/>
  <c r="F579" i="18"/>
  <c r="F580" i="18"/>
  <c r="F581" i="18"/>
  <c r="F582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626" i="18"/>
  <c r="F627" i="18"/>
  <c r="F628" i="18"/>
  <c r="F629" i="18"/>
  <c r="F630" i="18"/>
  <c r="F631" i="18"/>
  <c r="F632" i="18"/>
  <c r="F633" i="18"/>
  <c r="F634" i="18"/>
  <c r="F635" i="18"/>
  <c r="F636" i="18"/>
  <c r="F637" i="18"/>
  <c r="F638" i="18"/>
  <c r="F639" i="18"/>
  <c r="F640" i="18"/>
  <c r="F641" i="18"/>
  <c r="F642" i="18"/>
  <c r="F643" i="18"/>
  <c r="F644" i="18"/>
  <c r="F645" i="18"/>
  <c r="F646" i="18"/>
  <c r="F647" i="18"/>
  <c r="F648" i="18"/>
  <c r="F649" i="18"/>
  <c r="F650" i="18"/>
  <c r="F651" i="18"/>
  <c r="F652" i="18"/>
  <c r="F653" i="18"/>
  <c r="F654" i="18"/>
  <c r="F655" i="18"/>
  <c r="F656" i="18"/>
  <c r="F657" i="18"/>
  <c r="F658" i="18"/>
  <c r="F659" i="18"/>
  <c r="F660" i="18"/>
  <c r="F661" i="18"/>
  <c r="F662" i="18"/>
  <c r="F663" i="18"/>
  <c r="F664" i="18"/>
  <c r="F665" i="18"/>
  <c r="F666" i="18"/>
  <c r="F667" i="18"/>
  <c r="F668" i="18"/>
  <c r="F669" i="18"/>
  <c r="F670" i="18"/>
  <c r="F671" i="18"/>
  <c r="F672" i="18"/>
  <c r="F673" i="18"/>
  <c r="F674" i="18"/>
  <c r="F675" i="18"/>
  <c r="F676" i="18"/>
  <c r="F677" i="18"/>
  <c r="F678" i="18"/>
  <c r="F679" i="18"/>
  <c r="F680" i="18"/>
  <c r="F681" i="18"/>
  <c r="F682" i="18"/>
  <c r="F683" i="18"/>
  <c r="F684" i="18"/>
  <c r="F685" i="18"/>
  <c r="F686" i="18"/>
  <c r="F687" i="18"/>
  <c r="F688" i="18"/>
  <c r="F689" i="18"/>
  <c r="F690" i="18"/>
  <c r="F691" i="18"/>
  <c r="F692" i="18"/>
  <c r="F693" i="18"/>
  <c r="F694" i="18"/>
  <c r="F695" i="18"/>
  <c r="F696" i="18"/>
  <c r="F697" i="18"/>
  <c r="F698" i="18"/>
  <c r="F699" i="18"/>
  <c r="F700" i="18"/>
  <c r="F701" i="18"/>
  <c r="F702" i="18"/>
  <c r="F703" i="18"/>
  <c r="F704" i="18"/>
  <c r="F705" i="18"/>
  <c r="F706" i="18"/>
  <c r="F707" i="18"/>
  <c r="F708" i="18"/>
  <c r="F709" i="18"/>
  <c r="F710" i="18"/>
  <c r="F711" i="18"/>
  <c r="F712" i="18"/>
  <c r="F713" i="18"/>
  <c r="F714" i="18"/>
  <c r="F715" i="18"/>
  <c r="F716" i="18"/>
  <c r="F717" i="18"/>
  <c r="F718" i="18"/>
  <c r="F719" i="18"/>
  <c r="F720" i="18"/>
  <c r="F721" i="18"/>
  <c r="F722" i="18"/>
  <c r="F723" i="18"/>
  <c r="F724" i="18"/>
  <c r="F725" i="18"/>
  <c r="F726" i="18"/>
  <c r="F727" i="18"/>
  <c r="F728" i="18"/>
  <c r="F729" i="18"/>
  <c r="F730" i="18"/>
  <c r="F731" i="18"/>
  <c r="F732" i="18"/>
  <c r="F733" i="18"/>
  <c r="F734" i="18"/>
  <c r="F735" i="18"/>
  <c r="F736" i="18"/>
  <c r="F737" i="18"/>
  <c r="F738" i="18"/>
  <c r="F739" i="18"/>
  <c r="F740" i="18"/>
  <c r="F741" i="18"/>
  <c r="F742" i="18"/>
  <c r="F743" i="18"/>
  <c r="F744" i="18"/>
  <c r="F745" i="18"/>
  <c r="F746" i="18"/>
  <c r="F747" i="18"/>
  <c r="F748" i="18"/>
  <c r="F749" i="18"/>
  <c r="F750" i="18"/>
  <c r="F751" i="18"/>
  <c r="F752" i="18"/>
  <c r="F753" i="18"/>
  <c r="F754" i="18"/>
  <c r="F755" i="18"/>
  <c r="F756" i="18"/>
  <c r="F757" i="18"/>
  <c r="F758" i="18"/>
  <c r="F759" i="18"/>
  <c r="F760" i="18"/>
  <c r="F761" i="18"/>
  <c r="F762" i="18"/>
  <c r="F763" i="18"/>
  <c r="F764" i="18"/>
  <c r="F765" i="18"/>
  <c r="F766" i="18"/>
  <c r="F767" i="18"/>
  <c r="F768" i="18"/>
  <c r="F769" i="18"/>
  <c r="F770" i="18"/>
  <c r="F771" i="18"/>
  <c r="F772" i="18"/>
  <c r="F773" i="18"/>
  <c r="F774" i="18"/>
  <c r="F775" i="18"/>
  <c r="F776" i="18"/>
  <c r="F777" i="18"/>
  <c r="F778" i="18"/>
  <c r="F779" i="18"/>
  <c r="F780" i="18"/>
  <c r="F781" i="18"/>
  <c r="F782" i="18"/>
  <c r="F783" i="18"/>
  <c r="F784" i="18"/>
  <c r="F785" i="18"/>
  <c r="F786" i="18"/>
  <c r="F787" i="18"/>
  <c r="F788" i="18"/>
  <c r="F789" i="18"/>
  <c r="F790" i="18"/>
  <c r="F791" i="18"/>
  <c r="F792" i="18"/>
  <c r="F793" i="18"/>
  <c r="F794" i="18"/>
  <c r="F795" i="18"/>
  <c r="F796" i="18"/>
  <c r="F797" i="18"/>
  <c r="F798" i="18"/>
  <c r="F799" i="18"/>
  <c r="F800" i="18"/>
  <c r="F801" i="18"/>
  <c r="F802" i="18"/>
  <c r="F803" i="18"/>
  <c r="F804" i="18"/>
  <c r="F805" i="18"/>
  <c r="F806" i="18"/>
  <c r="F807" i="18"/>
  <c r="F808" i="18"/>
  <c r="F809" i="18"/>
  <c r="F810" i="18"/>
  <c r="F811" i="18"/>
  <c r="F812" i="18"/>
  <c r="F813" i="18"/>
  <c r="F814" i="18"/>
  <c r="F815" i="18"/>
  <c r="F816" i="18"/>
  <c r="F817" i="18"/>
  <c r="F818" i="18"/>
  <c r="F819" i="18"/>
  <c r="F820" i="18"/>
  <c r="F821" i="18"/>
  <c r="F822" i="18"/>
  <c r="F823" i="18"/>
  <c r="F824" i="18"/>
  <c r="F825" i="18"/>
  <c r="F826" i="18"/>
  <c r="F827" i="18"/>
  <c r="F828" i="18"/>
  <c r="F829" i="18"/>
  <c r="F830" i="18"/>
  <c r="F831" i="18"/>
  <c r="F832" i="18"/>
  <c r="F833" i="18"/>
  <c r="F834" i="18"/>
  <c r="F835" i="18"/>
  <c r="F836" i="18"/>
  <c r="F837" i="18"/>
  <c r="F838" i="18"/>
  <c r="F839" i="18"/>
  <c r="F840" i="18"/>
  <c r="F841" i="18"/>
  <c r="F842" i="18"/>
  <c r="F843" i="18"/>
  <c r="F844" i="18"/>
  <c r="F845" i="18"/>
  <c r="F846" i="18"/>
  <c r="F847" i="18"/>
  <c r="F848" i="18"/>
  <c r="F849" i="18"/>
  <c r="F850" i="18"/>
  <c r="F851" i="18"/>
  <c r="F852" i="18"/>
  <c r="F853" i="18"/>
  <c r="F854" i="18"/>
  <c r="F855" i="18"/>
  <c r="F856" i="18"/>
  <c r="F857" i="18"/>
  <c r="F858" i="18"/>
  <c r="F859" i="18"/>
  <c r="F860" i="18"/>
  <c r="F861" i="18"/>
  <c r="F862" i="18"/>
  <c r="F863" i="18"/>
  <c r="F864" i="18"/>
  <c r="F865" i="18"/>
  <c r="F866" i="18"/>
  <c r="F867" i="18"/>
  <c r="F868" i="18"/>
  <c r="F869" i="18"/>
  <c r="F870" i="18"/>
  <c r="F871" i="18"/>
  <c r="F872" i="18"/>
  <c r="F873" i="18"/>
  <c r="F874" i="18"/>
  <c r="F875" i="18"/>
  <c r="F876" i="18"/>
  <c r="F877" i="18"/>
  <c r="F878" i="18"/>
  <c r="F879" i="18"/>
  <c r="F880" i="18"/>
  <c r="F881" i="18"/>
  <c r="F882" i="18"/>
  <c r="F883" i="18"/>
  <c r="F884" i="18"/>
  <c r="F885" i="18"/>
  <c r="F886" i="18"/>
  <c r="F887" i="18"/>
  <c r="F888" i="18"/>
  <c r="F889" i="18"/>
  <c r="F890" i="18"/>
  <c r="F891" i="18"/>
  <c r="F892" i="18"/>
  <c r="F893" i="18"/>
  <c r="F894" i="18"/>
  <c r="F895" i="18"/>
  <c r="F896" i="18"/>
  <c r="F897" i="18"/>
  <c r="F898" i="18"/>
  <c r="F899" i="18"/>
  <c r="F900" i="18"/>
  <c r="F901" i="18"/>
  <c r="F902" i="18"/>
  <c r="F903" i="18"/>
  <c r="F904" i="18"/>
  <c r="F905" i="18"/>
  <c r="F906" i="18"/>
  <c r="F907" i="18"/>
  <c r="F908" i="18"/>
  <c r="F909" i="18"/>
  <c r="F910" i="18"/>
  <c r="F911" i="18"/>
  <c r="F912" i="18"/>
  <c r="F913" i="18"/>
  <c r="F914" i="18"/>
  <c r="F915" i="18"/>
  <c r="F916" i="18"/>
  <c r="F917" i="18"/>
  <c r="F918" i="18"/>
  <c r="F919" i="18"/>
  <c r="F920" i="18"/>
  <c r="F921" i="18"/>
  <c r="F922" i="18"/>
  <c r="F923" i="18"/>
  <c r="F924" i="18"/>
  <c r="F925" i="18"/>
  <c r="F926" i="18"/>
  <c r="F927" i="18"/>
  <c r="F928" i="18"/>
  <c r="F929" i="18"/>
  <c r="F930" i="18"/>
  <c r="F931" i="18"/>
  <c r="F932" i="18"/>
  <c r="F933" i="18"/>
  <c r="F934" i="18"/>
  <c r="F935" i="18"/>
  <c r="F936" i="18"/>
  <c r="F937" i="18"/>
  <c r="F938" i="18"/>
  <c r="F939" i="18"/>
  <c r="F940" i="18"/>
  <c r="F941" i="18"/>
  <c r="F942" i="18"/>
  <c r="F943" i="18"/>
  <c r="F944" i="18"/>
  <c r="F945" i="18"/>
  <c r="F946" i="18"/>
  <c r="F947" i="18"/>
  <c r="F948" i="18"/>
  <c r="F949" i="18"/>
  <c r="F950" i="18"/>
  <c r="F951" i="18"/>
  <c r="F952" i="18"/>
  <c r="F953" i="18"/>
  <c r="F954" i="18"/>
  <c r="F955" i="18"/>
  <c r="F956" i="18"/>
  <c r="F957" i="18"/>
  <c r="F958" i="18"/>
  <c r="F959" i="18"/>
  <c r="F960" i="18"/>
  <c r="F961" i="18"/>
  <c r="F962" i="18"/>
  <c r="F963" i="18"/>
  <c r="F964" i="18"/>
  <c r="F965" i="18"/>
  <c r="F966" i="18"/>
  <c r="F967" i="18"/>
  <c r="F968" i="18"/>
  <c r="F969" i="18"/>
  <c r="F970" i="18"/>
  <c r="F971" i="18"/>
  <c r="F972" i="18"/>
  <c r="F973" i="18"/>
  <c r="F974" i="18"/>
  <c r="F975" i="18"/>
  <c r="F976" i="18"/>
  <c r="F977" i="18"/>
  <c r="F978" i="18"/>
  <c r="F979" i="18"/>
  <c r="F980" i="18"/>
  <c r="F981" i="18"/>
  <c r="F982" i="18"/>
  <c r="F983" i="18"/>
  <c r="F984" i="18"/>
  <c r="F985" i="18"/>
  <c r="F986" i="18"/>
  <c r="F987" i="18"/>
  <c r="F988" i="18"/>
  <c r="F989" i="18"/>
  <c r="F990" i="18"/>
  <c r="F991" i="18"/>
  <c r="F992" i="18"/>
  <c r="F993" i="18"/>
  <c r="F994" i="18"/>
  <c r="F995" i="18"/>
  <c r="F996" i="18"/>
  <c r="F997" i="18"/>
  <c r="F998" i="18"/>
  <c r="F999" i="18"/>
  <c r="F1000" i="18"/>
  <c r="F1001" i="18"/>
  <c r="F1002" i="18"/>
  <c r="F1003" i="18"/>
  <c r="F1004" i="18"/>
  <c r="F1005" i="18"/>
  <c r="F1006" i="18"/>
  <c r="F1007" i="18"/>
  <c r="F1008" i="18"/>
  <c r="F1009" i="18"/>
  <c r="F1010" i="18"/>
  <c r="F1011" i="18"/>
  <c r="F1012" i="18"/>
  <c r="F1013" i="18"/>
  <c r="F1014" i="18"/>
  <c r="F1015" i="18"/>
  <c r="F1016" i="18"/>
  <c r="F1017" i="18"/>
  <c r="F1018" i="18"/>
  <c r="F1019" i="18"/>
  <c r="F1020" i="18"/>
  <c r="F1021" i="18"/>
  <c r="F1022" i="18"/>
  <c r="F1023" i="18"/>
  <c r="F1024" i="18"/>
  <c r="F1025" i="18"/>
  <c r="F1026" i="18"/>
  <c r="F1027" i="18"/>
  <c r="F1028" i="18"/>
  <c r="F1029" i="18"/>
  <c r="F1030" i="18"/>
  <c r="F1031" i="18"/>
  <c r="F1032" i="18"/>
  <c r="F1033" i="18"/>
  <c r="F1034" i="18"/>
  <c r="F1035" i="18"/>
  <c r="F1036" i="18"/>
  <c r="F1037" i="18"/>
  <c r="F1038" i="18"/>
  <c r="F1039" i="18"/>
  <c r="F1040" i="18"/>
  <c r="F1041" i="18"/>
  <c r="F1042" i="18"/>
  <c r="F1043" i="18"/>
  <c r="F1044" i="18"/>
  <c r="F1045" i="18"/>
  <c r="F1046" i="18"/>
  <c r="F1047" i="18"/>
  <c r="F1048" i="18"/>
  <c r="F1049" i="18"/>
  <c r="F1050" i="18"/>
  <c r="F1051" i="18"/>
  <c r="F1052" i="18"/>
  <c r="F1053" i="18"/>
  <c r="F1054" i="18"/>
  <c r="F1055" i="18"/>
  <c r="F1056" i="18"/>
  <c r="F1057" i="18"/>
  <c r="F1058" i="18"/>
  <c r="F1059" i="18"/>
  <c r="F1060" i="18"/>
  <c r="F1061" i="18"/>
  <c r="F1062" i="18"/>
  <c r="F1063" i="18"/>
  <c r="F1064" i="18"/>
  <c r="F1065" i="18"/>
  <c r="F1066" i="18"/>
  <c r="F1067" i="18"/>
  <c r="F1068" i="18"/>
  <c r="F1069" i="18"/>
  <c r="F1070" i="18"/>
  <c r="F1071" i="18"/>
  <c r="F1072" i="18"/>
  <c r="F1073" i="18"/>
  <c r="F1074" i="18"/>
  <c r="F1075" i="18"/>
  <c r="F1076" i="18"/>
  <c r="F1077" i="18"/>
  <c r="F1078" i="18"/>
  <c r="F1079" i="18"/>
  <c r="F1080" i="18"/>
  <c r="F1081" i="18"/>
  <c r="F1082" i="18"/>
  <c r="F1083" i="18"/>
  <c r="F1084" i="18"/>
  <c r="F1085" i="18"/>
  <c r="F1086" i="18"/>
  <c r="F1087" i="18"/>
  <c r="F1088" i="18"/>
  <c r="F1089" i="18"/>
  <c r="F1090" i="18"/>
  <c r="F1091" i="18"/>
  <c r="F1092" i="18"/>
  <c r="F1093" i="18"/>
  <c r="F1094" i="18"/>
  <c r="F1095" i="18"/>
  <c r="F1096" i="18"/>
  <c r="F1097" i="18"/>
  <c r="F1098" i="18"/>
  <c r="F1099" i="18"/>
  <c r="F1100" i="18"/>
  <c r="F1101" i="18"/>
  <c r="F1102" i="18"/>
  <c r="F1103" i="18"/>
  <c r="F1104" i="18"/>
  <c r="F1105" i="18"/>
  <c r="F1106" i="18"/>
  <c r="F1107" i="18"/>
  <c r="F1108" i="18"/>
  <c r="F1109" i="18"/>
  <c r="F1110" i="18"/>
  <c r="F1111" i="18"/>
  <c r="F1112" i="18"/>
  <c r="F1113" i="18"/>
  <c r="F1114" i="18"/>
  <c r="F1115" i="18"/>
  <c r="F1116" i="18"/>
  <c r="F1117" i="18"/>
  <c r="F1118" i="18"/>
  <c r="F1119" i="18"/>
  <c r="F1120" i="18"/>
  <c r="F1121" i="18"/>
  <c r="F1122" i="18"/>
  <c r="F1123" i="18"/>
  <c r="F1124" i="18"/>
  <c r="F1125" i="18"/>
  <c r="F1126" i="18"/>
  <c r="F1127" i="18"/>
  <c r="F1128" i="18"/>
  <c r="F1129" i="18"/>
  <c r="F1130" i="18"/>
  <c r="F1131" i="18"/>
  <c r="F1132" i="18"/>
  <c r="F1133" i="18"/>
  <c r="F1134" i="18"/>
  <c r="F1135" i="18"/>
  <c r="F1136" i="18"/>
  <c r="F1137" i="18"/>
  <c r="F1138" i="18"/>
  <c r="F1139" i="18"/>
  <c r="F1140" i="18"/>
  <c r="F1141" i="18"/>
  <c r="F1142" i="18"/>
  <c r="F1143" i="18"/>
  <c r="F1144" i="18"/>
  <c r="F1145" i="18"/>
  <c r="F1146" i="18"/>
  <c r="F1147" i="18"/>
  <c r="F1148" i="18"/>
  <c r="F1149" i="18"/>
  <c r="F1150" i="18"/>
  <c r="F1151" i="18"/>
  <c r="F1152" i="18"/>
  <c r="F1153" i="18"/>
  <c r="F1154" i="18"/>
  <c r="F1155" i="18"/>
  <c r="F1156" i="18"/>
  <c r="F1157" i="18"/>
  <c r="F1158" i="18"/>
  <c r="F1159" i="18"/>
  <c r="F1160" i="18"/>
  <c r="F1161" i="18"/>
  <c r="F1162" i="18"/>
  <c r="F1163" i="18"/>
  <c r="F1164" i="18"/>
  <c r="F1165" i="18"/>
  <c r="F1166" i="18"/>
  <c r="F1167" i="18"/>
  <c r="F1168" i="18"/>
  <c r="F1169" i="18"/>
  <c r="F1170" i="18"/>
  <c r="F1171" i="18"/>
  <c r="F1172" i="18"/>
  <c r="F1173" i="18"/>
  <c r="F1174" i="18"/>
  <c r="F1175" i="18"/>
  <c r="F1176" i="18"/>
  <c r="F1177" i="18"/>
  <c r="F1178" i="18"/>
  <c r="F1179" i="18"/>
  <c r="F1180" i="18"/>
  <c r="F1181" i="18"/>
  <c r="F1182" i="18"/>
  <c r="F1183" i="18"/>
  <c r="F1184" i="18"/>
  <c r="F1185" i="18"/>
  <c r="F1186" i="18"/>
  <c r="F1187" i="18"/>
  <c r="F1188" i="18"/>
  <c r="F1189" i="18"/>
  <c r="F1190" i="18"/>
  <c r="F1191" i="18"/>
  <c r="F1192" i="18"/>
  <c r="F1193" i="18"/>
  <c r="F1194" i="18"/>
  <c r="F1195" i="18"/>
  <c r="F1196" i="18"/>
  <c r="F1197" i="18"/>
  <c r="F1198" i="18"/>
  <c r="F1199" i="18"/>
  <c r="F1200" i="18"/>
  <c r="F1201" i="18"/>
  <c r="F1202" i="18"/>
  <c r="F1203" i="18"/>
  <c r="F1204" i="18"/>
  <c r="F1205" i="18"/>
  <c r="F1206" i="18"/>
  <c r="F1207" i="18"/>
  <c r="F1208" i="18"/>
  <c r="F1209" i="18"/>
  <c r="F1210" i="18"/>
  <c r="F1211" i="18"/>
  <c r="F1212" i="18"/>
  <c r="F1213" i="18"/>
  <c r="F1214" i="18"/>
  <c r="F1215" i="18"/>
  <c r="F1216" i="18"/>
  <c r="F1217" i="18"/>
  <c r="F1218" i="18"/>
  <c r="F1219" i="18"/>
  <c r="F1220" i="18"/>
  <c r="F1221" i="18"/>
  <c r="F1222" i="18"/>
  <c r="F1223" i="18"/>
  <c r="F1224" i="18"/>
  <c r="F1225" i="18"/>
  <c r="F1226" i="18"/>
  <c r="F1227" i="18"/>
  <c r="F1228" i="18"/>
  <c r="F1229" i="18"/>
  <c r="F1230" i="18"/>
  <c r="F1231" i="18"/>
  <c r="F1232" i="18"/>
  <c r="F1233" i="18"/>
  <c r="F1234" i="18"/>
  <c r="F1235" i="18"/>
  <c r="F1236" i="18"/>
  <c r="F1237" i="18"/>
  <c r="F1238" i="18"/>
  <c r="F1239" i="18"/>
  <c r="F1240" i="18"/>
  <c r="F1241" i="18"/>
  <c r="F1242" i="18"/>
  <c r="F1243" i="18"/>
  <c r="F1244" i="18"/>
  <c r="F1245" i="18"/>
  <c r="F1246" i="18"/>
  <c r="F1247" i="18"/>
  <c r="F1248" i="18"/>
  <c r="DF9" i="1"/>
  <c r="DG9" i="1" s="1"/>
  <c r="DF10" i="1"/>
  <c r="DG10" i="1" s="1"/>
  <c r="DF11" i="1"/>
  <c r="DG11" i="1" s="1"/>
  <c r="DF12" i="1"/>
  <c r="DG12" i="1" s="1"/>
  <c r="DF13" i="1"/>
  <c r="DG13" i="1" s="1"/>
  <c r="DF14" i="1"/>
  <c r="DG14" i="1" s="1"/>
  <c r="DF15" i="1"/>
  <c r="DG15" i="1" s="1"/>
  <c r="DF16" i="1"/>
  <c r="DG16" i="1" s="1"/>
  <c r="DF17" i="1"/>
  <c r="DG17" i="1" s="1"/>
  <c r="DF18" i="1"/>
  <c r="DG18" i="1" s="1"/>
  <c r="DF19" i="1"/>
  <c r="DG19" i="1" s="1"/>
  <c r="DF20" i="1"/>
  <c r="DG20" i="1" s="1"/>
  <c r="DF21" i="1"/>
  <c r="DG21" i="1" s="1"/>
  <c r="DF22" i="1"/>
  <c r="DG22" i="1" s="1"/>
  <c r="DF23" i="1"/>
  <c r="DG23" i="1" s="1"/>
  <c r="DF24" i="1"/>
  <c r="DG24" i="1" s="1"/>
  <c r="DF25" i="1"/>
  <c r="DG25" i="1" s="1"/>
  <c r="DF26" i="1"/>
  <c r="DG26" i="1" s="1"/>
  <c r="DF27" i="1"/>
  <c r="DG27" i="1" s="1"/>
  <c r="DF28" i="1"/>
  <c r="DG28" i="1" s="1"/>
  <c r="DF29" i="1"/>
  <c r="DG29" i="1" s="1"/>
  <c r="DF30" i="1"/>
  <c r="DG30" i="1" s="1"/>
  <c r="DF31" i="1"/>
  <c r="DG31" i="1" s="1"/>
  <c r="DF32" i="1"/>
  <c r="DG32" i="1" s="1"/>
  <c r="DF33" i="1"/>
  <c r="DG33" i="1" s="1"/>
  <c r="DF34" i="1"/>
  <c r="DG34" i="1" s="1"/>
  <c r="DF35" i="1"/>
  <c r="DG35" i="1" s="1"/>
  <c r="DF36" i="1"/>
  <c r="DG36" i="1" s="1"/>
  <c r="DF37" i="1"/>
  <c r="DG37" i="1" s="1"/>
  <c r="DF38" i="1"/>
  <c r="DG38" i="1" s="1"/>
  <c r="DF39" i="1"/>
  <c r="DG39" i="1" s="1"/>
  <c r="DF40" i="1"/>
  <c r="DG40" i="1" s="1"/>
  <c r="DF41" i="1"/>
  <c r="DG41" i="1" s="1"/>
  <c r="DF42" i="1"/>
  <c r="DG42" i="1" s="1"/>
  <c r="DF43" i="1"/>
  <c r="DG43" i="1" s="1"/>
  <c r="DF44" i="1"/>
  <c r="DG44" i="1" s="1"/>
  <c r="DF45" i="1"/>
  <c r="DG45" i="1" s="1"/>
  <c r="DF46" i="1"/>
  <c r="DG46" i="1" s="1"/>
  <c r="DF47" i="1"/>
  <c r="DG47" i="1" s="1"/>
  <c r="DF48" i="1"/>
  <c r="DG48" i="1" s="1"/>
  <c r="DF49" i="1"/>
  <c r="DG49" i="1" s="1"/>
  <c r="DF50" i="1"/>
  <c r="DG50" i="1" s="1"/>
  <c r="DF51" i="1"/>
  <c r="DG51" i="1" s="1"/>
  <c r="DF52" i="1"/>
  <c r="DG52" i="1" s="1"/>
  <c r="DF53" i="1"/>
  <c r="DG53" i="1" s="1"/>
  <c r="DF54" i="1"/>
  <c r="DG54" i="1" s="1"/>
  <c r="DF55" i="1"/>
  <c r="DG55" i="1" s="1"/>
  <c r="DF56" i="1"/>
  <c r="DG56" i="1" s="1"/>
  <c r="DF57" i="1"/>
  <c r="DG57" i="1" s="1"/>
  <c r="DF58" i="1"/>
  <c r="DG58" i="1" s="1"/>
  <c r="DF59" i="1"/>
  <c r="DG59" i="1" s="1"/>
  <c r="DF60" i="1"/>
  <c r="DG60" i="1" s="1"/>
  <c r="DF61" i="1"/>
  <c r="DG61" i="1" s="1"/>
  <c r="DF62" i="1"/>
  <c r="DG62" i="1" s="1"/>
  <c r="DF63" i="1"/>
  <c r="DG63" i="1" s="1"/>
  <c r="DF64" i="1"/>
  <c r="DG64" i="1" s="1"/>
  <c r="DF65" i="1"/>
  <c r="DG65" i="1" s="1"/>
  <c r="DF66" i="1"/>
  <c r="DG66" i="1" s="1"/>
  <c r="DF67" i="1"/>
  <c r="DG67" i="1" s="1"/>
  <c r="DF68" i="1"/>
  <c r="DG68" i="1" s="1"/>
  <c r="DF69" i="1"/>
  <c r="DG69" i="1" s="1"/>
  <c r="DF70" i="1"/>
  <c r="DG70" i="1" s="1"/>
  <c r="DF71" i="1"/>
  <c r="DG71" i="1" s="1"/>
  <c r="DF72" i="1"/>
  <c r="DG72" i="1" s="1"/>
  <c r="DF73" i="1"/>
  <c r="DG73" i="1" s="1"/>
  <c r="DF74" i="1"/>
  <c r="DG74" i="1" s="1"/>
  <c r="DF75" i="1"/>
  <c r="DG75" i="1" s="1"/>
  <c r="DF76" i="1"/>
  <c r="DG76" i="1" s="1"/>
  <c r="DF77" i="1"/>
  <c r="DG77" i="1" s="1"/>
  <c r="DF78" i="1"/>
  <c r="DG78" i="1" s="1"/>
  <c r="DF79" i="1"/>
  <c r="DG79" i="1" s="1"/>
  <c r="DF80" i="1"/>
  <c r="DG80" i="1" s="1"/>
  <c r="DF81" i="1"/>
  <c r="DG81" i="1" s="1"/>
  <c r="DF82" i="1"/>
  <c r="DG82" i="1" s="1"/>
  <c r="DF83" i="1"/>
  <c r="DG83" i="1" s="1"/>
  <c r="DF84" i="1"/>
  <c r="DG84" i="1" s="1"/>
  <c r="DF85" i="1"/>
  <c r="DG85" i="1" s="1"/>
  <c r="DF86" i="1"/>
  <c r="DG86" i="1" s="1"/>
  <c r="DF87" i="1"/>
  <c r="DG87" i="1" s="1"/>
  <c r="DF88" i="1"/>
  <c r="DG88" i="1" s="1"/>
  <c r="DF89" i="1"/>
  <c r="DG89" i="1" s="1"/>
  <c r="DF90" i="1"/>
  <c r="DG90" i="1" s="1"/>
  <c r="DF91" i="1"/>
  <c r="DG91" i="1" s="1"/>
  <c r="DF92" i="1"/>
  <c r="DG92" i="1" s="1"/>
  <c r="DF93" i="1"/>
  <c r="DG93" i="1" s="1"/>
  <c r="DF94" i="1"/>
  <c r="DG94" i="1" s="1"/>
  <c r="DF95" i="1"/>
  <c r="DG95" i="1" s="1"/>
  <c r="DF96" i="1"/>
  <c r="DG96" i="1" s="1"/>
  <c r="DF97" i="1"/>
  <c r="DG97" i="1" s="1"/>
  <c r="DF98" i="1"/>
  <c r="DG98" i="1" s="1"/>
  <c r="DF99" i="1"/>
  <c r="DG99" i="1" s="1"/>
  <c r="DF100" i="1"/>
  <c r="DG100" i="1" s="1"/>
  <c r="DF101" i="1"/>
  <c r="DG101" i="1" s="1"/>
  <c r="DF102" i="1"/>
  <c r="DG102" i="1" s="1"/>
  <c r="DF103" i="1"/>
  <c r="DG103" i="1" s="1"/>
  <c r="DF104" i="1"/>
  <c r="DG104" i="1" s="1"/>
  <c r="DF105" i="1"/>
  <c r="DG105" i="1" s="1"/>
  <c r="DF106" i="1"/>
  <c r="DG106" i="1" s="1"/>
  <c r="DF107" i="1"/>
  <c r="DG107" i="1" s="1"/>
  <c r="DF108" i="1"/>
  <c r="DG108" i="1" s="1"/>
  <c r="DF109" i="1"/>
  <c r="DG109" i="1" s="1"/>
  <c r="DF110" i="1"/>
  <c r="DG110" i="1" s="1"/>
  <c r="DF111" i="1"/>
  <c r="DG111" i="1" s="1"/>
  <c r="DF112" i="1"/>
  <c r="DG112" i="1" s="1"/>
  <c r="DF113" i="1"/>
  <c r="DG113" i="1" s="1"/>
  <c r="DF114" i="1"/>
  <c r="DG114" i="1" s="1"/>
  <c r="DF115" i="1"/>
  <c r="DG115" i="1" s="1"/>
  <c r="DF116" i="1"/>
  <c r="DG116" i="1" s="1"/>
  <c r="DF117" i="1"/>
  <c r="DG117" i="1" s="1"/>
  <c r="DF118" i="1"/>
  <c r="DG118" i="1" s="1"/>
  <c r="DF119" i="1"/>
  <c r="DG119" i="1" s="1"/>
  <c r="DF120" i="1"/>
  <c r="DG120" i="1" s="1"/>
  <c r="DF121" i="1"/>
  <c r="DG121" i="1" s="1"/>
  <c r="DF122" i="1"/>
  <c r="DG122" i="1" s="1"/>
  <c r="DF123" i="1"/>
  <c r="DG123" i="1" s="1"/>
  <c r="DF124" i="1"/>
  <c r="DG124" i="1" s="1"/>
  <c r="DF125" i="1"/>
  <c r="DG125" i="1" s="1"/>
  <c r="DF126" i="1"/>
  <c r="DG126" i="1" s="1"/>
  <c r="DF127" i="1"/>
  <c r="DG127" i="1" s="1"/>
  <c r="DF128" i="1"/>
  <c r="DG128" i="1" s="1"/>
  <c r="DF129" i="1"/>
  <c r="DG129" i="1" s="1"/>
  <c r="DF130" i="1"/>
  <c r="DG130" i="1" s="1"/>
  <c r="DF131" i="1"/>
  <c r="DG131" i="1" s="1"/>
  <c r="DF132" i="1"/>
  <c r="DG132" i="1" s="1"/>
  <c r="DF133" i="1"/>
  <c r="DG133" i="1" s="1"/>
  <c r="DF134" i="1"/>
  <c r="DG134" i="1" s="1"/>
  <c r="DF135" i="1"/>
  <c r="DG135" i="1" s="1"/>
  <c r="DF136" i="1"/>
  <c r="DG136" i="1" s="1"/>
  <c r="DF137" i="1"/>
  <c r="DG137" i="1" s="1"/>
  <c r="DF138" i="1"/>
  <c r="DG138" i="1" s="1"/>
  <c r="DF139" i="1"/>
  <c r="DG139" i="1" s="1"/>
  <c r="DF140" i="1"/>
  <c r="DG140" i="1" s="1"/>
  <c r="DF141" i="1"/>
  <c r="DG141" i="1" s="1"/>
  <c r="DF142" i="1"/>
  <c r="DG142" i="1" s="1"/>
  <c r="DF143" i="1"/>
  <c r="DG143" i="1" s="1"/>
  <c r="DF144" i="1"/>
  <c r="DG144" i="1" s="1"/>
  <c r="DF145" i="1"/>
  <c r="DG145" i="1" s="1"/>
  <c r="DF146" i="1"/>
  <c r="DG146" i="1" s="1"/>
  <c r="DF147" i="1"/>
  <c r="DG147" i="1" s="1"/>
  <c r="DF148" i="1"/>
  <c r="DG148" i="1" s="1"/>
  <c r="DF149" i="1"/>
  <c r="DG149" i="1" s="1"/>
  <c r="DF150" i="1"/>
  <c r="DG150" i="1" s="1"/>
  <c r="DF151" i="1"/>
  <c r="DG151" i="1" s="1"/>
  <c r="DF152" i="1"/>
  <c r="DG152" i="1" s="1"/>
  <c r="DF153" i="1"/>
  <c r="DG153" i="1" s="1"/>
  <c r="DF154" i="1"/>
  <c r="DG154" i="1" s="1"/>
  <c r="DF155" i="1"/>
  <c r="DG155" i="1" s="1"/>
  <c r="DF156" i="1"/>
  <c r="DG156" i="1" s="1"/>
  <c r="DF157" i="1"/>
  <c r="DG157" i="1" s="1"/>
  <c r="DF158" i="1"/>
  <c r="DG158" i="1" s="1"/>
  <c r="DF159" i="1"/>
  <c r="DG159" i="1" s="1"/>
  <c r="DF160" i="1"/>
  <c r="DG160" i="1" s="1"/>
  <c r="DF161" i="1"/>
  <c r="DG161" i="1" s="1"/>
  <c r="DF162" i="1"/>
  <c r="DG162" i="1" s="1"/>
  <c r="DF163" i="1"/>
  <c r="DG163" i="1" s="1"/>
  <c r="DF164" i="1"/>
  <c r="DG164" i="1" s="1"/>
  <c r="DF165" i="1"/>
  <c r="DG165" i="1" s="1"/>
  <c r="DF166" i="1"/>
  <c r="DG166" i="1" s="1"/>
  <c r="DF167" i="1"/>
  <c r="DG167" i="1" s="1"/>
  <c r="DF168" i="1"/>
  <c r="DG168" i="1" s="1"/>
  <c r="DF169" i="1"/>
  <c r="DG169" i="1" s="1"/>
  <c r="DF170" i="1"/>
  <c r="DG170" i="1" s="1"/>
  <c r="DF171" i="1"/>
  <c r="DG171" i="1" s="1"/>
  <c r="DF172" i="1"/>
  <c r="DG172" i="1" s="1"/>
  <c r="DF173" i="1"/>
  <c r="DG173" i="1" s="1"/>
  <c r="DF174" i="1"/>
  <c r="DG174" i="1" s="1"/>
  <c r="DF175" i="1"/>
  <c r="DG175" i="1" s="1"/>
  <c r="DF176" i="1"/>
  <c r="DG176" i="1" s="1"/>
  <c r="DF177" i="1"/>
  <c r="DG177" i="1" s="1"/>
  <c r="DF178" i="1"/>
  <c r="DG178" i="1" s="1"/>
  <c r="DF179" i="1"/>
  <c r="DG179" i="1" s="1"/>
  <c r="DF180" i="1"/>
  <c r="DG180" i="1" s="1"/>
  <c r="DF181" i="1"/>
  <c r="DG181" i="1" s="1"/>
  <c r="DF182" i="1"/>
  <c r="DG182" i="1" s="1"/>
  <c r="DF183" i="1"/>
  <c r="DG183" i="1" s="1"/>
  <c r="DF184" i="1"/>
  <c r="DG184" i="1" s="1"/>
  <c r="DF185" i="1"/>
  <c r="DG185" i="1" s="1"/>
  <c r="DF186" i="1"/>
  <c r="DG186" i="1" s="1"/>
  <c r="DF187" i="1"/>
  <c r="DG187" i="1" s="1"/>
  <c r="DF188" i="1"/>
  <c r="DG188" i="1" s="1"/>
  <c r="DF189" i="1"/>
  <c r="DG189" i="1" s="1"/>
  <c r="DF190" i="1"/>
  <c r="DG190" i="1" s="1"/>
  <c r="DF191" i="1"/>
  <c r="DG191" i="1" s="1"/>
  <c r="DF192" i="1"/>
  <c r="DG192" i="1" s="1"/>
  <c r="DF193" i="1"/>
  <c r="DG193" i="1" s="1"/>
  <c r="DF194" i="1"/>
  <c r="DG194" i="1" s="1"/>
  <c r="DF195" i="1"/>
  <c r="DG195" i="1" s="1"/>
  <c r="DF196" i="1"/>
  <c r="DG196" i="1" s="1"/>
  <c r="DF197" i="1"/>
  <c r="DG197" i="1" s="1"/>
  <c r="DF198" i="1"/>
  <c r="DG198" i="1" s="1"/>
  <c r="DF199" i="1"/>
  <c r="DG199" i="1" s="1"/>
  <c r="DF200" i="1"/>
  <c r="DG200" i="1" s="1"/>
  <c r="DF201" i="1"/>
  <c r="DG201" i="1" s="1"/>
  <c r="DF202" i="1"/>
  <c r="DG202" i="1" s="1"/>
  <c r="DF203" i="1"/>
  <c r="DG203" i="1" s="1"/>
  <c r="DF204" i="1"/>
  <c r="DG204" i="1" s="1"/>
  <c r="DF205" i="1"/>
  <c r="DG205" i="1" s="1"/>
  <c r="DF206" i="1"/>
  <c r="DG206" i="1" s="1"/>
  <c r="DF207" i="1"/>
  <c r="DG207" i="1" s="1"/>
  <c r="DF208" i="1"/>
  <c r="DG208" i="1" s="1"/>
  <c r="DF209" i="1"/>
  <c r="DG209" i="1" s="1"/>
  <c r="DF210" i="1"/>
  <c r="DG210" i="1" s="1"/>
  <c r="DF211" i="1"/>
  <c r="DG211" i="1" s="1"/>
  <c r="DF212" i="1"/>
  <c r="DG212" i="1" s="1"/>
  <c r="DF213" i="1"/>
  <c r="DG213" i="1" s="1"/>
  <c r="DF214" i="1"/>
  <c r="DG214" i="1" s="1"/>
  <c r="DF215" i="1"/>
  <c r="DG215" i="1" s="1"/>
  <c r="DF216" i="1"/>
  <c r="DG216" i="1" s="1"/>
  <c r="DF217" i="1"/>
  <c r="DG217" i="1" s="1"/>
  <c r="DF218" i="1"/>
  <c r="DG218" i="1" s="1"/>
  <c r="DF219" i="1"/>
  <c r="DG219" i="1" s="1"/>
  <c r="DF220" i="1"/>
  <c r="DG220" i="1" s="1"/>
  <c r="DF221" i="1"/>
  <c r="DG221" i="1" s="1"/>
  <c r="DF222" i="1"/>
  <c r="DG222" i="1" s="1"/>
  <c r="DF223" i="1"/>
  <c r="DG223" i="1" s="1"/>
  <c r="DF224" i="1"/>
  <c r="DG224" i="1" s="1"/>
  <c r="DF225" i="1"/>
  <c r="DG225" i="1" s="1"/>
  <c r="DF226" i="1"/>
  <c r="DG226" i="1" s="1"/>
  <c r="DF227" i="1"/>
  <c r="DG227" i="1" s="1"/>
  <c r="DF228" i="1"/>
  <c r="DG228" i="1" s="1"/>
  <c r="DF229" i="1"/>
  <c r="DG229" i="1" s="1"/>
  <c r="DF230" i="1"/>
  <c r="DG230" i="1" s="1"/>
  <c r="DF231" i="1"/>
  <c r="DG231" i="1" s="1"/>
  <c r="DF232" i="1"/>
  <c r="DG232" i="1" s="1"/>
  <c r="DF233" i="1"/>
  <c r="DG233" i="1" s="1"/>
  <c r="DF234" i="1"/>
  <c r="DG234" i="1" s="1"/>
  <c r="DF235" i="1"/>
  <c r="DG235" i="1" s="1"/>
  <c r="DF236" i="1"/>
  <c r="DG236" i="1" s="1"/>
  <c r="DF237" i="1"/>
  <c r="DG237" i="1" s="1"/>
  <c r="DF238" i="1"/>
  <c r="DG238" i="1" s="1"/>
  <c r="DF239" i="1"/>
  <c r="DG239" i="1" s="1"/>
  <c r="DF240" i="1"/>
  <c r="DG240" i="1" s="1"/>
  <c r="DF241" i="1"/>
  <c r="DG241" i="1" s="1"/>
  <c r="DF242" i="1"/>
  <c r="DG242" i="1" s="1"/>
  <c r="DF243" i="1"/>
  <c r="DG243" i="1" s="1"/>
  <c r="DF244" i="1"/>
  <c r="DG244" i="1" s="1"/>
  <c r="DF245" i="1"/>
  <c r="DG245" i="1" s="1"/>
  <c r="DF246" i="1"/>
  <c r="DG246" i="1" s="1"/>
  <c r="DF247" i="1"/>
  <c r="DG247" i="1" s="1"/>
  <c r="DF248" i="1"/>
  <c r="DG248" i="1" s="1"/>
  <c r="DF249" i="1"/>
  <c r="DG249" i="1" s="1"/>
  <c r="DF250" i="1"/>
  <c r="DG250" i="1" s="1"/>
  <c r="DF251" i="1"/>
  <c r="DG251" i="1" s="1"/>
  <c r="DF252" i="1"/>
  <c r="DG252" i="1" s="1"/>
  <c r="DF253" i="1"/>
  <c r="DG253" i="1" s="1"/>
  <c r="DF254" i="1"/>
  <c r="DG254" i="1" s="1"/>
  <c r="DF255" i="1"/>
  <c r="DG255" i="1" s="1"/>
  <c r="DF256" i="1"/>
  <c r="DG256" i="1" s="1"/>
  <c r="DF257" i="1"/>
  <c r="DG257" i="1" s="1"/>
  <c r="DF258" i="1"/>
  <c r="DG258" i="1" s="1"/>
  <c r="DF259" i="1"/>
  <c r="DG259" i="1" s="1"/>
  <c r="DF260" i="1"/>
  <c r="DG260" i="1" s="1"/>
  <c r="DF261" i="1"/>
  <c r="DG261" i="1" s="1"/>
  <c r="DF262" i="1"/>
  <c r="DG262" i="1" s="1"/>
  <c r="DF263" i="1"/>
  <c r="DG263" i="1" s="1"/>
  <c r="DF264" i="1"/>
  <c r="DG264" i="1" s="1"/>
  <c r="DF265" i="1"/>
  <c r="DG265" i="1" s="1"/>
  <c r="DF266" i="1"/>
  <c r="DG266" i="1" s="1"/>
  <c r="DF267" i="1"/>
  <c r="DG267" i="1" s="1"/>
  <c r="DF268" i="1"/>
  <c r="DG268" i="1" s="1"/>
  <c r="DF269" i="1"/>
  <c r="DG269" i="1" s="1"/>
  <c r="DF270" i="1"/>
  <c r="DG270" i="1" s="1"/>
  <c r="DF271" i="1"/>
  <c r="DG271" i="1" s="1"/>
  <c r="DF272" i="1"/>
  <c r="DG272" i="1" s="1"/>
  <c r="DF273" i="1"/>
  <c r="DG273" i="1" s="1"/>
  <c r="DF274" i="1"/>
  <c r="DG274" i="1" s="1"/>
  <c r="DF275" i="1"/>
  <c r="DG275" i="1" s="1"/>
  <c r="DF276" i="1"/>
  <c r="DG276" i="1" s="1"/>
  <c r="DF277" i="1"/>
  <c r="DG277" i="1" s="1"/>
  <c r="DF278" i="1"/>
  <c r="DG278" i="1" s="1"/>
  <c r="DF279" i="1"/>
  <c r="DG279" i="1" s="1"/>
  <c r="DF280" i="1"/>
  <c r="DG280" i="1" s="1"/>
  <c r="DF281" i="1"/>
  <c r="DG281" i="1" s="1"/>
  <c r="DF282" i="1"/>
  <c r="DG282" i="1" s="1"/>
  <c r="DF283" i="1"/>
  <c r="DG283" i="1" s="1"/>
  <c r="DF284" i="1"/>
  <c r="DG284" i="1" s="1"/>
  <c r="DF285" i="1"/>
  <c r="DG285" i="1" s="1"/>
  <c r="DF286" i="1"/>
  <c r="DG286" i="1" s="1"/>
  <c r="DF287" i="1"/>
  <c r="DG287" i="1" s="1"/>
  <c r="DF288" i="1"/>
  <c r="DG288" i="1" s="1"/>
  <c r="DF289" i="1"/>
  <c r="DG289" i="1" s="1"/>
  <c r="DF290" i="1"/>
  <c r="DG290" i="1" s="1"/>
  <c r="DF291" i="1"/>
  <c r="DG291" i="1" s="1"/>
  <c r="DF292" i="1"/>
  <c r="DG292" i="1" s="1"/>
  <c r="DF293" i="1"/>
  <c r="DG293" i="1" s="1"/>
  <c r="DF294" i="1"/>
  <c r="DG294" i="1" s="1"/>
  <c r="DF295" i="1"/>
  <c r="DG295" i="1" s="1"/>
  <c r="DF296" i="1"/>
  <c r="DG296" i="1" s="1"/>
  <c r="DF297" i="1"/>
  <c r="DG297" i="1" s="1"/>
  <c r="DF298" i="1"/>
  <c r="DG298" i="1" s="1"/>
  <c r="DF299" i="1"/>
  <c r="DG299" i="1" s="1"/>
  <c r="DF300" i="1"/>
  <c r="DG300" i="1" s="1"/>
  <c r="DF301" i="1"/>
  <c r="DG301" i="1" s="1"/>
  <c r="DF302" i="1"/>
  <c r="DG302" i="1" s="1"/>
  <c r="DF303" i="1"/>
  <c r="DG303" i="1" s="1"/>
  <c r="DF304" i="1"/>
  <c r="DG304" i="1" s="1"/>
  <c r="DF305" i="1"/>
  <c r="DG305" i="1" s="1"/>
  <c r="DF306" i="1"/>
  <c r="DG306" i="1" s="1"/>
  <c r="DF307" i="1"/>
  <c r="DG307" i="1" s="1"/>
  <c r="DF308" i="1"/>
  <c r="DG308" i="1" s="1"/>
  <c r="DF309" i="1"/>
  <c r="DG309" i="1" s="1"/>
  <c r="DF310" i="1"/>
  <c r="DG310" i="1" s="1"/>
  <c r="DF311" i="1"/>
  <c r="DG311" i="1" s="1"/>
  <c r="DF312" i="1"/>
  <c r="DG312" i="1" s="1"/>
  <c r="DF313" i="1"/>
  <c r="DG313" i="1" s="1"/>
  <c r="DF314" i="1"/>
  <c r="DG314" i="1" s="1"/>
  <c r="DF315" i="1"/>
  <c r="DG315" i="1" s="1"/>
  <c r="DF316" i="1"/>
  <c r="DG316" i="1" s="1"/>
  <c r="DF317" i="1"/>
  <c r="DG317" i="1" s="1"/>
  <c r="DF318" i="1"/>
  <c r="DG318" i="1" s="1"/>
  <c r="DF319" i="1"/>
  <c r="DG319" i="1" s="1"/>
  <c r="DF320" i="1"/>
  <c r="DG320" i="1" s="1"/>
  <c r="DF321" i="1"/>
  <c r="DG321" i="1" s="1"/>
  <c r="DF322" i="1"/>
  <c r="DG322" i="1" s="1"/>
  <c r="DF323" i="1"/>
  <c r="DG323" i="1" s="1"/>
  <c r="DF324" i="1"/>
  <c r="DG324" i="1" s="1"/>
  <c r="DF325" i="1"/>
  <c r="DG325" i="1" s="1"/>
  <c r="DF326" i="1"/>
  <c r="DG326" i="1" s="1"/>
  <c r="DF327" i="1"/>
  <c r="DG327" i="1" s="1"/>
  <c r="DF328" i="1"/>
  <c r="DG328" i="1" s="1"/>
  <c r="DF329" i="1"/>
  <c r="DG329" i="1" s="1"/>
  <c r="DF330" i="1"/>
  <c r="DG330" i="1" s="1"/>
  <c r="DF331" i="1"/>
  <c r="DG331" i="1" s="1"/>
  <c r="DF332" i="1"/>
  <c r="DG332" i="1" s="1"/>
  <c r="DF333" i="1"/>
  <c r="DG333" i="1" s="1"/>
  <c r="DF334" i="1"/>
  <c r="DG334" i="1" s="1"/>
  <c r="DF335" i="1"/>
  <c r="DG335" i="1" s="1"/>
  <c r="DF336" i="1"/>
  <c r="DG336" i="1" s="1"/>
  <c r="DF337" i="1"/>
  <c r="DG337" i="1" s="1"/>
  <c r="DF338" i="1"/>
  <c r="DG338" i="1" s="1"/>
  <c r="DF339" i="1"/>
  <c r="DG339" i="1" s="1"/>
  <c r="DF340" i="1"/>
  <c r="DG340" i="1" s="1"/>
  <c r="DF341" i="1"/>
  <c r="DG341" i="1" s="1"/>
  <c r="DF342" i="1"/>
  <c r="DG342" i="1" s="1"/>
  <c r="DF343" i="1"/>
  <c r="DG343" i="1" s="1"/>
  <c r="DF344" i="1"/>
  <c r="DG344" i="1" s="1"/>
  <c r="DF345" i="1"/>
  <c r="DG345" i="1" s="1"/>
  <c r="DF346" i="1"/>
  <c r="DG346" i="1" s="1"/>
  <c r="DF347" i="1"/>
  <c r="DG347" i="1" s="1"/>
  <c r="DF348" i="1"/>
  <c r="DG348" i="1" s="1"/>
  <c r="DF349" i="1"/>
  <c r="DG349" i="1" s="1"/>
  <c r="DF350" i="1"/>
  <c r="DG350" i="1" s="1"/>
  <c r="DF351" i="1"/>
  <c r="DG351" i="1" s="1"/>
  <c r="DF352" i="1"/>
  <c r="DG352" i="1" s="1"/>
  <c r="DF353" i="1"/>
  <c r="DG353" i="1" s="1"/>
  <c r="DF354" i="1"/>
  <c r="DG354" i="1" s="1"/>
  <c r="DF355" i="1"/>
  <c r="DG355" i="1" s="1"/>
  <c r="DF356" i="1"/>
  <c r="DG356" i="1" s="1"/>
  <c r="DF357" i="1"/>
  <c r="DG357" i="1" s="1"/>
  <c r="DF358" i="1"/>
  <c r="DG358" i="1" s="1"/>
  <c r="DF359" i="1"/>
  <c r="DG359" i="1" s="1"/>
  <c r="DF360" i="1"/>
  <c r="DG360" i="1" s="1"/>
  <c r="DF361" i="1"/>
  <c r="DG361" i="1" s="1"/>
  <c r="DF362" i="1"/>
  <c r="DG362" i="1" s="1"/>
  <c r="DF363" i="1"/>
  <c r="DG363" i="1" s="1"/>
  <c r="DF364" i="1"/>
  <c r="DG364" i="1" s="1"/>
  <c r="DF365" i="1"/>
  <c r="DG365" i="1" s="1"/>
  <c r="DF366" i="1"/>
  <c r="DG366" i="1" s="1"/>
  <c r="DF367" i="1"/>
  <c r="DG367" i="1" s="1"/>
  <c r="DF368" i="1"/>
  <c r="DG368" i="1" s="1"/>
  <c r="DF369" i="1"/>
  <c r="DG369" i="1" s="1"/>
  <c r="DF370" i="1"/>
  <c r="DG370" i="1" s="1"/>
  <c r="DF371" i="1"/>
  <c r="DG371" i="1" s="1"/>
  <c r="DF372" i="1"/>
  <c r="DG372" i="1" s="1"/>
  <c r="DF373" i="1"/>
  <c r="DG373" i="1" s="1"/>
  <c r="DF374" i="1"/>
  <c r="DG374" i="1" s="1"/>
  <c r="DF375" i="1"/>
  <c r="DG375" i="1" s="1"/>
  <c r="DF376" i="1"/>
  <c r="DG376" i="1" s="1"/>
  <c r="DF377" i="1"/>
  <c r="DG377" i="1" s="1"/>
  <c r="DF378" i="1"/>
  <c r="DG378" i="1" s="1"/>
  <c r="DF379" i="1"/>
  <c r="DG379" i="1" s="1"/>
  <c r="DF380" i="1"/>
  <c r="DG380" i="1" s="1"/>
  <c r="DF381" i="1"/>
  <c r="DG381" i="1" s="1"/>
  <c r="DF382" i="1"/>
  <c r="DG382" i="1" s="1"/>
  <c r="DF383" i="1"/>
  <c r="DG383" i="1" s="1"/>
  <c r="DF384" i="1"/>
  <c r="DG384" i="1" s="1"/>
  <c r="DF385" i="1"/>
  <c r="DG385" i="1" s="1"/>
  <c r="DF386" i="1"/>
  <c r="DG386" i="1" s="1"/>
  <c r="DF387" i="1"/>
  <c r="DG387" i="1" s="1"/>
  <c r="DF388" i="1"/>
  <c r="DG388" i="1" s="1"/>
  <c r="DF389" i="1"/>
  <c r="DG389" i="1" s="1"/>
  <c r="DF390" i="1"/>
  <c r="DG390" i="1" s="1"/>
  <c r="DF391" i="1"/>
  <c r="DG391" i="1" s="1"/>
  <c r="DF392" i="1"/>
  <c r="DG392" i="1" s="1"/>
  <c r="DF393" i="1"/>
  <c r="DG393" i="1" s="1"/>
  <c r="DF394" i="1"/>
  <c r="DG394" i="1" s="1"/>
  <c r="DF395" i="1"/>
  <c r="DG395" i="1" s="1"/>
  <c r="DF396" i="1"/>
  <c r="DG396" i="1" s="1"/>
  <c r="DF397" i="1"/>
  <c r="DG397" i="1" s="1"/>
  <c r="DF398" i="1"/>
  <c r="DG398" i="1" s="1"/>
  <c r="DF399" i="1"/>
  <c r="DG399" i="1" s="1"/>
  <c r="DF400" i="1"/>
  <c r="DG400" i="1" s="1"/>
  <c r="DF401" i="1"/>
  <c r="DG401" i="1" s="1"/>
  <c r="DF402" i="1"/>
  <c r="DG402" i="1" s="1"/>
  <c r="DF403" i="1"/>
  <c r="DG403" i="1" s="1"/>
  <c r="DF404" i="1"/>
  <c r="DG404" i="1" s="1"/>
  <c r="DF405" i="1"/>
  <c r="DG405" i="1" s="1"/>
  <c r="DF406" i="1"/>
  <c r="DG406" i="1" s="1"/>
  <c r="DF407" i="1"/>
  <c r="DG407" i="1" s="1"/>
  <c r="DF408" i="1"/>
  <c r="DG408" i="1" s="1"/>
  <c r="DF409" i="1"/>
  <c r="DG409" i="1" s="1"/>
  <c r="DF410" i="1"/>
  <c r="DG410" i="1" s="1"/>
  <c r="DF411" i="1"/>
  <c r="DG411" i="1" s="1"/>
  <c r="DF412" i="1"/>
  <c r="DG412" i="1" s="1"/>
  <c r="DF413" i="1"/>
  <c r="DG413" i="1" s="1"/>
  <c r="DF414" i="1"/>
  <c r="DG414" i="1" s="1"/>
  <c r="DF415" i="1"/>
  <c r="DG415" i="1" s="1"/>
  <c r="DF416" i="1"/>
  <c r="DG416" i="1" s="1"/>
  <c r="DF417" i="1"/>
  <c r="DG417" i="1" s="1"/>
  <c r="DF418" i="1"/>
  <c r="DG418" i="1" s="1"/>
  <c r="DF419" i="1"/>
  <c r="DG419" i="1" s="1"/>
  <c r="DF420" i="1"/>
  <c r="DG420" i="1" s="1"/>
  <c r="DF421" i="1"/>
  <c r="DG421" i="1" s="1"/>
  <c r="DF422" i="1"/>
  <c r="DG422" i="1" s="1"/>
  <c r="DF423" i="1"/>
  <c r="DG423" i="1" s="1"/>
  <c r="DF424" i="1"/>
  <c r="DG424" i="1" s="1"/>
  <c r="DF425" i="1"/>
  <c r="DG425" i="1" s="1"/>
  <c r="DF426" i="1"/>
  <c r="DG426" i="1" s="1"/>
  <c r="DF427" i="1"/>
  <c r="DG427" i="1" s="1"/>
  <c r="DF428" i="1"/>
  <c r="DG428" i="1" s="1"/>
  <c r="DF429" i="1"/>
  <c r="DG429" i="1" s="1"/>
  <c r="DF430" i="1"/>
  <c r="DG430" i="1" s="1"/>
  <c r="DF431" i="1"/>
  <c r="DG431" i="1" s="1"/>
  <c r="DF432" i="1"/>
  <c r="DG432" i="1" s="1"/>
  <c r="DF433" i="1"/>
  <c r="DG433" i="1" s="1"/>
  <c r="DF434" i="1"/>
  <c r="DG434" i="1" s="1"/>
  <c r="DF435" i="1"/>
  <c r="DG435" i="1" s="1"/>
  <c r="DF436" i="1"/>
  <c r="DG436" i="1" s="1"/>
  <c r="DF437" i="1"/>
  <c r="DG437" i="1" s="1"/>
  <c r="DF438" i="1"/>
  <c r="DG438" i="1" s="1"/>
  <c r="DF439" i="1"/>
  <c r="DG439" i="1" s="1"/>
  <c r="DF440" i="1"/>
  <c r="DG440" i="1" s="1"/>
  <c r="DF441" i="1"/>
  <c r="DG441" i="1" s="1"/>
  <c r="DF442" i="1"/>
  <c r="DG442" i="1" s="1"/>
  <c r="DF443" i="1"/>
  <c r="DG443" i="1" s="1"/>
  <c r="DF444" i="1"/>
  <c r="DG444" i="1" s="1"/>
  <c r="DF445" i="1"/>
  <c r="DG445" i="1" s="1"/>
  <c r="DF446" i="1"/>
  <c r="DG446" i="1" s="1"/>
  <c r="DF447" i="1"/>
  <c r="DG447" i="1" s="1"/>
  <c r="DF448" i="1"/>
  <c r="DG448" i="1" s="1"/>
  <c r="DF449" i="1"/>
  <c r="DG449" i="1" s="1"/>
  <c r="DF450" i="1"/>
  <c r="DG450" i="1" s="1"/>
  <c r="DF451" i="1"/>
  <c r="DG451" i="1" s="1"/>
  <c r="DF452" i="1"/>
  <c r="DG452" i="1" s="1"/>
  <c r="DF453" i="1"/>
  <c r="DG453" i="1" s="1"/>
  <c r="DF454" i="1"/>
  <c r="DG454" i="1" s="1"/>
  <c r="DF455" i="1"/>
  <c r="DG455" i="1" s="1"/>
  <c r="DF456" i="1"/>
  <c r="DG456" i="1" s="1"/>
  <c r="DF457" i="1"/>
  <c r="DG457" i="1" s="1"/>
  <c r="DF458" i="1"/>
  <c r="DG458" i="1" s="1"/>
  <c r="DF459" i="1"/>
  <c r="DG459" i="1" s="1"/>
  <c r="DF460" i="1"/>
  <c r="DG460" i="1" s="1"/>
  <c r="DF461" i="1"/>
  <c r="DG461" i="1" s="1"/>
  <c r="DF462" i="1"/>
  <c r="DG462" i="1" s="1"/>
  <c r="DF463" i="1"/>
  <c r="DG463" i="1" s="1"/>
  <c r="DF464" i="1"/>
  <c r="DG464" i="1" s="1"/>
  <c r="DF465" i="1"/>
  <c r="DG465" i="1" s="1"/>
  <c r="DF466" i="1"/>
  <c r="DG466" i="1" s="1"/>
  <c r="DF467" i="1"/>
  <c r="DG467" i="1" s="1"/>
  <c r="DF468" i="1"/>
  <c r="DG468" i="1" s="1"/>
  <c r="DF469" i="1"/>
  <c r="DG469" i="1" s="1"/>
  <c r="DF470" i="1"/>
  <c r="DG470" i="1" s="1"/>
  <c r="DF471" i="1"/>
  <c r="DG471" i="1" s="1"/>
  <c r="DF472" i="1"/>
  <c r="DG472" i="1" s="1"/>
  <c r="DF473" i="1"/>
  <c r="DG473" i="1" s="1"/>
  <c r="DF474" i="1"/>
  <c r="DG474" i="1" s="1"/>
  <c r="DF475" i="1"/>
  <c r="DG475" i="1" s="1"/>
  <c r="DF476" i="1"/>
  <c r="DG476" i="1" s="1"/>
  <c r="DF477" i="1"/>
  <c r="DG477" i="1" s="1"/>
  <c r="DF478" i="1"/>
  <c r="DG478" i="1" s="1"/>
  <c r="DF479" i="1"/>
  <c r="DG479" i="1" s="1"/>
  <c r="DF480" i="1"/>
  <c r="DG480" i="1" s="1"/>
  <c r="DF481" i="1"/>
  <c r="DG481" i="1" s="1"/>
  <c r="DF482" i="1"/>
  <c r="DG482" i="1" s="1"/>
  <c r="DF483" i="1"/>
  <c r="DG483" i="1" s="1"/>
  <c r="DF484" i="1"/>
  <c r="DG484" i="1" s="1"/>
  <c r="DF485" i="1"/>
  <c r="DG485" i="1" s="1"/>
  <c r="DF486" i="1"/>
  <c r="DG486" i="1" s="1"/>
  <c r="DF487" i="1"/>
  <c r="DG487" i="1" s="1"/>
  <c r="DF488" i="1"/>
  <c r="DG488" i="1" s="1"/>
  <c r="DF489" i="1"/>
  <c r="DG489" i="1" s="1"/>
  <c r="DF490" i="1"/>
  <c r="DG490" i="1" s="1"/>
  <c r="DF491" i="1"/>
  <c r="DG491" i="1" s="1"/>
  <c r="DF492" i="1"/>
  <c r="DG492" i="1" s="1"/>
  <c r="DF493" i="1"/>
  <c r="DG493" i="1" s="1"/>
  <c r="DF494" i="1"/>
  <c r="DG494" i="1" s="1"/>
  <c r="DF495" i="1"/>
  <c r="DG495" i="1" s="1"/>
  <c r="DF496" i="1"/>
  <c r="DG496" i="1" s="1"/>
  <c r="DF497" i="1"/>
  <c r="DG497" i="1" s="1"/>
  <c r="DF498" i="1"/>
  <c r="DG498" i="1" s="1"/>
  <c r="DF499" i="1"/>
  <c r="DG499" i="1" s="1"/>
  <c r="DF500" i="1"/>
  <c r="DG500" i="1" s="1"/>
  <c r="DF501" i="1"/>
  <c r="DG501" i="1" s="1"/>
  <c r="DF502" i="1"/>
  <c r="DG502" i="1" s="1"/>
  <c r="DF503" i="1"/>
  <c r="DG503" i="1" s="1"/>
  <c r="DF504" i="1"/>
  <c r="DG504" i="1" s="1"/>
  <c r="DF505" i="1"/>
  <c r="DG505" i="1" s="1"/>
  <c r="DF506" i="1"/>
  <c r="DG506" i="1" s="1"/>
  <c r="DF507" i="1"/>
  <c r="DG507" i="1" s="1"/>
  <c r="DF508" i="1"/>
  <c r="DG508" i="1" s="1"/>
  <c r="DF509" i="1"/>
  <c r="DG509" i="1" s="1"/>
  <c r="DF510" i="1"/>
  <c r="DG510" i="1" s="1"/>
  <c r="DF511" i="1"/>
  <c r="DG511" i="1" s="1"/>
  <c r="DF512" i="1"/>
  <c r="DG512" i="1" s="1"/>
  <c r="DF513" i="1"/>
  <c r="DG513" i="1" s="1"/>
  <c r="DF514" i="1"/>
  <c r="DG514" i="1" s="1"/>
  <c r="DF515" i="1"/>
  <c r="DG515" i="1" s="1"/>
  <c r="DF516" i="1"/>
  <c r="DG516" i="1" s="1"/>
  <c r="DF517" i="1"/>
  <c r="DG517" i="1" s="1"/>
  <c r="DF518" i="1"/>
  <c r="DG518" i="1" s="1"/>
  <c r="DF519" i="1"/>
  <c r="DG519" i="1" s="1"/>
  <c r="DF520" i="1"/>
  <c r="DG520" i="1" s="1"/>
  <c r="DF521" i="1"/>
  <c r="DG521" i="1" s="1"/>
  <c r="DF522" i="1"/>
  <c r="DG522" i="1" s="1"/>
  <c r="DF523" i="1"/>
  <c r="DG523" i="1" s="1"/>
  <c r="DF524" i="1"/>
  <c r="DG524" i="1" s="1"/>
  <c r="DF525" i="1"/>
  <c r="DG525" i="1" s="1"/>
  <c r="DF526" i="1"/>
  <c r="DG526" i="1" s="1"/>
  <c r="DF527" i="1"/>
  <c r="DG527" i="1" s="1"/>
  <c r="DF528" i="1"/>
  <c r="DG528" i="1" s="1"/>
  <c r="DF529" i="1"/>
  <c r="DG529" i="1" s="1"/>
  <c r="DF530" i="1"/>
  <c r="DG530" i="1" s="1"/>
  <c r="DF531" i="1"/>
  <c r="DG531" i="1" s="1"/>
  <c r="DF532" i="1"/>
  <c r="DG532" i="1" s="1"/>
  <c r="DF533" i="1"/>
  <c r="DG533" i="1" s="1"/>
  <c r="DF534" i="1"/>
  <c r="DG534" i="1" s="1"/>
  <c r="DF535" i="1"/>
  <c r="DG535" i="1" s="1"/>
  <c r="DF536" i="1"/>
  <c r="DG536" i="1" s="1"/>
  <c r="DF537" i="1"/>
  <c r="DG537" i="1" s="1"/>
  <c r="DF538" i="1"/>
  <c r="DG538" i="1" s="1"/>
  <c r="DF539" i="1"/>
  <c r="DG539" i="1" s="1"/>
  <c r="DF540" i="1"/>
  <c r="DG540" i="1" s="1"/>
  <c r="DF541" i="1"/>
  <c r="DG541" i="1" s="1"/>
  <c r="DF542" i="1"/>
  <c r="DG542" i="1" s="1"/>
  <c r="DF543" i="1"/>
  <c r="DG543" i="1" s="1"/>
  <c r="DF544" i="1"/>
  <c r="DG544" i="1" s="1"/>
  <c r="DF545" i="1"/>
  <c r="DG545" i="1" s="1"/>
  <c r="DF546" i="1"/>
  <c r="DG546" i="1" s="1"/>
  <c r="DF547" i="1"/>
  <c r="DG547" i="1" s="1"/>
  <c r="DF548" i="1"/>
  <c r="DG548" i="1" s="1"/>
  <c r="DF549" i="1"/>
  <c r="DG549" i="1" s="1"/>
  <c r="DF550" i="1"/>
  <c r="DG550" i="1" s="1"/>
  <c r="DF551" i="1"/>
  <c r="DG551" i="1" s="1"/>
  <c r="DF552" i="1"/>
  <c r="DG552" i="1" s="1"/>
  <c r="DF553" i="1"/>
  <c r="DG553" i="1" s="1"/>
  <c r="DF554" i="1"/>
  <c r="DG554" i="1" s="1"/>
  <c r="DF555" i="1"/>
  <c r="DG555" i="1" s="1"/>
  <c r="DF556" i="1"/>
  <c r="DG556" i="1" s="1"/>
  <c r="DF557" i="1"/>
  <c r="DG557" i="1" s="1"/>
  <c r="DF558" i="1"/>
  <c r="DG558" i="1" s="1"/>
  <c r="DF559" i="1"/>
  <c r="DG559" i="1" s="1"/>
  <c r="DF560" i="1"/>
  <c r="DG560" i="1" s="1"/>
  <c r="DF561" i="1"/>
  <c r="DG561" i="1" s="1"/>
  <c r="DF562" i="1"/>
  <c r="DG562" i="1" s="1"/>
  <c r="DF563" i="1"/>
  <c r="DG563" i="1" s="1"/>
  <c r="DF564" i="1"/>
  <c r="DG564" i="1" s="1"/>
  <c r="DF565" i="1"/>
  <c r="DG565" i="1" s="1"/>
  <c r="DF566" i="1"/>
  <c r="DG566" i="1" s="1"/>
  <c r="DF567" i="1"/>
  <c r="DG567" i="1" s="1"/>
  <c r="DF568" i="1"/>
  <c r="DG568" i="1" s="1"/>
  <c r="DF569" i="1"/>
  <c r="DG569" i="1" s="1"/>
  <c r="DF570" i="1"/>
  <c r="DG570" i="1" s="1"/>
  <c r="DF571" i="1"/>
  <c r="DG571" i="1" s="1"/>
  <c r="DF572" i="1"/>
  <c r="DG572" i="1" s="1"/>
  <c r="DF573" i="1"/>
  <c r="DG573" i="1" s="1"/>
  <c r="DF574" i="1"/>
  <c r="DG574" i="1" s="1"/>
  <c r="DF575" i="1"/>
  <c r="DG575" i="1" s="1"/>
  <c r="DF576" i="1"/>
  <c r="DG576" i="1" s="1"/>
  <c r="DF577" i="1"/>
  <c r="DG577" i="1" s="1"/>
  <c r="DF578" i="1"/>
  <c r="DG578" i="1" s="1"/>
  <c r="DF579" i="1"/>
  <c r="DG579" i="1" s="1"/>
  <c r="DF580" i="1"/>
  <c r="DG580" i="1" s="1"/>
  <c r="DF581" i="1"/>
  <c r="DG581" i="1" s="1"/>
  <c r="DF582" i="1"/>
  <c r="DG582" i="1" s="1"/>
  <c r="DF583" i="1"/>
  <c r="DG583" i="1" s="1"/>
  <c r="DF584" i="1"/>
  <c r="DG584" i="1" s="1"/>
  <c r="DF585" i="1"/>
  <c r="DG585" i="1" s="1"/>
  <c r="DF586" i="1"/>
  <c r="DG586" i="1" s="1"/>
  <c r="DF587" i="1"/>
  <c r="DG587" i="1" s="1"/>
  <c r="DF588" i="1"/>
  <c r="DG588" i="1" s="1"/>
  <c r="DF589" i="1"/>
  <c r="DG589" i="1" s="1"/>
  <c r="DF590" i="1"/>
  <c r="DG590" i="1" s="1"/>
  <c r="DF591" i="1"/>
  <c r="DG591" i="1" s="1"/>
  <c r="DF592" i="1"/>
  <c r="DG592" i="1" s="1"/>
  <c r="DF593" i="1"/>
  <c r="DG593" i="1" s="1"/>
  <c r="DF594" i="1"/>
  <c r="DG594" i="1" s="1"/>
  <c r="DF595" i="1"/>
  <c r="DG595" i="1" s="1"/>
  <c r="DF596" i="1"/>
  <c r="DG596" i="1" s="1"/>
  <c r="DF597" i="1"/>
  <c r="DG597" i="1" s="1"/>
  <c r="DF598" i="1"/>
  <c r="DG598" i="1" s="1"/>
  <c r="DF599" i="1"/>
  <c r="DG599" i="1" s="1"/>
  <c r="DF600" i="1"/>
  <c r="DG600" i="1" s="1"/>
  <c r="DF601" i="1"/>
  <c r="DG601" i="1" s="1"/>
  <c r="DF602" i="1"/>
  <c r="DG602" i="1" s="1"/>
  <c r="DF603" i="1"/>
  <c r="DG603" i="1" s="1"/>
  <c r="DF604" i="1"/>
  <c r="DG604" i="1" s="1"/>
  <c r="DF605" i="1"/>
  <c r="DG605" i="1" s="1"/>
  <c r="DF606" i="1"/>
  <c r="DG606" i="1" s="1"/>
  <c r="DF607" i="1"/>
  <c r="DG607" i="1" s="1"/>
  <c r="DF608" i="1"/>
  <c r="DG608" i="1" s="1"/>
  <c r="DF609" i="1"/>
  <c r="DG609" i="1" s="1"/>
  <c r="DF610" i="1"/>
  <c r="DG610" i="1" s="1"/>
  <c r="DF611" i="1"/>
  <c r="DG611" i="1" s="1"/>
  <c r="DF612" i="1"/>
  <c r="DG612" i="1" s="1"/>
  <c r="DF613" i="1"/>
  <c r="DG613" i="1" s="1"/>
  <c r="DF614" i="1"/>
  <c r="DG614" i="1" s="1"/>
  <c r="DF615" i="1"/>
  <c r="DG615" i="1" s="1"/>
  <c r="DF616" i="1"/>
  <c r="DG616" i="1" s="1"/>
  <c r="DF617" i="1"/>
  <c r="DG617" i="1" s="1"/>
  <c r="DF618" i="1"/>
  <c r="DG618" i="1" s="1"/>
  <c r="DF619" i="1"/>
  <c r="DG619" i="1" s="1"/>
  <c r="DF620" i="1"/>
  <c r="DG620" i="1" s="1"/>
  <c r="DF621" i="1"/>
  <c r="DG621" i="1" s="1"/>
  <c r="DF622" i="1"/>
  <c r="DG622" i="1" s="1"/>
  <c r="DF623" i="1"/>
  <c r="DG623" i="1" s="1"/>
  <c r="DF624" i="1"/>
  <c r="DG624" i="1" s="1"/>
  <c r="DF625" i="1"/>
  <c r="DG625" i="1" s="1"/>
  <c r="DF626" i="1"/>
  <c r="DG626" i="1" s="1"/>
  <c r="DF627" i="1"/>
  <c r="DG627" i="1" s="1"/>
  <c r="DF628" i="1"/>
  <c r="DG628" i="1" s="1"/>
  <c r="DF629" i="1"/>
  <c r="DG629" i="1" s="1"/>
  <c r="DF630" i="1"/>
  <c r="DG630" i="1" s="1"/>
  <c r="DF631" i="1"/>
  <c r="DG631" i="1" s="1"/>
  <c r="DF632" i="1"/>
  <c r="DG632" i="1" s="1"/>
  <c r="DF633" i="1"/>
  <c r="DG633" i="1" s="1"/>
  <c r="DF634" i="1"/>
  <c r="DG634" i="1" s="1"/>
  <c r="DF635" i="1"/>
  <c r="DG635" i="1" s="1"/>
  <c r="DF636" i="1"/>
  <c r="DG636" i="1" s="1"/>
  <c r="DF637" i="1"/>
  <c r="DG637" i="1" s="1"/>
  <c r="DF638" i="1"/>
  <c r="DG638" i="1" s="1"/>
  <c r="DF639" i="1"/>
  <c r="DG639" i="1" s="1"/>
  <c r="DF640" i="1"/>
  <c r="DG640" i="1" s="1"/>
  <c r="DF641" i="1"/>
  <c r="DG641" i="1" s="1"/>
  <c r="DF642" i="1"/>
  <c r="DG642" i="1" s="1"/>
  <c r="DF643" i="1"/>
  <c r="DG643" i="1" s="1"/>
  <c r="DF644" i="1"/>
  <c r="DG644" i="1" s="1"/>
  <c r="DF645" i="1"/>
  <c r="DG645" i="1" s="1"/>
  <c r="DF646" i="1"/>
  <c r="DG646" i="1" s="1"/>
  <c r="DF647" i="1"/>
  <c r="DG647" i="1" s="1"/>
  <c r="DF648" i="1"/>
  <c r="DG648" i="1" s="1"/>
  <c r="DF649" i="1"/>
  <c r="DG649" i="1" s="1"/>
  <c r="DF650" i="1"/>
  <c r="DG650" i="1" s="1"/>
  <c r="DF651" i="1"/>
  <c r="DG651" i="1" s="1"/>
  <c r="DF652" i="1"/>
  <c r="DG652" i="1" s="1"/>
  <c r="DF653" i="1"/>
  <c r="DG653" i="1" s="1"/>
  <c r="DF654" i="1"/>
  <c r="DG654" i="1" s="1"/>
  <c r="DF655" i="1"/>
  <c r="DG655" i="1" s="1"/>
  <c r="DF656" i="1"/>
  <c r="DG656" i="1" s="1"/>
  <c r="DF657" i="1"/>
  <c r="DG657" i="1" s="1"/>
  <c r="DF658" i="1"/>
  <c r="DG658" i="1" s="1"/>
  <c r="DF659" i="1"/>
  <c r="DG659" i="1" s="1"/>
  <c r="DF660" i="1"/>
  <c r="DG660" i="1" s="1"/>
  <c r="DF661" i="1"/>
  <c r="DG661" i="1" s="1"/>
  <c r="DF662" i="1"/>
  <c r="DG662" i="1" s="1"/>
  <c r="DF663" i="1"/>
  <c r="DG663" i="1" s="1"/>
  <c r="DF664" i="1"/>
  <c r="DG664" i="1" s="1"/>
  <c r="DF665" i="1"/>
  <c r="DG665" i="1" s="1"/>
  <c r="DF666" i="1"/>
  <c r="DG666" i="1" s="1"/>
  <c r="DF667" i="1"/>
  <c r="DG667" i="1" s="1"/>
  <c r="DF668" i="1"/>
  <c r="DG668" i="1" s="1"/>
  <c r="DF669" i="1"/>
  <c r="DG669" i="1" s="1"/>
  <c r="DF670" i="1"/>
  <c r="DG670" i="1" s="1"/>
  <c r="DF671" i="1"/>
  <c r="DG671" i="1" s="1"/>
  <c r="DF672" i="1"/>
  <c r="DG672" i="1" s="1"/>
  <c r="DF673" i="1"/>
  <c r="DG673" i="1" s="1"/>
  <c r="DF674" i="1"/>
  <c r="DG674" i="1" s="1"/>
  <c r="DF675" i="1"/>
  <c r="DG675" i="1" s="1"/>
  <c r="DF676" i="1"/>
  <c r="DG676" i="1" s="1"/>
  <c r="DF677" i="1"/>
  <c r="DG677" i="1" s="1"/>
  <c r="DF678" i="1"/>
  <c r="DG678" i="1" s="1"/>
  <c r="DF679" i="1"/>
  <c r="DG679" i="1" s="1"/>
  <c r="DF680" i="1"/>
  <c r="DG680" i="1" s="1"/>
  <c r="DF681" i="1"/>
  <c r="DG681" i="1" s="1"/>
  <c r="DF682" i="1"/>
  <c r="DG682" i="1" s="1"/>
  <c r="DF683" i="1"/>
  <c r="DG683" i="1" s="1"/>
  <c r="DF684" i="1"/>
  <c r="DG684" i="1" s="1"/>
  <c r="DF685" i="1"/>
  <c r="DG685" i="1" s="1"/>
  <c r="DF686" i="1"/>
  <c r="DG686" i="1" s="1"/>
  <c r="DF687" i="1"/>
  <c r="DG687" i="1" s="1"/>
  <c r="DF688" i="1"/>
  <c r="DG688" i="1" s="1"/>
  <c r="DF689" i="1"/>
  <c r="DG689" i="1" s="1"/>
  <c r="DF690" i="1"/>
  <c r="DG690" i="1" s="1"/>
  <c r="DF691" i="1"/>
  <c r="DG691" i="1" s="1"/>
  <c r="DF692" i="1"/>
  <c r="DG692" i="1" s="1"/>
  <c r="DF693" i="1"/>
  <c r="DG693" i="1" s="1"/>
  <c r="DF694" i="1"/>
  <c r="DG694" i="1" s="1"/>
  <c r="DF695" i="1"/>
  <c r="DG695" i="1" s="1"/>
  <c r="DF696" i="1"/>
  <c r="DG696" i="1" s="1"/>
  <c r="DF697" i="1"/>
  <c r="DG697" i="1" s="1"/>
  <c r="DF698" i="1"/>
  <c r="DG698" i="1" s="1"/>
  <c r="DF699" i="1"/>
  <c r="DG699" i="1" s="1"/>
  <c r="DF700" i="1"/>
  <c r="DG700" i="1" s="1"/>
  <c r="DF701" i="1"/>
  <c r="DG701" i="1" s="1"/>
  <c r="DF702" i="1"/>
  <c r="DG702" i="1" s="1"/>
  <c r="DF703" i="1"/>
  <c r="DG703" i="1" s="1"/>
  <c r="DF704" i="1"/>
  <c r="DG704" i="1" s="1"/>
  <c r="DF705" i="1"/>
  <c r="DG705" i="1" s="1"/>
  <c r="DF706" i="1"/>
  <c r="DG706" i="1" s="1"/>
  <c r="DF707" i="1"/>
  <c r="DG707" i="1" s="1"/>
  <c r="DF708" i="1"/>
  <c r="DG708" i="1" s="1"/>
  <c r="DF709" i="1"/>
  <c r="DG709" i="1" s="1"/>
  <c r="DF710" i="1"/>
  <c r="DG710" i="1" s="1"/>
  <c r="DF711" i="1"/>
  <c r="DG711" i="1" s="1"/>
  <c r="DF712" i="1"/>
  <c r="DG712" i="1" s="1"/>
  <c r="DF713" i="1"/>
  <c r="DG713" i="1" s="1"/>
  <c r="DF714" i="1"/>
  <c r="DG714" i="1" s="1"/>
  <c r="DF715" i="1"/>
  <c r="DG715" i="1" s="1"/>
  <c r="DF716" i="1"/>
  <c r="DG716" i="1" s="1"/>
  <c r="DF717" i="1"/>
  <c r="DG717" i="1" s="1"/>
  <c r="DF718" i="1"/>
  <c r="DG718" i="1" s="1"/>
  <c r="DF719" i="1"/>
  <c r="DG719" i="1" s="1"/>
  <c r="DF720" i="1"/>
  <c r="DG720" i="1" s="1"/>
  <c r="DF721" i="1"/>
  <c r="DG721" i="1" s="1"/>
  <c r="DF722" i="1"/>
  <c r="DG722" i="1" s="1"/>
  <c r="DF723" i="1"/>
  <c r="DG723" i="1" s="1"/>
  <c r="DF724" i="1"/>
  <c r="DG724" i="1" s="1"/>
  <c r="DF725" i="1"/>
  <c r="DG725" i="1" s="1"/>
  <c r="DF726" i="1"/>
  <c r="DG726" i="1" s="1"/>
  <c r="DF727" i="1"/>
  <c r="DG727" i="1" s="1"/>
  <c r="DF728" i="1"/>
  <c r="DG728" i="1" s="1"/>
  <c r="DF729" i="1"/>
  <c r="DG729" i="1" s="1"/>
  <c r="DF730" i="1"/>
  <c r="DG730" i="1" s="1"/>
  <c r="DF731" i="1"/>
  <c r="DG731" i="1" s="1"/>
  <c r="DF732" i="1"/>
  <c r="DG732" i="1" s="1"/>
  <c r="DF733" i="1"/>
  <c r="DG733" i="1" s="1"/>
  <c r="DF734" i="1"/>
  <c r="DG734" i="1" s="1"/>
  <c r="DF735" i="1"/>
  <c r="DG735" i="1" s="1"/>
  <c r="DF736" i="1"/>
  <c r="DG736" i="1" s="1"/>
  <c r="DF737" i="1"/>
  <c r="DG737" i="1" s="1"/>
  <c r="DF738" i="1"/>
  <c r="DG738" i="1" s="1"/>
  <c r="DF739" i="1"/>
  <c r="DG739" i="1" s="1"/>
  <c r="DF740" i="1"/>
  <c r="DG740" i="1" s="1"/>
  <c r="DF741" i="1"/>
  <c r="DG741" i="1" s="1"/>
  <c r="DF742" i="1"/>
  <c r="DG742" i="1" s="1"/>
  <c r="DF743" i="1"/>
  <c r="DG743" i="1" s="1"/>
  <c r="DF744" i="1"/>
  <c r="DG744" i="1" s="1"/>
  <c r="DF745" i="1"/>
  <c r="DG745" i="1" s="1"/>
  <c r="DF746" i="1"/>
  <c r="DG746" i="1" s="1"/>
  <c r="DF747" i="1"/>
  <c r="DG747" i="1" s="1"/>
  <c r="DF748" i="1"/>
  <c r="DG748" i="1" s="1"/>
  <c r="DF749" i="1"/>
  <c r="DG749" i="1" s="1"/>
  <c r="DF750" i="1"/>
  <c r="DG750" i="1" s="1"/>
  <c r="DF751" i="1"/>
  <c r="DG751" i="1" s="1"/>
  <c r="DF752" i="1"/>
  <c r="DG752" i="1" s="1"/>
  <c r="DF753" i="1"/>
  <c r="DG753" i="1" s="1"/>
  <c r="DF754" i="1"/>
  <c r="DG754" i="1" s="1"/>
  <c r="DF755" i="1"/>
  <c r="DG755" i="1" s="1"/>
  <c r="DF756" i="1"/>
  <c r="DG756" i="1" s="1"/>
  <c r="DF757" i="1"/>
  <c r="DG757" i="1" s="1"/>
  <c r="DF758" i="1"/>
  <c r="DG758" i="1" s="1"/>
  <c r="DF759" i="1"/>
  <c r="DG759" i="1" s="1"/>
  <c r="DF760" i="1"/>
  <c r="DG760" i="1" s="1"/>
  <c r="DF761" i="1"/>
  <c r="DG761" i="1" s="1"/>
  <c r="DF762" i="1"/>
  <c r="DG762" i="1" s="1"/>
  <c r="DF763" i="1"/>
  <c r="DG763" i="1" s="1"/>
  <c r="DF764" i="1"/>
  <c r="DG764" i="1" s="1"/>
  <c r="DF765" i="1"/>
  <c r="DG765" i="1" s="1"/>
  <c r="DF766" i="1"/>
  <c r="DG766" i="1" s="1"/>
  <c r="DF767" i="1"/>
  <c r="DG767" i="1" s="1"/>
  <c r="DF768" i="1"/>
  <c r="DG768" i="1" s="1"/>
  <c r="DF769" i="1"/>
  <c r="DG769" i="1" s="1"/>
  <c r="DF770" i="1"/>
  <c r="DG770" i="1" s="1"/>
  <c r="DF771" i="1"/>
  <c r="DG771" i="1" s="1"/>
  <c r="DF772" i="1"/>
  <c r="DG772" i="1" s="1"/>
  <c r="DF773" i="1"/>
  <c r="DG773" i="1" s="1"/>
  <c r="DF774" i="1"/>
  <c r="DG774" i="1" s="1"/>
  <c r="DF775" i="1"/>
  <c r="DG775" i="1" s="1"/>
  <c r="DF776" i="1"/>
  <c r="DG776" i="1" s="1"/>
  <c r="DF777" i="1"/>
  <c r="DG777" i="1" s="1"/>
  <c r="DF778" i="1"/>
  <c r="DG778" i="1" s="1"/>
  <c r="DF779" i="1"/>
  <c r="DG779" i="1" s="1"/>
  <c r="DF780" i="1"/>
  <c r="DG780" i="1" s="1"/>
  <c r="DF781" i="1"/>
  <c r="DG781" i="1" s="1"/>
  <c r="DF782" i="1"/>
  <c r="DG782" i="1" s="1"/>
  <c r="DF783" i="1"/>
  <c r="DG783" i="1" s="1"/>
  <c r="DF784" i="1"/>
  <c r="DG784" i="1" s="1"/>
  <c r="DF785" i="1"/>
  <c r="DG785" i="1" s="1"/>
  <c r="DF786" i="1"/>
  <c r="DG786" i="1" s="1"/>
  <c r="DF787" i="1"/>
  <c r="DG787" i="1" s="1"/>
  <c r="DF788" i="1"/>
  <c r="DG788" i="1" s="1"/>
  <c r="DF789" i="1"/>
  <c r="DG789" i="1" s="1"/>
  <c r="DF790" i="1"/>
  <c r="DG790" i="1" s="1"/>
  <c r="DF791" i="1"/>
  <c r="DG791" i="1" s="1"/>
  <c r="DF792" i="1"/>
  <c r="DG792" i="1" s="1"/>
  <c r="DF793" i="1"/>
  <c r="DG793" i="1" s="1"/>
  <c r="DF794" i="1"/>
  <c r="DG794" i="1" s="1"/>
  <c r="DF795" i="1"/>
  <c r="DG795" i="1" s="1"/>
  <c r="DF796" i="1"/>
  <c r="DG796" i="1" s="1"/>
  <c r="DF797" i="1"/>
  <c r="DG797" i="1" s="1"/>
  <c r="DF798" i="1"/>
  <c r="DG798" i="1" s="1"/>
  <c r="DF799" i="1"/>
  <c r="DG799" i="1" s="1"/>
  <c r="DF800" i="1"/>
  <c r="DG800" i="1" s="1"/>
  <c r="DF801" i="1"/>
  <c r="DG801" i="1" s="1"/>
  <c r="DF802" i="1"/>
  <c r="DG802" i="1" s="1"/>
  <c r="DF803" i="1"/>
  <c r="DG803" i="1" s="1"/>
  <c r="DF804" i="1"/>
  <c r="DG804" i="1" s="1"/>
  <c r="DF805" i="1"/>
  <c r="DG805" i="1" s="1"/>
  <c r="DF806" i="1"/>
  <c r="DG806" i="1" s="1"/>
  <c r="DF807" i="1"/>
  <c r="DG807" i="1" s="1"/>
  <c r="DF808" i="1"/>
  <c r="DG808" i="1" s="1"/>
  <c r="DF809" i="1"/>
  <c r="DG809" i="1" s="1"/>
  <c r="DF810" i="1"/>
  <c r="DG810" i="1" s="1"/>
  <c r="DF811" i="1"/>
  <c r="DG811" i="1" s="1"/>
  <c r="DF812" i="1"/>
  <c r="DG812" i="1" s="1"/>
  <c r="DF813" i="1"/>
  <c r="DG813" i="1" s="1"/>
  <c r="DF814" i="1"/>
  <c r="DG814" i="1" s="1"/>
  <c r="DF815" i="1"/>
  <c r="DG815" i="1" s="1"/>
  <c r="DF816" i="1"/>
  <c r="DG816" i="1" s="1"/>
  <c r="DF817" i="1"/>
  <c r="DG817" i="1" s="1"/>
  <c r="DF818" i="1"/>
  <c r="DG818" i="1" s="1"/>
  <c r="DF819" i="1"/>
  <c r="DG819" i="1" s="1"/>
  <c r="DF820" i="1"/>
  <c r="DG820" i="1" s="1"/>
  <c r="DF821" i="1"/>
  <c r="DG821" i="1" s="1"/>
  <c r="DF822" i="1"/>
  <c r="DG822" i="1" s="1"/>
  <c r="DF823" i="1"/>
  <c r="DG823" i="1" s="1"/>
  <c r="DF824" i="1"/>
  <c r="DG824" i="1" s="1"/>
  <c r="DF825" i="1"/>
  <c r="DG825" i="1" s="1"/>
  <c r="DF826" i="1"/>
  <c r="DG826" i="1" s="1"/>
  <c r="DF827" i="1"/>
  <c r="DG827" i="1" s="1"/>
  <c r="DF828" i="1"/>
  <c r="DG828" i="1" s="1"/>
  <c r="DF829" i="1"/>
  <c r="DG829" i="1" s="1"/>
  <c r="DF830" i="1"/>
  <c r="DG830" i="1" s="1"/>
  <c r="DF831" i="1"/>
  <c r="DG831" i="1" s="1"/>
  <c r="DF832" i="1"/>
  <c r="DG832" i="1" s="1"/>
  <c r="DF833" i="1"/>
  <c r="DG833" i="1" s="1"/>
  <c r="DF834" i="1"/>
  <c r="DG834" i="1" s="1"/>
  <c r="DF835" i="1"/>
  <c r="DG835" i="1" s="1"/>
  <c r="DF836" i="1"/>
  <c r="DG836" i="1" s="1"/>
  <c r="DF837" i="1"/>
  <c r="DG837" i="1" s="1"/>
  <c r="DF838" i="1"/>
  <c r="DG838" i="1" s="1"/>
  <c r="DF839" i="1"/>
  <c r="DG839" i="1" s="1"/>
  <c r="DF840" i="1"/>
  <c r="DG840" i="1" s="1"/>
  <c r="DF841" i="1"/>
  <c r="DG841" i="1" s="1"/>
  <c r="DF842" i="1"/>
  <c r="DG842" i="1" s="1"/>
  <c r="DF843" i="1"/>
  <c r="DG843" i="1" s="1"/>
  <c r="DF844" i="1"/>
  <c r="DG844" i="1" s="1"/>
  <c r="DF845" i="1"/>
  <c r="DG845" i="1" s="1"/>
  <c r="DF846" i="1"/>
  <c r="DG846" i="1" s="1"/>
  <c r="DF847" i="1"/>
  <c r="DG847" i="1" s="1"/>
  <c r="DF848" i="1"/>
  <c r="DG848" i="1" s="1"/>
  <c r="DF849" i="1"/>
  <c r="DG849" i="1" s="1"/>
  <c r="DF850" i="1"/>
  <c r="DG850" i="1" s="1"/>
  <c r="DF851" i="1"/>
  <c r="DG851" i="1" s="1"/>
  <c r="DF852" i="1"/>
  <c r="DG852" i="1" s="1"/>
  <c r="DF853" i="1"/>
  <c r="DG853" i="1" s="1"/>
  <c r="DF854" i="1"/>
  <c r="DG854" i="1" s="1"/>
  <c r="DF855" i="1"/>
  <c r="DG855" i="1" s="1"/>
  <c r="DF856" i="1"/>
  <c r="DG856" i="1" s="1"/>
  <c r="DF857" i="1"/>
  <c r="DG857" i="1" s="1"/>
  <c r="DF858" i="1"/>
  <c r="DG858" i="1" s="1"/>
  <c r="DF859" i="1"/>
  <c r="DG859" i="1" s="1"/>
  <c r="DF860" i="1"/>
  <c r="DG860" i="1" s="1"/>
  <c r="DF861" i="1"/>
  <c r="DG861" i="1" s="1"/>
  <c r="DF862" i="1"/>
  <c r="DG862" i="1" s="1"/>
  <c r="DF863" i="1"/>
  <c r="DG863" i="1" s="1"/>
  <c r="DF864" i="1"/>
  <c r="DG864" i="1" s="1"/>
  <c r="DF865" i="1"/>
  <c r="DG865" i="1" s="1"/>
  <c r="DF866" i="1"/>
  <c r="DG866" i="1" s="1"/>
  <c r="DF867" i="1"/>
  <c r="DG867" i="1" s="1"/>
  <c r="DF868" i="1"/>
  <c r="DG868" i="1" s="1"/>
  <c r="DF869" i="1"/>
  <c r="DG869" i="1" s="1"/>
  <c r="DF870" i="1"/>
  <c r="DG870" i="1" s="1"/>
  <c r="DF871" i="1"/>
  <c r="DG871" i="1" s="1"/>
  <c r="DF872" i="1"/>
  <c r="DG872" i="1" s="1"/>
  <c r="DF873" i="1"/>
  <c r="DG873" i="1" s="1"/>
  <c r="DF874" i="1"/>
  <c r="DG874" i="1" s="1"/>
  <c r="DF875" i="1"/>
  <c r="DG875" i="1" s="1"/>
  <c r="DF876" i="1"/>
  <c r="DG876" i="1" s="1"/>
  <c r="DF877" i="1"/>
  <c r="DG877" i="1" s="1"/>
  <c r="DF878" i="1"/>
  <c r="DG878" i="1" s="1"/>
  <c r="DF879" i="1"/>
  <c r="DG879" i="1" s="1"/>
  <c r="DF880" i="1"/>
  <c r="DG880" i="1" s="1"/>
  <c r="DF881" i="1"/>
  <c r="DG881" i="1" s="1"/>
  <c r="DF882" i="1"/>
  <c r="DG882" i="1" s="1"/>
  <c r="DF883" i="1"/>
  <c r="DG883" i="1" s="1"/>
  <c r="DF884" i="1"/>
  <c r="DG884" i="1" s="1"/>
  <c r="DF885" i="1"/>
  <c r="DG885" i="1" s="1"/>
  <c r="DF886" i="1"/>
  <c r="DG886" i="1" s="1"/>
  <c r="DF887" i="1"/>
  <c r="DG887" i="1" s="1"/>
  <c r="DF888" i="1"/>
  <c r="DG888" i="1" s="1"/>
  <c r="DF889" i="1"/>
  <c r="DG889" i="1" s="1"/>
  <c r="DF890" i="1"/>
  <c r="DG890" i="1" s="1"/>
  <c r="DF891" i="1"/>
  <c r="DG891" i="1" s="1"/>
  <c r="DF892" i="1"/>
  <c r="DG892" i="1" s="1"/>
  <c r="DF893" i="1"/>
  <c r="DG893" i="1" s="1"/>
  <c r="DF894" i="1"/>
  <c r="DG894" i="1" s="1"/>
  <c r="DF895" i="1"/>
  <c r="DG895" i="1" s="1"/>
  <c r="DF896" i="1"/>
  <c r="DG896" i="1" s="1"/>
  <c r="DF897" i="1"/>
  <c r="DG897" i="1" s="1"/>
  <c r="DF898" i="1"/>
  <c r="DG898" i="1" s="1"/>
  <c r="DF899" i="1"/>
  <c r="DG899" i="1" s="1"/>
  <c r="DF900" i="1"/>
  <c r="DG900" i="1" s="1"/>
  <c r="DF901" i="1"/>
  <c r="DG901" i="1" s="1"/>
  <c r="DF902" i="1"/>
  <c r="DG902" i="1" s="1"/>
  <c r="DF903" i="1"/>
  <c r="DG903" i="1" s="1"/>
  <c r="DF904" i="1"/>
  <c r="DG904" i="1" s="1"/>
  <c r="DF905" i="1"/>
  <c r="DG905" i="1" s="1"/>
  <c r="DF906" i="1"/>
  <c r="DG906" i="1" s="1"/>
  <c r="DF907" i="1"/>
  <c r="DG907" i="1" s="1"/>
  <c r="DF908" i="1"/>
  <c r="DG908" i="1" s="1"/>
  <c r="DF909" i="1"/>
  <c r="DG909" i="1" s="1"/>
  <c r="DF910" i="1"/>
  <c r="DG910" i="1" s="1"/>
  <c r="DF911" i="1"/>
  <c r="DG911" i="1" s="1"/>
  <c r="DF912" i="1"/>
  <c r="DG912" i="1" s="1"/>
  <c r="DF913" i="1"/>
  <c r="DG913" i="1" s="1"/>
  <c r="DF914" i="1"/>
  <c r="DG914" i="1" s="1"/>
  <c r="DF915" i="1"/>
  <c r="DG915" i="1" s="1"/>
  <c r="DF916" i="1"/>
  <c r="DG916" i="1" s="1"/>
  <c r="DF917" i="1"/>
  <c r="DG917" i="1" s="1"/>
  <c r="DF918" i="1"/>
  <c r="DG918" i="1" s="1"/>
  <c r="DF919" i="1"/>
  <c r="DG919" i="1" s="1"/>
  <c r="DF920" i="1"/>
  <c r="DG920" i="1" s="1"/>
  <c r="DF921" i="1"/>
  <c r="DG921" i="1" s="1"/>
  <c r="DF922" i="1"/>
  <c r="DG922" i="1" s="1"/>
  <c r="DF923" i="1"/>
  <c r="DG923" i="1" s="1"/>
  <c r="DF924" i="1"/>
  <c r="DG924" i="1" s="1"/>
  <c r="DF925" i="1"/>
  <c r="DG925" i="1" s="1"/>
  <c r="DF926" i="1"/>
  <c r="DG926" i="1" s="1"/>
  <c r="DF927" i="1"/>
  <c r="DG927" i="1" s="1"/>
  <c r="DF928" i="1"/>
  <c r="DG928" i="1" s="1"/>
  <c r="DF929" i="1"/>
  <c r="DG929" i="1" s="1"/>
  <c r="DF930" i="1"/>
  <c r="DG930" i="1" s="1"/>
  <c r="DF931" i="1"/>
  <c r="DG931" i="1" s="1"/>
  <c r="DF932" i="1"/>
  <c r="DG932" i="1" s="1"/>
  <c r="DF933" i="1"/>
  <c r="DG933" i="1" s="1"/>
  <c r="DF934" i="1"/>
  <c r="DG934" i="1" s="1"/>
  <c r="DF935" i="1"/>
  <c r="DG935" i="1" s="1"/>
  <c r="DF936" i="1"/>
  <c r="DG936" i="1" s="1"/>
  <c r="DF937" i="1"/>
  <c r="DG937" i="1" s="1"/>
  <c r="DF938" i="1"/>
  <c r="DG938" i="1" s="1"/>
  <c r="DF939" i="1"/>
  <c r="DG939" i="1" s="1"/>
  <c r="DF940" i="1"/>
  <c r="DG940" i="1" s="1"/>
  <c r="DF941" i="1"/>
  <c r="DG941" i="1" s="1"/>
  <c r="DF942" i="1"/>
  <c r="DG942" i="1" s="1"/>
  <c r="DF943" i="1"/>
  <c r="DG943" i="1" s="1"/>
  <c r="DF944" i="1"/>
  <c r="DG944" i="1" s="1"/>
  <c r="DF945" i="1"/>
  <c r="DG945" i="1" s="1"/>
  <c r="DF946" i="1"/>
  <c r="DG946" i="1" s="1"/>
  <c r="DF947" i="1"/>
  <c r="DG947" i="1" s="1"/>
  <c r="DF948" i="1"/>
  <c r="DG948" i="1" s="1"/>
  <c r="DF949" i="1"/>
  <c r="DG949" i="1" s="1"/>
  <c r="DF950" i="1"/>
  <c r="DG950" i="1" s="1"/>
  <c r="DF951" i="1"/>
  <c r="DG951" i="1" s="1"/>
  <c r="DF952" i="1"/>
  <c r="DG952" i="1" s="1"/>
  <c r="DF953" i="1"/>
  <c r="DG953" i="1" s="1"/>
  <c r="DF954" i="1"/>
  <c r="DG954" i="1" s="1"/>
  <c r="DF955" i="1"/>
  <c r="DG955" i="1" s="1"/>
  <c r="DF956" i="1"/>
  <c r="DG956" i="1" s="1"/>
  <c r="DF957" i="1"/>
  <c r="DG957" i="1" s="1"/>
  <c r="DF958" i="1"/>
  <c r="DG958" i="1" s="1"/>
  <c r="DF959" i="1"/>
  <c r="DG959" i="1" s="1"/>
  <c r="DF960" i="1"/>
  <c r="DG960" i="1" s="1"/>
  <c r="DF961" i="1"/>
  <c r="DG961" i="1" s="1"/>
  <c r="DF962" i="1"/>
  <c r="DG962" i="1" s="1"/>
  <c r="DF963" i="1"/>
  <c r="DG963" i="1" s="1"/>
  <c r="DF964" i="1"/>
  <c r="DG964" i="1" s="1"/>
  <c r="DF965" i="1"/>
  <c r="DG965" i="1" s="1"/>
  <c r="DF966" i="1"/>
  <c r="DG966" i="1" s="1"/>
  <c r="DF967" i="1"/>
  <c r="DG967" i="1" s="1"/>
  <c r="DF968" i="1"/>
  <c r="DG968" i="1" s="1"/>
  <c r="DF969" i="1"/>
  <c r="DG969" i="1" s="1"/>
  <c r="DF970" i="1"/>
  <c r="DG970" i="1" s="1"/>
  <c r="DF971" i="1"/>
  <c r="DG971" i="1" s="1"/>
  <c r="DF972" i="1"/>
  <c r="DG972" i="1" s="1"/>
  <c r="DF973" i="1"/>
  <c r="DG973" i="1" s="1"/>
  <c r="DF974" i="1"/>
  <c r="DG974" i="1" s="1"/>
  <c r="DF975" i="1"/>
  <c r="DG975" i="1" s="1"/>
  <c r="DF976" i="1"/>
  <c r="DG976" i="1" s="1"/>
  <c r="DF977" i="1"/>
  <c r="DG977" i="1" s="1"/>
  <c r="DF978" i="1"/>
  <c r="DG978" i="1" s="1"/>
  <c r="DF979" i="1"/>
  <c r="DG979" i="1" s="1"/>
  <c r="DF980" i="1"/>
  <c r="DG980" i="1" s="1"/>
  <c r="DF981" i="1"/>
  <c r="DG981" i="1" s="1"/>
  <c r="DF982" i="1"/>
  <c r="DG982" i="1" s="1"/>
  <c r="DF983" i="1"/>
  <c r="DG983" i="1" s="1"/>
  <c r="DF984" i="1"/>
  <c r="DG984" i="1" s="1"/>
  <c r="DF985" i="1"/>
  <c r="DG985" i="1" s="1"/>
  <c r="DF986" i="1"/>
  <c r="DG986" i="1" s="1"/>
  <c r="DF987" i="1"/>
  <c r="DG987" i="1" s="1"/>
  <c r="DF988" i="1"/>
  <c r="DG988" i="1" s="1"/>
  <c r="DF989" i="1"/>
  <c r="DG989" i="1" s="1"/>
  <c r="DF990" i="1"/>
  <c r="DG990" i="1" s="1"/>
  <c r="DF991" i="1"/>
  <c r="DG991" i="1" s="1"/>
  <c r="DF992" i="1"/>
  <c r="DG992" i="1" s="1"/>
  <c r="DF993" i="1"/>
  <c r="DG993" i="1" s="1"/>
  <c r="DF994" i="1"/>
  <c r="DG994" i="1" s="1"/>
  <c r="DF995" i="1"/>
  <c r="DG995" i="1" s="1"/>
  <c r="DF996" i="1"/>
  <c r="DG996" i="1" s="1"/>
  <c r="DF997" i="1"/>
  <c r="DG997" i="1" s="1"/>
  <c r="DF998" i="1"/>
  <c r="DG998" i="1" s="1"/>
  <c r="DF999" i="1"/>
  <c r="DG999" i="1" s="1"/>
  <c r="DF1000" i="1"/>
  <c r="DG1000" i="1" s="1"/>
  <c r="DF1001" i="1"/>
  <c r="DG1001" i="1" s="1"/>
  <c r="DF1002" i="1"/>
  <c r="DG1002" i="1" s="1"/>
  <c r="DF1003" i="1"/>
  <c r="DG1003" i="1" s="1"/>
  <c r="DF1004" i="1"/>
  <c r="DG1004" i="1" s="1"/>
  <c r="DF1005" i="1"/>
  <c r="DG1005" i="1" s="1"/>
  <c r="DF1006" i="1"/>
  <c r="DG1006" i="1" s="1"/>
  <c r="DF1007" i="1"/>
  <c r="DG1007" i="1" s="1"/>
  <c r="DF1008" i="1"/>
  <c r="DG1008" i="1" s="1"/>
  <c r="DF1009" i="1"/>
  <c r="DG1009" i="1" s="1"/>
  <c r="DF1010" i="1"/>
  <c r="DG1010" i="1" s="1"/>
  <c r="DF1011" i="1"/>
  <c r="DG1011" i="1" s="1"/>
  <c r="DF1012" i="1"/>
  <c r="DG1012" i="1" s="1"/>
  <c r="DF1013" i="1"/>
  <c r="DG1013" i="1" s="1"/>
  <c r="DF1014" i="1"/>
  <c r="DG1014" i="1" s="1"/>
  <c r="DF1015" i="1"/>
  <c r="DG1015" i="1" s="1"/>
  <c r="DF1016" i="1"/>
  <c r="DG1016" i="1" s="1"/>
  <c r="DF1017" i="1"/>
  <c r="DG1017" i="1" s="1"/>
  <c r="DF1018" i="1"/>
  <c r="DG1018" i="1" s="1"/>
  <c r="DF1019" i="1"/>
  <c r="DG1019" i="1" s="1"/>
  <c r="DF1020" i="1"/>
  <c r="DG1020" i="1" s="1"/>
  <c r="DF1021" i="1"/>
  <c r="DG1021" i="1" s="1"/>
  <c r="DF1022" i="1"/>
  <c r="DG1022" i="1" s="1"/>
  <c r="DF1023" i="1"/>
  <c r="DG1023" i="1" s="1"/>
  <c r="DF1024" i="1"/>
  <c r="DG1024" i="1" s="1"/>
  <c r="DF1025" i="1"/>
  <c r="DG1025" i="1" s="1"/>
  <c r="DF1026" i="1"/>
  <c r="DG1026" i="1" s="1"/>
  <c r="DF1027" i="1"/>
  <c r="DG1027" i="1" s="1"/>
  <c r="DF1028" i="1"/>
  <c r="DG1028" i="1" s="1"/>
  <c r="DF1029" i="1"/>
  <c r="DG1029" i="1" s="1"/>
  <c r="DF1030" i="1"/>
  <c r="DG1030" i="1" s="1"/>
  <c r="DF1031" i="1"/>
  <c r="DG1031" i="1" s="1"/>
  <c r="DF1032" i="1"/>
  <c r="DG1032" i="1" s="1"/>
  <c r="DF1033" i="1"/>
  <c r="DG1033" i="1" s="1"/>
  <c r="DF1034" i="1"/>
  <c r="DG1034" i="1" s="1"/>
  <c r="DF1035" i="1"/>
  <c r="DG1035" i="1" s="1"/>
  <c r="DF1036" i="1"/>
  <c r="DG1036" i="1" s="1"/>
  <c r="DF1037" i="1"/>
  <c r="DG1037" i="1" s="1"/>
  <c r="DF1038" i="1"/>
  <c r="DG1038" i="1" s="1"/>
  <c r="DF1039" i="1"/>
  <c r="DG1039" i="1" s="1"/>
  <c r="DF1040" i="1"/>
  <c r="DG1040" i="1" s="1"/>
  <c r="DF1041" i="1"/>
  <c r="DG1041" i="1" s="1"/>
  <c r="DF1042" i="1"/>
  <c r="DG1042" i="1" s="1"/>
  <c r="DF1043" i="1"/>
  <c r="DG1043" i="1" s="1"/>
  <c r="DF1044" i="1"/>
  <c r="DG1044" i="1" s="1"/>
  <c r="DF1045" i="1"/>
  <c r="DG1045" i="1" s="1"/>
  <c r="DF1046" i="1"/>
  <c r="DG1046" i="1" s="1"/>
  <c r="DF1047" i="1"/>
  <c r="DG1047" i="1" s="1"/>
  <c r="DF1048" i="1"/>
  <c r="DG1048" i="1" s="1"/>
  <c r="DF1049" i="1"/>
  <c r="DG1049" i="1" s="1"/>
  <c r="DF1050" i="1"/>
  <c r="DG1050" i="1" s="1"/>
  <c r="DF1051" i="1"/>
  <c r="DG1051" i="1" s="1"/>
  <c r="DF1052" i="1"/>
  <c r="DG1052" i="1" s="1"/>
  <c r="DF1053" i="1"/>
  <c r="DG1053" i="1" s="1"/>
  <c r="DF1054" i="1"/>
  <c r="DG1054" i="1" s="1"/>
  <c r="DF1055" i="1"/>
  <c r="DG1055" i="1" s="1"/>
  <c r="DF1056" i="1"/>
  <c r="DG1056" i="1" s="1"/>
  <c r="DF1057" i="1"/>
  <c r="DG1057" i="1" s="1"/>
  <c r="DF1058" i="1"/>
  <c r="DG1058" i="1" s="1"/>
  <c r="DF1059" i="1"/>
  <c r="DG1059" i="1" s="1"/>
  <c r="DF1060" i="1"/>
  <c r="DG1060" i="1" s="1"/>
  <c r="DF1061" i="1"/>
  <c r="DG1061" i="1" s="1"/>
  <c r="DF1062" i="1"/>
  <c r="DG1062" i="1" s="1"/>
  <c r="DF1063" i="1"/>
  <c r="DG1063" i="1" s="1"/>
  <c r="DF1064" i="1"/>
  <c r="DG1064" i="1" s="1"/>
  <c r="DF1065" i="1"/>
  <c r="DG1065" i="1" s="1"/>
  <c r="DF1066" i="1"/>
  <c r="DG1066" i="1" s="1"/>
  <c r="DF1067" i="1"/>
  <c r="DG1067" i="1" s="1"/>
  <c r="DF1068" i="1"/>
  <c r="DG1068" i="1" s="1"/>
  <c r="DF1069" i="1"/>
  <c r="DG1069" i="1" s="1"/>
  <c r="DF1070" i="1"/>
  <c r="DG1070" i="1" s="1"/>
  <c r="DF1071" i="1"/>
  <c r="DG1071" i="1" s="1"/>
  <c r="DF1072" i="1"/>
  <c r="DG1072" i="1" s="1"/>
  <c r="DF1073" i="1"/>
  <c r="DG1073" i="1" s="1"/>
  <c r="DF1074" i="1"/>
  <c r="DG1074" i="1" s="1"/>
  <c r="DF1075" i="1"/>
  <c r="DG1075" i="1" s="1"/>
  <c r="DF1076" i="1"/>
  <c r="DG1076" i="1" s="1"/>
  <c r="DF1077" i="1"/>
  <c r="DG1077" i="1" s="1"/>
  <c r="DF1078" i="1"/>
  <c r="DG1078" i="1" s="1"/>
  <c r="DF1079" i="1"/>
  <c r="DG1079" i="1" s="1"/>
  <c r="DF1080" i="1"/>
  <c r="DG1080" i="1" s="1"/>
  <c r="DF1081" i="1"/>
  <c r="DG1081" i="1" s="1"/>
  <c r="DF1082" i="1"/>
  <c r="DG1082" i="1" s="1"/>
  <c r="DF1083" i="1"/>
  <c r="DG1083" i="1" s="1"/>
  <c r="DF1084" i="1"/>
  <c r="DG1084" i="1" s="1"/>
  <c r="DF1085" i="1"/>
  <c r="DG1085" i="1" s="1"/>
  <c r="DF1086" i="1"/>
  <c r="DG1086" i="1" s="1"/>
  <c r="DF1087" i="1"/>
  <c r="DG1087" i="1" s="1"/>
  <c r="DF1088" i="1"/>
  <c r="DG1088" i="1" s="1"/>
  <c r="DF1089" i="1"/>
  <c r="DG1089" i="1" s="1"/>
  <c r="DF1090" i="1"/>
  <c r="DG1090" i="1" s="1"/>
  <c r="DF1091" i="1"/>
  <c r="DG1091" i="1" s="1"/>
  <c r="DF1092" i="1"/>
  <c r="DG1092" i="1" s="1"/>
  <c r="DF1093" i="1"/>
  <c r="DG1093" i="1" s="1"/>
  <c r="DF1094" i="1"/>
  <c r="DG1094" i="1" s="1"/>
  <c r="DF1095" i="1"/>
  <c r="DG1095" i="1" s="1"/>
  <c r="DF1096" i="1"/>
  <c r="DG1096" i="1" s="1"/>
  <c r="DF1097" i="1"/>
  <c r="DG1097" i="1" s="1"/>
  <c r="DF1098" i="1"/>
  <c r="DG1098" i="1" s="1"/>
  <c r="DF1099" i="1"/>
  <c r="DG1099" i="1" s="1"/>
  <c r="DF1100" i="1"/>
  <c r="DG1100" i="1" s="1"/>
  <c r="DF1101" i="1"/>
  <c r="DG1101" i="1" s="1"/>
  <c r="DF1102" i="1"/>
  <c r="DG1102" i="1" s="1"/>
  <c r="DF1103" i="1"/>
  <c r="DG1103" i="1" s="1"/>
  <c r="DF1104" i="1"/>
  <c r="DG1104" i="1" s="1"/>
  <c r="DF1105" i="1"/>
  <c r="DG1105" i="1" s="1"/>
  <c r="DF1106" i="1"/>
  <c r="DG1106" i="1" s="1"/>
  <c r="DF1107" i="1"/>
  <c r="DG1107" i="1" s="1"/>
  <c r="DF1108" i="1"/>
  <c r="DG1108" i="1" s="1"/>
  <c r="DF1109" i="1"/>
  <c r="DG1109" i="1" s="1"/>
  <c r="DF1110" i="1"/>
  <c r="DG1110" i="1" s="1"/>
  <c r="DF1111" i="1"/>
  <c r="DG1111" i="1" s="1"/>
  <c r="DF1112" i="1"/>
  <c r="DG1112" i="1" s="1"/>
  <c r="DF1113" i="1"/>
  <c r="DG1113" i="1" s="1"/>
  <c r="DF1114" i="1"/>
  <c r="DG1114" i="1" s="1"/>
  <c r="DF1115" i="1"/>
  <c r="DG1115" i="1" s="1"/>
  <c r="DF1116" i="1"/>
  <c r="DG1116" i="1" s="1"/>
  <c r="DF1117" i="1"/>
  <c r="DG1117" i="1" s="1"/>
  <c r="DF1118" i="1"/>
  <c r="DG1118" i="1" s="1"/>
  <c r="DF1119" i="1"/>
  <c r="DG1119" i="1" s="1"/>
  <c r="DF1120" i="1"/>
  <c r="DG1120" i="1" s="1"/>
  <c r="DF1121" i="1"/>
  <c r="DG1121" i="1" s="1"/>
  <c r="DF1122" i="1"/>
  <c r="DG1122" i="1" s="1"/>
  <c r="DF1123" i="1"/>
  <c r="DG1123" i="1" s="1"/>
  <c r="DF1124" i="1"/>
  <c r="DG1124" i="1" s="1"/>
  <c r="DF1125" i="1"/>
  <c r="DG1125" i="1" s="1"/>
  <c r="DF1126" i="1"/>
  <c r="DG1126" i="1" s="1"/>
  <c r="DF1127" i="1"/>
  <c r="DG1127" i="1" s="1"/>
  <c r="DF1128" i="1"/>
  <c r="DG1128" i="1" s="1"/>
  <c r="DF1129" i="1"/>
  <c r="DG1129" i="1" s="1"/>
  <c r="DF1130" i="1"/>
  <c r="DG1130" i="1" s="1"/>
  <c r="DF1131" i="1"/>
  <c r="DG1131" i="1" s="1"/>
  <c r="DF1132" i="1"/>
  <c r="DG1132" i="1" s="1"/>
  <c r="DF1133" i="1"/>
  <c r="DG1133" i="1" s="1"/>
  <c r="DF1134" i="1"/>
  <c r="DG1134" i="1" s="1"/>
  <c r="DF1135" i="1"/>
  <c r="DG1135" i="1" s="1"/>
  <c r="DF8" i="1"/>
  <c r="DG8" i="1" s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6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5" i="1"/>
  <c r="D4" i="1"/>
  <c r="D3" i="1"/>
  <c r="D2" i="1"/>
  <c r="D1146" i="1" l="1"/>
  <c r="J1147" i="1"/>
  <c r="DA1147" i="1"/>
  <c r="CS1147" i="1"/>
  <c r="CK1147" i="1"/>
  <c r="CC1147" i="1"/>
  <c r="BU1147" i="1"/>
  <c r="BM1147" i="1"/>
  <c r="BE1147" i="1"/>
  <c r="AW1147" i="1"/>
  <c r="AO1147" i="1"/>
  <c r="AG1147" i="1"/>
  <c r="Y1147" i="1"/>
  <c r="Q1147" i="1"/>
  <c r="I1147" i="1"/>
  <c r="CZ1147" i="1"/>
  <c r="CR1147" i="1"/>
  <c r="CJ1147" i="1"/>
  <c r="CB1147" i="1"/>
  <c r="BT1147" i="1"/>
  <c r="BL1147" i="1"/>
  <c r="BD1147" i="1"/>
  <c r="AV1147" i="1"/>
  <c r="AN1147" i="1"/>
  <c r="AF1147" i="1"/>
  <c r="X1147" i="1"/>
  <c r="P1147" i="1"/>
  <c r="H1147" i="1"/>
  <c r="DF1136" i="1"/>
  <c r="D1147" i="1"/>
  <c r="CY1147" i="1"/>
  <c r="CQ1147" i="1"/>
  <c r="CI1147" i="1"/>
  <c r="CA1147" i="1"/>
  <c r="BS1147" i="1"/>
  <c r="BK1147" i="1"/>
  <c r="BC1147" i="1"/>
  <c r="AU1147" i="1"/>
  <c r="AM1147" i="1"/>
  <c r="AE1147" i="1"/>
  <c r="W1147" i="1"/>
  <c r="O1147" i="1"/>
  <c r="G1147" i="1"/>
  <c r="DF1147" i="1"/>
  <c r="CX1147" i="1"/>
  <c r="CP1147" i="1"/>
  <c r="CH1147" i="1"/>
  <c r="BZ1147" i="1"/>
  <c r="BR1147" i="1"/>
  <c r="BJ1147" i="1"/>
  <c r="BB1147" i="1"/>
  <c r="AT1147" i="1"/>
  <c r="AL1147" i="1"/>
  <c r="AD1147" i="1"/>
  <c r="V1147" i="1"/>
  <c r="N1147" i="1"/>
  <c r="F1147" i="1"/>
  <c r="DE1147" i="1"/>
  <c r="CW1147" i="1"/>
  <c r="CO1147" i="1"/>
  <c r="CG1147" i="1"/>
  <c r="BY1147" i="1"/>
  <c r="BQ1147" i="1"/>
  <c r="BI1147" i="1"/>
  <c r="BA1147" i="1"/>
  <c r="AS1147" i="1"/>
  <c r="AK1147" i="1"/>
  <c r="AC1147" i="1"/>
  <c r="U1147" i="1"/>
  <c r="M1147" i="1"/>
  <c r="E1147" i="1"/>
  <c r="DD1147" i="1"/>
  <c r="CV1147" i="1"/>
  <c r="CN1147" i="1"/>
  <c r="CF1147" i="1"/>
  <c r="BX1147" i="1"/>
  <c r="BP1147" i="1"/>
  <c r="BH1147" i="1"/>
  <c r="AZ1147" i="1"/>
  <c r="AR1147" i="1"/>
  <c r="AJ1147" i="1"/>
  <c r="AB1147" i="1"/>
  <c r="T1147" i="1"/>
  <c r="L1147" i="1"/>
  <c r="DC1147" i="1"/>
  <c r="CU1147" i="1"/>
  <c r="CM1147" i="1"/>
  <c r="CE1147" i="1"/>
  <c r="BW1147" i="1"/>
  <c r="BO1147" i="1"/>
  <c r="BG1147" i="1"/>
  <c r="AY1147" i="1"/>
  <c r="AQ1147" i="1"/>
  <c r="AI1147" i="1"/>
  <c r="AA1147" i="1"/>
  <c r="S1147" i="1"/>
  <c r="K1147" i="1"/>
  <c r="DB1147" i="1"/>
  <c r="CT1147" i="1"/>
  <c r="CL1147" i="1"/>
  <c r="CD1147" i="1"/>
  <c r="BV1147" i="1"/>
  <c r="BN1147" i="1"/>
  <c r="BF1147" i="1"/>
  <c r="AX1147" i="1"/>
  <c r="AP1147" i="1"/>
  <c r="AH1147" i="1"/>
  <c r="Z1147" i="1"/>
  <c r="R1147" i="1"/>
  <c r="E1141" i="1"/>
  <c r="DD1141" i="1"/>
  <c r="CV1141" i="1"/>
  <c r="CN1141" i="1"/>
  <c r="CF1141" i="1"/>
  <c r="BX1141" i="1"/>
  <c r="BP1141" i="1"/>
  <c r="BH1141" i="1"/>
  <c r="AZ1141" i="1"/>
  <c r="AR1141" i="1"/>
  <c r="AJ1141" i="1"/>
  <c r="AB1141" i="1"/>
  <c r="T1141" i="1"/>
  <c r="L1141" i="1"/>
  <c r="DC1141" i="1"/>
  <c r="CU1141" i="1"/>
  <c r="CM1141" i="1"/>
  <c r="CE1141" i="1"/>
  <c r="BW1141" i="1"/>
  <c r="BO1141" i="1"/>
  <c r="BG1141" i="1"/>
  <c r="AY1141" i="1"/>
  <c r="AQ1141" i="1"/>
  <c r="AI1141" i="1"/>
  <c r="AA1141" i="1"/>
  <c r="S1141" i="1"/>
  <c r="K1141" i="1"/>
  <c r="DB1141" i="1"/>
  <c r="CT1141" i="1"/>
  <c r="CL1141" i="1"/>
  <c r="CD1141" i="1"/>
  <c r="BV1141" i="1"/>
  <c r="BN1141" i="1"/>
  <c r="BF1141" i="1"/>
  <c r="AX1141" i="1"/>
  <c r="AP1141" i="1"/>
  <c r="AH1141" i="1"/>
  <c r="Z1141" i="1"/>
  <c r="R1141" i="1"/>
  <c r="J1141" i="1"/>
  <c r="DA1141" i="1"/>
  <c r="CS1141" i="1"/>
  <c r="CK1141" i="1"/>
  <c r="CC1141" i="1"/>
  <c r="BU1141" i="1"/>
  <c r="BM1141" i="1"/>
  <c r="BE1141" i="1"/>
  <c r="AW1141" i="1"/>
  <c r="AO1141" i="1"/>
  <c r="AG1141" i="1"/>
  <c r="Y1141" i="1"/>
  <c r="Q1141" i="1"/>
  <c r="I1141" i="1"/>
  <c r="CZ1141" i="1"/>
  <c r="CR1141" i="1"/>
  <c r="CJ1141" i="1"/>
  <c r="CB1141" i="1"/>
  <c r="BT1141" i="1"/>
  <c r="BL1141" i="1"/>
  <c r="BD1141" i="1"/>
  <c r="AV1141" i="1"/>
  <c r="AN1141" i="1"/>
  <c r="AF1141" i="1"/>
  <c r="X1141" i="1"/>
  <c r="P1141" i="1"/>
  <c r="H1141" i="1"/>
  <c r="D1141" i="1"/>
  <c r="CY1141" i="1"/>
  <c r="CQ1141" i="1"/>
  <c r="CI1141" i="1"/>
  <c r="CA1141" i="1"/>
  <c r="BS1141" i="1"/>
  <c r="BK1141" i="1"/>
  <c r="BC1141" i="1"/>
  <c r="AU1141" i="1"/>
  <c r="AM1141" i="1"/>
  <c r="AE1141" i="1"/>
  <c r="W1141" i="1"/>
  <c r="O1141" i="1"/>
  <c r="G1141" i="1"/>
  <c r="DF1141" i="1"/>
  <c r="CX1141" i="1"/>
  <c r="CP1141" i="1"/>
  <c r="CH1141" i="1"/>
  <c r="BZ1141" i="1"/>
  <c r="BR1141" i="1"/>
  <c r="BJ1141" i="1"/>
  <c r="BB1141" i="1"/>
  <c r="AT1141" i="1"/>
  <c r="AL1141" i="1"/>
  <c r="AD1141" i="1"/>
  <c r="V1141" i="1"/>
  <c r="N1141" i="1"/>
  <c r="F1141" i="1"/>
  <c r="DE1141" i="1"/>
  <c r="CW1141" i="1"/>
  <c r="CO1141" i="1"/>
  <c r="CG1141" i="1"/>
  <c r="BY1141" i="1"/>
  <c r="BQ1141" i="1"/>
  <c r="BI1141" i="1"/>
  <c r="BA1141" i="1"/>
  <c r="AS1141" i="1"/>
  <c r="AK1141" i="1"/>
  <c r="AC1141" i="1"/>
  <c r="U1141" i="1"/>
  <c r="M1141" i="1"/>
  <c r="E1140" i="1"/>
  <c r="M1140" i="1"/>
  <c r="U1140" i="1"/>
  <c r="AC1140" i="1"/>
  <c r="AK1140" i="1"/>
  <c r="AS1140" i="1"/>
  <c r="BA1140" i="1"/>
  <c r="BI1140" i="1"/>
  <c r="BQ1140" i="1"/>
  <c r="BY1140" i="1"/>
  <c r="CG1140" i="1"/>
  <c r="CO1140" i="1"/>
  <c r="CW1140" i="1"/>
  <c r="DE1140" i="1"/>
  <c r="F1140" i="1"/>
  <c r="N1140" i="1"/>
  <c r="V1140" i="1"/>
  <c r="AD1140" i="1"/>
  <c r="AL1140" i="1"/>
  <c r="AT1140" i="1"/>
  <c r="BB1140" i="1"/>
  <c r="BJ1140" i="1"/>
  <c r="BR1140" i="1"/>
  <c r="BZ1140" i="1"/>
  <c r="CH1140" i="1"/>
  <c r="CP1140" i="1"/>
  <c r="CX1140" i="1"/>
  <c r="DF1140" i="1"/>
  <c r="G1140" i="1"/>
  <c r="O1140" i="1"/>
  <c r="W1140" i="1"/>
  <c r="AE1140" i="1"/>
  <c r="AM1140" i="1"/>
  <c r="AU1140" i="1"/>
  <c r="BC1140" i="1"/>
  <c r="BK1140" i="1"/>
  <c r="BS1140" i="1"/>
  <c r="CA1140" i="1"/>
  <c r="CI1140" i="1"/>
  <c r="CQ1140" i="1"/>
  <c r="CY1140" i="1"/>
  <c r="D1140" i="1"/>
  <c r="H1140" i="1"/>
  <c r="P1140" i="1"/>
  <c r="X1140" i="1"/>
  <c r="AF1140" i="1"/>
  <c r="AN1140" i="1"/>
  <c r="AV1140" i="1"/>
  <c r="BD1140" i="1"/>
  <c r="BL1140" i="1"/>
  <c r="BT1140" i="1"/>
  <c r="CB1140" i="1"/>
  <c r="CJ1140" i="1"/>
  <c r="CR1140" i="1"/>
  <c r="CZ1140" i="1"/>
  <c r="I1140" i="1"/>
  <c r="Q1140" i="1"/>
  <c r="Y1140" i="1"/>
  <c r="AG1140" i="1"/>
  <c r="AO1140" i="1"/>
  <c r="AW1140" i="1"/>
  <c r="J1140" i="1"/>
  <c r="R1140" i="1"/>
  <c r="Z1140" i="1"/>
  <c r="AH1140" i="1"/>
  <c r="AP1140" i="1"/>
  <c r="AX1140" i="1"/>
  <c r="BF1140" i="1"/>
  <c r="BN1140" i="1"/>
  <c r="BV1140" i="1"/>
  <c r="CD1140" i="1"/>
  <c r="CL1140" i="1"/>
  <c r="CT1140" i="1"/>
  <c r="DB1140" i="1"/>
  <c r="K1140" i="1"/>
  <c r="S1140" i="1"/>
  <c r="AA1140" i="1"/>
  <c r="AI1140" i="1"/>
  <c r="AQ1140" i="1"/>
  <c r="AY1140" i="1"/>
  <c r="BG1140" i="1"/>
  <c r="BO1140" i="1"/>
  <c r="BW1140" i="1"/>
  <c r="CE1140" i="1"/>
  <c r="CM1140" i="1"/>
  <c r="CU1140" i="1"/>
  <c r="DC1140" i="1"/>
  <c r="L1140" i="1"/>
  <c r="T1140" i="1"/>
  <c r="AB1140" i="1"/>
  <c r="AJ1140" i="1"/>
  <c r="AR1140" i="1"/>
  <c r="AZ1140" i="1"/>
  <c r="BH1140" i="1"/>
  <c r="BP1140" i="1"/>
  <c r="BX1140" i="1"/>
  <c r="CF1140" i="1"/>
  <c r="CN1140" i="1"/>
  <c r="CV1140" i="1"/>
  <c r="DD1140" i="1"/>
  <c r="BE1140" i="1"/>
  <c r="BM1140" i="1"/>
  <c r="BU1140" i="1"/>
  <c r="CC1140" i="1"/>
  <c r="CK1140" i="1"/>
  <c r="CS1140" i="1"/>
  <c r="DA1140" i="1"/>
  <c r="E1146" i="1"/>
  <c r="DD1146" i="1"/>
  <c r="CV1146" i="1"/>
  <c r="CN1146" i="1"/>
  <c r="CF1146" i="1"/>
  <c r="BX1146" i="1"/>
  <c r="BP1146" i="1"/>
  <c r="BH1146" i="1"/>
  <c r="AZ1146" i="1"/>
  <c r="AR1146" i="1"/>
  <c r="AJ1146" i="1"/>
  <c r="AB1146" i="1"/>
  <c r="T1146" i="1"/>
  <c r="L1146" i="1"/>
  <c r="DC1146" i="1"/>
  <c r="CU1146" i="1"/>
  <c r="CM1146" i="1"/>
  <c r="CE1146" i="1"/>
  <c r="BW1146" i="1"/>
  <c r="BO1146" i="1"/>
  <c r="BG1146" i="1"/>
  <c r="AY1146" i="1"/>
  <c r="AQ1146" i="1"/>
  <c r="AI1146" i="1"/>
  <c r="AA1146" i="1"/>
  <c r="S1146" i="1"/>
  <c r="K1146" i="1"/>
  <c r="DB1146" i="1"/>
  <c r="CT1146" i="1"/>
  <c r="CL1146" i="1"/>
  <c r="CD1146" i="1"/>
  <c r="BV1146" i="1"/>
  <c r="BN1146" i="1"/>
  <c r="BF1146" i="1"/>
  <c r="AX1146" i="1"/>
  <c r="AP1146" i="1"/>
  <c r="AH1146" i="1"/>
  <c r="Z1146" i="1"/>
  <c r="R1146" i="1"/>
  <c r="J1146" i="1"/>
  <c r="DA1146" i="1"/>
  <c r="CS1146" i="1"/>
  <c r="CK1146" i="1"/>
  <c r="CC1146" i="1"/>
  <c r="BU1146" i="1"/>
  <c r="BM1146" i="1"/>
  <c r="BE1146" i="1"/>
  <c r="AW1146" i="1"/>
  <c r="AO1146" i="1"/>
  <c r="AG1146" i="1"/>
  <c r="Y1146" i="1"/>
  <c r="Q1146" i="1"/>
  <c r="I1146" i="1"/>
  <c r="CZ1146" i="1"/>
  <c r="CR1146" i="1"/>
  <c r="CJ1146" i="1"/>
  <c r="CB1146" i="1"/>
  <c r="BT1146" i="1"/>
  <c r="BL1146" i="1"/>
  <c r="BD1146" i="1"/>
  <c r="AV1146" i="1"/>
  <c r="AN1146" i="1"/>
  <c r="AF1146" i="1"/>
  <c r="X1146" i="1"/>
  <c r="P1146" i="1"/>
  <c r="H1146" i="1"/>
  <c r="CY1146" i="1"/>
  <c r="CQ1146" i="1"/>
  <c r="CI1146" i="1"/>
  <c r="CA1146" i="1"/>
  <c r="BS1146" i="1"/>
  <c r="BK1146" i="1"/>
  <c r="BC1146" i="1"/>
  <c r="AU1146" i="1"/>
  <c r="AM1146" i="1"/>
  <c r="AE1146" i="1"/>
  <c r="W1146" i="1"/>
  <c r="O1146" i="1"/>
  <c r="G1146" i="1"/>
  <c r="DF1146" i="1"/>
  <c r="CX1146" i="1"/>
  <c r="CP1146" i="1"/>
  <c r="CH1146" i="1"/>
  <c r="BZ1146" i="1"/>
  <c r="BR1146" i="1"/>
  <c r="BJ1146" i="1"/>
  <c r="BB1146" i="1"/>
  <c r="AT1146" i="1"/>
  <c r="AL1146" i="1"/>
  <c r="AD1146" i="1"/>
  <c r="V1146" i="1"/>
  <c r="N1146" i="1"/>
  <c r="F1146" i="1"/>
  <c r="DE1146" i="1"/>
  <c r="CW1146" i="1"/>
  <c r="CO1146" i="1"/>
  <c r="CG1146" i="1"/>
  <c r="BY1146" i="1"/>
  <c r="BQ1146" i="1"/>
  <c r="BI1146" i="1"/>
  <c r="BA1146" i="1"/>
  <c r="AS1146" i="1"/>
  <c r="AK1146" i="1"/>
  <c r="AC1146" i="1"/>
  <c r="U1146" i="1"/>
  <c r="M1146" i="1"/>
  <c r="E1145" i="1"/>
  <c r="M1145" i="1"/>
  <c r="U1145" i="1"/>
  <c r="AC1145" i="1"/>
  <c r="AK1145" i="1"/>
  <c r="AS1145" i="1"/>
  <c r="BA1145" i="1"/>
  <c r="BI1145" i="1"/>
  <c r="BQ1145" i="1"/>
  <c r="BY1145" i="1"/>
  <c r="CG1145" i="1"/>
  <c r="CO1145" i="1"/>
  <c r="CW1145" i="1"/>
  <c r="DE1145" i="1"/>
  <c r="F1145" i="1"/>
  <c r="N1145" i="1"/>
  <c r="V1145" i="1"/>
  <c r="AD1145" i="1"/>
  <c r="AL1145" i="1"/>
  <c r="AT1145" i="1"/>
  <c r="BB1145" i="1"/>
  <c r="BJ1145" i="1"/>
  <c r="BR1145" i="1"/>
  <c r="BZ1145" i="1"/>
  <c r="CH1145" i="1"/>
  <c r="CP1145" i="1"/>
  <c r="CX1145" i="1"/>
  <c r="DF1145" i="1"/>
  <c r="G1145" i="1"/>
  <c r="O1145" i="1"/>
  <c r="W1145" i="1"/>
  <c r="AE1145" i="1"/>
  <c r="AM1145" i="1"/>
  <c r="AU1145" i="1"/>
  <c r="BC1145" i="1"/>
  <c r="BK1145" i="1"/>
  <c r="BS1145" i="1"/>
  <c r="CA1145" i="1"/>
  <c r="CI1145" i="1"/>
  <c r="CQ1145" i="1"/>
  <c r="CY1145" i="1"/>
  <c r="D1145" i="1"/>
  <c r="H1145" i="1"/>
  <c r="P1145" i="1"/>
  <c r="X1145" i="1"/>
  <c r="AF1145" i="1"/>
  <c r="AN1145" i="1"/>
  <c r="AV1145" i="1"/>
  <c r="BD1145" i="1"/>
  <c r="BL1145" i="1"/>
  <c r="BT1145" i="1"/>
  <c r="CB1145" i="1"/>
  <c r="CJ1145" i="1"/>
  <c r="CR1145" i="1"/>
  <c r="CZ1145" i="1"/>
  <c r="I1145" i="1"/>
  <c r="Q1145" i="1"/>
  <c r="Y1145" i="1"/>
  <c r="AG1145" i="1"/>
  <c r="AO1145" i="1"/>
  <c r="AW1145" i="1"/>
  <c r="BE1145" i="1"/>
  <c r="BM1145" i="1"/>
  <c r="BU1145" i="1"/>
  <c r="CC1145" i="1"/>
  <c r="CK1145" i="1"/>
  <c r="CS1145" i="1"/>
  <c r="DA1145" i="1"/>
  <c r="J1145" i="1"/>
  <c r="R1145" i="1"/>
  <c r="Z1145" i="1"/>
  <c r="AH1145" i="1"/>
  <c r="AP1145" i="1"/>
  <c r="AX1145" i="1"/>
  <c r="BF1145" i="1"/>
  <c r="BN1145" i="1"/>
  <c r="BV1145" i="1"/>
  <c r="CD1145" i="1"/>
  <c r="CL1145" i="1"/>
  <c r="CT1145" i="1"/>
  <c r="DB1145" i="1"/>
  <c r="K1145" i="1"/>
  <c r="S1145" i="1"/>
  <c r="AA1145" i="1"/>
  <c r="AI1145" i="1"/>
  <c r="AQ1145" i="1"/>
  <c r="AY1145" i="1"/>
  <c r="BG1145" i="1"/>
  <c r="BO1145" i="1"/>
  <c r="BW1145" i="1"/>
  <c r="CE1145" i="1"/>
  <c r="CM1145" i="1"/>
  <c r="CU1145" i="1"/>
  <c r="DC1145" i="1"/>
  <c r="L1145" i="1"/>
  <c r="T1145" i="1"/>
  <c r="AB1145" i="1"/>
  <c r="AJ1145" i="1"/>
  <c r="AR1145" i="1"/>
  <c r="AZ1145" i="1"/>
  <c r="BH1145" i="1"/>
  <c r="BP1145" i="1"/>
  <c r="BX1145" i="1"/>
  <c r="CF1145" i="1"/>
  <c r="CN1145" i="1"/>
  <c r="CV1145" i="1"/>
  <c r="DD1145" i="1"/>
  <c r="D1144" i="1"/>
  <c r="AY1138" i="1"/>
  <c r="V1138" i="1"/>
  <c r="BL1139" i="1"/>
  <c r="K1144" i="1"/>
  <c r="DF1138" i="1"/>
  <c r="CK1138" i="1"/>
  <c r="BO1138" i="1"/>
  <c r="AT1138" i="1"/>
  <c r="N1138" i="1"/>
  <c r="BD1139" i="1"/>
  <c r="DB1144" i="1"/>
  <c r="CT1144" i="1"/>
  <c r="CL1144" i="1"/>
  <c r="CD1144" i="1"/>
  <c r="BV1144" i="1"/>
  <c r="BN1144" i="1"/>
  <c r="BF1144" i="1"/>
  <c r="AX1144" i="1"/>
  <c r="AP1144" i="1"/>
  <c r="AH1144" i="1"/>
  <c r="Z1144" i="1"/>
  <c r="R1144" i="1"/>
  <c r="J1144" i="1"/>
  <c r="DC1138" i="1"/>
  <c r="CH1138" i="1"/>
  <c r="BM1138" i="1"/>
  <c r="AQ1138" i="1"/>
  <c r="F1138" i="1"/>
  <c r="AV1139" i="1"/>
  <c r="DA1144" i="1"/>
  <c r="CS1144" i="1"/>
  <c r="CK1144" i="1"/>
  <c r="CC1144" i="1"/>
  <c r="BU1144" i="1"/>
  <c r="BM1144" i="1"/>
  <c r="BE1144" i="1"/>
  <c r="AW1144" i="1"/>
  <c r="AO1144" i="1"/>
  <c r="AG1144" i="1"/>
  <c r="Y1144" i="1"/>
  <c r="Q1144" i="1"/>
  <c r="I1144" i="1"/>
  <c r="DA1138" i="1"/>
  <c r="CE1138" i="1"/>
  <c r="BJ1138" i="1"/>
  <c r="AO1138" i="1"/>
  <c r="CZ1139" i="1"/>
  <c r="AN1139" i="1"/>
  <c r="CZ1144" i="1"/>
  <c r="CR1144" i="1"/>
  <c r="CJ1144" i="1"/>
  <c r="CB1144" i="1"/>
  <c r="BT1144" i="1"/>
  <c r="BL1144" i="1"/>
  <c r="BD1144" i="1"/>
  <c r="AV1144" i="1"/>
  <c r="AN1144" i="1"/>
  <c r="AF1144" i="1"/>
  <c r="X1144" i="1"/>
  <c r="P1144" i="1"/>
  <c r="H1144" i="1"/>
  <c r="G1138" i="1"/>
  <c r="CX1138" i="1"/>
  <c r="CC1138" i="1"/>
  <c r="BG1138" i="1"/>
  <c r="AL1138" i="1"/>
  <c r="CR1139" i="1"/>
  <c r="CY1144" i="1"/>
  <c r="CQ1144" i="1"/>
  <c r="CI1144" i="1"/>
  <c r="CA1144" i="1"/>
  <c r="BS1144" i="1"/>
  <c r="BK1144" i="1"/>
  <c r="BC1144" i="1"/>
  <c r="AU1144" i="1"/>
  <c r="AM1144" i="1"/>
  <c r="AE1144" i="1"/>
  <c r="W1144" i="1"/>
  <c r="O1144" i="1"/>
  <c r="G1144" i="1"/>
  <c r="CU1138" i="1"/>
  <c r="BZ1138" i="1"/>
  <c r="BE1138" i="1"/>
  <c r="AI1138" i="1"/>
  <c r="CJ1139" i="1"/>
  <c r="DF1144" i="1"/>
  <c r="CX1144" i="1"/>
  <c r="CP1144" i="1"/>
  <c r="CH1144" i="1"/>
  <c r="BZ1144" i="1"/>
  <c r="BR1144" i="1"/>
  <c r="BJ1144" i="1"/>
  <c r="BB1144" i="1"/>
  <c r="AT1144" i="1"/>
  <c r="AL1144" i="1"/>
  <c r="AD1144" i="1"/>
  <c r="V1144" i="1"/>
  <c r="N1144" i="1"/>
  <c r="F1144" i="1"/>
  <c r="CS1138" i="1"/>
  <c r="BW1138" i="1"/>
  <c r="BB1138" i="1"/>
  <c r="AG1138" i="1"/>
  <c r="H1139" i="1"/>
  <c r="CB1139" i="1"/>
  <c r="DE1144" i="1"/>
  <c r="CW1144" i="1"/>
  <c r="CO1144" i="1"/>
  <c r="CG1144" i="1"/>
  <c r="BY1144" i="1"/>
  <c r="BQ1144" i="1"/>
  <c r="BI1144" i="1"/>
  <c r="BA1144" i="1"/>
  <c r="AS1144" i="1"/>
  <c r="AK1144" i="1"/>
  <c r="AC1144" i="1"/>
  <c r="U1144" i="1"/>
  <c r="M1144" i="1"/>
  <c r="E1144" i="1"/>
  <c r="CP1138" i="1"/>
  <c r="BU1138" i="1"/>
  <c r="AD1138" i="1"/>
  <c r="BT1139" i="1"/>
  <c r="J1142" i="1"/>
  <c r="DD1144" i="1"/>
  <c r="CV1144" i="1"/>
  <c r="CN1144" i="1"/>
  <c r="CF1144" i="1"/>
  <c r="BX1144" i="1"/>
  <c r="BP1144" i="1"/>
  <c r="BH1144" i="1"/>
  <c r="AZ1144" i="1"/>
  <c r="AR1144" i="1"/>
  <c r="AJ1144" i="1"/>
  <c r="AB1144" i="1"/>
  <c r="T1144" i="1"/>
  <c r="L1144" i="1"/>
  <c r="CM1138" i="1"/>
  <c r="BR1138" i="1"/>
  <c r="AW1138" i="1"/>
  <c r="DC1144" i="1"/>
  <c r="CU1144" i="1"/>
  <c r="CM1144" i="1"/>
  <c r="CE1144" i="1"/>
  <c r="BW1144" i="1"/>
  <c r="BO1144" i="1"/>
  <c r="BG1144" i="1"/>
  <c r="AY1144" i="1"/>
  <c r="AQ1144" i="1"/>
  <c r="AI1144" i="1"/>
  <c r="AA1144" i="1"/>
  <c r="S1144" i="1"/>
  <c r="DE1138" i="1"/>
  <c r="CW1138" i="1"/>
  <c r="CO1138" i="1"/>
  <c r="CG1138" i="1"/>
  <c r="BY1138" i="1"/>
  <c r="BQ1138" i="1"/>
  <c r="BI1138" i="1"/>
  <c r="BA1138" i="1"/>
  <c r="AS1138" i="1"/>
  <c r="AK1138" i="1"/>
  <c r="AC1138" i="1"/>
  <c r="U1138" i="1"/>
  <c r="M1138" i="1"/>
  <c r="E1138" i="1"/>
  <c r="CY1139" i="1"/>
  <c r="CQ1139" i="1"/>
  <c r="CI1139" i="1"/>
  <c r="CA1139" i="1"/>
  <c r="BS1139" i="1"/>
  <c r="BK1139" i="1"/>
  <c r="BC1139" i="1"/>
  <c r="AU1139" i="1"/>
  <c r="AM1139" i="1"/>
  <c r="AE1139" i="1"/>
  <c r="W1139" i="1"/>
  <c r="O1139" i="1"/>
  <c r="G1139" i="1"/>
  <c r="DA1142" i="1"/>
  <c r="CS1142" i="1"/>
  <c r="CK1142" i="1"/>
  <c r="CC1142" i="1"/>
  <c r="BU1142" i="1"/>
  <c r="BM1142" i="1"/>
  <c r="BE1142" i="1"/>
  <c r="AW1142" i="1"/>
  <c r="AO1142" i="1"/>
  <c r="AG1142" i="1"/>
  <c r="Y1142" i="1"/>
  <c r="Q1142" i="1"/>
  <c r="I1142" i="1"/>
  <c r="DD1138" i="1"/>
  <c r="CV1138" i="1"/>
  <c r="CN1138" i="1"/>
  <c r="CF1138" i="1"/>
  <c r="BX1138" i="1"/>
  <c r="BP1138" i="1"/>
  <c r="BH1138" i="1"/>
  <c r="AZ1138" i="1"/>
  <c r="AR1138" i="1"/>
  <c r="AJ1138" i="1"/>
  <c r="AB1138" i="1"/>
  <c r="T1138" i="1"/>
  <c r="L1138" i="1"/>
  <c r="D1139" i="1"/>
  <c r="CX1139" i="1"/>
  <c r="CP1139" i="1"/>
  <c r="CH1139" i="1"/>
  <c r="BZ1139" i="1"/>
  <c r="BR1139" i="1"/>
  <c r="BJ1139" i="1"/>
  <c r="BB1139" i="1"/>
  <c r="AT1139" i="1"/>
  <c r="AL1139" i="1"/>
  <c r="AD1139" i="1"/>
  <c r="V1139" i="1"/>
  <c r="N1139" i="1"/>
  <c r="F1139" i="1"/>
  <c r="CZ1142" i="1"/>
  <c r="CR1142" i="1"/>
  <c r="CJ1142" i="1"/>
  <c r="CB1142" i="1"/>
  <c r="BT1142" i="1"/>
  <c r="BL1142" i="1"/>
  <c r="BD1142" i="1"/>
  <c r="AV1142" i="1"/>
  <c r="AN1142" i="1"/>
  <c r="AF1142" i="1"/>
  <c r="X1142" i="1"/>
  <c r="P1142" i="1"/>
  <c r="H1142" i="1"/>
  <c r="AA1138" i="1"/>
  <c r="S1138" i="1"/>
  <c r="K1138" i="1"/>
  <c r="DE1139" i="1"/>
  <c r="CW1139" i="1"/>
  <c r="CO1139" i="1"/>
  <c r="CG1139" i="1"/>
  <c r="BY1139" i="1"/>
  <c r="BQ1139" i="1"/>
  <c r="BI1139" i="1"/>
  <c r="BA1139" i="1"/>
  <c r="AS1139" i="1"/>
  <c r="AK1139" i="1"/>
  <c r="AC1139" i="1"/>
  <c r="U1139" i="1"/>
  <c r="M1139" i="1"/>
  <c r="E1139" i="1"/>
  <c r="D1142" i="1"/>
  <c r="CY1142" i="1"/>
  <c r="CQ1142" i="1"/>
  <c r="CI1142" i="1"/>
  <c r="CA1142" i="1"/>
  <c r="BS1142" i="1"/>
  <c r="BK1142" i="1"/>
  <c r="BC1142" i="1"/>
  <c r="AU1142" i="1"/>
  <c r="AM1142" i="1"/>
  <c r="AE1142" i="1"/>
  <c r="W1142" i="1"/>
  <c r="O1142" i="1"/>
  <c r="G1142" i="1"/>
  <c r="DB1138" i="1"/>
  <c r="CT1138" i="1"/>
  <c r="CL1138" i="1"/>
  <c r="CD1138" i="1"/>
  <c r="BV1138" i="1"/>
  <c r="BN1138" i="1"/>
  <c r="BF1138" i="1"/>
  <c r="AX1138" i="1"/>
  <c r="AP1138" i="1"/>
  <c r="AH1138" i="1"/>
  <c r="Z1138" i="1"/>
  <c r="R1138" i="1"/>
  <c r="J1138" i="1"/>
  <c r="DD1139" i="1"/>
  <c r="CV1139" i="1"/>
  <c r="CN1139" i="1"/>
  <c r="CF1139" i="1"/>
  <c r="BX1139" i="1"/>
  <c r="BP1139" i="1"/>
  <c r="BH1139" i="1"/>
  <c r="AZ1139" i="1"/>
  <c r="AR1139" i="1"/>
  <c r="AJ1139" i="1"/>
  <c r="AB1139" i="1"/>
  <c r="T1139" i="1"/>
  <c r="L1139" i="1"/>
  <c r="DF1139" i="1"/>
  <c r="DF1142" i="1"/>
  <c r="CX1142" i="1"/>
  <c r="CP1142" i="1"/>
  <c r="CH1142" i="1"/>
  <c r="BZ1142" i="1"/>
  <c r="BR1142" i="1"/>
  <c r="BJ1142" i="1"/>
  <c r="BB1142" i="1"/>
  <c r="AT1142" i="1"/>
  <c r="AL1142" i="1"/>
  <c r="AD1142" i="1"/>
  <c r="V1142" i="1"/>
  <c r="N1142" i="1"/>
  <c r="F1142" i="1"/>
  <c r="Y1138" i="1"/>
  <c r="Q1138" i="1"/>
  <c r="I1138" i="1"/>
  <c r="DC1139" i="1"/>
  <c r="CU1139" i="1"/>
  <c r="CM1139" i="1"/>
  <c r="CE1139" i="1"/>
  <c r="BW1139" i="1"/>
  <c r="BO1139" i="1"/>
  <c r="BG1139" i="1"/>
  <c r="AY1139" i="1"/>
  <c r="AQ1139" i="1"/>
  <c r="AI1139" i="1"/>
  <c r="AA1139" i="1"/>
  <c r="S1139" i="1"/>
  <c r="K1139" i="1"/>
  <c r="DE1142" i="1"/>
  <c r="CW1142" i="1"/>
  <c r="CO1142" i="1"/>
  <c r="CG1142" i="1"/>
  <c r="BY1142" i="1"/>
  <c r="BQ1142" i="1"/>
  <c r="BI1142" i="1"/>
  <c r="BA1142" i="1"/>
  <c r="AS1142" i="1"/>
  <c r="AK1142" i="1"/>
  <c r="AC1142" i="1"/>
  <c r="U1142" i="1"/>
  <c r="M1142" i="1"/>
  <c r="E1142" i="1"/>
  <c r="CZ1138" i="1"/>
  <c r="CR1138" i="1"/>
  <c r="CJ1138" i="1"/>
  <c r="CB1138" i="1"/>
  <c r="BT1138" i="1"/>
  <c r="BL1138" i="1"/>
  <c r="BD1138" i="1"/>
  <c r="AV1138" i="1"/>
  <c r="AN1138" i="1"/>
  <c r="AF1138" i="1"/>
  <c r="X1138" i="1"/>
  <c r="P1138" i="1"/>
  <c r="H1138" i="1"/>
  <c r="DB1139" i="1"/>
  <c r="CT1139" i="1"/>
  <c r="CL1139" i="1"/>
  <c r="CD1139" i="1"/>
  <c r="BV1139" i="1"/>
  <c r="BN1139" i="1"/>
  <c r="BF1139" i="1"/>
  <c r="AX1139" i="1"/>
  <c r="AP1139" i="1"/>
  <c r="AH1139" i="1"/>
  <c r="Z1139" i="1"/>
  <c r="R1139" i="1"/>
  <c r="J1139" i="1"/>
  <c r="DD1142" i="1"/>
  <c r="CV1142" i="1"/>
  <c r="CN1142" i="1"/>
  <c r="CF1142" i="1"/>
  <c r="BX1142" i="1"/>
  <c r="BP1142" i="1"/>
  <c r="BH1142" i="1"/>
  <c r="AZ1142" i="1"/>
  <c r="AR1142" i="1"/>
  <c r="AJ1142" i="1"/>
  <c r="AB1142" i="1"/>
  <c r="T1142" i="1"/>
  <c r="L1142" i="1"/>
  <c r="D1138" i="1"/>
  <c r="CY1138" i="1"/>
  <c r="CQ1138" i="1"/>
  <c r="CI1138" i="1"/>
  <c r="CA1138" i="1"/>
  <c r="BS1138" i="1"/>
  <c r="BK1138" i="1"/>
  <c r="BC1138" i="1"/>
  <c r="AU1138" i="1"/>
  <c r="AM1138" i="1"/>
  <c r="AE1138" i="1"/>
  <c r="W1138" i="1"/>
  <c r="O1138" i="1"/>
  <c r="DA1139" i="1"/>
  <c r="CS1139" i="1"/>
  <c r="CK1139" i="1"/>
  <c r="CC1139" i="1"/>
  <c r="BU1139" i="1"/>
  <c r="BM1139" i="1"/>
  <c r="BE1139" i="1"/>
  <c r="AW1139" i="1"/>
  <c r="AO1139" i="1"/>
  <c r="AG1139" i="1"/>
  <c r="Y1139" i="1"/>
  <c r="Q1139" i="1"/>
  <c r="I1139" i="1"/>
  <c r="DC1142" i="1"/>
  <c r="CU1142" i="1"/>
  <c r="CM1142" i="1"/>
  <c r="CE1142" i="1"/>
  <c r="BW1142" i="1"/>
  <c r="BO1142" i="1"/>
  <c r="BG1142" i="1"/>
  <c r="AY1142" i="1"/>
  <c r="AQ1142" i="1"/>
  <c r="AI1142" i="1"/>
  <c r="AA1142" i="1"/>
  <c r="S1142" i="1"/>
  <c r="K1142" i="1"/>
  <c r="AF1139" i="1"/>
  <c r="X1139" i="1"/>
  <c r="P1139" i="1"/>
  <c r="DB1142" i="1"/>
  <c r="CT1142" i="1"/>
  <c r="CL1142" i="1"/>
  <c r="CD1142" i="1"/>
  <c r="BV1142" i="1"/>
  <c r="BN1142" i="1"/>
  <c r="BF1142" i="1"/>
  <c r="AX1142" i="1"/>
  <c r="AP1142" i="1"/>
  <c r="AH1142" i="1"/>
  <c r="Z1142" i="1"/>
  <c r="R1142" i="1"/>
  <c r="DO57" i="1"/>
  <c r="DO61" i="1"/>
  <c r="DO65" i="1"/>
  <c r="DO101" i="1"/>
  <c r="DO105" i="1"/>
  <c r="DO109" i="1"/>
  <c r="DO113" i="1"/>
  <c r="DO117" i="1"/>
  <c r="DO121" i="1"/>
  <c r="DO125" i="1"/>
  <c r="DO129" i="1"/>
  <c r="DO133" i="1"/>
  <c r="DO137" i="1"/>
  <c r="DO58" i="1"/>
  <c r="DO62" i="1"/>
  <c r="DO66" i="1"/>
  <c r="DO102" i="1"/>
  <c r="DO106" i="1"/>
  <c r="DO110" i="1"/>
  <c r="DO114" i="1"/>
  <c r="DO118" i="1"/>
  <c r="DO122" i="1"/>
  <c r="DO126" i="1"/>
  <c r="DO130" i="1"/>
  <c r="DO134" i="1"/>
  <c r="DO138" i="1"/>
  <c r="DO59" i="1"/>
  <c r="DO63" i="1"/>
  <c r="DO103" i="1"/>
  <c r="DO107" i="1"/>
  <c r="DO111" i="1"/>
  <c r="DO115" i="1"/>
  <c r="DO119" i="1"/>
  <c r="DO123" i="1"/>
  <c r="DO127" i="1"/>
  <c r="DO131" i="1"/>
  <c r="DO135" i="1"/>
  <c r="DO139" i="1"/>
  <c r="DO56" i="1"/>
  <c r="DO60" i="1"/>
  <c r="DO64" i="1"/>
  <c r="DO104" i="1"/>
  <c r="DO108" i="1"/>
  <c r="DO112" i="1"/>
  <c r="DO116" i="1"/>
  <c r="DO120" i="1"/>
  <c r="DO124" i="1"/>
  <c r="DO128" i="1"/>
  <c r="DO132" i="1"/>
  <c r="DO136" i="1"/>
  <c r="DO11" i="1"/>
  <c r="DO15" i="1"/>
  <c r="DO14" i="1"/>
  <c r="DI1135" i="1"/>
  <c r="DI1127" i="1"/>
  <c r="DI1119" i="1"/>
  <c r="DI1111" i="1"/>
  <c r="DI1103" i="1"/>
  <c r="DI1095" i="1"/>
  <c r="DI1087" i="1"/>
  <c r="DI1079" i="1"/>
  <c r="DI1071" i="1"/>
  <c r="DI1063" i="1"/>
  <c r="DI1055" i="1"/>
  <c r="DI1047" i="1"/>
  <c r="DI1039" i="1"/>
  <c r="DI1031" i="1"/>
  <c r="DI1023" i="1"/>
  <c r="DI1015" i="1"/>
  <c r="DI1007" i="1"/>
  <c r="DI999" i="1"/>
  <c r="DI991" i="1"/>
  <c r="DI983" i="1"/>
  <c r="DI975" i="1"/>
  <c r="DI967" i="1"/>
  <c r="DI959" i="1"/>
  <c r="DI951" i="1"/>
  <c r="DI943" i="1"/>
  <c r="DI935" i="1"/>
  <c r="DI927" i="1"/>
  <c r="DI919" i="1"/>
  <c r="DI911" i="1"/>
  <c r="DI903" i="1"/>
  <c r="DI895" i="1"/>
  <c r="DI887" i="1"/>
  <c r="DI879" i="1"/>
  <c r="DI871" i="1"/>
  <c r="DI863" i="1"/>
  <c r="DI855" i="1"/>
  <c r="DI847" i="1"/>
  <c r="DI839" i="1"/>
  <c r="DI831" i="1"/>
  <c r="DI823" i="1"/>
  <c r="DI815" i="1"/>
  <c r="DI807" i="1"/>
  <c r="DI799" i="1"/>
  <c r="DI142" i="1"/>
  <c r="DI141" i="1"/>
  <c r="DI1133" i="1"/>
  <c r="DI1117" i="1"/>
  <c r="DI1093" i="1"/>
  <c r="DI1085" i="1"/>
  <c r="DI1077" i="1"/>
  <c r="DI1069" i="1"/>
  <c r="DI1045" i="1"/>
  <c r="DI1037" i="1"/>
  <c r="DI1029" i="1"/>
  <c r="DI1021" i="1"/>
  <c r="DI1013" i="1"/>
  <c r="DI1005" i="1"/>
  <c r="DI997" i="1"/>
  <c r="DI989" i="1"/>
  <c r="DI981" i="1"/>
  <c r="DI973" i="1"/>
  <c r="DI965" i="1"/>
  <c r="DI957" i="1"/>
  <c r="DI949" i="1"/>
  <c r="DI941" i="1"/>
  <c r="DI933" i="1"/>
  <c r="DI925" i="1"/>
  <c r="DI917" i="1"/>
  <c r="DI909" i="1"/>
  <c r="DI901" i="1"/>
  <c r="DI893" i="1"/>
  <c r="DI885" i="1"/>
  <c r="DI877" i="1"/>
  <c r="DI869" i="1"/>
  <c r="DI861" i="1"/>
  <c r="DI853" i="1"/>
  <c r="DI845" i="1"/>
  <c r="DI837" i="1"/>
  <c r="DI829" i="1"/>
  <c r="DI821" i="1"/>
  <c r="DI813" i="1"/>
  <c r="DI805" i="1"/>
  <c r="DI797" i="1"/>
  <c r="DI140" i="1"/>
  <c r="DI1109" i="1"/>
  <c r="DI1053" i="1"/>
  <c r="DI1132" i="1"/>
  <c r="DI1124" i="1"/>
  <c r="DI1116" i="1"/>
  <c r="DI1108" i="1"/>
  <c r="DI1100" i="1"/>
  <c r="DI1092" i="1"/>
  <c r="DI1084" i="1"/>
  <c r="DI1076" i="1"/>
  <c r="DI1068" i="1"/>
  <c r="DI1060" i="1"/>
  <c r="DI1052" i="1"/>
  <c r="DI1044" i="1"/>
  <c r="DI1036" i="1"/>
  <c r="DI1028" i="1"/>
  <c r="DI1020" i="1"/>
  <c r="DI1012" i="1"/>
  <c r="DI1004" i="1"/>
  <c r="DI996" i="1"/>
  <c r="DI988" i="1"/>
  <c r="DI980" i="1"/>
  <c r="DI972" i="1"/>
  <c r="DI964" i="1"/>
  <c r="DI956" i="1"/>
  <c r="DI948" i="1"/>
  <c r="DI940" i="1"/>
  <c r="DI932" i="1"/>
  <c r="DI924" i="1"/>
  <c r="DI916" i="1"/>
  <c r="DI908" i="1"/>
  <c r="DI900" i="1"/>
  <c r="DI892" i="1"/>
  <c r="DI884" i="1"/>
  <c r="DI876" i="1"/>
  <c r="DI868" i="1"/>
  <c r="DI860" i="1"/>
  <c r="DI852" i="1"/>
  <c r="DI844" i="1"/>
  <c r="DI836" i="1"/>
  <c r="DI828" i="1"/>
  <c r="DI820" i="1"/>
  <c r="DI812" i="1"/>
  <c r="DI804" i="1"/>
  <c r="DI796" i="1"/>
  <c r="DI1125" i="1"/>
  <c r="DI1101" i="1"/>
  <c r="DI1061" i="1"/>
  <c r="DI1131" i="1"/>
  <c r="DI1123" i="1"/>
  <c r="DI1115" i="1"/>
  <c r="DI1107" i="1"/>
  <c r="DI1099" i="1"/>
  <c r="DI1091" i="1"/>
  <c r="DI1083" i="1"/>
  <c r="DI1075" i="1"/>
  <c r="DI1067" i="1"/>
  <c r="DI1059" i="1"/>
  <c r="DI1051" i="1"/>
  <c r="DI1043" i="1"/>
  <c r="DI1035" i="1"/>
  <c r="DI1027" i="1"/>
  <c r="DI1019" i="1"/>
  <c r="DI1011" i="1"/>
  <c r="DI1003" i="1"/>
  <c r="DI995" i="1"/>
  <c r="DI987" i="1"/>
  <c r="DI979" i="1"/>
  <c r="DI971" i="1"/>
  <c r="DI963" i="1"/>
  <c r="DI955" i="1"/>
  <c r="DI947" i="1"/>
  <c r="DI939" i="1"/>
  <c r="DI931" i="1"/>
  <c r="DI923" i="1"/>
  <c r="DI915" i="1"/>
  <c r="DI907" i="1"/>
  <c r="DI899" i="1"/>
  <c r="DI891" i="1"/>
  <c r="DI883" i="1"/>
  <c r="DI875" i="1"/>
  <c r="DI867" i="1"/>
  <c r="DI859" i="1"/>
  <c r="DI851" i="1"/>
  <c r="DI843" i="1"/>
  <c r="DI835" i="1"/>
  <c r="DI827" i="1"/>
  <c r="DI819" i="1"/>
  <c r="DI811" i="1"/>
  <c r="DI803" i="1"/>
  <c r="DI795" i="1"/>
  <c r="DI1130" i="1"/>
  <c r="DI1122" i="1"/>
  <c r="DI1114" i="1"/>
  <c r="DI1106" i="1"/>
  <c r="DI1098" i="1"/>
  <c r="DI1090" i="1"/>
  <c r="DI1082" i="1"/>
  <c r="DI1074" i="1"/>
  <c r="DI1066" i="1"/>
  <c r="DI1058" i="1"/>
  <c r="DI1050" i="1"/>
  <c r="DI1042" i="1"/>
  <c r="DI1034" i="1"/>
  <c r="DI1026" i="1"/>
  <c r="DI1018" i="1"/>
  <c r="DI1010" i="1"/>
  <c r="DI1002" i="1"/>
  <c r="DI994" i="1"/>
  <c r="DI986" i="1"/>
  <c r="DI978" i="1"/>
  <c r="DI970" i="1"/>
  <c r="DI962" i="1"/>
  <c r="DI954" i="1"/>
  <c r="DI946" i="1"/>
  <c r="DI938" i="1"/>
  <c r="DI930" i="1"/>
  <c r="DI922" i="1"/>
  <c r="DI914" i="1"/>
  <c r="DI906" i="1"/>
  <c r="DI898" i="1"/>
  <c r="DI890" i="1"/>
  <c r="DI882" i="1"/>
  <c r="DI874" i="1"/>
  <c r="DI866" i="1"/>
  <c r="DI858" i="1"/>
  <c r="DI850" i="1"/>
  <c r="DI842" i="1"/>
  <c r="DI834" i="1"/>
  <c r="DI826" i="1"/>
  <c r="DI818" i="1"/>
  <c r="DI810" i="1"/>
  <c r="DI802" i="1"/>
  <c r="DI794" i="1"/>
  <c r="DI145" i="1"/>
  <c r="DI1105" i="1"/>
  <c r="DI1097" i="1"/>
  <c r="DI1089" i="1"/>
  <c r="DI1081" i="1"/>
  <c r="DI1073" i="1"/>
  <c r="DI1065" i="1"/>
  <c r="DI1057" i="1"/>
  <c r="DI1049" i="1"/>
  <c r="DI1041" i="1"/>
  <c r="DI1033" i="1"/>
  <c r="DI1025" i="1"/>
  <c r="DI1017" i="1"/>
  <c r="DI1009" i="1"/>
  <c r="DI1001" i="1"/>
  <c r="DI993" i="1"/>
  <c r="DI985" i="1"/>
  <c r="DI977" i="1"/>
  <c r="DI969" i="1"/>
  <c r="DI961" i="1"/>
  <c r="DI953" i="1"/>
  <c r="DI945" i="1"/>
  <c r="DI937" i="1"/>
  <c r="DI929" i="1"/>
  <c r="DI921" i="1"/>
  <c r="DI913" i="1"/>
  <c r="DI905" i="1"/>
  <c r="DI897" i="1"/>
  <c r="DI889" i="1"/>
  <c r="DI881" i="1"/>
  <c r="DI873" i="1"/>
  <c r="DI865" i="1"/>
  <c r="DI857" i="1"/>
  <c r="DI849" i="1"/>
  <c r="DI841" i="1"/>
  <c r="DI833" i="1"/>
  <c r="DI825" i="1"/>
  <c r="DI817" i="1"/>
  <c r="DI809" i="1"/>
  <c r="DI801" i="1"/>
  <c r="DI139" i="1"/>
  <c r="DI131" i="1"/>
  <c r="DI123" i="1"/>
  <c r="DI115" i="1"/>
  <c r="DI107" i="1"/>
  <c r="DI59" i="1"/>
  <c r="DI57" i="1"/>
  <c r="DI136" i="1"/>
  <c r="DI128" i="1"/>
  <c r="DI120" i="1"/>
  <c r="DI112" i="1"/>
  <c r="DI104" i="1"/>
  <c r="DI64" i="1"/>
  <c r="DI56" i="1"/>
  <c r="DI135" i="1"/>
  <c r="DI127" i="1"/>
  <c r="DI111" i="1"/>
  <c r="DI103" i="1"/>
  <c r="DI63" i="1"/>
  <c r="DI134" i="1"/>
  <c r="DI126" i="1"/>
  <c r="DI118" i="1"/>
  <c r="DI110" i="1"/>
  <c r="DI102" i="1"/>
  <c r="DI62" i="1"/>
  <c r="DI133" i="1"/>
  <c r="DI125" i="1"/>
  <c r="DI117" i="1"/>
  <c r="DI109" i="1"/>
  <c r="DI101" i="1"/>
  <c r="DI61" i="1"/>
  <c r="DI10" i="1"/>
  <c r="DI13" i="1"/>
  <c r="DI12" i="1"/>
  <c r="DI9" i="1"/>
  <c r="DI16" i="1"/>
  <c r="DE1143" i="1" l="1"/>
  <c r="CM1143" i="1"/>
  <c r="CH1143" i="1"/>
  <c r="AF1143" i="1"/>
  <c r="CU1137" i="1"/>
  <c r="AZ1137" i="1"/>
  <c r="BQ1143" i="1"/>
  <c r="Y1143" i="1"/>
  <c r="CW1137" i="1"/>
  <c r="BZ1137" i="1"/>
  <c r="AM1137" i="1"/>
  <c r="CY1137" i="1"/>
  <c r="AW1137" i="1"/>
  <c r="AY1143" i="1"/>
  <c r="BN1137" i="1"/>
  <c r="BG1143" i="1"/>
  <c r="T1143" i="1"/>
  <c r="CK1143" i="1"/>
  <c r="CN1143" i="1"/>
  <c r="BY1143" i="1"/>
  <c r="BR1143" i="1"/>
  <c r="AN1143" i="1"/>
  <c r="AG1143" i="1"/>
  <c r="AH1143" i="1"/>
  <c r="BH1137" i="1"/>
  <c r="AT1137" i="1"/>
  <c r="AS1137" i="1"/>
  <c r="DE1137" i="1"/>
  <c r="CX1137" i="1"/>
  <c r="AU1137" i="1"/>
  <c r="D1137" i="1"/>
  <c r="BE1137" i="1"/>
  <c r="J1137" i="1"/>
  <c r="BV1137" i="1"/>
  <c r="DF1137" i="1"/>
  <c r="CI1143" i="1"/>
  <c r="Z1143" i="1"/>
  <c r="V1137" i="1"/>
  <c r="AK1137" i="1"/>
  <c r="AB1143" i="1"/>
  <c r="M1143" i="1"/>
  <c r="F1143" i="1"/>
  <c r="BC1143" i="1"/>
  <c r="CZ1143" i="1"/>
  <c r="CS1143" i="1"/>
  <c r="AJ1143" i="1"/>
  <c r="CV1143" i="1"/>
  <c r="U1143" i="1"/>
  <c r="CG1143" i="1"/>
  <c r="N1143" i="1"/>
  <c r="BZ1143" i="1"/>
  <c r="CA1143" i="1"/>
  <c r="AV1143" i="1"/>
  <c r="AX1143" i="1"/>
  <c r="AO1143" i="1"/>
  <c r="DA1143" i="1"/>
  <c r="AP1143" i="1"/>
  <c r="BP1137" i="1"/>
  <c r="BR1137" i="1"/>
  <c r="BA1137" i="1"/>
  <c r="N1137" i="1"/>
  <c r="AA1143" i="1"/>
  <c r="BC1137" i="1"/>
  <c r="AI1143" i="1"/>
  <c r="AQ1143" i="1"/>
  <c r="BM1137" i="1"/>
  <c r="R1137" i="1"/>
  <c r="CD1137" i="1"/>
  <c r="DC1143" i="1"/>
  <c r="CQ1143" i="1"/>
  <c r="BD1143" i="1"/>
  <c r="BV1143" i="1"/>
  <c r="AW1143" i="1"/>
  <c r="BF1143" i="1"/>
  <c r="BN1143" i="1"/>
  <c r="BX1137" i="1"/>
  <c r="CP1137" i="1"/>
  <c r="BI1137" i="1"/>
  <c r="AD1137" i="1"/>
  <c r="BK1137" i="1"/>
  <c r="I1137" i="1"/>
  <c r="BU1137" i="1"/>
  <c r="Z1137" i="1"/>
  <c r="CL1137" i="1"/>
  <c r="L1137" i="1"/>
  <c r="AI1137" i="1"/>
  <c r="BJ1143" i="1"/>
  <c r="AR1143" i="1"/>
  <c r="DD1143" i="1"/>
  <c r="AC1143" i="1"/>
  <c r="CO1143" i="1"/>
  <c r="V1143" i="1"/>
  <c r="AZ1143" i="1"/>
  <c r="AE1143" i="1"/>
  <c r="AK1143" i="1"/>
  <c r="CW1143" i="1"/>
  <c r="AD1143" i="1"/>
  <c r="CP1143" i="1"/>
  <c r="G1143" i="1"/>
  <c r="BL1143" i="1"/>
  <c r="DB1143" i="1"/>
  <c r="BE1143" i="1"/>
  <c r="CD1143" i="1"/>
  <c r="CL1143" i="1"/>
  <c r="BO1143" i="1"/>
  <c r="T1137" i="1"/>
  <c r="CF1137" i="1"/>
  <c r="DF1143" i="1"/>
  <c r="E1137" i="1"/>
  <c r="BQ1137" i="1"/>
  <c r="AL1137" i="1"/>
  <c r="G1137" i="1"/>
  <c r="BS1137" i="1"/>
  <c r="Q1137" i="1"/>
  <c r="CC1137" i="1"/>
  <c r="AH1137" i="1"/>
  <c r="CT1137" i="1"/>
  <c r="AF1137" i="1"/>
  <c r="CE1143" i="1"/>
  <c r="BO1137" i="1"/>
  <c r="E1143" i="1"/>
  <c r="AM1143" i="1"/>
  <c r="BH1143" i="1"/>
  <c r="BK1143" i="1"/>
  <c r="AS1143" i="1"/>
  <c r="AL1143" i="1"/>
  <c r="CX1143" i="1"/>
  <c r="H1143" i="1"/>
  <c r="BT1143" i="1"/>
  <c r="K1143" i="1"/>
  <c r="BM1143" i="1"/>
  <c r="CT1143" i="1"/>
  <c r="AB1137" i="1"/>
  <c r="CN1137" i="1"/>
  <c r="M1137" i="1"/>
  <c r="BY1137" i="1"/>
  <c r="BJ1137" i="1"/>
  <c r="O1137" i="1"/>
  <c r="CA1137" i="1"/>
  <c r="Y1137" i="1"/>
  <c r="CK1137" i="1"/>
  <c r="AP1137" i="1"/>
  <c r="DB1137" i="1"/>
  <c r="AN1137" i="1"/>
  <c r="CU1143" i="1"/>
  <c r="AA1137" i="1"/>
  <c r="BW1143" i="1"/>
  <c r="BL1137" i="1"/>
  <c r="CF1143" i="1"/>
  <c r="CR1143" i="1"/>
  <c r="K1137" i="1"/>
  <c r="AQ1137" i="1"/>
  <c r="BW1137" i="1"/>
  <c r="DC1137" i="1"/>
  <c r="P1137" i="1"/>
  <c r="AV1137" i="1"/>
  <c r="CB1137" i="1"/>
  <c r="S1137" i="1"/>
  <c r="AY1137" i="1"/>
  <c r="CE1137" i="1"/>
  <c r="X1137" i="1"/>
  <c r="BD1137" i="1"/>
  <c r="CJ1137" i="1"/>
  <c r="BP1143" i="1"/>
  <c r="BS1143" i="1"/>
  <c r="BA1143" i="1"/>
  <c r="W1143" i="1"/>
  <c r="AT1143" i="1"/>
  <c r="D1143" i="1"/>
  <c r="P1143" i="1"/>
  <c r="CB1143" i="1"/>
  <c r="I1143" i="1"/>
  <c r="BU1143" i="1"/>
  <c r="J1143" i="1"/>
  <c r="AJ1137" i="1"/>
  <c r="CV1137" i="1"/>
  <c r="U1137" i="1"/>
  <c r="CG1137" i="1"/>
  <c r="CH1137" i="1"/>
  <c r="F1137" i="1"/>
  <c r="W1137" i="1"/>
  <c r="CI1137" i="1"/>
  <c r="AG1137" i="1"/>
  <c r="CS1137" i="1"/>
  <c r="AX1137" i="1"/>
  <c r="BT1137" i="1"/>
  <c r="BG1137" i="1"/>
  <c r="CR1137" i="1"/>
  <c r="H1137" i="1"/>
  <c r="L1143" i="1"/>
  <c r="BX1143" i="1"/>
  <c r="CY1143" i="1"/>
  <c r="BI1143" i="1"/>
  <c r="AU1143" i="1"/>
  <c r="BB1143" i="1"/>
  <c r="O1143" i="1"/>
  <c r="X1143" i="1"/>
  <c r="CJ1143" i="1"/>
  <c r="Q1143" i="1"/>
  <c r="CC1143" i="1"/>
  <c r="R1143" i="1"/>
  <c r="AR1137" i="1"/>
  <c r="DD1137" i="1"/>
  <c r="AC1137" i="1"/>
  <c r="CO1137" i="1"/>
  <c r="S1143" i="1"/>
  <c r="BB1137" i="1"/>
  <c r="AE1137" i="1"/>
  <c r="CQ1137" i="1"/>
  <c r="AO1137" i="1"/>
  <c r="DA1137" i="1"/>
  <c r="BF1137" i="1"/>
  <c r="CZ1137" i="1"/>
  <c r="CM1137" i="1"/>
</calcChain>
</file>

<file path=xl/sharedStrings.xml><?xml version="1.0" encoding="utf-8"?>
<sst xmlns="http://schemas.openxmlformats.org/spreadsheetml/2006/main" count="46087" uniqueCount="4691">
  <si>
    <t>Source</t>
  </si>
  <si>
    <t>figure</t>
  </si>
  <si>
    <t>study</t>
  </si>
  <si>
    <t>analysis</t>
  </si>
  <si>
    <t>studies</t>
  </si>
  <si>
    <t>results</t>
  </si>
  <si>
    <t>model</t>
  </si>
  <si>
    <t>based</t>
  </si>
  <si>
    <t>research</t>
  </si>
  <si>
    <t>effect</t>
  </si>
  <si>
    <t>associated</t>
  </si>
  <si>
    <t>compared</t>
  </si>
  <si>
    <t>related</t>
  </si>
  <si>
    <t>effects</t>
  </si>
  <si>
    <t>observed</t>
  </si>
  <si>
    <t>system</t>
  </si>
  <si>
    <t>development</t>
  </si>
  <si>
    <t>factors</t>
  </si>
  <si>
    <t>function</t>
  </si>
  <si>
    <t>models</t>
  </si>
  <si>
    <t>process</t>
  </si>
  <si>
    <t>work</t>
  </si>
  <si>
    <t>method</t>
  </si>
  <si>
    <t>performance</t>
  </si>
  <si>
    <t>methods</t>
  </si>
  <si>
    <t>factor</t>
  </si>
  <si>
    <t>findings</t>
  </si>
  <si>
    <t>target</t>
  </si>
  <si>
    <t>figures</t>
  </si>
  <si>
    <t>described</t>
  </si>
  <si>
    <t>signaling</t>
  </si>
  <si>
    <t>learning</t>
  </si>
  <si>
    <t>considered</t>
  </si>
  <si>
    <t>analyzed</t>
  </si>
  <si>
    <t>case</t>
  </si>
  <si>
    <t>structure</t>
  </si>
  <si>
    <t>evidence</t>
  </si>
  <si>
    <t>functional</t>
  </si>
  <si>
    <t>analyses</t>
  </si>
  <si>
    <t>impact</t>
  </si>
  <si>
    <t>result</t>
  </si>
  <si>
    <t>mechanisms</t>
  </si>
  <si>
    <t>interaction</t>
  </si>
  <si>
    <t>cognitive</t>
  </si>
  <si>
    <t>standard</t>
  </si>
  <si>
    <t>experimental</t>
  </si>
  <si>
    <t>revealed</t>
  </si>
  <si>
    <t>systems</t>
  </si>
  <si>
    <t>features</t>
  </si>
  <si>
    <t>ability</t>
  </si>
  <si>
    <t>design</t>
  </si>
  <si>
    <t>formation</t>
  </si>
  <si>
    <t>regulation</t>
  </si>
  <si>
    <t>mechanism</t>
  </si>
  <si>
    <t>flow</t>
  </si>
  <si>
    <t>derived</t>
  </si>
  <si>
    <t>influence</t>
  </si>
  <si>
    <t>condition</t>
  </si>
  <si>
    <t>detected</t>
  </si>
  <si>
    <t>developed</t>
  </si>
  <si>
    <t>determined</t>
  </si>
  <si>
    <t>association</t>
  </si>
  <si>
    <t>comparison</t>
  </si>
  <si>
    <t>form</t>
  </si>
  <si>
    <t>effective</t>
  </si>
  <si>
    <t>functions</t>
  </si>
  <si>
    <t>processing</t>
  </si>
  <si>
    <t>subjects</t>
  </si>
  <si>
    <t>defined</t>
  </si>
  <si>
    <t>corresponding</t>
  </si>
  <si>
    <t>proposed</t>
  </si>
  <si>
    <t>interactions</t>
  </si>
  <si>
    <t>consistent</t>
  </si>
  <si>
    <t>limited</t>
  </si>
  <si>
    <t>exposure</t>
  </si>
  <si>
    <t>understanding</t>
  </si>
  <si>
    <t>measures</t>
  </si>
  <si>
    <t>properties</t>
  </si>
  <si>
    <t>affect</t>
  </si>
  <si>
    <t>resulting</t>
  </si>
  <si>
    <t>suggested</t>
  </si>
  <si>
    <t>assessment</t>
  </si>
  <si>
    <t>components</t>
  </si>
  <si>
    <t>patterns</t>
  </si>
  <si>
    <t>stimulation</t>
  </si>
  <si>
    <t>sequences</t>
  </si>
  <si>
    <t>context</t>
  </si>
  <si>
    <t>determine</t>
  </si>
  <si>
    <t>solution</t>
  </si>
  <si>
    <t>inhibition</t>
  </si>
  <si>
    <t>contributions</t>
  </si>
  <si>
    <t>investigated</t>
  </si>
  <si>
    <t>attention</t>
  </si>
  <si>
    <t>suggesting</t>
  </si>
  <si>
    <t>assessed</t>
  </si>
  <si>
    <t>image</t>
  </si>
  <si>
    <t>application</t>
  </si>
  <si>
    <t>caused</t>
  </si>
  <si>
    <t>generated</t>
  </si>
  <si>
    <t>imaging</t>
  </si>
  <si>
    <t>affected</t>
  </si>
  <si>
    <t>combined</t>
  </si>
  <si>
    <t>pattern</t>
  </si>
  <si>
    <t>baseline</t>
  </si>
  <si>
    <t>availability</t>
  </si>
  <si>
    <t>contributed</t>
  </si>
  <si>
    <t>intervention</t>
  </si>
  <si>
    <t>人工知能 vs コンピュータサイエンス</t>
  </si>
  <si>
    <t>人工知能 vs 心理学</t>
  </si>
  <si>
    <t>人工知能と老化神経科学の最前線</t>
  </si>
  <si>
    <t>人工知能と応用数学・統計学の最先端</t>
  </si>
  <si>
    <t>人工知能と天文学および宇宙科学の最先端</t>
  </si>
  <si>
    <t>人工知能とビッグデータのフロンティア</t>
  </si>
  <si>
    <t>人工知能とバイオエンジニアリングおよびバイオテクノロジーの最先端</t>
  </si>
  <si>
    <t>人工知能と心臓血管医学の最先端</t>
  </si>
  <si>
    <t>人工知能と細胞生物学および発生生物学の最先端</t>
  </si>
  <si>
    <t>人工知能と細胞神経科学の最先端</t>
  </si>
  <si>
    <t>人工知能と細胞および感染微生物学の最先端</t>
  </si>
  <si>
    <t>人工知能と化学の最先端</t>
  </si>
  <si>
    <t>人工知能とコミュニケーションのフロンティア</t>
  </si>
  <si>
    <t>人工知能とデジタルヘルスの最先端</t>
  </si>
  <si>
    <t>人工知能と地球科学の最先端</t>
  </si>
  <si>
    <t>人工知能と生態学と進化のフロンティア</t>
  </si>
  <si>
    <t>人工知能と教育のフロンティア</t>
  </si>
  <si>
    <t>人工知能と内分泌学の最先端</t>
  </si>
  <si>
    <t>人工知能とエネルギー研究の最先端</t>
  </si>
  <si>
    <t>人工知能と環境科学の最先端</t>
  </si>
  <si>
    <t>人工知能と森林のフロンティアと地球規模の変化</t>
  </si>
  <si>
    <t>人工知能と遺伝学の最先端</t>
  </si>
  <si>
    <t>人工知能と人間の神経科学の最先端</t>
  </si>
  <si>
    <t>人工知能と免疫学の最先端</t>
  </si>
  <si>
    <t>人工知能と海洋科学の最先端</t>
  </si>
  <si>
    <t>人工知能と材料の最先端</t>
  </si>
  <si>
    <t>人工知能と医療の最先端</t>
  </si>
  <si>
    <t>人工知能と微生物学の最先端</t>
  </si>
  <si>
    <t>人工知能と分子生物科学の最先端</t>
  </si>
  <si>
    <t>人工知能と神経学の最先端</t>
  </si>
  <si>
    <t>人工知能と神経科学の最先端</t>
  </si>
  <si>
    <t>人工知能と栄養学の最先端</t>
  </si>
  <si>
    <t>人工知能と腫瘍学の最先端</t>
  </si>
  <si>
    <t>人工知能と口腔保健のフロンティア</t>
  </si>
  <si>
    <t>人工知能と小児科の最先端</t>
  </si>
  <si>
    <t>人工知能と薬理学の最先端</t>
  </si>
  <si>
    <t>人工知能と物理学の最先端</t>
  </si>
  <si>
    <t>人工知能と生理学の最先端</t>
  </si>
  <si>
    <t>人工知能と植物科学の最先端</t>
  </si>
  <si>
    <t>人工知能と政治科学の最先端</t>
  </si>
  <si>
    <t>人工知能と精神医学の最先端</t>
  </si>
  <si>
    <t>人工知能と公衆衛生の最前線</t>
  </si>
  <si>
    <t>人工知能と社会学の最先端</t>
  </si>
  <si>
    <t>人工知能とスポーツおよびアクティブライフのフロンティア</t>
  </si>
  <si>
    <t>人工知能と獣医学の最先端</t>
  </si>
  <si>
    <t>人工知能と仮想現実のフロンティア</t>
  </si>
  <si>
    <t>人工知能と水のフロンティア</t>
  </si>
  <si>
    <t>コンピュータサイエンス vs 心理学</t>
  </si>
  <si>
    <t>コンピュータサイエンスと老化神経科学の最前線</t>
  </si>
  <si>
    <t>コンピュータサイエンスと応用数学・統計学の最先端</t>
  </si>
  <si>
    <t>コンピュータサイエンスと天文学および宇宙科学の最先端</t>
  </si>
  <si>
    <t>コンピュータサイエンスとビッグデータのフロンティア</t>
  </si>
  <si>
    <t>コンピュータサイエンスとバイオエンジニアリングおよびバイオテクノロジーの最先端</t>
  </si>
  <si>
    <t>コンピュータサイエンスと心臓血管医学の最先端</t>
  </si>
  <si>
    <t>コンピュータサイエンスと細胞・発生生物学の最前線</t>
  </si>
  <si>
    <t>コンピュータサイエンスと細胞神経科学の最先端</t>
  </si>
  <si>
    <t>コンピュータサイエンスと細胞および感染微生物学の最先端</t>
  </si>
  <si>
    <t>コンピュータサイエンスと化学の最先端</t>
  </si>
  <si>
    <t>コンピュータサイエンスとコミュニケーションの最先端</t>
  </si>
  <si>
    <t>コンピュータサイエンスとデジタルヘルスの最先端</t>
  </si>
  <si>
    <t>コンピュータサイエンスと地球科学の最先端</t>
  </si>
  <si>
    <t>コンピュータサイエンスと生態学と進化のフロンティア</t>
  </si>
  <si>
    <t>コンピュータサイエンスと教育の最先端</t>
  </si>
  <si>
    <t>コンピュータサイエンスと内分泌学の最先端</t>
  </si>
  <si>
    <t>コンピュータサイエンスとエネルギー研究の最前線</t>
  </si>
  <si>
    <t>コンピュータサイエンスと環境科学の最先端</t>
  </si>
  <si>
    <t>コンピュータサイエンスと森林と地球変動のフロンティア</t>
  </si>
  <si>
    <t>コンピュータサイエンスと遺伝学の最先端</t>
  </si>
  <si>
    <t>コンピュータサイエンスと人間の神経科学の最先端</t>
  </si>
  <si>
    <t>コンピュータサイエンスと免疫学の最先端</t>
  </si>
  <si>
    <t>コンピュータサイエンスと海洋科学の最先端</t>
  </si>
  <si>
    <t>コンピュータサイエンスと材料の最先端</t>
  </si>
  <si>
    <t>コンピュータサイエンスと医学の最先端</t>
  </si>
  <si>
    <t>コンピュータサイエンスと微生物学の最先端</t>
  </si>
  <si>
    <t>コンピュータサイエンスと分子生物科学の最先端</t>
  </si>
  <si>
    <t>コンピュータサイエンスと神経学の最先端</t>
  </si>
  <si>
    <t>コンピュータサイエンスと神経科学の最先端</t>
  </si>
  <si>
    <t>コンピュータサイエンス vs 栄養学の最先端</t>
  </si>
  <si>
    <t>コンピュータサイエンスと腫瘍学の最先端</t>
  </si>
  <si>
    <t>コンピュータサイエンスと口腔保健の最前線</t>
  </si>
  <si>
    <t>コンピュータサイエンスと小児科の最先端</t>
  </si>
  <si>
    <t>コンピュータサイエンスと薬理学の最先端</t>
  </si>
  <si>
    <t>コンピュータサイエンスと物理学の最先端</t>
  </si>
  <si>
    <t>コンピュータサイエンスと生理学の最先端</t>
  </si>
  <si>
    <t>コンピュータサイエンスと植物科学の最先端</t>
  </si>
  <si>
    <t>コンピュータサイエンスと政治科学の最先端</t>
  </si>
  <si>
    <t>コンピュータサイエンスと精神医学の最先端</t>
  </si>
  <si>
    <t>コンピュータサイエンスと公衆衛生の最前線</t>
  </si>
  <si>
    <t>コンピュータサイエンスと社会学の最先端</t>
  </si>
  <si>
    <t>コンピュータサイエンスとスポーツおよびアクティブライフの最前線</t>
  </si>
  <si>
    <t>コンピュータサイエンスと獣医学の最先端</t>
  </si>
  <si>
    <t>コンピュータサイエンスとバーチャルリアリティの最先端</t>
  </si>
  <si>
    <t>コンピュータサイエンス vs 水の最先端</t>
  </si>
  <si>
    <t>心理学と老化神経科学の最前線</t>
  </si>
  <si>
    <t>心理学と応用数学・統計学の最先端</t>
  </si>
  <si>
    <t>心理学と天文学・宇宙科学の最先端</t>
  </si>
  <si>
    <t>心理学とビッグデータのフロンティア</t>
  </si>
  <si>
    <t>心理学とバイオエンジニアリングおよびバイオテクノロジーの最先端</t>
  </si>
  <si>
    <t>心理学と心臓血管医学の最先端</t>
  </si>
  <si>
    <t>心理学と細胞・発生生物学の最前線</t>
  </si>
  <si>
    <t>心理学と細胞神経科学の最前線</t>
  </si>
  <si>
    <t>心理学と細胞および感染微生物学の最先端</t>
  </si>
  <si>
    <t>心理学と化学の最先端</t>
  </si>
  <si>
    <t>心理学とコミュニケーションのフロンティア</t>
  </si>
  <si>
    <t>心理学とデジタルヘルスの最先端</t>
  </si>
  <si>
    <t>心理学と地球科学の最先端</t>
  </si>
  <si>
    <t>心理学と生態学と進化のフロンティア</t>
  </si>
  <si>
    <t>心理学と教育のフロンティア</t>
  </si>
  <si>
    <t>心理学と内分泌学の最先端</t>
  </si>
  <si>
    <t>心理学とエネルギー研究の最前線</t>
  </si>
  <si>
    <t>心理学と環境科学の最先端</t>
  </si>
  <si>
    <t>森林と地球規模の変化における心理学とフロンティア</t>
  </si>
  <si>
    <t>心理学と遺伝学の最先端</t>
  </si>
  <si>
    <t>心理学と人間の神経科学の最前線</t>
  </si>
  <si>
    <t>心理学と免疫学の最先端</t>
  </si>
  <si>
    <t>心理学と海洋科学の最先端</t>
  </si>
  <si>
    <t>心理学と材料の最先端</t>
  </si>
  <si>
    <t>心理学と医学の最先端</t>
  </si>
  <si>
    <t>心理学と微生物学の最先端</t>
  </si>
  <si>
    <t>心理学と分子生物科学の最先端</t>
  </si>
  <si>
    <t>心理学と神経学の最先端</t>
  </si>
  <si>
    <t>心理学と神経科学の最前線</t>
  </si>
  <si>
    <t>心理学と栄養学の最前線</t>
  </si>
  <si>
    <t>心理学と腫瘍学の最先端</t>
  </si>
  <si>
    <t>口腔保健における心理学と最先端技術</t>
  </si>
  <si>
    <t>心理学と小児科の最先端</t>
  </si>
  <si>
    <t>心理学と薬理学の最先端</t>
  </si>
  <si>
    <t>心理学と物理学の最先端</t>
  </si>
  <si>
    <t>心理学と生理学の最先端</t>
  </si>
  <si>
    <t>心理学と植物科学の最先端</t>
  </si>
  <si>
    <t>心理学と政治学の最先端</t>
  </si>
  <si>
    <t>心理学と精神医学のフロンティア</t>
  </si>
  <si>
    <t>心理学と公衆衛生の最前線</t>
  </si>
  <si>
    <t>心理学と社会学の最先端</t>
  </si>
  <si>
    <t>スポーツとアクティブライフにおける心理学と最先端</t>
  </si>
  <si>
    <t>心理学と獣医学の最先端</t>
  </si>
  <si>
    <t>心理学と仮想現実のフロンティア</t>
  </si>
  <si>
    <t>心理学と水の最前線</t>
  </si>
  <si>
    <t>老化神経科学の最前線 vs 応用数学と統計の最前線</t>
  </si>
  <si>
    <t>老化神経科学の最前線 vs 天文学と宇宙科学の最前線</t>
  </si>
  <si>
    <t>老化神経科学の最前線 vs ビッグデータの最前線</t>
  </si>
  <si>
    <t>老化神経科学の最前線 vs バイオエンジニアリングとバイオテクノロジーの最前線</t>
  </si>
  <si>
    <t>老化神経科学の最前線 vs 心臓血管医学の最前線</t>
  </si>
  <si>
    <t>老化神経科学の最前線 vs 細胞および発生生物学の最前線</t>
  </si>
  <si>
    <t>老化神経科学の最前線 vs 細胞神経科学の最前線</t>
  </si>
  <si>
    <t>老化神経科学の最前線 vs 細胞および感染微生物学の最前線</t>
  </si>
  <si>
    <t>老化神経科学の最前線 vs 化学の最前線</t>
  </si>
  <si>
    <t>老化神経科学の最前線 vs コミュニケーションの最前線</t>
  </si>
  <si>
    <t>老化神経科学の最前線 vs デジタルヘルスの最前線</t>
  </si>
  <si>
    <t>老化神経科学の最前線 vs 地球科学の最前線</t>
  </si>
  <si>
    <t>老化神経科学の最前線 vs 生態学と進化の最前線</t>
  </si>
  <si>
    <t>老化神経科学の最前線 vs 教育の最前線</t>
  </si>
  <si>
    <t>老化神経科学の最前線 vs 内分泌学の最前線</t>
  </si>
  <si>
    <t>老化神経科学の最前線 vs エネルギー研究の最前線</t>
  </si>
  <si>
    <t>老化神経科学の最前線 vs 環境科学の最前線</t>
  </si>
  <si>
    <t>老化神経科学の最前線 vs 森林と地球変動の最前線</t>
  </si>
  <si>
    <t>老化神経科学の最前線 vs 遺伝学の最前線</t>
  </si>
  <si>
    <t>老化神経科学の最前線 vs ヒト神経科学の最前線</t>
  </si>
  <si>
    <t>老化神経科学の最前線 vs 免疫学の最前線</t>
  </si>
  <si>
    <t>老化神経科学の最前線 vs 海洋科学の最前線</t>
  </si>
  <si>
    <t>老化神経科学の最前線 vs 材料の最前線</t>
  </si>
  <si>
    <t>老化神経科学の最前線 vs 医学の最前線</t>
  </si>
  <si>
    <t>老化神経科学の最前線 vs 微生物学の最前線</t>
  </si>
  <si>
    <t>老化神経科学の最前線 vs 分子生物科学の最前線</t>
  </si>
  <si>
    <t>老化神経科学の最前線 vs 神経学の最前線</t>
  </si>
  <si>
    <t>老化神経科学の最前線 vs 神経科学の最前線</t>
  </si>
  <si>
    <t>老化神経科学の最前線 vs 栄養学の最前線</t>
  </si>
  <si>
    <t>老化神経科学の最前線 vs 腫瘍学の最前線</t>
  </si>
  <si>
    <t>老化神経科学の最前線 vs 口腔衛生の最前線</t>
  </si>
  <si>
    <t>老化神経科学の最前線 vs 小児科学の最前線</t>
  </si>
  <si>
    <t>老化神経科学の最前線 vs 薬理学の最前線</t>
  </si>
  <si>
    <t>老化神経科学の最前線 vs 物理学の最前線</t>
  </si>
  <si>
    <t>老化神経科学の最前線 vs 生理学の最前線</t>
  </si>
  <si>
    <t>老化神経科学の最前線 vs 植物科学の最前線</t>
  </si>
  <si>
    <t>老化神経科学の最前線 vs 政治科学の最前線</t>
  </si>
  <si>
    <t>老化神経科学の最前線 vs 精神医学の最前線</t>
  </si>
  <si>
    <t>老化神経科学の最前線 vs 公衆衛生の最前線</t>
  </si>
  <si>
    <t>老化神経科学の最前線 vs 社会学の最前線</t>
  </si>
  <si>
    <t>老化神経科学の最前線 vs スポーツとアクティブライフの最前線</t>
  </si>
  <si>
    <t>老化神経科学の最前線 vs 獣医学の最前線</t>
  </si>
  <si>
    <t>老化神経科学の最前線 vs 仮想現実の最前線</t>
  </si>
  <si>
    <t>老化神経科学の最前線 vs 水の最前線</t>
  </si>
  <si>
    <t>応用数学と統計学の最前線 vs 天文学と宇宙科学の最前線</t>
  </si>
  <si>
    <t>応用数学と統計学の最先端 vs ビッグデータの最先端</t>
  </si>
  <si>
    <t>応用数学と統計学の最前線 vs バイオエンジニアリングとバイオテクノロジーの最前線</t>
  </si>
  <si>
    <t>応用数学と統計学の最前線 vs 心臓血管医学の最前線</t>
  </si>
  <si>
    <t>応用数学と統計学の最前線 vs 細胞と発生生物学の最前線</t>
  </si>
  <si>
    <t>応用数学と統計学の最前線 vs 細胞神経科学の最前線</t>
  </si>
  <si>
    <t>応用数学と統計学の最前線 vs 細胞と感染微生物学の最前線</t>
  </si>
  <si>
    <t>応用数学と統計のフロンティア vs 化学のフロンティア</t>
  </si>
  <si>
    <t>応用数学と統計学のフロンティア vs コミュニケーションのフロンティア</t>
  </si>
  <si>
    <t>応用数学と統計学の最前線 vs デジタルヘルスの最前線</t>
  </si>
  <si>
    <t>応用数学と統計学の最前線 vs 地球科学の最前線</t>
  </si>
  <si>
    <t>応用数学と統計学の最前線 vs 生態学と進化学の最前線</t>
  </si>
  <si>
    <t>応用数学と統計のフロンティア vs 教育のフロンティア</t>
  </si>
  <si>
    <t>応用数学と統計学の最前線 vs 内分泌学の最前線</t>
  </si>
  <si>
    <t>応用数学と統計学の最前線 vs エネルギー研究の最前線</t>
  </si>
  <si>
    <t>応用数学と統計学の最前線 vs 環境科学の最前線</t>
  </si>
  <si>
    <t>応用数学と統計学の最先端 vs 森林と地球変動の最先端</t>
  </si>
  <si>
    <t>応用数学と統計学のフロンティア vs 遺伝学のフロンティア</t>
  </si>
  <si>
    <t>応用数学と統計学の最前線 vs 人間神経科学の最前線</t>
  </si>
  <si>
    <t>応用数学と統計の最前線 vs 免疫学の最前線</t>
  </si>
  <si>
    <t>応用数学と統計学の最前線 vs 海洋科学の最前線</t>
  </si>
  <si>
    <t>応用数学と統計学の最前線 vs 材料の最前線</t>
  </si>
  <si>
    <t>応用数学と統計のフロンティア vs 医学のフロンティア</t>
  </si>
  <si>
    <t>応用数学と統計学の最前線 vs 微生物学の最前線</t>
  </si>
  <si>
    <t>応用数学と統計学の最前線 vs 分子生物科学の最前線</t>
  </si>
  <si>
    <t>応用数学と統計のフロンティア vs 神経学のフロンティア</t>
  </si>
  <si>
    <t>応用数学と統計学の最前線 vs 神経科学の最前線</t>
  </si>
  <si>
    <t>応用数学と統計のフロンティア vs 栄養学のフロンティア</t>
  </si>
  <si>
    <t>応用数学と統計学の最前線 vs 腫瘍学の最前線</t>
  </si>
  <si>
    <t>応用数学と統計学の最前線 vs 口腔保健の最前線</t>
  </si>
  <si>
    <t>応用数学と統計のフロンティア vs 小児科学のフロンティア</t>
  </si>
  <si>
    <t>応用数学と統計のフロンティア vs 薬理学のフロンティア</t>
  </si>
  <si>
    <t>応用数学と統計のフロンティア vs 物理学のフロンティア</t>
  </si>
  <si>
    <t>応用数学と統計のフロンティア vs 生理学のフロンティア</t>
  </si>
  <si>
    <t>応用数学と統計学の最前線 vs 植物科学の最前線</t>
  </si>
  <si>
    <t>応用数学と統計学のフロンティア vs 政治科学のフロンティア</t>
  </si>
  <si>
    <t>応用数学と統計のフロンティア vs 精神医学のフロンティア</t>
  </si>
  <si>
    <t>応用数学と統計学のフロンティア vs 公衆衛生のフロンティア</t>
  </si>
  <si>
    <t>応用数学と統計学のフロンティア vs 社会学のフロンティア</t>
  </si>
  <si>
    <t>応用数学と統計学のフロンティア vs スポーツとアクティブライフのフロンティア</t>
  </si>
  <si>
    <t>応用数学と統計学のフロンティア vs 獣医学のフロンティア</t>
  </si>
  <si>
    <t>応用数学と統計学の最先端 vs 仮想現実の最先端</t>
  </si>
  <si>
    <t>応用数学と統計学のフロンティア vs 水分野のフロンティア</t>
  </si>
  <si>
    <t>天文学と宇宙科学の最前線 vs ビッグデータの最前線</t>
  </si>
  <si>
    <t>天文学と宇宙科学の最前線 vs バイオエンジニアリングとバイオテクノロジーの最前線</t>
  </si>
  <si>
    <t>天文学と宇宙科学の最前線 vs 心臓血管医学の最前線</t>
  </si>
  <si>
    <t>天文学と宇宙科学の最前線 vs 細胞と発生生物学の最前線</t>
  </si>
  <si>
    <t>天文学と宇宙科学の最前線 vs 細胞神経科学の最前線</t>
  </si>
  <si>
    <t>天文学と宇宙科学の最前線 vs 細胞と感染微生物学の最前線</t>
  </si>
  <si>
    <t>天文学と宇宙科学の最前線 vs 化学の最前線</t>
  </si>
  <si>
    <t>天文学と宇宙科学の最前線 vs コミュニケーションの最前線</t>
  </si>
  <si>
    <t>天文学と宇宙科学の最前線 vs デジタルヘルスの最前線</t>
  </si>
  <si>
    <t>天文学と宇宙科学の最前線 vs 地球科学の最前線</t>
  </si>
  <si>
    <t>天文学と宇宙科学の最前線 vs 生態学と進化学の最前線</t>
  </si>
  <si>
    <t>天文学と宇宙科学の最前線 vs 教育の最前線</t>
  </si>
  <si>
    <t>天文学と宇宙科学の最前線 vs 内分泌学の最前線</t>
  </si>
  <si>
    <t>天文学と宇宙科学の最前線 vs エネルギー研究の最前線</t>
  </si>
  <si>
    <t>天文学と宇宙科学の最前線 vs 環境科学の最前線</t>
  </si>
  <si>
    <t>天文学と宇宙科学の最前線 vs 森林と地球変動の最前線</t>
  </si>
  <si>
    <t>天文学と宇宙科学の最前線 vs 遺伝学の最前線</t>
  </si>
  <si>
    <t>天文学と宇宙科学の最前線 vs 人間神経科学の最前線</t>
  </si>
  <si>
    <t>天文学と宇宙科学の最前線 vs 免疫学の最前線</t>
  </si>
  <si>
    <t>天文学と宇宙科学の最前線 vs 海洋科学の最前線</t>
  </si>
  <si>
    <t>天文学と宇宙科学の最前線 vs 材料の最前線</t>
  </si>
  <si>
    <t>天文学と宇宙科学の最前線 vs 医学の最前線</t>
  </si>
  <si>
    <t>天文学と宇宙科学の最前線 vs 微生物学の最前線</t>
  </si>
  <si>
    <t>天文学と宇宙科学の最前線 vs 分子生物科学の最前線</t>
  </si>
  <si>
    <t>天文学と宇宙科学の最前線 vs 神経学の最前線</t>
  </si>
  <si>
    <t>天文学と宇宙科学の最前線 vs 神経科学の最前線</t>
  </si>
  <si>
    <t>天文学と宇宙科学の最前線 vs 栄養学の最前線</t>
  </si>
  <si>
    <t>天文学と宇宙科学の最前線 vs 腫瘍学の最前線</t>
  </si>
  <si>
    <t>天文学と宇宙科学の最前線 vs 口腔保健の最前線</t>
  </si>
  <si>
    <t>天文学と宇宙科学の最前線 vs 小児科学の最前線</t>
  </si>
  <si>
    <t>天文学と宇宙科学の最前線 vs 薬理学の最前線</t>
  </si>
  <si>
    <t>天文学と宇宙科学の最前線 vs 物理学の最前線</t>
  </si>
  <si>
    <t>天文学と宇宙科学の最前線 vs 生理学の最前線</t>
  </si>
  <si>
    <t>天文学と宇宙科学の最前線 vs 植物科学の最前線</t>
  </si>
  <si>
    <t>天文学と宇宙科学の最前線 vs 政治科学の最前線</t>
  </si>
  <si>
    <t>天文学と宇宙科学の最前線 vs 精神医学の最前線</t>
  </si>
  <si>
    <t>天文学と宇宙科学の最前線 vs 公衆衛生の最前線</t>
  </si>
  <si>
    <t>天文学と宇宙科学の最前線 vs 社会学の最前線</t>
  </si>
  <si>
    <t>天文学と宇宙科学の最前線 vs スポーツとアクティブライフの最前線</t>
  </si>
  <si>
    <t>天文学と宇宙科学の最前線 vs 獣医学の最前線</t>
  </si>
  <si>
    <t>天文学と宇宙科学の最前線 vs バーチャルリアリティの最前線</t>
  </si>
  <si>
    <t>天文学と宇宙科学の最前線 vs 水の最前線</t>
  </si>
  <si>
    <t>ビッグデータのフロンティア vs バイオエンジニアリングとバイオテクノロジーのフロンティア</t>
  </si>
  <si>
    <t>ビッグデータのフロンティア vs 心臓血管医学のフロンティア</t>
  </si>
  <si>
    <t>ビッグデータの最先端 vs 細胞生物学と発生生物学の最先端</t>
  </si>
  <si>
    <t>ビッグデータのフロンティア vs 細胞神経科学のフロンティア</t>
  </si>
  <si>
    <t>ビッグデータの最先端 vs 細胞および感染微生物学の最先端</t>
  </si>
  <si>
    <t>ビッグデータのフロンティア vs 化学のフロンティア</t>
  </si>
  <si>
    <t>ビッグデータのフロンティア vs コミュニケーションのフロンティア</t>
  </si>
  <si>
    <t>ビッグデータのフロンティア vs デジタルヘルスのフロンティア</t>
  </si>
  <si>
    <t>ビッグデータのフロンティア vs 地球科学のフロンティア</t>
  </si>
  <si>
    <t>ビッグデータのフロンティア vs 生態学と進化のフロンティア</t>
  </si>
  <si>
    <t>ビッグデータのフロンティア vs 教育のフロンティア</t>
  </si>
  <si>
    <t>ビッグデータのフロンティア vs 内分泌学のフロンティア</t>
  </si>
  <si>
    <t>ビッグデータの最先端 vs エネルギー研究の最先端</t>
  </si>
  <si>
    <t>ビッグデータのフロンティア vs 環境科学のフロンティア</t>
  </si>
  <si>
    <t>ビッグデータの最前線 vs 森林と地球変動の最前線</t>
  </si>
  <si>
    <t>ビッグデータのフロンティア vs 遺伝学のフロンティア</t>
  </si>
  <si>
    <t>ビッグデータの最先端 vs 人間の神経科学の最先端</t>
  </si>
  <si>
    <t>ビッグデータの最先端 vs 免疫学の最先端</t>
  </si>
  <si>
    <t>ビッグデータのフロンティア vs 海洋科学のフロンティア</t>
  </si>
  <si>
    <t>ビッグデータのフロンティア vs 材料のフロンティア</t>
  </si>
  <si>
    <t>ビッグデータのフロンティア vs 医療のフロンティア</t>
  </si>
  <si>
    <t>ビッグデータのフロンティア vs 微生物学のフロンティア</t>
  </si>
  <si>
    <t>ビッグデータのフロンティア vs 分子生物科学のフロンティア</t>
  </si>
  <si>
    <t>ビッグデータのフロンティア vs 神経学のフロンティア</t>
  </si>
  <si>
    <t>ビッグデータのフロンティア vs 神経科学のフロンティア</t>
  </si>
  <si>
    <t>ビッグデータのフロンティア vs 栄養学のフロンティア</t>
  </si>
  <si>
    <t>ビッグデータのフロンティア vs 腫瘍学のフロンティア</t>
  </si>
  <si>
    <t>ビッグデータのフロンティア vs 口腔保健のフロンティア</t>
  </si>
  <si>
    <t>ビッグデータのフロンティア vs 小児科のフロンティア</t>
  </si>
  <si>
    <t>ビッグデータのフロンティア vs 薬理学のフロンティア</t>
  </si>
  <si>
    <t>ビッグデータのフロンティア vs 物理学のフロンティア</t>
  </si>
  <si>
    <t>ビッグデータのフロンティア vs 生理学のフロンティア</t>
  </si>
  <si>
    <t>ビッグデータの最先端 vs 植物科学の最先端</t>
  </si>
  <si>
    <t>ビッグデータのフロンティア vs 政治科学のフロンティア</t>
  </si>
  <si>
    <t>ビッグデータのフロンティア vs 精神医学のフロンティア</t>
  </si>
  <si>
    <t>ビッグデータのフロンティア vs 公衆衛生のフロンティア</t>
  </si>
  <si>
    <t>ビッグデータのフロンティア vs 社会学のフロンティア</t>
  </si>
  <si>
    <t>ビッグデータのフロンティア vs スポーツとアクティブライフのフロンティア</t>
  </si>
  <si>
    <t>ビッグデータのフロンティア vs 獣医学のフロンティア</t>
  </si>
  <si>
    <t>ビッグデータのフロンティア vs バーチャルリアリティのフロンティア</t>
  </si>
  <si>
    <t>ビッグデータのフロンティア vs 水資源のフロンティア</t>
  </si>
  <si>
    <t>バイオエンジニアリングとバイオテクノロジーの最前線 vs 心臓血管医学の最前線</t>
  </si>
  <si>
    <t>バイオエンジニアリングとバイオテクノロジーの最前線 vs 細胞と発生生物学の最前線</t>
  </si>
  <si>
    <t>バイオエンジニアリングとバイオテクノロジーの最前線 vs 細胞神経科学の最前線</t>
  </si>
  <si>
    <t>バイオエンジニアリングとバイオテクノロジーの最前線 vs 細胞と感染微生物学の最前線</t>
  </si>
  <si>
    <t>バイオエンジニアリングとバイオテクノロジーの最前線 vs 化学の最前線</t>
  </si>
  <si>
    <t>バイオエンジニアリングとバイオテクノロジーの最前線 vs コミュニケーションの最前線</t>
  </si>
  <si>
    <t>バイオエンジニアリングとバイオテクノロジーの最前線 vs デジタルヘルスの最前線</t>
  </si>
  <si>
    <t>バイオエンジニアリングとバイオテクノロジーの最前線 vs 地球科学の最前線</t>
  </si>
  <si>
    <t>バイオエンジニアリングとバイオテクノロジーの最前線 vs 生態学と進化学の最前線</t>
  </si>
  <si>
    <t>バイオエンジニアリングとバイオテクノロジーの最前線 vs 教育の最前線</t>
  </si>
  <si>
    <t>バイオエンジニアリングとバイオテクノロジーの最前線 vs 内分泌学の最前線</t>
  </si>
  <si>
    <t>バイオエンジニアリングとバイオテクノロジーの最前線 vs エネルギー研究の最前線</t>
  </si>
  <si>
    <t>バイオエンジニアリングとバイオテクノロジーの最前線 vs 環境科学の最前線</t>
  </si>
  <si>
    <t>バイオエンジニアリングとバイオテクノロジーの最前線 vs 森林と地球変動の最前線</t>
  </si>
  <si>
    <t>バイオエンジニアリングとバイオテクノロジーの最前線 vs 遺伝学の最前線</t>
  </si>
  <si>
    <t>バイオエンジニアリングとバイオテクノロジーの最前線 vs 人間神経科学の最前線</t>
  </si>
  <si>
    <t>バイオエンジニアリングとバイオテクノロジーの最前線 vs 免疫学の最前線</t>
  </si>
  <si>
    <t>バイオエンジニアリングとバイオテクノロジーの最前線 vs 海洋科学の最前線</t>
  </si>
  <si>
    <t>バイオエンジニアリングとバイオテクノロジーの最前線 vs 材料の最前線</t>
  </si>
  <si>
    <t>バイオエンジニアリングとバイオテクノロジーの最前線 vs 医学の最前線</t>
  </si>
  <si>
    <t>バイオエンジニアリングとバイオテクノロジーの最前線 vs 微生物学の最前線</t>
  </si>
  <si>
    <t>バイオエンジニアリングとバイオテクノロジーの最前線 vs 分子生物科学の最前線</t>
  </si>
  <si>
    <t>バイオエンジニアリングとバイオテクノロジーの最前線 vs 神経学の最前線</t>
  </si>
  <si>
    <t>バイオエンジニアリングとバイオテクノロジーの最前線 vs 神経科学の最前線</t>
  </si>
  <si>
    <t>バイオエンジニアリングとバイオテクノロジーの最前線 vs 栄養学の最前線</t>
  </si>
  <si>
    <t>バイオエンジニアリングとバイオテクノロジーの最前線 vs 腫瘍学の最前線</t>
  </si>
  <si>
    <t>バイオエンジニアリングとバイオテクノロジーの最前線 vs 口腔衛生の最前線</t>
  </si>
  <si>
    <t>バイオエンジニアリングとバイオテクノロジーの最前線 vs 小児科の最前線</t>
  </si>
  <si>
    <t>バイオエンジニアリングとバイオテクノロジーの最前線 vs 薬理学の最前線</t>
  </si>
  <si>
    <t>バイオエンジニアリングとバイオテクノロジーの最前線 vs 物理学の最前線</t>
  </si>
  <si>
    <t>バイオエンジニアリングとバイオテクノロジーの最前線 vs 生理学の最前線</t>
  </si>
  <si>
    <t>バイオエンジニアリングとバイオテクノロジーの最前線 vs 植物科学の最前線</t>
  </si>
  <si>
    <t>バイオエンジニアリングとバイオテクノロジーの最前線 vs 政治科学の最前線</t>
  </si>
  <si>
    <t>バイオエンジニアリングとバイオテクノロジーの最前線 vs 精神医学の最前線</t>
  </si>
  <si>
    <t>バイオエンジニアリングとバイオテクノロジーの最前線 vs 公衆衛生の最前線</t>
  </si>
  <si>
    <t>バイオエンジニアリングとバイオテクノロジーの最前線 vs 社会学の最前線</t>
  </si>
  <si>
    <t>バイオエンジニアリングとバイオテクノロジーの最前線 vs スポーツとアクティブライフの最前線</t>
  </si>
  <si>
    <t>バイオエンジニアリングとバイオテクノロジーの最前線 vs 獣医学の最前線</t>
  </si>
  <si>
    <t>バイオエンジニアリングとバイオテクノロジーの最前線 vs バーチャルリアリティの最前線</t>
  </si>
  <si>
    <t>バイオエンジニアリングとバイオテクノロジーの最前線 vs 水の最前線</t>
  </si>
  <si>
    <t>心臓血管医学の最前線 vs 細胞および発生生物学の最前線</t>
  </si>
  <si>
    <t>心臓血管医学の最前線 vs 細胞神経科学の最前線</t>
  </si>
  <si>
    <t>心臓血管医学の最前線 vs 細胞および感染微生物学の最前線</t>
  </si>
  <si>
    <t>心臓血管医学の最前線 vs 化学の最前線</t>
  </si>
  <si>
    <t>心臓血管医学の最前線 vs コミュニケーションの最前線</t>
  </si>
  <si>
    <t>心臓血管医学の最前線 vs デジタルヘルスの最前線</t>
  </si>
  <si>
    <t>心臓血管医学の最前線 vs 地球科学の最前線</t>
  </si>
  <si>
    <t>心臓血管医学の最前線 vs 生態学と進化学の最前線</t>
  </si>
  <si>
    <t>心臓血管医学の最前線 vs 教育の最前線</t>
  </si>
  <si>
    <t>心臓血管医学のフロンティア vs 内分泌学のフロンティア</t>
  </si>
  <si>
    <t>心臓血管医学の最前線 vs エネルギー研究の最前線</t>
  </si>
  <si>
    <t>心臓血管医学の最前線 vs 環境科学の最前線</t>
  </si>
  <si>
    <t>心臓血管医学の最前線 vs 森林と地球変動の最前線</t>
  </si>
  <si>
    <t>心臓血管医学の最前線 vs 遺伝学の最前線</t>
  </si>
  <si>
    <t>心臓血管医学の最前線 vs 人間神経科学の最前線</t>
  </si>
  <si>
    <t>心臓血管医学の最前線 vs 免疫学の最前線</t>
  </si>
  <si>
    <t>心臓血管医学の最前線 vs 海洋科学の最前線</t>
  </si>
  <si>
    <t>心臓血管医学の最前線 vs 材料の最前線</t>
  </si>
  <si>
    <t>心臓血管医学のフロンティア vs 医学のフロンティア</t>
  </si>
  <si>
    <t>心臓血管医学の最前線 vs 微生物学の最前線</t>
  </si>
  <si>
    <t>心臓血管医学の最前線 vs 分子生物科学の最前線</t>
  </si>
  <si>
    <t>心臓血管医学のフロンティア vs 神経学のフロンティア</t>
  </si>
  <si>
    <t>心臓血管医学の最前線 vs 神経科学の最前線</t>
  </si>
  <si>
    <t>心臓血管医学の最前線 vs 栄養学の最前線</t>
  </si>
  <si>
    <t>心臓血管医学の最前線 vs 腫瘍学の最前線</t>
  </si>
  <si>
    <t>心臓血管医学の最前線 vs 口腔保健の最前線</t>
  </si>
  <si>
    <t>心臓血管医学のフロンティア vs 小児科のフロンティア</t>
  </si>
  <si>
    <t>心臓血管医学の最前線 vs 薬理学の最前線</t>
  </si>
  <si>
    <t>心臓血管医学の最前線 vs 物理学の最前線</t>
  </si>
  <si>
    <t>心臓血管医学の最前線 vs 生理学の最前線</t>
  </si>
  <si>
    <t>心臓血管医学の最前線 vs 植物科学の最前線</t>
  </si>
  <si>
    <t>心臓血管医学の最前線 vs 政治科学の最前線</t>
  </si>
  <si>
    <t>心臓血管医学のフロンティア vs 精神医学のフロンティア</t>
  </si>
  <si>
    <t>心臓血管医学の最前線 vs 公衆衛生の最前線</t>
  </si>
  <si>
    <t>心臓血管医学のフロンティア vs 社会学のフロンティア</t>
  </si>
  <si>
    <t>心臓血管医学の最前線 vs スポーツとアクティブライフの最前線</t>
  </si>
  <si>
    <t>心臓血管医学のフロンティア vs 獣医学のフロンティア</t>
  </si>
  <si>
    <t>心臓血管医学の最前線 vs バーチャルリアリティの最前線</t>
  </si>
  <si>
    <t>心臓血管医学の最前線 vs 水の最前線</t>
  </si>
  <si>
    <t>細胞および発生生物学の最前線 vs 細胞神経科学の最前線</t>
  </si>
  <si>
    <t>細胞および発生生物学の最前線 vs 細胞および感染微生物学の最前線</t>
  </si>
  <si>
    <t>細胞生物学と発生生物学の最前線 vs 化学の最前線</t>
  </si>
  <si>
    <t>細胞生物学と発生生物学の最前線 vs コミュニケーションの最前線</t>
  </si>
  <si>
    <t>細胞生物学と発生生物学の最前線 vs デジタルヘルスの最前線</t>
  </si>
  <si>
    <t>細胞生物学と発生生物学の最前線 vs 地球科学の最前線</t>
  </si>
  <si>
    <t>細胞生物学と発生生物学の最前線 vs 生態学と進化学の最前線</t>
  </si>
  <si>
    <t>細胞生物学と発生生物学の最前線 vs 教育の最前線</t>
  </si>
  <si>
    <t>細胞生物学と発生生物学の最前線 vs 内分泌学の最前線</t>
  </si>
  <si>
    <t>細胞生物学と発生生物学の最前線 vs エネルギー研究の最前線</t>
  </si>
  <si>
    <t>細胞生物学と発生生物学の最前線 vs 環境科学の最前線</t>
  </si>
  <si>
    <t>細胞生物学と発生生物学の最前線 vs 森林と地球変動の最前線</t>
  </si>
  <si>
    <t>細胞生物学と発生生物学の最前線 vs 遺伝学の最前線</t>
  </si>
  <si>
    <t>細胞および発生生物学の最前線 vs ヒト神経科学の最前線</t>
  </si>
  <si>
    <t>細胞生物学と発生生物学の最前線 vs 免疫学の最前線</t>
  </si>
  <si>
    <t>細胞生物学と発生生物学の最前線 vs 海洋科学の最前線</t>
  </si>
  <si>
    <t>細胞生物学と発生生物学の最前線 vs 材料生物学の最前線</t>
  </si>
  <si>
    <t>細胞生物学と発生生物学の最前線 vs 医学の最前線</t>
  </si>
  <si>
    <t>細胞生物学と発生生物学の最前線 vs 微生物学の最前線</t>
  </si>
  <si>
    <t>細胞生物学と発生生物学の最前線 vs 分子生物科学の最前線</t>
  </si>
  <si>
    <t>細胞生物学と発生生物学の最前線 vs 神経学の最前線</t>
  </si>
  <si>
    <t>細胞生物学と発生生物学の最前線 vs 神経科学の最前線</t>
  </si>
  <si>
    <t>細胞生物学と発生生物学の最前線 vs 栄養学の最前線</t>
  </si>
  <si>
    <t>細胞生物学と発生生物学の最前線 vs 腫瘍学の最前線</t>
  </si>
  <si>
    <t>細胞生物学と発生生物学の最前線 vs 口腔衛生の最前線</t>
  </si>
  <si>
    <t>細胞生物学と発生生物学の最前線 vs 小児科学の最前線</t>
  </si>
  <si>
    <t>細胞生物学と発生生物学の最前線 vs 薬理学の最前線</t>
  </si>
  <si>
    <t>細胞生物学と発生生物学の最前線 vs 物理学の最前線</t>
  </si>
  <si>
    <t>細胞生物学と発生生物学の最前線 vs 生理学の最前線</t>
  </si>
  <si>
    <t>細胞生物学と発生生物学の最前線 vs 植物科学の最前線</t>
  </si>
  <si>
    <t>細胞生物学と発生生物学の最前線 vs 政治科学の最前線</t>
  </si>
  <si>
    <t>細胞生物学と発生生物学の最前線 vs 精神医学の最前線</t>
  </si>
  <si>
    <t>細胞生物学と発生生物学の最前線 vs 公衆衛生の最前線</t>
  </si>
  <si>
    <t>細胞生物学と発生生物学の最前線 vs 社会学の最前線</t>
  </si>
  <si>
    <t>細胞生物学と発生生物学の最前線 vs スポーツとアクティブライフの最前線</t>
  </si>
  <si>
    <t>細胞生物学と発生生物学の最前線 vs 獣医学の最前線</t>
  </si>
  <si>
    <t>細胞生物学と発生生物学の最前線 vs バーチャルリアリティの最前線</t>
  </si>
  <si>
    <t>細胞生物学と発生生物学の最前線 vs 水生物学の最前線</t>
  </si>
  <si>
    <t>細胞神経科学の最前線 vs 細胞および感染微生物学の最前線</t>
  </si>
  <si>
    <t>細胞神経科学の最前線 vs 化学の最前線</t>
  </si>
  <si>
    <t>細胞神経科学の最前線 vs コミュニケーションの最前線</t>
  </si>
  <si>
    <t>細胞神経科学の最前線 vs デジタルヘルスの最前線</t>
  </si>
  <si>
    <t>細胞神経科学の最前線 vs 地球科学の最前線</t>
  </si>
  <si>
    <t>細胞神経科学の最前線 vs 生態学と進化の最前線</t>
  </si>
  <si>
    <t>細胞神経科学の最前線 vs 教育の最前線</t>
  </si>
  <si>
    <t>細胞神経科学の最前線 vs 内分泌学の最前線</t>
  </si>
  <si>
    <t>細胞神経科学の最前線 vs エネルギー研究の最前線</t>
  </si>
  <si>
    <t>細胞神経科学の最前線 vs 環境科学の最前線</t>
  </si>
  <si>
    <t>細胞神経科学の最前線 vs 森林と地球変動の最前線</t>
  </si>
  <si>
    <t>細胞神経科学の最前線 vs 遺伝学の最前線</t>
  </si>
  <si>
    <t>細胞神経科学の最前線 vs ヒト神経科学の最前線</t>
  </si>
  <si>
    <t>細胞神経科学の最前線 vs 免疫学の最前線</t>
  </si>
  <si>
    <t>細胞神経科学の最前線 vs 海洋科学の最前線</t>
  </si>
  <si>
    <t>細胞神経科学の最前線 vs 材料の最前線</t>
  </si>
  <si>
    <t>細胞神経科学の最前線 vs 医学の最前線</t>
  </si>
  <si>
    <t>細胞神経科学の最前線 vs 微生物学の最前線</t>
  </si>
  <si>
    <t>細胞神経科学の最前線 vs 分子生物科学の最前線</t>
  </si>
  <si>
    <t>細胞神経科学の最前線 vs 神経学の最前線</t>
  </si>
  <si>
    <t>細胞神経科学の最前線 vs 神経科学の最前線</t>
  </si>
  <si>
    <t>細胞神経科学の最前線 vs 栄養学の最前線</t>
  </si>
  <si>
    <t>細胞神経科学の最前線 vs 腫瘍学の最前線</t>
  </si>
  <si>
    <t>細胞神経科学の最前線 vs 口腔衛生の最前線</t>
  </si>
  <si>
    <t>細胞神経科学の最前線 vs 小児科学の最前線</t>
  </si>
  <si>
    <t>細胞神経科学の最前線 vs 薬理学の最前線</t>
  </si>
  <si>
    <t>細胞神経科学の最前線 vs 物理学の最前線</t>
  </si>
  <si>
    <t>細胞神経科学の最前線 vs 生理学の最前線</t>
  </si>
  <si>
    <t>細胞神経科学の最前線 vs 植物科学の最前線</t>
  </si>
  <si>
    <t>細胞神経科学の最前線 vs 政治科学の最前線</t>
  </si>
  <si>
    <t>細胞神経科学の最前線 vs 精神医学の最前線</t>
  </si>
  <si>
    <t>細胞神経科学の最前線 vs 公衆衛生の最前線</t>
  </si>
  <si>
    <t>細胞神経科学の最前線 vs 社会学の最前線</t>
  </si>
  <si>
    <t>細胞神経科学の最前線 vs スポーツとアクティブライフの最前線</t>
  </si>
  <si>
    <t>細胞神経科学の最前線 vs 獣医学の最前線</t>
  </si>
  <si>
    <t>細胞神経科学の最前線 vs 仮想現実の最前線</t>
  </si>
  <si>
    <t>細胞神経科学の最前線 vs 水の最前線</t>
  </si>
  <si>
    <t>細胞および感染微生物学の最前線 vs 化学の最前線</t>
  </si>
  <si>
    <t>細胞と感染微生物学の最前線 vs コミュニケーションの最前線</t>
  </si>
  <si>
    <t>細胞および感染微生物学の最前線 vs デジタルヘルスの最前線</t>
  </si>
  <si>
    <t>細胞および感染微生物学の最前線 vs 地球科学の最前線</t>
  </si>
  <si>
    <t>細胞と感染微生物学の最前線 vs 生態学と進化学の最前線</t>
  </si>
  <si>
    <t>細胞および感染微生物学の最前線 vs 教育の最前線</t>
  </si>
  <si>
    <t>細胞および感染微生物学の最前線 vs 内分泌学の最前線</t>
  </si>
  <si>
    <t>細胞および感染微生物学の最前線 vs エネルギー研究の最前線</t>
  </si>
  <si>
    <t>細胞および感染微生物学の最前線 vs 環境科学の最前線</t>
  </si>
  <si>
    <t>細胞と感染微生物学の最前線 vs 森林と地球変動の最前線</t>
  </si>
  <si>
    <t>細胞および感染微生物学の最前線 vs 遺伝学の最前線</t>
  </si>
  <si>
    <t>細胞および感染微生物学の最前線 vs ヒト神経科学の最前線</t>
  </si>
  <si>
    <t>細胞および感染微生物学の最前線 vs 免疫学の最前線</t>
  </si>
  <si>
    <t>細胞および感染微生物学の最前線 vs 海洋科学の最前線</t>
  </si>
  <si>
    <t>細胞と感染微生物学の最前線 vs 材料の最前線</t>
  </si>
  <si>
    <t>細胞と感染微生物学の最前線 vs 医学の最前線</t>
  </si>
  <si>
    <t>細胞および感染微生物学の最前線 vs 微生物学の最前線</t>
  </si>
  <si>
    <t>細胞および感染微生物学の最前線 vs 分子生物科学の最前線</t>
  </si>
  <si>
    <t>細胞および感染微生物学の最前線 vs 神経学の最前線</t>
  </si>
  <si>
    <t>細胞および感染微生物学の最前線 vs 神経科学の最前線</t>
  </si>
  <si>
    <t>細胞と感染微生物学の最前線 vs 栄養学の最前線</t>
  </si>
  <si>
    <t>細胞および感染微生物学の最前線 vs 腫瘍学の最前線</t>
  </si>
  <si>
    <t>細胞および感染微生物学の最前線 vs 口腔衛生の最前線</t>
  </si>
  <si>
    <t>細胞および感染微生物学の最前線 vs 小児科学の最前線</t>
  </si>
  <si>
    <t>細胞および感染微生物学の最前線 vs 薬理学の最前線</t>
  </si>
  <si>
    <t>細胞と感染微生物学の最前線 vs 物理学の最前線</t>
  </si>
  <si>
    <t>細胞および感染微生物学の最前線 vs 生理学の最前線</t>
  </si>
  <si>
    <t>細胞および感染微生物学の最前線 vs 植物科学の最前線</t>
  </si>
  <si>
    <t>細胞および感染微生物学の最前線 vs 政治科学の最前線</t>
  </si>
  <si>
    <t>細胞および感染微生物学の最前線 vs 精神医学の最前線</t>
  </si>
  <si>
    <t>細胞および感染微生物学の最前線 vs 公衆衛生の最前線</t>
  </si>
  <si>
    <t>細胞および感染微生物学の最前線 vs 社会学の最前線</t>
  </si>
  <si>
    <t>細胞と感染微生物学の最前線 vs スポーツと活動的な生活の最前線</t>
  </si>
  <si>
    <t>細胞および感染微生物学の最前線 vs 獣医学の最前線</t>
  </si>
  <si>
    <t>細胞および感染微生物学の最前線 vs 仮想現実の最前線</t>
  </si>
  <si>
    <t>細胞と感染微生物学の最前線 vs 水の最前線</t>
  </si>
  <si>
    <t>化学の最前線とコミュニケーションの最前線</t>
  </si>
  <si>
    <t>化学の最前線 vs デジタルヘルスの最前線</t>
  </si>
  <si>
    <t>化学の最先端 vs 地球科学の最先端</t>
  </si>
  <si>
    <t>化学の最先端 vs 生態学と進化の最先端</t>
  </si>
  <si>
    <t>化学の最前線と教育の最前線</t>
  </si>
  <si>
    <t>化学の最前線と内分泌学の最前線</t>
  </si>
  <si>
    <t>化学の最前線とエネルギー研究の最前線</t>
  </si>
  <si>
    <t>化学の最前線と環境科学の最前線</t>
  </si>
  <si>
    <t>化学の最前線 vs 森林と地球変動の最前線</t>
  </si>
  <si>
    <t>化学の最先端 vs 遺伝学の最先端</t>
  </si>
  <si>
    <t>化学の最前線 vs 人間神経科学の最前線</t>
  </si>
  <si>
    <t>化学の最前線 vs 免疫学の最前線</t>
  </si>
  <si>
    <t>化学の最前線 vs 海洋科学の最前線</t>
  </si>
  <si>
    <t>化学の最先端と材料の最先端</t>
  </si>
  <si>
    <t>化学の最前線と医学の最前線</t>
  </si>
  <si>
    <t>化学の最前線と微生物学の最前線</t>
  </si>
  <si>
    <t>化学の最前線と分子生物科学の最前線</t>
  </si>
  <si>
    <t>化学の最前線 vs 神経学の最前線</t>
  </si>
  <si>
    <t>化学の最前線 vs 神経科学の最前線</t>
  </si>
  <si>
    <t>化学の最前線と栄養学の最前線</t>
  </si>
  <si>
    <t>化学の最前線 vs 腫瘍学の最前線</t>
  </si>
  <si>
    <t>化学の最前線 vs 口腔衛生の最前線</t>
  </si>
  <si>
    <t>化学のフロンティア vs 小児科のフロンティア</t>
  </si>
  <si>
    <t>化学の最前線と薬理学の最前線</t>
  </si>
  <si>
    <t>化学のフロンティアと物理学のフロンティア</t>
  </si>
  <si>
    <t>化学の最前線と生理学の最前線</t>
  </si>
  <si>
    <t>化学の最前線と植物科学の最前線</t>
  </si>
  <si>
    <t>化学のフロンティア vs 政治科学のフロンティア</t>
  </si>
  <si>
    <t>化学の最前線 vs 精神医学の最前線</t>
  </si>
  <si>
    <t>化学の最前線と公衆衛生の最前線</t>
  </si>
  <si>
    <t>化学の最先端 vs 社会学の最先端</t>
  </si>
  <si>
    <t>化学の最前線 vs スポーツとアクティブライフの最前線</t>
  </si>
  <si>
    <t>化学の最前線と獣医学の最前線</t>
  </si>
  <si>
    <t>化学の最先端 vs バーチャルリアリティの最先端</t>
  </si>
  <si>
    <t>化学の最前線 vs 水の最前線</t>
  </si>
  <si>
    <t>コミュニケーションの最前線 vs デジタルヘルスの最前線</t>
  </si>
  <si>
    <t>コミュニケーションの最前線 vs 地球科学の最前線</t>
  </si>
  <si>
    <t>コミュニケーションの最前線 vs 生態学と進化の最前線</t>
  </si>
  <si>
    <t>コミュニケーションのフロンティア vs 教育のフロンティア</t>
  </si>
  <si>
    <t>コミュニケーションのフロンティア vs 内分泌学のフロンティア</t>
  </si>
  <si>
    <t>コミュニケーションの最前線 vs エネルギー研究の最前線</t>
  </si>
  <si>
    <t>コミュニケーションの最前線 vs 環境科学の最前線</t>
  </si>
  <si>
    <t>コミュニケーションのフロンティア vs 森林と地球変動のフロンティア</t>
  </si>
  <si>
    <t>コミュニケーションの最前線 vs 遺伝学の最前線</t>
  </si>
  <si>
    <t>コミュニケーションの最前線 vs 人間の神経科学の最前線</t>
  </si>
  <si>
    <t>コミュニケーションの最前線 vs 免疫学の最前線</t>
  </si>
  <si>
    <t>コミュニケーションの最前線 vs 海洋科学の最前線</t>
  </si>
  <si>
    <t>コミュニケーションのフロンティア vs 材料のフロンティア</t>
  </si>
  <si>
    <t>コミュニケーションの最前線 vs 医学の最前線</t>
  </si>
  <si>
    <t>コミュニケーションの最前線 vs 微生物学の最前線</t>
  </si>
  <si>
    <t>コミュニケーションの最前線 vs 分子生物科学の最前線</t>
  </si>
  <si>
    <t>コミュニケーションの最前線 vs 神経学の最前線</t>
  </si>
  <si>
    <t>コミュニケーションの最前線 vs 神経科学の最前線</t>
  </si>
  <si>
    <t>コミュニケーションのフロンティア vs 栄養のフロンティア</t>
  </si>
  <si>
    <t>コミュニケーションの最前線 vs 腫瘍学の最前線</t>
  </si>
  <si>
    <t>コミュニケーションの最前線 vs 口腔衛生の最前線</t>
  </si>
  <si>
    <t>コミュニケーションのフロンティア vs 小児科のフロンティア</t>
  </si>
  <si>
    <t>コミュニケーションのフロンティア vs 薬理学のフロンティア</t>
  </si>
  <si>
    <t>コミュニケーションの最前線 vs 物理学の最前線</t>
  </si>
  <si>
    <t>コミュニケーションの最前線 vs 生理学の最前線</t>
  </si>
  <si>
    <t>コミュニケーションの最前線 vs 植物科学の最前線</t>
  </si>
  <si>
    <t>コミュニケーションのフロンティア vs 政治科学のフロンティア</t>
  </si>
  <si>
    <t>コミュニケーションのフロンティア vs 精神医学のフロンティア</t>
  </si>
  <si>
    <t>コミュニケーションの最前線 vs 公衆衛生の最前線</t>
  </si>
  <si>
    <t>コミュニケーションのフロンティア vs 社会学のフロンティア</t>
  </si>
  <si>
    <t>コミュニケーションのフロンティア vs スポーツとアクティブライフのフロンティア</t>
  </si>
  <si>
    <t>コミュニケーションのフロンティア vs 獣医学のフロンティア</t>
  </si>
  <si>
    <t>コミュニケーションのフロンティア vs バーチャルリアリティのフロンティア</t>
  </si>
  <si>
    <t>コミュニケーションのフロンティア vs 水域のフロンティア</t>
  </si>
  <si>
    <t>デジタルヘルスの最前線 vs 地球科学の最前線</t>
  </si>
  <si>
    <t>デジタルヘルスの最前線 vs 生態学と進化の最前線</t>
  </si>
  <si>
    <t>デジタルヘルスの最前線 vs 教育の最前線</t>
  </si>
  <si>
    <t>デジタルヘルスの最前線 vs 内分泌学の最前線</t>
  </si>
  <si>
    <t>デジタルヘルスの最前線 vs エネルギー研究の最前線</t>
  </si>
  <si>
    <t>デジタルヘルスの最前線 vs 環境科学の最前線</t>
  </si>
  <si>
    <t>デジタルヘルスの最前線 vs 森林と地球規模の変化の最前線</t>
  </si>
  <si>
    <t>デジタルヘルスの最前線 vs 遺伝学の最前線</t>
  </si>
  <si>
    <t>デジタルヘルスの最前線 vs 人間神経科学の最前線</t>
  </si>
  <si>
    <t>デジタルヘルスの最前線 vs 免疫学の最前線</t>
  </si>
  <si>
    <t>デジタルヘルスの最前線 vs 海洋科学の最前線</t>
  </si>
  <si>
    <t>デジタルヘルスの最先端 vs 材料の最先端</t>
  </si>
  <si>
    <t>デジタルヘルスの最前線 vs 医療の最前線</t>
  </si>
  <si>
    <t>デジタルヘルスの最前線 vs 微生物学の最前線</t>
  </si>
  <si>
    <t>デジタルヘルスの最前線 vs 分子生物科学の最前線</t>
  </si>
  <si>
    <t>デジタルヘルスの最前線 vs 神経学の最前線</t>
  </si>
  <si>
    <t>デジタルヘルスの最前線 vs 神経科学の最前線</t>
  </si>
  <si>
    <t>デジタルヘルスの最前線 vs 栄養学の最前線</t>
  </si>
  <si>
    <t>デジタルヘルスの最前線 vs 腫瘍学の最前線</t>
  </si>
  <si>
    <t>デジタルヘルスの最前線 vs 口腔保健の最前線</t>
  </si>
  <si>
    <t>デジタルヘルスの最前線 vs 小児科の最前線</t>
  </si>
  <si>
    <t>デジタルヘルスの最前線 vs 薬理学の最前線</t>
  </si>
  <si>
    <t>デジタルヘルスの最前線 vs 物理学の最前線</t>
  </si>
  <si>
    <t>デジタルヘルスの最前線 vs 生理学の最前線</t>
  </si>
  <si>
    <t>デジタルヘルスの最前線 vs 植物科学の最前線</t>
  </si>
  <si>
    <t>デジタルヘルスの最前線 vs 政治科学の最前線</t>
  </si>
  <si>
    <t>デジタルヘルスの最前線 vs 精神医学の最前線</t>
  </si>
  <si>
    <t>デジタルヘルスの最前線 vs 公衆衛生の最前線</t>
  </si>
  <si>
    <t>デジタルヘルスの最前線 vs 社会学の最前線</t>
  </si>
  <si>
    <t>デジタルヘルスの最前線 vs スポーツとアクティブライフの最前線</t>
  </si>
  <si>
    <t>デジタルヘルスの最前線 vs 獣医学の最前線</t>
  </si>
  <si>
    <t>デジタルヘルスの最先端 vs バーチャルリアリティの最先端</t>
  </si>
  <si>
    <t>デジタルヘルスの最前線 vs 水の最前線</t>
  </si>
  <si>
    <t>地球科学の最前線 vs 生態学と進化の最前線</t>
  </si>
  <si>
    <t>地球科学の最前線 vs 教育の最前線</t>
  </si>
  <si>
    <t>地球科学の最前線 vs 内分泌学の最前線</t>
  </si>
  <si>
    <t>地球科学の最前線 vs エネルギー研究の最前線</t>
  </si>
  <si>
    <t>地球科学の最前線 vs 環境科学の最前線</t>
  </si>
  <si>
    <t>地球科学の最前線 vs 森林と地球変動の最前線</t>
  </si>
  <si>
    <t>地球科学の最前線 vs 遺伝学の最前線</t>
  </si>
  <si>
    <t>地球科学の最前線 vs 人間神経科学の最前線</t>
  </si>
  <si>
    <t>地球科学の最前線 vs 免疫学の最前線</t>
  </si>
  <si>
    <t>地球科学の最前線 vs 海洋科学の最前線</t>
  </si>
  <si>
    <t>地球科学の最前線 vs 材料の最前線</t>
  </si>
  <si>
    <t>地球科学の最前線 vs 医学の最前線</t>
  </si>
  <si>
    <t>地球科学の最前線 vs 微生物学の最前線</t>
  </si>
  <si>
    <t>地球科学の最前線 vs 分子生物科学の最前線</t>
  </si>
  <si>
    <t>地球科学の最前線 vs 神経学の最前線</t>
  </si>
  <si>
    <t>地球科学の最前線 vs 神経科学の最前線</t>
  </si>
  <si>
    <t>地球科学の最前線 vs 栄養学の最前線</t>
  </si>
  <si>
    <t>地球科学の最前線 vs 腫瘍学の最前線</t>
  </si>
  <si>
    <t>地球科学の最前線 vs 口腔衛生の最前線</t>
  </si>
  <si>
    <t>地球科学のフロンティア vs 小児科学のフロンティア</t>
  </si>
  <si>
    <t>地球科学の最前線 vs 薬理学の最前線</t>
  </si>
  <si>
    <t>地球科学の最前線 vs 物理学の最前線</t>
  </si>
  <si>
    <t>地球科学の最前線 vs 生理学の最前線</t>
  </si>
  <si>
    <t>地球科学の最前線 vs 植物科学の最前線</t>
  </si>
  <si>
    <t>地球科学の最前線 vs 政治科学の最前線</t>
  </si>
  <si>
    <t>地球科学の最前線 vs 精神医学の最前線</t>
  </si>
  <si>
    <t>地球科学の最前線 vs 公衆衛生の最前線</t>
  </si>
  <si>
    <t>地球科学の最前線と社会学の最前線</t>
  </si>
  <si>
    <t>地球科学の最前線 vs スポーツとアクティブライフの最前線</t>
  </si>
  <si>
    <t>地球科学の最前線 vs 獣医学の最前線</t>
  </si>
  <si>
    <t>地球科学の最前線 vs バーチャルリアリティの最前線</t>
  </si>
  <si>
    <t>地球科学の最前線 vs 水の最前線</t>
  </si>
  <si>
    <t>生態学と進化のフロンティア vs 教育のフロンティア</t>
  </si>
  <si>
    <t>生態学と進化のフロンティア vs 内分泌学のフロンティア</t>
  </si>
  <si>
    <t>生態学と進化の最前線 vs エネルギー研究の最前線</t>
  </si>
  <si>
    <t>生態学と進化のフロンティア vs 環境科学のフロンティア</t>
  </si>
  <si>
    <t>生態学と進化のフロンティア vs 森林と地球変動のフロンティア</t>
  </si>
  <si>
    <t>生態学と進化のフロンティア vs 遺伝学のフロンティア</t>
  </si>
  <si>
    <t>生態学と進化のフロンティア vs 人間の神経科学のフロンティア</t>
  </si>
  <si>
    <t>生態学と進化のフロンティア vs 免疫学のフロンティア</t>
  </si>
  <si>
    <t>生態学と進化のフロンティア vs 海洋科学のフロンティア</t>
  </si>
  <si>
    <t>生態学と進化のフロンティア vs 材料のフロンティア</t>
  </si>
  <si>
    <t>生態学と進化のフロンティア vs 医学のフロンティア</t>
  </si>
  <si>
    <t>生態学と進化のフロンティア vs 微生物学のフロンティア</t>
  </si>
  <si>
    <t>生態学と進化のフロンティア vs 分子生物科学のフロンティア</t>
  </si>
  <si>
    <t>生態学と進化のフロンティア vs 神経学のフロンティア</t>
  </si>
  <si>
    <t>生態学と進化のフロンティア vs 神経科学のフロンティア</t>
  </si>
  <si>
    <t>生態学と進化のフロンティア vs 栄養学のフロンティア</t>
  </si>
  <si>
    <t>生態学と進化のフロンティア vs 腫瘍学のフロンティア</t>
  </si>
  <si>
    <t>生態学と進化のフロンティア vs 口腔衛生のフロンティア</t>
  </si>
  <si>
    <t>生態学と進化のフロンティア vs 小児科学のフロンティア</t>
  </si>
  <si>
    <t>生態学と進化のフロンティア vs 薬理学のフロンティア</t>
  </si>
  <si>
    <t>生態学と進化のフロンティア vs 物理学のフロンティア</t>
  </si>
  <si>
    <t>生態学と進化のフロンティア vs 生理学のフロンティア</t>
  </si>
  <si>
    <t>生態学と進化のフロンティア vs 植物科学のフロンティア</t>
  </si>
  <si>
    <t>生態学と進化のフロンティア vs 政治科学のフロンティア</t>
  </si>
  <si>
    <t>生態学と進化のフロンティア vs 精神医学のフロンティア</t>
  </si>
  <si>
    <t>生態学と進化のフロンティア vs 公衆衛生のフロンティア</t>
  </si>
  <si>
    <t>生態学と進化のフロンティア vs 社会学のフロンティア</t>
  </si>
  <si>
    <t>生態学と進化のフロンティア vs スポーツとアクティブライフのフロンティア</t>
  </si>
  <si>
    <t>生態学と進化のフロンティア vs 獣医学のフロンティア</t>
  </si>
  <si>
    <t>生態学と進化のフロンティア vs 仮想現実のフロンティア</t>
  </si>
  <si>
    <t>生態学と進化のフロンティア vs 水の最前線</t>
  </si>
  <si>
    <t>教育のフロンティア vs 内分泌学のフロンティア</t>
  </si>
  <si>
    <t>教育の最前線 vs エネルギー研究の最前線</t>
  </si>
  <si>
    <t>教育の最前線 vs 環境科学の最前線</t>
  </si>
  <si>
    <t>教育のフロンティア vs 森林と地球変動のフロンティア</t>
  </si>
  <si>
    <t>教育のフロンティア vs 遺伝学のフロンティア</t>
  </si>
  <si>
    <t>教育の最前線 vs 人間神経科学の最前線</t>
  </si>
  <si>
    <t>教育のフロンティア vs 免疫学のフロンティア</t>
  </si>
  <si>
    <t>教育のフロンティア vs 海洋科学のフロンティア</t>
  </si>
  <si>
    <t>教育のフロンティア vs 教材のフロンティア</t>
  </si>
  <si>
    <t>教育の最前線 vs 医学の最前線</t>
  </si>
  <si>
    <t>教育のフロンティア vs 微生物学のフロンティア</t>
  </si>
  <si>
    <t>教育のフロンティア vs 分子生物科学のフロンティア</t>
  </si>
  <si>
    <t>教育のフロンティア vs 神経学のフロンティア</t>
  </si>
  <si>
    <t>教育の最前線 vs 神経科学の最前線</t>
  </si>
  <si>
    <t>教育のフロンティア vs 栄養のフロンティア</t>
  </si>
  <si>
    <t>教育の最前線 vs 腫瘍学の最前線</t>
  </si>
  <si>
    <t>教育の最前線 vs 口腔衛生の最前線</t>
  </si>
  <si>
    <t>教育のフロンティア vs 小児科のフロンティア</t>
  </si>
  <si>
    <t>教育のフロンティア vs 薬理学のフロンティア</t>
  </si>
  <si>
    <t>教育のフロンティア vs 物理学のフロンティア</t>
  </si>
  <si>
    <t>教育のフロンティア vs 生理学のフロンティア</t>
  </si>
  <si>
    <t>教育のフロンティア vs 植物科学のフロンティア</t>
  </si>
  <si>
    <t>教育のフロンティア vs 政治科学のフロンティア</t>
  </si>
  <si>
    <t>教育のフロンティア vs 精神医学のフロンティア</t>
  </si>
  <si>
    <t>教育の最前線 vs 公衆衛生の最前線</t>
  </si>
  <si>
    <t>教育のフロンティア vs 社会学のフロンティア</t>
  </si>
  <si>
    <t>教育のフロンティア vs スポーツとアクティブライフのフロンティア</t>
  </si>
  <si>
    <t>教育のフロンティア vs 獣医学のフロンティア</t>
  </si>
  <si>
    <t>教育の最前線 vs バーチャルリアリティの最前線</t>
  </si>
  <si>
    <t>教育のフロンティア vs 水の最前線</t>
  </si>
  <si>
    <t>内分泌学の最前線 vs エネルギー研究の最前線</t>
  </si>
  <si>
    <t>内分泌学の最前線 vs 環境科学の最前線</t>
  </si>
  <si>
    <t>内分泌学の最前線 vs 森林と地球変動の最前線</t>
  </si>
  <si>
    <t>内分泌学の最前線 vs 遺伝学の最前線</t>
  </si>
  <si>
    <t>内分泌学の最前線 vs 人間神経科学の最前線</t>
  </si>
  <si>
    <t>内分泌学の最前線 vs 免疫学の最前線</t>
  </si>
  <si>
    <t>内分泌学の最前線 vs 海洋科学の最前線</t>
  </si>
  <si>
    <t>内分泌学の最前線 vs 材料の最前線</t>
  </si>
  <si>
    <t>内分泌学の最前線 vs 医学の最前線</t>
  </si>
  <si>
    <t>内分泌学の最前線 vs 微生物学の最前線</t>
  </si>
  <si>
    <t>内分泌学の最前線 vs 分子生物科学の最前線</t>
  </si>
  <si>
    <t>内分泌学の最前線 vs 神経学の最前線</t>
  </si>
  <si>
    <t>内分泌学の最前線 vs 神経科学の最前線</t>
  </si>
  <si>
    <t>内分泌学の最前線 vs 栄養学の最前線</t>
  </si>
  <si>
    <t>内分泌学の最前線 vs 腫瘍学の最前線</t>
  </si>
  <si>
    <t>内分泌学の最前線 vs 口腔衛生の最前線</t>
  </si>
  <si>
    <t>内分泌学のフロンティア vs 小児科のフロンティア</t>
  </si>
  <si>
    <t>内分泌学の最前線と薬理学の最前線</t>
  </si>
  <si>
    <t>内分泌学の最前線 vs 物理学の最前線</t>
  </si>
  <si>
    <t>内分泌学の最前線 vs 生理学の最前線</t>
  </si>
  <si>
    <t>内分泌学の最前線 vs 植物科学の最前線</t>
  </si>
  <si>
    <t>内分泌学の最前線 vs 政治学の最前線</t>
  </si>
  <si>
    <t>内分泌学の最前線 vs 精神医学の最前線</t>
  </si>
  <si>
    <t>内分泌学の最前線 vs 公衆衛生の最前線</t>
  </si>
  <si>
    <t>内分泌学の最前線 vs 社会学の最前線</t>
  </si>
  <si>
    <t>内分泌学の最前線 vs スポーツとアクティブライフの最前線</t>
  </si>
  <si>
    <t>内分泌学の最前線 vs 獣医学の最前線</t>
  </si>
  <si>
    <t>内分泌学の最前線 vs バーチャルリアリティの最前線</t>
  </si>
  <si>
    <t>内分泌学の最前線 vs 水の最前線</t>
  </si>
  <si>
    <t>エネルギー研究の最前線 vs 環境科学の最前線</t>
  </si>
  <si>
    <t>エネルギー研究の最前線 vs 森林と地球変動の最前線</t>
  </si>
  <si>
    <t>エネルギー研究の最前線 vs 遺伝学の最前線</t>
  </si>
  <si>
    <t>エネルギー研究の最前線 vs 人間の神経科学の最前線</t>
  </si>
  <si>
    <t>エネルギー研究の最前線 vs 免疫学の最前線</t>
  </si>
  <si>
    <t>エネルギー研究の最前線 vs 海洋科学の最前線</t>
  </si>
  <si>
    <t>エネルギー研究の最前線 vs 材料の最前線</t>
  </si>
  <si>
    <t>エネルギー研究の最前線 vs 医学の最前線</t>
  </si>
  <si>
    <t>エネルギー研究の最前線 vs 微生物学の最前線</t>
  </si>
  <si>
    <t>エネルギー研究の最前線 vs 分子生物科学の最前線</t>
  </si>
  <si>
    <t>エネルギー研究の最前線 vs 神経学の最前線</t>
  </si>
  <si>
    <t>エネルギー研究の最前線 vs 神経科学の最前線</t>
  </si>
  <si>
    <t>エネルギー研究の最前線 vs 栄養学の最前線</t>
  </si>
  <si>
    <t>エネルギー研究の最前線 vs 腫瘍学の最前線</t>
  </si>
  <si>
    <t>エネルギー研究の最前線 vs 口腔衛生の最前線</t>
  </si>
  <si>
    <t>エネルギー研究の最前線 vs 小児科の最前線</t>
  </si>
  <si>
    <t>エネルギー研究の最前線 vs 薬理学の最前線</t>
  </si>
  <si>
    <t>エネルギー研究の最前線 vs 物理学の最前線</t>
  </si>
  <si>
    <t>エネルギー研究の最前線 vs 生理学の最前線</t>
  </si>
  <si>
    <t>エネルギー研究の最前線 vs 植物科学の最前線</t>
  </si>
  <si>
    <t>エネルギー研究の最前線 vs 政治科学の最前線</t>
  </si>
  <si>
    <t>エネルギー研究の最前線 vs 精神医学の最前線</t>
  </si>
  <si>
    <t>エネルギー研究の最前線 vs 公衆衛生の最前線</t>
  </si>
  <si>
    <t>エネルギー研究の最前線と社会学の最前線</t>
  </si>
  <si>
    <t>エネルギー研究の最前線 vs スポーツとアクティブライフの最前線</t>
  </si>
  <si>
    <t>エネルギー研究の最前線 vs 獣医学の最前線</t>
  </si>
  <si>
    <t>エネルギー研究の最前線 vs バーチャルリアリティの最前線</t>
  </si>
  <si>
    <t>エネルギー研究の最前線 vs 水研究の最前線</t>
  </si>
  <si>
    <t>環境科学の最前線 vs 森林と地球変動の最前線</t>
  </si>
  <si>
    <t>環境科学の最前線 vs 遺伝学の最前線</t>
  </si>
  <si>
    <t>環境科学の最前線 vs 人間神経科学の最前線</t>
  </si>
  <si>
    <t>環境科学の最前線 vs 免疫学の最前線</t>
  </si>
  <si>
    <t>環境科学の最前線 vs 海洋科学の最前線</t>
  </si>
  <si>
    <t>環境科学の最前線 vs 材料の最前線</t>
  </si>
  <si>
    <t>環境科学の最前線 vs 医学の最前線</t>
  </si>
  <si>
    <t>環境科学の最前線 vs 微生物学の最前線</t>
  </si>
  <si>
    <t>環境科学の最前線 vs 分子生物科学の最前線</t>
  </si>
  <si>
    <t>環境科学の最前線 vs 神経学の最前線</t>
  </si>
  <si>
    <t>環境科学の最前線 vs 神経科学の最前線</t>
  </si>
  <si>
    <t>環境科学の最前線 vs 栄養学の最前線</t>
  </si>
  <si>
    <t>環境科学の最前線 vs 腫瘍学の最前線</t>
  </si>
  <si>
    <t>環境科学の最前線 vs 口腔保健の最前線</t>
  </si>
  <si>
    <t>環境科学のフロンティア vs 小児科学のフロンティア</t>
  </si>
  <si>
    <t>環境科学の最前線 vs 薬理学の最前線</t>
  </si>
  <si>
    <t>環境科学の最前線 vs 物理学の最前線</t>
  </si>
  <si>
    <t>環境科学の最前線 vs 生理学の最前線</t>
  </si>
  <si>
    <t>環境科学の最前線 vs 植物科学の最前線</t>
  </si>
  <si>
    <t>環境科学の最前線 vs 政治科学の最前線</t>
  </si>
  <si>
    <t>環境科学の最前線 vs 精神医学の最前線</t>
  </si>
  <si>
    <t>環境科学の最前線 vs 公衆衛生の最前線</t>
  </si>
  <si>
    <t>環境科学の最前線と社会学の最前線</t>
  </si>
  <si>
    <t>環境科学の最前線 vs スポーツとアクティブライフの最前線</t>
  </si>
  <si>
    <t>環境科学の最前線 vs 獣医学の最前線</t>
  </si>
  <si>
    <t>環境科学の最前線 vs バーチャルリアリティの最前線</t>
  </si>
  <si>
    <t>環境科学の最前線 vs 水の最前線</t>
  </si>
  <si>
    <t>森林と地球変動のフロンティア vs 遺伝学のフロンティア</t>
  </si>
  <si>
    <t>森林と地球変動の最前線 vs 人間の神経科学の最前線</t>
  </si>
  <si>
    <t>森林と地球変動のフロンティア vs 免疫学のフロンティア</t>
  </si>
  <si>
    <t>森林と地球変動の最前線 vs 海洋科学の最前線</t>
  </si>
  <si>
    <t>森林と地球変動のフロンティア vs 材料のフロンティア</t>
  </si>
  <si>
    <t>森林と地球変動の最前線 vs 医学の最前線</t>
  </si>
  <si>
    <t>森林と地球変動のフロンティア vs 微生物学のフロンティア</t>
  </si>
  <si>
    <t>森林と地球変動のフロンティア vs 分子生物科学のフロンティア</t>
  </si>
  <si>
    <t>森林と地球変動のフロンティア vs 神経学のフロンティア</t>
  </si>
  <si>
    <t>森林と地球変動の最前線 vs 神経科学の最前線</t>
  </si>
  <si>
    <t>森林と地球変動のフロンティア vs 栄養のフロンティア</t>
  </si>
  <si>
    <t>森林と地球規模の変化のフロンティア vs 腫瘍学のフロンティア</t>
  </si>
  <si>
    <t>森林と地球規模の変化のフロンティア vs 口腔保健のフロンティア</t>
  </si>
  <si>
    <t>森林と地球規模の変化のフロンティア vs 小児科のフロンティア</t>
  </si>
  <si>
    <t>森林と地球変動のフロンティア vs 薬理学のフロンティア</t>
  </si>
  <si>
    <t>森林と地球変動の最前線 vs 物理学の最前線</t>
  </si>
  <si>
    <t>森林と地球変動のフロンティア vs 生理学のフロンティア</t>
  </si>
  <si>
    <t>森林と地球変動の最前線 vs 植物科学の最前線</t>
  </si>
  <si>
    <t>森林と地球変動のフロンティア vs 政治科学のフロンティア</t>
  </si>
  <si>
    <t>森林と地球変動のフロンティア vs 精神医学のフロンティア</t>
  </si>
  <si>
    <t>森林と地球規模の変化のフロンティアと公衆衛生のフロンティア</t>
  </si>
  <si>
    <t>森林と地球変動のフロンティア vs 社会学のフロンティア</t>
  </si>
  <si>
    <t>森林と地球規模の変化のフロンティア vs スポーツとアクティブな生活のフロンティア</t>
  </si>
  <si>
    <t>森林と地球変動のフロンティア vs 獣医学のフロンティア</t>
  </si>
  <si>
    <t>森林と地球変動のフロンティア vs 仮想現実のフロンティア</t>
  </si>
  <si>
    <t>森林と地球規模の変化のフロンティアと水のフロンティア</t>
  </si>
  <si>
    <t>遺伝学の最前線 vs ヒト神経科学の最前線</t>
  </si>
  <si>
    <t>遺伝学の最前線 vs 免疫学の最前線</t>
  </si>
  <si>
    <t>遺伝学の最前線 vs 海洋科学の最前線</t>
  </si>
  <si>
    <t>遺伝学の最前線 vs 材料の最前線</t>
  </si>
  <si>
    <t>遺伝学の最前線 vs 医学の最前線</t>
  </si>
  <si>
    <t>遺伝学の最前線 vs 微生物学の最前線</t>
  </si>
  <si>
    <t>遺伝学の最前線 vs 分子生物科学の最前線</t>
  </si>
  <si>
    <t>遺伝学の最前線 vs 神経学の最前線</t>
  </si>
  <si>
    <t>遺伝学の最前線 vs 神経科学の最前線</t>
  </si>
  <si>
    <t>遺伝学の最前線 vs 栄養学の最前線</t>
  </si>
  <si>
    <t>遺伝学の最前線 vs 腫瘍学の最前線</t>
  </si>
  <si>
    <t>遺伝学の最前線 vs 口腔衛生の最前線</t>
  </si>
  <si>
    <t>遺伝学の最前線 vs 小児科の最前線</t>
  </si>
  <si>
    <t>遺伝学の最前線 vs 薬理学の最前線</t>
  </si>
  <si>
    <t>遺伝学の最先端 vs 物理学の最先端</t>
  </si>
  <si>
    <t>遺伝学の最前線 vs 生理学の最前線</t>
  </si>
  <si>
    <t>遺伝学の最前線 vs 植物科学の最前線</t>
  </si>
  <si>
    <t>遺伝学の最前線 vs 政治学の最前線</t>
  </si>
  <si>
    <t>遺伝学の最前線 vs 精神医学の最前線</t>
  </si>
  <si>
    <t>遺伝学の最前線 vs 公衆衛生の最前線</t>
  </si>
  <si>
    <t>遺伝学の最前線 vs 社会学の最前線</t>
  </si>
  <si>
    <t>遺伝学の最前線 vs スポーツと活動的な生活の最前線</t>
  </si>
  <si>
    <t>遺伝学の最前線 vs 獣医学の最前線</t>
  </si>
  <si>
    <t>遺伝学の最前線 vs 仮想現実の最前線</t>
  </si>
  <si>
    <t>遺伝学の最前線 vs 水の最前線</t>
  </si>
  <si>
    <t>ヒト神経科学の最前線 vs 免疫学の最前線</t>
  </si>
  <si>
    <t>人間の神経科学の最前線 vs 海洋科学の最前線</t>
  </si>
  <si>
    <t>人間の神経科学の最前線 vs 材料の最前線</t>
  </si>
  <si>
    <t>人間の神経科学の最前線と医学の最前線</t>
  </si>
  <si>
    <t>人間の神経科学の最前線 vs 微生物学の最前線</t>
  </si>
  <si>
    <t>ヒト神経科学の最前線 vs 分子生物科学の最前線</t>
  </si>
  <si>
    <t>人間神経科学の最前線 vs 神経学の最前線</t>
  </si>
  <si>
    <t>人間の神経科学の最前線 vs 神経科学の最前線</t>
  </si>
  <si>
    <t>人間の神経科学の最前線 vs 栄養学の最前線</t>
  </si>
  <si>
    <t>人間の神経科学の最前線 vs 腫瘍学の最前線</t>
  </si>
  <si>
    <t>人間の神経科学の最前線 vs 口腔衛生の最前線</t>
  </si>
  <si>
    <t>人間の神経科学の最前線 vs 小児科学の最前線</t>
  </si>
  <si>
    <t>人間神経科学の最前線 vs 薬理学の最前線</t>
  </si>
  <si>
    <t>人間の神経科学の最前線 vs 物理学の最前線</t>
  </si>
  <si>
    <t>人間神経科学の最前線 vs 生理学の最前線</t>
  </si>
  <si>
    <t>人間の神経科学の最前線 vs 植物科学の最前線</t>
  </si>
  <si>
    <t>人間神経科学の最前線 vs 政治科学の最前線</t>
  </si>
  <si>
    <t>人間神経科学の最前線 vs 精神医学の最前線</t>
  </si>
  <si>
    <t>人間の神経科学の最前線 vs 公衆衛生の最前線</t>
  </si>
  <si>
    <t>人間神経科学の最前線 vs 社会学の最前線</t>
  </si>
  <si>
    <t>人間の神経科学の最前線 vs スポーツとアクティブライフの最前線</t>
  </si>
  <si>
    <t>人間の神経科学の最前線 vs 獣医学の最前線</t>
  </si>
  <si>
    <t>人間の神経科学の最前線 vs 仮想現実の最前線</t>
  </si>
  <si>
    <t>人間の神経科学の最前線 vs 水の最前線</t>
  </si>
  <si>
    <t>免疫学の最前線 vs 海洋科学の最前線</t>
  </si>
  <si>
    <t>免疫学の最前線 vs 材料の最前線</t>
  </si>
  <si>
    <t>免疫学の最前線 vs 医学の最前線</t>
  </si>
  <si>
    <t>免疫学の最前線 vs 微生物学の最前線</t>
  </si>
  <si>
    <t>免疫学の最前線 vs 分子生物科学の最前線</t>
  </si>
  <si>
    <t>免疫学の最前線 vs 神経学の最前線</t>
  </si>
  <si>
    <t>免疫学の最前線 vs 神経科学の最前線</t>
  </si>
  <si>
    <t>免疫学の最前線 vs 栄養学の最前線</t>
  </si>
  <si>
    <t>免疫学の最前線 vs 腫瘍学の最前線</t>
  </si>
  <si>
    <t>免疫学の最前線 vs 口腔衛生の最前線</t>
  </si>
  <si>
    <t>免疫学の最前線 vs 小児科の最前線</t>
  </si>
  <si>
    <t>免疫学の最前線 vs 薬理学の最前線</t>
  </si>
  <si>
    <t>免疫学の最前線 vs 物理学の最前線</t>
  </si>
  <si>
    <t>免疫学の最前線 vs 生理学の最前線</t>
  </si>
  <si>
    <t>免疫学の最前線 vs 植物科学の最前線</t>
  </si>
  <si>
    <t>免疫学の最前線 vs 政治学の最前線</t>
  </si>
  <si>
    <t>免疫学の最前線 vs 精神医学の最前線</t>
  </si>
  <si>
    <t>免疫学の最前線 vs 公衆衛生の最前線</t>
  </si>
  <si>
    <t>免疫学の最前線 vs 社会学の最前線</t>
  </si>
  <si>
    <t>免疫学の最前線 vs スポーツとアクティブライフの最前線</t>
  </si>
  <si>
    <t>免疫学の最前線 vs 獣医学の最前線</t>
  </si>
  <si>
    <t>免疫学の最前線 vs バーチャルリアリティの最前線</t>
  </si>
  <si>
    <t>免疫学の最前線 vs 水の最前線</t>
  </si>
  <si>
    <t>海洋科学の最前線 vs 材料の最前線</t>
  </si>
  <si>
    <t>海洋科学の最前線 vs 医学の最前線</t>
  </si>
  <si>
    <t>海洋科学の最前線 vs 微生物学の最前線</t>
  </si>
  <si>
    <t>海洋科学の最前線 vs 分子生物科学の最前線</t>
  </si>
  <si>
    <t>海洋科学の最前線 vs 神経学の最前線</t>
  </si>
  <si>
    <t>海洋科学の最前線 vs 神経科学の最前線</t>
  </si>
  <si>
    <t>海洋科学の最前線 vs 栄養学の最前線</t>
  </si>
  <si>
    <t>海洋科学の最前線 vs 腫瘍学の最前線</t>
  </si>
  <si>
    <t>海洋科学の最前線 vs 口腔衛生の最前線</t>
  </si>
  <si>
    <t>海洋科学の最前線 vs 小児科学の最前線</t>
  </si>
  <si>
    <t>海洋科学の最前線 vs 薬理学の最前線</t>
  </si>
  <si>
    <t>海洋科学の最前線 vs 物理学の最前線</t>
  </si>
  <si>
    <t>海洋科学の最前線 vs 生理学の最前線</t>
  </si>
  <si>
    <t>海洋科学の最前線 vs 植物科学の最前線</t>
  </si>
  <si>
    <t>海洋科学の最前線 vs 政治科学の最前線</t>
  </si>
  <si>
    <t>海洋科学の最前線 vs 精神医学の最前線</t>
  </si>
  <si>
    <t>海洋科学の最前線 vs 公衆衛生の最前線</t>
  </si>
  <si>
    <t>海洋科学の最前線と社会学の最前線</t>
  </si>
  <si>
    <t>海洋科学の最前線 vs スポーツとアクティブライフの最前線</t>
  </si>
  <si>
    <t>海洋科学の最前線 vs 獣医学の最前線</t>
  </si>
  <si>
    <t>海洋科学の最前線 vs バーチャルリアリティの最前線</t>
  </si>
  <si>
    <t>海洋科学の最前線 vs 水の最前線</t>
  </si>
  <si>
    <t>材料の最前線 vs 医学の最前線</t>
  </si>
  <si>
    <t>材料の最前線 vs 微生物学の最前線</t>
  </si>
  <si>
    <t>材料の最前線 vs 分子生物科学の最前線</t>
  </si>
  <si>
    <t>材料の最前線 vs 神経学の最前線</t>
  </si>
  <si>
    <t>材料の最前線 vs 神経科学の最前線</t>
  </si>
  <si>
    <t>材料の最前線 vs 栄養の最前線</t>
  </si>
  <si>
    <t>材料の最前線 vs 腫瘍学の最前線</t>
  </si>
  <si>
    <t>材料の最前線 vs 口腔衛生の最前線</t>
  </si>
  <si>
    <t>材料の最前線 vs 小児科の最前線</t>
  </si>
  <si>
    <t>材料の最先端 vs 薬理学の最先端</t>
  </si>
  <si>
    <t>材料の最先端 vs 物理学の最先端</t>
  </si>
  <si>
    <t>材料の最前線 vs 生理学の最前線</t>
  </si>
  <si>
    <t>材料の最前線 vs 植物科学の最前線</t>
  </si>
  <si>
    <t>材料の最前線 vs 政治科学の最前線</t>
  </si>
  <si>
    <t>材料の最前線 vs 精神医学の最前線</t>
  </si>
  <si>
    <t>材料の最前線 vs 公衆衛生の最前線</t>
  </si>
  <si>
    <t>材料の最前線と社会学の最前線</t>
  </si>
  <si>
    <t>材料の最先端 vs スポーツとアクティブライフの最先端</t>
  </si>
  <si>
    <t>材料の最前線 vs 獣医学の最前線</t>
  </si>
  <si>
    <t>材料の最先端 vs バーチャルリアリティの最先端</t>
  </si>
  <si>
    <t>材料の最先端 vs 水の最先端</t>
  </si>
  <si>
    <t>医学の最前線 vs 微生物学の最前線</t>
  </si>
  <si>
    <t>医学の最前線 vs 分子生物科学の最前線</t>
  </si>
  <si>
    <t>医学のフロンティア vs 神経学のフロンティア</t>
  </si>
  <si>
    <t>医学の最前線 vs 神経科学の最前線</t>
  </si>
  <si>
    <t>医学のフロンティア vs 栄養学のフロンティア</t>
  </si>
  <si>
    <t>医学の最前線 vs 腫瘍学の最前線</t>
  </si>
  <si>
    <t>医学の最前線 vs 口腔衛生の最前線</t>
  </si>
  <si>
    <t>医学のフロンティア vs 小児科のフロンティア</t>
  </si>
  <si>
    <t>医学のフロンティア vs 薬理学のフロンティア</t>
  </si>
  <si>
    <t>医学の最前線 vs 物理学の最前線</t>
  </si>
  <si>
    <t>医学のフロンティア vs 生理学のフロンティア</t>
  </si>
  <si>
    <t>医学の最前線 vs 植物科学の最前線</t>
  </si>
  <si>
    <t>医学のフロンティア vs 政治学のフロンティア</t>
  </si>
  <si>
    <t>医学のフロンティア vs 精神医学のフロンティア</t>
  </si>
  <si>
    <t>医学の最前線と公衆衛生の最前線</t>
  </si>
  <si>
    <t>医学のフロンティア vs 社会学のフロンティア</t>
  </si>
  <si>
    <t>医学の最前線 vs スポーツとアクティブライフの最前線</t>
  </si>
  <si>
    <t>医学のフロンティア vs 獣医学のフロンティア</t>
  </si>
  <si>
    <t>医学の最前線 vs 仮想現実の最前線</t>
  </si>
  <si>
    <t>医学の最前線 vs 水の最前線</t>
  </si>
  <si>
    <t>微生物学の最前線 vs 分子生物科学の最前線</t>
  </si>
  <si>
    <t>微生物学の最前線 vs 神経学の最前線</t>
  </si>
  <si>
    <t>微生物学の最前線 vs 神経科学の最前線</t>
  </si>
  <si>
    <t>微生物学の最前線 vs 栄養学の最前線</t>
  </si>
  <si>
    <t>微生物学の最前線 vs 腫瘍学の最前線</t>
  </si>
  <si>
    <t>微生物学の最前線 vs 口腔衛生の最前線</t>
  </si>
  <si>
    <t>微生物学のフロンティア vs 小児科のフロンティア</t>
  </si>
  <si>
    <t>微生物学の最前線 vs 薬理学の最前線</t>
  </si>
  <si>
    <t>微生物学の最前線 vs 物理学の最前線</t>
  </si>
  <si>
    <t>微生物学の最前線 vs 生理学の最前線</t>
  </si>
  <si>
    <t>微生物学の最前線 vs 植物科学の最前線</t>
  </si>
  <si>
    <t>微生物学の最前線 vs 政治学の最前線</t>
  </si>
  <si>
    <t>微生物学の最前線 vs 精神医学の最前線</t>
  </si>
  <si>
    <t>微生物学の最前線 vs 公衆衛生の最前線</t>
  </si>
  <si>
    <t>微生物学の最前線 vs 社会学の最前線</t>
  </si>
  <si>
    <t>微生物学の最前線 vs スポーツとアクティブライフの最前線</t>
  </si>
  <si>
    <t>微生物学の最前線 vs 獣医学の最前線</t>
  </si>
  <si>
    <t>微生物学の最前線 vs バーチャルリアリティの最前線</t>
  </si>
  <si>
    <t>微生物学の最前線 vs 水の最前線</t>
  </si>
  <si>
    <t>分子生物科学の最前線 vs 神経学の最前線</t>
  </si>
  <si>
    <t>分子生物科学の最前線 vs 神経科学の最前線</t>
  </si>
  <si>
    <t>分子生物科学の最前線 vs 栄養学の最前線</t>
  </si>
  <si>
    <t>分子生物科学の最前線 vs 腫瘍学の最前線</t>
  </si>
  <si>
    <t>分子生物科学の最前線 vs 口腔保健の最前線</t>
  </si>
  <si>
    <t>分子生物科学の最前線 vs 小児科学の最前線</t>
  </si>
  <si>
    <t>分子生物科学の最前線と薬理学の最前線</t>
  </si>
  <si>
    <t>分子生物科学の最前線 vs 物理学の最前線</t>
  </si>
  <si>
    <t>分子生物科学の最前線と生理学の最前線</t>
  </si>
  <si>
    <t>分子生物科学の最前線 vs 植物科学の最前線</t>
  </si>
  <si>
    <t>分子生物科学の最前線 vs 政治科学の最前線</t>
  </si>
  <si>
    <t>分子生物科学の最前線 vs 精神医学の最前線</t>
  </si>
  <si>
    <t>分子生物科学の最前線 vs 公衆衛生の最前線</t>
  </si>
  <si>
    <t>分子生物科学の最前線と社会学の最前線</t>
  </si>
  <si>
    <t>分子生物科学の最前線 vs スポーツとアクティブライフの最前線</t>
  </si>
  <si>
    <t>分子生物科学の最前線 vs 獣医学の最前線</t>
  </si>
  <si>
    <t>分子生物科学の最前線 vs 仮想現実の最前線</t>
  </si>
  <si>
    <t>分子生物科学の最前線 vs 水の最前線</t>
  </si>
  <si>
    <t>神経学の最前線 vs 神経科学の最前線</t>
  </si>
  <si>
    <t>神経学の最前線 vs 栄養学の最前線</t>
  </si>
  <si>
    <t>神経学の最前線 vs 腫瘍学の最前線</t>
  </si>
  <si>
    <t>神経学の最前線 vs 口腔保健の最前線</t>
  </si>
  <si>
    <t>神経学のフロンティア vs 小児科のフロンティア</t>
  </si>
  <si>
    <t>神経学の最前線 vs 薬理学の最前線</t>
  </si>
  <si>
    <t>神経学の最前線 vs 物理学の最前線</t>
  </si>
  <si>
    <t>神経学の最前線 vs 生理学の最前線</t>
  </si>
  <si>
    <t>神経学の最前線 vs 植物科学の最前線</t>
  </si>
  <si>
    <t>神経学の最前線 vs 政治学の最前線</t>
  </si>
  <si>
    <t>神経学のフロンティア vs 精神医学のフロンティア</t>
  </si>
  <si>
    <t>神経学の最前線 vs 公衆衛生の最前線</t>
  </si>
  <si>
    <t>神経学の最前線 vs 社会学の最前線</t>
  </si>
  <si>
    <t>神経学の最前線 vs スポーツとアクティブライフの最前線</t>
  </si>
  <si>
    <t>神経学の最前線 vs 獣医学の最前線</t>
  </si>
  <si>
    <t>神経学の最前線 vs バーチャルリアリティの最前線</t>
  </si>
  <si>
    <t>神経学の最前線 vs 水の最前線</t>
  </si>
  <si>
    <t>神経科学の最前線 vs 栄養学の最前線</t>
  </si>
  <si>
    <t>神経科学の最前線 vs 腫瘍学の最前線</t>
  </si>
  <si>
    <t>神経科学の最前線 vs 口腔衛生の最前線</t>
  </si>
  <si>
    <t>神経科学の最前線 vs 小児科学の最前線</t>
  </si>
  <si>
    <t>神経科学の最前線 vs 薬理学の最前線</t>
  </si>
  <si>
    <t>神経科学の最前線 vs 物理学の最前線</t>
  </si>
  <si>
    <t>神経科学の最前線 vs 生理学の最前線</t>
  </si>
  <si>
    <t>神経科学の最前線 vs 植物科学の最前線</t>
  </si>
  <si>
    <t>神経科学の最前線 vs 政治科学の最前線</t>
  </si>
  <si>
    <t>神経科学の最前線 vs 精神医学の最前線</t>
  </si>
  <si>
    <t>神経科学の最前線 vs 公衆衛生の最前線</t>
  </si>
  <si>
    <t>神経科学の最前線 vs 社会学の最前線</t>
  </si>
  <si>
    <t>神経科学の最前線 vs スポーツとアクティブライフの最前線</t>
  </si>
  <si>
    <t>神経科学の最前線 vs 獣医学の最前線</t>
  </si>
  <si>
    <t>神経科学の最前線 vs 仮想現実の最前線</t>
  </si>
  <si>
    <t>神経科学の最前線 vs 水の最前線</t>
  </si>
  <si>
    <t>栄養学の最前線 vs 腫瘍学の最前線</t>
  </si>
  <si>
    <t>栄養学の最前線 vs 口腔衛生の最前線</t>
  </si>
  <si>
    <t>栄養学のフロンティア vs 小児科のフロンティア</t>
  </si>
  <si>
    <t>栄養学の最前線 vs 薬理学の最前線</t>
  </si>
  <si>
    <t>栄養学の最前線 vs 物理学の最前線</t>
  </si>
  <si>
    <t>栄養学の最前線 vs 生理学の最前線</t>
  </si>
  <si>
    <t>栄養学の最前線 vs 植物科学の最前線</t>
  </si>
  <si>
    <t>栄養学の最前線 vs 政治学の最前線</t>
  </si>
  <si>
    <t>栄養学の最前線 vs 精神医学の最前線</t>
  </si>
  <si>
    <t>栄養学の最前線と公衆衛生の最前線</t>
  </si>
  <si>
    <t>栄養学の最前線 vs 社会学の最前線</t>
  </si>
  <si>
    <t>栄養学の最前線 vs スポーツとアクティブライフの最前線</t>
  </si>
  <si>
    <t>栄養学のフロンティア vs 獣医学のフロンティア</t>
  </si>
  <si>
    <t>栄養学の最前線 vs バーチャルリアリティの最前線</t>
  </si>
  <si>
    <t>栄養のフロンティア vs 水の最前線</t>
  </si>
  <si>
    <t>腫瘍学の最前線 vs 口腔保健の最前線</t>
  </si>
  <si>
    <t>腫瘍学のフロンティア vs 小児科のフロンティア</t>
  </si>
  <si>
    <t>腫瘍学の最前線 vs 薬理学の最前線</t>
  </si>
  <si>
    <t>腫瘍学の最前線 vs 物理学の最前線</t>
  </si>
  <si>
    <t>腫瘍学の最前線 vs 生理学の最前線</t>
  </si>
  <si>
    <t>腫瘍学の最前線 vs 植物科学の最前線</t>
  </si>
  <si>
    <t>腫瘍学の最前線 vs 政治学の最前線</t>
  </si>
  <si>
    <t>腫瘍学の最前線 vs 精神医学の最前線</t>
  </si>
  <si>
    <t>腫瘍学の最前線 vs 公衆衛生の最前線</t>
  </si>
  <si>
    <t>腫瘍学の最前線 vs 社会学の最前線</t>
  </si>
  <si>
    <t>腫瘍学の最前線 vs スポーツとアクティブライフの最前線</t>
  </si>
  <si>
    <t>腫瘍学の最前線 vs 獣医学の最前線</t>
  </si>
  <si>
    <t>腫瘍学の最前線 vs バーチャルリアリティの最前線</t>
  </si>
  <si>
    <t>腫瘍学の最前線 vs 水の最前線</t>
  </si>
  <si>
    <t>口腔保健のフロンティア vs 小児科のフロンティア</t>
  </si>
  <si>
    <t>口腔衛生の最前線 vs 薬理学の最前線</t>
  </si>
  <si>
    <t>口腔衛生の最前線 vs 物理学の最前線</t>
  </si>
  <si>
    <t>口腔衛生の最前線 vs 生理学の最前線</t>
  </si>
  <si>
    <t>口腔衛生の最前線 vs 植物科学の最前線</t>
  </si>
  <si>
    <t>口腔保健の最前線 vs 政治科学の最前線</t>
  </si>
  <si>
    <t>口腔保健の最前線 vs 精神医学の最前線</t>
  </si>
  <si>
    <t>口腔衛生の最前線 vs 公衆衛生の最前線</t>
  </si>
  <si>
    <t>口腔保健の最前線 vs 社会学の最前線</t>
  </si>
  <si>
    <t>口腔衛生の最前線 vs スポーツとアクティブライフの最前線</t>
  </si>
  <si>
    <t>口腔衛生の最前線 vs 獣医学の最前線</t>
  </si>
  <si>
    <t>口腔衛生の最前線 vs バーチャルリアリティの最前線</t>
  </si>
  <si>
    <t>口腔衛生の最前線 vs 水の最前線</t>
  </si>
  <si>
    <t>小児科のフロンティア vs 薬理学のフロンティア</t>
  </si>
  <si>
    <t>小児科のフロンティア vs 物理学のフロンティア</t>
  </si>
  <si>
    <t>小児科のフロンティア vs 生理学のフロンティア</t>
  </si>
  <si>
    <t>小児科学のフロンティア vs 植物科学のフロンティア</t>
  </si>
  <si>
    <t>小児科のフロンティア vs 政治科学のフロンティア</t>
  </si>
  <si>
    <t>小児科のフロンティア vs 精神医学のフロンティア</t>
  </si>
  <si>
    <t>小児科のフロンティア vs 公衆衛生のフロンティア</t>
  </si>
  <si>
    <t>小児科のフロンティア vs 社会学のフロンティア</t>
  </si>
  <si>
    <t>小児科のフロンティア vs スポーツとアクティブライフのフロンティア</t>
  </si>
  <si>
    <t>小児科のフロンティア vs 獣医学のフロンティア</t>
  </si>
  <si>
    <t>小児科の最前線 vs バーチャルリアリティの最前線</t>
  </si>
  <si>
    <t>小児科のフロンティア vs 水分野のフロンティア</t>
  </si>
  <si>
    <t>薬理学の最前線 vs 物理学の最前線</t>
  </si>
  <si>
    <t>薬理学の最前線と生理学の最前線</t>
  </si>
  <si>
    <t>薬理学の最前線 vs 植物科学の最前線</t>
  </si>
  <si>
    <t>薬理学のフロンティア vs 政治学のフロンティア</t>
  </si>
  <si>
    <t>薬理学のフロンティア vs 精神医学のフロンティア</t>
  </si>
  <si>
    <t>薬理学の最前線と公衆衛生の最前線</t>
  </si>
  <si>
    <t>薬理学のフロンティア vs 社会学のフロンティア</t>
  </si>
  <si>
    <t>薬理学の最前線 vs スポーツとアクティブライフの最前線</t>
  </si>
  <si>
    <t>薬理学の最前線 vs 獣医学の最前線</t>
  </si>
  <si>
    <t>薬理学の最前線 vs バーチャルリアリティの最前線</t>
  </si>
  <si>
    <t>薬理学の最前線 vs 水の最前線</t>
  </si>
  <si>
    <t>物理学のフロンティア vs 生理学のフロンティア</t>
  </si>
  <si>
    <t>物理学の最前線 vs 植物科学の最前線</t>
  </si>
  <si>
    <t>物理学の最先端 vs 政治学の最先端</t>
  </si>
  <si>
    <t>物理学の最前線 vs 精神医学の最前線</t>
  </si>
  <si>
    <t>物理学の最前線 vs 公衆衛生の最前線</t>
  </si>
  <si>
    <t>物理学の最前線 vs 社会学の最前線</t>
  </si>
  <si>
    <t>物理学の最前線 vs スポーツとアクティブライフの最前線</t>
  </si>
  <si>
    <t>物理学の最前線 vs 獣医学の最前線</t>
  </si>
  <si>
    <t>物理学の最前線 vs 仮想現実の最前線</t>
  </si>
  <si>
    <t>物理学の最前線 vs 水の最前線</t>
  </si>
  <si>
    <t>生理学の最前線と植物科学の最前線</t>
  </si>
  <si>
    <t>生理学のフロンティアと政治学のフロンティア</t>
  </si>
  <si>
    <t>生理学のフロンティア vs 精神医学のフロンティア</t>
  </si>
  <si>
    <t>生理学の最前線と公衆衛生の最前線</t>
  </si>
  <si>
    <t>生理学のフロンティアと社会学のフロンティア</t>
  </si>
  <si>
    <t>生理学の最前線 vs スポーツとアクティブライフの最前線</t>
  </si>
  <si>
    <t>生理学のフロンティアと獣医学のフロンティア</t>
  </si>
  <si>
    <t>生理学の最前線 vs バーチャルリアリティの最前線</t>
  </si>
  <si>
    <t>生理学の最前線と水の最前線</t>
  </si>
  <si>
    <t>植物科学の最前線 vs 政治科学の最前線</t>
  </si>
  <si>
    <t>植物科学の最前線 vs 精神医学の最前線</t>
  </si>
  <si>
    <t>植物科学の最前線 vs 公衆衛生の最前線</t>
  </si>
  <si>
    <t>植物科学の最前線と社会学の最前線</t>
  </si>
  <si>
    <t>植物科学の最前線 vs スポーツとアクティブライフの最前線</t>
  </si>
  <si>
    <t>植物科学の最前線 vs 獣医学の最前線</t>
  </si>
  <si>
    <t>植物科学の最前線 vs バーチャルリアリティの最前線</t>
  </si>
  <si>
    <t>植物科学の最前線 vs 水の最前線</t>
  </si>
  <si>
    <t>政治学のフロンティア vs 精神医学のフロンティア</t>
  </si>
  <si>
    <t>政治学の最前線と公衆衛生の最前線</t>
  </si>
  <si>
    <t>政治学のフロンティアと社会学のフロンティア</t>
  </si>
  <si>
    <t>政治学の最前線 vs スポーツとアクティブライフの最前線</t>
  </si>
  <si>
    <t>政治学のフロンティア vs 獣医学のフロンティア</t>
  </si>
  <si>
    <t>政治学の最前線 vs バーチャルリアリティの最前線</t>
  </si>
  <si>
    <t>政治学のフロンティア vs 水の世界のフロンティア</t>
  </si>
  <si>
    <t>精神医学のフロンティア vs 公衆衛生のフロンティア</t>
  </si>
  <si>
    <t>精神医学のフロンティア vs 社会学のフロンティア</t>
  </si>
  <si>
    <t>精神医学のフロンティア vs スポーツとアクティブライフのフロンティア</t>
  </si>
  <si>
    <t>精神医学のフロンティア vs 獣医学のフロンティア</t>
  </si>
  <si>
    <t>精神医学の最前線 vs 仮想現実の最前線</t>
  </si>
  <si>
    <t>精神医学のフロンティア vs 水の最前線</t>
  </si>
  <si>
    <t>公衆衛生のフロンティアと社会学のフロンティア</t>
  </si>
  <si>
    <t>公衆衛生の最前線 vs スポーツとアクティブライフの最前線</t>
  </si>
  <si>
    <t>公衆衛生のフロンティア vs 獣医学のフロンティア</t>
  </si>
  <si>
    <t>公衆衛生の最前線 vs バーチャルリアリティの最前線</t>
  </si>
  <si>
    <t>公衆衛生のフロンティア vs 水資源のフロンティア</t>
  </si>
  <si>
    <t>社会学の最前線 vs スポーツとアクティブライフの最前線</t>
  </si>
  <si>
    <t>社会学のフロンティア vs 獣医学のフロンティア</t>
  </si>
  <si>
    <t>社会学の最前線 vs バーチャルリアリティの最前線</t>
  </si>
  <si>
    <t>社会学のフロンティア vs 水の世界のフロンティア</t>
  </si>
  <si>
    <t>スポーツとアクティブライフのフロンティア vs 獣医学のフロンティア</t>
  </si>
  <si>
    <t>スポーツとアクティブライフの最前線 vs バーチャルリアリティの最前線</t>
  </si>
  <si>
    <t>スポーツとアクティブライフのフロンティア vs 水のフロンティア</t>
  </si>
  <si>
    <t>獣医学の最前線 vs バーチャルリアリティの最前線</t>
  </si>
  <si>
    <t>獣医学の最前線 vs 水の最前線</t>
  </si>
  <si>
    <t>仮想現実のフロンティア vs 水のフロンティア</t>
  </si>
  <si>
    <t>最大値</t>
    <rPh sb="0" eb="3">
      <t>サイダイチ</t>
    </rPh>
    <phoneticPr fontId="18"/>
  </si>
  <si>
    <t>最小値</t>
    <rPh sb="0" eb="3">
      <t>サイショウチ</t>
    </rPh>
    <phoneticPr fontId="18"/>
  </si>
  <si>
    <t>平均値</t>
    <rPh sb="0" eb="3">
      <t>ヘイキンチ</t>
    </rPh>
    <phoneticPr fontId="18"/>
  </si>
  <si>
    <t>&gt;=0.5の数</t>
    <rPh sb="6" eb="7">
      <t>カズ</t>
    </rPh>
    <phoneticPr fontId="18"/>
  </si>
  <si>
    <t>分散</t>
    <rPh sb="0" eb="2">
      <t>ブンサン</t>
    </rPh>
    <phoneticPr fontId="18"/>
  </si>
  <si>
    <t>心臓血管医学 vs 内分泌学</t>
    <phoneticPr fontId="18"/>
  </si>
  <si>
    <t>心臓血管医学 vs 医学</t>
    <phoneticPr fontId="18"/>
  </si>
  <si>
    <t>コミュニケーション vs 社会学</t>
    <phoneticPr fontId="18"/>
  </si>
  <si>
    <t>政治学 vs 社会学</t>
    <phoneticPr fontId="18"/>
  </si>
  <si>
    <t>心理学 vs 公衆衛生</t>
    <phoneticPr fontId="18"/>
  </si>
  <si>
    <t>心理学 vs 精神医学</t>
    <phoneticPr fontId="18"/>
  </si>
  <si>
    <t>心理学 vs 人間の神経科学</t>
    <phoneticPr fontId="18"/>
  </si>
  <si>
    <t>心理学 vs 教育</t>
    <phoneticPr fontId="18"/>
  </si>
  <si>
    <t>バイオエンジニアリングとバイオテクノロジー vs 細胞と発生生物学</t>
    <phoneticPr fontId="18"/>
  </si>
  <si>
    <t>地球科学 vs 海洋科学</t>
    <phoneticPr fontId="18"/>
  </si>
  <si>
    <t>免疫学 vs 腫瘍学</t>
    <phoneticPr fontId="18"/>
  </si>
  <si>
    <t>平均</t>
    <rPh sb="0" eb="2">
      <t>ヘイキン</t>
    </rPh>
    <phoneticPr fontId="18"/>
  </si>
  <si>
    <t>高平均ペア</t>
    <rPh sb="0" eb="1">
      <t>タカ</t>
    </rPh>
    <rPh sb="1" eb="3">
      <t>ヘイキン</t>
    </rPh>
    <phoneticPr fontId="18"/>
  </si>
  <si>
    <t>高類似度＝cos平均値が0.25以上</t>
    <rPh sb="0" eb="1">
      <t>タカ</t>
    </rPh>
    <rPh sb="1" eb="4">
      <t>ルイジド</t>
    </rPh>
    <rPh sb="8" eb="11">
      <t>ヘイキンチ</t>
    </rPh>
    <rPh sb="16" eb="18">
      <t>イジョウ</t>
    </rPh>
    <phoneticPr fontId="18"/>
  </si>
  <si>
    <t>participant_journal</t>
    <phoneticPr fontId="18"/>
  </si>
  <si>
    <t>Psychology</t>
  </si>
  <si>
    <t>Chemistry</t>
  </si>
  <si>
    <t>Communication</t>
  </si>
  <si>
    <t>Education</t>
  </si>
  <si>
    <t>Endocrinology</t>
  </si>
  <si>
    <t>Genetics</t>
  </si>
  <si>
    <t>Immunology</t>
  </si>
  <si>
    <t>Materials</t>
  </si>
  <si>
    <t>Medicine</t>
  </si>
  <si>
    <t>Microbiology</t>
  </si>
  <si>
    <t>Neurology</t>
  </si>
  <si>
    <t>Neuroscience</t>
  </si>
  <si>
    <t>Nutrition</t>
  </si>
  <si>
    <t>Oncology</t>
  </si>
  <si>
    <t>Pediatrics</t>
  </si>
  <si>
    <t>Pharmacology</t>
  </si>
  <si>
    <t>Physics</t>
  </si>
  <si>
    <t>Physiology</t>
  </si>
  <si>
    <t>Psychiatry</t>
  </si>
  <si>
    <t>Sociology</t>
  </si>
  <si>
    <t>Water</t>
  </si>
  <si>
    <t>Frontiers for Young Minds</t>
  </si>
  <si>
    <t>Endocrinology</t>
    <phoneticPr fontId="18"/>
  </si>
  <si>
    <t>Physiology</t>
    <phoneticPr fontId="18"/>
  </si>
  <si>
    <t>Pediatrics</t>
    <phoneticPr fontId="18"/>
  </si>
  <si>
    <t>Psychiatry</t>
    <phoneticPr fontId="18"/>
  </si>
  <si>
    <t>Aging</t>
  </si>
  <si>
    <t>Aging Neuroscience</t>
  </si>
  <si>
    <t>Behavioral Neuroscience</t>
  </si>
  <si>
    <t>Bioengineering and Biotechnology</t>
  </si>
  <si>
    <t>Cardiovascular Medicine</t>
  </si>
  <si>
    <t>Cell and Developmental Biology</t>
  </si>
  <si>
    <t>Cellular Neuroscience</t>
  </si>
  <si>
    <t>Cognition</t>
  </si>
  <si>
    <t>Computational Neuroscience</t>
  </si>
  <si>
    <t>Digital Health</t>
  </si>
  <si>
    <t>Human Neuroscience</t>
  </si>
  <si>
    <t>Integrative Neuroscience</t>
  </si>
  <si>
    <t>Molecular Neuroscience</t>
  </si>
  <si>
    <t>Neuroimaging</t>
  </si>
  <si>
    <t>Neuroinformatics</t>
  </si>
  <si>
    <t>Public Health</t>
  </si>
  <si>
    <t>Stroke</t>
  </si>
  <si>
    <t>Synaptic Neuroscience</t>
  </si>
  <si>
    <t>Applied Mathematics and Statistics</t>
  </si>
  <si>
    <t>Artificial Intelligence</t>
  </si>
  <si>
    <t>Big Data</t>
  </si>
  <si>
    <t>Built Environment</t>
  </si>
  <si>
    <t>Complex Systems</t>
  </si>
  <si>
    <t>Computer Science</t>
  </si>
  <si>
    <t>Earth Science</t>
  </si>
  <si>
    <t>Ecology and Evolution</t>
  </si>
  <si>
    <t>Environmental Science</t>
  </si>
  <si>
    <t>Marine Science</t>
  </si>
  <si>
    <t>Molecular Biosciences</t>
  </si>
  <si>
    <t>Sustainable Food Systems</t>
  </si>
  <si>
    <t>Systems Neuroscience</t>
  </si>
  <si>
    <t>Virology</t>
  </si>
  <si>
    <t>Bioinformatics</t>
  </si>
  <si>
    <t>Human Dynamics</t>
  </si>
  <si>
    <t>Plant Science</t>
  </si>
  <si>
    <t>Political Science</t>
  </si>
  <si>
    <t>Astronomy and Space Sciences</t>
  </si>
  <si>
    <t>Robotics and AI</t>
  </si>
  <si>
    <t>Space Technologies</t>
  </si>
  <si>
    <t>Communications and Networks</t>
  </si>
  <si>
    <t>Energy Research</t>
  </si>
  <si>
    <t>Sustainable Cities</t>
  </si>
  <si>
    <t>Virtual Reality</t>
  </si>
  <si>
    <t>Dental Medicine</t>
  </si>
  <si>
    <t>Medical Technology</t>
  </si>
  <si>
    <t>Sports and Active Living</t>
  </si>
  <si>
    <t>Systems Biology</t>
  </si>
  <si>
    <t>Toxicology</t>
  </si>
  <si>
    <t>Veterinary Science</t>
  </si>
  <si>
    <t>Epidemiology</t>
  </si>
  <si>
    <t>Radiology</t>
  </si>
  <si>
    <t>Surgery</t>
  </si>
  <si>
    <t>Cellular and Infection Microbiology</t>
  </si>
  <si>
    <t>Drug Delivery</t>
  </si>
  <si>
    <t>Drug Discovery</t>
  </si>
  <si>
    <t>Neural Circuits</t>
  </si>
  <si>
    <t>Fungal Biology</t>
  </si>
  <si>
    <t>Gastroenterology</t>
  </si>
  <si>
    <t>Insect Science</t>
  </si>
  <si>
    <t>Oral Health</t>
  </si>
  <si>
    <t>Pain Research</t>
  </si>
  <si>
    <t>Sleep</t>
  </si>
  <si>
    <t>Analytical Science</t>
  </si>
  <si>
    <t>Chemical Engineering</t>
  </si>
  <si>
    <t>Electronic Materials</t>
  </si>
  <si>
    <t>Electronics</t>
  </si>
  <si>
    <t>Environmental Chemistry</t>
  </si>
  <si>
    <t>Nanotechnology</t>
  </si>
  <si>
    <t>Sustainability</t>
  </si>
  <si>
    <t>Mechanical Engineering</t>
  </si>
  <si>
    <t>Molecular Medicine</t>
  </si>
  <si>
    <t>Neuroergonomics</t>
  </si>
  <si>
    <t>Neurorobotics</t>
  </si>
  <si>
    <t>Global Women's Health</t>
  </si>
  <si>
    <t>Health Services</t>
  </si>
  <si>
    <t>Ophthalmology</t>
  </si>
  <si>
    <t>Rehabilitation Sciences</t>
  </si>
  <si>
    <t>Tropical Diseases</t>
  </si>
  <si>
    <t>Climate</t>
  </si>
  <si>
    <t>Environmental Archaeology</t>
  </si>
  <si>
    <t>Forests and Global Change</t>
  </si>
  <si>
    <t>Agronomy</t>
  </si>
  <si>
    <t>Conservation Science</t>
  </si>
  <si>
    <t>Geochemistry</t>
  </si>
  <si>
    <t>Soil Science</t>
  </si>
  <si>
    <t>Reproductive Health</t>
  </si>
  <si>
    <t>Research Metrics and Analytics</t>
  </si>
  <si>
    <t>Clinical Diabetes and Healthcare</t>
  </si>
  <si>
    <t>Energy Efficiency</t>
  </si>
  <si>
    <t>Nuclear Engineering</t>
  </si>
  <si>
    <t>Thermal Engineering</t>
  </si>
  <si>
    <t>Environmental Health</t>
  </si>
  <si>
    <t>Ocean Sustainability</t>
  </si>
  <si>
    <t>Sustainable Resource Management</t>
  </si>
  <si>
    <t>Sustainable Tourism</t>
  </si>
  <si>
    <t>Aquaculture</t>
  </si>
  <si>
    <t>Transplantation</t>
  </si>
  <si>
    <t>Child and Adolescent Psychiatry</t>
  </si>
  <si>
    <t>Language Sciences</t>
  </si>
  <si>
    <t>Neuroanatomy</t>
  </si>
  <si>
    <t>Allergy</t>
  </si>
  <si>
    <t>Microbiomes</t>
  </si>
  <si>
    <t>Tuberculosis</t>
  </si>
  <si>
    <t>Photonics</t>
  </si>
  <si>
    <t>Organizational Psychology</t>
  </si>
  <si>
    <t>Animal Science</t>
  </si>
  <si>
    <t>Industrial Microbiology</t>
  </si>
  <si>
    <t>Audiology and Otology</t>
  </si>
  <si>
    <t>Dementia</t>
  </si>
  <si>
    <t>Network Physiology</t>
  </si>
  <si>
    <t>Soft Matter</t>
  </si>
  <si>
    <t>Genome Editing</t>
  </si>
  <si>
    <t>Blockchain</t>
  </si>
  <si>
    <t>Social Psychology</t>
  </si>
  <si>
    <t>maintopic_jaccard</t>
    <phoneticPr fontId="18"/>
  </si>
  <si>
    <t>participant_jaccard</t>
    <phoneticPr fontId="18"/>
  </si>
  <si>
    <t>Psychology vs Chemistry</t>
  </si>
  <si>
    <t>Psychology vs Communication</t>
  </si>
  <si>
    <t>Psychology vs Education</t>
  </si>
  <si>
    <t>Psychology vs Endocrinology</t>
  </si>
  <si>
    <t>Psychology vs Genetics</t>
  </si>
  <si>
    <t>Psychology vs Immunology</t>
  </si>
  <si>
    <t>Psychology vs Materials</t>
  </si>
  <si>
    <t>Psychology vs Medicine</t>
  </si>
  <si>
    <t>Psychology vs Microbiology</t>
  </si>
  <si>
    <t>Psychology vs Neurology</t>
  </si>
  <si>
    <t>Psychology vs Neuroscience</t>
  </si>
  <si>
    <t>Psychology vs Nutrition</t>
  </si>
  <si>
    <t>Psychology vs Oncology</t>
  </si>
  <si>
    <t>Psychology vs Pediatrics</t>
  </si>
  <si>
    <t>Psychology vs Pharmacology</t>
  </si>
  <si>
    <t>Psychology vs Physics</t>
  </si>
  <si>
    <t>Psychology vs Physiology</t>
  </si>
  <si>
    <t>Psychology vs Psychiatry</t>
  </si>
  <si>
    <t>Psychology vs Sociology</t>
  </si>
  <si>
    <t>Psychology vs Water</t>
  </si>
  <si>
    <t>Chemistry vs Communication</t>
  </si>
  <si>
    <t>Chemistry vs Education</t>
  </si>
  <si>
    <t>Chemistry vs Endocrinology</t>
  </si>
  <si>
    <t>Chemistry vs Genetics</t>
  </si>
  <si>
    <t>Chemistry vs Immunology</t>
  </si>
  <si>
    <t>Chemistry vs Materials</t>
  </si>
  <si>
    <t>Chemistry vs Medicine</t>
  </si>
  <si>
    <t>Chemistry vs Microbiology</t>
  </si>
  <si>
    <t>Chemistry vs Neurology</t>
  </si>
  <si>
    <t>Chemistry vs Neuroscience</t>
  </si>
  <si>
    <t>Chemistry vs Nutrition</t>
  </si>
  <si>
    <t>Chemistry vs Oncology</t>
  </si>
  <si>
    <t>Chemistry vs Pediatrics</t>
  </si>
  <si>
    <t>Chemistry vs Pharmacology</t>
  </si>
  <si>
    <t>Chemistry vs Physics</t>
  </si>
  <si>
    <t>Chemistry vs Physiology</t>
  </si>
  <si>
    <t>Chemistry vs Psychiatry</t>
  </si>
  <si>
    <t>Chemistry vs Sociology</t>
  </si>
  <si>
    <t>Chemistry vs Water</t>
  </si>
  <si>
    <t>Communication vs Education</t>
  </si>
  <si>
    <t>Communication vs Endocrinology</t>
  </si>
  <si>
    <t>Communication vs Genetics</t>
  </si>
  <si>
    <t>Communication vs Immunology</t>
  </si>
  <si>
    <t>Communication vs Materials</t>
  </si>
  <si>
    <t>Communication vs Medicine</t>
  </si>
  <si>
    <t>Communication vs Microbiology</t>
  </si>
  <si>
    <t>Communication vs Neurology</t>
  </si>
  <si>
    <t>Communication vs Neuroscience</t>
  </si>
  <si>
    <t>Communication vs Nutrition</t>
  </si>
  <si>
    <t>Communication vs Oncology</t>
  </si>
  <si>
    <t>Communication vs Pediatrics</t>
  </si>
  <si>
    <t>Communication vs Pharmacology</t>
  </si>
  <si>
    <t>Communication vs Physics</t>
  </si>
  <si>
    <t>Communication vs Physiology</t>
  </si>
  <si>
    <t>Communication vs Psychiatry</t>
  </si>
  <si>
    <t>Communication vs Sociology</t>
  </si>
  <si>
    <t>Communication vs Water</t>
  </si>
  <si>
    <t>Education vs Endocrinology</t>
  </si>
  <si>
    <t>Education vs Genetics</t>
  </si>
  <si>
    <t>Education vs Immunology</t>
  </si>
  <si>
    <t>Education vs Materials</t>
  </si>
  <si>
    <t>Education vs Medicine</t>
  </si>
  <si>
    <t>Education vs Microbiology</t>
  </si>
  <si>
    <t>Education vs Neurology</t>
  </si>
  <si>
    <t>Education vs Neuroscience</t>
  </si>
  <si>
    <t>Education vs Nutrition</t>
  </si>
  <si>
    <t>Education vs Oncology</t>
  </si>
  <si>
    <t>Education vs Pediatrics</t>
  </si>
  <si>
    <t>Education vs Pharmacology</t>
  </si>
  <si>
    <t>Education vs Physics</t>
  </si>
  <si>
    <t>Education vs Physiology</t>
  </si>
  <si>
    <t>Education vs Psychiatry</t>
  </si>
  <si>
    <t>Education vs Sociology</t>
  </si>
  <si>
    <t>Education vs Water</t>
  </si>
  <si>
    <t>Endocrinology vs Genetics</t>
  </si>
  <si>
    <t>Endocrinology vs Immunology</t>
  </si>
  <si>
    <t>Endocrinology vs Materials</t>
  </si>
  <si>
    <t>Endocrinology vs Medicine</t>
  </si>
  <si>
    <t>Endocrinology vs Microbiology</t>
  </si>
  <si>
    <t>Endocrinology vs Neurology</t>
  </si>
  <si>
    <t>Endocrinology vs Neuroscience</t>
  </si>
  <si>
    <t>Endocrinology vs Nutrition</t>
  </si>
  <si>
    <t>Endocrinology vs Oncology</t>
  </si>
  <si>
    <t>Endocrinology vs Pediatrics</t>
  </si>
  <si>
    <t>Endocrinology vs Pharmacology</t>
  </si>
  <si>
    <t>Endocrinology vs Physics</t>
  </si>
  <si>
    <t>Endocrinology vs Physiology</t>
  </si>
  <si>
    <t>Endocrinology vs Psychiatry</t>
  </si>
  <si>
    <t>Endocrinology vs Sociology</t>
  </si>
  <si>
    <t>Endocrinology vs Water</t>
  </si>
  <si>
    <t>Genetics vs Immunology</t>
  </si>
  <si>
    <t>Genetics vs Materials</t>
  </si>
  <si>
    <t>Genetics vs Medicine</t>
  </si>
  <si>
    <t>Genetics vs Microbiology</t>
  </si>
  <si>
    <t>Genetics vs Neurology</t>
  </si>
  <si>
    <t>Genetics vs Neuroscience</t>
  </si>
  <si>
    <t>Genetics vs Nutrition</t>
  </si>
  <si>
    <t>Genetics vs Oncology</t>
  </si>
  <si>
    <t>Genetics vs Pediatrics</t>
  </si>
  <si>
    <t>Genetics vs Pharmacology</t>
  </si>
  <si>
    <t>Genetics vs Physics</t>
  </si>
  <si>
    <t>Genetics vs Physiology</t>
  </si>
  <si>
    <t>Genetics vs Psychiatry</t>
  </si>
  <si>
    <t>Genetics vs Sociology</t>
  </si>
  <si>
    <t>Genetics vs Water</t>
  </si>
  <si>
    <t>Immunology vs Materials</t>
  </si>
  <si>
    <t>Immunology vs Medicine</t>
  </si>
  <si>
    <t>Immunology vs Microbiology</t>
  </si>
  <si>
    <t>Immunology vs Neurology</t>
  </si>
  <si>
    <t>Immunology vs Neuroscience</t>
  </si>
  <si>
    <t>Immunology vs Nutrition</t>
  </si>
  <si>
    <t>Immunology vs Oncology</t>
  </si>
  <si>
    <t>Immunology vs Pediatrics</t>
  </si>
  <si>
    <t>Immunology vs Pharmacology</t>
  </si>
  <si>
    <t>Immunology vs Physics</t>
  </si>
  <si>
    <t>Immunology vs Physiology</t>
  </si>
  <si>
    <t>Immunology vs Psychiatry</t>
  </si>
  <si>
    <t>Immunology vs Sociology</t>
  </si>
  <si>
    <t>Immunology vs Water</t>
  </si>
  <si>
    <t>Materials vs Medicine</t>
  </si>
  <si>
    <t>Materials vs Microbiology</t>
  </si>
  <si>
    <t>Materials vs Neurology</t>
  </si>
  <si>
    <t>Materials vs Neuroscience</t>
  </si>
  <si>
    <t>Materials vs Nutrition</t>
  </si>
  <si>
    <t>Materials vs Oncology</t>
  </si>
  <si>
    <t>Materials vs Pediatrics</t>
  </si>
  <si>
    <t>Materials vs Pharmacology</t>
  </si>
  <si>
    <t>Materials vs Physics</t>
  </si>
  <si>
    <t>Materials vs Physiology</t>
  </si>
  <si>
    <t>Materials vs Psychiatry</t>
  </si>
  <si>
    <t>Materials vs Sociology</t>
  </si>
  <si>
    <t>Materials vs Water</t>
  </si>
  <si>
    <t>Medicine vs Microbiology</t>
  </si>
  <si>
    <t>Medicine vs Neurology</t>
  </si>
  <si>
    <t>Medicine vs Neuroscience</t>
  </si>
  <si>
    <t>Medicine vs Nutrition</t>
  </si>
  <si>
    <t>Medicine vs Oncology</t>
  </si>
  <si>
    <t>Medicine vs Pediatrics</t>
  </si>
  <si>
    <t>Medicine vs Pharmacology</t>
  </si>
  <si>
    <t>Medicine vs Physics</t>
  </si>
  <si>
    <t>Medicine vs Physiology</t>
  </si>
  <si>
    <t>Medicine vs Psychiatry</t>
  </si>
  <si>
    <t>Medicine vs Sociology</t>
  </si>
  <si>
    <t>Medicine vs Water</t>
  </si>
  <si>
    <t>Microbiology vs Neurology</t>
  </si>
  <si>
    <t>Microbiology vs Neuroscience</t>
  </si>
  <si>
    <t>Microbiology vs Nutrition</t>
  </si>
  <si>
    <t>Microbiology vs Oncology</t>
  </si>
  <si>
    <t>Microbiology vs Pediatrics</t>
  </si>
  <si>
    <t>Microbiology vs Pharmacology</t>
  </si>
  <si>
    <t>Microbiology vs Physics</t>
  </si>
  <si>
    <t>Microbiology vs Physiology</t>
  </si>
  <si>
    <t>Microbiology vs Psychiatry</t>
  </si>
  <si>
    <t>Microbiology vs Sociology</t>
  </si>
  <si>
    <t>Microbiology vs Water</t>
  </si>
  <si>
    <t>Neurology vs Neuroscience</t>
  </si>
  <si>
    <t>Neurology vs Nutrition</t>
  </si>
  <si>
    <t>Neurology vs Oncology</t>
  </si>
  <si>
    <t>Neurology vs Pediatrics</t>
  </si>
  <si>
    <t>Neurology vs Pharmacology</t>
  </si>
  <si>
    <t>Neurology vs Physics</t>
  </si>
  <si>
    <t>Neurology vs Physiology</t>
  </si>
  <si>
    <t>Neurology vs Psychiatry</t>
  </si>
  <si>
    <t>Neurology vs Sociology</t>
  </si>
  <si>
    <t>Neurology vs Water</t>
  </si>
  <si>
    <t>Neuroscience vs Nutrition</t>
  </si>
  <si>
    <t>Neuroscience vs Oncology</t>
  </si>
  <si>
    <t>Neuroscience vs Pediatrics</t>
  </si>
  <si>
    <t>Neuroscience vs Pharmacology</t>
  </si>
  <si>
    <t>Neuroscience vs Physics</t>
  </si>
  <si>
    <t>Neuroscience vs Physiology</t>
  </si>
  <si>
    <t>Neuroscience vs Psychiatry</t>
  </si>
  <si>
    <t>Neuroscience vs Sociology</t>
  </si>
  <si>
    <t>Neuroscience vs Water</t>
  </si>
  <si>
    <t>Nutrition vs Oncology</t>
  </si>
  <si>
    <t>Nutrition vs Pediatrics</t>
  </si>
  <si>
    <t>Nutrition vs Pharmacology</t>
  </si>
  <si>
    <t>Nutrition vs Physics</t>
  </si>
  <si>
    <t>Nutrition vs Physiology</t>
  </si>
  <si>
    <t>Nutrition vs Psychiatry</t>
  </si>
  <si>
    <t>Nutrition vs Sociology</t>
  </si>
  <si>
    <t>Nutrition vs Water</t>
  </si>
  <si>
    <t>Oncology vs Pediatrics</t>
  </si>
  <si>
    <t>Oncology vs Pharmacology</t>
  </si>
  <si>
    <t>Oncology vs Physics</t>
  </si>
  <si>
    <t>Oncology vs Physiology</t>
  </si>
  <si>
    <t>Oncology vs Psychiatry</t>
  </si>
  <si>
    <t>Oncology vs Sociology</t>
  </si>
  <si>
    <t>Oncology vs Water</t>
  </si>
  <si>
    <t>Pediatrics vs Pharmacology</t>
  </si>
  <si>
    <t>Pediatrics vs Physics</t>
  </si>
  <si>
    <t>Pediatrics vs Physiology</t>
  </si>
  <si>
    <t>Pediatrics vs Psychiatry</t>
  </si>
  <si>
    <t>Pediatrics vs Sociology</t>
  </si>
  <si>
    <t>Pediatrics vs Water</t>
  </si>
  <si>
    <t>Pharmacology vs Physics</t>
  </si>
  <si>
    <t>Pharmacology vs Physiology</t>
  </si>
  <si>
    <t>Pharmacology vs Psychiatry</t>
  </si>
  <si>
    <t>Pharmacology vs Sociology</t>
  </si>
  <si>
    <t>Pharmacology vs Water</t>
  </si>
  <si>
    <t>Physics vs Physiology</t>
  </si>
  <si>
    <t>Physics vs Psychiatry</t>
  </si>
  <si>
    <t>Physics vs Sociology</t>
  </si>
  <si>
    <t>Physics vs Water</t>
  </si>
  <si>
    <t>Physiology vs Psychiatry</t>
  </si>
  <si>
    <t>Physiology vs Sociology</t>
  </si>
  <si>
    <t>Physiology vs Water</t>
  </si>
  <si>
    <t>Psychiatry vs Sociology</t>
  </si>
  <si>
    <t>Psychiatry vs Water</t>
  </si>
  <si>
    <t>Sociology vs Water</t>
  </si>
  <si>
    <t>Advanced Optical Technologies</t>
  </si>
  <si>
    <t>割合</t>
    <rPh sb="0" eb="2">
      <t>ワリアイ</t>
    </rPh>
    <phoneticPr fontId="18"/>
  </si>
  <si>
    <t>article_cnt</t>
    <phoneticPr fontId="18"/>
  </si>
  <si>
    <t>owner_journal</t>
    <phoneticPr fontId="18"/>
  </si>
  <si>
    <t>ICT</t>
  </si>
  <si>
    <t>Ceramics</t>
  </si>
  <si>
    <t>Digital Humanities</t>
  </si>
  <si>
    <t>Artificial Intelligence vs Computer Science</t>
  </si>
  <si>
    <t>Artificial Intelligence vs Psychology</t>
  </si>
  <si>
    <t>Artificial Intelligence vs Aging Neuroscience</t>
  </si>
  <si>
    <t>Artificial Intelligence vs Applied Mathematics and Statistics</t>
  </si>
  <si>
    <t>Artificial Intelligence vs Astronomy and Space Sciences</t>
  </si>
  <si>
    <t>Artificial Intelligence vs Big Data</t>
  </si>
  <si>
    <t>Artificial Intelligence vs Bioengineering and Biotechnology</t>
  </si>
  <si>
    <t>Artificial Intelligence vs Cardiovascular Medicine</t>
  </si>
  <si>
    <t>Artificial Intelligence vs Cell and Developmental Biology</t>
  </si>
  <si>
    <t>Artificial Intelligence vs Cellular Neuroscience</t>
  </si>
  <si>
    <t>Artificial Intelligence vs Cellular and Infection Microbiology</t>
  </si>
  <si>
    <t>Artificial Intelligence vs Chemistry</t>
  </si>
  <si>
    <t>Artificial Intelligence vs Communication</t>
  </si>
  <si>
    <t>Artificial Intelligence vs Digital Health</t>
  </si>
  <si>
    <t>Artificial Intelligence vs Earth Science</t>
  </si>
  <si>
    <t>Artificial Intelligence vs Ecology and Evolution</t>
  </si>
  <si>
    <t>Artificial Intelligence vs Education</t>
  </si>
  <si>
    <t>Artificial Intelligence vs Endocrinology</t>
  </si>
  <si>
    <t>Artificial Intelligence vs Energy Research</t>
  </si>
  <si>
    <t>Artificial Intelligence vs Environmental Science</t>
  </si>
  <si>
    <t>Artificial Intelligence vs Forests and Global Change</t>
  </si>
  <si>
    <t>Artificial Intelligence vs Genetics</t>
  </si>
  <si>
    <t>Artificial Intelligence vs Human Neuroscience</t>
  </si>
  <si>
    <t>Artificial Intelligence vs Immunology</t>
  </si>
  <si>
    <t>Artificial Intelligence vs Marine Science</t>
  </si>
  <si>
    <t>Artificial Intelligence vs Materials</t>
  </si>
  <si>
    <t>Artificial Intelligence vs Medicine</t>
  </si>
  <si>
    <t>Artificial Intelligence vs Microbiology</t>
  </si>
  <si>
    <t>Artificial Intelligence vs Molecular Biosciences</t>
  </si>
  <si>
    <t>Artificial Intelligence vs Neurology</t>
  </si>
  <si>
    <t>Artificial Intelligence vs Neuroscience</t>
  </si>
  <si>
    <t>Artificial Intelligence vs Nutrition</t>
  </si>
  <si>
    <t>Artificial Intelligence vs Oncology</t>
  </si>
  <si>
    <t>Artificial Intelligence vs Oral Health</t>
  </si>
  <si>
    <t>Artificial Intelligence vs Pediatrics</t>
  </si>
  <si>
    <t>Artificial Intelligence vs Pharmacology</t>
  </si>
  <si>
    <t>Artificial Intelligence vs Physics</t>
  </si>
  <si>
    <t>Artificial Intelligence vs Physiology</t>
  </si>
  <si>
    <t>Artificial Intelligence vs Plant Science</t>
  </si>
  <si>
    <t>Artificial Intelligence vs Political Science</t>
  </si>
  <si>
    <t>Artificial Intelligence vs Psychiatry</t>
  </si>
  <si>
    <t>Artificial Intelligence vs Public Health</t>
  </si>
  <si>
    <t>Artificial Intelligence vs Sociology</t>
  </si>
  <si>
    <t>Artificial Intelligence vs Sports and Active Living</t>
  </si>
  <si>
    <t>Artificial Intelligence vs Veterinary Science</t>
  </si>
  <si>
    <t>Artificial Intelligence vs Virtual Reality</t>
  </si>
  <si>
    <t>Artificial Intelligence vs Water</t>
  </si>
  <si>
    <t>Computer Science vs Psychology</t>
  </si>
  <si>
    <t>Computer Science vs Aging Neuroscience</t>
  </si>
  <si>
    <t>Computer Science vs Applied Mathematics and Statistics</t>
  </si>
  <si>
    <t>Computer Science vs Astronomy and Space Sciences</t>
  </si>
  <si>
    <t>Computer Science vs Big Data</t>
  </si>
  <si>
    <t>Computer Science vs Bioengineering and Biotechnology</t>
  </si>
  <si>
    <t>Computer Science vs Cardiovascular Medicine</t>
  </si>
  <si>
    <t>Computer Science vs Cell and Developmental Biology</t>
  </si>
  <si>
    <t>Computer Science vs Cellular Neuroscience</t>
  </si>
  <si>
    <t>Computer Science vs Cellular and Infection Microbiology</t>
  </si>
  <si>
    <t>Computer Science vs Chemistry</t>
  </si>
  <si>
    <t>Computer Science vs Communication</t>
  </si>
  <si>
    <t>Computer Science vs Digital Health</t>
  </si>
  <si>
    <t>Computer Science vs Earth Science</t>
  </si>
  <si>
    <t>Computer Science vs Ecology and Evolution</t>
  </si>
  <si>
    <t>Computer Science vs Education</t>
  </si>
  <si>
    <t>Computer Science vs Endocrinology</t>
  </si>
  <si>
    <t>Computer Science vs Energy Research</t>
  </si>
  <si>
    <t>Computer Science vs Environmental Science</t>
  </si>
  <si>
    <t>Computer Science vs Forests and Global Change</t>
  </si>
  <si>
    <t>Computer Science vs Genetics</t>
  </si>
  <si>
    <t>Computer Science vs Human Neuroscience</t>
  </si>
  <si>
    <t>Computer Science vs Immunology</t>
  </si>
  <si>
    <t>Computer Science vs Marine Science</t>
  </si>
  <si>
    <t>Computer Science vs Materials</t>
  </si>
  <si>
    <t>Computer Science vs Medicine</t>
  </si>
  <si>
    <t>Computer Science vs Microbiology</t>
  </si>
  <si>
    <t>Computer Science vs Molecular Biosciences</t>
  </si>
  <si>
    <t>Computer Science vs Neurology</t>
  </si>
  <si>
    <t>Computer Science vs Neuroscience</t>
  </si>
  <si>
    <t>Computer Science vs Nutrition</t>
  </si>
  <si>
    <t>Computer Science vs Oncology</t>
  </si>
  <si>
    <t>Computer Science vs Oral Health</t>
  </si>
  <si>
    <t>Computer Science vs Pediatrics</t>
  </si>
  <si>
    <t>Computer Science vs Pharmacology</t>
  </si>
  <si>
    <t>Computer Science vs Physics</t>
  </si>
  <si>
    <t>Computer Science vs Physiology</t>
  </si>
  <si>
    <t>Computer Science vs Plant Science</t>
  </si>
  <si>
    <t>Computer Science vs Political Science</t>
  </si>
  <si>
    <t>Computer Science vs Psychiatry</t>
  </si>
  <si>
    <t>Computer Science vs Public Health</t>
  </si>
  <si>
    <t>Computer Science vs Sociology</t>
  </si>
  <si>
    <t>Computer Science vs Sports and Active Living</t>
  </si>
  <si>
    <t>Computer Science vs Veterinary Science</t>
  </si>
  <si>
    <t>Computer Science vs Virtual Reality</t>
  </si>
  <si>
    <t>Computer Science vs Water</t>
  </si>
  <si>
    <t>Psychology vs Aging Neuroscience</t>
  </si>
  <si>
    <t>Psychology vs Applied Mathematics and Statistics</t>
  </si>
  <si>
    <t>Psychology vs Astronomy and Space Sciences</t>
  </si>
  <si>
    <t>Psychology vs Big Data</t>
  </si>
  <si>
    <t>Psychology vs Bioengineering and Biotechnology</t>
  </si>
  <si>
    <t>Psychology vs Cardiovascular Medicine</t>
  </si>
  <si>
    <t>Psychology vs Cell and Developmental Biology</t>
  </si>
  <si>
    <t>Psychology vs Cellular Neuroscience</t>
  </si>
  <si>
    <t>Psychology vs Cellular and Infection Microbiology</t>
  </si>
  <si>
    <t>Psychology vs Digital Health</t>
  </si>
  <si>
    <t>Psychology vs Earth Science</t>
  </si>
  <si>
    <t>Psychology vs Ecology and Evolution</t>
  </si>
  <si>
    <t>Psychology vs Energy Research</t>
  </si>
  <si>
    <t>Psychology vs Environmental Science</t>
  </si>
  <si>
    <t>Psychology vs Human Neuroscience</t>
  </si>
  <si>
    <t>Psychology vs Marine Science</t>
  </si>
  <si>
    <t>Psychology vs Molecular Biosciences</t>
  </si>
  <si>
    <t>Psychology vs Oral Health</t>
  </si>
  <si>
    <t>Psychology vs Plant Science</t>
  </si>
  <si>
    <t>Psychology vs Political Science</t>
  </si>
  <si>
    <t>Psychology vs Public Health</t>
  </si>
  <si>
    <t>Psychology vs Sports and Active Living</t>
  </si>
  <si>
    <t>Psychology vs Veterinary Science</t>
  </si>
  <si>
    <t>Psychology vs Virtual Reality</t>
  </si>
  <si>
    <t>Aging Neuroscience vs Applied Mathematics and Statistics</t>
  </si>
  <si>
    <t>Aging Neuroscience vs Astronomy and Space Sciences</t>
  </si>
  <si>
    <t>Aging Neuroscience vs Big Data</t>
  </si>
  <si>
    <t>Aging Neuroscience vs Bioengineering and Biotechnology</t>
  </si>
  <si>
    <t>Aging Neuroscience vs Cardiovascular Medicine</t>
  </si>
  <si>
    <t>Aging Neuroscience vs Cell and Developmental Biology</t>
  </si>
  <si>
    <t>Aging Neuroscience vs Cellular Neuroscience</t>
  </si>
  <si>
    <t>Aging Neuroscience vs Cellular and Infection Microbiology</t>
  </si>
  <si>
    <t>Aging Neuroscience vs Chemistry</t>
  </si>
  <si>
    <t>Aging Neuroscience vs Communication</t>
  </si>
  <si>
    <t>Aging Neuroscience vs Digital Health</t>
  </si>
  <si>
    <t>Aging Neuroscience vs Earth Science</t>
  </si>
  <si>
    <t>Aging Neuroscience vs Ecology and Evolution</t>
  </si>
  <si>
    <t>Aging Neuroscience vs Education</t>
  </si>
  <si>
    <t>Aging Neuroscience vs Endocrinology</t>
  </si>
  <si>
    <t>Aging Neuroscience vs Energy Research</t>
  </si>
  <si>
    <t>Aging Neuroscience vs Environmental Science</t>
  </si>
  <si>
    <t>Aging Neuroscience vs Forests and Global Change</t>
  </si>
  <si>
    <t>Aging Neuroscience vs Genetics</t>
  </si>
  <si>
    <t>Aging Neuroscience vs Human Neuroscience</t>
  </si>
  <si>
    <t>Aging Neuroscience vs Immunology</t>
  </si>
  <si>
    <t>Aging Neuroscience vs Marine Science</t>
  </si>
  <si>
    <t>Aging Neuroscience vs Materials</t>
  </si>
  <si>
    <t>Aging Neuroscience vs Medicine</t>
  </si>
  <si>
    <t>Aging Neuroscience vs Microbiology</t>
  </si>
  <si>
    <t>Aging Neuroscience vs Molecular Biosciences</t>
  </si>
  <si>
    <t>Aging Neuroscience vs Neurology</t>
  </si>
  <si>
    <t>Aging Neuroscience vs Neuroscience</t>
  </si>
  <si>
    <t>Aging Neuroscience vs Nutrition</t>
  </si>
  <si>
    <t>Aging Neuroscience vs Oncology</t>
  </si>
  <si>
    <t>Aging Neuroscience vs Oral Health</t>
  </si>
  <si>
    <t>Aging Neuroscience vs Pediatrics</t>
  </si>
  <si>
    <t>Aging Neuroscience vs Pharmacology</t>
  </si>
  <si>
    <t>Aging Neuroscience vs Physics</t>
  </si>
  <si>
    <t>Aging Neuroscience vs Physiology</t>
  </si>
  <si>
    <t>Aging Neuroscience vs Plant Science</t>
  </si>
  <si>
    <t>Aging Neuroscience vs Political Science</t>
  </si>
  <si>
    <t>Aging Neuroscience vs Psychiatry</t>
  </si>
  <si>
    <t>Aging Neuroscience vs Public Health</t>
  </si>
  <si>
    <t>Aging Neuroscience vs Sociology</t>
  </si>
  <si>
    <t>Aging Neuroscience vs Sports and Active Living</t>
  </si>
  <si>
    <t>Aging Neuroscience vs Veterinary Science</t>
  </si>
  <si>
    <t>Aging Neuroscience vs Virtual Reality</t>
  </si>
  <si>
    <t>Aging Neuroscience vs Water</t>
  </si>
  <si>
    <t>Applied Mathematics and Statistics vs Astronomy and Space Sciences</t>
  </si>
  <si>
    <t>Applied Mathematics and Statistics vs Big Data</t>
  </si>
  <si>
    <t>Applied Mathematics and Statistics vs Bioengineering and Biotechnology</t>
  </si>
  <si>
    <t>Applied Mathematics and Statistics vs Cardiovascular Medicine</t>
  </si>
  <si>
    <t>Applied Mathematics and Statistics vs Cell and Developmental Biology</t>
  </si>
  <si>
    <t>Applied Mathematics and Statistics vs Cellular Neuroscience</t>
  </si>
  <si>
    <t>Applied Mathematics and Statistics vs Cellular and Infection Microbiology</t>
  </si>
  <si>
    <t>Applied Mathematics and Statistics vs Chemistry</t>
  </si>
  <si>
    <t>Applied Mathematics and Statistics vs Communication</t>
  </si>
  <si>
    <t>Applied Mathematics and Statistics vs Digital Health</t>
  </si>
  <si>
    <t>Applied Mathematics and Statistics vs Earth Science</t>
  </si>
  <si>
    <t>Applied Mathematics and Statistics vs Ecology and Evolution</t>
  </si>
  <si>
    <t>Applied Mathematics and Statistics vs Education</t>
  </si>
  <si>
    <t>Applied Mathematics and Statistics vs Endocrinology</t>
  </si>
  <si>
    <t>Applied Mathematics and Statistics vs Energy Research</t>
  </si>
  <si>
    <t>Applied Mathematics and Statistics vs Environmental Science</t>
  </si>
  <si>
    <t>Applied Mathematics and Statistics vs Forests and Global Change</t>
  </si>
  <si>
    <t>Applied Mathematics and Statistics vs Genetics</t>
  </si>
  <si>
    <t>Applied Mathematics and Statistics vs Human Neuroscience</t>
  </si>
  <si>
    <t>Applied Mathematics and Statistics vs Immunology</t>
  </si>
  <si>
    <t>Applied Mathematics and Statistics vs Marine Science</t>
  </si>
  <si>
    <t>Applied Mathematics and Statistics vs Materials</t>
  </si>
  <si>
    <t>Applied Mathematics and Statistics vs Medicine</t>
  </si>
  <si>
    <t>Applied Mathematics and Statistics vs Microbiology</t>
  </si>
  <si>
    <t>Applied Mathematics and Statistics vs Molecular Biosciences</t>
  </si>
  <si>
    <t>Applied Mathematics and Statistics vs Neurology</t>
  </si>
  <si>
    <t>Applied Mathematics and Statistics vs Neuroscience</t>
  </si>
  <si>
    <t>Applied Mathematics and Statistics vs Nutrition</t>
  </si>
  <si>
    <t>Applied Mathematics and Statistics vs Oncology</t>
  </si>
  <si>
    <t>Applied Mathematics and Statistics vs Oral Health</t>
  </si>
  <si>
    <t>Applied Mathematics and Statistics vs Pediatrics</t>
  </si>
  <si>
    <t>Applied Mathematics and Statistics vs Pharmacology</t>
  </si>
  <si>
    <t>Applied Mathematics and Statistics vs Physics</t>
  </si>
  <si>
    <t>Applied Mathematics and Statistics vs Physiology</t>
  </si>
  <si>
    <t>Applied Mathematics and Statistics vs Plant Science</t>
  </si>
  <si>
    <t>Applied Mathematics and Statistics vs Political Science</t>
  </si>
  <si>
    <t>Applied Mathematics and Statistics vs Psychiatry</t>
  </si>
  <si>
    <t>Applied Mathematics and Statistics vs Public Health</t>
  </si>
  <si>
    <t>Applied Mathematics and Statistics vs Sociology</t>
  </si>
  <si>
    <t>Applied Mathematics and Statistics vs Sports and Active Living</t>
  </si>
  <si>
    <t>Applied Mathematics and Statistics vs Veterinary Science</t>
  </si>
  <si>
    <t>Applied Mathematics and Statistics vs Virtual Reality</t>
  </si>
  <si>
    <t>Applied Mathematics and Statistics vs Water</t>
  </si>
  <si>
    <t>Astronomy and Space Sciences vs Big Data</t>
  </si>
  <si>
    <t>Astronomy and Space Sciences vs Bioengineering and Biotechnology</t>
  </si>
  <si>
    <t>Astronomy and Space Sciences vs Cardiovascular Medicine</t>
  </si>
  <si>
    <t>Astronomy and Space Sciences vs Cell and Developmental Biology</t>
  </si>
  <si>
    <t>Astronomy and Space Sciences vs Cellular Neuroscience</t>
  </si>
  <si>
    <t>Astronomy and Space Sciences vs Cellular and Infection Microbiology</t>
  </si>
  <si>
    <t>Astronomy and Space Sciences vs Chemistry</t>
  </si>
  <si>
    <t>Astronomy and Space Sciences vs Communication</t>
  </si>
  <si>
    <t>Astronomy and Space Sciences vs Digital Health</t>
  </si>
  <si>
    <t>Astronomy and Space Sciences vs Earth Science</t>
  </si>
  <si>
    <t>Astronomy and Space Sciences vs Ecology and Evolution</t>
  </si>
  <si>
    <t>Astronomy and Space Sciences vs Education</t>
  </si>
  <si>
    <t>Astronomy and Space Sciences vs Endocrinology</t>
  </si>
  <si>
    <t>Astronomy and Space Sciences vs Energy Research</t>
  </si>
  <si>
    <t>Astronomy and Space Sciences vs Environmental Science</t>
  </si>
  <si>
    <t>Astronomy and Space Sciences vs Forests and Global Change</t>
  </si>
  <si>
    <t>Astronomy and Space Sciences vs Genetics</t>
  </si>
  <si>
    <t>Astronomy and Space Sciences vs Human Neuroscience</t>
  </si>
  <si>
    <t>Astronomy and Space Sciences vs Immunology</t>
  </si>
  <si>
    <t>Astronomy and Space Sciences vs Marine Science</t>
  </si>
  <si>
    <t>Astronomy and Space Sciences vs Materials</t>
  </si>
  <si>
    <t>Astronomy and Space Sciences vs Medicine</t>
  </si>
  <si>
    <t>Astronomy and Space Sciences vs Microbiology</t>
  </si>
  <si>
    <t>Astronomy and Space Sciences vs Molecular Biosciences</t>
  </si>
  <si>
    <t>Astronomy and Space Sciences vs Neurology</t>
  </si>
  <si>
    <t>Astronomy and Space Sciences vs Neuroscience</t>
  </si>
  <si>
    <t>Astronomy and Space Sciences vs Nutrition</t>
  </si>
  <si>
    <t>Astronomy and Space Sciences vs Oncology</t>
  </si>
  <si>
    <t>Astronomy and Space Sciences vs Oral Health</t>
  </si>
  <si>
    <t>Astronomy and Space Sciences vs Pediatrics</t>
  </si>
  <si>
    <t>Astronomy and Space Sciences vs Pharmacology</t>
  </si>
  <si>
    <t>Astronomy and Space Sciences vs Physics</t>
  </si>
  <si>
    <t>Astronomy and Space Sciences vs Physiology</t>
  </si>
  <si>
    <t>Astronomy and Space Sciences vs Plant Science</t>
  </si>
  <si>
    <t>Astronomy and Space Sciences vs Political Science</t>
  </si>
  <si>
    <t>Astronomy and Space Sciences vs Psychiatry</t>
  </si>
  <si>
    <t>Astronomy and Space Sciences vs Public Health</t>
  </si>
  <si>
    <t>Astronomy and Space Sciences vs Sociology</t>
  </si>
  <si>
    <t>Astronomy and Space Sciences vs Sports and Active Living</t>
  </si>
  <si>
    <t>Astronomy and Space Sciences vs Veterinary Science</t>
  </si>
  <si>
    <t>Astronomy and Space Sciences vs Virtual Reality</t>
  </si>
  <si>
    <t>Astronomy and Space Sciences vs Water</t>
  </si>
  <si>
    <t>Big Data vs Bioengineering and Biotechnology</t>
  </si>
  <si>
    <t>Big Data vs Cardiovascular Medicine</t>
  </si>
  <si>
    <t>Big Data vs Cell and Developmental Biology</t>
  </si>
  <si>
    <t>Big Data vs Cellular Neuroscience</t>
  </si>
  <si>
    <t>Big Data vs Cellular and Infection Microbiology</t>
  </si>
  <si>
    <t>Big Data vs Chemistry</t>
  </si>
  <si>
    <t>Big Data vs Communication</t>
  </si>
  <si>
    <t>Big Data vs Digital Health</t>
  </si>
  <si>
    <t>Big Data vs Earth Science</t>
  </si>
  <si>
    <t>Big Data vs Ecology and Evolution</t>
  </si>
  <si>
    <t>Big Data vs Education</t>
  </si>
  <si>
    <t>Big Data vs Endocrinology</t>
  </si>
  <si>
    <t>Big Data vs Energy Research</t>
  </si>
  <si>
    <t>Big Data vs Environmental Science</t>
  </si>
  <si>
    <t>Big Data vs Forests and Global Change</t>
  </si>
  <si>
    <t>Big Data vs Genetics</t>
  </si>
  <si>
    <t>Big Data vs Human Neuroscience</t>
  </si>
  <si>
    <t>Big Data vs Immunology</t>
  </si>
  <si>
    <t>Big Data vs Marine Science</t>
  </si>
  <si>
    <t>Big Data vs Materials</t>
  </si>
  <si>
    <t>Big Data vs Medicine</t>
  </si>
  <si>
    <t>Big Data vs Microbiology</t>
  </si>
  <si>
    <t>Big Data vs Molecular Biosciences</t>
  </si>
  <si>
    <t>Big Data vs Neurology</t>
  </si>
  <si>
    <t>Big Data vs Neuroscience</t>
  </si>
  <si>
    <t>Big Data vs Nutrition</t>
  </si>
  <si>
    <t>Big Data vs Oncology</t>
  </si>
  <si>
    <t>Big Data vs Oral Health</t>
  </si>
  <si>
    <t>Big Data vs Pediatrics</t>
  </si>
  <si>
    <t>Big Data vs Pharmacology</t>
  </si>
  <si>
    <t>Big Data vs Physics</t>
  </si>
  <si>
    <t>Big Data vs Physiology</t>
  </si>
  <si>
    <t>Big Data vs Plant Science</t>
  </si>
  <si>
    <t>Big Data vs Political Science</t>
  </si>
  <si>
    <t>Big Data vs Psychiatry</t>
  </si>
  <si>
    <t>Big Data vs Public Health</t>
  </si>
  <si>
    <t>Big Data vs Sociology</t>
  </si>
  <si>
    <t>Big Data vs Sports and Active Living</t>
  </si>
  <si>
    <t>Big Data vs Veterinary Science</t>
  </si>
  <si>
    <t>Big Data vs Virtual Reality</t>
  </si>
  <si>
    <t>Big Data vs Water</t>
  </si>
  <si>
    <t>Bioengineering and Biotechnology vs Cardiovascular Medicine</t>
  </si>
  <si>
    <t>Bioengineering and Biotechnology vs Cell and Developmental Biology</t>
  </si>
  <si>
    <t>Bioengineering and Biotechnology vs Cellular Neuroscience</t>
  </si>
  <si>
    <t>Bioengineering and Biotechnology vs Cellular and Infection Microbiology</t>
  </si>
  <si>
    <t>Bioengineering and Biotechnology vs Chemistry</t>
  </si>
  <si>
    <t>Bioengineering and Biotechnology vs Communication</t>
  </si>
  <si>
    <t>Bioengineering and Biotechnology vs Digital Health</t>
  </si>
  <si>
    <t>Bioengineering and Biotechnology vs Earth Science</t>
  </si>
  <si>
    <t>Bioengineering and Biotechnology vs Ecology and Evolution</t>
  </si>
  <si>
    <t>Bioengineering and Biotechnology vs Education</t>
  </si>
  <si>
    <t>Bioengineering and Biotechnology vs Endocrinology</t>
  </si>
  <si>
    <t>Bioengineering and Biotechnology vs Energy Research</t>
  </si>
  <si>
    <t>Bioengineering and Biotechnology vs Environmental Science</t>
  </si>
  <si>
    <t>Bioengineering and Biotechnology vs Forests and Global Change</t>
  </si>
  <si>
    <t>Bioengineering and Biotechnology vs Genetics</t>
  </si>
  <si>
    <t>Bioengineering and Biotechnology vs Human Neuroscience</t>
  </si>
  <si>
    <t>Bioengineering and Biotechnology vs Immunology</t>
  </si>
  <si>
    <t>Bioengineering and Biotechnology vs Marine Science</t>
  </si>
  <si>
    <t>Bioengineering and Biotechnology vs Materials</t>
  </si>
  <si>
    <t>Bioengineering and Biotechnology vs Medicine</t>
  </si>
  <si>
    <t>Bioengineering and Biotechnology vs Microbiology</t>
  </si>
  <si>
    <t>Bioengineering and Biotechnology vs Molecular Biosciences</t>
  </si>
  <si>
    <t>Bioengineering and Biotechnology vs Neurology</t>
  </si>
  <si>
    <t>Bioengineering and Biotechnology vs Neuroscience</t>
  </si>
  <si>
    <t>Bioengineering and Biotechnology vs Nutrition</t>
  </si>
  <si>
    <t>Bioengineering and Biotechnology vs Oncology</t>
  </si>
  <si>
    <t>Bioengineering and Biotechnology vs Oral Health</t>
  </si>
  <si>
    <t>Bioengineering and Biotechnology vs Pediatrics</t>
  </si>
  <si>
    <t>Bioengineering and Biotechnology vs Pharmacology</t>
  </si>
  <si>
    <t>Bioengineering and Biotechnology vs Physics</t>
  </si>
  <si>
    <t>Bioengineering and Biotechnology vs Physiology</t>
  </si>
  <si>
    <t>Bioengineering and Biotechnology vs Plant Science</t>
  </si>
  <si>
    <t>Bioengineering and Biotechnology vs Political Science</t>
  </si>
  <si>
    <t>Bioengineering and Biotechnology vs Psychiatry</t>
  </si>
  <si>
    <t>Bioengineering and Biotechnology vs Public Health</t>
  </si>
  <si>
    <t>Bioengineering and Biotechnology vs Sociology</t>
  </si>
  <si>
    <t>Bioengineering and Biotechnology vs Sports and Active Living</t>
  </si>
  <si>
    <t>Bioengineering and Biotechnology vs Veterinary Science</t>
  </si>
  <si>
    <t>Bioengineering and Biotechnology vs Virtual Reality</t>
  </si>
  <si>
    <t>Bioengineering and Biotechnology vs Water</t>
  </si>
  <si>
    <t>Cardiovascular Medicine vs Cell and Developmental Biology</t>
  </si>
  <si>
    <t>Cardiovascular Medicine vs Cellular Neuroscience</t>
  </si>
  <si>
    <t>Cardiovascular Medicine vs Cellular and Infection Microbiology</t>
  </si>
  <si>
    <t>Cardiovascular Medicine vs Chemistry</t>
  </si>
  <si>
    <t>Cardiovascular Medicine vs Communication</t>
  </si>
  <si>
    <t>Cardiovascular Medicine vs Digital Health</t>
  </si>
  <si>
    <t>Cardiovascular Medicine vs Earth Science</t>
  </si>
  <si>
    <t>Cardiovascular Medicine vs Ecology and Evolution</t>
  </si>
  <si>
    <t>Cardiovascular Medicine vs Education</t>
  </si>
  <si>
    <t>Cardiovascular Medicine vs Endocrinology</t>
  </si>
  <si>
    <t>Cardiovascular Medicine vs Energy Research</t>
  </si>
  <si>
    <t>Cardiovascular Medicine vs Environmental Science</t>
  </si>
  <si>
    <t>Cardiovascular Medicine vs Forests and Global Change</t>
  </si>
  <si>
    <t>Cardiovascular Medicine vs Genetics</t>
  </si>
  <si>
    <t>Cardiovascular Medicine vs Human Neuroscience</t>
  </si>
  <si>
    <t>Cardiovascular Medicine vs Immunology</t>
  </si>
  <si>
    <t>Cardiovascular Medicine vs Marine Science</t>
  </si>
  <si>
    <t>Cardiovascular Medicine vs Materials</t>
  </si>
  <si>
    <t>Cardiovascular Medicine vs Medicine</t>
  </si>
  <si>
    <t>Cardiovascular Medicine vs Microbiology</t>
  </si>
  <si>
    <t>Cardiovascular Medicine vs Molecular Biosciences</t>
  </si>
  <si>
    <t>Cardiovascular Medicine vs Neurology</t>
  </si>
  <si>
    <t>Cardiovascular Medicine vs Neuroscience</t>
  </si>
  <si>
    <t>Cardiovascular Medicine vs Nutrition</t>
  </si>
  <si>
    <t>Cardiovascular Medicine vs Oncology</t>
  </si>
  <si>
    <t>Cardiovascular Medicine vs Oral Health</t>
  </si>
  <si>
    <t>Cardiovascular Medicine vs Pediatrics</t>
  </si>
  <si>
    <t>Cardiovascular Medicine vs Pharmacology</t>
  </si>
  <si>
    <t>Cardiovascular Medicine vs Physics</t>
  </si>
  <si>
    <t>Cardiovascular Medicine vs Physiology</t>
  </si>
  <si>
    <t>Cardiovascular Medicine vs Plant Science</t>
  </si>
  <si>
    <t>Cardiovascular Medicine vs Political Science</t>
  </si>
  <si>
    <t>Cardiovascular Medicine vs Psychiatry</t>
  </si>
  <si>
    <t>Cardiovascular Medicine vs Public Health</t>
  </si>
  <si>
    <t>Cardiovascular Medicine vs Sociology</t>
  </si>
  <si>
    <t>Cardiovascular Medicine vs Sports and Active Living</t>
  </si>
  <si>
    <t>Cardiovascular Medicine vs Veterinary Science</t>
  </si>
  <si>
    <t>Cardiovascular Medicine vs Virtual Reality</t>
  </si>
  <si>
    <t>Cardiovascular Medicine vs Water</t>
  </si>
  <si>
    <t>Cell and Developmental Biology vs Cellular Neuroscience</t>
  </si>
  <si>
    <t>Cell and Developmental Biology vs Cellular and Infection Microbiology</t>
  </si>
  <si>
    <t>Cell and Developmental Biology vs Chemistry</t>
  </si>
  <si>
    <t>Cell and Developmental Biology vs Communication</t>
  </si>
  <si>
    <t>Cell and Developmental Biology vs Digital Health</t>
  </si>
  <si>
    <t>Cell and Developmental Biology vs Earth Science</t>
  </si>
  <si>
    <t>Cell and Developmental Biology vs Ecology and Evolution</t>
  </si>
  <si>
    <t>Cell and Developmental Biology vs Education</t>
  </si>
  <si>
    <t>Cell and Developmental Biology vs Endocrinology</t>
  </si>
  <si>
    <t>Cell and Developmental Biology vs Energy Research</t>
  </si>
  <si>
    <t>Cell and Developmental Biology vs Environmental Science</t>
  </si>
  <si>
    <t>Cell and Developmental Biology vs Forests and Global Change</t>
  </si>
  <si>
    <t>Cell and Developmental Biology vs Genetics</t>
  </si>
  <si>
    <t>Cell and Developmental Biology vs Human Neuroscience</t>
  </si>
  <si>
    <t>Cell and Developmental Biology vs Immunology</t>
  </si>
  <si>
    <t>Cell and Developmental Biology vs Marine Science</t>
  </si>
  <si>
    <t>Cell and Developmental Biology vs Materials</t>
  </si>
  <si>
    <t>Cell and Developmental Biology vs Medicine</t>
  </si>
  <si>
    <t>Cell and Developmental Biology vs Microbiology</t>
  </si>
  <si>
    <t>Cell and Developmental Biology vs Molecular Biosciences</t>
  </si>
  <si>
    <t>Cell and Developmental Biology vs Neurology</t>
  </si>
  <si>
    <t>Cell and Developmental Biology vs Neuroscience</t>
  </si>
  <si>
    <t>Cell and Developmental Biology vs Nutrition</t>
  </si>
  <si>
    <t>Cell and Developmental Biology vs Oncology</t>
  </si>
  <si>
    <t>Cell and Developmental Biology vs Oral Health</t>
  </si>
  <si>
    <t>Cell and Developmental Biology vs Pediatrics</t>
  </si>
  <si>
    <t>Cell and Developmental Biology vs Pharmacology</t>
  </si>
  <si>
    <t>Cell and Developmental Biology vs Physics</t>
  </si>
  <si>
    <t>Cell and Developmental Biology vs Physiology</t>
  </si>
  <si>
    <t>Cell and Developmental Biology vs Plant Science</t>
  </si>
  <si>
    <t>Cell and Developmental Biology vs Political Science</t>
  </si>
  <si>
    <t>Cell and Developmental Biology vs Psychiatry</t>
  </si>
  <si>
    <t>Cell and Developmental Biology vs Public Health</t>
  </si>
  <si>
    <t>Cell and Developmental Biology vs Sociology</t>
  </si>
  <si>
    <t>Cell and Developmental Biology vs Sports and Active Living</t>
  </si>
  <si>
    <t>Cell and Developmental Biology vs Veterinary Science</t>
  </si>
  <si>
    <t>Cell and Developmental Biology vs Virtual Reality</t>
  </si>
  <si>
    <t>Cell and Developmental Biology vs Water</t>
  </si>
  <si>
    <t>Cellular Neuroscience vs Cellular and Infection Microbiology</t>
  </si>
  <si>
    <t>Cellular Neuroscience vs Chemistry</t>
  </si>
  <si>
    <t>Cellular Neuroscience vs Communication</t>
  </si>
  <si>
    <t>Cellular Neuroscience vs Digital Health</t>
  </si>
  <si>
    <t>Cellular Neuroscience vs Earth Science</t>
  </si>
  <si>
    <t>Cellular Neuroscience vs Ecology and Evolution</t>
  </si>
  <si>
    <t>Cellular Neuroscience vs Education</t>
  </si>
  <si>
    <t>Cellular Neuroscience vs Endocrinology</t>
  </si>
  <si>
    <t>Cellular Neuroscience vs Energy Research</t>
  </si>
  <si>
    <t>Cellular Neuroscience vs Environmental Science</t>
  </si>
  <si>
    <t>Cellular Neuroscience vs Forests and Global Change</t>
  </si>
  <si>
    <t>Cellular Neuroscience vs Genetics</t>
  </si>
  <si>
    <t>Cellular Neuroscience vs Human Neuroscience</t>
  </si>
  <si>
    <t>Cellular Neuroscience vs Immunology</t>
  </si>
  <si>
    <t>Cellular Neuroscience vs Marine Science</t>
  </si>
  <si>
    <t>Cellular Neuroscience vs Materials</t>
  </si>
  <si>
    <t>Cellular Neuroscience vs Medicine</t>
  </si>
  <si>
    <t>Cellular Neuroscience vs Microbiology</t>
  </si>
  <si>
    <t>Cellular Neuroscience vs Molecular Biosciences</t>
  </si>
  <si>
    <t>Cellular Neuroscience vs Neurology</t>
  </si>
  <si>
    <t>Cellular Neuroscience vs Neuroscience</t>
  </si>
  <si>
    <t>Cellular Neuroscience vs Nutrition</t>
  </si>
  <si>
    <t>Cellular Neuroscience vs Oncology</t>
  </si>
  <si>
    <t>Cellular Neuroscience vs Oral Health</t>
  </si>
  <si>
    <t>Cellular Neuroscience vs Pediatrics</t>
  </si>
  <si>
    <t>Cellular Neuroscience vs Pharmacology</t>
  </si>
  <si>
    <t>Cellular Neuroscience vs Physics</t>
  </si>
  <si>
    <t>Cellular Neuroscience vs Physiology</t>
  </si>
  <si>
    <t>Cellular Neuroscience vs Plant Science</t>
  </si>
  <si>
    <t>Cellular Neuroscience vs Political Science</t>
  </si>
  <si>
    <t>Cellular Neuroscience vs Psychiatry</t>
  </si>
  <si>
    <t>Cellular Neuroscience vs Public Health</t>
  </si>
  <si>
    <t>Cellular Neuroscience vs Sociology</t>
  </si>
  <si>
    <t>Cellular Neuroscience vs Sports and Active Living</t>
  </si>
  <si>
    <t>Cellular Neuroscience vs Veterinary Science</t>
  </si>
  <si>
    <t>Cellular Neuroscience vs Virtual Reality</t>
  </si>
  <si>
    <t>Cellular Neuroscience vs Water</t>
  </si>
  <si>
    <t>Cellular and Infection Microbiology vs Chemistry</t>
  </si>
  <si>
    <t>Cellular and Infection Microbiology vs Communication</t>
  </si>
  <si>
    <t>Cellular and Infection Microbiology vs Digital Health</t>
  </si>
  <si>
    <t>Cellular and Infection Microbiology vs Earth Science</t>
  </si>
  <si>
    <t>Cellular and Infection Microbiology vs Ecology and Evolution</t>
  </si>
  <si>
    <t>Cellular and Infection Microbiology vs Education</t>
  </si>
  <si>
    <t>Cellular and Infection Microbiology vs Endocrinology</t>
  </si>
  <si>
    <t>Cellular and Infection Microbiology vs Energy Research</t>
  </si>
  <si>
    <t>Cellular and Infection Microbiology vs Environmental Science</t>
  </si>
  <si>
    <t>Cellular and Infection Microbiology vs Forests and Global Change</t>
  </si>
  <si>
    <t>Cellular and Infection Microbiology vs Genetics</t>
  </si>
  <si>
    <t>Cellular and Infection Microbiology vs Human Neuroscience</t>
  </si>
  <si>
    <t>Cellular and Infection Microbiology vs Immunology</t>
  </si>
  <si>
    <t>Cellular and Infection Microbiology vs Marine Science</t>
  </si>
  <si>
    <t>Cellular and Infection Microbiology vs Materials</t>
  </si>
  <si>
    <t>Cellular and Infection Microbiology vs Medicine</t>
  </si>
  <si>
    <t>Cellular and Infection Microbiology vs Microbiology</t>
  </si>
  <si>
    <t>Cellular and Infection Microbiology vs Molecular Biosciences</t>
  </si>
  <si>
    <t>Cellular and Infection Microbiology vs Neurology</t>
  </si>
  <si>
    <t>Cellular and Infection Microbiology vs Neuroscience</t>
  </si>
  <si>
    <t>Cellular and Infection Microbiology vs Nutrition</t>
  </si>
  <si>
    <t>Cellular and Infection Microbiology vs Oncology</t>
  </si>
  <si>
    <t>Cellular and Infection Microbiology vs Oral Health</t>
  </si>
  <si>
    <t>Cellular and Infection Microbiology vs Pediatrics</t>
  </si>
  <si>
    <t>Cellular and Infection Microbiology vs Pharmacology</t>
  </si>
  <si>
    <t>Cellular and Infection Microbiology vs Physics</t>
  </si>
  <si>
    <t>Cellular and Infection Microbiology vs Physiology</t>
  </si>
  <si>
    <t>Cellular and Infection Microbiology vs Plant Science</t>
  </si>
  <si>
    <t>Cellular and Infection Microbiology vs Political Science</t>
  </si>
  <si>
    <t>Cellular and Infection Microbiology vs Psychiatry</t>
  </si>
  <si>
    <t>Cellular and Infection Microbiology vs Public Health</t>
  </si>
  <si>
    <t>Cellular and Infection Microbiology vs Sociology</t>
  </si>
  <si>
    <t>Cellular and Infection Microbiology vs Sports and Active Living</t>
  </si>
  <si>
    <t>Cellular and Infection Microbiology vs Veterinary Science</t>
  </si>
  <si>
    <t>Cellular and Infection Microbiology vs Virtual Reality</t>
  </si>
  <si>
    <t>Cellular and Infection Microbiology vs Water</t>
  </si>
  <si>
    <t>Chemistry vs Digital Health</t>
  </si>
  <si>
    <t>Chemistry vs Earth Science</t>
  </si>
  <si>
    <t>Chemistry vs Ecology and Evolution</t>
  </si>
  <si>
    <t>Chemistry vs Energy Research</t>
  </si>
  <si>
    <t>Chemistry vs Environmental Science</t>
  </si>
  <si>
    <t>Chemistry vs Forests and Global Change</t>
  </si>
  <si>
    <t>Chemistry vs Human Neuroscience</t>
  </si>
  <si>
    <t>Chemistry vs Marine Science</t>
  </si>
  <si>
    <t>Chemistry vs Molecular Biosciences</t>
  </si>
  <si>
    <t>Chemistry vs Oral Health</t>
  </si>
  <si>
    <t>Chemistry vs Plant Science</t>
  </si>
  <si>
    <t>Chemistry vs Political Science</t>
  </si>
  <si>
    <t>Chemistry vs Public Health</t>
  </si>
  <si>
    <t>Chemistry vs Sports and Active Living</t>
  </si>
  <si>
    <t>Chemistry vs Veterinary Science</t>
  </si>
  <si>
    <t>Chemistry vs Virtual Reality</t>
  </si>
  <si>
    <t>Communication vs Digital Health</t>
  </si>
  <si>
    <t>Communication vs Earth Science</t>
  </si>
  <si>
    <t>Communication vs Ecology and Evolution</t>
  </si>
  <si>
    <t>Communication vs Energy Research</t>
  </si>
  <si>
    <t>Communication vs Environmental Science</t>
  </si>
  <si>
    <t>Communication vs Forests and Global Change</t>
  </si>
  <si>
    <t>Communication vs Human Neuroscience</t>
  </si>
  <si>
    <t>Communication vs Marine Science</t>
  </si>
  <si>
    <t>Communication vs Molecular Biosciences</t>
  </si>
  <si>
    <t>Communication vs Oral Health</t>
  </si>
  <si>
    <t>Communication vs Plant Science</t>
  </si>
  <si>
    <t>Communication vs Political Science</t>
  </si>
  <si>
    <t>Communication vs Public Health</t>
  </si>
  <si>
    <t>Communication vs Sports and Active Living</t>
  </si>
  <si>
    <t>Communication vs Veterinary Science</t>
  </si>
  <si>
    <t>Communication vs Virtual Reality</t>
  </si>
  <si>
    <t>Digital Health vs Earth Science</t>
  </si>
  <si>
    <t>Digital Health vs Ecology and Evolution</t>
  </si>
  <si>
    <t>Digital Health vs Education</t>
  </si>
  <si>
    <t>Digital Health vs Endocrinology</t>
  </si>
  <si>
    <t>Digital Health vs Energy Research</t>
  </si>
  <si>
    <t>Digital Health vs Environmental Science</t>
  </si>
  <si>
    <t>Digital Health vs Forests and Global Change</t>
  </si>
  <si>
    <t>Digital Health vs Genetics</t>
  </si>
  <si>
    <t>Digital Health vs Human Neuroscience</t>
  </si>
  <si>
    <t>Digital Health vs Immunology</t>
  </si>
  <si>
    <t>Digital Health vs Marine Science</t>
  </si>
  <si>
    <t>Digital Health vs Materials</t>
  </si>
  <si>
    <t>Digital Health vs Medicine</t>
  </si>
  <si>
    <t>Digital Health vs Microbiology</t>
  </si>
  <si>
    <t>Digital Health vs Molecular Biosciences</t>
  </si>
  <si>
    <t>Digital Health vs Neurology</t>
  </si>
  <si>
    <t>Digital Health vs Neuroscience</t>
  </si>
  <si>
    <t>Digital Health vs Nutrition</t>
  </si>
  <si>
    <t>Digital Health vs Oncology</t>
  </si>
  <si>
    <t>Digital Health vs Oral Health</t>
  </si>
  <si>
    <t>Digital Health vs Pediatrics</t>
  </si>
  <si>
    <t>Digital Health vs Pharmacology</t>
  </si>
  <si>
    <t>Digital Health vs Physics</t>
  </si>
  <si>
    <t>Digital Health vs Physiology</t>
  </si>
  <si>
    <t>Digital Health vs Plant Science</t>
  </si>
  <si>
    <t>Digital Health vs Political Science</t>
  </si>
  <si>
    <t>Digital Health vs Psychiatry</t>
  </si>
  <si>
    <t>Digital Health vs Public Health</t>
  </si>
  <si>
    <t>Digital Health vs Sociology</t>
  </si>
  <si>
    <t>Digital Health vs Sports and Active Living</t>
  </si>
  <si>
    <t>Digital Health vs Veterinary Science</t>
  </si>
  <si>
    <t>Digital Health vs Virtual Reality</t>
  </si>
  <si>
    <t>Digital Health vs Water</t>
  </si>
  <si>
    <t>Earth Science vs Ecology and Evolution</t>
  </si>
  <si>
    <t>Earth Science vs Education</t>
  </si>
  <si>
    <t>Earth Science vs Endocrinology</t>
  </si>
  <si>
    <t>Earth Science vs Energy Research</t>
  </si>
  <si>
    <t>Earth Science vs Environmental Science</t>
  </si>
  <si>
    <t>Earth Science vs Forests and Global Change</t>
  </si>
  <si>
    <t>Earth Science vs Genetics</t>
  </si>
  <si>
    <t>Earth Science vs Human Neuroscience</t>
  </si>
  <si>
    <t>Earth Science vs Immunology</t>
  </si>
  <si>
    <t>Earth Science vs Marine Science</t>
  </si>
  <si>
    <t>Earth Science vs Materials</t>
  </si>
  <si>
    <t>Earth Science vs Medicine</t>
  </si>
  <si>
    <t>Earth Science vs Microbiology</t>
  </si>
  <si>
    <t>Earth Science vs Molecular Biosciences</t>
  </si>
  <si>
    <t>Earth Science vs Neurology</t>
  </si>
  <si>
    <t>Earth Science vs Neuroscience</t>
  </si>
  <si>
    <t>Earth Science vs Nutrition</t>
  </si>
  <si>
    <t>Earth Science vs Oncology</t>
  </si>
  <si>
    <t>Earth Science vs Oral Health</t>
  </si>
  <si>
    <t>Earth Science vs Pediatrics</t>
  </si>
  <si>
    <t>Earth Science vs Pharmacology</t>
  </si>
  <si>
    <t>Earth Science vs Physics</t>
  </si>
  <si>
    <t>Earth Science vs Physiology</t>
  </si>
  <si>
    <t>Earth Science vs Plant Science</t>
  </si>
  <si>
    <t>Earth Science vs Political Science</t>
  </si>
  <si>
    <t>Earth Science vs Psychiatry</t>
  </si>
  <si>
    <t>Earth Science vs Public Health</t>
  </si>
  <si>
    <t>Earth Science vs Sociology</t>
  </si>
  <si>
    <t>Earth Science vs Sports and Active Living</t>
  </si>
  <si>
    <t>Earth Science vs Veterinary Science</t>
  </si>
  <si>
    <t>Earth Science vs Virtual Reality</t>
  </si>
  <si>
    <t>Earth Science vs Water</t>
  </si>
  <si>
    <t>Ecology and Evolution vs Education</t>
  </si>
  <si>
    <t>Ecology and Evolution vs Endocrinology</t>
  </si>
  <si>
    <t>Ecology and Evolution vs Energy Research</t>
  </si>
  <si>
    <t>Ecology and Evolution vs Environmental Science</t>
  </si>
  <si>
    <t>Ecology and Evolution vs Forests and Global Change</t>
  </si>
  <si>
    <t>Ecology and Evolution vs Genetics</t>
  </si>
  <si>
    <t>Ecology and Evolution vs Human Neuroscience</t>
  </si>
  <si>
    <t>Ecology and Evolution vs Immunology</t>
  </si>
  <si>
    <t>Ecology and Evolution vs Marine Science</t>
  </si>
  <si>
    <t>Ecology and Evolution vs Materials</t>
  </si>
  <si>
    <t>Ecology and Evolution vs Medicine</t>
  </si>
  <si>
    <t>Ecology and Evolution vs Microbiology</t>
  </si>
  <si>
    <t>Ecology and Evolution vs Molecular Biosciences</t>
  </si>
  <si>
    <t>Ecology and Evolution vs Neurology</t>
  </si>
  <si>
    <t>Ecology and Evolution vs Neuroscience</t>
  </si>
  <si>
    <t>Ecology and Evolution vs Nutrition</t>
  </si>
  <si>
    <t>Ecology and Evolution vs Oncology</t>
  </si>
  <si>
    <t>Ecology and Evolution vs Oral Health</t>
  </si>
  <si>
    <t>Ecology and Evolution vs Pediatrics</t>
  </si>
  <si>
    <t>Ecology and Evolution vs Pharmacology</t>
  </si>
  <si>
    <t>Ecology and Evolution vs Physics</t>
  </si>
  <si>
    <t>Ecology and Evolution vs Physiology</t>
  </si>
  <si>
    <t>Ecology and Evolution vs Plant Science</t>
  </si>
  <si>
    <t>Ecology and Evolution vs Political Science</t>
  </si>
  <si>
    <t>Ecology and Evolution vs Psychiatry</t>
  </si>
  <si>
    <t>Ecology and Evolution vs Public Health</t>
  </si>
  <si>
    <t>Ecology and Evolution vs Sociology</t>
  </si>
  <si>
    <t>Ecology and Evolution vs Sports and Active Living</t>
  </si>
  <si>
    <t>Ecology and Evolution vs Veterinary Science</t>
  </si>
  <si>
    <t>Ecology and Evolution vs Virtual Reality</t>
  </si>
  <si>
    <t>Ecology and Evolution vs Water</t>
  </si>
  <si>
    <t>Education vs Energy Research</t>
  </si>
  <si>
    <t>Education vs Environmental Science</t>
  </si>
  <si>
    <t>Education vs Forests and Global Change</t>
  </si>
  <si>
    <t>Education vs Human Neuroscience</t>
  </si>
  <si>
    <t>Education vs Marine Science</t>
  </si>
  <si>
    <t>Education vs Molecular Biosciences</t>
  </si>
  <si>
    <t>Education vs Oral Health</t>
  </si>
  <si>
    <t>Education vs Plant Science</t>
  </si>
  <si>
    <t>Education vs Political Science</t>
  </si>
  <si>
    <t>Education vs Public Health</t>
  </si>
  <si>
    <t>Education vs Sports and Active Living</t>
  </si>
  <si>
    <t>Education vs Veterinary Science</t>
  </si>
  <si>
    <t>Education vs Virtual Reality</t>
  </si>
  <si>
    <t>Endocrinology vs Energy Research</t>
  </si>
  <si>
    <t>Endocrinology vs Environmental Science</t>
  </si>
  <si>
    <t>Endocrinology vs Forests and Global Change</t>
  </si>
  <si>
    <t>Endocrinology vs Human Neuroscience</t>
  </si>
  <si>
    <t>Endocrinology vs Marine Science</t>
  </si>
  <si>
    <t>Endocrinology vs Molecular Biosciences</t>
  </si>
  <si>
    <t>Endocrinology vs Oral Health</t>
  </si>
  <si>
    <t>Endocrinology vs Plant Science</t>
  </si>
  <si>
    <t>Endocrinology vs Political Science</t>
  </si>
  <si>
    <t>Endocrinology vs Public Health</t>
  </si>
  <si>
    <t>Endocrinology vs Sports and Active Living</t>
  </si>
  <si>
    <t>Endocrinology vs Veterinary Science</t>
  </si>
  <si>
    <t>Endocrinology vs Virtual Reality</t>
  </si>
  <si>
    <t>Energy Research vs Environmental Science</t>
  </si>
  <si>
    <t>Energy Research vs Forests and Global Change</t>
  </si>
  <si>
    <t>Energy Research vs Genetics</t>
  </si>
  <si>
    <t>Energy Research vs Human Neuroscience</t>
  </si>
  <si>
    <t>Energy Research vs Immunology</t>
  </si>
  <si>
    <t>Energy Research vs Marine Science</t>
  </si>
  <si>
    <t>Energy Research vs Materials</t>
  </si>
  <si>
    <t>Energy Research vs Medicine</t>
  </si>
  <si>
    <t>Energy Research vs Microbiology</t>
  </si>
  <si>
    <t>Energy Research vs Molecular Biosciences</t>
  </si>
  <si>
    <t>Energy Research vs Neurology</t>
  </si>
  <si>
    <t>Energy Research vs Neuroscience</t>
  </si>
  <si>
    <t>Energy Research vs Nutrition</t>
  </si>
  <si>
    <t>Energy Research vs Oncology</t>
  </si>
  <si>
    <t>Energy Research vs Oral Health</t>
  </si>
  <si>
    <t>Energy Research vs Pediatrics</t>
  </si>
  <si>
    <t>Energy Research vs Pharmacology</t>
  </si>
  <si>
    <t>Energy Research vs Physics</t>
  </si>
  <si>
    <t>Energy Research vs Physiology</t>
  </si>
  <si>
    <t>Energy Research vs Plant Science</t>
  </si>
  <si>
    <t>Energy Research vs Political Science</t>
  </si>
  <si>
    <t>Energy Research vs Psychiatry</t>
  </si>
  <si>
    <t>Energy Research vs Public Health</t>
  </si>
  <si>
    <t>Energy Research vs Sociology</t>
  </si>
  <si>
    <t>Energy Research vs Sports and Active Living</t>
  </si>
  <si>
    <t>Energy Research vs Veterinary Science</t>
  </si>
  <si>
    <t>Energy Research vs Virtual Reality</t>
  </si>
  <si>
    <t>Energy Research vs Water</t>
  </si>
  <si>
    <t>Environmental Science vs Forests and Global Change</t>
  </si>
  <si>
    <t>Environmental Science vs Genetics</t>
  </si>
  <si>
    <t>Environmental Science vs Human Neuroscience</t>
  </si>
  <si>
    <t>Environmental Science vs Immunology</t>
  </si>
  <si>
    <t>Environmental Science vs Marine Science</t>
  </si>
  <si>
    <t>Environmental Science vs Materials</t>
  </si>
  <si>
    <t>Environmental Science vs Medicine</t>
  </si>
  <si>
    <t>Environmental Science vs Microbiology</t>
  </si>
  <si>
    <t>Environmental Science vs Molecular Biosciences</t>
  </si>
  <si>
    <t>Environmental Science vs Neurology</t>
  </si>
  <si>
    <t>Environmental Science vs Neuroscience</t>
  </si>
  <si>
    <t>Environmental Science vs Nutrition</t>
  </si>
  <si>
    <t>Environmental Science vs Oncology</t>
  </si>
  <si>
    <t>Environmental Science vs Oral Health</t>
  </si>
  <si>
    <t>Environmental Science vs Pediatrics</t>
  </si>
  <si>
    <t>Environmental Science vs Pharmacology</t>
  </si>
  <si>
    <t>Environmental Science vs Physics</t>
  </si>
  <si>
    <t>Environmental Science vs Physiology</t>
  </si>
  <si>
    <t>Environmental Science vs Plant Science</t>
  </si>
  <si>
    <t>Environmental Science vs Political Science</t>
  </si>
  <si>
    <t>Environmental Science vs Psychiatry</t>
  </si>
  <si>
    <t>Environmental Science vs Public Health</t>
  </si>
  <si>
    <t>Environmental Science vs Sociology</t>
  </si>
  <si>
    <t>Environmental Science vs Sports and Active Living</t>
  </si>
  <si>
    <t>Environmental Science vs Veterinary Science</t>
  </si>
  <si>
    <t>Environmental Science vs Virtual Reality</t>
  </si>
  <si>
    <t>Environmental Science vs Water</t>
  </si>
  <si>
    <t>Forests and Global Change vs Genetics</t>
  </si>
  <si>
    <t>Forests and Global Change vs Human Neuroscience</t>
  </si>
  <si>
    <t>Forests and Global Change vs Immunology</t>
  </si>
  <si>
    <t>Forests and Global Change vs Marine Science</t>
  </si>
  <si>
    <t>Forests and Global Change vs Materials</t>
  </si>
  <si>
    <t>Forests and Global Change vs Medicine</t>
  </si>
  <si>
    <t>Forests and Global Change vs Microbiology</t>
  </si>
  <si>
    <t>Forests and Global Change vs Molecular Biosciences</t>
  </si>
  <si>
    <t>Forests and Global Change vs Neurology</t>
  </si>
  <si>
    <t>Forests and Global Change vs Neuroscience</t>
  </si>
  <si>
    <t>Forests and Global Change vs Nutrition</t>
  </si>
  <si>
    <t>Forests and Global Change vs Oncology</t>
  </si>
  <si>
    <t>Forests and Global Change vs Oral Health</t>
  </si>
  <si>
    <t>Forests and Global Change vs Pediatrics</t>
  </si>
  <si>
    <t>Forests and Global Change vs Pharmacology</t>
  </si>
  <si>
    <t>Forests and Global Change vs Physics</t>
  </si>
  <si>
    <t>Forests and Global Change vs Physiology</t>
  </si>
  <si>
    <t>Forests and Global Change vs Plant Science</t>
  </si>
  <si>
    <t>Forests and Global Change vs Political Science</t>
  </si>
  <si>
    <t>Forests and Global Change vs Psychiatry</t>
  </si>
  <si>
    <t>Forests and Global Change vs Public Health</t>
  </si>
  <si>
    <t>Forests and Global Change vs Sociology</t>
  </si>
  <si>
    <t>Forests and Global Change vs Sports and Active Living</t>
  </si>
  <si>
    <t>Forests and Global Change vs Veterinary Science</t>
  </si>
  <si>
    <t>Forests and Global Change vs Virtual Reality</t>
  </si>
  <si>
    <t>Forests and Global Change vs Water</t>
  </si>
  <si>
    <t>Genetics vs Human Neuroscience</t>
  </si>
  <si>
    <t>Genetics vs Marine Science</t>
  </si>
  <si>
    <t>Genetics vs Molecular Biosciences</t>
  </si>
  <si>
    <t>Genetics vs Oral Health</t>
  </si>
  <si>
    <t>Genetics vs Plant Science</t>
  </si>
  <si>
    <t>Genetics vs Political Science</t>
  </si>
  <si>
    <t>Genetics vs Public Health</t>
  </si>
  <si>
    <t>Genetics vs Sports and Active Living</t>
  </si>
  <si>
    <t>Genetics vs Veterinary Science</t>
  </si>
  <si>
    <t>Genetics vs Virtual Reality</t>
  </si>
  <si>
    <t>Human Neuroscience vs Immunology</t>
  </si>
  <si>
    <t>Human Neuroscience vs Marine Science</t>
  </si>
  <si>
    <t>Human Neuroscience vs Materials</t>
  </si>
  <si>
    <t>Human Neuroscience vs Medicine</t>
  </si>
  <si>
    <t>Human Neuroscience vs Microbiology</t>
  </si>
  <si>
    <t>Human Neuroscience vs Molecular Biosciences</t>
  </si>
  <si>
    <t>Human Neuroscience vs Neurology</t>
  </si>
  <si>
    <t>Human Neuroscience vs Neuroscience</t>
  </si>
  <si>
    <t>Human Neuroscience vs Nutrition</t>
  </si>
  <si>
    <t>Human Neuroscience vs Oncology</t>
  </si>
  <si>
    <t>Human Neuroscience vs Oral Health</t>
  </si>
  <si>
    <t>Human Neuroscience vs Pediatrics</t>
  </si>
  <si>
    <t>Human Neuroscience vs Pharmacology</t>
  </si>
  <si>
    <t>Human Neuroscience vs Physics</t>
  </si>
  <si>
    <t>Human Neuroscience vs Physiology</t>
  </si>
  <si>
    <t>Human Neuroscience vs Plant Science</t>
  </si>
  <si>
    <t>Human Neuroscience vs Political Science</t>
  </si>
  <si>
    <t>Human Neuroscience vs Psychiatry</t>
  </si>
  <si>
    <t>Human Neuroscience vs Public Health</t>
  </si>
  <si>
    <t>Human Neuroscience vs Sociology</t>
  </si>
  <si>
    <t>Human Neuroscience vs Sports and Active Living</t>
  </si>
  <si>
    <t>Human Neuroscience vs Veterinary Science</t>
  </si>
  <si>
    <t>Human Neuroscience vs Virtual Reality</t>
  </si>
  <si>
    <t>Human Neuroscience vs Water</t>
  </si>
  <si>
    <t>Immunology vs Marine Science</t>
  </si>
  <si>
    <t>Immunology vs Molecular Biosciences</t>
  </si>
  <si>
    <t>Immunology vs Oral Health</t>
  </si>
  <si>
    <t>Immunology vs Plant Science</t>
  </si>
  <si>
    <t>Immunology vs Political Science</t>
  </si>
  <si>
    <t>Immunology vs Public Health</t>
  </si>
  <si>
    <t>Immunology vs Sports and Active Living</t>
  </si>
  <si>
    <t>Immunology vs Veterinary Science</t>
  </si>
  <si>
    <t>Immunology vs Virtual Reality</t>
  </si>
  <si>
    <t>Marine Science vs Materials</t>
  </si>
  <si>
    <t>Marine Science vs Medicine</t>
  </si>
  <si>
    <t>Marine Science vs Microbiology</t>
  </si>
  <si>
    <t>Marine Science vs Molecular Biosciences</t>
  </si>
  <si>
    <t>Marine Science vs Neurology</t>
  </si>
  <si>
    <t>Marine Science vs Neuroscience</t>
  </si>
  <si>
    <t>Marine Science vs Nutrition</t>
  </si>
  <si>
    <t>Marine Science vs Oncology</t>
  </si>
  <si>
    <t>Marine Science vs Oral Health</t>
  </si>
  <si>
    <t>Marine Science vs Pediatrics</t>
  </si>
  <si>
    <t>Marine Science vs Pharmacology</t>
  </si>
  <si>
    <t>Marine Science vs Physics</t>
  </si>
  <si>
    <t>Marine Science vs Physiology</t>
  </si>
  <si>
    <t>Marine Science vs Plant Science</t>
  </si>
  <si>
    <t>Marine Science vs Political Science</t>
  </si>
  <si>
    <t>Marine Science vs Psychiatry</t>
  </si>
  <si>
    <t>Marine Science vs Public Health</t>
  </si>
  <si>
    <t>Marine Science vs Sociology</t>
  </si>
  <si>
    <t>Marine Science vs Sports and Active Living</t>
  </si>
  <si>
    <t>Marine Science vs Veterinary Science</t>
  </si>
  <si>
    <t>Marine Science vs Virtual Reality</t>
  </si>
  <si>
    <t>Marine Science vs Water</t>
  </si>
  <si>
    <t>Materials vs Molecular Biosciences</t>
  </si>
  <si>
    <t>Materials vs Oral Health</t>
  </si>
  <si>
    <t>Materials vs Plant Science</t>
  </si>
  <si>
    <t>Materials vs Political Science</t>
  </si>
  <si>
    <t>Materials vs Public Health</t>
  </si>
  <si>
    <t>Materials vs Sports and Active Living</t>
  </si>
  <si>
    <t>Materials vs Veterinary Science</t>
  </si>
  <si>
    <t>Materials vs Virtual Reality</t>
  </si>
  <si>
    <t>Medicine vs Molecular Biosciences</t>
  </si>
  <si>
    <t>Medicine vs Oral Health</t>
  </si>
  <si>
    <t>Medicine vs Plant Science</t>
  </si>
  <si>
    <t>Medicine vs Political Science</t>
  </si>
  <si>
    <t>Medicine vs Public Health</t>
  </si>
  <si>
    <t>Medicine vs Sports and Active Living</t>
  </si>
  <si>
    <t>Medicine vs Veterinary Science</t>
  </si>
  <si>
    <t>Medicine vs Virtual Reality</t>
  </si>
  <si>
    <t>Microbiology vs Molecular Biosciences</t>
  </si>
  <si>
    <t>Microbiology vs Oral Health</t>
  </si>
  <si>
    <t>Microbiology vs Plant Science</t>
  </si>
  <si>
    <t>Microbiology vs Political Science</t>
  </si>
  <si>
    <t>Microbiology vs Public Health</t>
  </si>
  <si>
    <t>Microbiology vs Sports and Active Living</t>
  </si>
  <si>
    <t>Microbiology vs Veterinary Science</t>
  </si>
  <si>
    <t>Microbiology vs Virtual Reality</t>
  </si>
  <si>
    <t>Molecular Biosciences vs Neurology</t>
  </si>
  <si>
    <t>Molecular Biosciences vs Neuroscience</t>
  </si>
  <si>
    <t>Molecular Biosciences vs Nutrition</t>
  </si>
  <si>
    <t>Molecular Biosciences vs Oncology</t>
  </si>
  <si>
    <t>Molecular Biosciences vs Oral Health</t>
  </si>
  <si>
    <t>Molecular Biosciences vs Pediatrics</t>
  </si>
  <si>
    <t>Molecular Biosciences vs Pharmacology</t>
  </si>
  <si>
    <t>Molecular Biosciences vs Physics</t>
  </si>
  <si>
    <t>Molecular Biosciences vs Physiology</t>
  </si>
  <si>
    <t>Molecular Biosciences vs Plant Science</t>
  </si>
  <si>
    <t>Molecular Biosciences vs Political Science</t>
  </si>
  <si>
    <t>Molecular Biosciences vs Psychiatry</t>
  </si>
  <si>
    <t>Molecular Biosciences vs Public Health</t>
  </si>
  <si>
    <t>Molecular Biosciences vs Sociology</t>
  </si>
  <si>
    <t>Molecular Biosciences vs Sports and Active Living</t>
  </si>
  <si>
    <t>Molecular Biosciences vs Veterinary Science</t>
  </si>
  <si>
    <t>Molecular Biosciences vs Virtual Reality</t>
  </si>
  <si>
    <t>Molecular Biosciences vs Water</t>
  </si>
  <si>
    <t>Neurology vs Oral Health</t>
  </si>
  <si>
    <t>Neurology vs Plant Science</t>
  </si>
  <si>
    <t>Neurology vs Political Science</t>
  </si>
  <si>
    <t>Neurology vs Public Health</t>
  </si>
  <si>
    <t>Neurology vs Sports and Active Living</t>
  </si>
  <si>
    <t>Neurology vs Veterinary Science</t>
  </si>
  <si>
    <t>Neurology vs Virtual Reality</t>
  </si>
  <si>
    <t>Neuroscience vs Oral Health</t>
  </si>
  <si>
    <t>Neuroscience vs Plant Science</t>
  </si>
  <si>
    <t>Neuroscience vs Political Science</t>
  </si>
  <si>
    <t>Neuroscience vs Public Health</t>
  </si>
  <si>
    <t>Neuroscience vs Sports and Active Living</t>
  </si>
  <si>
    <t>Neuroscience vs Veterinary Science</t>
  </si>
  <si>
    <t>Neuroscience vs Virtual Reality</t>
  </si>
  <si>
    <t>Nutrition vs Oral Health</t>
  </si>
  <si>
    <t>Nutrition vs Plant Science</t>
  </si>
  <si>
    <t>Nutrition vs Political Science</t>
  </si>
  <si>
    <t>Nutrition vs Public Health</t>
  </si>
  <si>
    <t>Nutrition vs Sports and Active Living</t>
  </si>
  <si>
    <t>Nutrition vs Veterinary Science</t>
  </si>
  <si>
    <t>Nutrition vs Virtual Reality</t>
  </si>
  <si>
    <t>Oncology vs Oral Health</t>
  </si>
  <si>
    <t>Oncology vs Plant Science</t>
  </si>
  <si>
    <t>Oncology vs Political Science</t>
  </si>
  <si>
    <t>Oncology vs Public Health</t>
  </si>
  <si>
    <t>Oncology vs Sports and Active Living</t>
  </si>
  <si>
    <t>Oncology vs Veterinary Science</t>
  </si>
  <si>
    <t>Oncology vs Virtual Reality</t>
  </si>
  <si>
    <t>Oral Health vs Pediatrics</t>
  </si>
  <si>
    <t>Oral Health vs Pharmacology</t>
  </si>
  <si>
    <t>Oral Health vs Physics</t>
  </si>
  <si>
    <t>Oral Health vs Physiology</t>
  </si>
  <si>
    <t>Oral Health vs Plant Science</t>
  </si>
  <si>
    <t>Oral Health vs Political Science</t>
  </si>
  <si>
    <t>Oral Health vs Psychiatry</t>
  </si>
  <si>
    <t>Oral Health vs Public Health</t>
  </si>
  <si>
    <t>Oral Health vs Sociology</t>
  </si>
  <si>
    <t>Oral Health vs Sports and Active Living</t>
  </si>
  <si>
    <t>Oral Health vs Veterinary Science</t>
  </si>
  <si>
    <t>Oral Health vs Virtual Reality</t>
  </si>
  <si>
    <t>Oral Health vs Water</t>
  </si>
  <si>
    <t>Pediatrics vs Plant Science</t>
  </si>
  <si>
    <t>Pediatrics vs Political Science</t>
  </si>
  <si>
    <t>Pediatrics vs Public Health</t>
  </si>
  <si>
    <t>Pediatrics vs Sports and Active Living</t>
  </si>
  <si>
    <t>Pediatrics vs Veterinary Science</t>
  </si>
  <si>
    <t>Pediatrics vs Virtual Reality</t>
  </si>
  <si>
    <t>Pharmacology vs Plant Science</t>
  </si>
  <si>
    <t>Pharmacology vs Political Science</t>
  </si>
  <si>
    <t>Pharmacology vs Public Health</t>
  </si>
  <si>
    <t>Pharmacology vs Sports and Active Living</t>
  </si>
  <si>
    <t>Pharmacology vs Veterinary Science</t>
  </si>
  <si>
    <t>Pharmacology vs Virtual Reality</t>
  </si>
  <si>
    <t>Physics vs Plant Science</t>
  </si>
  <si>
    <t>Physics vs Political Science</t>
  </si>
  <si>
    <t>Physics vs Public Health</t>
  </si>
  <si>
    <t>Physics vs Sports and Active Living</t>
  </si>
  <si>
    <t>Physics vs Veterinary Science</t>
  </si>
  <si>
    <t>Physics vs Virtual Reality</t>
  </si>
  <si>
    <t>Physiology vs Plant Science</t>
  </si>
  <si>
    <t>Physiology vs Political Science</t>
  </si>
  <si>
    <t>Physiology vs Public Health</t>
  </si>
  <si>
    <t>Physiology vs Sports and Active Living</t>
  </si>
  <si>
    <t>Physiology vs Veterinary Science</t>
  </si>
  <si>
    <t>Physiology vs Virtual Reality</t>
  </si>
  <si>
    <t>Plant Science vs Political Science</t>
  </si>
  <si>
    <t>Plant Science vs Psychiatry</t>
  </si>
  <si>
    <t>Plant Science vs Public Health</t>
  </si>
  <si>
    <t>Plant Science vs Sociology</t>
  </si>
  <si>
    <t>Plant Science vs Sports and Active Living</t>
  </si>
  <si>
    <t>Plant Science vs Veterinary Science</t>
  </si>
  <si>
    <t>Plant Science vs Virtual Reality</t>
  </si>
  <si>
    <t>Plant Science vs Water</t>
  </si>
  <si>
    <t>Political Science vs Psychiatry</t>
  </si>
  <si>
    <t>Political Science vs Public Health</t>
  </si>
  <si>
    <t>Political Science vs Sociology</t>
  </si>
  <si>
    <t>Political Science vs Sports and Active Living</t>
  </si>
  <si>
    <t>Political Science vs Veterinary Science</t>
  </si>
  <si>
    <t>Political Science vs Virtual Reality</t>
  </si>
  <si>
    <t>Political Science vs Water</t>
  </si>
  <si>
    <t>Psychiatry vs Public Health</t>
  </si>
  <si>
    <t>Psychiatry vs Sports and Active Living</t>
  </si>
  <si>
    <t>Psychiatry vs Veterinary Science</t>
  </si>
  <si>
    <t>Psychiatry vs Virtual Reality</t>
  </si>
  <si>
    <t>Public Health vs Sociology</t>
  </si>
  <si>
    <t>Public Health vs Sports and Active Living</t>
  </si>
  <si>
    <t>Public Health vs Veterinary Science</t>
  </si>
  <si>
    <t>Public Health vs Virtual Reality</t>
  </si>
  <si>
    <t>Public Health vs Water</t>
  </si>
  <si>
    <t>Sociology vs Sports and Active Living</t>
  </si>
  <si>
    <t>Sociology vs Veterinary Science</t>
  </si>
  <si>
    <t>Sociology vs Virtual Reality</t>
  </si>
  <si>
    <t>Sports and Active Living vs Veterinary Science</t>
  </si>
  <si>
    <t>Sports and Active Living vs Virtual Reality</t>
  </si>
  <si>
    <t>Sports and Active Living vs Water</t>
  </si>
  <si>
    <t>Veterinary Science vs Virtual Reality</t>
  </si>
  <si>
    <t>Veterinary Science vs Water</t>
  </si>
  <si>
    <t>Virtual Reality vs Water</t>
  </si>
  <si>
    <t>Aging Neuroscience vs Aging Neuroscience</t>
  </si>
  <si>
    <t>Aging Neuroscience vs Behavioral Neuroscience</t>
  </si>
  <si>
    <t>Aging Neuroscience vs Cognition</t>
  </si>
  <si>
    <t>Aging Neuroscience vs Computer Science</t>
  </si>
  <si>
    <t>Aging Neuroscience vs Molecular Neuroscience</t>
  </si>
  <si>
    <t>Aging Neuroscience vs Neuroimaging</t>
  </si>
  <si>
    <t>Aging Neuroscience vs Neuroinformatics</t>
  </si>
  <si>
    <t>Aging Neuroscience vs Ophthalmology</t>
  </si>
  <si>
    <t>Aging Neuroscience vs Psychology</t>
  </si>
  <si>
    <t>Aging Neuroscience vs Stroke</t>
  </si>
  <si>
    <t>Applied Mathematics and Statistics vs Applied Mathematics and Statistics</t>
  </si>
  <si>
    <t>Applied Mathematics and Statistics vs Artificial Intelligence</t>
  </si>
  <si>
    <t>Applied Mathematics and Statistics vs Built Environment</t>
  </si>
  <si>
    <t>Applied Mathematics and Statistics vs Computational Neuroscience</t>
  </si>
  <si>
    <t>Applied Mathematics and Statistics vs Electronics</t>
  </si>
  <si>
    <t>Applied Mathematics and Statistics vs ICT</t>
  </si>
  <si>
    <t>Applied Mathematics and Statistics vs Psychology</t>
  </si>
  <si>
    <t>Applied Mathematics and Statistics vs Systems Neuroscience</t>
  </si>
  <si>
    <t>Artificial Intelligence vs Artificial Intelligence</t>
  </si>
  <si>
    <t>Artificial Intelligence vs Computational Neuroscience</t>
  </si>
  <si>
    <t>Astronomy and Space Sciences vs Applied Mathematics and Statistics</t>
  </si>
  <si>
    <t>Astronomy and Space Sciences vs Astronomy and Space Sciences</t>
  </si>
  <si>
    <t>Astronomy and Space Sciences vs Space Technologies</t>
  </si>
  <si>
    <t>Big Data vs Artificial Intelligence</t>
  </si>
  <si>
    <t>Big Data vs Big Data</t>
  </si>
  <si>
    <t>Big Data vs Psychology</t>
  </si>
  <si>
    <t>Big Data vs Sustainable Food Systems</t>
  </si>
  <si>
    <t>Bioengineering and Biotechnology vs Bioengineering and Biotechnology</t>
  </si>
  <si>
    <t>Bioengineering and Biotechnology vs Computational Neuroscience</t>
  </si>
  <si>
    <t>Bioengineering and Biotechnology vs Medical Technology</t>
  </si>
  <si>
    <t>Bioengineering and Biotechnology vs Neuroimaging</t>
  </si>
  <si>
    <t>Bioengineering and Biotechnology vs Neuroinformatics</t>
  </si>
  <si>
    <t>Bioengineering and Biotechnology vs Psychology</t>
  </si>
  <si>
    <t>Bioengineering and Biotechnology vs Robotics and AI</t>
  </si>
  <si>
    <t>Bioengineering and Biotechnology vs Surgery</t>
  </si>
  <si>
    <t>Bioengineering and Biotechnology vs Sustainable Food Systems</t>
  </si>
  <si>
    <t>Bioengineering and Biotechnology vs Systems Biology</t>
  </si>
  <si>
    <t>Bioengineering and Biotechnology vs Toxicology</t>
  </si>
  <si>
    <t>Cardiovascular Medicine vs Cardiovascular Medicine</t>
  </si>
  <si>
    <t>Cardiovascular Medicine vs Medical Technology</t>
  </si>
  <si>
    <t>Cardiovascular Medicine vs Reproductive Health</t>
  </si>
  <si>
    <t>Cardiovascular Medicine vs Surgery</t>
  </si>
  <si>
    <t>Cell and Developmental Biology vs Aging</t>
  </si>
  <si>
    <t>Cell and Developmental Biology vs Aging Neuroscience</t>
  </si>
  <si>
    <t>Cell and Developmental Biology vs Bioengineering and Biotechnology</t>
  </si>
  <si>
    <t>Cell and Developmental Biology vs Cardiovascular Medicine</t>
  </si>
  <si>
    <t>Cell and Developmental Biology vs Cell and Developmental Biology</t>
  </si>
  <si>
    <t>Cell and Developmental Biology vs Drug Discovery</t>
  </si>
  <si>
    <t>Cell and Developmental Biology vs Molecular Neuroscience</t>
  </si>
  <si>
    <t>Cell and Developmental Biology vs Systems Biology</t>
  </si>
  <si>
    <t>Cellular and Infection Microbiology vs Big Data</t>
  </si>
  <si>
    <t>Cellular and Infection Microbiology vs Bioengineering and Biotechnology</t>
  </si>
  <si>
    <t>Cellular and Infection Microbiology vs Cardiovascular Medicine</t>
  </si>
  <si>
    <t>Cellular and Infection Microbiology vs Cell and Developmental Biology</t>
  </si>
  <si>
    <t>Cellular and Infection Microbiology vs Cellular and Infection Microbiology</t>
  </si>
  <si>
    <t>Cellular and Infection Microbiology vs Fungal Biology</t>
  </si>
  <si>
    <t>Cellular and Infection Microbiology vs Gastroenterology</t>
  </si>
  <si>
    <t>Cellular and Infection Microbiology vs Pain Research</t>
  </si>
  <si>
    <t>Cellular and Infection Microbiology vs Systems Biology</t>
  </si>
  <si>
    <t>Cellular Neuroscience vs Aging Neuroscience</t>
  </si>
  <si>
    <t>Cellular Neuroscience vs Artificial Intelligence</t>
  </si>
  <si>
    <t>Cellular Neuroscience vs Behavioral Neuroscience</t>
  </si>
  <si>
    <t>Cellular Neuroscience vs Cell and Developmental Biology</t>
  </si>
  <si>
    <t>Cellular Neuroscience vs Cellular Neuroscience</t>
  </si>
  <si>
    <t>Cellular Neuroscience vs Computational Neuroscience</t>
  </si>
  <si>
    <t>Cellular Neuroscience vs Integrative Neuroscience</t>
  </si>
  <si>
    <t>Cellular Neuroscience vs Medical Technology</t>
  </si>
  <si>
    <t>Cellular Neuroscience vs Molecular Neuroscience</t>
  </si>
  <si>
    <t>Cellular Neuroscience vs Neural Circuits</t>
  </si>
  <si>
    <t>Cellular Neuroscience vs Neuroanatomy</t>
  </si>
  <si>
    <t>Cellular Neuroscience vs Radiology</t>
  </si>
  <si>
    <t>Cellular Neuroscience vs Synaptic Neuroscience</t>
  </si>
  <si>
    <t>Cellular Neuroscience vs Systems Neuroscience</t>
  </si>
  <si>
    <t>Cellular Neuroscience vs Virology</t>
  </si>
  <si>
    <t>Chemistry vs Aging Neuroscience</t>
  </si>
  <si>
    <t>Chemistry vs Analytical Science</t>
  </si>
  <si>
    <t>Chemistry vs Bioengineering and Biotechnology</t>
  </si>
  <si>
    <t>Chemistry vs Cell and Developmental Biology</t>
  </si>
  <si>
    <t>Chemistry vs Cellular and Infection Microbiology</t>
  </si>
  <si>
    <t>Chemistry vs Chemical Engineering</t>
  </si>
  <si>
    <t>Chemistry vs Chemistry</t>
  </si>
  <si>
    <t>Chemistry vs Electronic Materials</t>
  </si>
  <si>
    <t>Chemistry vs Environmental Chemistry</t>
  </si>
  <si>
    <t>Chemistry vs Nanotechnology</t>
  </si>
  <si>
    <t>Chemistry vs Robotics and AI</t>
  </si>
  <si>
    <t>Chemistry vs Sustainable Food Systems</t>
  </si>
  <si>
    <t>Chemistry vs Thermal Engineering</t>
  </si>
  <si>
    <t>Chemistry vs Toxicology</t>
  </si>
  <si>
    <t>Communication vs Built Environment</t>
  </si>
  <si>
    <t>Communication vs Communication</t>
  </si>
  <si>
    <t>Communication vs Psychology</t>
  </si>
  <si>
    <t>Communication vs Sustainable Food Systems</t>
  </si>
  <si>
    <t>Computer Science vs Artificial Intelligence</t>
  </si>
  <si>
    <t>Computer Science vs Built Environment</t>
  </si>
  <si>
    <t>Computer Science vs Communications and Networks</t>
  </si>
  <si>
    <t>Computer Science vs Computer Science</t>
  </si>
  <si>
    <t>Computer Science vs Human Dynamics</t>
  </si>
  <si>
    <t>Computer Science vs Mechanical Engineering</t>
  </si>
  <si>
    <t>Computer Science vs Neuroinformatics</t>
  </si>
  <si>
    <t>Computer Science vs Neurorobotics</t>
  </si>
  <si>
    <t>Computer Science vs Robotics and AI</t>
  </si>
  <si>
    <t>Digital Health vs Aging Neuroscience</t>
  </si>
  <si>
    <t>Digital Health vs Artificial Intelligence</t>
  </si>
  <si>
    <t>Digital Health vs Bioengineering and Biotechnology</t>
  </si>
  <si>
    <t>Digital Health vs Communication</t>
  </si>
  <si>
    <t>Digital Health vs Computer Science</t>
  </si>
  <si>
    <t>Digital Health vs Digital Health</t>
  </si>
  <si>
    <t>Digital Health vs Global Women's Health</t>
  </si>
  <si>
    <t>Digital Health vs Health Services</t>
  </si>
  <si>
    <t>Digital Health vs Psychology</t>
  </si>
  <si>
    <t>Digital Health vs Rehabilitation Sciences</t>
  </si>
  <si>
    <t>Digital Health vs Surgery</t>
  </si>
  <si>
    <t>Earth Science vs Astronomy and Space Sciences</t>
  </si>
  <si>
    <t>Earth Science vs Built Environment</t>
  </si>
  <si>
    <t>Earth Science vs Chemistry</t>
  </si>
  <si>
    <t>Earth Science vs Climate</t>
  </si>
  <si>
    <t>Earth Science vs Communication</t>
  </si>
  <si>
    <t>Earth Science vs Earth Science</t>
  </si>
  <si>
    <t>Earth Science vs Environmental Archaeology</t>
  </si>
  <si>
    <t>Earth Science vs Sustainable Food Systems</t>
  </si>
  <si>
    <t>Ecology and Evolution vs Frontiers for Young Minds</t>
  </si>
  <si>
    <t>Ecology and Evolution vs Aging Neuroscience</t>
  </si>
  <si>
    <t>Ecology and Evolution vs Behavioral Neuroscience</t>
  </si>
  <si>
    <t>Ecology and Evolution vs Bioengineering and Biotechnology</t>
  </si>
  <si>
    <t>Ecology and Evolution vs Built Environment</t>
  </si>
  <si>
    <t>Ecology and Evolution vs Cell and Developmental Biology</t>
  </si>
  <si>
    <t>Ecology and Evolution vs Computer Science</t>
  </si>
  <si>
    <t>Ecology and Evolution vs Conservation Science</t>
  </si>
  <si>
    <t>Ecology and Evolution vs Earth Science</t>
  </si>
  <si>
    <t>Ecology and Evolution vs Ecology and Evolution</t>
  </si>
  <si>
    <t>Ecology and Evolution vs Geochemistry</t>
  </si>
  <si>
    <t>Ecology and Evolution vs Psychology</t>
  </si>
  <si>
    <t>Ecology and Evolution vs Soft Matter</t>
  </si>
  <si>
    <t>Ecology and Evolution vs Sustainable Cities</t>
  </si>
  <si>
    <t>Ecology and Evolution vs Sustainable Food Systems</t>
  </si>
  <si>
    <t>Ecology and Evolution vs Tropical Diseases</t>
  </si>
  <si>
    <t>Education vs Artificial Intelligence</t>
  </si>
  <si>
    <t>Education vs Communication</t>
  </si>
  <si>
    <t>Education vs Computer Science</t>
  </si>
  <si>
    <t>Education vs Education</t>
  </si>
  <si>
    <t>Education vs Human Dynamics</t>
  </si>
  <si>
    <t>Education vs Language Sciences</t>
  </si>
  <si>
    <t>Education vs Psychology</t>
  </si>
  <si>
    <t>Education vs Reproductive Health</t>
  </si>
  <si>
    <t>Education vs Research Metrics and Analytics</t>
  </si>
  <si>
    <t>Education vs Robotics and AI</t>
  </si>
  <si>
    <t>Education vs Sustainability</t>
  </si>
  <si>
    <t>Endocrinology vs Aging Neuroscience</t>
  </si>
  <si>
    <t>Endocrinology vs Artificial Intelligence</t>
  </si>
  <si>
    <t>Endocrinology vs Cardiovascular Medicine</t>
  </si>
  <si>
    <t>Endocrinology vs Cell and Developmental Biology</t>
  </si>
  <si>
    <t>Endocrinology vs Cellular and Infection Microbiology</t>
  </si>
  <si>
    <t>Endocrinology vs Chemistry</t>
  </si>
  <si>
    <t>Endocrinology vs Child and Adolescent Psychiatry</t>
  </si>
  <si>
    <t>Endocrinology vs Clinical Diabetes and Healthcare</t>
  </si>
  <si>
    <t>Endocrinology vs Endocrinology</t>
  </si>
  <si>
    <t>Endocrinology vs Global Women's Health</t>
  </si>
  <si>
    <t>Endocrinology vs Integrative Neuroscience</t>
  </si>
  <si>
    <t>Endocrinology vs Neuroinformatics</t>
  </si>
  <si>
    <t>Endocrinology vs Psychology</t>
  </si>
  <si>
    <t>Energy Research vs Bioengineering and Biotechnology</t>
  </si>
  <si>
    <t>Energy Research vs Built Environment</t>
  </si>
  <si>
    <t>Energy Research vs Chemical Engineering</t>
  </si>
  <si>
    <t>Energy Research vs Chemistry</t>
  </si>
  <si>
    <t>Energy Research vs Energy Efficiency</t>
  </si>
  <si>
    <t>Energy Research vs Energy Research</t>
  </si>
  <si>
    <t>Energy Research vs Nanotechnology</t>
  </si>
  <si>
    <t>Energy Research vs Nuclear Engineering</t>
  </si>
  <si>
    <t>Energy Research vs Thermal Engineering</t>
  </si>
  <si>
    <t>Environmental Science vs Agronomy</t>
  </si>
  <si>
    <t>Environmental Science vs Analytical Science</t>
  </si>
  <si>
    <t>Environmental Science vs Bioengineering and Biotechnology</t>
  </si>
  <si>
    <t>Environmental Science vs Built Environment</t>
  </si>
  <si>
    <t>Environmental Science vs Chemistry</t>
  </si>
  <si>
    <t>Environmental Science vs Climate</t>
  </si>
  <si>
    <t>Environmental Science vs Communication</t>
  </si>
  <si>
    <t>Environmental Science vs Earth Science</t>
  </si>
  <si>
    <t>Environmental Science vs Ecology and Evolution</t>
  </si>
  <si>
    <t>Environmental Science vs Education</t>
  </si>
  <si>
    <t>Environmental Science vs Energy Research</t>
  </si>
  <si>
    <t>Environmental Science vs Environmental Chemistry</t>
  </si>
  <si>
    <t>Environmental Science vs Environmental Health</t>
  </si>
  <si>
    <t>Environmental Science vs Environmental Science</t>
  </si>
  <si>
    <t>Environmental Science vs ICT</t>
  </si>
  <si>
    <t>Environmental Science vs Psychology</t>
  </si>
  <si>
    <t>Environmental Science vs Soil Science</t>
  </si>
  <si>
    <t>Environmental Science vs Sustainability</t>
  </si>
  <si>
    <t>Environmental Science vs Sustainable Cities</t>
  </si>
  <si>
    <t>Environmental Science vs Sustainable Food Systems</t>
  </si>
  <si>
    <t>Environmental Science vs Sustainable Resource Management</t>
  </si>
  <si>
    <t>Forests and Global Change vs Conservation Science</t>
  </si>
  <si>
    <t>Forests and Global Change vs Ecology and Evolution</t>
  </si>
  <si>
    <t>Forests and Global Change vs Environmental Science</t>
  </si>
  <si>
    <t>Forests and Global Change vs Forests and Global Change</t>
  </si>
  <si>
    <t>Forests and Global Change vs Soil Science</t>
  </si>
  <si>
    <t>Forests and Global Change vs Sustainable Cities</t>
  </si>
  <si>
    <t>Forests and Global Change vs Sustainable Food Systems</t>
  </si>
  <si>
    <t>Genetics vs Aging Neuroscience</t>
  </si>
  <si>
    <t>Genetics vs Applied Mathematics and Statistics</t>
  </si>
  <si>
    <t>Genetics vs Artificial Intelligence</t>
  </si>
  <si>
    <t>Genetics vs Big Data</t>
  </si>
  <si>
    <t>Genetics vs Bioengineering and Biotechnology</t>
  </si>
  <si>
    <t>Genetics vs Bioinformatics</t>
  </si>
  <si>
    <t>Genetics vs Cardiovascular Medicine</t>
  </si>
  <si>
    <t>Genetics vs Cell and Developmental Biology</t>
  </si>
  <si>
    <t>Genetics vs Cellular and Infection Microbiology</t>
  </si>
  <si>
    <t>Genetics vs Chemistry</t>
  </si>
  <si>
    <t>Genetics vs Communication</t>
  </si>
  <si>
    <t>Genetics vs Ecology and Evolution</t>
  </si>
  <si>
    <t>Genetics vs Education</t>
  </si>
  <si>
    <t>Genetics vs Endocrinology</t>
  </si>
  <si>
    <t>Genetics vs Environmental Science</t>
  </si>
  <si>
    <t>Genetics vs Genetics</t>
  </si>
  <si>
    <t>Genetics vs Molecular Neuroscience</t>
  </si>
  <si>
    <t>Genetics vs Neuroinformatics</t>
  </si>
  <si>
    <t>Genetics vs Psychology</t>
  </si>
  <si>
    <t>Genetics vs Toxicology</t>
  </si>
  <si>
    <t>Human Neuroscience vs Frontiers for Young Minds</t>
  </si>
  <si>
    <t>Human Neuroscience vs Aging</t>
  </si>
  <si>
    <t>Human Neuroscience vs Aging Neuroscience</t>
  </si>
  <si>
    <t>Human Neuroscience vs Artificial Intelligence</t>
  </si>
  <si>
    <t>Human Neuroscience vs Behavioral Neuroscience</t>
  </si>
  <si>
    <t>Human Neuroscience vs Big Data</t>
  </si>
  <si>
    <t>Human Neuroscience vs Bioengineering and Biotechnology</t>
  </si>
  <si>
    <t>Human Neuroscience vs Cardiovascular Medicine</t>
  </si>
  <si>
    <t>Human Neuroscience vs Cellular Neuroscience</t>
  </si>
  <si>
    <t>Human Neuroscience vs Child and Adolescent Psychiatry</t>
  </si>
  <si>
    <t>Human Neuroscience vs Communication</t>
  </si>
  <si>
    <t>Human Neuroscience vs Computational Neuroscience</t>
  </si>
  <si>
    <t>Human Neuroscience vs Computer Science</t>
  </si>
  <si>
    <t>Human Neuroscience vs Education</t>
  </si>
  <si>
    <t>Human Neuroscience vs Epidemiology</t>
  </si>
  <si>
    <t>Human Neuroscience vs Genetics</t>
  </si>
  <si>
    <t>Human Neuroscience vs Human Neuroscience</t>
  </si>
  <si>
    <t>Human Neuroscience vs Integrative Neuroscience</t>
  </si>
  <si>
    <t>Human Neuroscience vs Language Sciences</t>
  </si>
  <si>
    <t>Human Neuroscience vs Molecular Neuroscience</t>
  </si>
  <si>
    <t>Human Neuroscience vs Neural Circuits</t>
  </si>
  <si>
    <t>Human Neuroscience vs Neuroanatomy</t>
  </si>
  <si>
    <t>Human Neuroscience vs Neuroergonomics</t>
  </si>
  <si>
    <t>Human Neuroscience vs Neuroimaging</t>
  </si>
  <si>
    <t>Human Neuroscience vs Neuroinformatics</t>
  </si>
  <si>
    <t>Human Neuroscience vs Neurorobotics</t>
  </si>
  <si>
    <t>Human Neuroscience vs Ophthalmology</t>
  </si>
  <si>
    <t>Human Neuroscience vs Pain Research</t>
  </si>
  <si>
    <t>Human Neuroscience vs Psychology</t>
  </si>
  <si>
    <t>Human Neuroscience vs Rehabilitation Sciences</t>
  </si>
  <si>
    <t>Human Neuroscience vs Robotics and AI</t>
  </si>
  <si>
    <t>Human Neuroscience vs Stroke</t>
  </si>
  <si>
    <t>Human Neuroscience vs Surgery</t>
  </si>
  <si>
    <t>Human Neuroscience vs Systems Neuroscience</t>
  </si>
  <si>
    <t>Immunology vs Aging</t>
  </si>
  <si>
    <t>Immunology vs Aging Neuroscience</t>
  </si>
  <si>
    <t>Immunology vs Animal Science</t>
  </si>
  <si>
    <t>Immunology vs Aquaculture</t>
  </si>
  <si>
    <t>Immunology vs Big Data</t>
  </si>
  <si>
    <t>Immunology vs Bioengineering and Biotechnology</t>
  </si>
  <si>
    <t>Immunology vs Cardiovascular Medicine</t>
  </si>
  <si>
    <t>Immunology vs Cell and Developmental Biology</t>
  </si>
  <si>
    <t>Immunology vs Cellular and Infection Microbiology</t>
  </si>
  <si>
    <t>Immunology vs Cellular Neuroscience</t>
  </si>
  <si>
    <t>Immunology vs Endocrinology</t>
  </si>
  <si>
    <t>Immunology vs Genetics</t>
  </si>
  <si>
    <t>Immunology vs Human Neuroscience</t>
  </si>
  <si>
    <t>Immunology vs Immunology</t>
  </si>
  <si>
    <t>Immunology vs Integrative Neuroscience</t>
  </si>
  <si>
    <t>Immunology vs Molecular Medicine</t>
  </si>
  <si>
    <t>Immunology vs Molecular Neuroscience</t>
  </si>
  <si>
    <t>Immunology vs Tuberculosis</t>
  </si>
  <si>
    <t>Marine Science vs Frontiers for Young Minds</t>
  </si>
  <si>
    <t>Marine Science vs Animal Science</t>
  </si>
  <si>
    <t>Marine Science vs Aquaculture</t>
  </si>
  <si>
    <t>Marine Science vs Bioengineering and Biotechnology</t>
  </si>
  <si>
    <t>Marine Science vs Chemistry</t>
  </si>
  <si>
    <t>Marine Science vs Conservation Science</t>
  </si>
  <si>
    <t>Marine Science vs Earth Science</t>
  </si>
  <si>
    <t>Marine Science vs Ecology and Evolution</t>
  </si>
  <si>
    <t>Marine Science vs Environmental Science</t>
  </si>
  <si>
    <t>Marine Science vs Immunology</t>
  </si>
  <si>
    <t>Marine Science vs Marine Science</t>
  </si>
  <si>
    <t>Marine Science vs Mechanical Engineering</t>
  </si>
  <si>
    <t>Marine Science vs Ocean Sustainability</t>
  </si>
  <si>
    <t>Marine Science vs Robotics and AI</t>
  </si>
  <si>
    <t>Materials vs Bioengineering and Biotechnology</t>
  </si>
  <si>
    <t>Materials vs Ceramics</t>
  </si>
  <si>
    <t>Materials vs Chemistry</t>
  </si>
  <si>
    <t>Materials vs Dental Medicine</t>
  </si>
  <si>
    <t>Materials vs Electronic Materials</t>
  </si>
  <si>
    <t>Materials vs Materials</t>
  </si>
  <si>
    <t>Materials vs Mechanical Engineering</t>
  </si>
  <si>
    <t>Materials vs Nanotechnology</t>
  </si>
  <si>
    <t>Materials vs Photonics</t>
  </si>
  <si>
    <t>Medicine vs Aging Neuroscience</t>
  </si>
  <si>
    <t>Medicine vs Allergy</t>
  </si>
  <si>
    <t>Medicine vs Artificial Intelligence</t>
  </si>
  <si>
    <t>Medicine vs Big Data</t>
  </si>
  <si>
    <t>Medicine vs Bioengineering and Biotechnology</t>
  </si>
  <si>
    <t>Medicine vs Cardiovascular Medicine</t>
  </si>
  <si>
    <t>Medicine vs Cell and Developmental Biology</t>
  </si>
  <si>
    <t>Medicine vs Cellular and Infection Microbiology</t>
  </si>
  <si>
    <t>Medicine vs Cellular Neuroscience</t>
  </si>
  <si>
    <t>Medicine vs Clinical Diabetes and Healthcare</t>
  </si>
  <si>
    <t>Medicine vs Digital Health</t>
  </si>
  <si>
    <t>Medicine vs Education</t>
  </si>
  <si>
    <t>Medicine vs Endocrinology</t>
  </si>
  <si>
    <t>Medicine vs Genetics</t>
  </si>
  <si>
    <t>Medicine vs Global Women's Health</t>
  </si>
  <si>
    <t>Medicine vs Health Services</t>
  </si>
  <si>
    <t>Medicine vs Human Neuroscience</t>
  </si>
  <si>
    <t>Medicine vs Immunology</t>
  </si>
  <si>
    <t>Medicine vs Medicine</t>
  </si>
  <si>
    <t>Medicine vs Molecular Neuroscience</t>
  </si>
  <si>
    <t>Medicine vs Ophthalmology</t>
  </si>
  <si>
    <t>Medicine vs Pain Research</t>
  </si>
  <si>
    <t>Medicine vs Psychology</t>
  </si>
  <si>
    <t>Medicine vs Surgery</t>
  </si>
  <si>
    <t>Medicine vs Transplantation</t>
  </si>
  <si>
    <t>Microbiology vs Aging Neuroscience</t>
  </si>
  <si>
    <t>Microbiology vs Animal Science</t>
  </si>
  <si>
    <t>Microbiology vs Astronomy and Space Sciences</t>
  </si>
  <si>
    <t>Microbiology vs Bioengineering and Biotechnology</t>
  </si>
  <si>
    <t>Microbiology vs Bioinformatics</t>
  </si>
  <si>
    <t>Microbiology vs Cellular and Infection Microbiology</t>
  </si>
  <si>
    <t>Microbiology vs Earth Science</t>
  </si>
  <si>
    <t>Microbiology vs Ecology and Evolution</t>
  </si>
  <si>
    <t>Microbiology vs Education</t>
  </si>
  <si>
    <t>Microbiology vs Environmental Science</t>
  </si>
  <si>
    <t>Microbiology vs Fungal Biology</t>
  </si>
  <si>
    <t>Microbiology vs Genetics</t>
  </si>
  <si>
    <t>Microbiology vs Immunology</t>
  </si>
  <si>
    <t>Microbiology vs Industrial Microbiology</t>
  </si>
  <si>
    <t>Microbiology vs Marine Science</t>
  </si>
  <si>
    <t>Microbiology vs Medicine</t>
  </si>
  <si>
    <t>Microbiology vs Microbiology</t>
  </si>
  <si>
    <t>Microbiology vs Microbiomes</t>
  </si>
  <si>
    <t>Microbiology vs Soil Science</t>
  </si>
  <si>
    <t>Microbiology vs Space Technologies</t>
  </si>
  <si>
    <t>Microbiology vs Sustainable Food Systems</t>
  </si>
  <si>
    <t>Microbiology vs Tropical Diseases</t>
  </si>
  <si>
    <t>Microbiology vs Tuberculosis</t>
  </si>
  <si>
    <t>Microbiology vs Virology</t>
  </si>
  <si>
    <t>Molecular Biosciences vs Aging Neuroscience</t>
  </si>
  <si>
    <t>Molecular Biosciences vs Animal Science</t>
  </si>
  <si>
    <t>Molecular Biosciences vs Bioengineering and Biotechnology</t>
  </si>
  <si>
    <t>Molecular Biosciences vs Bioinformatics</t>
  </si>
  <si>
    <t>Molecular Biosciences vs Cardiovascular Medicine</t>
  </si>
  <si>
    <t>Molecular Biosciences vs Cell and Developmental Biology</t>
  </si>
  <si>
    <t>Molecular Biosciences vs Cellular and Infection Microbiology</t>
  </si>
  <si>
    <t>Molecular Biosciences vs Cellular Neuroscience</t>
  </si>
  <si>
    <t>Molecular Biosciences vs Endocrinology</t>
  </si>
  <si>
    <t>Molecular Biosciences vs Genetics</t>
  </si>
  <si>
    <t>Molecular Biosciences vs Immunology</t>
  </si>
  <si>
    <t>Molecular Biosciences vs Materials</t>
  </si>
  <si>
    <t>Molecular Biosciences vs Medicine</t>
  </si>
  <si>
    <t>Molecular Biosciences vs Microbiology</t>
  </si>
  <si>
    <t>Molecular Biosciences vs Molecular Biosciences</t>
  </si>
  <si>
    <t>Molecular Biosciences vs Molecular Medicine</t>
  </si>
  <si>
    <t>Molecular Biosciences vs Molecular Neuroscience</t>
  </si>
  <si>
    <t>Molecular Biosciences vs Soft Matter</t>
  </si>
  <si>
    <t>Molecular Biosciences vs Surgery</t>
  </si>
  <si>
    <t>Molecular Biosciences vs Sustainable Food Systems</t>
  </si>
  <si>
    <t>Neurology vs Aging Neuroscience</t>
  </si>
  <si>
    <t>Neurology vs Artificial Intelligence</t>
  </si>
  <si>
    <t>Neurology vs Audiology and Otology</t>
  </si>
  <si>
    <t>Neurology vs Behavioral Neuroscience</t>
  </si>
  <si>
    <t>Neurology vs Big Data</t>
  </si>
  <si>
    <t>Neurology vs Bioengineering and Biotechnology</t>
  </si>
  <si>
    <t>Neurology vs Cardiovascular Medicine</t>
  </si>
  <si>
    <t>Neurology vs Cellular and Infection Microbiology</t>
  </si>
  <si>
    <t>Neurology vs Cellular Neuroscience</t>
  </si>
  <si>
    <t>Neurology vs Endocrinology</t>
  </si>
  <si>
    <t>Neurology vs Genetics</t>
  </si>
  <si>
    <t>Neurology vs Human Neuroscience</t>
  </si>
  <si>
    <t>Neurology vs Immunology</t>
  </si>
  <si>
    <t>Neurology vs Medicine</t>
  </si>
  <si>
    <t>Neurology vs Microbiology</t>
  </si>
  <si>
    <t>Neurology vs Molecular Neuroscience</t>
  </si>
  <si>
    <t>Neurology vs Neuroanatomy</t>
  </si>
  <si>
    <t>Neurology vs Neuroinformatics</t>
  </si>
  <si>
    <t>Neurology vs Neurology</t>
  </si>
  <si>
    <t>Neurology vs Pain Research</t>
  </si>
  <si>
    <t>Neurology vs Psychology</t>
  </si>
  <si>
    <t>Neurology vs Stroke</t>
  </si>
  <si>
    <t>Neurology vs Surgery</t>
  </si>
  <si>
    <t>Neurology vs Systems Neuroscience</t>
  </si>
  <si>
    <t>Neurology vs Toxicology</t>
  </si>
  <si>
    <t>Neuroscience vs Aging</t>
  </si>
  <si>
    <t>Neuroscience vs Aging Neuroscience</t>
  </si>
  <si>
    <t>Neuroscience vs Artificial Intelligence</t>
  </si>
  <si>
    <t>Neuroscience vs Audiology and Otology</t>
  </si>
  <si>
    <t>Neuroscience vs Behavioral Neuroscience</t>
  </si>
  <si>
    <t>Neuroscience vs Bioengineering and Biotechnology</t>
  </si>
  <si>
    <t>Neuroscience vs Cardiovascular Medicine</t>
  </si>
  <si>
    <t>Neuroscience vs Cell and Developmental Biology</t>
  </si>
  <si>
    <t>Neuroscience vs Cellular and Infection Microbiology</t>
  </si>
  <si>
    <t>Neuroscience vs Cellular Neuroscience</t>
  </si>
  <si>
    <t>Neuroscience vs Chemistry</t>
  </si>
  <si>
    <t>Neuroscience vs Clinical Diabetes and Healthcare</t>
  </si>
  <si>
    <t>Neuroscience vs Communications and Networks</t>
  </si>
  <si>
    <t>Neuroscience vs Computational Neuroscience</t>
  </si>
  <si>
    <t>Neuroscience vs Endocrinology</t>
  </si>
  <si>
    <t>Neuroscience vs Genetics</t>
  </si>
  <si>
    <t>Neuroscience vs Human Neuroscience</t>
  </si>
  <si>
    <t>Neuroscience vs Immunology</t>
  </si>
  <si>
    <t>Neuroscience vs Integrative Neuroscience</t>
  </si>
  <si>
    <t>Neuroscience vs Materials</t>
  </si>
  <si>
    <t>Neuroscience vs Medicine</t>
  </si>
  <si>
    <t>Neuroscience vs Microbiology</t>
  </si>
  <si>
    <t>Neuroscience vs Molecular Biosciences</t>
  </si>
  <si>
    <t>Neuroscience vs Molecular Neuroscience</t>
  </si>
  <si>
    <t>Neuroscience vs Neural Circuits</t>
  </si>
  <si>
    <t>Neuroscience vs Neuroanatomy</t>
  </si>
  <si>
    <t>Neuroscience vs Neuroimaging</t>
  </si>
  <si>
    <t>Neuroscience vs Neuroinformatics</t>
  </si>
  <si>
    <t>Neuroscience vs Neurology</t>
  </si>
  <si>
    <t>Neuroscience vs Neurorobotics</t>
  </si>
  <si>
    <t>Neuroscience vs Neuroscience</t>
  </si>
  <si>
    <t>Neuroscience vs Pain Research</t>
  </si>
  <si>
    <t>Neuroscience vs Psychology</t>
  </si>
  <si>
    <t>Neuroscience vs Rehabilitation Sciences</t>
  </si>
  <si>
    <t>Neuroscience vs Sleep</t>
  </si>
  <si>
    <t>Neuroscience vs Synaptic Neuroscience</t>
  </si>
  <si>
    <t>Neuroscience vs Systems Neuroscience</t>
  </si>
  <si>
    <t>Neuroscience vs Toxicology</t>
  </si>
  <si>
    <t>Nutrition vs Aging</t>
  </si>
  <si>
    <t>Nutrition vs Aging Neuroscience</t>
  </si>
  <si>
    <t>Nutrition vs Agronomy</t>
  </si>
  <si>
    <t>Nutrition vs Artificial Intelligence</t>
  </si>
  <si>
    <t>Nutrition vs Bioengineering and Biotechnology</t>
  </si>
  <si>
    <t>Nutrition vs Cardiovascular Medicine</t>
  </si>
  <si>
    <t>Nutrition vs Chemistry</t>
  </si>
  <si>
    <t>Nutrition vs Digital Health</t>
  </si>
  <si>
    <t>Nutrition vs Endocrinology</t>
  </si>
  <si>
    <t>Nutrition vs Environmental Science</t>
  </si>
  <si>
    <t>Nutrition vs Genetics</t>
  </si>
  <si>
    <t>Nutrition vs Global Women's Health</t>
  </si>
  <si>
    <t>Nutrition vs Immunology</t>
  </si>
  <si>
    <t>Nutrition vs Marine Science</t>
  </si>
  <si>
    <t>Nutrition vs Medicine</t>
  </si>
  <si>
    <t>Nutrition vs Microbiology</t>
  </si>
  <si>
    <t>Nutrition vs Microbiomes</t>
  </si>
  <si>
    <t>Nutrition vs Molecular Biosciences</t>
  </si>
  <si>
    <t>Nutrition vs Neuroscience</t>
  </si>
  <si>
    <t>Nutrition vs Nutrition</t>
  </si>
  <si>
    <t>Nutrition vs Psychology</t>
  </si>
  <si>
    <t>Nutrition vs Surgery</t>
  </si>
  <si>
    <t>Nutrition vs Sustainability</t>
  </si>
  <si>
    <t>Nutrition vs Sustainable Food Systems</t>
  </si>
  <si>
    <t>Oncology vs Artificial Intelligence</t>
  </si>
  <si>
    <t>Oncology vs Bioengineering and Biotechnology</t>
  </si>
  <si>
    <t>Oncology vs Cardiovascular Medicine</t>
  </si>
  <si>
    <t>Oncology vs Cell and Developmental Biology</t>
  </si>
  <si>
    <t>Oncology vs Cellular and Infection Microbiology</t>
  </si>
  <si>
    <t>Oncology vs Chemistry</t>
  </si>
  <si>
    <t>Oncology vs Endocrinology</t>
  </si>
  <si>
    <t>Oncology vs Genetics</t>
  </si>
  <si>
    <t>Oncology vs Health Services</t>
  </si>
  <si>
    <t>Oncology vs Immunology</t>
  </si>
  <si>
    <t>Oncology vs Medicine</t>
  </si>
  <si>
    <t>Oncology vs Microbiology</t>
  </si>
  <si>
    <t>Oncology vs Molecular Biosciences</t>
  </si>
  <si>
    <t>Oncology vs Neurology</t>
  </si>
  <si>
    <t>Oncology vs Neuroscience</t>
  </si>
  <si>
    <t>Oncology vs Nutrition</t>
  </si>
  <si>
    <t>Oncology vs Oncology</t>
  </si>
  <si>
    <t>Oncology vs Psychology</t>
  </si>
  <si>
    <t>Oncology vs Surgery</t>
  </si>
  <si>
    <t>Oncology vs Transplantation</t>
  </si>
  <si>
    <t>Oral Health vs Bioengineering and Biotechnology</t>
  </si>
  <si>
    <t>Oral Health vs Cellular and Infection Microbiology</t>
  </si>
  <si>
    <t>Oral Health vs Dental Medicine</t>
  </si>
  <si>
    <t>Oral Health vs Endocrinology</t>
  </si>
  <si>
    <t>Oral Health vs Immunology</t>
  </si>
  <si>
    <t>Oral Health vs Medicine</t>
  </si>
  <si>
    <t>Oral Health vs Microbiology</t>
  </si>
  <si>
    <t>Oral Health vs Nutrition</t>
  </si>
  <si>
    <t>Oral Health vs Oncology</t>
  </si>
  <si>
    <t>Oral Health vs Oral Health</t>
  </si>
  <si>
    <t>Oral Health vs Psychology</t>
  </si>
  <si>
    <t>Oral Health vs Research Metrics and Analytics</t>
  </si>
  <si>
    <t>Oral Health vs Surgery</t>
  </si>
  <si>
    <t>Pediatrics vs Artificial Intelligence</t>
  </si>
  <si>
    <t>Pediatrics vs Cardiovascular Medicine</t>
  </si>
  <si>
    <t>Pediatrics vs Cellular Neuroscience</t>
  </si>
  <si>
    <t>Pediatrics vs Endocrinology</t>
  </si>
  <si>
    <t>Pediatrics vs Genetics</t>
  </si>
  <si>
    <t>Pediatrics vs Immunology</t>
  </si>
  <si>
    <t>Pediatrics vs Medicine</t>
  </si>
  <si>
    <t>Pediatrics vs Microbiology</t>
  </si>
  <si>
    <t>Pediatrics vs Neurology</t>
  </si>
  <si>
    <t>Pediatrics vs Neuroscience</t>
  </si>
  <si>
    <t>Pediatrics vs Nutrition</t>
  </si>
  <si>
    <t>Pediatrics vs Oncology</t>
  </si>
  <si>
    <t>Pediatrics vs Pediatrics</t>
  </si>
  <si>
    <t>Pediatrics vs Psychology</t>
  </si>
  <si>
    <t>Pediatrics vs Surgery</t>
  </si>
  <si>
    <t>Pharmacology vs Aging Neuroscience</t>
  </si>
  <si>
    <t>Pharmacology vs Artificial Intelligence</t>
  </si>
  <si>
    <t>Pharmacology vs Bioengineering and Biotechnology</t>
  </si>
  <si>
    <t>Pharmacology vs Bioinformatics</t>
  </si>
  <si>
    <t>Pharmacology vs Cardiovascular Medicine</t>
  </si>
  <si>
    <t>Pharmacology vs Cell and Developmental Biology</t>
  </si>
  <si>
    <t>Pharmacology vs Cellular and Infection Microbiology</t>
  </si>
  <si>
    <t>Pharmacology vs Cellular Neuroscience</t>
  </si>
  <si>
    <t>Pharmacology vs Chemistry</t>
  </si>
  <si>
    <t>Pharmacology vs Digital Health</t>
  </si>
  <si>
    <t>Pharmacology vs Drug Delivery</t>
  </si>
  <si>
    <t>Pharmacology vs Endocrinology</t>
  </si>
  <si>
    <t>Pharmacology vs Genetics</t>
  </si>
  <si>
    <t>Pharmacology vs Genome Editing</t>
  </si>
  <si>
    <t>Pharmacology vs Immunology</t>
  </si>
  <si>
    <t>Pharmacology vs Marine Science</t>
  </si>
  <si>
    <t>Pharmacology vs Medical Technology</t>
  </si>
  <si>
    <t>Pharmacology vs Medicine</t>
  </si>
  <si>
    <t>Pharmacology vs Microbiology</t>
  </si>
  <si>
    <t>Pharmacology vs Molecular Biosciences</t>
  </si>
  <si>
    <t>Pharmacology vs Molecular Neuroscience</t>
  </si>
  <si>
    <t>Pharmacology vs Neurology</t>
  </si>
  <si>
    <t>Pharmacology vs Neuroscience</t>
  </si>
  <si>
    <t>Pharmacology vs Nutrition</t>
  </si>
  <si>
    <t>Pharmacology vs Oncology</t>
  </si>
  <si>
    <t>Pharmacology vs Pediatrics</t>
  </si>
  <si>
    <t>Pharmacology vs Pharmacology</t>
  </si>
  <si>
    <t>Pharmacology vs Psychology</t>
  </si>
  <si>
    <t>Pharmacology vs Toxicology</t>
  </si>
  <si>
    <t>Pharmacology vs Tropical Diseases</t>
  </si>
  <si>
    <t>Physics vs Advanced Optical Technologies</t>
  </si>
  <si>
    <t>Physics vs Applied Mathematics and Statistics</t>
  </si>
  <si>
    <t>Physics vs Artificial Intelligence</t>
  </si>
  <si>
    <t>Physics vs Astronomy and Space Sciences</t>
  </si>
  <si>
    <t>Physics vs Bioengineering and Biotechnology</t>
  </si>
  <si>
    <t>Physics vs Blockchain</t>
  </si>
  <si>
    <t>Physics vs Cell and Developmental Biology</t>
  </si>
  <si>
    <t>Physics vs Chemistry</t>
  </si>
  <si>
    <t>Physics vs Climate</t>
  </si>
  <si>
    <t>Physics vs Complex Systems</t>
  </si>
  <si>
    <t>Physics vs Computational Neuroscience</t>
  </si>
  <si>
    <t>Physics vs Computer Science</t>
  </si>
  <si>
    <t>Physics vs Digital Humanities</t>
  </si>
  <si>
    <t>Physics vs Earth Science</t>
  </si>
  <si>
    <t>Physics vs Ecology and Evolution</t>
  </si>
  <si>
    <t>Physics vs Energy Research</t>
  </si>
  <si>
    <t>Physics vs Environmental Science</t>
  </si>
  <si>
    <t>Physics vs Human Neuroscience</t>
  </si>
  <si>
    <t>Physics vs Immunology</t>
  </si>
  <si>
    <t>Physics vs Materials</t>
  </si>
  <si>
    <t>Physics vs Medicine</t>
  </si>
  <si>
    <t>Physics vs Molecular Biosciences</t>
  </si>
  <si>
    <t>Physics vs Neural Circuits</t>
  </si>
  <si>
    <t>Physics vs Neuroscience</t>
  </si>
  <si>
    <t>Physics vs Nutrition</t>
  </si>
  <si>
    <t>Physics vs Oncology</t>
  </si>
  <si>
    <t>Physics vs Physics</t>
  </si>
  <si>
    <t>Physics vs Robotics and AI</t>
  </si>
  <si>
    <t>Physics vs Soft Matter</t>
  </si>
  <si>
    <t>Physics vs Systems Biology</t>
  </si>
  <si>
    <t>Physiology vs Aging Neuroscience</t>
  </si>
  <si>
    <t>Physiology vs Animal Science</t>
  </si>
  <si>
    <t>Physiology vs Applied Mathematics and Statistics</t>
  </si>
  <si>
    <t>Physiology vs Behavioral Neuroscience</t>
  </si>
  <si>
    <t>Physiology vs Bioengineering and Biotechnology</t>
  </si>
  <si>
    <t>Physiology vs Cardiovascular Medicine</t>
  </si>
  <si>
    <t>Physiology vs Cell and Developmental Biology</t>
  </si>
  <si>
    <t>Physiology vs Cellular and Infection Microbiology</t>
  </si>
  <si>
    <t>Physiology vs Cellular Neuroscience</t>
  </si>
  <si>
    <t>Physiology vs Communication</t>
  </si>
  <si>
    <t>Physiology vs Dental Medicine</t>
  </si>
  <si>
    <t>Physiology vs Digital Health</t>
  </si>
  <si>
    <t>Physiology vs Ecology and Evolution</t>
  </si>
  <si>
    <t>Physiology vs Endocrinology</t>
  </si>
  <si>
    <t>Physiology vs Environmental Science</t>
  </si>
  <si>
    <t>Physiology vs Fungal Biology</t>
  </si>
  <si>
    <t>Physiology vs Genetics</t>
  </si>
  <si>
    <t>Physiology vs Human Neuroscience</t>
  </si>
  <si>
    <t>Physiology vs Immunology</t>
  </si>
  <si>
    <t>Physiology vs Insect Science</t>
  </si>
  <si>
    <t>Physiology vs Integrative Neuroscience</t>
  </si>
  <si>
    <t>Physiology vs Marine Science</t>
  </si>
  <si>
    <t>Physiology vs Medicine</t>
  </si>
  <si>
    <t>Physiology vs Microbiology</t>
  </si>
  <si>
    <t>Physiology vs Molecular Biosciences</t>
  </si>
  <si>
    <t>Physiology vs Molecular Neuroscience</t>
  </si>
  <si>
    <t>Physiology vs Network Physiology</t>
  </si>
  <si>
    <t>Physiology vs Neural Circuits</t>
  </si>
  <si>
    <t>Physiology vs Neuroanatomy</t>
  </si>
  <si>
    <t>Physiology vs Neurology</t>
  </si>
  <si>
    <t>Physiology vs Neuroscience</t>
  </si>
  <si>
    <t>Physiology vs Nutrition</t>
  </si>
  <si>
    <t>Physiology vs Oncology</t>
  </si>
  <si>
    <t>Physiology vs Pediatrics</t>
  </si>
  <si>
    <t>Physiology vs Pharmacology</t>
  </si>
  <si>
    <t>Physiology vs Physics</t>
  </si>
  <si>
    <t>Physiology vs Physiology</t>
  </si>
  <si>
    <t>Physiology vs Psychology</t>
  </si>
  <si>
    <t>Physiology vs Rehabilitation Sciences</t>
  </si>
  <si>
    <t>Physiology vs Reproductive Health</t>
  </si>
  <si>
    <t>Physiology vs Sleep</t>
  </si>
  <si>
    <t>Physiology vs Surgery</t>
  </si>
  <si>
    <t>Physiology vs Systems Neuroscience</t>
  </si>
  <si>
    <t>Physiology vs Toxicology</t>
  </si>
  <si>
    <t>Plant Science vs Agronomy</t>
  </si>
  <si>
    <t>Plant Science vs Artificial Intelligence</t>
  </si>
  <si>
    <t>Plant Science vs Bioengineering and Biotechnology</t>
  </si>
  <si>
    <t>Plant Science vs Chemistry</t>
  </si>
  <si>
    <t>Plant Science vs Conservation Science</t>
  </si>
  <si>
    <t>Plant Science vs Earth Science</t>
  </si>
  <si>
    <t>Plant Science vs Ecology and Evolution</t>
  </si>
  <si>
    <t>Plant Science vs Environmental Science</t>
  </si>
  <si>
    <t>Plant Science vs Forests and Global Change</t>
  </si>
  <si>
    <t>Plant Science vs Genetics</t>
  </si>
  <si>
    <t>Plant Science vs Immunology</t>
  </si>
  <si>
    <t>Plant Science vs Marine Science</t>
  </si>
  <si>
    <t>Plant Science vs Materials</t>
  </si>
  <si>
    <t>Plant Science vs Microbiology</t>
  </si>
  <si>
    <t>Plant Science vs Molecular Biosciences</t>
  </si>
  <si>
    <t>Plant Science vs Nutrition</t>
  </si>
  <si>
    <t>Plant Science vs Pharmacology</t>
  </si>
  <si>
    <t>Plant Science vs Photonics</t>
  </si>
  <si>
    <t>Plant Science vs Physiology</t>
  </si>
  <si>
    <t>Plant Science vs Plant Science</t>
  </si>
  <si>
    <t>Plant Science vs Research Metrics and Analytics</t>
  </si>
  <si>
    <t>Plant Science vs Soil Science</t>
  </si>
  <si>
    <t>Plant Science vs Sustainable Food Systems</t>
  </si>
  <si>
    <t>Political Science vs Climate</t>
  </si>
  <si>
    <t>Political Science vs Communication</t>
  </si>
  <si>
    <t>Political Science vs Education</t>
  </si>
  <si>
    <t>Political Science vs Marine Science</t>
  </si>
  <si>
    <t>Political Science vs Political Science</t>
  </si>
  <si>
    <t>Political Science vs Psychology</t>
  </si>
  <si>
    <t>Psychiatry vs Aging Neuroscience</t>
  </si>
  <si>
    <t>Psychiatry vs Behavioral Neuroscience</t>
  </si>
  <si>
    <t>Psychiatry vs Cardiovascular Medicine</t>
  </si>
  <si>
    <t>Psychiatry vs Child and Adolescent Psychiatry</t>
  </si>
  <si>
    <t>Psychiatry vs Clinical Diabetes and Healthcare</t>
  </si>
  <si>
    <t>Psychiatry vs Communication</t>
  </si>
  <si>
    <t>Psychiatry vs Digital Health</t>
  </si>
  <si>
    <t>Psychiatry vs Education</t>
  </si>
  <si>
    <t>Psychiatry vs Endocrinology</t>
  </si>
  <si>
    <t>Psychiatry vs Genetics</t>
  </si>
  <si>
    <t>Psychiatry vs Global Women's Health</t>
  </si>
  <si>
    <t>Psychiatry vs Health Services</t>
  </si>
  <si>
    <t>Psychiatry vs Human Neuroscience</t>
  </si>
  <si>
    <t>Psychiatry vs Immunology</t>
  </si>
  <si>
    <t>Psychiatry vs Medicine</t>
  </si>
  <si>
    <t>Psychiatry vs Molecular Neuroscience</t>
  </si>
  <si>
    <t>Psychiatry vs Neuroinformatics</t>
  </si>
  <si>
    <t>Psychiatry vs Neurology</t>
  </si>
  <si>
    <t>Psychiatry vs Neuroscience</t>
  </si>
  <si>
    <t>Psychiatry vs Nutrition</t>
  </si>
  <si>
    <t>Psychiatry vs Oncology</t>
  </si>
  <si>
    <t>Psychiatry vs Pain Research</t>
  </si>
  <si>
    <t>Psychiatry vs Pediatrics</t>
  </si>
  <si>
    <t>Psychiatry vs Pharmacology</t>
  </si>
  <si>
    <t>Psychiatry vs Psychiatry</t>
  </si>
  <si>
    <t>Psychiatry vs Psychology</t>
  </si>
  <si>
    <t>Psychiatry vs Sleep</t>
  </si>
  <si>
    <t>Psychiatry vs Surgery</t>
  </si>
  <si>
    <t>Psychiatry vs Tropical Diseases</t>
  </si>
  <si>
    <t>Psychology vs Aging</t>
  </si>
  <si>
    <t>Psychology vs Artificial Intelligence</t>
  </si>
  <si>
    <t>Psychology vs Behavioral Neuroscience</t>
  </si>
  <si>
    <t>Psychology vs Blockchain</t>
  </si>
  <si>
    <t>Psychology vs Child and Adolescent Psychiatry</t>
  </si>
  <si>
    <t>Psychology vs Climate</t>
  </si>
  <si>
    <t>Psychology vs Computer Science</t>
  </si>
  <si>
    <t>Psychology vs Dementia</t>
  </si>
  <si>
    <t>Psychology vs Digital Humanities</t>
  </si>
  <si>
    <t>Psychology vs Human Dynamics</t>
  </si>
  <si>
    <t>Psychology vs ICT</t>
  </si>
  <si>
    <t>Psychology vs Integrative Neuroscience</t>
  </si>
  <si>
    <t>Psychology vs Language Sciences</t>
  </si>
  <si>
    <t>Psychology vs Neural Circuits</t>
  </si>
  <si>
    <t>Psychology vs Neuroergonomics</t>
  </si>
  <si>
    <t>Psychology vs Neuroinformatics</t>
  </si>
  <si>
    <t>Psychology vs Organizational Psychology</t>
  </si>
  <si>
    <t>Psychology vs Psychology</t>
  </si>
  <si>
    <t>Psychology vs Rehabilitation Sciences</t>
  </si>
  <si>
    <t>Psychology vs Robotics and AI</t>
  </si>
  <si>
    <t>Psychology vs Social Psychology</t>
  </si>
  <si>
    <t>Psychology vs Sustainability</t>
  </si>
  <si>
    <t>Psychology vs Sustainable Cities</t>
  </si>
  <si>
    <t>Psychology vs Sustainable Food Systems</t>
  </si>
  <si>
    <t>Public Health vs Advanced Optical Technologies</t>
  </si>
  <si>
    <t>Public Health vs Aging</t>
  </si>
  <si>
    <t>Public Health vs Applied Mathematics and Statistics</t>
  </si>
  <si>
    <t>Public Health vs Artificial Intelligence</t>
  </si>
  <si>
    <t>Public Health vs Big Data</t>
  </si>
  <si>
    <t>Public Health vs Bioengineering and Biotechnology</t>
  </si>
  <si>
    <t>Public Health vs Cardiovascular Medicine</t>
  </si>
  <si>
    <t>Public Health vs Cell and Developmental Biology</t>
  </si>
  <si>
    <t>Public Health vs Cellular and Infection Microbiology</t>
  </si>
  <si>
    <t>Public Health vs Clinical Diabetes and Healthcare</t>
  </si>
  <si>
    <t>Public Health vs Communication</t>
  </si>
  <si>
    <t>Public Health vs Computer Science</t>
  </si>
  <si>
    <t>Public Health vs Dental Medicine</t>
  </si>
  <si>
    <t>Public Health vs Digital Health</t>
  </si>
  <si>
    <t>Public Health vs Ecology and Evolution</t>
  </si>
  <si>
    <t>Public Health vs Education</t>
  </si>
  <si>
    <t>Public Health vs Endocrinology</t>
  </si>
  <si>
    <t>Public Health vs Environmental Science</t>
  </si>
  <si>
    <t>Public Health vs Epidemiology</t>
  </si>
  <si>
    <t>Public Health vs Genetics</t>
  </si>
  <si>
    <t>Public Health vs Global Women's Health</t>
  </si>
  <si>
    <t>Public Health vs Health Services</t>
  </si>
  <si>
    <t>Public Health vs ICT</t>
  </si>
  <si>
    <t>Public Health vs Immunology</t>
  </si>
  <si>
    <t>Public Health vs Marine Science</t>
  </si>
  <si>
    <t>Public Health vs Medicine</t>
  </si>
  <si>
    <t>Public Health vs Microbiology</t>
  </si>
  <si>
    <t>Public Health vs Microbiomes</t>
  </si>
  <si>
    <t>Public Health vs Neurology</t>
  </si>
  <si>
    <t>Public Health vs Neuroscience</t>
  </si>
  <si>
    <t>Public Health vs Nutrition</t>
  </si>
  <si>
    <t>Public Health vs Oncology</t>
  </si>
  <si>
    <t>Public Health vs Oral Health</t>
  </si>
  <si>
    <t>Public Health vs Pediatrics</t>
  </si>
  <si>
    <t>Public Health vs Pharmacology</t>
  </si>
  <si>
    <t>Public Health vs Physics</t>
  </si>
  <si>
    <t>Public Health vs Physiology</t>
  </si>
  <si>
    <t>Public Health vs Plant Science</t>
  </si>
  <si>
    <t>Public Health vs Political Science</t>
  </si>
  <si>
    <t>Public Health vs Psychiatry</t>
  </si>
  <si>
    <t>Public Health vs Psychology</t>
  </si>
  <si>
    <t>Public Health vs Public Health</t>
  </si>
  <si>
    <t>Public Health vs Rehabilitation Sciences</t>
  </si>
  <si>
    <t>Public Health vs Reproductive Health</t>
  </si>
  <si>
    <t>Public Health vs Sleep</t>
  </si>
  <si>
    <t>Public Health vs Space Technologies</t>
  </si>
  <si>
    <t>Public Health vs Stroke</t>
  </si>
  <si>
    <t>Public Health vs Sustainability</t>
  </si>
  <si>
    <t>Public Health vs Sustainable Cities</t>
  </si>
  <si>
    <t>Public Health vs Sustainable Food Systems</t>
  </si>
  <si>
    <t>Public Health vs Sustainable Tourism</t>
  </si>
  <si>
    <t>Public Health vs Toxicology</t>
  </si>
  <si>
    <t>Sociology vs Behavioral Neuroscience</t>
  </si>
  <si>
    <t>Sociology vs Big Data</t>
  </si>
  <si>
    <t>Sociology vs Communication</t>
  </si>
  <si>
    <t>Sociology vs Digital Health</t>
  </si>
  <si>
    <t>Sociology vs Ecology and Evolution</t>
  </si>
  <si>
    <t>Sociology vs Education</t>
  </si>
  <si>
    <t>Sociology vs Environmental Science</t>
  </si>
  <si>
    <t>Sociology vs Global Women's Health</t>
  </si>
  <si>
    <t>Sociology vs Human Dynamics</t>
  </si>
  <si>
    <t>Sociology vs Human Neuroscience</t>
  </si>
  <si>
    <t>Sociology vs Medicine</t>
  </si>
  <si>
    <t>Sociology vs Neuroscience</t>
  </si>
  <si>
    <t>Sociology vs Pharmacology</t>
  </si>
  <si>
    <t>Sociology vs Physics</t>
  </si>
  <si>
    <t>Sociology vs Political Science</t>
  </si>
  <si>
    <t>Sociology vs Psychiatry</t>
  </si>
  <si>
    <t>Sociology vs Psychology</t>
  </si>
  <si>
    <t>Sociology vs Public Health</t>
  </si>
  <si>
    <t>Sociology vs Research Metrics and Analytics</t>
  </si>
  <si>
    <t>Sociology vs Sociology</t>
  </si>
  <si>
    <t>Sports and Active Living vs Bioengineering and Biotechnology</t>
  </si>
  <si>
    <t>Sports and Active Living vs Cardiovascular Medicine</t>
  </si>
  <si>
    <t>Sports and Active Living vs Digital Health</t>
  </si>
  <si>
    <t>Sports and Active Living vs Education</t>
  </si>
  <si>
    <t>Sports and Active Living vs Endocrinology</t>
  </si>
  <si>
    <t>Sports and Active Living vs Global Women's Health</t>
  </si>
  <si>
    <t>Sports and Active Living vs Human Neuroscience</t>
  </si>
  <si>
    <t>Sports and Active Living vs Immunology</t>
  </si>
  <si>
    <t>Sports and Active Living vs Medicine</t>
  </si>
  <si>
    <t>Sports and Active Living vs Neurology</t>
  </si>
  <si>
    <t>Sports and Active Living vs Nutrition</t>
  </si>
  <si>
    <t>Sports and Active Living vs Oncology</t>
  </si>
  <si>
    <t>Sports and Active Living vs Pediatrics</t>
  </si>
  <si>
    <t>Sports and Active Living vs Physiology</t>
  </si>
  <si>
    <t>Sports and Active Living vs Psychiatry</t>
  </si>
  <si>
    <t>Sports and Active Living vs Psychology</t>
  </si>
  <si>
    <t>Sports and Active Living vs Public Health</t>
  </si>
  <si>
    <t>Sports and Active Living vs Sports and Active Living</t>
  </si>
  <si>
    <t>Sports and Active Living vs Surgery</t>
  </si>
  <si>
    <t>Veterinary Science vs Animal Science</t>
  </si>
  <si>
    <t>Veterinary Science vs Aquaculture</t>
  </si>
  <si>
    <t>Veterinary Science vs Bioengineering and Biotechnology</t>
  </si>
  <si>
    <t>Veterinary Science vs Cell and Developmental Biology</t>
  </si>
  <si>
    <t>Veterinary Science vs Cellular and Infection Microbiology</t>
  </si>
  <si>
    <t>Veterinary Science vs Climate</t>
  </si>
  <si>
    <t>Veterinary Science vs Conservation Science</t>
  </si>
  <si>
    <t>Veterinary Science vs Ecology and Evolution</t>
  </si>
  <si>
    <t>Veterinary Science vs Education</t>
  </si>
  <si>
    <t>Veterinary Science vs Genetics</t>
  </si>
  <si>
    <t>Veterinary Science vs Immunology</t>
  </si>
  <si>
    <t>Veterinary Science vs Marine Science</t>
  </si>
  <si>
    <t>Veterinary Science vs Medicine</t>
  </si>
  <si>
    <t>Veterinary Science vs Microbiology</t>
  </si>
  <si>
    <t>Veterinary Science vs Molecular Biosciences</t>
  </si>
  <si>
    <t>Veterinary Science vs Nanotechnology</t>
  </si>
  <si>
    <t>Veterinary Science vs Nutrition</t>
  </si>
  <si>
    <t>Veterinary Science vs Pediatrics</t>
  </si>
  <si>
    <t>Veterinary Science vs Physiology</t>
  </si>
  <si>
    <t>Veterinary Science vs Psychology</t>
  </si>
  <si>
    <t>Veterinary Science vs Public Health</t>
  </si>
  <si>
    <t>Veterinary Science vs Toxicology</t>
  </si>
  <si>
    <t>Veterinary Science vs Tropical Diseases</t>
  </si>
  <si>
    <t>Veterinary Science vs Tuberculosis</t>
  </si>
  <si>
    <t>Veterinary Science vs Veterinary Science</t>
  </si>
  <si>
    <t>Veterinary Science vs Virology</t>
  </si>
  <si>
    <t>Virtual Reality vs Digital Health</t>
  </si>
  <si>
    <t>Virtual Reality vs Medicine</t>
  </si>
  <si>
    <t>Virtual Reality vs Psychiatry</t>
  </si>
  <si>
    <t>Virtual Reality vs Psychology</t>
  </si>
  <si>
    <t>Virtual Reality vs Robotics and AI</t>
  </si>
  <si>
    <t>Virtual Reality vs Virtual Reality</t>
  </si>
  <si>
    <t>Water vs Climate</t>
  </si>
  <si>
    <t>Water vs Earth Science</t>
  </si>
  <si>
    <t>Water vs Environmental Science</t>
  </si>
  <si>
    <t>Water vs Human Dynamics</t>
  </si>
  <si>
    <t>Water vs Medicine</t>
  </si>
  <si>
    <t>Water vs Physics</t>
  </si>
  <si>
    <t>Water vs Public Health</t>
  </si>
  <si>
    <t>Water vs Sustainability</t>
  </si>
  <si>
    <t>Water vs Sustainable Food Systems</t>
  </si>
  <si>
    <t>Water vs Water</t>
  </si>
  <si>
    <t>Aging Neuroscience vs Aging</t>
    <phoneticPr fontId="18"/>
  </si>
  <si>
    <t>Applied Mathematics and Statistics vs Applied Mathematics and Statistics</t>
    <phoneticPr fontId="18"/>
  </si>
  <si>
    <t>main_交流度</t>
    <rPh sb="5" eb="8">
      <t>コウリュウド</t>
    </rPh>
    <phoneticPr fontId="18"/>
  </si>
  <si>
    <t>pair</t>
    <phoneticPr fontId="18"/>
  </si>
  <si>
    <t>pair2</t>
    <phoneticPr fontId="18"/>
  </si>
  <si>
    <t>Aging vs Aging Neuroscience</t>
  </si>
  <si>
    <t>Behavioral Neuroscience vs Aging Neuroscience</t>
  </si>
  <si>
    <t>Bioengineering and Biotechnology vs Aging Neuroscience</t>
  </si>
  <si>
    <t>Cardiovascular Medicine vs Aging Neuroscience</t>
  </si>
  <si>
    <t>Cognition vs Aging Neuroscience</t>
  </si>
  <si>
    <t>Molecular Neuroscience vs Aging Neuroscience</t>
  </si>
  <si>
    <t>Neuroimaging vs Aging Neuroscience</t>
  </si>
  <si>
    <t>Neuroinformatics vs Aging Neuroscience</t>
  </si>
  <si>
    <t>Ophthalmology vs Aging Neuroscience</t>
  </si>
  <si>
    <t>Pediatrics vs Aging Neuroscience</t>
  </si>
  <si>
    <t>Public Health vs Aging Neuroscience</t>
  </si>
  <si>
    <t>Stroke vs Aging Neuroscience</t>
  </si>
  <si>
    <t>Big Data vs Applied Mathematics and Statistics</t>
  </si>
  <si>
    <t>Built Environment vs Applied Mathematics and Statistics</t>
  </si>
  <si>
    <t>Computational Neuroscience vs Applied Mathematics and Statistics</t>
  </si>
  <si>
    <t>Earth Science vs Applied Mathematics and Statistics</t>
  </si>
  <si>
    <t>Ecology and Evolution vs Applied Mathematics and Statistics</t>
  </si>
  <si>
    <t>Education vs Applied Mathematics and Statistics</t>
  </si>
  <si>
    <t>Electronics vs Applied Mathematics and Statistics</t>
  </si>
  <si>
    <t>Environmental Science vs Applied Mathematics and Statistics</t>
  </si>
  <si>
    <t>ICT vs Applied Mathematics and Statistics</t>
  </si>
  <si>
    <t>Immunology vs Applied Mathematics and Statistics</t>
  </si>
  <si>
    <t>Marine Science vs Applied Mathematics and Statistics</t>
  </si>
  <si>
    <t>Medicine vs Applied Mathematics and Statistics</t>
  </si>
  <si>
    <t>Systems Neuroscience vs Applied Mathematics and Statistics</t>
  </si>
  <si>
    <t>Communication vs Artificial Intelligence</t>
  </si>
  <si>
    <t>Computational Neuroscience vs Artificial Intelligence</t>
  </si>
  <si>
    <t>Immunology vs Artificial Intelligence</t>
  </si>
  <si>
    <t>Psychiatry vs Artificial Intelligence</t>
  </si>
  <si>
    <t>Chemistry vs Astronomy and Space Sciences</t>
  </si>
  <si>
    <t>Physiology vs Astronomy and Space Sciences</t>
  </si>
  <si>
    <t>Plant Science vs Astronomy and Space Sciences</t>
  </si>
  <si>
    <t>Public Health vs Astronomy and Space Sciences</t>
  </si>
  <si>
    <t>Space Technologies vs Astronomy and Space Sciences</t>
  </si>
  <si>
    <t>Digital Health vs Big Data</t>
  </si>
  <si>
    <t>Earth Science vs Big Data</t>
  </si>
  <si>
    <t>Energy Research vs Big Data</t>
  </si>
  <si>
    <t>Sustainable Food Systems vs Big Data</t>
  </si>
  <si>
    <t>Virtual Reality vs Big Data</t>
  </si>
  <si>
    <t>Cardiovascular Medicine vs Bioengineering and Biotechnology</t>
  </si>
  <si>
    <t>Computational Neuroscience vs Bioengineering and Biotechnology</t>
  </si>
  <si>
    <t>Education vs Bioengineering and Biotechnology</t>
  </si>
  <si>
    <t>Medical Technology vs Bioengineering and Biotechnology</t>
  </si>
  <si>
    <t>Neuroimaging vs Bioengineering and Biotechnology</t>
  </si>
  <si>
    <t>Neuroinformatics vs Bioengineering and Biotechnology</t>
  </si>
  <si>
    <t>Pediatrics vs Bioengineering and Biotechnology</t>
  </si>
  <si>
    <t>Robotics and AI vs Bioengineering and Biotechnology</t>
  </si>
  <si>
    <t>Surgery vs Bioengineering and Biotechnology</t>
  </si>
  <si>
    <t>Sustainable Food Systems vs Bioengineering and Biotechnology</t>
  </si>
  <si>
    <t>Systems Biology vs Bioengineering and Biotechnology</t>
  </si>
  <si>
    <t>Toxicology vs Bioengineering and Biotechnology</t>
  </si>
  <si>
    <t>Medical Technology vs Cardiovascular Medicine</t>
  </si>
  <si>
    <t>Reproductive Health vs Cardiovascular Medicine</t>
  </si>
  <si>
    <t>Surgery vs Cardiovascular Medicine</t>
  </si>
  <si>
    <t>Aging vs Cell and Developmental Biology</t>
  </si>
  <si>
    <t>Drug Discovery vs Cell and Developmental Biology</t>
  </si>
  <si>
    <t>Human Neuroscience vs Cell and Developmental Biology</t>
  </si>
  <si>
    <t>Marine Science vs Cell and Developmental Biology</t>
  </si>
  <si>
    <t>Microbiology vs Cell and Developmental Biology</t>
  </si>
  <si>
    <t>Molecular Neuroscience vs Cell and Developmental Biology</t>
  </si>
  <si>
    <t>Neurology vs Cell and Developmental Biology</t>
  </si>
  <si>
    <t>Systems Biology vs Cell and Developmental Biology</t>
  </si>
  <si>
    <t>Digital Health vs Cellular and Infection Microbiology</t>
  </si>
  <si>
    <t>Ecology and Evolution vs Cellular and Infection Microbiology</t>
  </si>
  <si>
    <t>Fungal Biology vs Cellular and Infection Microbiology</t>
  </si>
  <si>
    <t>Gastroenterology vs Cellular and Infection Microbiology</t>
  </si>
  <si>
    <t>Nutrition vs Cellular and Infection Microbiology</t>
  </si>
  <si>
    <t>Pain Research vs Cellular and Infection Microbiology</t>
  </si>
  <si>
    <t>Pediatrics vs Cellular and Infection Microbiology</t>
  </si>
  <si>
    <t>Plant Science vs Cellular and Infection Microbiology</t>
  </si>
  <si>
    <t>Systems Biology vs Cellular and Infection Microbiology</t>
  </si>
  <si>
    <t>Behavioral Neuroscience vs Cellular Neuroscience</t>
  </si>
  <si>
    <t>Computational Neuroscience vs Cellular Neuroscience</t>
  </si>
  <si>
    <t>Endocrinology vs Cellular Neuroscience</t>
  </si>
  <si>
    <t>Genetics vs Cellular Neuroscience</t>
  </si>
  <si>
    <t>Integrative Neuroscience vs Cellular Neuroscience</t>
  </si>
  <si>
    <t>Medical Technology vs Cellular Neuroscience</t>
  </si>
  <si>
    <t>Microbiology vs Cellular Neuroscience</t>
  </si>
  <si>
    <t>Molecular Neuroscience vs Cellular Neuroscience</t>
  </si>
  <si>
    <t>Neural Circuits vs Cellular Neuroscience</t>
  </si>
  <si>
    <t>Neuroanatomy vs Cellular Neuroscience</t>
  </si>
  <si>
    <t>Oncology vs Cellular Neuroscience</t>
  </si>
  <si>
    <t>Psychiatry vs Cellular Neuroscience</t>
  </si>
  <si>
    <t>Public Health vs Cellular Neuroscience</t>
  </si>
  <si>
    <t>Radiology vs Cellular Neuroscience</t>
  </si>
  <si>
    <t>Synaptic Neuroscience vs Cellular Neuroscience</t>
  </si>
  <si>
    <t>Systems Neuroscience vs Cellular Neuroscience</t>
  </si>
  <si>
    <t>Virology vs Cellular Neuroscience</t>
  </si>
  <si>
    <t>Analytical Science vs Chemistry</t>
  </si>
  <si>
    <t>Chemical Engineering vs Chemistry</t>
  </si>
  <si>
    <t>Electronic Materials vs Chemistry</t>
  </si>
  <si>
    <t>Environmental Chemistry vs Chemistry</t>
  </si>
  <si>
    <t>Immunology vs Chemistry</t>
  </si>
  <si>
    <t>Medicine vs Chemistry</t>
  </si>
  <si>
    <t>Microbiology vs Chemistry</t>
  </si>
  <si>
    <t>Molecular Biosciences vs Chemistry</t>
  </si>
  <si>
    <t>Nanotechnology vs Chemistry</t>
  </si>
  <si>
    <t>Physiology vs Chemistry</t>
  </si>
  <si>
    <t>Psychiatry vs Chemistry</t>
  </si>
  <si>
    <t>Public Health vs Chemistry</t>
  </si>
  <si>
    <t>Robotics and AI vs Chemistry</t>
  </si>
  <si>
    <t>Sustainable Food Systems vs Chemistry</t>
  </si>
  <si>
    <t>Thermal Engineering vs Chemistry</t>
  </si>
  <si>
    <t>Toxicology vs Chemistry</t>
  </si>
  <si>
    <t>Built Environment vs Communication</t>
  </si>
  <si>
    <t>Medicine vs Communication</t>
  </si>
  <si>
    <t>Oncology vs Communication</t>
  </si>
  <si>
    <t>Sustainable Food Systems vs Communication</t>
  </si>
  <si>
    <t>Applied Mathematics and Statistics vs Computer Science</t>
  </si>
  <si>
    <t>Big Data vs Computer Science</t>
  </si>
  <si>
    <t>Bioengineering and Biotechnology vs Computer Science</t>
  </si>
  <si>
    <t>Built Environment vs Computer Science</t>
  </si>
  <si>
    <t>Communication vs Computer Science</t>
  </si>
  <si>
    <t>Communications and Networks vs Computer Science</t>
  </si>
  <si>
    <t>Energy Research vs Computer Science</t>
  </si>
  <si>
    <t>Environmental Science vs Computer Science</t>
  </si>
  <si>
    <t>Human Dynamics vs Computer Science</t>
  </si>
  <si>
    <t>Mechanical Engineering vs Computer Science</t>
  </si>
  <si>
    <t>Medicine vs Computer Science</t>
  </si>
  <si>
    <t>Neuroinformatics vs Computer Science</t>
  </si>
  <si>
    <t>Neurorobotics vs Computer Science</t>
  </si>
  <si>
    <t>Oncology vs Computer Science</t>
  </si>
  <si>
    <t>Physiology vs Computer Science</t>
  </si>
  <si>
    <t>Psychiatry vs Computer Science</t>
  </si>
  <si>
    <t>Robotics and AI vs Computer Science</t>
  </si>
  <si>
    <t>Genetics vs Digital Health</t>
  </si>
  <si>
    <t>Global Women's Health vs Digital Health</t>
  </si>
  <si>
    <t>Health Services vs Digital Health</t>
  </si>
  <si>
    <t>Neurology vs Digital Health</t>
  </si>
  <si>
    <t>Neuroscience vs Digital Health</t>
  </si>
  <si>
    <t>Oncology vs Digital Health</t>
  </si>
  <si>
    <t>Physics vs Digital Health</t>
  </si>
  <si>
    <t>Rehabilitation Sciences vs Digital Health</t>
  </si>
  <si>
    <t>Surgery vs Digital Health</t>
  </si>
  <si>
    <t>Built Environment vs Earth Science</t>
  </si>
  <si>
    <t>Climate vs Earth Science</t>
  </si>
  <si>
    <t>Energy Research vs Earth Science</t>
  </si>
  <si>
    <t>Environmental Archaeology vs Earth Science</t>
  </si>
  <si>
    <t>Forests and Global Change vs Earth Science</t>
  </si>
  <si>
    <t>Materials vs Earth Science</t>
  </si>
  <si>
    <t>Public Health vs Earth Science</t>
  </si>
  <si>
    <t>Sustainable Food Systems vs Earth Science</t>
  </si>
  <si>
    <t>Frontiers for Young Minds vs Ecology and Evolution</t>
  </si>
  <si>
    <t>Behavioral Neuroscience vs Ecology and Evolution</t>
  </si>
  <si>
    <t>Built Environment vs Ecology and Evolution</t>
  </si>
  <si>
    <t>Conservation Science vs Ecology and Evolution</t>
  </si>
  <si>
    <t>Education vs Ecology and Evolution</t>
  </si>
  <si>
    <t>Geochemistry vs Ecology and Evolution</t>
  </si>
  <si>
    <t>Medicine vs Ecology and Evolution</t>
  </si>
  <si>
    <t>Neuroscience vs Ecology and Evolution</t>
  </si>
  <si>
    <t>Soft Matter vs Ecology and Evolution</t>
  </si>
  <si>
    <t>Sustainable Cities vs Ecology and Evolution</t>
  </si>
  <si>
    <t>Sustainable Food Systems vs Ecology and Evolution</t>
  </si>
  <si>
    <t>Tropical Diseases vs Ecology and Evolution</t>
  </si>
  <si>
    <t>Human Dynamics vs Education</t>
  </si>
  <si>
    <t>Immunology vs Education</t>
  </si>
  <si>
    <t>Language Sciences vs Education</t>
  </si>
  <si>
    <t>Reproductive Health vs Education</t>
  </si>
  <si>
    <t>Research Metrics and Analytics vs Education</t>
  </si>
  <si>
    <t>Robotics and AI vs Education</t>
  </si>
  <si>
    <t>Sustainability vs Education</t>
  </si>
  <si>
    <t>Child and Adolescent Psychiatry vs Endocrinology</t>
  </si>
  <si>
    <t>Clinical Diabetes and Healthcare vs Endocrinology</t>
  </si>
  <si>
    <t>Global Women's Health vs Endocrinology</t>
  </si>
  <si>
    <t>Integrative Neuroscience vs Endocrinology</t>
  </si>
  <si>
    <t>Marine Science vs Endocrinology</t>
  </si>
  <si>
    <t>Microbiology vs Endocrinology</t>
  </si>
  <si>
    <t>Neuroinformatics vs Endocrinology</t>
  </si>
  <si>
    <t>Veterinary Science vs Endocrinology</t>
  </si>
  <si>
    <t>Built Environment vs Energy Research</t>
  </si>
  <si>
    <t>Chemical Engineering vs Energy Research</t>
  </si>
  <si>
    <t>Energy Efficiency vs Energy Research</t>
  </si>
  <si>
    <t>Marine Science vs Energy Research</t>
  </si>
  <si>
    <t>Materials vs Energy Research</t>
  </si>
  <si>
    <t>Microbiology vs Energy Research</t>
  </si>
  <si>
    <t>Nanotechnology vs Energy Research</t>
  </si>
  <si>
    <t>Nuclear Engineering vs Energy Research</t>
  </si>
  <si>
    <t>Public Health vs Energy Research</t>
  </si>
  <si>
    <t>Thermal Engineering vs Energy Research</t>
  </si>
  <si>
    <t>Agronomy vs Environmental Science</t>
  </si>
  <si>
    <t>Analytical Science vs Environmental Science</t>
  </si>
  <si>
    <t>Built Environment vs Environmental Science</t>
  </si>
  <si>
    <t>Climate vs Environmental Science</t>
  </si>
  <si>
    <t>Environmental Chemistry vs Environmental Science</t>
  </si>
  <si>
    <t>Environmental Health vs Environmental Science</t>
  </si>
  <si>
    <t>ICT vs Environmental Science</t>
  </si>
  <si>
    <t>Molecular Biosciences vs Environmental Science</t>
  </si>
  <si>
    <t>Pharmacology vs Environmental Science</t>
  </si>
  <si>
    <t>Soil Science vs Environmental Science</t>
  </si>
  <si>
    <t>Sustainability vs Environmental Science</t>
  </si>
  <si>
    <t>Sustainable Cities vs Environmental Science</t>
  </si>
  <si>
    <t>Sustainable Food Systems vs Environmental Science</t>
  </si>
  <si>
    <t>Sustainable Resource Management vs Environmental Science</t>
  </si>
  <si>
    <t>Conservation Science vs Forests and Global Change</t>
  </si>
  <si>
    <t>Marine Science vs Forests and Global Change</t>
  </si>
  <si>
    <t>Microbiology vs Forests and Global Change</t>
  </si>
  <si>
    <t>Nutrition vs Forests and Global Change</t>
  </si>
  <si>
    <t>Soil Science vs Forests and Global Change</t>
  </si>
  <si>
    <t>Sustainable Cities vs Forests and Global Change</t>
  </si>
  <si>
    <t>Sustainable Food Systems vs Forests and Global Change</t>
  </si>
  <si>
    <t>Bioinformatics vs Genetics</t>
  </si>
  <si>
    <t>Marine Science vs Genetics</t>
  </si>
  <si>
    <t>Molecular Neuroscience vs Genetics</t>
  </si>
  <si>
    <t>Neuroinformatics vs Genetics</t>
  </si>
  <si>
    <t>Sociology vs Genetics</t>
  </si>
  <si>
    <t>Toxicology vs Genetics</t>
  </si>
  <si>
    <t>Frontiers for Young Minds vs Human Neuroscience</t>
  </si>
  <si>
    <t>Aging vs Human Neuroscience</t>
  </si>
  <si>
    <t>Behavioral Neuroscience vs Human Neuroscience</t>
  </si>
  <si>
    <t>Child and Adolescent Psychiatry vs Human Neuroscience</t>
  </si>
  <si>
    <t>Computational Neuroscience vs Human Neuroscience</t>
  </si>
  <si>
    <t>Epidemiology vs Human Neuroscience</t>
  </si>
  <si>
    <t>Integrative Neuroscience vs Human Neuroscience</t>
  </si>
  <si>
    <t>Language Sciences vs Human Neuroscience</t>
  </si>
  <si>
    <t>Molecular Biosciences vs Human Neuroscience</t>
  </si>
  <si>
    <t>Molecular Neuroscience vs Human Neuroscience</t>
  </si>
  <si>
    <t>Neural Circuits vs Human Neuroscience</t>
  </si>
  <si>
    <t>Neuroanatomy vs Human Neuroscience</t>
  </si>
  <si>
    <t>Neuroergonomics vs Human Neuroscience</t>
  </si>
  <si>
    <t>Neuroimaging vs Human Neuroscience</t>
  </si>
  <si>
    <t>Neuroinformatics vs Human Neuroscience</t>
  </si>
  <si>
    <t>Neurorobotics vs Human Neuroscience</t>
  </si>
  <si>
    <t>Nutrition vs Human Neuroscience</t>
  </si>
  <si>
    <t>Oncology vs Human Neuroscience</t>
  </si>
  <si>
    <t>Ophthalmology vs Human Neuroscience</t>
  </si>
  <si>
    <t>Pain Research vs Human Neuroscience</t>
  </si>
  <si>
    <t>Pharmacology vs Human Neuroscience</t>
  </si>
  <si>
    <t>Public Health vs Human Neuroscience</t>
  </si>
  <si>
    <t>Rehabilitation Sciences vs Human Neuroscience</t>
  </si>
  <si>
    <t>Robotics and AI vs Human Neuroscience</t>
  </si>
  <si>
    <t>Stroke vs Human Neuroscience</t>
  </si>
  <si>
    <t>Surgery vs Human Neuroscience</t>
  </si>
  <si>
    <t>Systems Neuroscience vs Human Neuroscience</t>
  </si>
  <si>
    <t>Virtual Reality vs Human Neuroscience</t>
  </si>
  <si>
    <t>Aging vs Immunology</t>
  </si>
  <si>
    <t>Animal Science vs Immunology</t>
  </si>
  <si>
    <t>Aquaculture vs Immunology</t>
  </si>
  <si>
    <t>Integrative Neuroscience vs Immunology</t>
  </si>
  <si>
    <t>Molecular Medicine vs Immunology</t>
  </si>
  <si>
    <t>Molecular Neuroscience vs Immunology</t>
  </si>
  <si>
    <t>Tuberculosis vs Immunology</t>
  </si>
  <si>
    <t>Frontiers for Young Minds vs Marine Science</t>
  </si>
  <si>
    <t>Animal Science vs Marine Science</t>
  </si>
  <si>
    <t>Aquaculture vs Marine Science</t>
  </si>
  <si>
    <t>Conservation Science vs Marine Science</t>
  </si>
  <si>
    <t>Materials vs Marine Science</t>
  </si>
  <si>
    <t>Mechanical Engineering vs Marine Science</t>
  </si>
  <si>
    <t>Ocean Sustainability vs Marine Science</t>
  </si>
  <si>
    <t>Robotics and AI vs Marine Science</t>
  </si>
  <si>
    <t>Ceramics vs Materials</t>
  </si>
  <si>
    <t>Dental Medicine vs Materials</t>
  </si>
  <si>
    <t>Electronic Materials vs Materials</t>
  </si>
  <si>
    <t>Mechanical Engineering vs Materials</t>
  </si>
  <si>
    <t>Nanotechnology vs Materials</t>
  </si>
  <si>
    <t>Oncology vs Materials</t>
  </si>
  <si>
    <t>Pharmacology vs Materials</t>
  </si>
  <si>
    <t>Photonics vs Materials</t>
  </si>
  <si>
    <t>Public Health vs Materials</t>
  </si>
  <si>
    <t>Allergy vs Medicine</t>
  </si>
  <si>
    <t>Clinical Diabetes and Healthcare vs Medicine</t>
  </si>
  <si>
    <t>Global Women's Health vs Medicine</t>
  </si>
  <si>
    <t>Health Services vs Medicine</t>
  </si>
  <si>
    <t>Molecular Neuroscience vs Medicine</t>
  </si>
  <si>
    <t>Ophthalmology vs Medicine</t>
  </si>
  <si>
    <t>Pain Research vs Medicine</t>
  </si>
  <si>
    <t>Surgery vs Medicine</t>
  </si>
  <si>
    <t>Transplantation vs Medicine</t>
  </si>
  <si>
    <t>Animal Science vs Microbiology</t>
  </si>
  <si>
    <t>Bioinformatics vs Microbiology</t>
  </si>
  <si>
    <t>Fungal Biology vs Microbiology</t>
  </si>
  <si>
    <t>Industrial Microbiology vs Microbiology</t>
  </si>
  <si>
    <t>Microbiomes vs Microbiology</t>
  </si>
  <si>
    <t>Soil Science vs Microbiology</t>
  </si>
  <si>
    <t>Space Technologies vs Microbiology</t>
  </si>
  <si>
    <t>Sustainable Food Systems vs Microbiology</t>
  </si>
  <si>
    <t>Tropical Diseases vs Microbiology</t>
  </si>
  <si>
    <t>Tuberculosis vs Microbiology</t>
  </si>
  <si>
    <t>Virology vs Microbiology</t>
  </si>
  <si>
    <t>Animal Science vs Molecular Biosciences</t>
  </si>
  <si>
    <t>Bioinformatics vs Molecular Biosciences</t>
  </si>
  <si>
    <t>Molecular Medicine vs Molecular Biosciences</t>
  </si>
  <si>
    <t>Molecular Neuroscience vs Molecular Biosciences</t>
  </si>
  <si>
    <t>Neurology vs Molecular Biosciences</t>
  </si>
  <si>
    <t>Pediatrics vs Molecular Biosciences</t>
  </si>
  <si>
    <t>Public Health vs Molecular Biosciences</t>
  </si>
  <si>
    <t>Soft Matter vs Molecular Biosciences</t>
  </si>
  <si>
    <t>Surgery vs Molecular Biosciences</t>
  </si>
  <si>
    <t>Sustainable Food Systems vs Molecular Biosciences</t>
  </si>
  <si>
    <t>Audiology and Otology vs Neurology</t>
  </si>
  <si>
    <t>Behavioral Neuroscience vs Neurology</t>
  </si>
  <si>
    <t>Molecular Neuroscience vs Neurology</t>
  </si>
  <si>
    <t>Neuroanatomy vs Neurology</t>
  </si>
  <si>
    <t>Neuroinformatics vs Neurology</t>
  </si>
  <si>
    <t>Nutrition vs Neurology</t>
  </si>
  <si>
    <t>Pain Research vs Neurology</t>
  </si>
  <si>
    <t>Stroke vs Neurology</t>
  </si>
  <si>
    <t>Surgery vs Neurology</t>
  </si>
  <si>
    <t>Systems Neuroscience vs Neurology</t>
  </si>
  <si>
    <t>Toxicology vs Neurology</t>
  </si>
  <si>
    <t>Veterinary Science vs Neurology</t>
  </si>
  <si>
    <t>Aging vs Neuroscience</t>
  </si>
  <si>
    <t>Audiology and Otology vs Neuroscience</t>
  </si>
  <si>
    <t>Behavioral Neuroscience vs Neuroscience</t>
  </si>
  <si>
    <t>Clinical Diabetes and Healthcare vs Neuroscience</t>
  </si>
  <si>
    <t>Communications and Networks vs Neuroscience</t>
  </si>
  <si>
    <t>Computational Neuroscience vs Neuroscience</t>
  </si>
  <si>
    <t>Integrative Neuroscience vs Neuroscience</t>
  </si>
  <si>
    <t>Molecular Neuroscience vs Neuroscience</t>
  </si>
  <si>
    <t>Neural Circuits vs Neuroscience</t>
  </si>
  <si>
    <t>Neuroanatomy vs Neuroscience</t>
  </si>
  <si>
    <t>Neuroimaging vs Neuroscience</t>
  </si>
  <si>
    <t>Neuroinformatics vs Neuroscience</t>
  </si>
  <si>
    <t>Neurorobotics vs Neuroscience</t>
  </si>
  <si>
    <t>Pain Research vs Neuroscience</t>
  </si>
  <si>
    <t>Rehabilitation Sciences vs Neuroscience</t>
  </si>
  <si>
    <t>Sleep vs Neuroscience</t>
  </si>
  <si>
    <t>Sports and Active Living vs Neuroscience</t>
  </si>
  <si>
    <t>Synaptic Neuroscience vs Neuroscience</t>
  </si>
  <si>
    <t>Systems Neuroscience vs Neuroscience</t>
  </si>
  <si>
    <t>Toxicology vs Neuroscience</t>
  </si>
  <si>
    <t>Aging vs Nutrition</t>
  </si>
  <si>
    <t>Agronomy vs Nutrition</t>
  </si>
  <si>
    <t>Global Women's Health vs Nutrition</t>
  </si>
  <si>
    <t>Microbiomes vs Nutrition</t>
  </si>
  <si>
    <t>Surgery vs Nutrition</t>
  </si>
  <si>
    <t>Sustainability vs Nutrition</t>
  </si>
  <si>
    <t>Sustainable Food Systems vs Nutrition</t>
  </si>
  <si>
    <t>Health Services vs Oncology</t>
  </si>
  <si>
    <t>Surgery vs Oncology</t>
  </si>
  <si>
    <t>Transplantation vs Oncology</t>
  </si>
  <si>
    <t>Dental Medicine vs Oral Health</t>
  </si>
  <si>
    <t>Pediatrics vs Oral Health</t>
  </si>
  <si>
    <t>Pharmacology vs Oral Health</t>
  </si>
  <si>
    <t>Research Metrics and Analytics vs Oral Health</t>
  </si>
  <si>
    <t>Surgery vs Oral Health</t>
  </si>
  <si>
    <t>Surgery vs Pediatrics</t>
  </si>
  <si>
    <t>Bioinformatics vs Pharmacology</t>
  </si>
  <si>
    <t>Drug Delivery vs Pharmacology</t>
  </si>
  <si>
    <t>Genome Editing vs Pharmacology</t>
  </si>
  <si>
    <t>Medical Technology vs Pharmacology</t>
  </si>
  <si>
    <t>Molecular Neuroscience vs Pharmacology</t>
  </si>
  <si>
    <t>Sports and Active Living vs Pharmacology</t>
  </si>
  <si>
    <t>Toxicology vs Pharmacology</t>
  </si>
  <si>
    <t>Tropical Diseases vs Pharmacology</t>
  </si>
  <si>
    <t>Advanced Optical Technologies vs Physics</t>
  </si>
  <si>
    <t>Blockchain vs Physics</t>
  </si>
  <si>
    <t>Climate vs Physics</t>
  </si>
  <si>
    <t>Complex Systems vs Physics</t>
  </si>
  <si>
    <t>Computational Neuroscience vs Physics</t>
  </si>
  <si>
    <t>Digital Humanities vs Physics</t>
  </si>
  <si>
    <t>Neural Circuits vs Physics</t>
  </si>
  <si>
    <t>Plant Science vs Physics</t>
  </si>
  <si>
    <t>Robotics and AI vs Physics</t>
  </si>
  <si>
    <t>Soft Matter vs Physics</t>
  </si>
  <si>
    <t>Systems Biology vs Physics</t>
  </si>
  <si>
    <t>Animal Science vs Physiology</t>
  </si>
  <si>
    <t>Behavioral Neuroscience vs Physiology</t>
  </si>
  <si>
    <t>Dental Medicine vs Physiology</t>
  </si>
  <si>
    <t>Fungal Biology vs Physiology</t>
  </si>
  <si>
    <t>Insect Science vs Physiology</t>
  </si>
  <si>
    <t>Integrative Neuroscience vs Physiology</t>
  </si>
  <si>
    <t>Molecular Neuroscience vs Physiology</t>
  </si>
  <si>
    <t>Network Physiology vs Physiology</t>
  </si>
  <si>
    <t>Neural Circuits vs Physiology</t>
  </si>
  <si>
    <t>Neuroanatomy vs Physiology</t>
  </si>
  <si>
    <t>Psychiatry vs Physiology</t>
  </si>
  <si>
    <t>Rehabilitation Sciences vs Physiology</t>
  </si>
  <si>
    <t>Reproductive Health vs Physiology</t>
  </si>
  <si>
    <t>Sleep vs Physiology</t>
  </si>
  <si>
    <t>Surgery vs Physiology</t>
  </si>
  <si>
    <t>Systems Neuroscience vs Physiology</t>
  </si>
  <si>
    <t>Toxicology vs Physiology</t>
  </si>
  <si>
    <t>Agronomy vs Plant Science</t>
  </si>
  <si>
    <t>Conservation Science vs Plant Science</t>
  </si>
  <si>
    <t>Photonics vs Plant Science</t>
  </si>
  <si>
    <t>Research Metrics and Analytics vs Plant Science</t>
  </si>
  <si>
    <t>Soil Science vs Plant Science</t>
  </si>
  <si>
    <t>Sustainable Food Systems vs Plant Science</t>
  </si>
  <si>
    <t>Veterinary Science vs Plant Science</t>
  </si>
  <si>
    <t>Climate vs Political Science</t>
  </si>
  <si>
    <t>Behavioral Neuroscience vs Psychiatry</t>
  </si>
  <si>
    <t>Child and Adolescent Psychiatry vs Psychiatry</t>
  </si>
  <si>
    <t>Clinical Diabetes and Healthcare vs Psychiatry</t>
  </si>
  <si>
    <t>Global Women's Health vs Psychiatry</t>
  </si>
  <si>
    <t>Health Services vs Psychiatry</t>
  </si>
  <si>
    <t>Molecular Neuroscience vs Psychiatry</t>
  </si>
  <si>
    <t>Neuroinformatics vs Psychiatry</t>
  </si>
  <si>
    <t>Pain Research vs Psychiatry</t>
  </si>
  <si>
    <t>Sleep vs Psychiatry</t>
  </si>
  <si>
    <t>Surgery vs Psychiatry</t>
  </si>
  <si>
    <t>Tropical Diseases vs Psychiatry</t>
  </si>
  <si>
    <t>Aging vs Psychology</t>
  </si>
  <si>
    <t>Astronomy and Space Sciences vs Psychology</t>
  </si>
  <si>
    <t>Behavioral Neuroscience vs Psychology</t>
  </si>
  <si>
    <t>Blockchain vs Psychology</t>
  </si>
  <si>
    <t>Child and Adolescent Psychiatry vs Psychology</t>
  </si>
  <si>
    <t>Climate vs Psychology</t>
  </si>
  <si>
    <t>Dementia vs Psychology</t>
  </si>
  <si>
    <t>Digital Humanities vs Psychology</t>
  </si>
  <si>
    <t>Human Dynamics vs Psychology</t>
  </si>
  <si>
    <t>ICT vs Psychology</t>
  </si>
  <si>
    <t>Immunology vs Psychology</t>
  </si>
  <si>
    <t>Integrative Neuroscience vs Psychology</t>
  </si>
  <si>
    <t>Language Sciences vs Psychology</t>
  </si>
  <si>
    <t>Neural Circuits vs Psychology</t>
  </si>
  <si>
    <t>Neuroergonomics vs Psychology</t>
  </si>
  <si>
    <t>Neuroinformatics vs Psychology</t>
  </si>
  <si>
    <t>Organizational Psychology vs Psychology</t>
  </si>
  <si>
    <t>Rehabilitation Sciences vs Psychology</t>
  </si>
  <si>
    <t>Robotics and AI vs Psychology</t>
  </si>
  <si>
    <t>Social Psychology vs Psychology</t>
  </si>
  <si>
    <t>Sustainability vs Psychology</t>
  </si>
  <si>
    <t>Sustainable Cities vs Psychology</t>
  </si>
  <si>
    <t>Sustainable Food Systems vs Psychology</t>
  </si>
  <si>
    <t>Advanced Optical Technologies vs Public Health</t>
  </si>
  <si>
    <t>Aging vs Public Health</t>
  </si>
  <si>
    <t>Clinical Diabetes and Healthcare vs Public Health</t>
  </si>
  <si>
    <t>Dental Medicine vs Public Health</t>
  </si>
  <si>
    <t>Epidemiology vs Public Health</t>
  </si>
  <si>
    <t>Global Women's Health vs Public Health</t>
  </si>
  <si>
    <t>Health Services vs Public Health</t>
  </si>
  <si>
    <t>ICT vs Public Health</t>
  </si>
  <si>
    <t>Microbiomes vs Public Health</t>
  </si>
  <si>
    <t>Rehabilitation Sciences vs Public Health</t>
  </si>
  <si>
    <t>Reproductive Health vs Public Health</t>
  </si>
  <si>
    <t>Sleep vs Public Health</t>
  </si>
  <si>
    <t>Space Technologies vs Public Health</t>
  </si>
  <si>
    <t>Stroke vs Public Health</t>
  </si>
  <si>
    <t>Sustainability vs Public Health</t>
  </si>
  <si>
    <t>Sustainable Cities vs Public Health</t>
  </si>
  <si>
    <t>Sustainable Food Systems vs Public Health</t>
  </si>
  <si>
    <t>Sustainable Tourism vs Public Health</t>
  </si>
  <si>
    <t>Toxicology vs Public Health</t>
  </si>
  <si>
    <t>Behavioral Neuroscience vs Sociology</t>
  </si>
  <si>
    <t>Global Women's Health vs Sociology</t>
  </si>
  <si>
    <t>Human Dynamics vs Sociology</t>
  </si>
  <si>
    <t>Research Metrics and Analytics vs Sociology</t>
  </si>
  <si>
    <t>Veterinary Science vs Sociology</t>
  </si>
  <si>
    <t>Global Women's Health vs Sports and Active Living</t>
  </si>
  <si>
    <t>Surgery vs Sports and Active Living</t>
  </si>
  <si>
    <t>Animal Science vs Veterinary Science</t>
  </si>
  <si>
    <t>Aquaculture vs Veterinary Science</t>
  </si>
  <si>
    <t>Climate vs Veterinary Science</t>
  </si>
  <si>
    <t>Conservation Science vs Veterinary Science</t>
  </si>
  <si>
    <t>Nanotechnology vs Veterinary Science</t>
  </si>
  <si>
    <t>Toxicology vs Veterinary Science</t>
  </si>
  <si>
    <t>Tropical Diseases vs Veterinary Science</t>
  </si>
  <si>
    <t>Tuberculosis vs Veterinary Science</t>
  </si>
  <si>
    <t>Virology vs Veterinary Science</t>
  </si>
  <si>
    <t>Robotics and AI vs Virtual Reality</t>
  </si>
  <si>
    <t>Climate vs Water</t>
  </si>
  <si>
    <t>Human Dynamics vs Water</t>
  </si>
  <si>
    <t>Sustainability vs Water</t>
  </si>
  <si>
    <t>Sustainable Food Systems vs Water</t>
  </si>
  <si>
    <t>Artificial Intelligence vs Astronomy and Space Sciences</t>
    <phoneticPr fontId="18"/>
  </si>
  <si>
    <t xml:space="preserve"> Chemistry </t>
  </si>
  <si>
    <t xml:space="preserve"> Communication </t>
  </si>
  <si>
    <t xml:space="preserve"> Education </t>
  </si>
  <si>
    <t xml:space="preserve"> Endocrinology </t>
  </si>
  <si>
    <t xml:space="preserve"> Genetics </t>
  </si>
  <si>
    <t xml:space="preserve"> Immunology </t>
  </si>
  <si>
    <t xml:space="preserve"> Materials </t>
  </si>
  <si>
    <t xml:space="preserve"> Medicine </t>
  </si>
  <si>
    <t xml:space="preserve"> Microbiology </t>
  </si>
  <si>
    <t xml:space="preserve"> Neurology </t>
  </si>
  <si>
    <t xml:space="preserve"> Neuroscience </t>
  </si>
  <si>
    <t xml:space="preserve"> Nutrition </t>
  </si>
  <si>
    <t xml:space="preserve"> Oncology </t>
  </si>
  <si>
    <t xml:space="preserve"> Pediatrics </t>
  </si>
  <si>
    <t xml:space="preserve"> Pharmacology </t>
  </si>
  <si>
    <t xml:space="preserve"> Physics </t>
  </si>
  <si>
    <t xml:space="preserve"> Physiology </t>
  </si>
  <si>
    <t xml:space="preserve"> Psychiatry </t>
  </si>
  <si>
    <t xml:space="preserve"> Psychology </t>
  </si>
  <si>
    <t xml:space="preserve"> Sociology </t>
  </si>
  <si>
    <t xml:space="preserve"> Artificial Intelligence </t>
  </si>
  <si>
    <t xml:space="preserve"> Astronomy and Space Sciences </t>
  </si>
  <si>
    <t xml:space="preserve"> Big Data </t>
  </si>
  <si>
    <t xml:space="preserve"> Bioengineering and Biotechnology </t>
  </si>
  <si>
    <t xml:space="preserve"> Cardiovascular Medicine </t>
  </si>
  <si>
    <t xml:space="preserve"> Cell and Developmental Biology </t>
  </si>
  <si>
    <t xml:space="preserve"> Cellular and Infection Microbiology </t>
  </si>
  <si>
    <t xml:space="preserve"> Cellular Neuroscience </t>
  </si>
  <si>
    <t xml:space="preserve"> Computer Science </t>
  </si>
  <si>
    <t xml:space="preserve"> Digital Health </t>
  </si>
  <si>
    <t xml:space="preserve"> Earth Science </t>
  </si>
  <si>
    <t xml:space="preserve"> Ecology and Evolution </t>
  </si>
  <si>
    <t xml:space="preserve"> Energy Research </t>
  </si>
  <si>
    <t xml:space="preserve"> Environmental Science </t>
  </si>
  <si>
    <t xml:space="preserve"> Forests and Global Change </t>
  </si>
  <si>
    <t xml:space="preserve"> Human Neuroscience </t>
  </si>
  <si>
    <t xml:space="preserve"> Marine Science </t>
  </si>
  <si>
    <t xml:space="preserve"> Molecular Biosciences </t>
  </si>
  <si>
    <t xml:space="preserve"> Oral Health </t>
  </si>
  <si>
    <t xml:space="preserve"> Plant Science </t>
  </si>
  <si>
    <t xml:space="preserve"> Political Science </t>
  </si>
  <si>
    <t xml:space="preserve"> Public Health </t>
  </si>
  <si>
    <t xml:space="preserve"> Sports and Active Living </t>
  </si>
  <si>
    <t xml:space="preserve"> Veterinary Science </t>
  </si>
  <si>
    <t xml:space="preserve"> Virtual Reality </t>
  </si>
  <si>
    <t>Artificial Intelligence vs Computer Science</t>
    <phoneticPr fontId="18"/>
  </si>
  <si>
    <t>Aging Neuroscience</t>
    <phoneticPr fontId="18"/>
  </si>
  <si>
    <t>Applied Mathematics and Statistics</t>
    <phoneticPr fontId="18"/>
  </si>
  <si>
    <t>Artificial Intelligence</t>
    <phoneticPr fontId="18"/>
  </si>
  <si>
    <t>Astronomy and Space Sciences</t>
    <phoneticPr fontId="18"/>
  </si>
  <si>
    <t>Big Data</t>
    <phoneticPr fontId="18"/>
  </si>
  <si>
    <t>Bioengineering and Biotechnology</t>
    <phoneticPr fontId="18"/>
  </si>
  <si>
    <t>Cardiovascular Medicine</t>
    <phoneticPr fontId="18"/>
  </si>
  <si>
    <t>Cell and Developmental Biology</t>
    <phoneticPr fontId="18"/>
  </si>
  <si>
    <t>Cellular and Infection Microbiology</t>
    <phoneticPr fontId="18"/>
  </si>
  <si>
    <t>Cellular Neuroscience</t>
    <phoneticPr fontId="18"/>
  </si>
  <si>
    <t>Chemistry</t>
    <phoneticPr fontId="18"/>
  </si>
  <si>
    <t>Communication</t>
    <phoneticPr fontId="18"/>
  </si>
  <si>
    <t>Computer Science</t>
    <phoneticPr fontId="18"/>
  </si>
  <si>
    <t>Digital Health</t>
    <phoneticPr fontId="18"/>
  </si>
  <si>
    <t>Earth Science</t>
    <phoneticPr fontId="18"/>
  </si>
  <si>
    <t>Ecology and Evolution</t>
    <phoneticPr fontId="18"/>
  </si>
  <si>
    <t>Education</t>
    <phoneticPr fontId="18"/>
  </si>
  <si>
    <t>Energy Research</t>
    <phoneticPr fontId="18"/>
  </si>
  <si>
    <t>Environmental Science</t>
    <phoneticPr fontId="18"/>
  </si>
  <si>
    <t>Genetics</t>
    <phoneticPr fontId="18"/>
  </si>
  <si>
    <t>Human Neuroscience</t>
    <phoneticPr fontId="18"/>
  </si>
  <si>
    <t>Immunology</t>
    <phoneticPr fontId="18"/>
  </si>
  <si>
    <t>Marine Science</t>
    <phoneticPr fontId="18"/>
  </si>
  <si>
    <t>Materials</t>
    <phoneticPr fontId="18"/>
  </si>
  <si>
    <t>Medicine</t>
    <phoneticPr fontId="18"/>
  </si>
  <si>
    <t>Microbiology</t>
    <phoneticPr fontId="18"/>
  </si>
  <si>
    <t>Molecular Biosciences</t>
    <phoneticPr fontId="18"/>
  </si>
  <si>
    <t>Neurology</t>
    <phoneticPr fontId="18"/>
  </si>
  <si>
    <t>Neuroscience</t>
    <phoneticPr fontId="18"/>
  </si>
  <si>
    <t>Nutrition</t>
    <phoneticPr fontId="18"/>
  </si>
  <si>
    <t>Oncology</t>
    <phoneticPr fontId="18"/>
  </si>
  <si>
    <t>Oral Health</t>
    <phoneticPr fontId="18"/>
  </si>
  <si>
    <t>Pharmacology</t>
    <phoneticPr fontId="18"/>
  </si>
  <si>
    <t>Physics</t>
    <phoneticPr fontId="18"/>
  </si>
  <si>
    <t>Plant Science</t>
    <phoneticPr fontId="18"/>
  </si>
  <si>
    <t>Political Science</t>
    <phoneticPr fontId="18"/>
  </si>
  <si>
    <t>Psychology</t>
    <phoneticPr fontId="18"/>
  </si>
  <si>
    <t>Public Health</t>
    <phoneticPr fontId="18"/>
  </si>
  <si>
    <t>Sociology</t>
    <phoneticPr fontId="18"/>
  </si>
  <si>
    <t>Sports and Active Living</t>
    <phoneticPr fontId="18"/>
  </si>
  <si>
    <t>Veterinary Science</t>
    <phoneticPr fontId="18"/>
  </si>
  <si>
    <t>Virtual Reality</t>
    <phoneticPr fontId="18"/>
  </si>
  <si>
    <t>Forests and Global Change</t>
    <phoneticPr fontId="18"/>
  </si>
  <si>
    <t>Water</t>
    <phoneticPr fontId="18"/>
  </si>
  <si>
    <t>Applied Mathematics and Statistics vs Aging Neuroscience</t>
  </si>
  <si>
    <t>Aging Neuroscience vs Artificial Intelligence</t>
  </si>
  <si>
    <t>Astronomy and Space Sciences vs Aging Neuroscience</t>
  </si>
  <si>
    <t>Big Data vs Aging Neuroscience</t>
  </si>
  <si>
    <t>Cellular and Infection Microbiology vs Aging Neuroscience</t>
  </si>
  <si>
    <t>Communication vs Aging Neuroscience</t>
  </si>
  <si>
    <t>Earth Science vs Aging Neuroscience</t>
  </si>
  <si>
    <t>Education vs Aging Neuroscience</t>
  </si>
  <si>
    <t>Energy Research vs Aging Neuroscience</t>
  </si>
  <si>
    <t>Environmental Science vs Aging Neuroscience</t>
  </si>
  <si>
    <t>Forests and Global Change vs Aging Neuroscience</t>
  </si>
  <si>
    <t>Marine Science vs Aging Neuroscience</t>
  </si>
  <si>
    <t>Materials vs Aging Neuroscience</t>
  </si>
  <si>
    <t>Oncology vs Aging Neuroscience</t>
  </si>
  <si>
    <t>Oral Health vs Aging Neuroscience</t>
  </si>
  <si>
    <t>Physics vs Aging Neuroscience</t>
  </si>
  <si>
    <t>Plant Science vs Aging Neuroscience</t>
  </si>
  <si>
    <t>Political Science vs Aging Neuroscience</t>
  </si>
  <si>
    <t>Sociology vs Aging Neuroscience</t>
  </si>
  <si>
    <t>Sports and Active Living vs Aging Neuroscience</t>
  </si>
  <si>
    <t>Veterinary Science vs Aging Neuroscience</t>
  </si>
  <si>
    <t>Virtual Reality vs Aging Neuroscience</t>
  </si>
  <si>
    <t>Water vs Aging Neuroscience</t>
  </si>
  <si>
    <t>Bioengineering and Biotechnology vs Applied Mathematics and Statistics</t>
  </si>
  <si>
    <t>Cardiovascular Medicine vs Applied Mathematics and Statistics</t>
  </si>
  <si>
    <t>Cell and Developmental Biology vs Applied Mathematics and Statistics</t>
  </si>
  <si>
    <t>Cellular and Infection Microbiology vs Applied Mathematics and Statistics</t>
  </si>
  <si>
    <t>Cellular Neuroscience vs Applied Mathematics and Statistics</t>
  </si>
  <si>
    <t>Chemistry vs Applied Mathematics and Statistics</t>
  </si>
  <si>
    <t>Communication vs Applied Mathematics and Statistics</t>
  </si>
  <si>
    <t>Digital Health vs Applied Mathematics and Statistics</t>
  </si>
  <si>
    <t>Endocrinology vs Applied Mathematics and Statistics</t>
  </si>
  <si>
    <t>Energy Research vs Applied Mathematics and Statistics</t>
  </si>
  <si>
    <t>Forests and Global Change vs Applied Mathematics and Statistics</t>
  </si>
  <si>
    <t>Human Neuroscience vs Applied Mathematics and Statistics</t>
  </si>
  <si>
    <t>Materials vs Applied Mathematics and Statistics</t>
  </si>
  <si>
    <t>Microbiology vs Applied Mathematics and Statistics</t>
  </si>
  <si>
    <t>Molecular Biosciences vs Applied Mathematics and Statistics</t>
  </si>
  <si>
    <t>Neurology vs Applied Mathematics and Statistics</t>
  </si>
  <si>
    <t>Neuroscience vs Applied Mathematics and Statistics</t>
  </si>
  <si>
    <t>Nutrition vs Applied Mathematics and Statistics</t>
  </si>
  <si>
    <t>Oncology vs Applied Mathematics and Statistics</t>
  </si>
  <si>
    <t>Oral Health vs Applied Mathematics and Statistics</t>
  </si>
  <si>
    <t>Pediatrics vs Applied Mathematics and Statistics</t>
  </si>
  <si>
    <t>Pharmacology vs Applied Mathematics and Statistics</t>
  </si>
  <si>
    <t>Plant Science vs Applied Mathematics and Statistics</t>
  </si>
  <si>
    <t>Political Science vs Applied Mathematics and Statistics</t>
  </si>
  <si>
    <t>Psychiatry vs Applied Mathematics and Statistics</t>
  </si>
  <si>
    <t>Sociology vs Applied Mathematics and Statistics</t>
  </si>
  <si>
    <t>Sports and Active Living vs Applied Mathematics and Statistics</t>
  </si>
  <si>
    <t>Veterinary Science vs Applied Mathematics and Statistics</t>
  </si>
  <si>
    <t>Virtual Reality vs Applied Mathematics and Statistics</t>
  </si>
  <si>
    <t>Water vs Applied Mathematics and Statistics</t>
  </si>
  <si>
    <t>Astronomy and Space Sciences vs Artificial Intelligence</t>
  </si>
  <si>
    <t>Bioengineering and Biotechnology vs Artificial Intelligence</t>
  </si>
  <si>
    <t>Cardiovascular Medicine vs Artificial Intelligence</t>
  </si>
  <si>
    <t>Cell and Developmental Biology vs Artificial Intelligence</t>
  </si>
  <si>
    <t>Cellular and Infection Microbiology vs Artificial Intelligence</t>
  </si>
  <si>
    <t>Chemistry vs Artificial Intelligence</t>
  </si>
  <si>
    <t>Earth Science vs Artificial Intelligence</t>
  </si>
  <si>
    <t>Ecology and Evolution vs Artificial Intelligence</t>
  </si>
  <si>
    <t>Energy Research vs Artificial Intelligence</t>
  </si>
  <si>
    <t>Environmental Science vs Artificial Intelligence</t>
  </si>
  <si>
    <t>Forests and Global Change vs Artificial Intelligence</t>
  </si>
  <si>
    <t>Marine Science vs Artificial Intelligence</t>
  </si>
  <si>
    <t>Materials vs Artificial Intelligence</t>
  </si>
  <si>
    <t>Microbiology vs Artificial Intelligence</t>
  </si>
  <si>
    <t>Molecular Biosciences vs Artificial Intelligence</t>
  </si>
  <si>
    <t>Oral Health vs Artificial Intelligence</t>
  </si>
  <si>
    <t>Physiology vs Artificial Intelligence</t>
  </si>
  <si>
    <t>Political Science vs Artificial Intelligence</t>
  </si>
  <si>
    <t>Sociology vs Artificial Intelligence</t>
  </si>
  <si>
    <t>Sports and Active Living vs Artificial Intelligence</t>
  </si>
  <si>
    <t>Veterinary Science vs Artificial Intelligence</t>
  </si>
  <si>
    <t>Virtual Reality vs Artificial Intelligence</t>
  </si>
  <si>
    <t>Water vs Artificial Intelligence</t>
  </si>
  <si>
    <t>Big Data vs Astronomy and Space Sciences</t>
  </si>
  <si>
    <t>Bioengineering and Biotechnology vs Astronomy and Space Sciences</t>
  </si>
  <si>
    <t>Cardiovascular Medicine vs Astronomy and Space Sciences</t>
  </si>
  <si>
    <t>Cell and Developmental Biology vs Astronomy and Space Sciences</t>
  </si>
  <si>
    <t>Cellular and Infection Microbiology vs Astronomy and Space Sciences</t>
  </si>
  <si>
    <t>Cellular Neuroscience vs Astronomy and Space Sciences</t>
  </si>
  <si>
    <t>Communication vs Astronomy and Space Sciences</t>
  </si>
  <si>
    <t>Astronomy and Space Sciences vs Computer Science</t>
  </si>
  <si>
    <t>Digital Health vs Astronomy and Space Sciences</t>
  </si>
  <si>
    <t>Ecology and Evolution vs Astronomy and Space Sciences</t>
  </si>
  <si>
    <t>Education vs Astronomy and Space Sciences</t>
  </si>
  <si>
    <t>Endocrinology vs Astronomy and Space Sciences</t>
  </si>
  <si>
    <t>Energy Research vs Astronomy and Space Sciences</t>
  </si>
  <si>
    <t>Environmental Science vs Astronomy and Space Sciences</t>
  </si>
  <si>
    <t>Forests and Global Change vs Astronomy and Space Sciences</t>
  </si>
  <si>
    <t>Genetics vs Astronomy and Space Sciences</t>
  </si>
  <si>
    <t>Human Neuroscience vs Astronomy and Space Sciences</t>
  </si>
  <si>
    <t>Immunology vs Astronomy and Space Sciences</t>
  </si>
  <si>
    <t>Marine Science vs Astronomy and Space Sciences</t>
  </si>
  <si>
    <t>Materials vs Astronomy and Space Sciences</t>
  </si>
  <si>
    <t>Medicine vs Astronomy and Space Sciences</t>
  </si>
  <si>
    <t>Molecular Biosciences vs Astronomy and Space Sciences</t>
  </si>
  <si>
    <t>Neurology vs Astronomy and Space Sciences</t>
  </si>
  <si>
    <t>Neuroscience vs Astronomy and Space Sciences</t>
  </si>
  <si>
    <t>Nutrition vs Astronomy and Space Sciences</t>
  </si>
  <si>
    <t>Oncology vs Astronomy and Space Sciences</t>
  </si>
  <si>
    <t>Oral Health vs Astronomy and Space Sciences</t>
  </si>
  <si>
    <t>Pediatrics vs Astronomy and Space Sciences</t>
  </si>
  <si>
    <t>Pharmacology vs Astronomy and Space Sciences</t>
  </si>
  <si>
    <t>Political Science vs Astronomy and Space Sciences</t>
  </si>
  <si>
    <t>Psychiatry vs Astronomy and Space Sciences</t>
  </si>
  <si>
    <t>Sociology vs Astronomy and Space Sciences</t>
  </si>
  <si>
    <t>Sports and Active Living vs Astronomy and Space Sciences</t>
  </si>
  <si>
    <t>Veterinary Science vs Astronomy and Space Sciences</t>
  </si>
  <si>
    <t>Virtual Reality vs Astronomy and Space Sciences</t>
  </si>
  <si>
    <t>Water vs Astronomy and Space Sciences</t>
  </si>
  <si>
    <t>Bioengineering and Biotechnology vs Big Data</t>
  </si>
  <si>
    <t>Cardiovascular Medicine vs Big Data</t>
  </si>
  <si>
    <t>Cell and Developmental Biology vs Big Data</t>
  </si>
  <si>
    <t>Cellular Neuroscience vs Big Data</t>
  </si>
  <si>
    <t>Chemistry vs Big Data</t>
  </si>
  <si>
    <t>Communication vs Big Data</t>
  </si>
  <si>
    <t>Ecology and Evolution vs Big Data</t>
  </si>
  <si>
    <t>Education vs Big Data</t>
  </si>
  <si>
    <t>Endocrinology vs Big Data</t>
  </si>
  <si>
    <t>Environmental Science vs Big Data</t>
  </si>
  <si>
    <t>Forests and Global Change vs Big Data</t>
  </si>
  <si>
    <t>Marine Science vs Big Data</t>
  </si>
  <si>
    <t>Materials vs Big Data</t>
  </si>
  <si>
    <t>Microbiology vs Big Data</t>
  </si>
  <si>
    <t>Molecular Biosciences vs Big Data</t>
  </si>
  <si>
    <t>Neuroscience vs Big Data</t>
  </si>
  <si>
    <t>Nutrition vs Big Data</t>
  </si>
  <si>
    <t>Oncology vs Big Data</t>
  </si>
  <si>
    <t>Oral Health vs Big Data</t>
  </si>
  <si>
    <t>Pediatrics vs Big Data</t>
  </si>
  <si>
    <t>Pharmacology vs Big Data</t>
  </si>
  <si>
    <t>Physics vs Big Data</t>
  </si>
  <si>
    <t>Physiology vs Big Data</t>
  </si>
  <si>
    <t>Plant Science vs Big Data</t>
  </si>
  <si>
    <t>Political Science vs Big Data</t>
  </si>
  <si>
    <t>Psychiatry vs Big Data</t>
  </si>
  <si>
    <t>Sports and Active Living vs Big Data</t>
  </si>
  <si>
    <t>Veterinary Science vs Big Data</t>
  </si>
  <si>
    <t>Water vs Big Data</t>
  </si>
  <si>
    <t>Cellular Neuroscience vs Bioengineering and Biotechnology</t>
  </si>
  <si>
    <t>Communication vs Bioengineering and Biotechnology</t>
  </si>
  <si>
    <t>Earth Science vs Bioengineering and Biotechnology</t>
  </si>
  <si>
    <t>Endocrinology vs Bioengineering and Biotechnology</t>
  </si>
  <si>
    <t>Forests and Global Change vs Bioengineering and Biotechnology</t>
  </si>
  <si>
    <t>Political Science vs Bioengineering and Biotechnology</t>
  </si>
  <si>
    <t>Psychiatry vs Bioengineering and Biotechnology</t>
  </si>
  <si>
    <t>Sociology vs Bioengineering and Biotechnology</t>
  </si>
  <si>
    <t>Virtual Reality vs Bioengineering and Biotechnology</t>
  </si>
  <si>
    <t>Water vs Bioengineering and Biotechnology</t>
  </si>
  <si>
    <t>Cellular Neuroscience vs Cardiovascular Medicine</t>
  </si>
  <si>
    <t>Chemistry vs Cardiovascular Medicine</t>
  </si>
  <si>
    <t>Communication vs Cardiovascular Medicine</t>
  </si>
  <si>
    <t>Cardiovascular Medicine vs Computer Science</t>
  </si>
  <si>
    <t>Digital Health vs Cardiovascular Medicine</t>
  </si>
  <si>
    <t>Earth Science vs Cardiovascular Medicine</t>
  </si>
  <si>
    <t>Ecology and Evolution vs Cardiovascular Medicine</t>
  </si>
  <si>
    <t>Education vs Cardiovascular Medicine</t>
  </si>
  <si>
    <t>Energy Research vs Cardiovascular Medicine</t>
  </si>
  <si>
    <t>Environmental Science vs Cardiovascular Medicine</t>
  </si>
  <si>
    <t>Forests and Global Change vs Cardiovascular Medicine</t>
  </si>
  <si>
    <t>Marine Science vs Cardiovascular Medicine</t>
  </si>
  <si>
    <t>Materials vs Cardiovascular Medicine</t>
  </si>
  <si>
    <t>Microbiology vs Cardiovascular Medicine</t>
  </si>
  <si>
    <t>Oral Health vs Cardiovascular Medicine</t>
  </si>
  <si>
    <t>Physics vs Cardiovascular Medicine</t>
  </si>
  <si>
    <t>Plant Science vs Cardiovascular Medicine</t>
  </si>
  <si>
    <t>Political Science vs Cardiovascular Medicine</t>
  </si>
  <si>
    <t>Cardiovascular Medicine vs Psychology</t>
  </si>
  <si>
    <t>Sociology vs Cardiovascular Medicine</t>
  </si>
  <si>
    <t>Veterinary Science vs Cardiovascular Medicine</t>
  </si>
  <si>
    <t>Virtual Reality vs Cardiovascular Medicine</t>
  </si>
  <si>
    <t>Water vs Cardiovascular Medicine</t>
  </si>
  <si>
    <t>Communication vs Cell and Developmental Biology</t>
  </si>
  <si>
    <t>Cell and Developmental Biology vs Computer Science</t>
  </si>
  <si>
    <t>Digital Health vs Cell and Developmental Biology</t>
  </si>
  <si>
    <t>Earth Science vs Cell and Developmental Biology</t>
  </si>
  <si>
    <t>Education vs Cell and Developmental Biology</t>
  </si>
  <si>
    <t>Energy Research vs Cell and Developmental Biology</t>
  </si>
  <si>
    <t>Environmental Science vs Cell and Developmental Biology</t>
  </si>
  <si>
    <t>Forests and Global Change vs Cell and Developmental Biology</t>
  </si>
  <si>
    <t>Materials vs Cell and Developmental Biology</t>
  </si>
  <si>
    <t>Nutrition vs Cell and Developmental Biology</t>
  </si>
  <si>
    <t>Oral Health vs Cell and Developmental Biology</t>
  </si>
  <si>
    <t>Pediatrics vs Cell and Developmental Biology</t>
  </si>
  <si>
    <t>Plant Science vs Cell and Developmental Biology</t>
  </si>
  <si>
    <t>Political Science vs Cell and Developmental Biology</t>
  </si>
  <si>
    <t>Psychiatry vs Cell and Developmental Biology</t>
  </si>
  <si>
    <t>Cell and Developmental Biology vs Psychology</t>
  </si>
  <si>
    <t>Sociology vs Cell and Developmental Biology</t>
  </si>
  <si>
    <t>Sports and Active Living vs Cell and Developmental Biology</t>
  </si>
  <si>
    <t>Virtual Reality vs Cell and Developmental Biology</t>
  </si>
  <si>
    <t>Water vs Cell and Developmental Biology</t>
  </si>
  <si>
    <t>Cellular and Infection Microbiology vs Cellular Neuroscience</t>
  </si>
  <si>
    <t>Communication vs Cellular and Infection Microbiology</t>
  </si>
  <si>
    <t>Cellular and Infection Microbiology vs Computer Science</t>
  </si>
  <si>
    <t>Earth Science vs Cellular and Infection Microbiology</t>
  </si>
  <si>
    <t>Education vs Cellular and Infection Microbiology</t>
  </si>
  <si>
    <t>Energy Research vs Cellular and Infection Microbiology</t>
  </si>
  <si>
    <t>Environmental Science vs Cellular and Infection Microbiology</t>
  </si>
  <si>
    <t>Forests and Global Change vs Cellular and Infection Microbiology</t>
  </si>
  <si>
    <t>Human Neuroscience vs Cellular and Infection Microbiology</t>
  </si>
  <si>
    <t>Marine Science vs Cellular and Infection Microbiology</t>
  </si>
  <si>
    <t>Materials vs Cellular and Infection Microbiology</t>
  </si>
  <si>
    <t>Physics vs Cellular and Infection Microbiology</t>
  </si>
  <si>
    <t>Political Science vs Cellular and Infection Microbiology</t>
  </si>
  <si>
    <t>Psychiatry vs Cellular and Infection Microbiology</t>
  </si>
  <si>
    <t>Cellular and Infection Microbiology vs Psychology</t>
  </si>
  <si>
    <t>Sociology vs Cellular and Infection Microbiology</t>
  </si>
  <si>
    <t>Sports and Active Living vs Cellular and Infection Microbiology</t>
  </si>
  <si>
    <t>Virtual Reality vs Cellular and Infection Microbiology</t>
  </si>
  <si>
    <t>Water vs Cellular and Infection Microbiology</t>
  </si>
  <si>
    <t>Chemistry vs Cellular Neuroscience</t>
  </si>
  <si>
    <t>Communication vs Cellular Neuroscience</t>
  </si>
  <si>
    <t>Cellular Neuroscience vs Computer Science</t>
  </si>
  <si>
    <t>Digital Health vs Cellular Neuroscience</t>
  </si>
  <si>
    <t>Earth Science vs Cellular Neuroscience</t>
  </si>
  <si>
    <t>Ecology and Evolution vs Cellular Neuroscience</t>
  </si>
  <si>
    <t>Education vs Cellular Neuroscience</t>
  </si>
  <si>
    <t>Energy Research vs Cellular Neuroscience</t>
  </si>
  <si>
    <t>Environmental Science vs Cellular Neuroscience</t>
  </si>
  <si>
    <t>Forests and Global Change vs Cellular Neuroscience</t>
  </si>
  <si>
    <t>Marine Science vs Cellular Neuroscience</t>
  </si>
  <si>
    <t>Materials vs Cellular Neuroscience</t>
  </si>
  <si>
    <t>Nutrition vs Cellular Neuroscience</t>
  </si>
  <si>
    <t>Oral Health vs Cellular Neuroscience</t>
  </si>
  <si>
    <t>Physics vs Cellular Neuroscience</t>
  </si>
  <si>
    <t>Plant Science vs Cellular Neuroscience</t>
  </si>
  <si>
    <t>Political Science vs Cellular Neuroscience</t>
  </si>
  <si>
    <t>Cellular Neuroscience vs Psychology</t>
  </si>
  <si>
    <t>Sociology vs Cellular Neuroscience</t>
  </si>
  <si>
    <t>Sports and Active Living vs Cellular Neuroscience</t>
  </si>
  <si>
    <t>Veterinary Science vs Cellular Neuroscience</t>
  </si>
  <si>
    <t>Virtual Reality vs Cellular Neuroscience</t>
  </si>
  <si>
    <t>Water vs Cellular Neuroscience</t>
  </si>
  <si>
    <t>Communication vs Chemistry</t>
  </si>
  <si>
    <t>Chemistry vs Computer Science</t>
  </si>
  <si>
    <t>Digital Health vs Chemistry</t>
  </si>
  <si>
    <t>Ecology and Evolution vs Chemistry</t>
  </si>
  <si>
    <t>Education vs Chemistry</t>
  </si>
  <si>
    <t>Forests and Global Change vs Chemistry</t>
  </si>
  <si>
    <t>Human Neuroscience vs Chemistry</t>
  </si>
  <si>
    <t>Neurology vs Chemistry</t>
  </si>
  <si>
    <t>Oral Health vs Chemistry</t>
  </si>
  <si>
    <t>Pediatrics vs Chemistry</t>
  </si>
  <si>
    <t>Political Science vs Chemistry</t>
  </si>
  <si>
    <t>Chemistry vs Psychology</t>
  </si>
  <si>
    <t>Sociology vs Chemistry</t>
  </si>
  <si>
    <t>Sports and Active Living vs Chemistry</t>
  </si>
  <si>
    <t>Veterinary Science vs Chemistry</t>
  </si>
  <si>
    <t>Virtual Reality vs Chemistry</t>
  </si>
  <si>
    <t>Water vs Chemistry</t>
  </si>
  <si>
    <t>Ecology and Evolution vs Communication</t>
  </si>
  <si>
    <t>Endocrinology vs Communication</t>
  </si>
  <si>
    <t>Energy Research vs Communication</t>
  </si>
  <si>
    <t>Forests and Global Change vs Communication</t>
  </si>
  <si>
    <t>Immunology vs Communication</t>
  </si>
  <si>
    <t>Marine Science vs Communication</t>
  </si>
  <si>
    <t>Materials vs Communication</t>
  </si>
  <si>
    <t>Microbiology vs Communication</t>
  </si>
  <si>
    <t>Molecular Biosciences vs Communication</t>
  </si>
  <si>
    <t>Neurology vs Communication</t>
  </si>
  <si>
    <t>Neuroscience vs Communication</t>
  </si>
  <si>
    <t>Nutrition vs Communication</t>
  </si>
  <si>
    <t>Oral Health vs Communication</t>
  </si>
  <si>
    <t>Pediatrics vs Communication</t>
  </si>
  <si>
    <t>Pharmacology vs Communication</t>
  </si>
  <si>
    <t>Physics vs Communication</t>
  </si>
  <si>
    <t>Plant Science vs Communication</t>
  </si>
  <si>
    <t>Sports and Active Living vs Communication</t>
  </si>
  <si>
    <t>Veterinary Science vs Communication</t>
  </si>
  <si>
    <t>Virtual Reality vs Communication</t>
  </si>
  <si>
    <t>Water vs Communication</t>
  </si>
  <si>
    <t>Earth Science vs Computer Science</t>
  </si>
  <si>
    <t>Endocrinology vs Computer Science</t>
  </si>
  <si>
    <t>Forests and Global Change vs Computer Science</t>
  </si>
  <si>
    <t>Genetics vs Computer Science</t>
  </si>
  <si>
    <t>Immunology vs Computer Science</t>
  </si>
  <si>
    <t>Marine Science vs Computer Science</t>
  </si>
  <si>
    <t>Materials vs Computer Science</t>
  </si>
  <si>
    <t>Microbiology vs Computer Science</t>
  </si>
  <si>
    <t>Molecular Biosciences vs Computer Science</t>
  </si>
  <si>
    <t>Neurology vs Computer Science</t>
  </si>
  <si>
    <t>Neuroscience vs Computer Science</t>
  </si>
  <si>
    <t>Nutrition vs Computer Science</t>
  </si>
  <si>
    <t>Oral Health vs Computer Science</t>
  </si>
  <si>
    <t>Pediatrics vs Computer Science</t>
  </si>
  <si>
    <t>Pharmacology vs Computer Science</t>
  </si>
  <si>
    <t>Plant Science vs Computer Science</t>
  </si>
  <si>
    <t>Political Science vs Computer Science</t>
  </si>
  <si>
    <t>Sociology vs Computer Science</t>
  </si>
  <si>
    <t>Sports and Active Living vs Computer Science</t>
  </si>
  <si>
    <t>Veterinary Science vs Computer Science</t>
  </si>
  <si>
    <t>Virtual Reality vs Computer Science</t>
  </si>
  <si>
    <t>Water vs Computer Science</t>
  </si>
  <si>
    <t>Earth Science vs Digital Health</t>
  </si>
  <si>
    <t>Ecology and Evolution vs Digital Health</t>
  </si>
  <si>
    <t>Education vs Digital Health</t>
  </si>
  <si>
    <t>Endocrinology vs Digital Health</t>
  </si>
  <si>
    <t>Energy Research vs Digital Health</t>
  </si>
  <si>
    <t>Environmental Science vs Digital Health</t>
  </si>
  <si>
    <t>Forests and Global Change vs Digital Health</t>
  </si>
  <si>
    <t>Human Neuroscience vs Digital Health</t>
  </si>
  <si>
    <t>Immunology vs Digital Health</t>
  </si>
  <si>
    <t>Marine Science vs Digital Health</t>
  </si>
  <si>
    <t>Materials vs Digital Health</t>
  </si>
  <si>
    <t>Microbiology vs Digital Health</t>
  </si>
  <si>
    <t>Molecular Biosciences vs Digital Health</t>
  </si>
  <si>
    <t>Oral Health vs Digital Health</t>
  </si>
  <si>
    <t>Pediatrics vs Digital Health</t>
  </si>
  <si>
    <t>Plant Science vs Digital Health</t>
  </si>
  <si>
    <t>Political Science vs Digital Health</t>
  </si>
  <si>
    <t>Veterinary Science vs Digital Health</t>
  </si>
  <si>
    <t>Water vs Digital Health</t>
  </si>
  <si>
    <t>Education vs Earth Science</t>
  </si>
  <si>
    <t>Endocrinology vs Earth Science</t>
  </si>
  <si>
    <t>Genetics vs Earth Science</t>
  </si>
  <si>
    <t>Human Neuroscience vs Earth Science</t>
  </si>
  <si>
    <t>Immunology vs Earth Science</t>
  </si>
  <si>
    <t>Medicine vs Earth Science</t>
  </si>
  <si>
    <t>Molecular Biosciences vs Earth Science</t>
  </si>
  <si>
    <t>Neurology vs Earth Science</t>
  </si>
  <si>
    <t>Neuroscience vs Earth Science</t>
  </si>
  <si>
    <t>Nutrition vs Earth Science</t>
  </si>
  <si>
    <t>Oncology vs Earth Science</t>
  </si>
  <si>
    <t>Oral Health vs Earth Science</t>
  </si>
  <si>
    <t>Pediatrics vs Earth Science</t>
  </si>
  <si>
    <t>Pharmacology vs Earth Science</t>
  </si>
  <si>
    <t>Physiology vs Earth Science</t>
  </si>
  <si>
    <t>Political Science vs Earth Science</t>
  </si>
  <si>
    <t>Psychiatry vs Earth Science</t>
  </si>
  <si>
    <t>Earth Science vs Psychology</t>
  </si>
  <si>
    <t>Sociology vs Earth Science</t>
  </si>
  <si>
    <t>Sports and Active Living vs Earth Science</t>
  </si>
  <si>
    <t>Veterinary Science vs Earth Science</t>
  </si>
  <si>
    <t>Virtual Reality vs Earth Science</t>
  </si>
  <si>
    <t>Endocrinology vs Ecology and Evolution</t>
  </si>
  <si>
    <t>Energy Research vs Ecology and Evolution</t>
  </si>
  <si>
    <t>Human Neuroscience vs Ecology and Evolution</t>
  </si>
  <si>
    <t>Immunology vs Ecology and Evolution</t>
  </si>
  <si>
    <t>Materials vs Ecology and Evolution</t>
  </si>
  <si>
    <t>Molecular Biosciences vs Ecology and Evolution</t>
  </si>
  <si>
    <t>Neurology vs Ecology and Evolution</t>
  </si>
  <si>
    <t>Nutrition vs Ecology and Evolution</t>
  </si>
  <si>
    <t>Oncology vs Ecology and Evolution</t>
  </si>
  <si>
    <t>Oral Health vs Ecology and Evolution</t>
  </si>
  <si>
    <t>Pediatrics vs Ecology and Evolution</t>
  </si>
  <si>
    <t>Pharmacology vs Ecology and Evolution</t>
  </si>
  <si>
    <t>Political Science vs Ecology and Evolution</t>
  </si>
  <si>
    <t>Psychiatry vs Ecology and Evolution</t>
  </si>
  <si>
    <t>Sports and Active Living vs Ecology and Evolution</t>
  </si>
  <si>
    <t>Virtual Reality vs Ecology and Evolution</t>
  </si>
  <si>
    <t>Water vs Ecology and Evolution</t>
  </si>
  <si>
    <t>Endocrinology vs Education</t>
  </si>
  <si>
    <t>Energy Research vs Education</t>
  </si>
  <si>
    <t>Forests and Global Change vs Education</t>
  </si>
  <si>
    <t>Marine Science vs Education</t>
  </si>
  <si>
    <t>Materials vs Education</t>
  </si>
  <si>
    <t>Molecular Biosciences vs Education</t>
  </si>
  <si>
    <t>Neurology vs Education</t>
  </si>
  <si>
    <t>Neuroscience vs Education</t>
  </si>
  <si>
    <t>Nutrition vs Education</t>
  </si>
  <si>
    <t>Oncology vs Education</t>
  </si>
  <si>
    <t>Oral Health vs Education</t>
  </si>
  <si>
    <t>Pediatrics vs Education</t>
  </si>
  <si>
    <t>Pharmacology vs Education</t>
  </si>
  <si>
    <t>Physics vs Education</t>
  </si>
  <si>
    <t>Physiology vs Education</t>
  </si>
  <si>
    <t>Plant Science vs Education</t>
  </si>
  <si>
    <t>Virtual Reality vs Education</t>
  </si>
  <si>
    <t>Water vs Education</t>
  </si>
  <si>
    <t>Energy Research vs Endocrinology</t>
  </si>
  <si>
    <t>Environmental Science vs Endocrinology</t>
  </si>
  <si>
    <t>Forests and Global Change vs Endocrinology</t>
  </si>
  <si>
    <t>Human Neuroscience vs Endocrinology</t>
  </si>
  <si>
    <t>Materials vs Endocrinology</t>
  </si>
  <si>
    <t>Physics vs Endocrinology</t>
  </si>
  <si>
    <t>Plant Science vs Endocrinology</t>
  </si>
  <si>
    <t>Political Science vs Endocrinology</t>
  </si>
  <si>
    <t>Sociology vs Endocrinology</t>
  </si>
  <si>
    <t>Virtual Reality vs Endocrinology</t>
  </si>
  <si>
    <t>Water vs Endocrinology</t>
  </si>
  <si>
    <t>Forests and Global Change vs Energy Research</t>
  </si>
  <si>
    <t>Genetics vs Energy Research</t>
  </si>
  <si>
    <t>Human Neuroscience vs Energy Research</t>
  </si>
  <si>
    <t>Immunology vs Energy Research</t>
  </si>
  <si>
    <t>Medicine vs Energy Research</t>
  </si>
  <si>
    <t>Molecular Biosciences vs Energy Research</t>
  </si>
  <si>
    <t>Neurology vs Energy Research</t>
  </si>
  <si>
    <t>Neuroscience vs Energy Research</t>
  </si>
  <si>
    <t>Nutrition vs Energy Research</t>
  </si>
  <si>
    <t>Oncology vs Energy Research</t>
  </si>
  <si>
    <t>Oral Health vs Energy Research</t>
  </si>
  <si>
    <t>Pediatrics vs Energy Research</t>
  </si>
  <si>
    <t>Pharmacology vs Energy Research</t>
  </si>
  <si>
    <t>Physiology vs Energy Research</t>
  </si>
  <si>
    <t>Plant Science vs Energy Research</t>
  </si>
  <si>
    <t>Political Science vs Energy Research</t>
  </si>
  <si>
    <t>Psychiatry vs Energy Research</t>
  </si>
  <si>
    <t>Energy Research vs Psychology</t>
  </si>
  <si>
    <t>Sociology vs Energy Research</t>
  </si>
  <si>
    <t>Sports and Active Living vs Energy Research</t>
  </si>
  <si>
    <t>Veterinary Science vs Energy Research</t>
  </si>
  <si>
    <t>Virtual Reality vs Energy Research</t>
  </si>
  <si>
    <t>Water vs Energy Research</t>
  </si>
  <si>
    <t>Human Neuroscience vs Environmental Science</t>
  </si>
  <si>
    <t>Immunology vs Environmental Science</t>
  </si>
  <si>
    <t>Materials vs Environmental Science</t>
  </si>
  <si>
    <t>Medicine vs Environmental Science</t>
  </si>
  <si>
    <t>Neurology vs Environmental Science</t>
  </si>
  <si>
    <t>Neuroscience vs Environmental Science</t>
  </si>
  <si>
    <t>Oncology vs Environmental Science</t>
  </si>
  <si>
    <t>Oral Health vs Environmental Science</t>
  </si>
  <si>
    <t>Pediatrics vs Environmental Science</t>
  </si>
  <si>
    <t>Political Science vs Environmental Science</t>
  </si>
  <si>
    <t>Psychiatry vs Environmental Science</t>
  </si>
  <si>
    <t>Sports and Active Living vs Environmental Science</t>
  </si>
  <si>
    <t>Veterinary Science vs Environmental Science</t>
  </si>
  <si>
    <t>Virtual Reality vs Environmental Science</t>
  </si>
  <si>
    <t xml:space="preserve">Genetics vs Forests and Global Change </t>
  </si>
  <si>
    <t xml:space="preserve">Human Neuroscience vs Forests and Global Change </t>
  </si>
  <si>
    <t xml:space="preserve">Immunology vs Forests and Global Change </t>
  </si>
  <si>
    <t xml:space="preserve">Marine Science vs Forests and Global Change </t>
  </si>
  <si>
    <t xml:space="preserve">Materials vs Forests and Global Change </t>
  </si>
  <si>
    <t xml:space="preserve">Medicine vs Forests and Global Change </t>
  </si>
  <si>
    <t xml:space="preserve">Microbiology vs Forests and Global Change </t>
  </si>
  <si>
    <t xml:space="preserve">Molecular Biosciences vs Forests and Global Change </t>
  </si>
  <si>
    <t xml:space="preserve">Neurology vs Forests and Global Change </t>
  </si>
  <si>
    <t xml:space="preserve">Neuroscience vs Forests and Global Change </t>
  </si>
  <si>
    <t xml:space="preserve">Nutrition vs Forests and Global Change </t>
  </si>
  <si>
    <t xml:space="preserve">Oncology vs Forests and Global Change </t>
  </si>
  <si>
    <t xml:space="preserve">Oral Health vs Forests and Global Change </t>
  </si>
  <si>
    <t xml:space="preserve">Pediatrics vs Forests and Global Change </t>
  </si>
  <si>
    <t xml:space="preserve">Pharmacology vs Forests and Global Change </t>
  </si>
  <si>
    <t xml:space="preserve">Physics vs Forests and Global Change </t>
  </si>
  <si>
    <t xml:space="preserve">Physiology vs Forests and Global Change </t>
  </si>
  <si>
    <t xml:space="preserve">Plant Science vs Forests and Global Change </t>
  </si>
  <si>
    <t xml:space="preserve">Political Science vs Forests and Global Change </t>
  </si>
  <si>
    <t xml:space="preserve">Psychiatry vs Forests and Global Change </t>
  </si>
  <si>
    <t xml:space="preserve">Public Health vs Forests and Global Change </t>
  </si>
  <si>
    <t xml:space="preserve">Sociology vs Forests and Global Change </t>
  </si>
  <si>
    <t xml:space="preserve">Sports and Active Living vs Forests and Global Change </t>
  </si>
  <si>
    <t xml:space="preserve">Veterinary Science vs Forests and Global Change </t>
  </si>
  <si>
    <t xml:space="preserve">Virtual Reality vs Forests and Global Change </t>
  </si>
  <si>
    <t xml:space="preserve">Water vs Forests and Global Change </t>
  </si>
  <si>
    <t>Materials vs Genetics</t>
  </si>
  <si>
    <t>Oral Health vs Genetics</t>
  </si>
  <si>
    <t>Physics vs Genetics</t>
  </si>
  <si>
    <t>Political Science vs Genetics</t>
  </si>
  <si>
    <t>Sports and Active Living vs Genetics</t>
  </si>
  <si>
    <t>Virtual Reality vs Genetics</t>
  </si>
  <si>
    <t>Water vs Genetics</t>
  </si>
  <si>
    <t>Marine Science vs Human Neuroscience</t>
  </si>
  <si>
    <t>Materials vs Human Neuroscience</t>
  </si>
  <si>
    <t>Microbiology vs Human Neuroscience</t>
  </si>
  <si>
    <t>Oral Health vs Human Neuroscience</t>
  </si>
  <si>
    <t>Pediatrics vs Human Neuroscience</t>
  </si>
  <si>
    <t>Plant Science vs Human Neuroscience</t>
  </si>
  <si>
    <t>Political Science vs Human Neuroscience</t>
  </si>
  <si>
    <t>Veterinary Science vs Human Neuroscience</t>
  </si>
  <si>
    <t>Water vs Human Neuroscience</t>
  </si>
  <si>
    <t>Materials vs Immunology</t>
  </si>
  <si>
    <t>Political Science vs Immunology</t>
  </si>
  <si>
    <t>Sociology vs Immunology</t>
  </si>
  <si>
    <t>Virtual Reality vs Immunology</t>
  </si>
  <si>
    <t>Water vs Immunology</t>
  </si>
  <si>
    <t>Medicine vs Marine Science</t>
  </si>
  <si>
    <t>Molecular Biosciences vs Marine Science</t>
  </si>
  <si>
    <t>Neurology vs Marine Science</t>
  </si>
  <si>
    <t>Neuroscience vs Marine Science</t>
  </si>
  <si>
    <t>Oncology vs Marine Science</t>
  </si>
  <si>
    <t>Oral Health vs Marine Science</t>
  </si>
  <si>
    <t>Pediatrics vs Marine Science</t>
  </si>
  <si>
    <t>Physics vs Marine Science</t>
  </si>
  <si>
    <t>Psychiatry vs Marine Science</t>
  </si>
  <si>
    <t>Marine Science vs Psychology</t>
  </si>
  <si>
    <t>Sociology vs Marine Science</t>
  </si>
  <si>
    <t>Sports and Active Living vs Marine Science</t>
  </si>
  <si>
    <t>Virtual Reality vs Marine Science</t>
  </si>
  <si>
    <t>Water vs Marine Science</t>
  </si>
  <si>
    <t>Medicine vs Materials</t>
  </si>
  <si>
    <t>Microbiology vs Materials</t>
  </si>
  <si>
    <t>Neurology vs Materials</t>
  </si>
  <si>
    <t>Nutrition vs Materials</t>
  </si>
  <si>
    <t>Oral Health vs Materials</t>
  </si>
  <si>
    <t>Pediatrics vs Materials</t>
  </si>
  <si>
    <t>Physiology vs Materials</t>
  </si>
  <si>
    <t>Political Science vs Materials</t>
  </si>
  <si>
    <t>Psychiatry vs Materials</t>
  </si>
  <si>
    <t>Materials vs Psychology</t>
  </si>
  <si>
    <t>Sociology vs Materials</t>
  </si>
  <si>
    <t>Sports and Active Living vs Materials</t>
  </si>
  <si>
    <t>Veterinary Science vs Materials</t>
  </si>
  <si>
    <t>Virtual Reality vs Materials</t>
  </si>
  <si>
    <t>Water vs Materials</t>
  </si>
  <si>
    <t>Plant Science vs Medicine</t>
  </si>
  <si>
    <t>Political Science vs Medicine</t>
  </si>
  <si>
    <t>Physics vs Microbiology</t>
  </si>
  <si>
    <t>Political Science vs Microbiology</t>
  </si>
  <si>
    <t>Psychiatry vs Microbiology</t>
  </si>
  <si>
    <t>Microbiology vs Psychology</t>
  </si>
  <si>
    <t>Sociology vs Microbiology</t>
  </si>
  <si>
    <t>Sports and Active Living vs Microbiology</t>
  </si>
  <si>
    <t>Virtual Reality vs Microbiology</t>
  </si>
  <si>
    <t>Water vs Microbiology</t>
  </si>
  <si>
    <t>Oral Health vs Molecular Biosciences</t>
  </si>
  <si>
    <t>Political Science vs Molecular Biosciences</t>
  </si>
  <si>
    <t>Psychiatry vs Molecular Biosciences</t>
  </si>
  <si>
    <t>Molecular Biosciences vs Psychology</t>
  </si>
  <si>
    <t>Sociology vs Molecular Biosciences</t>
  </si>
  <si>
    <t>Sports and Active Living vs Molecular Biosciences</t>
  </si>
  <si>
    <t>Virtual Reality vs Molecular Biosciences</t>
  </si>
  <si>
    <t>Water vs Molecular Biosciences</t>
  </si>
  <si>
    <t>Oral Health vs Neurology</t>
  </si>
  <si>
    <t>Physics vs Neurology</t>
  </si>
  <si>
    <t>Plant Science vs Neurology</t>
  </si>
  <si>
    <t>Political Science vs Neurology</t>
  </si>
  <si>
    <t>Sociology vs Neurology</t>
  </si>
  <si>
    <t>Virtual Reality vs Neurology</t>
  </si>
  <si>
    <t>Water vs Neurology</t>
  </si>
  <si>
    <t>Oral Health vs Neuroscience</t>
  </si>
  <si>
    <t>Plant Science vs Neuroscience</t>
  </si>
  <si>
    <t>Political Science vs Neuroscience</t>
  </si>
  <si>
    <t>Veterinary Science vs Neuroscience</t>
  </si>
  <si>
    <t>Virtual Reality vs Neuroscience</t>
  </si>
  <si>
    <t>Water vs Neuroscience</t>
  </si>
  <si>
    <t>Political Science vs Nutrition</t>
  </si>
  <si>
    <t>Sociology vs Nutrition</t>
  </si>
  <si>
    <t>Virtual Reality vs Nutrition</t>
  </si>
  <si>
    <t>Water vs Nutrition</t>
  </si>
  <si>
    <t>Plant Science vs Oncology</t>
  </si>
  <si>
    <t>Political Science vs Oncology</t>
  </si>
  <si>
    <t>Sociology vs Oncology</t>
  </si>
  <si>
    <t>Veterinary Science vs Oncology</t>
  </si>
  <si>
    <t>Virtual Reality vs Oncology</t>
  </si>
  <si>
    <t>Water vs Oncology</t>
  </si>
  <si>
    <t>Physics vs Oral Health</t>
  </si>
  <si>
    <t>Physiology vs Oral Health</t>
  </si>
  <si>
    <t>Plant Science vs Oral Health</t>
  </si>
  <si>
    <t>Political Science vs Oral Health</t>
  </si>
  <si>
    <t>Psychiatry vs Oral Health</t>
  </si>
  <si>
    <t>Sociology vs Oral Health</t>
  </si>
  <si>
    <t>Sports and Active Living vs Oral Health</t>
  </si>
  <si>
    <t>Veterinary Science vs Oral Health</t>
  </si>
  <si>
    <t>Virtual Reality vs Oral Health</t>
  </si>
  <si>
    <t>Water vs Oral Health</t>
  </si>
  <si>
    <t>Physics vs Pediatrics</t>
  </si>
  <si>
    <t>Plant Science vs Pediatrics</t>
  </si>
  <si>
    <t>Political Science vs Pediatrics</t>
  </si>
  <si>
    <t>Sociology vs Pediatrics</t>
  </si>
  <si>
    <t>Virtual Reality vs Pediatrics</t>
  </si>
  <si>
    <t>Water vs Pediatrics</t>
  </si>
  <si>
    <t>Physics vs Pharmacology</t>
  </si>
  <si>
    <t>Political Science vs Pharmacology</t>
  </si>
  <si>
    <t>Veterinary Science vs Pharmacology</t>
  </si>
  <si>
    <t>Virtual Reality vs Pharmacology</t>
  </si>
  <si>
    <t>Water vs Pharmacology</t>
  </si>
  <si>
    <t>Political Science vs Physics</t>
  </si>
  <si>
    <t>Psychiatry vs Physics</t>
  </si>
  <si>
    <t>Physics vs Psychology</t>
  </si>
  <si>
    <t>Sports and Active Living vs Physics</t>
  </si>
  <si>
    <t>Veterinary Science vs Physics</t>
  </si>
  <si>
    <t>Virtual Reality vs Physics</t>
  </si>
  <si>
    <t>Political Science vs Physiology</t>
  </si>
  <si>
    <t>Sociology vs Physiology</t>
  </si>
  <si>
    <t>Virtual Reality vs Physiology</t>
  </si>
  <si>
    <t>Water vs Physiology</t>
  </si>
  <si>
    <t>Political Science vs Plant Science</t>
  </si>
  <si>
    <t>Psychiatry vs Plant Science</t>
  </si>
  <si>
    <t>Plant Science vs Psychology</t>
  </si>
  <si>
    <t>Sociology vs Plant Science</t>
  </si>
  <si>
    <t>Sports and Active Living vs Plant Science</t>
  </si>
  <si>
    <t>Virtual Reality vs Plant Science</t>
  </si>
  <si>
    <t>Water vs Plant Science</t>
  </si>
  <si>
    <t>Psychiatry vs Political Science</t>
  </si>
  <si>
    <t>Sports and Active Living vs Political Science</t>
  </si>
  <si>
    <t>Veterinary Science vs Political Science</t>
  </si>
  <si>
    <t>Virtual Reality vs Political Science</t>
  </si>
  <si>
    <t>Water vs Political Science</t>
  </si>
  <si>
    <t>Veterinary Science vs Psychiatry</t>
  </si>
  <si>
    <t>Water vs Psychiatry</t>
  </si>
  <si>
    <t>Water vs Psychology</t>
  </si>
  <si>
    <t>Virtual Reality vs Public Health</t>
  </si>
  <si>
    <t>Sports and Active Living vs Sociology</t>
  </si>
  <si>
    <t>Virtual Reality vs Sociology</t>
  </si>
  <si>
    <t>Water vs Sociology</t>
  </si>
  <si>
    <t>Veterinary Science vs Sports and Active Living</t>
  </si>
  <si>
    <t>Virtual Reality vs Sports and Active Living</t>
  </si>
  <si>
    <t>Water vs Sports and Active Living</t>
  </si>
  <si>
    <t>Virtual Reality vs Veterinary Science</t>
  </si>
  <si>
    <t>Water vs Veterinary Science</t>
  </si>
  <si>
    <t>Water vs Virtual Reality</t>
  </si>
  <si>
    <t>Psychology vs Forests and Global Change</t>
    <phoneticPr fontId="18"/>
  </si>
  <si>
    <t>Forests and Global Change vs Psychology</t>
  </si>
  <si>
    <t>交流度_相関</t>
    <rPh sb="0" eb="3">
      <t>コウリュウド</t>
    </rPh>
    <rPh sb="4" eb="6">
      <t>ソウカン</t>
    </rPh>
    <phoneticPr fontId="18"/>
  </si>
  <si>
    <t>main_jaccard_相関</t>
    <rPh sb="13" eb="15">
      <t>ソウカン</t>
    </rPh>
    <phoneticPr fontId="18"/>
  </si>
  <si>
    <t>partc_jaccard_相関</t>
    <rPh sb="14" eb="16">
      <t>ソウカン</t>
    </rPh>
    <phoneticPr fontId="18"/>
  </si>
  <si>
    <t xml:space="preserve">Political Science </t>
  </si>
  <si>
    <t xml:space="preserve"> Water </t>
  </si>
  <si>
    <t xml:space="preserve">Psychiatry </t>
  </si>
  <si>
    <t xml:space="preserve">Psychology </t>
  </si>
  <si>
    <t xml:space="preserve">Public Health </t>
  </si>
  <si>
    <t xml:space="preserve">Sociology </t>
  </si>
  <si>
    <t xml:space="preserve">Sports and Active Living </t>
  </si>
  <si>
    <t xml:space="preserve">Veterinary Science </t>
  </si>
  <si>
    <t xml:space="preserve">Materials </t>
  </si>
  <si>
    <t xml:space="preserve">Medicine </t>
  </si>
  <si>
    <t xml:space="preserve">Microbiology </t>
  </si>
  <si>
    <t xml:space="preserve">Molecular Biosciences </t>
  </si>
  <si>
    <t xml:space="preserve">Neurology </t>
  </si>
  <si>
    <t xml:space="preserve">Neuroscience </t>
  </si>
  <si>
    <t xml:space="preserve">Nutrition </t>
  </si>
  <si>
    <t xml:space="preserve">Oncology </t>
  </si>
  <si>
    <t xml:space="preserve">Oral Health </t>
  </si>
  <si>
    <t xml:space="preserve">Pediatrics </t>
  </si>
  <si>
    <t xml:space="preserve">Pharmacology </t>
  </si>
  <si>
    <t xml:space="preserve">Physics </t>
  </si>
  <si>
    <t xml:space="preserve">Physiology </t>
  </si>
  <si>
    <t xml:space="preserve">Plant Science </t>
  </si>
  <si>
    <t xml:space="preserve">Political Science </t>
    <phoneticPr fontId="18"/>
  </si>
  <si>
    <t xml:space="preserve"> Applied Mathematics and Statistics </t>
    <phoneticPr fontId="18"/>
  </si>
  <si>
    <t xml:space="preserve">Virtual Reality </t>
    <phoneticPr fontId="18"/>
  </si>
  <si>
    <t>﻿Aging Neuroscience</t>
    <phoneticPr fontId="18"/>
  </si>
  <si>
    <t>rt_jaccard</t>
    <phoneticPr fontId="18"/>
  </si>
  <si>
    <t>rtword_jaccard_相関</t>
    <rPh sb="15" eb="17">
      <t>ソウカン</t>
    </rPh>
    <phoneticPr fontId="18"/>
  </si>
  <si>
    <t>Genetics vs Forests and Global Change</t>
  </si>
  <si>
    <t>Human Neuroscience vs Forests and Global Change</t>
  </si>
  <si>
    <t>Immunology vs Forests and Global Change</t>
  </si>
  <si>
    <t>Materials vs Forests and Global Change</t>
  </si>
  <si>
    <t>Medicine vs Forests and Global Change</t>
  </si>
  <si>
    <t>Molecular Biosciences vs Forests and Global Change</t>
  </si>
  <si>
    <t>Neurology vs Forests and Global Change</t>
  </si>
  <si>
    <t>Neuroscience vs Forests and Global Change</t>
  </si>
  <si>
    <t>Oncology vs Forests and Global Change</t>
  </si>
  <si>
    <t>Oral Health vs Forests and Global Change</t>
  </si>
  <si>
    <t>Pediatrics vs Forests and Global Change</t>
  </si>
  <si>
    <t>Pharmacology vs Forests and Global Change</t>
  </si>
  <si>
    <t>Physics vs Forests and Global Change</t>
  </si>
  <si>
    <t>Physiology vs Forests and Global Change</t>
  </si>
  <si>
    <t>Political Science vs Forests and Global Change</t>
  </si>
  <si>
    <t>Psychiatry vs Forests and Global Change</t>
  </si>
  <si>
    <t>Psychology vs Forests and Global Change</t>
  </si>
  <si>
    <t>Public Health vs Forests and Global Change</t>
  </si>
  <si>
    <t>Sociology vs Forests and Global Change</t>
  </si>
  <si>
    <t>Sports and Active Living vs Forests and Global Change</t>
  </si>
  <si>
    <t>Veterinary Science vs Forests and Global Change</t>
  </si>
  <si>
    <t>Virtual Reality vs Forests and Global Change</t>
  </si>
  <si>
    <t>Water vs Forests and Global Change</t>
  </si>
  <si>
    <t>m_jaccard_重み</t>
    <rPh sb="10" eb="11">
      <t>オモ</t>
    </rPh>
    <phoneticPr fontId="18"/>
  </si>
  <si>
    <t>m_jaccard重み付き_相関</t>
    <rPh sb="9" eb="10">
      <t>オモ</t>
    </rPh>
    <rPh sb="11" eb="12">
      <t>ツ</t>
    </rPh>
    <rPh sb="14" eb="16">
      <t>ソウカン</t>
    </rPh>
    <phoneticPr fontId="18"/>
  </si>
  <si>
    <t>p_jaccard_重み</t>
    <rPh sb="10" eb="11">
      <t>オモ</t>
    </rPh>
    <phoneticPr fontId="18"/>
  </si>
  <si>
    <t>p_jaccard重み付き_相関</t>
    <rPh sb="9" eb="10">
      <t>オモ</t>
    </rPh>
    <rPh sb="11" eb="12">
      <t>ツ</t>
    </rPh>
    <rPh sb="14" eb="16">
      <t>ソウカン</t>
    </rPh>
    <phoneticPr fontId="18"/>
  </si>
  <si>
    <t>﻿Aging Neuroscience</t>
  </si>
  <si>
    <t>Applied Mathematics and Statistics vs ﻿Aging Neuroscience</t>
  </si>
  <si>
    <t>Astronomy and Space Sciences vs ﻿Aging Neuroscience</t>
  </si>
  <si>
    <t>Big Data vs ﻿Aging Neuroscience</t>
  </si>
  <si>
    <t>Bioengineering and Biotechnology vs ﻿Aging Neuroscience</t>
  </si>
  <si>
    <t>Cardiovascular Medicine vs ﻿Aging Neuroscience</t>
  </si>
  <si>
    <t>Cell and Developmental Biology vs ﻿Aging Neuroscience</t>
  </si>
  <si>
    <t>Cellular and Infection Microbiology vs ﻿Aging Neuroscience</t>
  </si>
  <si>
    <t>Cellular Neuroscience vs ﻿Aging Neuroscience</t>
  </si>
  <si>
    <t>Chemistry vs ﻿Aging Neuroscience</t>
  </si>
  <si>
    <t>Communication vs ﻿Aging Neuroscience</t>
  </si>
  <si>
    <t>Computer Science vs ﻿Aging Neuroscience</t>
  </si>
  <si>
    <t>Digital Health vs ﻿Aging Neuroscience</t>
  </si>
  <si>
    <t>Earth Science vs ﻿Aging Neuroscience</t>
  </si>
  <si>
    <t>Ecology and Evolution vs ﻿Aging Neuroscience</t>
  </si>
  <si>
    <t>Education vs ﻿Aging Neuroscience</t>
  </si>
  <si>
    <t>Endocrinology vs ﻿Aging Neuroscience</t>
  </si>
  <si>
    <t>Energy Research vs ﻿Aging Neuroscience</t>
  </si>
  <si>
    <t>Environmental Science vs ﻿Aging Neuroscience</t>
  </si>
  <si>
    <t>Forests and Global Change vs ﻿Aging Neuroscience</t>
  </si>
  <si>
    <t>Genetics vs ﻿Aging Neuroscience</t>
  </si>
  <si>
    <t>Human Neuroscience vs ﻿Aging Neuroscience</t>
  </si>
  <si>
    <t>Immunology vs ﻿Aging Neuroscience</t>
  </si>
  <si>
    <t>Marine Science vs ﻿Aging Neuroscience</t>
  </si>
  <si>
    <t>Materials vs ﻿Aging Neuroscience</t>
  </si>
  <si>
    <t>Medicine vs ﻿Aging Neuroscience</t>
  </si>
  <si>
    <t>Microbiology vs ﻿Aging Neuroscience</t>
  </si>
  <si>
    <t>Molecular Biosciences vs ﻿Aging Neuroscience</t>
  </si>
  <si>
    <t>Neurology vs ﻿Aging Neuroscience</t>
  </si>
  <si>
    <t>Neuroscience vs ﻿Aging Neuroscience</t>
  </si>
  <si>
    <t>Nutrition vs ﻿Aging Neuroscience</t>
  </si>
  <si>
    <t>Oncology vs ﻿Aging Neuroscience</t>
  </si>
  <si>
    <t>Oral Health vs ﻿Aging Neuroscience</t>
  </si>
  <si>
    <t>Pediatrics vs ﻿Aging Neuroscience</t>
  </si>
  <si>
    <t>Pharmacology vs ﻿Aging Neuroscience</t>
  </si>
  <si>
    <t>Physics vs ﻿Aging Neuroscience</t>
  </si>
  <si>
    <t>Physiology vs ﻿Aging Neuroscience</t>
  </si>
  <si>
    <t>Plant Science vs ﻿Aging Neuroscience</t>
  </si>
  <si>
    <t>Political Science vs ﻿Aging Neuroscience</t>
  </si>
  <si>
    <t>Psychiatry vs ﻿Aging Neuroscience</t>
  </si>
  <si>
    <t>Psychology vs ﻿Aging Neuroscience</t>
  </si>
  <si>
    <t>Public Health vs ﻿Aging Neuroscience</t>
  </si>
  <si>
    <t>Sociology vs ﻿Aging Neuroscience</t>
  </si>
  <si>
    <t>Sports and Active Living vs ﻿Aging Neuroscience</t>
  </si>
  <si>
    <t>Veterinary Science vs ﻿Aging Neuroscience</t>
  </si>
  <si>
    <t>Virtual Reality vs ﻿Aging Neuroscience</t>
  </si>
  <si>
    <t>Water vs ﻿Aging Neuroscience</t>
  </si>
  <si>
    <t>Artificial Intelligence vs ﻿Aging Neuroscience</t>
    <phoneticPr fontId="18"/>
  </si>
  <si>
    <t>Aging Neuroscience vs Applied Mathematics and Statistics</t>
    <phoneticPr fontId="18"/>
  </si>
  <si>
    <t>Aging Neuroscience vs Artificial Intelligence</t>
    <phoneticPr fontId="18"/>
  </si>
  <si>
    <t>Aging Neuroscience vs Astronomy and Space Sciences</t>
    <phoneticPr fontId="18"/>
  </si>
  <si>
    <t>Aging Neuroscience vs Big Data</t>
    <phoneticPr fontId="18"/>
  </si>
  <si>
    <t>Aging Neuroscience vs Bioengineering and Biotechnology</t>
    <phoneticPr fontId="18"/>
  </si>
  <si>
    <t>Aging Neuroscience vs Cardiovascular Medicine</t>
    <phoneticPr fontId="18"/>
  </si>
  <si>
    <t>Aging Neuroscience vs Cell and Developmental Biology</t>
    <phoneticPr fontId="18"/>
  </si>
  <si>
    <t>Aging Neuroscience vs Cellular and Infection Microbiology</t>
    <phoneticPr fontId="18"/>
  </si>
  <si>
    <t>Aging Neuroscience vs Cellular Neuroscience</t>
    <phoneticPr fontId="18"/>
  </si>
  <si>
    <t>Aging Neuroscience vs Communication</t>
    <phoneticPr fontId="18"/>
  </si>
  <si>
    <t>Aging Neuroscience vs Earth Science</t>
    <phoneticPr fontId="18"/>
  </si>
  <si>
    <t>Aging Neuroscience vs Ecology and Evolution</t>
    <phoneticPr fontId="18"/>
  </si>
  <si>
    <t>Aging Neuroscience vs Education</t>
    <phoneticPr fontId="18"/>
  </si>
  <si>
    <t>Aging Neuroscience vs Endocrinology</t>
    <phoneticPr fontId="18"/>
  </si>
  <si>
    <t>Aging Neuroscience vs Energy Research</t>
    <phoneticPr fontId="18"/>
  </si>
  <si>
    <t>Aging Neuroscience vs Environmental Science</t>
    <phoneticPr fontId="18"/>
  </si>
  <si>
    <t>Aging Neuroscience vs Forests and Global Change</t>
    <phoneticPr fontId="18"/>
  </si>
  <si>
    <t>Aging Neuroscience vs Human Neuroscience</t>
    <phoneticPr fontId="18"/>
  </si>
  <si>
    <t>Aging Neuroscience vs Materials</t>
    <phoneticPr fontId="18"/>
  </si>
  <si>
    <t>Aging Neuroscience vs Medicine</t>
    <phoneticPr fontId="18"/>
  </si>
  <si>
    <t>Aging Neuroscience vs Molecular Biosciences</t>
    <phoneticPr fontId="18"/>
  </si>
  <si>
    <t>Aging Neuroscience vs Neurology</t>
    <phoneticPr fontId="18"/>
  </si>
  <si>
    <t>Aging Neuroscience vs Nutrition</t>
    <phoneticPr fontId="18"/>
  </si>
  <si>
    <t>Aging Neuroscience vs Oncology</t>
    <phoneticPr fontId="18"/>
  </si>
  <si>
    <t>Aging Neuroscience vs Pediatrics</t>
    <phoneticPr fontId="18"/>
  </si>
  <si>
    <t>Aging Neuroscience vs Physics</t>
    <phoneticPr fontId="18"/>
  </si>
  <si>
    <t>Aging Neuroscience vs Plant Science</t>
    <phoneticPr fontId="18"/>
  </si>
  <si>
    <t>Aging Neuroscience vs Psychiatry</t>
    <phoneticPr fontId="18"/>
  </si>
  <si>
    <t>Aging Neuroscience vs Public Health</t>
    <phoneticPr fontId="18"/>
  </si>
  <si>
    <t>Aging Neuroscience vs Sociology</t>
    <phoneticPr fontId="18"/>
  </si>
  <si>
    <t>Aging Neuroscience vs Sports and Active Living</t>
    <phoneticPr fontId="18"/>
  </si>
  <si>
    <t>Aging Neuroscience vs Veterinary Science</t>
    <phoneticPr fontId="18"/>
  </si>
  <si>
    <t>Aging Neuroscience vs Virtual Reality</t>
    <phoneticPr fontId="18"/>
  </si>
  <si>
    <t>Computer Science vs Digital Health</t>
    <phoneticPr fontId="18"/>
  </si>
  <si>
    <t>Computer Science vs Earth Science</t>
    <phoneticPr fontId="18"/>
  </si>
  <si>
    <t>Computer Science vs Ecology and Evolution</t>
    <phoneticPr fontId="18"/>
  </si>
  <si>
    <t>Computer Science vs Education</t>
    <phoneticPr fontId="18"/>
  </si>
  <si>
    <t>Computer Science vs Endocrinology</t>
    <phoneticPr fontId="18"/>
  </si>
  <si>
    <t>Computer Science vs Energy Research</t>
    <phoneticPr fontId="18"/>
  </si>
  <si>
    <t>Computer Science vs Environmental Science</t>
    <phoneticPr fontId="18"/>
  </si>
  <si>
    <t>Computer Science vs Forests and Global Change</t>
    <phoneticPr fontId="18"/>
  </si>
  <si>
    <t>Computer Science vs Genetics</t>
    <phoneticPr fontId="18"/>
  </si>
  <si>
    <t>Computer Science vs Human Neuroscience</t>
    <phoneticPr fontId="18"/>
  </si>
  <si>
    <t>Computer Science vs Immunology</t>
    <phoneticPr fontId="18"/>
  </si>
  <si>
    <t>Computer Science vs Marine Science</t>
    <phoneticPr fontId="18"/>
  </si>
  <si>
    <t>Computer Science vs Materials</t>
    <phoneticPr fontId="18"/>
  </si>
  <si>
    <t>Computer Science vs Medicine</t>
    <phoneticPr fontId="18"/>
  </si>
  <si>
    <t>Computer Science vs Microbiology</t>
    <phoneticPr fontId="18"/>
  </si>
  <si>
    <t>Computer Science vs Molecular Biosciences</t>
    <phoneticPr fontId="18"/>
  </si>
  <si>
    <t>Computer Science vs Neurology</t>
    <phoneticPr fontId="18"/>
  </si>
  <si>
    <t>Computer Science vs Neuroscience</t>
    <phoneticPr fontId="18"/>
  </si>
  <si>
    <t>Computer Science vs Nutrition</t>
    <phoneticPr fontId="18"/>
  </si>
  <si>
    <t>Computer Science vs Oncology</t>
    <phoneticPr fontId="18"/>
  </si>
  <si>
    <t>Computer Science vs Oral Health</t>
    <phoneticPr fontId="18"/>
  </si>
  <si>
    <t>Computer Science vs Pediatrics</t>
    <phoneticPr fontId="18"/>
  </si>
  <si>
    <t>Computer Science vs Pharmacology</t>
    <phoneticPr fontId="18"/>
  </si>
  <si>
    <t>Computer Science vs Physics</t>
    <phoneticPr fontId="18"/>
  </si>
  <si>
    <t>Computer Science vs Physiology</t>
    <phoneticPr fontId="18"/>
  </si>
  <si>
    <t>Computer Science vs Plant Science</t>
    <phoneticPr fontId="18"/>
  </si>
  <si>
    <t>Computer Science vs Political Science</t>
    <phoneticPr fontId="18"/>
  </si>
  <si>
    <t>Computer Science vs Psychiatry</t>
    <phoneticPr fontId="18"/>
  </si>
  <si>
    <t>Computer Science vs Psychology</t>
    <phoneticPr fontId="18"/>
  </si>
  <si>
    <t>Computer Science vs Public Health</t>
    <phoneticPr fontId="18"/>
  </si>
  <si>
    <t>Computer Science vs Sociology</t>
    <phoneticPr fontId="18"/>
  </si>
  <si>
    <t>Computer Science vs Sports and Active Living</t>
    <phoneticPr fontId="18"/>
  </si>
  <si>
    <t>Computer Science vs Veterinary Science</t>
    <phoneticPr fontId="18"/>
  </si>
  <si>
    <t>Computer Science vs Virtual Reality</t>
    <phoneticPr fontId="18"/>
  </si>
  <si>
    <t>Computer Science vs Water</t>
    <phoneticPr fontId="18"/>
  </si>
  <si>
    <t>Aging Neuroscience vs Genetics</t>
    <phoneticPr fontId="18"/>
  </si>
  <si>
    <t>Aging Neuroscience vs Immunology</t>
    <phoneticPr fontId="18"/>
  </si>
  <si>
    <t>Aging Neuroscience vs Microbiology</t>
    <phoneticPr fontId="18"/>
  </si>
  <si>
    <t>Aging Neuroscience vs Neuroscience</t>
    <phoneticPr fontId="18"/>
  </si>
  <si>
    <t>Aging Neuroscience vs Oral Health</t>
    <phoneticPr fontId="18"/>
  </si>
  <si>
    <t>Aging Neuroscience vs Pharmacology</t>
    <phoneticPr fontId="18"/>
  </si>
  <si>
    <t>Aging Neuroscience vs Political Science</t>
    <phoneticPr fontId="18"/>
  </si>
  <si>
    <t>Psychology vs Aging Neuroscience</t>
    <phoneticPr fontId="18"/>
  </si>
  <si>
    <t>Aging Neuroscience vs Physiology</t>
    <phoneticPr fontId="18"/>
  </si>
  <si>
    <t>sectionjaccard_相関50</t>
    <rPh sb="15" eb="17">
      <t>ソウカン</t>
    </rPh>
    <phoneticPr fontId="18"/>
  </si>
  <si>
    <t>sectionjaccard_相関100</t>
    <rPh sb="15" eb="17">
      <t>ソウカン</t>
    </rPh>
    <phoneticPr fontId="18"/>
  </si>
  <si>
    <t>上位50</t>
    <rPh sb="0" eb="2">
      <t>ジョウイ</t>
    </rPh>
    <phoneticPr fontId="18"/>
  </si>
  <si>
    <t>上位100</t>
    <rPh sb="0" eb="2">
      <t>ジョウイ</t>
    </rPh>
    <phoneticPr fontId="18"/>
  </si>
  <si>
    <t>上位150</t>
    <rPh sb="0" eb="2">
      <t>ジョウイ</t>
    </rPh>
    <phoneticPr fontId="18"/>
  </si>
  <si>
    <t>section_jaccard50</t>
    <phoneticPr fontId="18"/>
  </si>
  <si>
    <t>sectionjaccard_相関150</t>
    <rPh sb="15" eb="17">
      <t>ソウカン</t>
    </rPh>
    <phoneticPr fontId="18"/>
  </si>
  <si>
    <t xml:space="preserve"> 0.19047619047619047、</t>
  </si>
  <si>
    <t>section_jaccard100</t>
    <phoneticPr fontId="18"/>
  </si>
  <si>
    <t>section_jaccard150</t>
    <phoneticPr fontId="18"/>
  </si>
  <si>
    <t>rt_jaccard100</t>
    <phoneticPr fontId="18"/>
  </si>
  <si>
    <t>rtword_jaccard_相関100</t>
    <rPh sb="15" eb="17">
      <t>ソウカン</t>
    </rPh>
    <phoneticPr fontId="18"/>
  </si>
  <si>
    <t>rt_jaccard150</t>
    <phoneticPr fontId="18"/>
  </si>
  <si>
    <t>rtword_jaccard_相関150</t>
    <rPh sb="15" eb="17">
      <t>ソウカン</t>
    </rPh>
    <phoneticPr fontId="18"/>
  </si>
  <si>
    <t>上位50new</t>
    <rPh sb="0" eb="2">
      <t>ジョウイ</t>
    </rPh>
    <phoneticPr fontId="18"/>
  </si>
  <si>
    <t>section_jaccard50_new</t>
    <phoneticPr fontId="18"/>
  </si>
  <si>
    <t>sectionjaccard_相関50new</t>
    <rPh sb="15" eb="17">
      <t>ソウカン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</si>
</sst>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</xdr:row>
      <xdr:rowOff>31750</xdr:rowOff>
    </xdr:from>
    <xdr:to>
      <xdr:col>21</xdr:col>
      <xdr:colOff>412750</xdr:colOff>
      <xdr:row>12</xdr:row>
      <xdr:rowOff>177800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8278CC6-A567-404D-93EC-67DAC7A9084C}"/>
            </a:ext>
          </a:extLst>
        </xdr:cNvPr>
        <xdr:cNvSpPr txBox="1"/>
      </xdr:nvSpPr>
      <xdr:spPr>
        <a:xfrm>
          <a:off x="9944100" y="260350"/>
          <a:ext cx="4337050" cy="26606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 kern="1200"/>
            <a:t>（分野タイプ）</a:t>
          </a:r>
          <a:endParaRPr kumimoji="1" lang="en-US" altLang="ja-JP" sz="1100" b="1" kern="1200"/>
        </a:p>
        <a:p>
          <a:r>
            <a:rPr kumimoji="1" lang="ja-JP" altLang="en-US" sz="1100" kern="1200"/>
            <a:t>・人の主催にも参加するし、自分も主催するタイプ</a:t>
          </a:r>
          <a:endParaRPr kumimoji="1" lang="en-US" altLang="ja-JP" sz="1100" kern="1200"/>
        </a:p>
        <a:p>
          <a:r>
            <a:rPr kumimoji="1" lang="ja-JP" altLang="en-US" sz="1100" kern="1200"/>
            <a:t>・人の主催には参加するが、自分の主催は参加が少ない</a:t>
          </a:r>
          <a:endParaRPr kumimoji="1" lang="en-US" altLang="ja-JP" sz="1100" kern="1200"/>
        </a:p>
        <a:p>
          <a:r>
            <a:rPr kumimoji="1" lang="ja-JP" altLang="en-US" sz="1100" kern="1200"/>
            <a:t>・人の主催に参加せず、自分の主催に参加が多い</a:t>
          </a:r>
          <a:endParaRPr kumimoji="1" lang="en-US" altLang="ja-JP" sz="1100" kern="1200"/>
        </a:p>
        <a:p>
          <a:r>
            <a:rPr kumimoji="1" lang="ja-JP" altLang="en-US" sz="1100" kern="1200"/>
            <a:t>・いずれも少ない</a:t>
          </a:r>
          <a:r>
            <a:rPr kumimoji="1" lang="en-US" altLang="ja-JP" sz="1100" kern="1200"/>
            <a:t>or</a:t>
          </a:r>
          <a:r>
            <a:rPr kumimoji="1" lang="ja-JP" altLang="en-US" sz="1100" kern="1200"/>
            <a:t>特定の関係性に閉じている</a:t>
          </a:r>
          <a:endParaRPr kumimoji="1" lang="en-US" altLang="ja-JP" sz="1100" kern="1200"/>
        </a:p>
        <a:p>
          <a:endParaRPr kumimoji="1" lang="en-US" altLang="ja-JP" sz="1100" kern="1200"/>
        </a:p>
        <a:p>
          <a:r>
            <a:rPr kumimoji="1" lang="ja-JP" altLang="en-US" sz="1100" b="1" kern="1200"/>
            <a:t>（特徴的な具体的な分野間の関係性）</a:t>
          </a:r>
          <a:endParaRPr kumimoji="1" lang="en-US" altLang="ja-JP" sz="1100" b="1" kern="1200"/>
        </a:p>
        <a:p>
          <a:r>
            <a:rPr kumimoji="1" lang="ja-JP" altLang="en-US" sz="1100" kern="1200"/>
            <a:t>・化学と薬学とか</a:t>
          </a:r>
          <a:endParaRPr kumimoji="1" lang="en-US" altLang="ja-JP" sz="1100" kern="1200"/>
        </a:p>
        <a:p>
          <a:r>
            <a:rPr kumimoji="1" lang="ja-JP" altLang="en-US" sz="1100" b="1" kern="1200"/>
            <a:t>（グルーピング）</a:t>
          </a:r>
          <a:endParaRPr kumimoji="1" lang="en-US" altLang="ja-JP" sz="1100" b="1" kern="1200"/>
        </a:p>
        <a:p>
          <a:r>
            <a:rPr kumimoji="1" lang="en-US" altLang="ja-JP" sz="1100" kern="1200"/>
            <a:t>Jaccard</a:t>
          </a:r>
          <a:r>
            <a:rPr kumimoji="1" lang="ja-JP" altLang="en-US" sz="1100" kern="1200"/>
            <a:t>係数で参加上位</a:t>
          </a:r>
          <a:r>
            <a:rPr kumimoji="1" lang="en-US" altLang="ja-JP" sz="1100" kern="1200"/>
            <a:t>/</a:t>
          </a:r>
          <a:r>
            <a:rPr kumimoji="1" lang="ja-JP" altLang="en-US" sz="1100" kern="1200"/>
            <a:t>参加される上位分野の一致度でクラスタリングしてみる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69FE-DF46-4716-BD1C-D2A54AF945EA}">
  <sheetPr codeName="Sheet1"/>
  <dimension ref="A1"/>
  <sheetViews>
    <sheetView workbookViewId="0">
      <selection activeCell="L25" sqref="L25"/>
    </sheetView>
  </sheetViews>
  <sheetFormatPr defaultRowHeight="18" x14ac:dyDescent="0.55000000000000004"/>
  <sheetData/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8B01-9A8D-4B3B-864D-9FDD18FA0E95}">
  <sheetPr codeName="Sheet2"/>
  <dimension ref="A1:N31"/>
  <sheetViews>
    <sheetView topLeftCell="D1" workbookViewId="0">
      <selection activeCell="N3" sqref="N3"/>
    </sheetView>
  </sheetViews>
  <sheetFormatPr defaultRowHeight="18" x14ac:dyDescent="0.55000000000000004"/>
  <cols>
    <col min="2" max="2" width="15.25" customWidth="1"/>
    <col min="3" max="3" width="21.9140625" customWidth="1"/>
    <col min="4" max="4" width="16.4140625" customWidth="1"/>
    <col min="5" max="5" width="16.5" customWidth="1"/>
    <col min="6" max="6" width="20.08203125" customWidth="1"/>
    <col min="7" max="7" width="17.33203125" customWidth="1"/>
    <col min="8" max="8" width="16" customWidth="1"/>
    <col min="9" max="9" width="18.1640625" customWidth="1"/>
    <col min="10" max="10" width="14.4140625" customWidth="1"/>
    <col min="11" max="11" width="13.5" customWidth="1"/>
    <col min="12" max="12" width="15.08203125" customWidth="1"/>
  </cols>
  <sheetData>
    <row r="1" spans="1:14" x14ac:dyDescent="0.55000000000000004">
      <c r="B1" t="s">
        <v>1247</v>
      </c>
      <c r="C1" t="s">
        <v>1246</v>
      </c>
      <c r="D1" t="s">
        <v>1245</v>
      </c>
      <c r="E1" t="s">
        <v>1244</v>
      </c>
      <c r="F1" t="s">
        <v>1240</v>
      </c>
      <c r="G1" t="s">
        <v>1241</v>
      </c>
      <c r="H1" t="s">
        <v>1243</v>
      </c>
      <c r="I1" t="s">
        <v>1242</v>
      </c>
      <c r="J1" t="s">
        <v>1248</v>
      </c>
      <c r="K1" t="s">
        <v>1249</v>
      </c>
      <c r="L1" t="s">
        <v>1250</v>
      </c>
    </row>
    <row r="2" spans="1:14" x14ac:dyDescent="0.55000000000000004">
      <c r="A2">
        <v>1</v>
      </c>
      <c r="B2" t="s">
        <v>22</v>
      </c>
      <c r="C2" t="s">
        <v>52</v>
      </c>
      <c r="D2" t="s">
        <v>43</v>
      </c>
      <c r="E2" t="s">
        <v>37</v>
      </c>
      <c r="F2" t="s">
        <v>99</v>
      </c>
      <c r="G2" t="s">
        <v>106</v>
      </c>
      <c r="H2" t="s">
        <v>21</v>
      </c>
      <c r="I2" t="s">
        <v>50</v>
      </c>
      <c r="J2" t="s">
        <v>66</v>
      </c>
      <c r="K2" t="s">
        <v>22</v>
      </c>
      <c r="L2" s="2" t="s">
        <v>18</v>
      </c>
      <c r="N2" t="s">
        <v>1253</v>
      </c>
    </row>
    <row r="3" spans="1:14" x14ac:dyDescent="0.55000000000000004">
      <c r="A3">
        <v>2</v>
      </c>
      <c r="B3" t="s">
        <v>24</v>
      </c>
      <c r="C3" t="s">
        <v>43</v>
      </c>
      <c r="D3" t="s">
        <v>54</v>
      </c>
      <c r="E3" t="s">
        <v>43</v>
      </c>
      <c r="F3" t="s">
        <v>16</v>
      </c>
      <c r="G3" t="s">
        <v>31</v>
      </c>
      <c r="H3" t="s">
        <v>26</v>
      </c>
      <c r="I3" t="s">
        <v>6</v>
      </c>
      <c r="J3" t="s">
        <v>54</v>
      </c>
      <c r="K3" t="s">
        <v>44</v>
      </c>
      <c r="L3" t="s">
        <v>65</v>
      </c>
    </row>
    <row r="4" spans="1:14" x14ac:dyDescent="0.55000000000000004">
      <c r="A4">
        <v>3</v>
      </c>
      <c r="B4" t="s">
        <v>31</v>
      </c>
      <c r="C4" t="s">
        <v>84</v>
      </c>
      <c r="D4" t="s">
        <v>51</v>
      </c>
      <c r="E4" t="s">
        <v>23</v>
      </c>
      <c r="F4" t="s">
        <v>54</v>
      </c>
      <c r="G4" t="s">
        <v>38</v>
      </c>
      <c r="H4" t="s">
        <v>2</v>
      </c>
      <c r="I4" t="s">
        <v>34</v>
      </c>
      <c r="J4" t="s">
        <v>89</v>
      </c>
      <c r="K4" t="s">
        <v>76</v>
      </c>
      <c r="L4" t="s">
        <v>106</v>
      </c>
    </row>
    <row r="5" spans="1:14" x14ac:dyDescent="0.55000000000000004">
      <c r="A5">
        <v>4</v>
      </c>
      <c r="B5" t="s">
        <v>52</v>
      </c>
      <c r="C5" t="s">
        <v>23</v>
      </c>
      <c r="D5" t="s">
        <v>9</v>
      </c>
      <c r="E5" t="s">
        <v>57</v>
      </c>
      <c r="F5" t="s">
        <v>75</v>
      </c>
      <c r="G5" t="s">
        <v>35</v>
      </c>
      <c r="H5" t="s">
        <v>12</v>
      </c>
      <c r="I5" t="s">
        <v>21</v>
      </c>
      <c r="J5" t="s">
        <v>15</v>
      </c>
      <c r="K5" t="s">
        <v>42</v>
      </c>
      <c r="L5" t="s">
        <v>28</v>
      </c>
    </row>
    <row r="6" spans="1:14" x14ac:dyDescent="0.55000000000000004">
      <c r="A6">
        <v>5</v>
      </c>
      <c r="B6" t="s">
        <v>43</v>
      </c>
      <c r="C6" t="s">
        <v>37</v>
      </c>
      <c r="D6" t="s">
        <v>42</v>
      </c>
      <c r="E6" t="s">
        <v>51</v>
      </c>
      <c r="F6" t="s">
        <v>74</v>
      </c>
      <c r="G6" t="s">
        <v>24</v>
      </c>
      <c r="H6" t="s">
        <v>20</v>
      </c>
      <c r="I6" t="s">
        <v>92</v>
      </c>
      <c r="J6" s="2" t="s">
        <v>17</v>
      </c>
      <c r="K6" t="s">
        <v>71</v>
      </c>
      <c r="L6" t="s">
        <v>99</v>
      </c>
    </row>
    <row r="7" spans="1:14" x14ac:dyDescent="0.55000000000000004">
      <c r="A7">
        <v>6</v>
      </c>
      <c r="B7" t="s">
        <v>9</v>
      </c>
      <c r="C7" t="s">
        <v>54</v>
      </c>
      <c r="D7" t="s">
        <v>95</v>
      </c>
      <c r="E7" t="s">
        <v>16</v>
      </c>
      <c r="F7" t="s">
        <v>51</v>
      </c>
      <c r="G7" t="s">
        <v>3</v>
      </c>
      <c r="H7" t="s">
        <v>16</v>
      </c>
      <c r="I7" t="s">
        <v>12</v>
      </c>
      <c r="J7" t="s">
        <v>24</v>
      </c>
      <c r="K7" t="s">
        <v>99</v>
      </c>
      <c r="L7" t="s">
        <v>98</v>
      </c>
    </row>
    <row r="8" spans="1:14" x14ac:dyDescent="0.55000000000000004">
      <c r="A8">
        <v>7</v>
      </c>
      <c r="B8" t="s">
        <v>13</v>
      </c>
      <c r="C8" t="s">
        <v>92</v>
      </c>
      <c r="D8" t="s">
        <v>13</v>
      </c>
      <c r="E8" t="s">
        <v>27</v>
      </c>
      <c r="F8" t="s">
        <v>106</v>
      </c>
      <c r="G8" t="s">
        <v>30</v>
      </c>
      <c r="H8" t="s">
        <v>34</v>
      </c>
      <c r="I8" t="s">
        <v>66</v>
      </c>
      <c r="J8" t="s">
        <v>3</v>
      </c>
      <c r="K8" t="s">
        <v>66</v>
      </c>
      <c r="L8" t="s">
        <v>74</v>
      </c>
    </row>
    <row r="9" spans="1:14" x14ac:dyDescent="0.55000000000000004">
      <c r="A9">
        <v>8</v>
      </c>
      <c r="B9" t="s">
        <v>74</v>
      </c>
      <c r="C9" t="s">
        <v>12</v>
      </c>
      <c r="D9" t="s">
        <v>44</v>
      </c>
      <c r="E9" t="s">
        <v>74</v>
      </c>
      <c r="F9" t="s">
        <v>48</v>
      </c>
      <c r="G9" t="s">
        <v>22</v>
      </c>
      <c r="H9" t="s">
        <v>92</v>
      </c>
      <c r="I9" t="s">
        <v>7</v>
      </c>
      <c r="J9" t="s">
        <v>55</v>
      </c>
      <c r="K9" t="s">
        <v>65</v>
      </c>
      <c r="L9" t="s">
        <v>50</v>
      </c>
    </row>
    <row r="10" spans="1:14" x14ac:dyDescent="0.55000000000000004">
      <c r="A10">
        <v>9</v>
      </c>
      <c r="B10" t="s">
        <v>44</v>
      </c>
      <c r="C10" t="s">
        <v>75</v>
      </c>
      <c r="D10" t="s">
        <v>30</v>
      </c>
      <c r="E10" t="s">
        <v>81</v>
      </c>
      <c r="F10" t="s">
        <v>52</v>
      </c>
      <c r="G10" t="s">
        <v>84</v>
      </c>
      <c r="H10" t="s">
        <v>50</v>
      </c>
      <c r="I10" t="s">
        <v>67</v>
      </c>
      <c r="J10" t="s">
        <v>99</v>
      </c>
      <c r="K10" t="s">
        <v>24</v>
      </c>
      <c r="L10" t="s">
        <v>51</v>
      </c>
    </row>
    <row r="11" spans="1:14" x14ac:dyDescent="0.55000000000000004">
      <c r="A11">
        <v>10</v>
      </c>
      <c r="B11" t="s">
        <v>90</v>
      </c>
      <c r="C11" t="s">
        <v>51</v>
      </c>
      <c r="D11" t="s">
        <v>63</v>
      </c>
      <c r="E11" t="s">
        <v>18</v>
      </c>
      <c r="F11" t="s">
        <v>35</v>
      </c>
      <c r="G11" t="s">
        <v>51</v>
      </c>
      <c r="H11" t="s">
        <v>100</v>
      </c>
      <c r="I11" t="s">
        <v>23</v>
      </c>
      <c r="J11" t="s">
        <v>50</v>
      </c>
      <c r="K11" t="s">
        <v>30</v>
      </c>
      <c r="L11" t="s">
        <v>31</v>
      </c>
    </row>
    <row r="12" spans="1:14" x14ac:dyDescent="0.55000000000000004">
      <c r="A12">
        <v>11</v>
      </c>
      <c r="B12" t="s">
        <v>20</v>
      </c>
      <c r="C12" t="s">
        <v>66</v>
      </c>
      <c r="D12" t="s">
        <v>86</v>
      </c>
      <c r="E12" t="s">
        <v>90</v>
      </c>
      <c r="F12" t="s">
        <v>31</v>
      </c>
      <c r="G12" t="s">
        <v>16</v>
      </c>
      <c r="H12" t="s">
        <v>60</v>
      </c>
      <c r="I12" t="s">
        <v>79</v>
      </c>
      <c r="J12" t="s">
        <v>83</v>
      </c>
      <c r="K12" t="s">
        <v>85</v>
      </c>
      <c r="L12" t="s">
        <v>37</v>
      </c>
    </row>
    <row r="13" spans="1:14" x14ac:dyDescent="0.55000000000000004">
      <c r="A13">
        <v>12</v>
      </c>
      <c r="B13" t="s">
        <v>81</v>
      </c>
      <c r="C13" t="s">
        <v>36</v>
      </c>
      <c r="D13" t="s">
        <v>89</v>
      </c>
      <c r="E13" t="s">
        <v>31</v>
      </c>
      <c r="F13" t="s">
        <v>42</v>
      </c>
      <c r="G13" t="s">
        <v>76</v>
      </c>
      <c r="H13" t="s">
        <v>17</v>
      </c>
      <c r="I13" t="s">
        <v>86</v>
      </c>
      <c r="J13" t="s">
        <v>38</v>
      </c>
      <c r="K13" t="s">
        <v>27</v>
      </c>
      <c r="L13" t="s">
        <v>6</v>
      </c>
    </row>
    <row r="14" spans="1:14" x14ac:dyDescent="0.55000000000000004">
      <c r="A14">
        <v>13</v>
      </c>
      <c r="B14" t="s">
        <v>10</v>
      </c>
      <c r="C14" t="s">
        <v>6</v>
      </c>
      <c r="D14" t="s">
        <v>16</v>
      </c>
      <c r="E14" t="s">
        <v>50</v>
      </c>
      <c r="F14" t="s">
        <v>50</v>
      </c>
      <c r="G14" t="s">
        <v>50</v>
      </c>
      <c r="H14" t="s">
        <v>91</v>
      </c>
      <c r="I14" t="s">
        <v>5</v>
      </c>
      <c r="J14" t="s">
        <v>43</v>
      </c>
      <c r="K14" t="s">
        <v>37</v>
      </c>
      <c r="L14" t="s">
        <v>89</v>
      </c>
    </row>
    <row r="15" spans="1:14" x14ac:dyDescent="0.55000000000000004">
      <c r="A15">
        <v>14</v>
      </c>
      <c r="B15" t="s">
        <v>37</v>
      </c>
      <c r="C15" t="s">
        <v>96</v>
      </c>
      <c r="D15" t="s">
        <v>15</v>
      </c>
      <c r="E15" t="s">
        <v>63</v>
      </c>
      <c r="F15" t="s">
        <v>71</v>
      </c>
      <c r="G15" t="s">
        <v>12</v>
      </c>
      <c r="H15" t="s">
        <v>32</v>
      </c>
      <c r="I15" t="s">
        <v>43</v>
      </c>
      <c r="J15" t="s">
        <v>95</v>
      </c>
      <c r="K15" s="2" t="s">
        <v>56</v>
      </c>
      <c r="L15" t="s">
        <v>43</v>
      </c>
    </row>
    <row r="16" spans="1:14" x14ac:dyDescent="0.55000000000000004">
      <c r="A16">
        <v>15</v>
      </c>
      <c r="B16" t="s">
        <v>51</v>
      </c>
      <c r="C16" t="s">
        <v>18</v>
      </c>
      <c r="D16" t="s">
        <v>41</v>
      </c>
      <c r="E16" t="s">
        <v>54</v>
      </c>
      <c r="F16" t="s">
        <v>20</v>
      </c>
      <c r="G16" t="s">
        <v>71</v>
      </c>
      <c r="H16" t="s">
        <v>35</v>
      </c>
      <c r="I16" s="2" t="s">
        <v>40</v>
      </c>
      <c r="J16" t="s">
        <v>25</v>
      </c>
      <c r="K16" t="s">
        <v>88</v>
      </c>
      <c r="L16" t="s">
        <v>13</v>
      </c>
    </row>
    <row r="17" spans="1:12" x14ac:dyDescent="0.55000000000000004">
      <c r="A17">
        <v>16</v>
      </c>
      <c r="B17" t="s">
        <v>106</v>
      </c>
      <c r="C17" t="s">
        <v>9</v>
      </c>
      <c r="D17" t="s">
        <v>96</v>
      </c>
      <c r="E17" t="s">
        <v>76</v>
      </c>
      <c r="F17" t="s">
        <v>24</v>
      </c>
      <c r="G17" t="s">
        <v>20</v>
      </c>
      <c r="H17" t="s">
        <v>25</v>
      </c>
      <c r="I17" t="s">
        <v>22</v>
      </c>
      <c r="J17" t="s">
        <v>88</v>
      </c>
      <c r="K17" t="s">
        <v>35</v>
      </c>
      <c r="L17" t="s">
        <v>57</v>
      </c>
    </row>
    <row r="18" spans="1:12" x14ac:dyDescent="0.55000000000000004">
      <c r="A18">
        <v>17</v>
      </c>
      <c r="B18" t="s">
        <v>92</v>
      </c>
      <c r="C18" t="s">
        <v>74</v>
      </c>
      <c r="D18" t="s">
        <v>18</v>
      </c>
      <c r="E18" t="s">
        <v>99</v>
      </c>
      <c r="F18" t="s">
        <v>103</v>
      </c>
      <c r="G18" t="s">
        <v>57</v>
      </c>
      <c r="H18" t="s">
        <v>11</v>
      </c>
      <c r="I18" t="s">
        <v>15</v>
      </c>
      <c r="J18" t="s">
        <v>52</v>
      </c>
      <c r="K18" t="s">
        <v>20</v>
      </c>
      <c r="L18" t="s">
        <v>22</v>
      </c>
    </row>
    <row r="19" spans="1:12" x14ac:dyDescent="0.55000000000000004">
      <c r="A19">
        <v>18</v>
      </c>
      <c r="B19" t="s">
        <v>54</v>
      </c>
      <c r="C19" t="s">
        <v>24</v>
      </c>
      <c r="D19" t="s">
        <v>21</v>
      </c>
      <c r="E19" t="s">
        <v>84</v>
      </c>
      <c r="F19" t="s">
        <v>27</v>
      </c>
      <c r="G19" t="s">
        <v>68</v>
      </c>
      <c r="H19" t="s">
        <v>19</v>
      </c>
      <c r="I19" t="s">
        <v>35</v>
      </c>
      <c r="J19" t="s">
        <v>7</v>
      </c>
      <c r="K19" t="s">
        <v>15</v>
      </c>
      <c r="L19" t="s">
        <v>96</v>
      </c>
    </row>
    <row r="20" spans="1:12" x14ac:dyDescent="0.55000000000000004">
      <c r="A20">
        <v>19</v>
      </c>
      <c r="B20" t="s">
        <v>76</v>
      </c>
      <c r="C20" t="s">
        <v>16</v>
      </c>
      <c r="D20" t="s">
        <v>37</v>
      </c>
      <c r="E20" t="s">
        <v>102</v>
      </c>
      <c r="F20" t="s">
        <v>37</v>
      </c>
      <c r="G20" t="s">
        <v>6</v>
      </c>
      <c r="H20" t="s">
        <v>61</v>
      </c>
      <c r="I20" t="s">
        <v>32</v>
      </c>
      <c r="J20" t="s">
        <v>37</v>
      </c>
      <c r="K20" t="s">
        <v>95</v>
      </c>
      <c r="L20" t="s">
        <v>101</v>
      </c>
    </row>
    <row r="21" spans="1:12" x14ac:dyDescent="0.55000000000000004">
      <c r="A21">
        <v>20</v>
      </c>
      <c r="B21" t="s">
        <v>34</v>
      </c>
      <c r="C21" t="s">
        <v>90</v>
      </c>
      <c r="D21" t="s">
        <v>50</v>
      </c>
      <c r="E21" t="s">
        <v>20</v>
      </c>
      <c r="F21" t="s">
        <v>90</v>
      </c>
      <c r="G21" t="s">
        <v>43</v>
      </c>
      <c r="H21" t="s">
        <v>45</v>
      </c>
      <c r="I21" t="s">
        <v>31</v>
      </c>
      <c r="J21" t="s">
        <v>35</v>
      </c>
      <c r="K21" t="s">
        <v>38</v>
      </c>
      <c r="L21" t="s">
        <v>66</v>
      </c>
    </row>
    <row r="22" spans="1:12" x14ac:dyDescent="0.55000000000000004">
      <c r="A22">
        <v>21</v>
      </c>
      <c r="B22" t="s">
        <v>67</v>
      </c>
      <c r="C22" t="s">
        <v>22</v>
      </c>
      <c r="D22" t="s">
        <v>75</v>
      </c>
      <c r="E22" t="s">
        <v>34</v>
      </c>
      <c r="F22" t="s">
        <v>36</v>
      </c>
      <c r="G22" t="s">
        <v>95</v>
      </c>
      <c r="H22" t="s">
        <v>62</v>
      </c>
      <c r="I22" t="s">
        <v>2</v>
      </c>
      <c r="J22" t="s">
        <v>90</v>
      </c>
      <c r="K22" t="s">
        <v>21</v>
      </c>
      <c r="L22" t="s">
        <v>76</v>
      </c>
    </row>
    <row r="23" spans="1:12" x14ac:dyDescent="0.55000000000000004">
      <c r="A23">
        <v>22</v>
      </c>
      <c r="B23" t="s">
        <v>29</v>
      </c>
      <c r="C23" t="s">
        <v>76</v>
      </c>
      <c r="D23" t="s">
        <v>5</v>
      </c>
      <c r="E23" t="s">
        <v>6</v>
      </c>
      <c r="F23" t="s">
        <v>22</v>
      </c>
      <c r="G23" t="s">
        <v>96</v>
      </c>
      <c r="H23" t="s">
        <v>31</v>
      </c>
      <c r="I23" t="s">
        <v>74</v>
      </c>
      <c r="J23" t="s">
        <v>34</v>
      </c>
      <c r="K23" t="s">
        <v>16</v>
      </c>
      <c r="L23" t="s">
        <v>35</v>
      </c>
    </row>
    <row r="24" spans="1:12" x14ac:dyDescent="0.55000000000000004">
      <c r="A24">
        <v>23</v>
      </c>
      <c r="B24" t="s">
        <v>12</v>
      </c>
      <c r="C24" t="s">
        <v>81</v>
      </c>
      <c r="D24" t="s">
        <v>105</v>
      </c>
      <c r="E24" t="s">
        <v>21</v>
      </c>
      <c r="F24" t="s">
        <v>84</v>
      </c>
      <c r="G24" t="s">
        <v>66</v>
      </c>
      <c r="H24" t="s">
        <v>88</v>
      </c>
      <c r="I24" t="s">
        <v>91</v>
      </c>
      <c r="J24" t="s">
        <v>102</v>
      </c>
      <c r="K24" t="s">
        <v>3</v>
      </c>
      <c r="L24" t="s">
        <v>55</v>
      </c>
    </row>
    <row r="25" spans="1:12" x14ac:dyDescent="0.55000000000000004">
      <c r="A25">
        <v>24</v>
      </c>
      <c r="B25" t="s">
        <v>42</v>
      </c>
      <c r="C25" t="s">
        <v>50</v>
      </c>
      <c r="D25" t="s">
        <v>81</v>
      </c>
      <c r="E25" t="s">
        <v>5</v>
      </c>
      <c r="F25" t="s">
        <v>82</v>
      </c>
      <c r="G25" t="s">
        <v>36</v>
      </c>
      <c r="H25" t="s">
        <v>5</v>
      </c>
      <c r="I25" t="s">
        <v>3</v>
      </c>
      <c r="J25" t="s">
        <v>47</v>
      </c>
      <c r="K25" t="s">
        <v>92</v>
      </c>
      <c r="L25" t="s">
        <v>92</v>
      </c>
    </row>
    <row r="26" spans="1:12" x14ac:dyDescent="0.55000000000000004">
      <c r="A26">
        <v>25</v>
      </c>
      <c r="B26" t="s">
        <v>62</v>
      </c>
      <c r="C26" t="s">
        <v>106</v>
      </c>
      <c r="D26" t="s">
        <v>36</v>
      </c>
      <c r="E26" t="s">
        <v>12</v>
      </c>
      <c r="F26" t="s">
        <v>96</v>
      </c>
      <c r="G26" t="s">
        <v>92</v>
      </c>
      <c r="H26" t="s">
        <v>106</v>
      </c>
      <c r="I26" t="s">
        <v>16</v>
      </c>
      <c r="J26" t="s">
        <v>28</v>
      </c>
      <c r="K26" t="s">
        <v>9</v>
      </c>
      <c r="L26" t="s">
        <v>47</v>
      </c>
    </row>
    <row r="27" spans="1:12" x14ac:dyDescent="0.55000000000000004">
      <c r="A27">
        <v>26</v>
      </c>
      <c r="B27" t="s">
        <v>75</v>
      </c>
      <c r="C27" t="s">
        <v>1</v>
      </c>
      <c r="D27" t="s">
        <v>28</v>
      </c>
      <c r="E27" t="s">
        <v>66</v>
      </c>
      <c r="F27" t="s">
        <v>95</v>
      </c>
      <c r="G27" t="s">
        <v>77</v>
      </c>
      <c r="H27" t="s">
        <v>3</v>
      </c>
      <c r="I27" t="s">
        <v>42</v>
      </c>
      <c r="J27" t="s">
        <v>41</v>
      </c>
      <c r="K27" t="s">
        <v>47</v>
      </c>
      <c r="L27" t="s">
        <v>9</v>
      </c>
    </row>
    <row r="28" spans="1:12" x14ac:dyDescent="0.55000000000000004">
      <c r="A28">
        <v>27</v>
      </c>
      <c r="B28" t="s">
        <v>71</v>
      </c>
      <c r="C28" t="s">
        <v>10</v>
      </c>
      <c r="D28" t="s">
        <v>66</v>
      </c>
      <c r="E28" t="s">
        <v>24</v>
      </c>
      <c r="F28" t="s">
        <v>59</v>
      </c>
      <c r="G28" t="s">
        <v>37</v>
      </c>
      <c r="H28" t="s">
        <v>27</v>
      </c>
      <c r="I28" t="s">
        <v>19</v>
      </c>
      <c r="J28" t="s">
        <v>31</v>
      </c>
      <c r="K28" t="s">
        <v>61</v>
      </c>
      <c r="L28" t="s">
        <v>19</v>
      </c>
    </row>
    <row r="29" spans="1:12" x14ac:dyDescent="0.55000000000000004">
      <c r="A29">
        <v>28</v>
      </c>
      <c r="B29" t="s">
        <v>64</v>
      </c>
      <c r="C29" t="s">
        <v>31</v>
      </c>
      <c r="D29" t="s">
        <v>74</v>
      </c>
      <c r="E29" t="s">
        <v>95</v>
      </c>
      <c r="F29" t="s">
        <v>30</v>
      </c>
      <c r="G29" t="s">
        <v>99</v>
      </c>
      <c r="H29" t="s">
        <v>47</v>
      </c>
      <c r="I29" t="s">
        <v>20</v>
      </c>
      <c r="J29" t="s">
        <v>103</v>
      </c>
      <c r="K29" t="s">
        <v>17</v>
      </c>
      <c r="L29" t="s">
        <v>77</v>
      </c>
    </row>
    <row r="30" spans="1:12" x14ac:dyDescent="0.55000000000000004">
      <c r="A30">
        <v>29</v>
      </c>
      <c r="B30" t="s">
        <v>66</v>
      </c>
      <c r="C30" t="s">
        <v>21</v>
      </c>
      <c r="D30" t="s">
        <v>76</v>
      </c>
      <c r="E30" t="s">
        <v>106</v>
      </c>
      <c r="F30" t="s">
        <v>55</v>
      </c>
      <c r="G30" t="s">
        <v>18</v>
      </c>
      <c r="H30" t="s">
        <v>23</v>
      </c>
      <c r="I30" t="s">
        <v>63</v>
      </c>
      <c r="J30" t="s">
        <v>30</v>
      </c>
      <c r="K30" t="s">
        <v>75</v>
      </c>
      <c r="L30" t="s">
        <v>34</v>
      </c>
    </row>
    <row r="31" spans="1:12" x14ac:dyDescent="0.55000000000000004">
      <c r="A31">
        <v>30</v>
      </c>
      <c r="B31" t="s">
        <v>6</v>
      </c>
      <c r="C31" t="s">
        <v>47</v>
      </c>
      <c r="D31" t="s">
        <v>25</v>
      </c>
      <c r="E31" t="s">
        <v>22</v>
      </c>
      <c r="F31" t="s">
        <v>6</v>
      </c>
      <c r="G31" t="s">
        <v>28</v>
      </c>
      <c r="H31" t="s">
        <v>76</v>
      </c>
      <c r="I31" t="s">
        <v>96</v>
      </c>
      <c r="J31" t="s">
        <v>84</v>
      </c>
      <c r="K31" t="s">
        <v>79</v>
      </c>
      <c r="L31" t="s">
        <v>44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365D-952D-4C51-B495-A0BB69409EF5}">
  <sheetPr codeName="Sheet3" filterMode="1"/>
  <dimension ref="A1:DS1147"/>
  <sheetViews>
    <sheetView tabSelected="1" zoomScale="60" zoomScaleNormal="60" workbookViewId="0">
      <selection activeCell="D7" sqref="D7:DS7"/>
    </sheetView>
  </sheetViews>
  <sheetFormatPr defaultRowHeight="18" x14ac:dyDescent="0.55000000000000004"/>
  <cols>
    <col min="2" max="2" width="70.08203125" customWidth="1"/>
    <col min="3" max="3" width="89" bestFit="1" customWidth="1"/>
    <col min="4" max="12" width="13.58203125" bestFit="1" customWidth="1"/>
    <col min="13" max="13" width="14.25" bestFit="1" customWidth="1"/>
    <col min="14" max="18" width="13.58203125" bestFit="1" customWidth="1"/>
    <col min="19" max="19" width="16.08203125" bestFit="1" customWidth="1"/>
    <col min="20" max="25" width="13.58203125" bestFit="1" customWidth="1"/>
    <col min="26" max="26" width="15.9140625" bestFit="1" customWidth="1"/>
    <col min="27" max="34" width="13.58203125" bestFit="1" customWidth="1"/>
    <col min="35" max="35" width="14.5" bestFit="1" customWidth="1"/>
    <col min="36" max="43" width="13.58203125" bestFit="1" customWidth="1"/>
    <col min="44" max="44" width="15.9140625" bestFit="1" customWidth="1"/>
    <col min="45" max="45" width="14.25" bestFit="1" customWidth="1"/>
    <col min="46" max="47" width="13.58203125" bestFit="1" customWidth="1"/>
    <col min="48" max="48" width="16.08203125" bestFit="1" customWidth="1"/>
    <col min="49" max="51" width="13.58203125" bestFit="1" customWidth="1"/>
    <col min="52" max="52" width="12.58203125" bestFit="1" customWidth="1"/>
    <col min="53" max="55" width="13.58203125" bestFit="1" customWidth="1"/>
    <col min="56" max="56" width="14.83203125" bestFit="1" customWidth="1"/>
    <col min="57" max="62" width="13.58203125" bestFit="1" customWidth="1"/>
    <col min="63" max="63" width="14.83203125" bestFit="1" customWidth="1"/>
    <col min="64" max="64" width="14.6640625" bestFit="1" customWidth="1"/>
    <col min="65" max="65" width="14.9140625" bestFit="1" customWidth="1"/>
    <col min="66" max="68" width="13.58203125" bestFit="1" customWidth="1"/>
    <col min="69" max="69" width="14.4140625" bestFit="1" customWidth="1"/>
    <col min="70" max="71" width="13.58203125" bestFit="1" customWidth="1"/>
    <col min="72" max="72" width="17.58203125" bestFit="1" customWidth="1"/>
    <col min="73" max="73" width="13.58203125" bestFit="1" customWidth="1"/>
    <col min="74" max="74" width="15.33203125" bestFit="1" customWidth="1"/>
    <col min="75" max="75" width="14.08203125" bestFit="1" customWidth="1"/>
    <col min="76" max="77" width="13.58203125" bestFit="1" customWidth="1"/>
    <col min="78" max="78" width="18" bestFit="1" customWidth="1"/>
    <col min="79" max="79" width="13.58203125" bestFit="1" customWidth="1"/>
    <col min="80" max="80" width="13.6640625" bestFit="1" customWidth="1"/>
    <col min="81" max="82" width="13.58203125" bestFit="1" customWidth="1"/>
    <col min="83" max="83" width="13.83203125" bestFit="1" customWidth="1"/>
    <col min="84" max="84" width="15.5" bestFit="1" customWidth="1"/>
    <col min="85" max="85" width="15.75" bestFit="1" customWidth="1"/>
    <col min="86" max="86" width="13.58203125" bestFit="1" customWidth="1"/>
    <col min="87" max="87" width="14.5" bestFit="1" customWidth="1"/>
    <col min="88" max="88" width="14.4140625" bestFit="1" customWidth="1"/>
    <col min="89" max="92" width="13.58203125" bestFit="1" customWidth="1"/>
    <col min="93" max="93" width="16.75" bestFit="1" customWidth="1"/>
    <col min="94" max="94" width="15.5" bestFit="1" customWidth="1"/>
    <col min="95" max="95" width="13.58203125" bestFit="1" customWidth="1"/>
    <col min="96" max="96" width="14.4140625" bestFit="1" customWidth="1"/>
    <col min="97" max="98" width="13.58203125" bestFit="1" customWidth="1"/>
    <col min="99" max="99" width="14.4140625" bestFit="1" customWidth="1"/>
    <col min="100" max="107" width="13.58203125" bestFit="1" customWidth="1"/>
    <col min="108" max="108" width="15.08203125" bestFit="1" customWidth="1"/>
    <col min="109" max="109" width="15.33203125" bestFit="1" customWidth="1"/>
    <col min="110" max="110" width="12.58203125" customWidth="1"/>
    <col min="111" max="111" width="14.25" hidden="1" customWidth="1"/>
    <col min="112" max="112" width="15.75" hidden="1" customWidth="1"/>
    <col min="113" max="113" width="21.33203125" hidden="1" customWidth="1"/>
    <col min="114" max="114" width="22.4140625" hidden="1" customWidth="1"/>
    <col min="115" max="115" width="12.58203125" hidden="1" customWidth="1"/>
    <col min="116" max="116" width="23.4140625" hidden="1" customWidth="1"/>
    <col min="117" max="117" width="13.58203125" bestFit="1" customWidth="1"/>
    <col min="118" max="118" width="15.6640625" bestFit="1" customWidth="1"/>
    <col min="119" max="119" width="15.08203125" bestFit="1" customWidth="1"/>
    <col min="120" max="120" width="17.75" bestFit="1" customWidth="1"/>
    <col min="121" max="122" width="18.83203125" bestFit="1" customWidth="1"/>
    <col min="123" max="123" width="22.75" bestFit="1" customWidth="1"/>
  </cols>
  <sheetData>
    <row r="1" spans="1:123" x14ac:dyDescent="0.55000000000000004">
      <c r="B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</row>
    <row r="2" spans="1:123" x14ac:dyDescent="0.55000000000000004">
      <c r="B2" t="s">
        <v>1235</v>
      </c>
      <c r="D2">
        <f>MAX(D8:D1135)</f>
        <v>0.47893363</v>
      </c>
      <c r="E2">
        <f t="shared" ref="E2:BP2" si="0">MAX(E8:E1135)</f>
        <v>0.503583</v>
      </c>
      <c r="F2">
        <f t="shared" si="0"/>
        <v>0.41257438000000002</v>
      </c>
      <c r="G2">
        <f t="shared" si="0"/>
        <v>0.55006670000000002</v>
      </c>
      <c r="H2">
        <f t="shared" si="0"/>
        <v>0.52326779999999995</v>
      </c>
      <c r="I2">
        <f t="shared" si="0"/>
        <v>0.45983331999999999</v>
      </c>
      <c r="J2">
        <f t="shared" si="0"/>
        <v>0.56289845999999999</v>
      </c>
      <c r="K2">
        <f t="shared" si="0"/>
        <v>0.99544809999999995</v>
      </c>
      <c r="L2">
        <f t="shared" si="0"/>
        <v>0.50520783999999996</v>
      </c>
      <c r="M2">
        <f t="shared" si="0"/>
        <v>0.54860350000000002</v>
      </c>
      <c r="N2">
        <f t="shared" si="0"/>
        <v>0.60780080000000003</v>
      </c>
      <c r="O2">
        <f t="shared" si="0"/>
        <v>0.44683242000000001</v>
      </c>
      <c r="P2">
        <f t="shared" si="0"/>
        <v>0.46891769999999999</v>
      </c>
      <c r="Q2">
        <f t="shared" si="0"/>
        <v>0.52059524999999995</v>
      </c>
      <c r="R2">
        <f t="shared" si="0"/>
        <v>0.50171220000000005</v>
      </c>
      <c r="S2">
        <f t="shared" si="0"/>
        <v>0.38033724000000002</v>
      </c>
      <c r="T2">
        <f t="shared" si="0"/>
        <v>0.58106389999999997</v>
      </c>
      <c r="U2">
        <f t="shared" si="0"/>
        <v>0.42207453</v>
      </c>
      <c r="V2">
        <f t="shared" si="0"/>
        <v>0.39603751999999998</v>
      </c>
      <c r="W2">
        <f t="shared" si="0"/>
        <v>0.46081135000000001</v>
      </c>
      <c r="X2">
        <f t="shared" si="0"/>
        <v>0.46140352000000001</v>
      </c>
      <c r="Y2">
        <f t="shared" si="0"/>
        <v>0.4627503</v>
      </c>
      <c r="Z2">
        <f t="shared" si="0"/>
        <v>0.48445642</v>
      </c>
      <c r="AA2">
        <f t="shared" si="0"/>
        <v>0.43436706000000003</v>
      </c>
      <c r="AB2">
        <f t="shared" si="0"/>
        <v>0.46684498000000002</v>
      </c>
      <c r="AC2">
        <f t="shared" si="0"/>
        <v>0.57041067000000001</v>
      </c>
      <c r="AD2">
        <f t="shared" si="0"/>
        <v>0.39400727000000002</v>
      </c>
      <c r="AE2">
        <f t="shared" si="0"/>
        <v>0.46957697999999998</v>
      </c>
      <c r="AF2">
        <f t="shared" si="0"/>
        <v>0.54101010000000005</v>
      </c>
      <c r="AG2">
        <f t="shared" si="0"/>
        <v>0.62733760000000005</v>
      </c>
      <c r="AH2">
        <f t="shared" si="0"/>
        <v>0.43299133000000001</v>
      </c>
      <c r="AI2">
        <f t="shared" si="0"/>
        <v>0.53987870000000004</v>
      </c>
      <c r="AJ2">
        <f t="shared" si="0"/>
        <v>0.55326880000000001</v>
      </c>
      <c r="AK2">
        <f t="shared" si="0"/>
        <v>0.55726326000000004</v>
      </c>
      <c r="AL2">
        <f t="shared" si="0"/>
        <v>0.49441239999999997</v>
      </c>
      <c r="AM2">
        <f t="shared" si="0"/>
        <v>0.5182736</v>
      </c>
      <c r="AN2">
        <f t="shared" si="0"/>
        <v>0.49986910000000001</v>
      </c>
      <c r="AO2">
        <f t="shared" si="0"/>
        <v>0.40979992999999998</v>
      </c>
      <c r="AP2">
        <f t="shared" si="0"/>
        <v>0.54337053999999996</v>
      </c>
      <c r="AQ2">
        <f t="shared" si="0"/>
        <v>0.58341145999999999</v>
      </c>
      <c r="AR2">
        <f t="shared" si="0"/>
        <v>0.53603149999999999</v>
      </c>
      <c r="AS2">
        <f t="shared" si="0"/>
        <v>0.45164286999999997</v>
      </c>
      <c r="AT2">
        <f t="shared" si="0"/>
        <v>0.49407240000000002</v>
      </c>
      <c r="AU2">
        <f t="shared" si="0"/>
        <v>0.40307831999999999</v>
      </c>
      <c r="AV2">
        <f t="shared" si="0"/>
        <v>0.46221709999999999</v>
      </c>
      <c r="AW2">
        <f t="shared" si="0"/>
        <v>0.56410179999999999</v>
      </c>
      <c r="AX2">
        <f t="shared" si="0"/>
        <v>0.42025098</v>
      </c>
      <c r="AY2">
        <f t="shared" si="0"/>
        <v>0.62873477</v>
      </c>
      <c r="AZ2">
        <f t="shared" si="0"/>
        <v>0.98405860000000001</v>
      </c>
      <c r="BA2">
        <f t="shared" si="0"/>
        <v>0.50142956000000005</v>
      </c>
      <c r="BB2">
        <f t="shared" si="0"/>
        <v>0.44050931999999998</v>
      </c>
      <c r="BC2">
        <f t="shared" si="0"/>
        <v>0.54874593000000005</v>
      </c>
      <c r="BD2">
        <f t="shared" si="0"/>
        <v>0.46659224999999999</v>
      </c>
      <c r="BE2">
        <f t="shared" si="0"/>
        <v>0.48464656</v>
      </c>
      <c r="BF2">
        <f t="shared" si="0"/>
        <v>0.57834370000000002</v>
      </c>
      <c r="BG2">
        <f t="shared" si="0"/>
        <v>0.53186065000000005</v>
      </c>
      <c r="BH2">
        <f t="shared" si="0"/>
        <v>0.45454287999999998</v>
      </c>
      <c r="BI2">
        <f t="shared" si="0"/>
        <v>0.51313865000000003</v>
      </c>
      <c r="BJ2">
        <f t="shared" si="0"/>
        <v>0.49990308</v>
      </c>
      <c r="BK2">
        <f t="shared" si="0"/>
        <v>0.56987670000000001</v>
      </c>
      <c r="BL2">
        <f t="shared" si="0"/>
        <v>0.517293</v>
      </c>
      <c r="BM2">
        <f t="shared" si="0"/>
        <v>0.50863767000000004</v>
      </c>
      <c r="BN2">
        <f t="shared" si="0"/>
        <v>0.46354627999999998</v>
      </c>
      <c r="BO2">
        <f t="shared" si="0"/>
        <v>0.47588858000000001</v>
      </c>
      <c r="BP2">
        <f t="shared" si="0"/>
        <v>0.53482359999999995</v>
      </c>
      <c r="BQ2">
        <f t="shared" ref="BQ2:DE2" si="1">MAX(BQ8:BQ1135)</f>
        <v>0.45910662000000002</v>
      </c>
      <c r="BR2">
        <f t="shared" si="1"/>
        <v>0.55263954000000004</v>
      </c>
      <c r="BS2">
        <f t="shared" si="1"/>
        <v>0.50275314000000004</v>
      </c>
      <c r="BT2">
        <f t="shared" si="1"/>
        <v>0.57061476</v>
      </c>
      <c r="BU2">
        <f t="shared" si="1"/>
        <v>0.4794504</v>
      </c>
      <c r="BV2">
        <f t="shared" si="1"/>
        <v>0.46132970000000001</v>
      </c>
      <c r="BW2">
        <f t="shared" si="1"/>
        <v>0.57567464999999995</v>
      </c>
      <c r="BX2">
        <f t="shared" si="1"/>
        <v>0.62294020000000005</v>
      </c>
      <c r="BY2">
        <f t="shared" si="1"/>
        <v>0.51995130000000001</v>
      </c>
      <c r="BZ2">
        <f t="shared" si="1"/>
        <v>0.45131627000000002</v>
      </c>
      <c r="CA2">
        <f t="shared" si="1"/>
        <v>0.48205858000000001</v>
      </c>
      <c r="CB2">
        <f t="shared" si="1"/>
        <v>0.60852600000000001</v>
      </c>
      <c r="CC2">
        <f t="shared" si="1"/>
        <v>0.56981766</v>
      </c>
      <c r="CD2">
        <f t="shared" si="1"/>
        <v>0.62108207000000004</v>
      </c>
      <c r="CE2">
        <f t="shared" si="1"/>
        <v>0.56585430000000003</v>
      </c>
      <c r="CF2">
        <f t="shared" si="1"/>
        <v>0.47191525000000001</v>
      </c>
      <c r="CG2">
        <f t="shared" si="1"/>
        <v>0.56275459999999999</v>
      </c>
      <c r="CH2">
        <f t="shared" si="1"/>
        <v>0.55058300000000004</v>
      </c>
      <c r="CI2">
        <f t="shared" si="1"/>
        <v>0.5009053</v>
      </c>
      <c r="CJ2">
        <f t="shared" si="1"/>
        <v>0.57682359999999999</v>
      </c>
      <c r="CK2">
        <f t="shared" si="1"/>
        <v>0.59470694999999996</v>
      </c>
      <c r="CL2">
        <f t="shared" si="1"/>
        <v>0.53914474999999995</v>
      </c>
      <c r="CM2">
        <f t="shared" si="1"/>
        <v>0.42364805999999999</v>
      </c>
      <c r="CN2">
        <f t="shared" si="1"/>
        <v>0.64413750000000003</v>
      </c>
      <c r="CO2">
        <f t="shared" si="1"/>
        <v>0.47628559999999998</v>
      </c>
      <c r="CP2">
        <f t="shared" si="1"/>
        <v>0.63680930000000002</v>
      </c>
      <c r="CQ2">
        <f t="shared" si="1"/>
        <v>0.45669167999999999</v>
      </c>
      <c r="CR2">
        <f t="shared" si="1"/>
        <v>0.60149490000000005</v>
      </c>
      <c r="CS2">
        <f t="shared" si="1"/>
        <v>0.54320610000000003</v>
      </c>
      <c r="CT2">
        <f t="shared" si="1"/>
        <v>0.40729736999999999</v>
      </c>
      <c r="CU2">
        <f t="shared" si="1"/>
        <v>0.45488795999999998</v>
      </c>
      <c r="CV2">
        <f t="shared" si="1"/>
        <v>0.59647130000000004</v>
      </c>
      <c r="CW2">
        <f t="shared" si="1"/>
        <v>0.58234520000000001</v>
      </c>
      <c r="CX2">
        <f t="shared" si="1"/>
        <v>0.58421040000000002</v>
      </c>
      <c r="CY2">
        <f t="shared" si="1"/>
        <v>0.51738810000000002</v>
      </c>
      <c r="CZ2">
        <f t="shared" si="1"/>
        <v>0.52078842999999997</v>
      </c>
      <c r="DA2">
        <f t="shared" si="1"/>
        <v>0.55179060000000002</v>
      </c>
      <c r="DB2">
        <f t="shared" si="1"/>
        <v>0.47211843999999997</v>
      </c>
      <c r="DC2">
        <f t="shared" si="1"/>
        <v>0.98596930000000005</v>
      </c>
      <c r="DD2">
        <f t="shared" si="1"/>
        <v>0.47736679999999998</v>
      </c>
      <c r="DE2">
        <f t="shared" si="1"/>
        <v>0.52500860000000005</v>
      </c>
    </row>
    <row r="3" spans="1:123" x14ac:dyDescent="0.55000000000000004">
      <c r="B3" t="s">
        <v>1236</v>
      </c>
      <c r="D3">
        <f>MIN(D8:D1135)</f>
        <v>-0.27967157999999998</v>
      </c>
      <c r="E3">
        <f t="shared" ref="E3:BP3" si="2">MIN(E8:E1135)</f>
        <v>-0.174512</v>
      </c>
      <c r="F3">
        <f t="shared" si="2"/>
        <v>-0.19372990000000001</v>
      </c>
      <c r="G3">
        <f t="shared" si="2"/>
        <v>-0.14987326000000001</v>
      </c>
      <c r="H3">
        <f t="shared" si="2"/>
        <v>-0.16602077000000001</v>
      </c>
      <c r="I3">
        <f t="shared" si="2"/>
        <v>-0.2553668</v>
      </c>
      <c r="J3">
        <f t="shared" si="2"/>
        <v>-0.15256062000000001</v>
      </c>
      <c r="K3">
        <f t="shared" si="2"/>
        <v>0.96277860000000004</v>
      </c>
      <c r="L3">
        <f t="shared" si="2"/>
        <v>-0.118696705</v>
      </c>
      <c r="M3">
        <f t="shared" si="2"/>
        <v>-0.10768693</v>
      </c>
      <c r="N3">
        <f t="shared" si="2"/>
        <v>-6.7505960000000004E-2</v>
      </c>
      <c r="O3">
        <f t="shared" si="2"/>
        <v>-0.21596344000000001</v>
      </c>
      <c r="P3">
        <f t="shared" si="2"/>
        <v>-0.18164547</v>
      </c>
      <c r="Q3">
        <f t="shared" si="2"/>
        <v>-0.17019118</v>
      </c>
      <c r="R3">
        <f t="shared" si="2"/>
        <v>-0.2040718</v>
      </c>
      <c r="S3">
        <f t="shared" si="2"/>
        <v>-0.23286652999999999</v>
      </c>
      <c r="T3">
        <f t="shared" si="2"/>
        <v>-0.13525443000000001</v>
      </c>
      <c r="U3">
        <f t="shared" si="2"/>
        <v>-0.15474309999999999</v>
      </c>
      <c r="V3">
        <f t="shared" si="2"/>
        <v>-0.17316538000000001</v>
      </c>
      <c r="W3">
        <f t="shared" si="2"/>
        <v>-0.17882455999999999</v>
      </c>
      <c r="X3">
        <f t="shared" si="2"/>
        <v>-0.15273133</v>
      </c>
      <c r="Y3">
        <f t="shared" si="2"/>
        <v>-0.19150606000000001</v>
      </c>
      <c r="Z3">
        <f t="shared" si="2"/>
        <v>-0.22466378000000001</v>
      </c>
      <c r="AA3">
        <f t="shared" si="2"/>
        <v>-0.18829878999999999</v>
      </c>
      <c r="AB3">
        <f t="shared" si="2"/>
        <v>-0.21638705</v>
      </c>
      <c r="AC3">
        <f t="shared" si="2"/>
        <v>-9.4186014999999998E-2</v>
      </c>
      <c r="AD3">
        <f t="shared" si="2"/>
        <v>-0.25713324999999998</v>
      </c>
      <c r="AE3">
        <f t="shared" si="2"/>
        <v>-0.22029619</v>
      </c>
      <c r="AF3">
        <f t="shared" si="2"/>
        <v>-7.9396990000000001E-2</v>
      </c>
      <c r="AG3">
        <f t="shared" si="2"/>
        <v>-0.17185350999999999</v>
      </c>
      <c r="AH3">
        <f t="shared" si="2"/>
        <v>-0.29030036999999997</v>
      </c>
      <c r="AI3">
        <f t="shared" si="2"/>
        <v>-0.12063743</v>
      </c>
      <c r="AJ3">
        <f t="shared" si="2"/>
        <v>-0.12828289000000001</v>
      </c>
      <c r="AK3">
        <f t="shared" si="2"/>
        <v>-0.25580585</v>
      </c>
      <c r="AL3">
        <f t="shared" si="2"/>
        <v>-0.13855286</v>
      </c>
      <c r="AM3">
        <f t="shared" si="2"/>
        <v>-0.199605</v>
      </c>
      <c r="AN3">
        <f t="shared" si="2"/>
        <v>-0.20471884000000001</v>
      </c>
      <c r="AO3">
        <f t="shared" si="2"/>
        <v>-0.14448251000000001</v>
      </c>
      <c r="AP3">
        <f t="shared" si="2"/>
        <v>-0.114297</v>
      </c>
      <c r="AQ3">
        <f t="shared" si="2"/>
        <v>-9.6805039999999995E-2</v>
      </c>
      <c r="AR3">
        <f t="shared" si="2"/>
        <v>-3.743929E-2</v>
      </c>
      <c r="AS3">
        <f t="shared" si="2"/>
        <v>-0.24590946999999999</v>
      </c>
      <c r="AT3">
        <f t="shared" si="2"/>
        <v>-0.28444415000000001</v>
      </c>
      <c r="AU3">
        <f t="shared" si="2"/>
        <v>-0.24111848999999999</v>
      </c>
      <c r="AV3">
        <f t="shared" si="2"/>
        <v>-0.16196390999999999</v>
      </c>
      <c r="AW3">
        <f t="shared" si="2"/>
        <v>-5.5271662999999999E-2</v>
      </c>
      <c r="AX3">
        <f t="shared" si="2"/>
        <v>-0.19907384</v>
      </c>
      <c r="AY3">
        <f t="shared" si="2"/>
        <v>-7.1175820000000001E-2</v>
      </c>
      <c r="AZ3">
        <f t="shared" si="2"/>
        <v>0.89755845000000001</v>
      </c>
      <c r="BA3">
        <f t="shared" si="2"/>
        <v>-0.22140752999999999</v>
      </c>
      <c r="BB3">
        <f t="shared" si="2"/>
        <v>-0.19938766999999999</v>
      </c>
      <c r="BC3">
        <f t="shared" si="2"/>
        <v>-0.24481518999999999</v>
      </c>
      <c r="BD3">
        <f t="shared" si="2"/>
        <v>-0.14426821000000001</v>
      </c>
      <c r="BE3">
        <f t="shared" si="2"/>
        <v>-0.1840878</v>
      </c>
      <c r="BF3">
        <f t="shared" si="2"/>
        <v>-0.19392432000000001</v>
      </c>
      <c r="BG3">
        <f t="shared" si="2"/>
        <v>-0.11199761</v>
      </c>
      <c r="BH3">
        <f t="shared" si="2"/>
        <v>-0.18331798999999999</v>
      </c>
      <c r="BI3">
        <f t="shared" si="2"/>
        <v>-5.0641621999999997E-2</v>
      </c>
      <c r="BJ3">
        <f t="shared" si="2"/>
        <v>-8.8769520000000005E-2</v>
      </c>
      <c r="BK3">
        <f t="shared" si="2"/>
        <v>-0.13077485999999999</v>
      </c>
      <c r="BL3">
        <f t="shared" si="2"/>
        <v>-0.14698575</v>
      </c>
      <c r="BM3">
        <f t="shared" si="2"/>
        <v>-0.10485806</v>
      </c>
      <c r="BN3">
        <f t="shared" si="2"/>
        <v>-0.18493561</v>
      </c>
      <c r="BO3">
        <f t="shared" si="2"/>
        <v>-0.10319418</v>
      </c>
      <c r="BP3">
        <f t="shared" si="2"/>
        <v>-0.26041832999999998</v>
      </c>
      <c r="BQ3">
        <f t="shared" ref="BQ3:DE3" si="3">MIN(BQ8:BQ1135)</f>
        <v>-0.29072344</v>
      </c>
      <c r="BR3">
        <f t="shared" si="3"/>
        <v>-0.15805084</v>
      </c>
      <c r="BS3">
        <f t="shared" si="3"/>
        <v>-9.3220929999999994E-2</v>
      </c>
      <c r="BT3">
        <f t="shared" si="3"/>
        <v>-0.1430659</v>
      </c>
      <c r="BU3">
        <f t="shared" si="3"/>
        <v>-0.15107611000000001</v>
      </c>
      <c r="BV3">
        <f t="shared" si="3"/>
        <v>-0.16066706</v>
      </c>
      <c r="BW3">
        <f t="shared" si="3"/>
        <v>-3.5514295000000001E-2</v>
      </c>
      <c r="BX3">
        <f t="shared" si="3"/>
        <v>-4.0929082999999998E-2</v>
      </c>
      <c r="BY3">
        <f t="shared" si="3"/>
        <v>-0.18801133</v>
      </c>
      <c r="BZ3">
        <f t="shared" si="3"/>
        <v>-0.14688386</v>
      </c>
      <c r="CA3">
        <f t="shared" si="3"/>
        <v>-0.183227</v>
      </c>
      <c r="CB3">
        <f t="shared" si="3"/>
        <v>-0.18567719999999999</v>
      </c>
      <c r="CC3">
        <f t="shared" si="3"/>
        <v>-1.4821799E-2</v>
      </c>
      <c r="CD3">
        <f t="shared" si="3"/>
        <v>-3.5352130000000002E-2</v>
      </c>
      <c r="CE3">
        <f t="shared" si="3"/>
        <v>-4.6588020000000001E-2</v>
      </c>
      <c r="CF3">
        <f t="shared" si="3"/>
        <v>-0.1727844</v>
      </c>
      <c r="CG3">
        <f t="shared" si="3"/>
        <v>-0.14093363</v>
      </c>
      <c r="CH3">
        <f t="shared" si="3"/>
        <v>-0.12813996</v>
      </c>
      <c r="CI3">
        <f t="shared" si="3"/>
        <v>-0.18267548</v>
      </c>
      <c r="CJ3">
        <f t="shared" si="3"/>
        <v>-0.16604816999999999</v>
      </c>
      <c r="CK3">
        <f t="shared" si="3"/>
        <v>-0.22701502000000001</v>
      </c>
      <c r="CL3">
        <f t="shared" si="3"/>
        <v>-0.10834262</v>
      </c>
      <c r="CM3">
        <f t="shared" si="3"/>
        <v>-0.1888514</v>
      </c>
      <c r="CN3">
        <f t="shared" si="3"/>
        <v>-0.19592651999999999</v>
      </c>
      <c r="CO3">
        <f t="shared" si="3"/>
        <v>-0.19764023999999999</v>
      </c>
      <c r="CP3">
        <f t="shared" si="3"/>
        <v>-0.1253455</v>
      </c>
      <c r="CQ3">
        <f t="shared" si="3"/>
        <v>-0.25432875999999999</v>
      </c>
      <c r="CR3">
        <f t="shared" si="3"/>
        <v>-6.6463549999999996E-2</v>
      </c>
      <c r="CS3">
        <f t="shared" si="3"/>
        <v>-0.13545326999999999</v>
      </c>
      <c r="CT3">
        <f t="shared" si="3"/>
        <v>-0.24699281000000001</v>
      </c>
      <c r="CU3">
        <f t="shared" si="3"/>
        <v>-0.15123819999999999</v>
      </c>
      <c r="CV3">
        <f t="shared" si="3"/>
        <v>-0.13075218999999999</v>
      </c>
      <c r="CW3">
        <f t="shared" si="3"/>
        <v>-0.16918989000000001</v>
      </c>
      <c r="CX3">
        <f t="shared" si="3"/>
        <v>-0.21295547000000001</v>
      </c>
      <c r="CY3">
        <f t="shared" si="3"/>
        <v>-0.12911464</v>
      </c>
      <c r="CZ3">
        <f t="shared" si="3"/>
        <v>-8.3257339999999999E-2</v>
      </c>
      <c r="DA3">
        <f t="shared" si="3"/>
        <v>-0.116467826</v>
      </c>
      <c r="DB3">
        <f t="shared" si="3"/>
        <v>-0.14887817</v>
      </c>
      <c r="DC3">
        <f t="shared" si="3"/>
        <v>0.93895452999999995</v>
      </c>
      <c r="DD3">
        <f t="shared" si="3"/>
        <v>-7.2693640000000004E-2</v>
      </c>
      <c r="DE3">
        <f t="shared" si="3"/>
        <v>-0.21795597999999999</v>
      </c>
    </row>
    <row r="4" spans="1:123" x14ac:dyDescent="0.55000000000000004">
      <c r="B4" t="s">
        <v>1237</v>
      </c>
      <c r="D4">
        <f>AVERAGE(D8:D1135)</f>
        <v>0.16378953904056723</v>
      </c>
      <c r="E4">
        <f t="shared" ref="E4:BP4" si="4">AVERAGE(E8:E1135)</f>
        <v>0.17603140778198592</v>
      </c>
      <c r="F4">
        <f t="shared" si="4"/>
        <v>0.120107421394289</v>
      </c>
      <c r="G4">
        <f t="shared" si="4"/>
        <v>0.21897827459949812</v>
      </c>
      <c r="H4">
        <f t="shared" si="4"/>
        <v>0.17187339592645398</v>
      </c>
      <c r="I4">
        <f t="shared" si="4"/>
        <v>0.10615783497611693</v>
      </c>
      <c r="J4">
        <f t="shared" si="4"/>
        <v>0.22119319580968091</v>
      </c>
      <c r="K4">
        <f t="shared" si="4"/>
        <v>0.98107139195922</v>
      </c>
      <c r="L4">
        <f t="shared" si="4"/>
        <v>0.17990637721835087</v>
      </c>
      <c r="M4">
        <f t="shared" si="4"/>
        <v>0.19135414136939732</v>
      </c>
      <c r="N4">
        <f t="shared" si="4"/>
        <v>0.29035245796897668</v>
      </c>
      <c r="O4">
        <f t="shared" si="4"/>
        <v>0.15821017933217169</v>
      </c>
      <c r="P4">
        <f t="shared" si="4"/>
        <v>0.16255093320201411</v>
      </c>
      <c r="Q4">
        <f t="shared" si="4"/>
        <v>0.21857234303788994</v>
      </c>
      <c r="R4">
        <f t="shared" si="4"/>
        <v>0.1173117525827661</v>
      </c>
      <c r="S4">
        <f t="shared" si="4"/>
        <v>9.4603484852934225E-2</v>
      </c>
      <c r="T4">
        <f t="shared" si="4"/>
        <v>0.20092888443354018</v>
      </c>
      <c r="U4">
        <f t="shared" si="4"/>
        <v>0.11718401717454781</v>
      </c>
      <c r="V4">
        <f t="shared" si="4"/>
        <v>0.11637684887838651</v>
      </c>
      <c r="W4">
        <f t="shared" si="4"/>
        <v>0.13510852157668446</v>
      </c>
      <c r="X4">
        <f t="shared" si="4"/>
        <v>0.16883070466285466</v>
      </c>
      <c r="Y4">
        <f t="shared" si="4"/>
        <v>0.17450394513586895</v>
      </c>
      <c r="Z4">
        <f t="shared" si="4"/>
        <v>0.15949947142804072</v>
      </c>
      <c r="AA4">
        <f t="shared" si="4"/>
        <v>0.12490845214259308</v>
      </c>
      <c r="AB4">
        <f t="shared" si="4"/>
        <v>0.149463636370672</v>
      </c>
      <c r="AC4">
        <f t="shared" si="4"/>
        <v>0.21735448898812071</v>
      </c>
      <c r="AD4">
        <f t="shared" si="4"/>
        <v>0.1024516587717377</v>
      </c>
      <c r="AE4">
        <f t="shared" si="4"/>
        <v>0.13578511166703741</v>
      </c>
      <c r="AF4">
        <f t="shared" si="4"/>
        <v>0.22358541171884772</v>
      </c>
      <c r="AG4">
        <f t="shared" si="4"/>
        <v>0.16964464235769541</v>
      </c>
      <c r="AH4">
        <f t="shared" si="4"/>
        <v>7.1824990296383867E-2</v>
      </c>
      <c r="AI4">
        <f t="shared" si="4"/>
        <v>0.23952490223218081</v>
      </c>
      <c r="AJ4">
        <f t="shared" si="4"/>
        <v>0.17792335294285455</v>
      </c>
      <c r="AK4">
        <f t="shared" si="4"/>
        <v>0.17446317885828028</v>
      </c>
      <c r="AL4">
        <f t="shared" si="4"/>
        <v>0.14020095295070026</v>
      </c>
      <c r="AM4">
        <f t="shared" si="4"/>
        <v>0.17212421978457484</v>
      </c>
      <c r="AN4">
        <f t="shared" si="4"/>
        <v>0.10179428330248223</v>
      </c>
      <c r="AO4">
        <f t="shared" si="4"/>
        <v>0.14748942043429095</v>
      </c>
      <c r="AP4">
        <f t="shared" si="4"/>
        <v>0.23987329907154253</v>
      </c>
      <c r="AQ4">
        <f t="shared" si="4"/>
        <v>0.24022815329587791</v>
      </c>
      <c r="AR4">
        <f t="shared" si="4"/>
        <v>0.21379112633750011</v>
      </c>
      <c r="AS4">
        <f t="shared" si="4"/>
        <v>0.12417986446671103</v>
      </c>
      <c r="AT4">
        <f t="shared" si="4"/>
        <v>0.13282168812608161</v>
      </c>
      <c r="AU4">
        <f t="shared" si="4"/>
        <v>0.12157453939583335</v>
      </c>
      <c r="AV4">
        <f t="shared" si="4"/>
        <v>0.12906539055595759</v>
      </c>
      <c r="AW4">
        <f t="shared" si="4"/>
        <v>0.25182745568324488</v>
      </c>
      <c r="AX4">
        <f t="shared" si="4"/>
        <v>0.12228095256564089</v>
      </c>
      <c r="AY4">
        <f t="shared" si="4"/>
        <v>0.24548676513235787</v>
      </c>
      <c r="AZ4">
        <f t="shared" si="4"/>
        <v>0.95710826863475096</v>
      </c>
      <c r="BA4">
        <f t="shared" si="4"/>
        <v>0.12881932543244684</v>
      </c>
      <c r="BB4">
        <f t="shared" si="4"/>
        <v>0.10906556911450355</v>
      </c>
      <c r="BC4">
        <f t="shared" si="4"/>
        <v>0.12234615802525706</v>
      </c>
      <c r="BD4">
        <f t="shared" si="4"/>
        <v>0.1757466290012942</v>
      </c>
      <c r="BE4">
        <f t="shared" si="4"/>
        <v>0.10592311207331558</v>
      </c>
      <c r="BF4">
        <f t="shared" si="4"/>
        <v>0.18834711216102823</v>
      </c>
      <c r="BG4">
        <f t="shared" si="4"/>
        <v>0.23738895321985815</v>
      </c>
      <c r="BH4">
        <f t="shared" si="4"/>
        <v>0.11841710852504882</v>
      </c>
      <c r="BI4">
        <f t="shared" si="4"/>
        <v>0.21357464649852317</v>
      </c>
      <c r="BJ4">
        <f t="shared" si="4"/>
        <v>0.20355093841081573</v>
      </c>
      <c r="BK4">
        <f t="shared" si="4"/>
        <v>0.23181076782508869</v>
      </c>
      <c r="BL4">
        <f t="shared" si="4"/>
        <v>0.15125128005756205</v>
      </c>
      <c r="BM4">
        <f t="shared" si="4"/>
        <v>0.18639098985853744</v>
      </c>
      <c r="BN4">
        <f t="shared" si="4"/>
        <v>0.17263522645555374</v>
      </c>
      <c r="BO4">
        <f t="shared" si="4"/>
        <v>0.23052366035496449</v>
      </c>
      <c r="BP4">
        <f t="shared" si="4"/>
        <v>0.16333845820896273</v>
      </c>
      <c r="BQ4">
        <f t="shared" ref="BQ4:DE4" si="5">AVERAGE(BQ8:BQ1135)</f>
        <v>0.13364460528330682</v>
      </c>
      <c r="BR4">
        <f t="shared" si="5"/>
        <v>0.17112740771366139</v>
      </c>
      <c r="BS4">
        <f t="shared" si="5"/>
        <v>0.20636290893244691</v>
      </c>
      <c r="BT4">
        <f t="shared" si="5"/>
        <v>0.25677505559871455</v>
      </c>
      <c r="BU4">
        <f t="shared" si="5"/>
        <v>0.20012090571149796</v>
      </c>
      <c r="BV4">
        <f t="shared" si="5"/>
        <v>0.14642835558421996</v>
      </c>
      <c r="BW4">
        <f t="shared" si="5"/>
        <v>0.25357106332269524</v>
      </c>
      <c r="BX4">
        <f t="shared" si="5"/>
        <v>0.31653968501063873</v>
      </c>
      <c r="BY4">
        <f t="shared" si="5"/>
        <v>0.12124998775650968</v>
      </c>
      <c r="BZ4">
        <f t="shared" si="5"/>
        <v>0.15843004772641886</v>
      </c>
      <c r="CA4">
        <f t="shared" si="5"/>
        <v>0.14439020753673792</v>
      </c>
      <c r="CB4">
        <f t="shared" si="5"/>
        <v>0.18983167887371441</v>
      </c>
      <c r="CC4">
        <f t="shared" si="5"/>
        <v>0.27855166310461005</v>
      </c>
      <c r="CD4">
        <f t="shared" si="5"/>
        <v>0.29010321729485816</v>
      </c>
      <c r="CE4">
        <f t="shared" si="5"/>
        <v>0.25973538210637992</v>
      </c>
      <c r="CF4">
        <f t="shared" si="5"/>
        <v>0.14621840601344868</v>
      </c>
      <c r="CG4">
        <f t="shared" si="5"/>
        <v>0.20184728978384722</v>
      </c>
      <c r="CH4">
        <f t="shared" si="5"/>
        <v>0.19928170659769492</v>
      </c>
      <c r="CI4">
        <f t="shared" si="5"/>
        <v>0.12575644100800543</v>
      </c>
      <c r="CJ4">
        <f t="shared" si="5"/>
        <v>0.22295704635292551</v>
      </c>
      <c r="CK4">
        <f t="shared" si="5"/>
        <v>0.20756366698519496</v>
      </c>
      <c r="CL4">
        <f t="shared" si="5"/>
        <v>0.2137283824560994</v>
      </c>
      <c r="CM4">
        <f t="shared" si="5"/>
        <v>0.13278496017715422</v>
      </c>
      <c r="CN4">
        <f t="shared" si="5"/>
        <v>0.15523714291073573</v>
      </c>
      <c r="CO4">
        <f t="shared" si="5"/>
        <v>0.12053648716159576</v>
      </c>
      <c r="CP4">
        <f t="shared" si="5"/>
        <v>0.20418829161755328</v>
      </c>
      <c r="CQ4">
        <f t="shared" si="5"/>
        <v>0.12822193241728716</v>
      </c>
      <c r="CR4">
        <f t="shared" si="5"/>
        <v>0.26685919557757071</v>
      </c>
      <c r="CS4">
        <f t="shared" si="5"/>
        <v>0.22512187001467215</v>
      </c>
      <c r="CT4">
        <f t="shared" si="5"/>
        <v>0.13332050052970748</v>
      </c>
      <c r="CU4">
        <f t="shared" si="5"/>
        <v>0.14352376243570047</v>
      </c>
      <c r="CV4">
        <f t="shared" si="5"/>
        <v>0.25545566481569149</v>
      </c>
      <c r="CW4">
        <f t="shared" si="5"/>
        <v>0.19118151263599323</v>
      </c>
      <c r="CX4">
        <f t="shared" si="5"/>
        <v>0.14138402398214536</v>
      </c>
      <c r="CY4">
        <f t="shared" si="5"/>
        <v>0.22901485099441465</v>
      </c>
      <c r="CZ4">
        <f t="shared" si="5"/>
        <v>0.26302261702916679</v>
      </c>
      <c r="DA4">
        <f t="shared" si="5"/>
        <v>0.21113838221916642</v>
      </c>
      <c r="DB4">
        <f t="shared" si="5"/>
        <v>0.1610391721027041</v>
      </c>
      <c r="DC4">
        <f t="shared" si="5"/>
        <v>0.97047776777482242</v>
      </c>
      <c r="DD4">
        <f t="shared" si="5"/>
        <v>0.23181107257398059</v>
      </c>
      <c r="DE4">
        <f t="shared" si="5"/>
        <v>0.125372136208626</v>
      </c>
    </row>
    <row r="5" spans="1:123" x14ac:dyDescent="0.55000000000000004">
      <c r="B5" t="s">
        <v>1238</v>
      </c>
      <c r="D5">
        <f>COUNTIF(D8:D1135,"&gt;=0.5")</f>
        <v>0</v>
      </c>
      <c r="E5">
        <f t="shared" ref="E5:BP5" si="6">COUNTIF(E8:E1135,"&gt;=0.5")</f>
        <v>1</v>
      </c>
      <c r="F5">
        <f t="shared" si="6"/>
        <v>0</v>
      </c>
      <c r="G5">
        <f t="shared" si="6"/>
        <v>7</v>
      </c>
      <c r="H5">
        <f t="shared" si="6"/>
        <v>1</v>
      </c>
      <c r="I5">
        <f t="shared" si="6"/>
        <v>0</v>
      </c>
      <c r="J5">
        <f t="shared" si="6"/>
        <v>14</v>
      </c>
      <c r="K5">
        <f t="shared" si="6"/>
        <v>1128</v>
      </c>
      <c r="L5">
        <f t="shared" si="6"/>
        <v>1</v>
      </c>
      <c r="M5">
        <f t="shared" si="6"/>
        <v>3</v>
      </c>
      <c r="N5">
        <f t="shared" si="6"/>
        <v>27</v>
      </c>
      <c r="O5">
        <f t="shared" si="6"/>
        <v>0</v>
      </c>
      <c r="P5">
        <f t="shared" si="6"/>
        <v>0</v>
      </c>
      <c r="Q5">
        <f t="shared" si="6"/>
        <v>3</v>
      </c>
      <c r="R5">
        <f t="shared" si="6"/>
        <v>1</v>
      </c>
      <c r="S5">
        <f t="shared" si="6"/>
        <v>0</v>
      </c>
      <c r="T5">
        <f t="shared" si="6"/>
        <v>1</v>
      </c>
      <c r="U5">
        <f t="shared" si="6"/>
        <v>0</v>
      </c>
      <c r="V5">
        <f t="shared" si="6"/>
        <v>0</v>
      </c>
      <c r="W5">
        <f t="shared" si="6"/>
        <v>0</v>
      </c>
      <c r="X5">
        <f t="shared" si="6"/>
        <v>0</v>
      </c>
      <c r="Y5">
        <f t="shared" si="6"/>
        <v>0</v>
      </c>
      <c r="Z5">
        <f t="shared" si="6"/>
        <v>0</v>
      </c>
      <c r="AA5">
        <f t="shared" si="6"/>
        <v>0</v>
      </c>
      <c r="AB5">
        <f t="shared" si="6"/>
        <v>0</v>
      </c>
      <c r="AC5">
        <f t="shared" si="6"/>
        <v>2</v>
      </c>
      <c r="AD5">
        <f t="shared" si="6"/>
        <v>0</v>
      </c>
      <c r="AE5">
        <f t="shared" si="6"/>
        <v>0</v>
      </c>
      <c r="AF5">
        <f t="shared" si="6"/>
        <v>3</v>
      </c>
      <c r="AG5">
        <f t="shared" si="6"/>
        <v>17</v>
      </c>
      <c r="AH5">
        <f t="shared" si="6"/>
        <v>0</v>
      </c>
      <c r="AI5">
        <f t="shared" si="6"/>
        <v>4</v>
      </c>
      <c r="AJ5">
        <f t="shared" si="6"/>
        <v>1</v>
      </c>
      <c r="AK5">
        <f t="shared" si="6"/>
        <v>4</v>
      </c>
      <c r="AL5">
        <f t="shared" si="6"/>
        <v>0</v>
      </c>
      <c r="AM5">
        <f t="shared" si="6"/>
        <v>1</v>
      </c>
      <c r="AN5">
        <f t="shared" si="6"/>
        <v>0</v>
      </c>
      <c r="AO5">
        <f t="shared" si="6"/>
        <v>0</v>
      </c>
      <c r="AP5">
        <f t="shared" si="6"/>
        <v>3</v>
      </c>
      <c r="AQ5">
        <f t="shared" si="6"/>
        <v>6</v>
      </c>
      <c r="AR5">
        <f t="shared" si="6"/>
        <v>2</v>
      </c>
      <c r="AS5">
        <f t="shared" si="6"/>
        <v>0</v>
      </c>
      <c r="AT5">
        <f t="shared" si="6"/>
        <v>0</v>
      </c>
      <c r="AU5">
        <f t="shared" si="6"/>
        <v>0</v>
      </c>
      <c r="AV5">
        <f t="shared" si="6"/>
        <v>0</v>
      </c>
      <c r="AW5">
        <f t="shared" si="6"/>
        <v>13</v>
      </c>
      <c r="AX5">
        <f t="shared" si="6"/>
        <v>0</v>
      </c>
      <c r="AY5">
        <f t="shared" si="6"/>
        <v>6</v>
      </c>
      <c r="AZ5">
        <f t="shared" si="6"/>
        <v>1128</v>
      </c>
      <c r="BA5">
        <f t="shared" si="6"/>
        <v>1</v>
      </c>
      <c r="BB5">
        <f t="shared" si="6"/>
        <v>0</v>
      </c>
      <c r="BC5">
        <f t="shared" si="6"/>
        <v>1</v>
      </c>
      <c r="BD5">
        <f t="shared" si="6"/>
        <v>0</v>
      </c>
      <c r="BE5">
        <f t="shared" si="6"/>
        <v>0</v>
      </c>
      <c r="BF5">
        <f t="shared" si="6"/>
        <v>1</v>
      </c>
      <c r="BG5">
        <f t="shared" si="6"/>
        <v>2</v>
      </c>
      <c r="BH5">
        <f t="shared" si="6"/>
        <v>0</v>
      </c>
      <c r="BI5">
        <f t="shared" si="6"/>
        <v>2</v>
      </c>
      <c r="BJ5">
        <f t="shared" si="6"/>
        <v>0</v>
      </c>
      <c r="BK5">
        <f t="shared" si="6"/>
        <v>2</v>
      </c>
      <c r="BL5">
        <f t="shared" si="6"/>
        <v>1</v>
      </c>
      <c r="BM5">
        <f t="shared" si="6"/>
        <v>1</v>
      </c>
      <c r="BN5">
        <f t="shared" si="6"/>
        <v>0</v>
      </c>
      <c r="BO5">
        <f t="shared" si="6"/>
        <v>0</v>
      </c>
      <c r="BP5">
        <f t="shared" si="6"/>
        <v>1</v>
      </c>
      <c r="BQ5">
        <f t="shared" ref="BQ5:DE5" si="7">COUNTIF(BQ8:BQ1135,"&gt;=0.5")</f>
        <v>0</v>
      </c>
      <c r="BR5">
        <f t="shared" si="7"/>
        <v>3</v>
      </c>
      <c r="BS5">
        <f t="shared" si="7"/>
        <v>1</v>
      </c>
      <c r="BT5">
        <f t="shared" si="7"/>
        <v>15</v>
      </c>
      <c r="BU5">
        <f t="shared" si="7"/>
        <v>0</v>
      </c>
      <c r="BV5">
        <f t="shared" si="7"/>
        <v>0</v>
      </c>
      <c r="BW5">
        <f t="shared" si="7"/>
        <v>10</v>
      </c>
      <c r="BX5">
        <f t="shared" si="7"/>
        <v>33</v>
      </c>
      <c r="BY5">
        <f t="shared" si="7"/>
        <v>1</v>
      </c>
      <c r="BZ5">
        <f t="shared" si="7"/>
        <v>0</v>
      </c>
      <c r="CA5">
        <f t="shared" si="7"/>
        <v>0</v>
      </c>
      <c r="CB5">
        <f t="shared" si="7"/>
        <v>2</v>
      </c>
      <c r="CC5">
        <f t="shared" si="7"/>
        <v>13</v>
      </c>
      <c r="CD5">
        <f t="shared" si="7"/>
        <v>28</v>
      </c>
      <c r="CE5">
        <f t="shared" si="7"/>
        <v>12</v>
      </c>
      <c r="CF5">
        <f t="shared" si="7"/>
        <v>0</v>
      </c>
      <c r="CG5">
        <f t="shared" si="7"/>
        <v>1</v>
      </c>
      <c r="CH5">
        <f t="shared" si="7"/>
        <v>3</v>
      </c>
      <c r="CI5">
        <f t="shared" si="7"/>
        <v>1</v>
      </c>
      <c r="CJ5">
        <f t="shared" si="7"/>
        <v>8</v>
      </c>
      <c r="CK5">
        <f t="shared" si="7"/>
        <v>7</v>
      </c>
      <c r="CL5">
        <f t="shared" si="7"/>
        <v>2</v>
      </c>
      <c r="CM5">
        <f t="shared" si="7"/>
        <v>0</v>
      </c>
      <c r="CN5">
        <f t="shared" si="7"/>
        <v>11</v>
      </c>
      <c r="CO5">
        <f t="shared" si="7"/>
        <v>0</v>
      </c>
      <c r="CP5">
        <f t="shared" si="7"/>
        <v>6</v>
      </c>
      <c r="CQ5">
        <f t="shared" si="7"/>
        <v>0</v>
      </c>
      <c r="CR5">
        <f t="shared" si="7"/>
        <v>18</v>
      </c>
      <c r="CS5">
        <f t="shared" si="7"/>
        <v>4</v>
      </c>
      <c r="CT5">
        <f t="shared" si="7"/>
        <v>0</v>
      </c>
      <c r="CU5">
        <f t="shared" si="7"/>
        <v>0</v>
      </c>
      <c r="CV5">
        <f t="shared" si="7"/>
        <v>2</v>
      </c>
      <c r="CW5">
        <f t="shared" si="7"/>
        <v>3</v>
      </c>
      <c r="CX5">
        <f t="shared" si="7"/>
        <v>7</v>
      </c>
      <c r="CY5">
        <f t="shared" si="7"/>
        <v>2</v>
      </c>
      <c r="CZ5">
        <f t="shared" si="7"/>
        <v>8</v>
      </c>
      <c r="DA5">
        <f t="shared" si="7"/>
        <v>4</v>
      </c>
      <c r="DB5">
        <f t="shared" si="7"/>
        <v>0</v>
      </c>
      <c r="DC5">
        <f t="shared" si="7"/>
        <v>1128</v>
      </c>
      <c r="DD5">
        <f t="shared" si="7"/>
        <v>0</v>
      </c>
      <c r="DE5">
        <f t="shared" si="7"/>
        <v>1</v>
      </c>
    </row>
    <row r="6" spans="1:123" x14ac:dyDescent="0.55000000000000004">
      <c r="B6" t="s">
        <v>1239</v>
      </c>
      <c r="D6">
        <f>_xlfn.VAR.P(D8:D1135)</f>
        <v>1.3310135561713895E-2</v>
      </c>
      <c r="E6">
        <f t="shared" ref="E6:BP6" si="8">_xlfn.VAR.P(E8:E1135)</f>
        <v>1.4743740636992939E-2</v>
      </c>
      <c r="F6">
        <f t="shared" si="8"/>
        <v>9.6774282467080013E-3</v>
      </c>
      <c r="G6">
        <f t="shared" si="8"/>
        <v>1.3205929715448978E-2</v>
      </c>
      <c r="H6">
        <f t="shared" si="8"/>
        <v>1.2869503213615395E-2</v>
      </c>
      <c r="I6">
        <f t="shared" si="8"/>
        <v>1.025269063388626E-2</v>
      </c>
      <c r="J6">
        <f t="shared" si="8"/>
        <v>1.5280492663210339E-2</v>
      </c>
      <c r="K6">
        <f t="shared" si="8"/>
        <v>1.9193055058035778E-5</v>
      </c>
      <c r="L6">
        <f t="shared" si="8"/>
        <v>1.2495955356910339E-2</v>
      </c>
      <c r="M6">
        <f t="shared" si="8"/>
        <v>9.9252066924098315E-3</v>
      </c>
      <c r="N6">
        <f t="shared" si="8"/>
        <v>1.2322976763960013E-2</v>
      </c>
      <c r="O6">
        <f t="shared" si="8"/>
        <v>9.1815885391354334E-3</v>
      </c>
      <c r="P6">
        <f t="shared" si="8"/>
        <v>1.0881054367492607E-2</v>
      </c>
      <c r="Q6">
        <f t="shared" si="8"/>
        <v>1.2817899117409458E-2</v>
      </c>
      <c r="R6">
        <f t="shared" si="8"/>
        <v>1.1767782570100922E-2</v>
      </c>
      <c r="S6">
        <f t="shared" si="8"/>
        <v>1.0818749538762744E-2</v>
      </c>
      <c r="T6">
        <f t="shared" si="8"/>
        <v>1.0055502241192423E-2</v>
      </c>
      <c r="U6">
        <f t="shared" si="8"/>
        <v>1.0436098895758399E-2</v>
      </c>
      <c r="V6">
        <f t="shared" si="8"/>
        <v>9.9487378308912612E-3</v>
      </c>
      <c r="W6">
        <f t="shared" si="8"/>
        <v>1.1061554293728066E-2</v>
      </c>
      <c r="X6">
        <f t="shared" si="8"/>
        <v>1.1494523845349831E-2</v>
      </c>
      <c r="Y6">
        <f t="shared" si="8"/>
        <v>1.0320987771700315E-2</v>
      </c>
      <c r="Z6">
        <f t="shared" si="8"/>
        <v>1.2350273374246018E-2</v>
      </c>
      <c r="AA6">
        <f t="shared" si="8"/>
        <v>9.8194984599112994E-3</v>
      </c>
      <c r="AB6">
        <f t="shared" si="8"/>
        <v>1.053315912343358E-2</v>
      </c>
      <c r="AC6">
        <f t="shared" si="8"/>
        <v>1.0876380451007197E-2</v>
      </c>
      <c r="AD6">
        <f t="shared" si="8"/>
        <v>1.0870607254699637E-2</v>
      </c>
      <c r="AE6">
        <f t="shared" si="8"/>
        <v>1.3551895138536824E-2</v>
      </c>
      <c r="AF6">
        <f t="shared" si="8"/>
        <v>1.047898745638968E-2</v>
      </c>
      <c r="AG6">
        <f t="shared" si="8"/>
        <v>1.6339577797365435E-2</v>
      </c>
      <c r="AH6">
        <f t="shared" si="8"/>
        <v>9.8622079909364817E-3</v>
      </c>
      <c r="AI6">
        <f t="shared" si="8"/>
        <v>1.2438209630835809E-2</v>
      </c>
      <c r="AJ6">
        <f t="shared" si="8"/>
        <v>9.57314533655256E-3</v>
      </c>
      <c r="AK6">
        <f t="shared" si="8"/>
        <v>1.3968006479506977E-2</v>
      </c>
      <c r="AL6">
        <f t="shared" si="8"/>
        <v>9.6444791505062404E-3</v>
      </c>
      <c r="AM6">
        <f t="shared" si="8"/>
        <v>1.1502358232568111E-2</v>
      </c>
      <c r="AN6">
        <f t="shared" si="8"/>
        <v>1.054691253161634E-2</v>
      </c>
      <c r="AO6">
        <f t="shared" si="8"/>
        <v>8.3438182669918065E-3</v>
      </c>
      <c r="AP6">
        <f t="shared" si="8"/>
        <v>1.0030318184828418E-2</v>
      </c>
      <c r="AQ6">
        <f t="shared" si="8"/>
        <v>1.2173642237831121E-2</v>
      </c>
      <c r="AR6">
        <f t="shared" si="8"/>
        <v>8.4192744617130159E-3</v>
      </c>
      <c r="AS6">
        <f t="shared" si="8"/>
        <v>1.0636207219176132E-2</v>
      </c>
      <c r="AT6">
        <f t="shared" si="8"/>
        <v>1.1979559552668578E-2</v>
      </c>
      <c r="AU6">
        <f t="shared" si="8"/>
        <v>1.0255307626032908E-2</v>
      </c>
      <c r="AV6">
        <f t="shared" si="8"/>
        <v>9.1555424037155445E-3</v>
      </c>
      <c r="AW6">
        <f t="shared" si="8"/>
        <v>1.1559442341614667E-2</v>
      </c>
      <c r="AX6">
        <f t="shared" si="8"/>
        <v>1.0049194778366176E-2</v>
      </c>
      <c r="AY6">
        <f t="shared" si="8"/>
        <v>1.1321409476473586E-2</v>
      </c>
      <c r="AZ6">
        <f t="shared" si="8"/>
        <v>2.8088442489692165E-4</v>
      </c>
      <c r="BA6">
        <f t="shared" si="8"/>
        <v>1.0865968419731382E-2</v>
      </c>
      <c r="BB6">
        <f t="shared" si="8"/>
        <v>9.9809898894133772E-3</v>
      </c>
      <c r="BC6">
        <f t="shared" si="8"/>
        <v>1.3507626175443984E-2</v>
      </c>
      <c r="BD6">
        <f t="shared" si="8"/>
        <v>9.7674941372843799E-3</v>
      </c>
      <c r="BE6">
        <f t="shared" si="8"/>
        <v>1.0199845817774859E-2</v>
      </c>
      <c r="BF6">
        <f t="shared" si="8"/>
        <v>1.2018504738792311E-2</v>
      </c>
      <c r="BG6">
        <f t="shared" si="8"/>
        <v>1.0186284511021363E-2</v>
      </c>
      <c r="BH6">
        <f t="shared" si="8"/>
        <v>1.0645820505766681E-2</v>
      </c>
      <c r="BI6">
        <f t="shared" si="8"/>
        <v>9.8316979667567167E-3</v>
      </c>
      <c r="BJ6">
        <f t="shared" si="8"/>
        <v>8.2741542794488327E-3</v>
      </c>
      <c r="BK6">
        <f t="shared" si="8"/>
        <v>9.808566250925561E-3</v>
      </c>
      <c r="BL6">
        <f t="shared" si="8"/>
        <v>9.9840650876092327E-3</v>
      </c>
      <c r="BM6">
        <f t="shared" si="8"/>
        <v>1.1784522444676246E-2</v>
      </c>
      <c r="BN6">
        <f t="shared" si="8"/>
        <v>1.0493078877333258E-2</v>
      </c>
      <c r="BO6">
        <f t="shared" si="8"/>
        <v>9.1850694449633081E-3</v>
      </c>
      <c r="BP6">
        <f t="shared" si="8"/>
        <v>1.1707360446000016E-2</v>
      </c>
      <c r="BQ6">
        <f t="shared" ref="BQ6:DE6" si="9">_xlfn.VAR.P(BQ8:BQ1135)</f>
        <v>1.1445579888609034E-2</v>
      </c>
      <c r="BR6">
        <f t="shared" si="9"/>
        <v>1.27190930960901E-2</v>
      </c>
      <c r="BS6">
        <f t="shared" si="9"/>
        <v>1.0159001565451391E-2</v>
      </c>
      <c r="BT6">
        <f t="shared" si="9"/>
        <v>1.6280681598586238E-2</v>
      </c>
      <c r="BU6">
        <f t="shared" si="9"/>
        <v>1.0347616782927961E-2</v>
      </c>
      <c r="BV6">
        <f t="shared" si="9"/>
        <v>1.0387798567202988E-2</v>
      </c>
      <c r="BW6">
        <f t="shared" si="9"/>
        <v>9.7584063740209729E-3</v>
      </c>
      <c r="BX6">
        <f t="shared" si="9"/>
        <v>1.0408436263525273E-2</v>
      </c>
      <c r="BY6">
        <f t="shared" si="9"/>
        <v>1.0124474266963135E-2</v>
      </c>
      <c r="BZ6">
        <f t="shared" si="9"/>
        <v>9.2285132008125235E-3</v>
      </c>
      <c r="CA6">
        <f t="shared" si="9"/>
        <v>1.0694148920176505E-2</v>
      </c>
      <c r="CB6">
        <f t="shared" si="9"/>
        <v>1.1979942834064117E-2</v>
      </c>
      <c r="CC6">
        <f t="shared" si="9"/>
        <v>1.053069607530072E-2</v>
      </c>
      <c r="CD6">
        <f t="shared" si="9"/>
        <v>1.1708463152992255E-2</v>
      </c>
      <c r="CE6">
        <f t="shared" si="9"/>
        <v>1.1178540482402502E-2</v>
      </c>
      <c r="CF6">
        <f t="shared" si="9"/>
        <v>1.0878245169705123E-2</v>
      </c>
      <c r="CG6">
        <f t="shared" si="9"/>
        <v>1.1326957459212025E-2</v>
      </c>
      <c r="CH6">
        <f t="shared" si="9"/>
        <v>1.1212885035100786E-2</v>
      </c>
      <c r="CI6">
        <f t="shared" si="9"/>
        <v>1.1202549488090087E-2</v>
      </c>
      <c r="CJ6">
        <f t="shared" si="9"/>
        <v>1.1646739000518807E-2</v>
      </c>
      <c r="CK6">
        <f t="shared" si="9"/>
        <v>1.3198717301979442E-2</v>
      </c>
      <c r="CL6">
        <f t="shared" si="9"/>
        <v>9.537170716235617E-3</v>
      </c>
      <c r="CM6">
        <f t="shared" si="9"/>
        <v>1.0862287899255302E-2</v>
      </c>
      <c r="CN6">
        <f t="shared" si="9"/>
        <v>1.537047402122103E-2</v>
      </c>
      <c r="CO6">
        <f t="shared" si="9"/>
        <v>1.0699622277881208E-2</v>
      </c>
      <c r="CP6">
        <f t="shared" si="9"/>
        <v>1.1461245658590052E-2</v>
      </c>
      <c r="CQ6">
        <f t="shared" si="9"/>
        <v>1.0801624457403776E-2</v>
      </c>
      <c r="CR6">
        <f t="shared" si="9"/>
        <v>1.2163816392086725E-2</v>
      </c>
      <c r="CS6">
        <f t="shared" si="9"/>
        <v>1.0770622393932157E-2</v>
      </c>
      <c r="CT6">
        <f t="shared" si="9"/>
        <v>9.4125591335811783E-3</v>
      </c>
      <c r="CU6">
        <f t="shared" si="9"/>
        <v>1.0453698888025933E-2</v>
      </c>
      <c r="CV6">
        <f t="shared" si="9"/>
        <v>1.0381978287877113E-2</v>
      </c>
      <c r="CW6">
        <f t="shared" si="9"/>
        <v>1.4327970673829968E-2</v>
      </c>
      <c r="CX6">
        <f t="shared" si="9"/>
        <v>1.3364252179054743E-2</v>
      </c>
      <c r="CY6">
        <f t="shared" si="9"/>
        <v>1.0288916111394651E-2</v>
      </c>
      <c r="CZ6">
        <f t="shared" si="9"/>
        <v>9.8089009331113804E-3</v>
      </c>
      <c r="DA6">
        <f t="shared" si="9"/>
        <v>9.8549247739716257E-3</v>
      </c>
      <c r="DB6">
        <f t="shared" si="9"/>
        <v>1.0507135164540512E-2</v>
      </c>
      <c r="DC6">
        <f t="shared" si="9"/>
        <v>6.4543625692608682E-5</v>
      </c>
      <c r="DD6">
        <f t="shared" si="9"/>
        <v>7.8273547085928007E-3</v>
      </c>
      <c r="DE6">
        <f t="shared" si="9"/>
        <v>9.5463265962240466E-3</v>
      </c>
    </row>
    <row r="7" spans="1:123" x14ac:dyDescent="0.55000000000000004">
      <c r="A7">
        <v>0</v>
      </c>
      <c r="B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17</v>
      </c>
      <c r="U7" t="s">
        <v>18</v>
      </c>
      <c r="V7" t="s">
        <v>19</v>
      </c>
      <c r="W7" t="s">
        <v>20</v>
      </c>
      <c r="X7" t="s">
        <v>21</v>
      </c>
      <c r="Y7" t="s">
        <v>22</v>
      </c>
      <c r="Z7" t="s">
        <v>23</v>
      </c>
      <c r="AA7" t="s">
        <v>24</v>
      </c>
      <c r="AB7" t="s">
        <v>25</v>
      </c>
      <c r="AC7" t="s">
        <v>26</v>
      </c>
      <c r="AD7" t="s">
        <v>27</v>
      </c>
      <c r="AE7" t="s">
        <v>28</v>
      </c>
      <c r="AF7" t="s">
        <v>29</v>
      </c>
      <c r="AG7" t="s">
        <v>30</v>
      </c>
      <c r="AH7" t="s">
        <v>31</v>
      </c>
      <c r="AI7" t="s">
        <v>32</v>
      </c>
      <c r="AJ7" t="s">
        <v>33</v>
      </c>
      <c r="AK7" t="s">
        <v>34</v>
      </c>
      <c r="AL7" t="s">
        <v>35</v>
      </c>
      <c r="AM7" t="s">
        <v>36</v>
      </c>
      <c r="AN7" t="s">
        <v>37</v>
      </c>
      <c r="AO7" t="s">
        <v>38</v>
      </c>
      <c r="AP7" t="s">
        <v>39</v>
      </c>
      <c r="AQ7" t="s">
        <v>40</v>
      </c>
      <c r="AR7" t="s">
        <v>41</v>
      </c>
      <c r="AS7" t="s">
        <v>42</v>
      </c>
      <c r="AT7" t="s">
        <v>43</v>
      </c>
      <c r="AU7" t="s">
        <v>44</v>
      </c>
      <c r="AV7" t="s">
        <v>45</v>
      </c>
      <c r="AW7" t="s">
        <v>46</v>
      </c>
      <c r="AX7" t="s">
        <v>47</v>
      </c>
      <c r="AY7" t="s">
        <v>48</v>
      </c>
      <c r="AZ7" t="s">
        <v>49</v>
      </c>
      <c r="BA7" t="s">
        <v>50</v>
      </c>
      <c r="BB7" t="s">
        <v>51</v>
      </c>
      <c r="BC7" t="s">
        <v>52</v>
      </c>
      <c r="BD7" t="s">
        <v>53</v>
      </c>
      <c r="BE7" t="s">
        <v>54</v>
      </c>
      <c r="BF7" t="s">
        <v>55</v>
      </c>
      <c r="BG7" t="s">
        <v>56</v>
      </c>
      <c r="BH7" t="s">
        <v>57</v>
      </c>
      <c r="BI7" t="s">
        <v>58</v>
      </c>
      <c r="BJ7" t="s">
        <v>59</v>
      </c>
      <c r="BK7" t="s">
        <v>60</v>
      </c>
      <c r="BL7" t="s">
        <v>61</v>
      </c>
      <c r="BM7" t="s">
        <v>62</v>
      </c>
      <c r="BN7" t="s">
        <v>63</v>
      </c>
      <c r="BO7" t="s">
        <v>64</v>
      </c>
      <c r="BP7" t="s">
        <v>65</v>
      </c>
      <c r="BQ7" t="s">
        <v>66</v>
      </c>
      <c r="BR7" t="s">
        <v>67</v>
      </c>
      <c r="BS7" t="s">
        <v>68</v>
      </c>
      <c r="BT7" t="s">
        <v>69</v>
      </c>
      <c r="BU7" t="s">
        <v>70</v>
      </c>
      <c r="BV7" t="s">
        <v>71</v>
      </c>
      <c r="BW7" t="s">
        <v>72</v>
      </c>
      <c r="BX7" t="s">
        <v>73</v>
      </c>
      <c r="BY7" t="s">
        <v>74</v>
      </c>
      <c r="BZ7" t="s">
        <v>75</v>
      </c>
      <c r="CA7" t="s">
        <v>76</v>
      </c>
      <c r="CB7" t="s">
        <v>77</v>
      </c>
      <c r="CC7" t="s">
        <v>78</v>
      </c>
      <c r="CD7" t="s">
        <v>79</v>
      </c>
      <c r="CE7" t="s">
        <v>80</v>
      </c>
      <c r="CF7" t="s">
        <v>81</v>
      </c>
      <c r="CG7" t="s">
        <v>82</v>
      </c>
      <c r="CH7" t="s">
        <v>83</v>
      </c>
      <c r="CI7" t="s">
        <v>84</v>
      </c>
      <c r="CJ7" t="s">
        <v>85</v>
      </c>
      <c r="CK7" t="s">
        <v>86</v>
      </c>
      <c r="CL7" t="s">
        <v>87</v>
      </c>
      <c r="CM7" t="s">
        <v>88</v>
      </c>
      <c r="CN7" t="s">
        <v>89</v>
      </c>
      <c r="CO7" t="s">
        <v>90</v>
      </c>
      <c r="CP7" t="s">
        <v>91</v>
      </c>
      <c r="CQ7" t="s">
        <v>92</v>
      </c>
      <c r="CR7" t="s">
        <v>93</v>
      </c>
      <c r="CS7" t="s">
        <v>94</v>
      </c>
      <c r="CT7" t="s">
        <v>95</v>
      </c>
      <c r="CU7" t="s">
        <v>96</v>
      </c>
      <c r="CV7" t="s">
        <v>97</v>
      </c>
      <c r="CW7" t="s">
        <v>98</v>
      </c>
      <c r="CX7" t="s">
        <v>99</v>
      </c>
      <c r="CY7" t="s">
        <v>100</v>
      </c>
      <c r="CZ7" t="s">
        <v>101</v>
      </c>
      <c r="DA7" t="s">
        <v>102</v>
      </c>
      <c r="DB7" t="s">
        <v>103</v>
      </c>
      <c r="DC7" t="s">
        <v>104</v>
      </c>
      <c r="DD7" t="s">
        <v>105</v>
      </c>
      <c r="DE7" t="s">
        <v>106</v>
      </c>
      <c r="DF7" t="s">
        <v>1251</v>
      </c>
      <c r="DG7" t="s">
        <v>1252</v>
      </c>
      <c r="DH7" t="s">
        <v>3348</v>
      </c>
      <c r="DI7" t="s">
        <v>1395</v>
      </c>
      <c r="DJ7" t="s">
        <v>1396</v>
      </c>
      <c r="DK7" t="s">
        <v>4520</v>
      </c>
      <c r="DL7" t="s">
        <v>4684</v>
      </c>
      <c r="DM7" t="s">
        <v>4686</v>
      </c>
      <c r="DN7" t="s">
        <v>4545</v>
      </c>
      <c r="DO7" t="s">
        <v>4547</v>
      </c>
      <c r="DP7" t="s">
        <v>4679</v>
      </c>
      <c r="DQ7" t="s">
        <v>4682</v>
      </c>
      <c r="DR7" t="s">
        <v>4683</v>
      </c>
      <c r="DS7" t="s">
        <v>4689</v>
      </c>
    </row>
    <row r="8" spans="1:123" hidden="1" x14ac:dyDescent="0.55000000000000004">
      <c r="A8">
        <v>1</v>
      </c>
      <c r="B8" t="s">
        <v>3851</v>
      </c>
      <c r="C8" t="s">
        <v>107</v>
      </c>
      <c r="D8">
        <v>-2.8446586999999999E-2</v>
      </c>
      <c r="E8">
        <v>-3.3611555E-3</v>
      </c>
      <c r="F8">
        <v>0.22992161999999999</v>
      </c>
      <c r="G8">
        <v>0.22113355000000001</v>
      </c>
      <c r="H8">
        <v>0.22403453000000001</v>
      </c>
      <c r="I8">
        <v>0.23065843</v>
      </c>
      <c r="J8">
        <v>0.25911719999999999</v>
      </c>
      <c r="K8">
        <v>0.98073339999999998</v>
      </c>
      <c r="L8">
        <v>0.27919749999999999</v>
      </c>
      <c r="M8">
        <v>0.29054331999999999</v>
      </c>
      <c r="N8">
        <v>0.30717185000000002</v>
      </c>
      <c r="O8">
        <v>0.20106763</v>
      </c>
      <c r="P8">
        <v>0.31941354</v>
      </c>
      <c r="Q8">
        <v>0.23796833000000001</v>
      </c>
      <c r="R8">
        <v>-3.0984271000000001E-2</v>
      </c>
      <c r="S8">
        <v>1.7142246E-2</v>
      </c>
      <c r="T8">
        <v>0.34669134000000001</v>
      </c>
      <c r="U8">
        <v>0.21275072</v>
      </c>
      <c r="V8">
        <v>0.22063827999999999</v>
      </c>
      <c r="W8">
        <v>0.16813892</v>
      </c>
      <c r="X8">
        <v>0.11087111400000001</v>
      </c>
      <c r="Y8">
        <v>7.8646079999999993E-2</v>
      </c>
      <c r="Z8">
        <v>0.22421479</v>
      </c>
      <c r="AA8">
        <v>0.12326258399999999</v>
      </c>
      <c r="AB8">
        <v>0.33360398000000002</v>
      </c>
      <c r="AC8">
        <v>0.42222591999999998</v>
      </c>
      <c r="AD8">
        <v>0.124399096</v>
      </c>
      <c r="AE8">
        <v>0.18000247</v>
      </c>
      <c r="AF8">
        <v>0.27186152000000002</v>
      </c>
      <c r="AG8">
        <v>0.25122997000000002</v>
      </c>
      <c r="AH8">
        <v>0.20087468999999999</v>
      </c>
      <c r="AI8">
        <v>0.23136228</v>
      </c>
      <c r="AJ8">
        <v>0.12754571000000001</v>
      </c>
      <c r="AK8">
        <v>0.17459430000000001</v>
      </c>
      <c r="AL8">
        <v>0.22282705</v>
      </c>
      <c r="AM8">
        <v>0.34175541999999998</v>
      </c>
      <c r="AN8">
        <v>0.36262675999999999</v>
      </c>
      <c r="AO8">
        <v>0.2266446</v>
      </c>
      <c r="AP8">
        <v>0.2538279</v>
      </c>
      <c r="AQ8">
        <v>0.12946261000000001</v>
      </c>
      <c r="AR8">
        <v>0.40092455999999999</v>
      </c>
      <c r="AS8">
        <v>0.17080948000000001</v>
      </c>
      <c r="AT8">
        <v>0.16718425000000001</v>
      </c>
      <c r="AU8">
        <v>0.15073332</v>
      </c>
      <c r="AV8">
        <v>0.123229295</v>
      </c>
      <c r="AW8">
        <v>-5.5271662999999999E-2</v>
      </c>
      <c r="AX8">
        <v>5.7481290000000003E-3</v>
      </c>
      <c r="AY8">
        <v>9.7674880000000006E-2</v>
      </c>
      <c r="AZ8">
        <v>0.95477069999999997</v>
      </c>
      <c r="BA8">
        <v>0.14511505</v>
      </c>
      <c r="BB8">
        <v>0.1960721</v>
      </c>
      <c r="BC8">
        <v>7.8977733999999994E-2</v>
      </c>
      <c r="BD8">
        <v>0.15524456</v>
      </c>
      <c r="BE8">
        <v>0.29488012000000002</v>
      </c>
      <c r="BF8">
        <v>0.27437012999999999</v>
      </c>
      <c r="BG8">
        <v>0.31186455000000002</v>
      </c>
      <c r="BH8">
        <v>9.1459960000000007E-2</v>
      </c>
      <c r="BI8">
        <v>0.20662127</v>
      </c>
      <c r="BJ8">
        <v>0.21611971999999999</v>
      </c>
      <c r="BK8">
        <v>0.12563556000000001</v>
      </c>
      <c r="BL8">
        <v>5.0385159999999998E-2</v>
      </c>
      <c r="BM8">
        <v>0.34777623000000002</v>
      </c>
      <c r="BN8">
        <v>0.22761238</v>
      </c>
      <c r="BO8">
        <v>0.32315727999999999</v>
      </c>
      <c r="BP8">
        <v>0.33737484000000001</v>
      </c>
      <c r="BQ8">
        <v>0.11581312000000001</v>
      </c>
      <c r="BR8">
        <v>0.17230092</v>
      </c>
      <c r="BS8">
        <v>0.14785487999999999</v>
      </c>
      <c r="BT8">
        <v>0.29103252000000002</v>
      </c>
      <c r="BU8">
        <v>0.18348144</v>
      </c>
      <c r="BV8">
        <v>0.1596187</v>
      </c>
      <c r="BW8">
        <v>0.10034721000000001</v>
      </c>
      <c r="BX8">
        <v>0.26203613999999997</v>
      </c>
      <c r="BY8">
        <v>0.19489992</v>
      </c>
      <c r="BZ8">
        <v>0.23371608999999999</v>
      </c>
      <c r="CA8">
        <v>0.28954332999999999</v>
      </c>
      <c r="CB8">
        <v>0.34287079999999998</v>
      </c>
      <c r="CC8">
        <v>0.24366378999999999</v>
      </c>
      <c r="CD8">
        <v>0.20712391999999999</v>
      </c>
      <c r="CE8">
        <v>0.25287591999999998</v>
      </c>
      <c r="CF8">
        <v>7.2181255E-2</v>
      </c>
      <c r="CG8">
        <v>0.23751569</v>
      </c>
      <c r="CH8">
        <v>9.9935389999999999E-2</v>
      </c>
      <c r="CI8">
        <v>0.21041441</v>
      </c>
      <c r="CJ8">
        <v>0.26202065000000002</v>
      </c>
      <c r="CK8">
        <v>6.1749369999999998E-2</v>
      </c>
      <c r="CL8">
        <v>0.20087247999999999</v>
      </c>
      <c r="CM8">
        <v>0.25203360000000002</v>
      </c>
      <c r="CN8">
        <v>0.3903585</v>
      </c>
      <c r="CO8">
        <v>0.11390283</v>
      </c>
      <c r="CP8">
        <v>0.23602271</v>
      </c>
      <c r="CQ8">
        <v>6.0259662999999998E-2</v>
      </c>
      <c r="CR8">
        <v>0.19232792000000001</v>
      </c>
      <c r="CS8">
        <v>0.32362523999999998</v>
      </c>
      <c r="CT8">
        <v>0.12217722</v>
      </c>
      <c r="CU8">
        <v>0.12589212</v>
      </c>
      <c r="CV8">
        <v>0.19094664</v>
      </c>
      <c r="CW8">
        <v>0.15157129</v>
      </c>
      <c r="CX8">
        <v>0.15362917000000001</v>
      </c>
      <c r="CY8">
        <v>0.15759690000000001</v>
      </c>
      <c r="CZ8">
        <v>0.38096574</v>
      </c>
      <c r="DA8">
        <v>0.10242216</v>
      </c>
      <c r="DB8">
        <v>0.26719581999999997</v>
      </c>
      <c r="DC8">
        <v>0.96858286999999998</v>
      </c>
      <c r="DD8">
        <v>0.22250399000000001</v>
      </c>
      <c r="DE8">
        <v>9.6167139999999998E-2</v>
      </c>
      <c r="DF8">
        <f>AVERAGE(D8:J8,L8:AY8,BA8:DB8,DD8:DE8)</f>
        <v>0.19825049834466019</v>
      </c>
      <c r="DG8">
        <f>IF(DF8&gt;=0.25,1,0)</f>
        <v>0</v>
      </c>
      <c r="DH8">
        <v>1.7873180485655702E-2</v>
      </c>
      <c r="DI8">
        <f>VLOOKUP(B8,owner_jaccard!$C$1:$E$1128,3,FALSE)</f>
        <v>0.33333333333333298</v>
      </c>
      <c r="DJ8">
        <f>VLOOKUP(B8,partic_jaccard!$C$1:$E$1128,3,FALSE)</f>
        <v>0.26086956521739102</v>
      </c>
      <c r="DK8">
        <f>VLOOKUP(B8,rtword_jaccard!$C$1:$E$1128,3,FALSE)</f>
        <v>0.44927536231884002</v>
      </c>
      <c r="DL8">
        <f>VLOOKUP(B8,rtword_jaccard!$C$1:$F$1128,4,FALSE)</f>
        <v>0.58730158730158699</v>
      </c>
      <c r="DM8">
        <f>VLOOKUP(B8,rtword_jaccard!$C$1:$G$1128,5,FALSE)</f>
        <v>0.54639175257731898</v>
      </c>
      <c r="DN8">
        <f>VLOOKUP(B8,owner_j_重み付き!$C$1:$E$1128,3)</f>
        <v>3.3500000000000002E-2</v>
      </c>
      <c r="DO8">
        <f>VLOOKUP(B8,part_j_重み付き!$C$1:$E$1128,3,FALSE)</f>
        <v>0.1326</v>
      </c>
      <c r="DP8">
        <f>VLOOKUP(B8,journalsection_jaccard!$C$2:$E$1129,3,FALSE)</f>
        <v>0.53846153846153799</v>
      </c>
      <c r="DQ8">
        <f>VLOOKUP(B8,journalsection_jaccard!$C$2:$F$1129,4,FALSE)</f>
        <v>0.40845070422535201</v>
      </c>
      <c r="DR8">
        <f>VLOOKUP(B8,journalsection_jaccard!$C$2:$G$1129,5,FALSE)</f>
        <v>0.36986301369863001</v>
      </c>
      <c r="DS8">
        <f>VLOOKUP(B8,journalsection_jaccard!$C$2:$H$1129,6,FALSE)</f>
        <v>0.219512195121951</v>
      </c>
    </row>
    <row r="9" spans="1:123" hidden="1" x14ac:dyDescent="0.55000000000000004">
      <c r="A9">
        <v>2</v>
      </c>
      <c r="B9" t="s">
        <v>1615</v>
      </c>
      <c r="C9" t="s">
        <v>108</v>
      </c>
      <c r="D9">
        <v>0.18046255</v>
      </c>
      <c r="E9">
        <v>0.25162423</v>
      </c>
      <c r="F9">
        <v>0.17572380000000001</v>
      </c>
      <c r="G9">
        <v>0.17586961000000001</v>
      </c>
      <c r="H9">
        <v>8.6758580000000002E-2</v>
      </c>
      <c r="I9">
        <v>0.27753899999999998</v>
      </c>
      <c r="J9">
        <v>0.15200295999999999</v>
      </c>
      <c r="K9">
        <v>0.9795682</v>
      </c>
      <c r="L9">
        <v>6.2873139999999994E-2</v>
      </c>
      <c r="M9">
        <v>0.22242323</v>
      </c>
      <c r="N9">
        <v>0.20749998</v>
      </c>
      <c r="O9">
        <v>5.5575560000000003E-2</v>
      </c>
      <c r="P9">
        <v>5.8957967999999999E-2</v>
      </c>
      <c r="Q9">
        <v>0.23856622</v>
      </c>
      <c r="R9">
        <v>8.4158233999999998E-2</v>
      </c>
      <c r="S9">
        <v>0.22001596000000001</v>
      </c>
      <c r="T9">
        <v>0.18543821999999999</v>
      </c>
      <c r="U9">
        <v>0.23468439999999999</v>
      </c>
      <c r="V9">
        <v>0.27243467999999998</v>
      </c>
      <c r="W9">
        <v>0.21440091999999999</v>
      </c>
      <c r="X9">
        <v>0.18212496</v>
      </c>
      <c r="Y9">
        <v>2.9209556000000001E-2</v>
      </c>
      <c r="Z9">
        <v>0.30248898000000002</v>
      </c>
      <c r="AA9">
        <v>4.7650244000000001E-2</v>
      </c>
      <c r="AB9">
        <v>8.3040279999999994E-2</v>
      </c>
      <c r="AC9">
        <v>9.3402180000000001E-2</v>
      </c>
      <c r="AD9">
        <v>0.34100684999999997</v>
      </c>
      <c r="AE9">
        <v>1.8772855000000001E-2</v>
      </c>
      <c r="AF9">
        <v>0.28814492000000003</v>
      </c>
      <c r="AG9">
        <v>0.15603798999999999</v>
      </c>
      <c r="AH9">
        <v>0.19488965999999999</v>
      </c>
      <c r="AI9">
        <v>0.47533056000000001</v>
      </c>
      <c r="AJ9">
        <v>0.21298433999999999</v>
      </c>
      <c r="AK9">
        <v>0.24007597999999999</v>
      </c>
      <c r="AL9">
        <v>0.21375743999999999</v>
      </c>
      <c r="AM9">
        <v>9.5431500000000002E-2</v>
      </c>
      <c r="AN9">
        <v>0.20043596999999999</v>
      </c>
      <c r="AO9">
        <v>0.18137919999999999</v>
      </c>
      <c r="AP9">
        <v>0.35279226000000002</v>
      </c>
      <c r="AQ9">
        <v>0.20466181999999999</v>
      </c>
      <c r="AR9">
        <v>0.16831172</v>
      </c>
      <c r="AS9">
        <v>2.7507449999999999E-2</v>
      </c>
      <c r="AT9">
        <v>8.533338E-2</v>
      </c>
      <c r="AU9">
        <v>0.15351713</v>
      </c>
      <c r="AV9">
        <v>0.40288484000000002</v>
      </c>
      <c r="AW9">
        <v>0.18460856</v>
      </c>
      <c r="AX9">
        <v>0.15393335</v>
      </c>
      <c r="AY9">
        <v>0.36905842999999999</v>
      </c>
      <c r="AZ9">
        <v>0.96945650000000005</v>
      </c>
      <c r="BA9">
        <v>0.13059965000000001</v>
      </c>
      <c r="BB9">
        <v>0.17169717000000001</v>
      </c>
      <c r="BC9">
        <v>0.12495294</v>
      </c>
      <c r="BD9">
        <v>3.7502766E-2</v>
      </c>
      <c r="BE9">
        <v>0.11802435999999999</v>
      </c>
      <c r="BF9">
        <v>0.35769800000000002</v>
      </c>
      <c r="BG9">
        <v>0.2338055</v>
      </c>
      <c r="BH9">
        <v>0.11135751000000001</v>
      </c>
      <c r="BI9">
        <v>0.24962358000000001</v>
      </c>
      <c r="BJ9">
        <v>0.33796343000000001</v>
      </c>
      <c r="BK9">
        <v>0.32230019999999998</v>
      </c>
      <c r="BL9">
        <v>0.32899847999999998</v>
      </c>
      <c r="BM9">
        <v>3.6236736999999998E-2</v>
      </c>
      <c r="BN9">
        <v>0.15618849000000001</v>
      </c>
      <c r="BO9">
        <v>0.25641807999999999</v>
      </c>
      <c r="BP9">
        <v>0.25657168000000002</v>
      </c>
      <c r="BQ9">
        <v>2.0999675999999998E-2</v>
      </c>
      <c r="BR9">
        <v>0.33092880000000002</v>
      </c>
      <c r="BS9">
        <v>0.31001043</v>
      </c>
      <c r="BT9">
        <v>0.28001480000000001</v>
      </c>
      <c r="BU9">
        <v>0.31442293999999998</v>
      </c>
      <c r="BV9">
        <v>7.9990640000000002E-2</v>
      </c>
      <c r="BW9">
        <v>0.17854900000000001</v>
      </c>
      <c r="BX9">
        <v>0.38650446999999999</v>
      </c>
      <c r="BY9">
        <v>0.13963184000000001</v>
      </c>
      <c r="BZ9">
        <v>-3.1501133000000001E-2</v>
      </c>
      <c r="CA9">
        <v>0.38657013000000001</v>
      </c>
      <c r="CB9">
        <v>0.32628069999999998</v>
      </c>
      <c r="CC9">
        <v>5.7119463000000002E-2</v>
      </c>
      <c r="CD9">
        <v>0.37897073999999997</v>
      </c>
      <c r="CE9">
        <v>0.30405554000000001</v>
      </c>
      <c r="CF9">
        <v>0.1216512</v>
      </c>
      <c r="CG9">
        <v>0.27925915000000001</v>
      </c>
      <c r="CH9">
        <v>0.17425716999999999</v>
      </c>
      <c r="CI9">
        <v>0.19801234000000001</v>
      </c>
      <c r="CJ9">
        <v>0.30317882000000002</v>
      </c>
      <c r="CK9">
        <v>1.8101769E-2</v>
      </c>
      <c r="CL9">
        <v>0.21934782</v>
      </c>
      <c r="CM9">
        <v>0.20552413</v>
      </c>
      <c r="CN9">
        <v>0.30174279999999998</v>
      </c>
      <c r="CO9">
        <v>-4.3535339999999999E-2</v>
      </c>
      <c r="CP9">
        <v>0.29318145000000001</v>
      </c>
      <c r="CQ9">
        <v>0.124277085</v>
      </c>
      <c r="CR9">
        <v>0.36873955000000003</v>
      </c>
      <c r="CS9">
        <v>0.3233452</v>
      </c>
      <c r="CT9">
        <v>8.0862305999999995E-2</v>
      </c>
      <c r="CU9">
        <v>7.5943365999999998E-2</v>
      </c>
      <c r="CV9">
        <v>0.31738280000000002</v>
      </c>
      <c r="CW9">
        <v>0.119378105</v>
      </c>
      <c r="CX9">
        <v>0.14939024000000001</v>
      </c>
      <c r="CY9">
        <v>0.33990334999999999</v>
      </c>
      <c r="CZ9">
        <v>0.29623595000000003</v>
      </c>
      <c r="DA9">
        <v>4.9197942000000001E-2</v>
      </c>
      <c r="DB9">
        <v>0.32352972000000002</v>
      </c>
      <c r="DC9">
        <v>0.97169362999999997</v>
      </c>
      <c r="DD9">
        <v>0.2751671</v>
      </c>
      <c r="DE9">
        <v>8.3424910000000005E-2</v>
      </c>
      <c r="DF9">
        <f t="shared" ref="DF9:DF72" si="10">AVERAGE(D9:J9,L9:AY9,BA9:DB9,DD9:DE9)</f>
        <v>0.19908511833980583</v>
      </c>
      <c r="DG9">
        <f t="shared" ref="DG9:DG72" si="11">IF(DF9&gt;=0.25,1,0)</f>
        <v>0</v>
      </c>
      <c r="DH9">
        <v>1.5964629003259553E-2</v>
      </c>
      <c r="DI9">
        <f>VLOOKUP(B9,owner_jaccard!$C$1:$E$1128,3,FALSE)</f>
        <v>0.24074074074074001</v>
      </c>
      <c r="DJ9">
        <f>VLOOKUP(B9,partic_jaccard!$C$1:$E$1128,3,FALSE)</f>
        <v>0.47058823529411697</v>
      </c>
      <c r="DK9">
        <f>VLOOKUP(B9,rtword_jaccard!$C$1:$E$1128,3,FALSE)</f>
        <v>0.219512195121951</v>
      </c>
      <c r="DL9">
        <f>VLOOKUP(B9,rtword_jaccard!$C$1:$F$1128,4,FALSE)</f>
        <v>0.28205128205128199</v>
      </c>
      <c r="DM9">
        <f>VLOOKUP(B9,rtword_jaccard!$C$1:$G$1128,5,FALSE)</f>
        <v>0.32743362831858402</v>
      </c>
      <c r="DN9">
        <f>VLOOKUP(B9,owner_j_重み付き!$C$1:$E$1128,3)</f>
        <v>2.5000000000000001E-3</v>
      </c>
      <c r="DO9">
        <f>VLOOKUP(B9,part_j_重み付き!$C$1:$E$1128,3,FALSE)</f>
        <v>1.8E-3</v>
      </c>
      <c r="DP9">
        <f>VLOOKUP(B9,journalsection_jaccard!$C$2:$E$1129,3,FALSE)</f>
        <v>0.61290322580645096</v>
      </c>
      <c r="DQ9">
        <f>VLOOKUP(B9,journalsection_jaccard!$C$2:$F$1129,4,FALSE)</f>
        <v>0.36054421768707401</v>
      </c>
      <c r="DR9">
        <f>VLOOKUP(B9,journalsection_jaccard!$C$2:$G$1129,5,FALSE)</f>
        <v>0.33333333333333298</v>
      </c>
      <c r="DS9">
        <f>VLOOKUP(B9,journalsection_jaccard!$C$2:$H$1129,6,FALSE)</f>
        <v>0.20481927710843301</v>
      </c>
    </row>
    <row r="10" spans="1:123" x14ac:dyDescent="0.55000000000000004">
      <c r="A10">
        <v>3</v>
      </c>
      <c r="B10" t="s">
        <v>1616</v>
      </c>
      <c r="C10" t="s">
        <v>109</v>
      </c>
      <c r="D10">
        <v>0.19391279</v>
      </c>
      <c r="E10">
        <v>0.26779866000000002</v>
      </c>
      <c r="F10">
        <v>0.14499079000000001</v>
      </c>
      <c r="G10">
        <v>4.8386025999999999E-2</v>
      </c>
      <c r="H10">
        <v>0.19368936</v>
      </c>
      <c r="I10">
        <v>0.13334793</v>
      </c>
      <c r="J10">
        <v>0.21445819999999999</v>
      </c>
      <c r="K10">
        <v>0.97750289999999995</v>
      </c>
      <c r="L10">
        <v>0.18110018999999999</v>
      </c>
      <c r="M10">
        <v>0.13506697000000001</v>
      </c>
      <c r="N10">
        <v>0.24586672000000001</v>
      </c>
      <c r="O10">
        <v>0.18108714000000001</v>
      </c>
      <c r="P10">
        <v>0.27472210000000002</v>
      </c>
      <c r="Q10">
        <v>0.20664179999999999</v>
      </c>
      <c r="R10">
        <v>0.12665328000000001</v>
      </c>
      <c r="S10">
        <v>-9.9752650000000005E-3</v>
      </c>
      <c r="T10">
        <v>0.17593096</v>
      </c>
      <c r="U10">
        <v>-5.315222E-2</v>
      </c>
      <c r="V10">
        <v>5.3017990000000001E-2</v>
      </c>
      <c r="W10">
        <v>0.20990587999999999</v>
      </c>
      <c r="X10">
        <v>0.15584491</v>
      </c>
      <c r="Y10">
        <v>2.4865624999999999E-2</v>
      </c>
      <c r="Z10">
        <v>0.21488604</v>
      </c>
      <c r="AA10">
        <v>4.9113147000000003E-2</v>
      </c>
      <c r="AB10">
        <v>0.16084804999999999</v>
      </c>
      <c r="AC10">
        <v>0.33339997999999998</v>
      </c>
      <c r="AD10">
        <v>0.20064406000000001</v>
      </c>
      <c r="AE10">
        <v>0.14496623</v>
      </c>
      <c r="AF10">
        <v>0.24924210999999999</v>
      </c>
      <c r="AG10">
        <v>-2.4887737E-2</v>
      </c>
      <c r="AH10">
        <v>6.1611984000000002E-2</v>
      </c>
      <c r="AI10">
        <v>0.38234945999999997</v>
      </c>
      <c r="AJ10">
        <v>3.9791743999999997E-2</v>
      </c>
      <c r="AK10">
        <v>0.32366080000000003</v>
      </c>
      <c r="AL10">
        <v>7.8364550000000005E-2</v>
      </c>
      <c r="AM10">
        <v>0.25200903000000002</v>
      </c>
      <c r="AN10">
        <v>0.19462009999999999</v>
      </c>
      <c r="AO10">
        <v>0.21290824</v>
      </c>
      <c r="AP10">
        <v>0.15952109</v>
      </c>
      <c r="AQ10">
        <v>0.17921472999999999</v>
      </c>
      <c r="AR10">
        <v>0.34802070000000002</v>
      </c>
      <c r="AS10">
        <v>4.4316324999999997E-2</v>
      </c>
      <c r="AT10">
        <v>-6.6700529999999994E-2</v>
      </c>
      <c r="AU10">
        <v>0.25467908</v>
      </c>
      <c r="AV10">
        <v>0.12987065</v>
      </c>
      <c r="AW10">
        <v>0.15549373999999999</v>
      </c>
      <c r="AX10">
        <v>4.2087197E-2</v>
      </c>
      <c r="AY10">
        <v>0.34265923999999998</v>
      </c>
      <c r="AZ10">
        <v>0.96524670000000001</v>
      </c>
      <c r="BA10">
        <v>-0.12654157999999999</v>
      </c>
      <c r="BB10">
        <v>1.9804302999999999E-2</v>
      </c>
      <c r="BC10">
        <v>0.24924096000000001</v>
      </c>
      <c r="BD10">
        <v>0.23533127000000001</v>
      </c>
      <c r="BE10">
        <v>9.0864410000000007E-2</v>
      </c>
      <c r="BF10">
        <v>0.10352984</v>
      </c>
      <c r="BG10">
        <v>0.16826156</v>
      </c>
      <c r="BH10">
        <v>-3.3642720000000001E-2</v>
      </c>
      <c r="BI10">
        <v>0.18085286</v>
      </c>
      <c r="BJ10">
        <v>0.22155274</v>
      </c>
      <c r="BK10">
        <v>0.31950413999999999</v>
      </c>
      <c r="BL10">
        <v>0.14151263</v>
      </c>
      <c r="BM10">
        <v>0.23616269000000001</v>
      </c>
      <c r="BN10">
        <v>0.23253734000000001</v>
      </c>
      <c r="BO10">
        <v>0.20288265</v>
      </c>
      <c r="BP10">
        <v>6.3419340000000005E-2</v>
      </c>
      <c r="BQ10">
        <v>0.13987994000000001</v>
      </c>
      <c r="BR10">
        <v>0.23403700999999999</v>
      </c>
      <c r="BS10">
        <v>0.26904377000000002</v>
      </c>
      <c r="BT10">
        <v>0.37100319999999998</v>
      </c>
      <c r="BU10">
        <v>9.5306840000000004E-2</v>
      </c>
      <c r="BV10">
        <v>1.2973571E-2</v>
      </c>
      <c r="BW10">
        <v>0.18666540000000001</v>
      </c>
      <c r="BX10">
        <v>0.26371577000000002</v>
      </c>
      <c r="BY10">
        <v>0.2704512</v>
      </c>
      <c r="BZ10">
        <v>3.1614273999999998E-2</v>
      </c>
      <c r="CA10">
        <v>0.15638325</v>
      </c>
      <c r="CB10">
        <v>0.14420521</v>
      </c>
      <c r="CC10">
        <v>6.6925689999999996E-2</v>
      </c>
      <c r="CD10">
        <v>0.20478460000000001</v>
      </c>
      <c r="CE10">
        <v>0.17692806</v>
      </c>
      <c r="CF10">
        <v>0.19491101999999999</v>
      </c>
      <c r="CG10">
        <v>0.37188673</v>
      </c>
      <c r="CH10">
        <v>0.11938926599999999</v>
      </c>
      <c r="CI10">
        <v>0.17003251999999999</v>
      </c>
      <c r="CJ10">
        <v>0.32350226999999998</v>
      </c>
      <c r="CK10">
        <v>0.17443384000000001</v>
      </c>
      <c r="CL10">
        <v>0.24238209999999999</v>
      </c>
      <c r="CM10">
        <v>4.2381078000000003E-2</v>
      </c>
      <c r="CN10">
        <v>0.119662516</v>
      </c>
      <c r="CO10">
        <v>-3.7349805E-2</v>
      </c>
      <c r="CP10">
        <v>0.30842310000000001</v>
      </c>
      <c r="CQ10">
        <v>1.3330068E-2</v>
      </c>
      <c r="CR10">
        <v>0.21265829</v>
      </c>
      <c r="CS10">
        <v>0.24842939999999999</v>
      </c>
      <c r="CT10">
        <v>4.9992999999999999E-3</v>
      </c>
      <c r="CU10">
        <v>0.25526997000000001</v>
      </c>
      <c r="CV10">
        <v>0.25602703999999998</v>
      </c>
      <c r="CW10">
        <v>-3.5052128000000002E-2</v>
      </c>
      <c r="CX10">
        <v>7.2111174E-2</v>
      </c>
      <c r="CY10">
        <v>0.27917609999999998</v>
      </c>
      <c r="CZ10">
        <v>0.31596887000000001</v>
      </c>
      <c r="DA10">
        <v>0.21825278000000001</v>
      </c>
      <c r="DB10">
        <v>0.14256627999999999</v>
      </c>
      <c r="DC10">
        <v>0.97308265999999999</v>
      </c>
      <c r="DD10">
        <v>0.31944054</v>
      </c>
      <c r="DE10">
        <v>0.13331355</v>
      </c>
      <c r="DF10">
        <f t="shared" si="10"/>
        <v>0.16468141682524268</v>
      </c>
      <c r="DG10">
        <f t="shared" si="11"/>
        <v>0</v>
      </c>
      <c r="DH10">
        <v>0</v>
      </c>
      <c r="DI10">
        <f>VLOOKUP(B10,owner_jaccard!$D$1:$E$1128,2,FALSE)</f>
        <v>0.22857142857142801</v>
      </c>
      <c r="DJ10">
        <f>VLOOKUP(B10,partic_jaccard!$D$1:$E$1128,2,FALSE)</f>
        <v>0.42857142857142799</v>
      </c>
      <c r="DK10">
        <f>VLOOKUP(B10,rtword_jaccard!$D$1:$E$1128,2,FALSE)</f>
        <v>0.123595505617977</v>
      </c>
      <c r="DL10">
        <f>VLOOKUP(B10,rtword_jaccard!$D$1:$F$1128,3,FALSE)</f>
        <v>0.16959064327485299</v>
      </c>
      <c r="DM10">
        <f>VLOOKUP(B10,rtword_jaccard!$D$1:$G$1128,4,FALSE)</f>
        <v>0.20481927710843301</v>
      </c>
      <c r="DN10">
        <f>VLOOKUP(B10,owner_j_重み付き!$C$1:$E$1128,3)</f>
        <v>9.1999999999999998E-3</v>
      </c>
      <c r="DO10">
        <f>VLOOKUP(B10,part_j_重み付き!$D$1:$E$1128,2,FALSE)</f>
        <v>7.3300000000000004E-2</v>
      </c>
      <c r="DP10">
        <f>journalsection_jaccard!E3</f>
        <v>0.29870129870129802</v>
      </c>
      <c r="DQ10">
        <f>journalsection_jaccard!F3</f>
        <v>0.32450331125827803</v>
      </c>
      <c r="DR10">
        <f>journalsection_jaccard!G3</f>
        <v>0.26050420168067201</v>
      </c>
      <c r="DS10">
        <v>0.13636363636363599</v>
      </c>
    </row>
    <row r="11" spans="1:123" hidden="1" x14ac:dyDescent="0.55000000000000004">
      <c r="A11">
        <v>4</v>
      </c>
      <c r="B11" t="s">
        <v>1617</v>
      </c>
      <c r="C11" t="s">
        <v>110</v>
      </c>
      <c r="D11">
        <v>0.23362942</v>
      </c>
      <c r="E11">
        <v>-1.2000329000000001E-2</v>
      </c>
      <c r="F11">
        <v>-0.17664579</v>
      </c>
      <c r="G11">
        <v>3.6473949999999998E-2</v>
      </c>
      <c r="H11">
        <v>0.16156514999999999</v>
      </c>
      <c r="I11">
        <v>3.0141214E-2</v>
      </c>
      <c r="J11">
        <v>0.11248044</v>
      </c>
      <c r="K11">
        <v>0.98343029999999998</v>
      </c>
      <c r="L11">
        <v>0.16777721000000001</v>
      </c>
      <c r="M11">
        <v>-7.5980249999999999E-2</v>
      </c>
      <c r="N11">
        <v>0.25540235999999999</v>
      </c>
      <c r="O11">
        <v>0.100492954</v>
      </c>
      <c r="P11">
        <v>-0.18164547</v>
      </c>
      <c r="Q11">
        <v>8.9574054E-2</v>
      </c>
      <c r="R11">
        <v>6.7800509999999994E-2</v>
      </c>
      <c r="S11">
        <v>0.12137341</v>
      </c>
      <c r="T11">
        <v>0.28977212000000002</v>
      </c>
      <c r="U11">
        <v>0.19991206</v>
      </c>
      <c r="V11">
        <v>8.3743419999999999E-2</v>
      </c>
      <c r="W11">
        <v>0.14660020000000001</v>
      </c>
      <c r="X11">
        <v>3.7640760000000002E-2</v>
      </c>
      <c r="Y11">
        <v>1.8572123999999999E-2</v>
      </c>
      <c r="Z11">
        <v>8.4919099999999997E-2</v>
      </c>
      <c r="AA11">
        <v>-1.6192896000000001E-3</v>
      </c>
      <c r="AB11">
        <v>0.1663724</v>
      </c>
      <c r="AC11">
        <v>0.10620742</v>
      </c>
      <c r="AD11">
        <v>-2.1323168999999999E-2</v>
      </c>
      <c r="AE11">
        <v>-9.7404540000000008E-3</v>
      </c>
      <c r="AF11">
        <v>0.23843884000000001</v>
      </c>
      <c r="AG11">
        <v>0.35463624999999999</v>
      </c>
      <c r="AH11">
        <v>-0.10071967499999999</v>
      </c>
      <c r="AI11">
        <v>0.30794265999999998</v>
      </c>
      <c r="AJ11">
        <v>2.2447567000000002E-2</v>
      </c>
      <c r="AK11">
        <v>0.18894573000000001</v>
      </c>
      <c r="AL11">
        <v>3.3737719999999999E-2</v>
      </c>
      <c r="AM11">
        <v>0.15635399999999999</v>
      </c>
      <c r="AN11">
        <v>0.28856735999999999</v>
      </c>
      <c r="AO11">
        <v>-9.479361E-2</v>
      </c>
      <c r="AP11">
        <v>0.14357988999999999</v>
      </c>
      <c r="AQ11">
        <v>0.18167991999999999</v>
      </c>
      <c r="AR11">
        <v>0.41504636</v>
      </c>
      <c r="AS11">
        <v>0.12168044</v>
      </c>
      <c r="AT11">
        <v>7.7039469999999999E-2</v>
      </c>
      <c r="AU11">
        <v>8.7041309999999997E-2</v>
      </c>
      <c r="AV11">
        <v>-5.8530137000000003E-2</v>
      </c>
      <c r="AW11">
        <v>-4.0537524999999998E-2</v>
      </c>
      <c r="AX11">
        <v>6.8202815999999999E-2</v>
      </c>
      <c r="AY11">
        <v>0.15627632</v>
      </c>
      <c r="AZ11">
        <v>0.93821929999999998</v>
      </c>
      <c r="BA11">
        <v>0.15754013</v>
      </c>
      <c r="BB11">
        <v>4.7533220000000001E-2</v>
      </c>
      <c r="BC11">
        <v>0.18150300999999999</v>
      </c>
      <c r="BD11">
        <v>0.27534672999999998</v>
      </c>
      <c r="BE11">
        <v>0.100543804</v>
      </c>
      <c r="BF11">
        <v>0.23097363000000001</v>
      </c>
      <c r="BG11">
        <v>0.31649982999999998</v>
      </c>
      <c r="BH11">
        <v>0.13123666</v>
      </c>
      <c r="BI11">
        <v>0.19707893000000001</v>
      </c>
      <c r="BJ11">
        <v>0.19713359</v>
      </c>
      <c r="BK11">
        <v>0.3381152</v>
      </c>
      <c r="BL11">
        <v>8.351894E-2</v>
      </c>
      <c r="BM11">
        <v>0.20721841999999999</v>
      </c>
      <c r="BN11">
        <v>0.20305962999999999</v>
      </c>
      <c r="BO11">
        <v>0.28365256999999999</v>
      </c>
      <c r="BP11">
        <v>0.23859134000000001</v>
      </c>
      <c r="BQ11">
        <v>1.7801590999999999E-3</v>
      </c>
      <c r="BR11">
        <v>6.5854594000000002E-2</v>
      </c>
      <c r="BS11">
        <v>0.13319801000000001</v>
      </c>
      <c r="BT11">
        <v>6.1929570000000003E-2</v>
      </c>
      <c r="BU11">
        <v>0.16437586000000001</v>
      </c>
      <c r="BV11">
        <v>0.17052168000000001</v>
      </c>
      <c r="BW11">
        <v>0.17751907</v>
      </c>
      <c r="BX11">
        <v>0.17501654</v>
      </c>
      <c r="BY11">
        <v>0.25196457</v>
      </c>
      <c r="BZ11">
        <v>1.3856807E-2</v>
      </c>
      <c r="CA11">
        <v>0.29574198000000002</v>
      </c>
      <c r="CB11">
        <v>7.4554645000000003E-2</v>
      </c>
      <c r="CC11">
        <v>0.24378015</v>
      </c>
      <c r="CD11">
        <v>0.101587094</v>
      </c>
      <c r="CE11">
        <v>0.27383946999999997</v>
      </c>
      <c r="CF11">
        <v>0.13102162000000001</v>
      </c>
      <c r="CG11">
        <v>0.31177428000000001</v>
      </c>
      <c r="CH11">
        <v>1.9665678999999998E-2</v>
      </c>
      <c r="CI11">
        <v>0.26304529999999998</v>
      </c>
      <c r="CJ11">
        <v>0.24283627999999999</v>
      </c>
      <c r="CK11">
        <v>0.25738077999999998</v>
      </c>
      <c r="CL11">
        <v>0.16392176999999999</v>
      </c>
      <c r="CM11">
        <v>0.1588571</v>
      </c>
      <c r="CN11">
        <v>0.35088039999999998</v>
      </c>
      <c r="CO11">
        <v>-4.5849374999999998E-2</v>
      </c>
      <c r="CP11">
        <v>0.25631110000000001</v>
      </c>
      <c r="CQ11">
        <v>2.6156896999999998E-2</v>
      </c>
      <c r="CR11">
        <v>0.23558884999999999</v>
      </c>
      <c r="CS11">
        <v>0.29077953000000001</v>
      </c>
      <c r="CT11">
        <v>0.18810800999999999</v>
      </c>
      <c r="CU11">
        <v>0.10449753000000001</v>
      </c>
      <c r="CV11">
        <v>0.26696151000000001</v>
      </c>
      <c r="CW11">
        <v>3.465294E-2</v>
      </c>
      <c r="CX11">
        <v>0.28735240000000001</v>
      </c>
      <c r="CY11">
        <v>0.31538286999999998</v>
      </c>
      <c r="CZ11">
        <v>0.2195763</v>
      </c>
      <c r="DA11">
        <v>9.1202469999999994E-2</v>
      </c>
      <c r="DB11">
        <v>0.37120730000000002</v>
      </c>
      <c r="DC11">
        <v>0.95845157000000003</v>
      </c>
      <c r="DD11">
        <v>0.22093326999999999</v>
      </c>
      <c r="DE11">
        <v>0.19113933999999999</v>
      </c>
      <c r="DF11">
        <f t="shared" si="10"/>
        <v>0.14492214771359224</v>
      </c>
      <c r="DG11">
        <f t="shared" si="11"/>
        <v>0</v>
      </c>
      <c r="DH11">
        <v>7.9231129864041246E-3</v>
      </c>
      <c r="DI11">
        <f>VLOOKUP(B11,owner_jaccard!$D$1:$E$1128,2,FALSE)</f>
        <v>0.38461538461538403</v>
      </c>
      <c r="DJ11">
        <f>VLOOKUP(B11,partic_jaccard!$D$1:$E$1128,2,FALSE)</f>
        <v>0.217391304347826</v>
      </c>
      <c r="DK11">
        <f>VLOOKUP(B11,rtword_jaccard!$D$1:$E$1128,2,FALSE)</f>
        <v>0.25</v>
      </c>
      <c r="DL11">
        <f>VLOOKUP(B11,rtword_jaccard!$D$1:$F$1128,3,FALSE)</f>
        <v>0.34228187919462999</v>
      </c>
      <c r="DM11">
        <f>VLOOKUP(B11,rtword_jaccard!$D$1:$G$1128,4,FALSE)</f>
        <v>0.36986301369863001</v>
      </c>
      <c r="DN11">
        <f>VLOOKUP(B11,owner_j_重み付き!$C$1:$E$1128,3)</f>
        <v>9.1999999999999998E-3</v>
      </c>
      <c r="DO11">
        <f>VLOOKUP(B11,part_j_重み付き!$D$1:$E$1128,2,FALSE)</f>
        <v>7.9399999999999998E-2</v>
      </c>
      <c r="DP11">
        <f>VLOOKUP(B11,journalsection_jaccard!$D$2:$E$1129,2,FALSE)</f>
        <v>0.47058823529411697</v>
      </c>
      <c r="DQ11">
        <f>VLOOKUP(B11,journalsection_jaccard!$D$2:$F$1129,3,FALSE)</f>
        <v>0.47058823529411697</v>
      </c>
      <c r="DR11">
        <f>VLOOKUP(B11,journalsection_jaccard!$D$2:$G$1129,4,FALSE)</f>
        <v>0.38248847926267199</v>
      </c>
      <c r="DS11">
        <f>VLOOKUP(B11,journalsection_jaccard!$D$2:$H$1129,5,FALSE)</f>
        <v>0.25</v>
      </c>
    </row>
    <row r="12" spans="1:123" x14ac:dyDescent="0.55000000000000004">
      <c r="A12">
        <v>5</v>
      </c>
      <c r="B12" t="s">
        <v>3805</v>
      </c>
      <c r="C12" t="s">
        <v>111</v>
      </c>
      <c r="D12">
        <v>0.16928482</v>
      </c>
      <c r="E12">
        <v>5.8540109999999999E-2</v>
      </c>
      <c r="F12">
        <v>0.26694044</v>
      </c>
      <c r="G12">
        <v>0.16959753999999999</v>
      </c>
      <c r="H12">
        <v>-1.2636899E-2</v>
      </c>
      <c r="I12">
        <v>0.14229786</v>
      </c>
      <c r="J12">
        <v>0.14360538</v>
      </c>
      <c r="K12">
        <v>0.97755784000000001</v>
      </c>
      <c r="L12">
        <v>0.24947889000000001</v>
      </c>
      <c r="M12">
        <v>0.17267159000000001</v>
      </c>
      <c r="N12">
        <v>0.16319312</v>
      </c>
      <c r="O12">
        <v>0.17007700000000001</v>
      </c>
      <c r="P12">
        <v>2.7703568000000001E-2</v>
      </c>
      <c r="Q12">
        <v>0.18150498000000001</v>
      </c>
      <c r="R12">
        <v>3.3647940000000001E-2</v>
      </c>
      <c r="S12">
        <v>0.16733680000000001</v>
      </c>
      <c r="T12">
        <v>0.28834340000000003</v>
      </c>
      <c r="U12">
        <v>0.18933277000000001</v>
      </c>
      <c r="V12">
        <v>-1.5239696E-2</v>
      </c>
      <c r="W12">
        <v>0.18020706</v>
      </c>
      <c r="X12">
        <v>1.3987163E-2</v>
      </c>
      <c r="Y12">
        <v>0.3339124</v>
      </c>
      <c r="Z12">
        <v>0.21477700999999999</v>
      </c>
      <c r="AA12">
        <v>0.25468877000000001</v>
      </c>
      <c r="AB12">
        <v>0.21325543999999999</v>
      </c>
      <c r="AC12">
        <v>0.10585099000000001</v>
      </c>
      <c r="AD12">
        <v>-6.0502506999999997E-2</v>
      </c>
      <c r="AE12">
        <v>0.14438634</v>
      </c>
      <c r="AF12">
        <v>0.20148405</v>
      </c>
      <c r="AG12">
        <v>0.4372296</v>
      </c>
      <c r="AH12">
        <v>-2.4513027E-2</v>
      </c>
      <c r="AI12">
        <v>0.38301659999999998</v>
      </c>
      <c r="AJ12">
        <v>7.7730805E-2</v>
      </c>
      <c r="AK12">
        <v>0.14578429000000001</v>
      </c>
      <c r="AL12">
        <v>0.11631851</v>
      </c>
      <c r="AM12">
        <v>0.22112080000000001</v>
      </c>
      <c r="AN12">
        <v>0.13042214999999999</v>
      </c>
      <c r="AO12">
        <v>0.23494248000000001</v>
      </c>
      <c r="AP12">
        <v>8.8106820000000002E-2</v>
      </c>
      <c r="AQ12">
        <v>0.23639225999999999</v>
      </c>
      <c r="AR12">
        <v>0.22494338</v>
      </c>
      <c r="AS12">
        <v>0.18035181</v>
      </c>
      <c r="AT12">
        <v>0.1046719</v>
      </c>
      <c r="AU12">
        <v>0.25568479999999999</v>
      </c>
      <c r="AV12">
        <v>0.1687371</v>
      </c>
      <c r="AW12">
        <v>5.8510966999999997E-2</v>
      </c>
      <c r="AX12">
        <v>-2.2542994E-2</v>
      </c>
      <c r="AY12">
        <v>6.3883980000000007E-2</v>
      </c>
      <c r="AZ12">
        <v>0.91387439999999998</v>
      </c>
      <c r="BA12">
        <v>0.17610455999999999</v>
      </c>
      <c r="BB12">
        <v>-0.12057900000000001</v>
      </c>
      <c r="BC12">
        <v>0.31684171999999999</v>
      </c>
      <c r="BD12">
        <v>0.22664839000000001</v>
      </c>
      <c r="BE12">
        <v>0.16525532000000001</v>
      </c>
      <c r="BF12">
        <v>0.19762162999999999</v>
      </c>
      <c r="BG12">
        <v>0.25051877</v>
      </c>
      <c r="BH12">
        <v>0.34817585000000001</v>
      </c>
      <c r="BI12">
        <v>0.16700894999999999</v>
      </c>
      <c r="BJ12">
        <v>0.19504932999999999</v>
      </c>
      <c r="BK12">
        <v>0.19890273999999999</v>
      </c>
      <c r="BL12">
        <v>5.2422396999999999E-3</v>
      </c>
      <c r="BM12">
        <v>0.28478265000000003</v>
      </c>
      <c r="BN12">
        <v>0.23518722</v>
      </c>
      <c r="BO12">
        <v>0.20498826000000001</v>
      </c>
      <c r="BP12">
        <v>0.23953358999999999</v>
      </c>
      <c r="BQ12">
        <v>0.21533455000000001</v>
      </c>
      <c r="BR12">
        <v>9.9455810000000002E-3</v>
      </c>
      <c r="BS12">
        <v>0.13481782</v>
      </c>
      <c r="BT12">
        <v>0.15693013</v>
      </c>
      <c r="BU12">
        <v>8.456669E-2</v>
      </c>
      <c r="BV12">
        <v>0.16387289999999999</v>
      </c>
      <c r="BW12">
        <v>0.19121732</v>
      </c>
      <c r="BX12">
        <v>0.41744094999999998</v>
      </c>
      <c r="BY12">
        <v>0.27788784999999999</v>
      </c>
      <c r="BZ12">
        <v>-1.4891177E-2</v>
      </c>
      <c r="CA12">
        <v>0.45088345000000002</v>
      </c>
      <c r="CB12">
        <v>-6.4724519999999994E-2</v>
      </c>
      <c r="CC12">
        <v>0.32033200000000001</v>
      </c>
      <c r="CD12">
        <v>0.1819926</v>
      </c>
      <c r="CE12">
        <v>6.6908789999999996E-2</v>
      </c>
      <c r="CF12">
        <v>0.17383071999999999</v>
      </c>
      <c r="CG12">
        <v>0.1847848</v>
      </c>
      <c r="CH12">
        <v>0.13790206999999999</v>
      </c>
      <c r="CI12">
        <v>0.27307150000000002</v>
      </c>
      <c r="CJ12">
        <v>0.20825500999999999</v>
      </c>
      <c r="CK12">
        <v>6.7635459999999994E-2</v>
      </c>
      <c r="CL12">
        <v>0.30453261999999998</v>
      </c>
      <c r="CM12">
        <v>7.2315543999999995E-2</v>
      </c>
      <c r="CN12">
        <v>0.36409065000000002</v>
      </c>
      <c r="CO12">
        <v>0.1230242</v>
      </c>
      <c r="CP12">
        <v>0.26374019999999998</v>
      </c>
      <c r="CQ12">
        <v>0.16844049999999999</v>
      </c>
      <c r="CR12">
        <v>0.26216897</v>
      </c>
      <c r="CS12">
        <v>0.29309580000000002</v>
      </c>
      <c r="CT12">
        <v>0.13680877</v>
      </c>
      <c r="CU12">
        <v>8.8879235000000001E-2</v>
      </c>
      <c r="CV12">
        <v>0.24347790999999999</v>
      </c>
      <c r="CW12">
        <v>0.12074491</v>
      </c>
      <c r="CX12">
        <v>0.11377944</v>
      </c>
      <c r="CY12">
        <v>0.24892622</v>
      </c>
      <c r="CZ12">
        <v>0.21471435999999999</v>
      </c>
      <c r="DA12">
        <v>0.20130709999999999</v>
      </c>
      <c r="DB12">
        <v>0.28501280000000001</v>
      </c>
      <c r="DC12">
        <v>0.95646613999999996</v>
      </c>
      <c r="DD12">
        <v>0.19550015000000001</v>
      </c>
      <c r="DE12">
        <v>0.10573417</v>
      </c>
      <c r="DF12">
        <f t="shared" si="10"/>
        <v>0.17266105653106795</v>
      </c>
      <c r="DG12">
        <f t="shared" si="11"/>
        <v>0</v>
      </c>
      <c r="DH12">
        <v>0</v>
      </c>
      <c r="DI12">
        <f>VLOOKUP(B12,owner_jaccard!$C$1:$E$1128,3,FALSE)</f>
        <v>0.13636363636363599</v>
      </c>
      <c r="DJ12">
        <f>VLOOKUP(B12,partic_jaccard!$C$1:$E$1128,3,FALSE)</f>
        <v>9.0909090909090898E-2</v>
      </c>
      <c r="DK12">
        <f>VLOOKUP(B12,rtword_jaccard!$C$1:$E$1128,3,FALSE)</f>
        <v>0.123595505617977</v>
      </c>
      <c r="DL12">
        <f>VLOOKUP(B12,rtword_jaccard!$C$1:$F$1128,4,FALSE)</f>
        <v>0.16279069767441801</v>
      </c>
      <c r="DM12">
        <f>VLOOKUP(B12,rtword_jaccard!$C$1:$G$1128,5,FALSE)</f>
        <v>0.19521912350597601</v>
      </c>
      <c r="DN12">
        <f>VLOOKUP(B12,owner_j_重み付き!$C$1:$E$1128,3)</f>
        <v>3.7000000000000002E-3</v>
      </c>
      <c r="DO12">
        <f>VLOOKUP(B12,part_j_重み付き!$C$1:$E$1128,3,FALSE)</f>
        <v>1.2699999999999999E-2</v>
      </c>
      <c r="DP12">
        <f>VLOOKUP(B12,journalsection_jaccard!$C$2:$E$1129,3,FALSE)</f>
        <v>0.49253731343283502</v>
      </c>
      <c r="DQ12">
        <f>VLOOKUP(B12,journalsection_jaccard!$C$2:$F$1129,4,FALSE)</f>
        <v>0.33333333333333298</v>
      </c>
      <c r="DR12">
        <f>VLOOKUP(B12,journalsection_jaccard!$C$2:$G$1129,5,FALSE)</f>
        <v>0.3215859030837</v>
      </c>
      <c r="DS12">
        <f>VLOOKUP(B12,journalsection_jaccard!$C$2:$H$1129,6,FALSE)</f>
        <v>0.11111111111111099</v>
      </c>
    </row>
    <row r="13" spans="1:123" hidden="1" x14ac:dyDescent="0.55000000000000004">
      <c r="A13">
        <v>6</v>
      </c>
      <c r="B13" t="s">
        <v>1619</v>
      </c>
      <c r="C13" t="s">
        <v>112</v>
      </c>
      <c r="D13">
        <v>0.1863641</v>
      </c>
      <c r="E13">
        <v>0.28676382</v>
      </c>
      <c r="F13">
        <v>1.1533972999999999E-2</v>
      </c>
      <c r="G13">
        <v>0.20901316</v>
      </c>
      <c r="H13">
        <v>0.14242636</v>
      </c>
      <c r="I13">
        <v>0.1259258</v>
      </c>
      <c r="J13">
        <v>2.6903598000000001E-2</v>
      </c>
      <c r="K13">
        <v>0.98646699999999998</v>
      </c>
      <c r="L13">
        <v>0.15879594999999999</v>
      </c>
      <c r="M13">
        <v>0.21042256000000001</v>
      </c>
      <c r="N13">
        <v>0.23924121000000001</v>
      </c>
      <c r="O13">
        <v>0.12446354</v>
      </c>
      <c r="P13">
        <v>2.2704918000000001E-2</v>
      </c>
      <c r="Q13">
        <v>0.19477406</v>
      </c>
      <c r="R13">
        <v>9.3596466000000003E-2</v>
      </c>
      <c r="S13">
        <v>6.5988004000000003E-2</v>
      </c>
      <c r="T13">
        <v>0.19717328000000001</v>
      </c>
      <c r="U13">
        <v>0.2220414</v>
      </c>
      <c r="V13">
        <v>-1.5898065999999999E-2</v>
      </c>
      <c r="W13">
        <v>2.4184206999999999E-3</v>
      </c>
      <c r="X13">
        <v>0.23032116999999999</v>
      </c>
      <c r="Y13">
        <v>0.16237006000000001</v>
      </c>
      <c r="Z13">
        <v>8.4248796000000001E-2</v>
      </c>
      <c r="AA13">
        <v>4.5275122000000001E-2</v>
      </c>
      <c r="AB13">
        <v>0.22875119999999999</v>
      </c>
      <c r="AC13">
        <v>0.29699557999999998</v>
      </c>
      <c r="AD13">
        <v>0.18477660000000001</v>
      </c>
      <c r="AE13">
        <v>0.26644551999999999</v>
      </c>
      <c r="AF13">
        <v>0.18899943999999999</v>
      </c>
      <c r="AG13">
        <v>0.27403766000000002</v>
      </c>
      <c r="AH13">
        <v>-0.29030036999999997</v>
      </c>
      <c r="AI13">
        <v>0.26829483999999998</v>
      </c>
      <c r="AJ13">
        <v>0.13113034000000001</v>
      </c>
      <c r="AK13">
        <v>4.8687130000000002E-2</v>
      </c>
      <c r="AL13">
        <v>0.120501526</v>
      </c>
      <c r="AM13">
        <v>0.23981419000000001</v>
      </c>
      <c r="AN13">
        <v>0.31779552</v>
      </c>
      <c r="AO13">
        <v>-3.7587478000000001E-3</v>
      </c>
      <c r="AP13">
        <v>0.11797584</v>
      </c>
      <c r="AQ13">
        <v>0.14655272999999999</v>
      </c>
      <c r="AR13">
        <v>0.40292808000000002</v>
      </c>
      <c r="AS13">
        <v>3.5726703000000001E-3</v>
      </c>
      <c r="AT13">
        <v>0.18690082</v>
      </c>
      <c r="AU13">
        <v>0.20997746</v>
      </c>
      <c r="AV13">
        <v>0.19506852</v>
      </c>
      <c r="AW13">
        <v>1.4782637E-2</v>
      </c>
      <c r="AX13">
        <v>6.2160796999999997E-2</v>
      </c>
      <c r="AY13">
        <v>0.17541119999999999</v>
      </c>
      <c r="AZ13">
        <v>0.93506959999999995</v>
      </c>
      <c r="BA13">
        <v>0.23431423000000001</v>
      </c>
      <c r="BB13">
        <v>0.15533556000000001</v>
      </c>
      <c r="BC13">
        <v>0.18952801999999999</v>
      </c>
      <c r="BD13">
        <v>0.34591207000000002</v>
      </c>
      <c r="BE13">
        <v>0.29099730000000001</v>
      </c>
      <c r="BF13">
        <v>0.32921872000000002</v>
      </c>
      <c r="BG13">
        <v>0.34151044000000003</v>
      </c>
      <c r="BH13">
        <v>0.13440785</v>
      </c>
      <c r="BI13">
        <v>0.24734366999999999</v>
      </c>
      <c r="BJ13">
        <v>0.29039383000000002</v>
      </c>
      <c r="BK13">
        <v>0.26055998000000002</v>
      </c>
      <c r="BL13">
        <v>0.17515106</v>
      </c>
      <c r="BM13">
        <v>3.9891679999999999E-2</v>
      </c>
      <c r="BN13">
        <v>0.15852263999999999</v>
      </c>
      <c r="BO13">
        <v>0.17521726000000001</v>
      </c>
      <c r="BP13">
        <v>0.27336719999999998</v>
      </c>
      <c r="BQ13">
        <v>0.14793029999999999</v>
      </c>
      <c r="BR13">
        <v>5.6820259999999997E-2</v>
      </c>
      <c r="BS13">
        <v>0.17104094</v>
      </c>
      <c r="BT13">
        <v>0.19563048</v>
      </c>
      <c r="BU13">
        <v>7.7747670000000005E-2</v>
      </c>
      <c r="BV13">
        <v>7.9749440000000005E-2</v>
      </c>
      <c r="BW13">
        <v>0.26367230000000003</v>
      </c>
      <c r="BX13">
        <v>0.33841008</v>
      </c>
      <c r="BY13">
        <v>0.18568613</v>
      </c>
      <c r="BZ13">
        <v>0.26460946000000002</v>
      </c>
      <c r="CA13">
        <v>0.21834074000000001</v>
      </c>
      <c r="CB13">
        <v>0.18750501999999999</v>
      </c>
      <c r="CC13">
        <v>0.36300919999999998</v>
      </c>
      <c r="CD13">
        <v>0.14674439</v>
      </c>
      <c r="CE13">
        <v>0.23052584000000001</v>
      </c>
      <c r="CF13">
        <v>0.14956137999999999</v>
      </c>
      <c r="CG13">
        <v>0.33742981999999999</v>
      </c>
      <c r="CH13">
        <v>0.11499904</v>
      </c>
      <c r="CI13">
        <v>0.13191736000000001</v>
      </c>
      <c r="CJ13">
        <v>0.12591983000000001</v>
      </c>
      <c r="CK13">
        <v>0.24043085</v>
      </c>
      <c r="CL13">
        <v>0.15162187999999999</v>
      </c>
      <c r="CM13">
        <v>0.35274450000000002</v>
      </c>
      <c r="CN13">
        <v>0.21649913000000001</v>
      </c>
      <c r="CO13">
        <v>0.10204168399999999</v>
      </c>
      <c r="CP13">
        <v>0.32784449999999998</v>
      </c>
      <c r="CQ13">
        <v>4.1500670000000003E-2</v>
      </c>
      <c r="CR13">
        <v>1.4889477999999999E-2</v>
      </c>
      <c r="CS13">
        <v>0.30908649999999999</v>
      </c>
      <c r="CT13">
        <v>0.13662192000000001</v>
      </c>
      <c r="CU13">
        <v>0.16147596</v>
      </c>
      <c r="CV13">
        <v>0.31449296999999998</v>
      </c>
      <c r="CW13">
        <v>0.23877287</v>
      </c>
      <c r="CX13">
        <v>0.16985687999999999</v>
      </c>
      <c r="CY13">
        <v>0.17754152000000001</v>
      </c>
      <c r="CZ13">
        <v>0.28276025999999999</v>
      </c>
      <c r="DA13">
        <v>0.159387</v>
      </c>
      <c r="DB13">
        <v>0.14811704000000001</v>
      </c>
      <c r="DC13">
        <v>0.97031736000000002</v>
      </c>
      <c r="DD13">
        <v>0.14919208</v>
      </c>
      <c r="DE13">
        <v>0.1743962</v>
      </c>
      <c r="DF13">
        <f t="shared" si="10"/>
        <v>0.17585013559417473</v>
      </c>
      <c r="DG13">
        <f t="shared" si="11"/>
        <v>0</v>
      </c>
      <c r="DH13">
        <v>0.19076815134515798</v>
      </c>
      <c r="DI13">
        <f>VLOOKUP(B13,owner_jaccard!$C$1:$E$1128,3,FALSE)</f>
        <v>0.238095238095238</v>
      </c>
      <c r="DJ13">
        <f>VLOOKUP(B13,partic_jaccard!$C$1:$E$1128,3,FALSE)</f>
        <v>0.33333333333333298</v>
      </c>
      <c r="DK13">
        <f>VLOOKUP(B13,rtword_jaccard!$C$1:$E$1128,3,FALSE)</f>
        <v>0.49253731343283502</v>
      </c>
      <c r="DL13">
        <f>VLOOKUP(B13,rtword_jaccard!$C$1:$F$1128,4,FALSE)</f>
        <v>0.50375939849623996</v>
      </c>
      <c r="DM13">
        <f>VLOOKUP(B13,rtword_jaccard!$C$1:$G$1128,5,FALSE)</f>
        <v>0.53846153846153799</v>
      </c>
      <c r="DN13">
        <f>VLOOKUP(B13,owner_j_重み付き!$C$1:$E$1128,3)</f>
        <v>8.5400000000000004E-2</v>
      </c>
      <c r="DO13">
        <f>VLOOKUP(B13,part_j_重み付き!$C$1:$E$1128,3,FALSE)</f>
        <v>8.2000000000000003E-2</v>
      </c>
      <c r="DP13">
        <f>VLOOKUP(B13,journalsection_jaccard!$C$2:$E$1129,3,FALSE)</f>
        <v>0.63934426229508201</v>
      </c>
      <c r="DQ13">
        <f>VLOOKUP(B13,journalsection_jaccard!$C$2:$F$1129,4,FALSE)</f>
        <v>0.5625</v>
      </c>
      <c r="DR13">
        <f>VLOOKUP(B13,journalsection_jaccard!$C$2:$G$1129,5,FALSE)</f>
        <v>0.44927536231884002</v>
      </c>
      <c r="DS13">
        <f>VLOOKUP(B13,journalsection_jaccard!$C$2:$H$1129,6,FALSE)</f>
        <v>0.40845070422535201</v>
      </c>
    </row>
    <row r="14" spans="1:123" x14ac:dyDescent="0.55000000000000004">
      <c r="A14">
        <v>7</v>
      </c>
      <c r="B14" t="s">
        <v>1620</v>
      </c>
      <c r="C14" t="s">
        <v>113</v>
      </c>
      <c r="D14">
        <v>0.26127045999999998</v>
      </c>
      <c r="E14">
        <v>0.16680420000000001</v>
      </c>
      <c r="F14">
        <v>0.20430770000000001</v>
      </c>
      <c r="G14">
        <v>0.15099867</v>
      </c>
      <c r="H14">
        <v>0.2324244</v>
      </c>
      <c r="I14">
        <v>0.17402672999999999</v>
      </c>
      <c r="J14">
        <v>0.16352737000000001</v>
      </c>
      <c r="K14">
        <v>0.97189119999999996</v>
      </c>
      <c r="L14">
        <v>0.14034400999999999</v>
      </c>
      <c r="M14">
        <v>9.3479395000000007E-2</v>
      </c>
      <c r="N14">
        <v>0.17497857</v>
      </c>
      <c r="O14">
        <v>2.0774233999999999E-2</v>
      </c>
      <c r="P14">
        <v>3.5462809999999997E-2</v>
      </c>
      <c r="Q14">
        <v>0.25006032</v>
      </c>
      <c r="R14">
        <v>-1.5923077000000001E-3</v>
      </c>
      <c r="S14">
        <v>0.35363114000000001</v>
      </c>
      <c r="T14">
        <v>0.18131660999999999</v>
      </c>
      <c r="U14">
        <v>0.1479511</v>
      </c>
      <c r="V14">
        <v>0.10294652999999999</v>
      </c>
      <c r="W14">
        <v>0.36560702</v>
      </c>
      <c r="X14">
        <v>0.31812607999999998</v>
      </c>
      <c r="Y14">
        <v>0.17507391999999999</v>
      </c>
      <c r="Z14">
        <v>0.14500262</v>
      </c>
      <c r="AA14">
        <v>3.0017820000000001E-2</v>
      </c>
      <c r="AB14">
        <v>0.25986302</v>
      </c>
      <c r="AC14">
        <v>0.40503719999999999</v>
      </c>
      <c r="AD14">
        <v>2.9124497999999999E-2</v>
      </c>
      <c r="AE14">
        <v>0.33001202000000002</v>
      </c>
      <c r="AF14">
        <v>9.0624064000000004E-2</v>
      </c>
      <c r="AG14">
        <v>6.791258E-2</v>
      </c>
      <c r="AH14">
        <v>9.0837940000000006E-2</v>
      </c>
      <c r="AI14">
        <v>0.20624197</v>
      </c>
      <c r="AJ14">
        <v>0.10814108</v>
      </c>
      <c r="AK14">
        <v>0.21836359999999999</v>
      </c>
      <c r="AL14">
        <v>4.1139446000000003E-2</v>
      </c>
      <c r="AM14">
        <v>0.31452253000000002</v>
      </c>
      <c r="AN14">
        <v>0.28539910000000002</v>
      </c>
      <c r="AO14">
        <v>0.27163949999999998</v>
      </c>
      <c r="AP14">
        <v>5.9147804999999998E-2</v>
      </c>
      <c r="AQ14">
        <v>0.24352196000000001</v>
      </c>
      <c r="AR14">
        <v>0.17256884</v>
      </c>
      <c r="AS14">
        <v>0.16129205999999999</v>
      </c>
      <c r="AT14">
        <v>1.7946078000000001E-2</v>
      </c>
      <c r="AU14">
        <v>0.11104419</v>
      </c>
      <c r="AV14">
        <v>0.17881285</v>
      </c>
      <c r="AW14">
        <v>0.13876136</v>
      </c>
      <c r="AX14">
        <v>5.2388266000000003E-2</v>
      </c>
      <c r="AY14">
        <v>0.35064687999999999</v>
      </c>
      <c r="AZ14">
        <v>0.95832090000000003</v>
      </c>
      <c r="BA14">
        <v>4.9610174999999999E-2</v>
      </c>
      <c r="BB14">
        <v>0.23276553999999999</v>
      </c>
      <c r="BC14">
        <v>0.27995502999999999</v>
      </c>
      <c r="BD14">
        <v>0.18105492000000001</v>
      </c>
      <c r="BE14">
        <v>0.23669939000000001</v>
      </c>
      <c r="BF14">
        <v>0.15986173000000001</v>
      </c>
      <c r="BG14">
        <v>0.25374457</v>
      </c>
      <c r="BH14">
        <v>6.9293246000000003E-2</v>
      </c>
      <c r="BI14">
        <v>0.19561964000000001</v>
      </c>
      <c r="BJ14">
        <v>0.18538950000000001</v>
      </c>
      <c r="BK14">
        <v>0.20098427999999999</v>
      </c>
      <c r="BL14">
        <v>0.14326120000000001</v>
      </c>
      <c r="BM14">
        <v>0.16540740000000001</v>
      </c>
      <c r="BN14">
        <v>0.10570464</v>
      </c>
      <c r="BO14">
        <v>0.38474107000000002</v>
      </c>
      <c r="BP14">
        <v>0.22077090999999999</v>
      </c>
      <c r="BQ14">
        <v>5.5143427000000002E-2</v>
      </c>
      <c r="BR14">
        <v>0.16978090000000001</v>
      </c>
      <c r="BS14">
        <v>0.20588987</v>
      </c>
      <c r="BT14">
        <v>0.3560527</v>
      </c>
      <c r="BU14">
        <v>0.28136739999999999</v>
      </c>
      <c r="BV14">
        <v>0.20954885000000001</v>
      </c>
      <c r="BW14">
        <v>7.8031346000000001E-2</v>
      </c>
      <c r="BX14">
        <v>0.20589982000000001</v>
      </c>
      <c r="BY14">
        <v>7.3589230000000005E-2</v>
      </c>
      <c r="BZ14">
        <v>0.29980006999999997</v>
      </c>
      <c r="CA14">
        <v>0.33010885000000001</v>
      </c>
      <c r="CB14">
        <v>9.8606730000000004E-2</v>
      </c>
      <c r="CC14">
        <v>0.16715596999999999</v>
      </c>
      <c r="CD14">
        <v>0.19879493000000001</v>
      </c>
      <c r="CE14">
        <v>0.17759159999999999</v>
      </c>
      <c r="CF14">
        <v>0.30399847000000002</v>
      </c>
      <c r="CG14">
        <v>0.29456465999999998</v>
      </c>
      <c r="CH14">
        <v>8.5700639999999995E-2</v>
      </c>
      <c r="CI14">
        <v>-3.7034873000000003E-2</v>
      </c>
      <c r="CJ14">
        <v>0.34227829999999998</v>
      </c>
      <c r="CK14">
        <v>0.16858311000000001</v>
      </c>
      <c r="CL14">
        <v>0.20337801999999999</v>
      </c>
      <c r="CM14">
        <v>8.4769440000000001E-2</v>
      </c>
      <c r="CN14">
        <v>0.10076866</v>
      </c>
      <c r="CO14">
        <v>0.29086524000000002</v>
      </c>
      <c r="CP14">
        <v>0.23290717999999999</v>
      </c>
      <c r="CQ14">
        <v>0.16280923999999999</v>
      </c>
      <c r="CR14">
        <v>0.28169783999999998</v>
      </c>
      <c r="CS14">
        <v>0.32619324</v>
      </c>
      <c r="CT14">
        <v>1.5471916E-2</v>
      </c>
      <c r="CU14">
        <v>0.13648658999999999</v>
      </c>
      <c r="CV14">
        <v>0.1809308</v>
      </c>
      <c r="CW14">
        <v>8.537459E-2</v>
      </c>
      <c r="CX14">
        <v>8.9780084999999996E-2</v>
      </c>
      <c r="CY14">
        <v>7.2574600000000003E-2</v>
      </c>
      <c r="CZ14">
        <v>0.20152756999999999</v>
      </c>
      <c r="DA14">
        <v>5.5367756999999997E-2</v>
      </c>
      <c r="DB14">
        <v>0.19530924999999999</v>
      </c>
      <c r="DC14">
        <v>0.96470909999999999</v>
      </c>
      <c r="DD14">
        <v>0.26641290000000001</v>
      </c>
      <c r="DE14">
        <v>5.0723299999999999E-2</v>
      </c>
      <c r="DF14">
        <f t="shared" si="10"/>
        <v>0.17723487084757283</v>
      </c>
      <c r="DG14">
        <f t="shared" si="11"/>
        <v>0</v>
      </c>
      <c r="DH14">
        <v>0</v>
      </c>
      <c r="DI14">
        <f>VLOOKUP(B14,owner_jaccard!$C$1:$E$1128,3,FALSE)</f>
        <v>0.24390243902438999</v>
      </c>
      <c r="DJ14">
        <f>VLOOKUP(B14,partic_jaccard!$C$1:$E$1128,3,FALSE)</f>
        <v>0.36111111111111099</v>
      </c>
      <c r="DK14">
        <f>VLOOKUP(B14,rtword_jaccard!$C$1:$E$1128,3,FALSE)</f>
        <v>0.19047619047618999</v>
      </c>
      <c r="DL14">
        <f>VLOOKUP(B14,rtword_jaccard!$C$1:$F$1128,4,FALSE)</f>
        <v>0.273885350318471</v>
      </c>
      <c r="DM14">
        <f>VLOOKUP(B14,rtword_jaccard!$C$1:$G$1128,5,FALSE)</f>
        <v>0.28205128205128199</v>
      </c>
      <c r="DN14">
        <f>VLOOKUP(B14,owner_j_重み付き!$C$1:$E$1128,3)</f>
        <v>7.7000000000000002E-3</v>
      </c>
      <c r="DO14">
        <f>VLOOKUP(B14,part_j_重み付き!$C$1:$E$1128,3,FALSE)</f>
        <v>3.7600000000000001E-2</v>
      </c>
      <c r="DP14">
        <f>VLOOKUP(B14,journalsection_jaccard!$C$2:$E$1129,3,FALSE)</f>
        <v>0.25</v>
      </c>
      <c r="DQ14">
        <f>VLOOKUP(B14,journalsection_jaccard!$C$2:$F$1129,4,FALSE)</f>
        <v>0.31578947368421001</v>
      </c>
      <c r="DR14">
        <f>VLOOKUP(B14,journalsection_jaccard!$C$2:$G$1129,5,FALSE)</f>
        <v>0.31578947368421001</v>
      </c>
      <c r="DS14">
        <f>VLOOKUP(B14,journalsection_jaccard!$C$2:$H$1129,6,FALSE)</f>
        <v>0.19047619047618999</v>
      </c>
    </row>
    <row r="15" spans="1:123" x14ac:dyDescent="0.55000000000000004">
      <c r="A15">
        <v>8</v>
      </c>
      <c r="B15" t="s">
        <v>1621</v>
      </c>
      <c r="C15" t="s">
        <v>114</v>
      </c>
      <c r="D15">
        <v>7.7852643999999999E-2</v>
      </c>
      <c r="E15">
        <v>0.26313429999999999</v>
      </c>
      <c r="F15">
        <v>0.33474997000000001</v>
      </c>
      <c r="G15">
        <v>0.11873299</v>
      </c>
      <c r="H15">
        <v>2.0238539999999999E-2</v>
      </c>
      <c r="I15">
        <v>3.7239920000000003E-2</v>
      </c>
      <c r="J15">
        <v>0.33542899999999998</v>
      </c>
      <c r="K15">
        <v>0.97687170000000001</v>
      </c>
      <c r="L15">
        <v>0.37467911999999998</v>
      </c>
      <c r="M15">
        <v>0.2170772</v>
      </c>
      <c r="N15">
        <v>0.29946362999999998</v>
      </c>
      <c r="O15">
        <v>9.3163510000000005E-2</v>
      </c>
      <c r="P15">
        <v>0.22431931999999999</v>
      </c>
      <c r="Q15">
        <v>0.20338639999999999</v>
      </c>
      <c r="R15">
        <v>-4.3885390000000003E-2</v>
      </c>
      <c r="S15">
        <v>2.6724324000000001E-2</v>
      </c>
      <c r="T15">
        <v>0.36245769999999999</v>
      </c>
      <c r="U15">
        <v>0.10034762999999999</v>
      </c>
      <c r="V15">
        <v>-5.2416332000000003E-2</v>
      </c>
      <c r="W15">
        <v>-3.5242618000000002E-3</v>
      </c>
      <c r="X15">
        <v>0.28033859999999999</v>
      </c>
      <c r="Y15">
        <v>4.5859944E-2</v>
      </c>
      <c r="Z15">
        <v>0.23396333</v>
      </c>
      <c r="AA15">
        <v>3.2476496000000001E-2</v>
      </c>
      <c r="AB15">
        <v>0.21754763999999999</v>
      </c>
      <c r="AC15">
        <v>0.20949538000000001</v>
      </c>
      <c r="AD15">
        <v>4.6529653999999997E-2</v>
      </c>
      <c r="AE15">
        <v>3.7982113999999997E-2</v>
      </c>
      <c r="AF15">
        <v>0.2622988</v>
      </c>
      <c r="AG15">
        <v>0.118427776</v>
      </c>
      <c r="AH15">
        <v>5.6941494000000002E-2</v>
      </c>
      <c r="AI15">
        <v>0.32697500000000002</v>
      </c>
      <c r="AJ15">
        <v>0.22819813</v>
      </c>
      <c r="AK15">
        <v>0.33112249999999999</v>
      </c>
      <c r="AL15">
        <v>8.5355885000000006E-2</v>
      </c>
      <c r="AM15">
        <v>0.15873669000000001</v>
      </c>
      <c r="AN15">
        <v>0.15156452000000001</v>
      </c>
      <c r="AO15">
        <v>0.28287889999999999</v>
      </c>
      <c r="AP15">
        <v>0.24689755999999999</v>
      </c>
      <c r="AQ15">
        <v>0.12357905</v>
      </c>
      <c r="AR15">
        <v>0.26665624999999998</v>
      </c>
      <c r="AS15">
        <v>0.1396338</v>
      </c>
      <c r="AT15">
        <v>-0.24181505</v>
      </c>
      <c r="AU15">
        <v>0.21563019999999999</v>
      </c>
      <c r="AV15">
        <v>7.1131239999999998E-2</v>
      </c>
      <c r="AW15">
        <v>8.378294E-2</v>
      </c>
      <c r="AX15">
        <v>9.6147159999999995E-2</v>
      </c>
      <c r="AY15">
        <v>0.33211007999999997</v>
      </c>
      <c r="AZ15">
        <v>0.95495560000000002</v>
      </c>
      <c r="BA15">
        <v>9.0964909999999996E-2</v>
      </c>
      <c r="BB15">
        <v>-7.9869910000000002E-2</v>
      </c>
      <c r="BC15">
        <v>0.19120564000000001</v>
      </c>
      <c r="BD15">
        <v>0.2226668</v>
      </c>
      <c r="BE15">
        <v>0.22552164</v>
      </c>
      <c r="BF15">
        <v>0.25230599999999997</v>
      </c>
      <c r="BG15">
        <v>0.29231182</v>
      </c>
      <c r="BH15">
        <v>1.6955359999999999E-2</v>
      </c>
      <c r="BI15">
        <v>0.28996137</v>
      </c>
      <c r="BJ15">
        <v>0.27086130000000003</v>
      </c>
      <c r="BK15">
        <v>0.24162637000000001</v>
      </c>
      <c r="BL15">
        <v>0.15059927000000001</v>
      </c>
      <c r="BM15">
        <v>0.32528874000000002</v>
      </c>
      <c r="BN15">
        <v>0.24662800000000001</v>
      </c>
      <c r="BO15">
        <v>0.31694109999999998</v>
      </c>
      <c r="BP15">
        <v>0.13186117</v>
      </c>
      <c r="BQ15">
        <v>0.1968502</v>
      </c>
      <c r="BR15">
        <v>0.16731509999999999</v>
      </c>
      <c r="BS15">
        <v>0.15132153000000001</v>
      </c>
      <c r="BT15">
        <v>0.27691149999999998</v>
      </c>
      <c r="BU15">
        <v>0.20475262</v>
      </c>
      <c r="BV15">
        <v>0.22181741999999999</v>
      </c>
      <c r="BW15">
        <v>0.20370336999999999</v>
      </c>
      <c r="BX15">
        <v>0.39980992999999998</v>
      </c>
      <c r="BY15">
        <v>0.13725134999999999</v>
      </c>
      <c r="BZ15">
        <v>7.7560569999999995E-2</v>
      </c>
      <c r="CA15">
        <v>0.20454061000000001</v>
      </c>
      <c r="CB15">
        <v>0.22445699999999999</v>
      </c>
      <c r="CC15">
        <v>0.27018936999999998</v>
      </c>
      <c r="CD15">
        <v>0.36961567000000001</v>
      </c>
      <c r="CE15">
        <v>0.12667374000000001</v>
      </c>
      <c r="CF15">
        <v>0.25170687000000003</v>
      </c>
      <c r="CG15">
        <v>0.28098735000000002</v>
      </c>
      <c r="CH15">
        <v>0.19909476000000001</v>
      </c>
      <c r="CI15">
        <v>0.21730764</v>
      </c>
      <c r="CJ15">
        <v>0.24694838999999999</v>
      </c>
      <c r="CK15">
        <v>0.13742888</v>
      </c>
      <c r="CL15">
        <v>0.34076074000000001</v>
      </c>
      <c r="CM15">
        <v>0.16295971000000001</v>
      </c>
      <c r="CN15">
        <v>0.2043942</v>
      </c>
      <c r="CO15">
        <v>5.8601032999999997E-2</v>
      </c>
      <c r="CP15">
        <v>0.35066348000000003</v>
      </c>
      <c r="CQ15">
        <v>0.19037863999999999</v>
      </c>
      <c r="CR15">
        <v>0.17760284000000001</v>
      </c>
      <c r="CS15">
        <v>0.33004346000000001</v>
      </c>
      <c r="CT15">
        <v>6.0962665999999999E-2</v>
      </c>
      <c r="CU15">
        <v>-2.5054145999999999E-2</v>
      </c>
      <c r="CV15">
        <v>0.25227769999999999</v>
      </c>
      <c r="CW15">
        <v>0.15405731</v>
      </c>
      <c r="CX15">
        <v>0.20947178</v>
      </c>
      <c r="CY15">
        <v>0.30638850000000001</v>
      </c>
      <c r="CZ15">
        <v>0.23209505999999999</v>
      </c>
      <c r="DA15">
        <v>8.7488540000000004E-2</v>
      </c>
      <c r="DB15">
        <v>0.12399343</v>
      </c>
      <c r="DC15">
        <v>0.96938765000000005</v>
      </c>
      <c r="DD15">
        <v>0.17128077</v>
      </c>
      <c r="DE15">
        <v>4.0072407999999997E-2</v>
      </c>
      <c r="DF15">
        <f t="shared" si="10"/>
        <v>0.18068085308932036</v>
      </c>
      <c r="DG15">
        <f t="shared" si="11"/>
        <v>0</v>
      </c>
      <c r="DH15">
        <v>0</v>
      </c>
      <c r="DI15">
        <f>VLOOKUP(B15,owner_jaccard!$C$1:$E$1128,3,FALSE)</f>
        <v>0.23076923076923</v>
      </c>
      <c r="DJ15">
        <f>VLOOKUP(B15,partic_jaccard!$C$1:$E$1128,3,FALSE)</f>
        <v>0.37931034482758602</v>
      </c>
      <c r="DK15">
        <f>VLOOKUP(B15,rtword_jaccard!$C$1:$E$1128,3,FALSE)</f>
        <v>0.14942528735632099</v>
      </c>
      <c r="DL15">
        <f>VLOOKUP(B15,rtword_jaccard!$C$1:$F$1128,4,FALSE)</f>
        <v>0.19047619047618999</v>
      </c>
      <c r="DM15">
        <f>VLOOKUP(B15,rtword_jaccard!$C$1:$G$1128,5,FALSE)</f>
        <v>0.22448979591836701</v>
      </c>
      <c r="DN15">
        <f>VLOOKUP(B15,owner_j_重み付き!$C$1:$E$1128,3)</f>
        <v>4.4000000000000003E-3</v>
      </c>
      <c r="DO15">
        <f>VLOOKUP(B15,part_j_重み付き!$C$1:$E$1128,3,FALSE)</f>
        <v>5.7000000000000002E-2</v>
      </c>
      <c r="DP15">
        <f>VLOOKUP(B15,journalsection_jaccard!$C$2:$E$1129,3,FALSE)</f>
        <v>0.53846153846153799</v>
      </c>
      <c r="DQ15">
        <f>VLOOKUP(B15,journalsection_jaccard!$C$2:$F$1129,4,FALSE)</f>
        <v>0.33333333333333298</v>
      </c>
      <c r="DR15">
        <f>VLOOKUP(B15,journalsection_jaccard!$C$2:$G$1129,5,FALSE)</f>
        <v>0.31004366812227002</v>
      </c>
      <c r="DS15">
        <f>VLOOKUP(B15,journalsection_jaccard!$C$2:$H$1129,6,FALSE)</f>
        <v>0.13636363636363599</v>
      </c>
    </row>
    <row r="16" spans="1:123" x14ac:dyDescent="0.55000000000000004">
      <c r="A16">
        <v>9</v>
      </c>
      <c r="B16" t="s">
        <v>1622</v>
      </c>
      <c r="C16" t="s">
        <v>115</v>
      </c>
      <c r="D16">
        <v>0.17863017</v>
      </c>
      <c r="E16">
        <v>0.21422693000000001</v>
      </c>
      <c r="F16">
        <v>6.84752E-2</v>
      </c>
      <c r="G16">
        <v>0.17826471999999999</v>
      </c>
      <c r="H16">
        <v>0.13084356</v>
      </c>
      <c r="I16">
        <v>0.11413652000000001</v>
      </c>
      <c r="J16">
        <v>0.19086222</v>
      </c>
      <c r="K16">
        <v>0.97693412999999996</v>
      </c>
      <c r="L16">
        <v>0.17610603999999999</v>
      </c>
      <c r="M16">
        <v>2.1885864000000001E-2</v>
      </c>
      <c r="N16">
        <v>0.21197930000000001</v>
      </c>
      <c r="O16">
        <v>6.9025980000000001E-2</v>
      </c>
      <c r="P16">
        <v>0.18886606</v>
      </c>
      <c r="Q16">
        <v>0.24319367</v>
      </c>
      <c r="R16">
        <v>3.3444025000000002E-2</v>
      </c>
      <c r="S16">
        <v>0.11949957999999999</v>
      </c>
      <c r="T16">
        <v>0.17475273999999999</v>
      </c>
      <c r="U16">
        <v>-1.8244438000000002E-2</v>
      </c>
      <c r="V16">
        <v>0.13066585</v>
      </c>
      <c r="W16">
        <v>4.4516622999999998E-2</v>
      </c>
      <c r="X16">
        <v>0.13994792</v>
      </c>
      <c r="Y16">
        <v>-2.9625992999999999E-3</v>
      </c>
      <c r="Z16">
        <v>0.12857853999999999</v>
      </c>
      <c r="AA16">
        <v>3.8795772999999999E-2</v>
      </c>
      <c r="AB16">
        <v>0.20794846</v>
      </c>
      <c r="AC16">
        <v>0.27088057999999998</v>
      </c>
      <c r="AD16">
        <v>1.8389671999999999E-2</v>
      </c>
      <c r="AE16">
        <v>-0.12764122</v>
      </c>
      <c r="AF16">
        <v>0.11231037000000001</v>
      </c>
      <c r="AG16">
        <v>-0.11539368999999999</v>
      </c>
      <c r="AH16">
        <v>0.20604913</v>
      </c>
      <c r="AI16">
        <v>0.27368858000000001</v>
      </c>
      <c r="AJ16">
        <v>0.21068655999999999</v>
      </c>
      <c r="AK16">
        <v>0.1092598</v>
      </c>
      <c r="AL16">
        <v>0.12682740000000001</v>
      </c>
      <c r="AM16">
        <v>0.29310259999999999</v>
      </c>
      <c r="AN16">
        <v>0.13000086</v>
      </c>
      <c r="AO16">
        <v>0.12438610999999999</v>
      </c>
      <c r="AP16">
        <v>0.33316314000000002</v>
      </c>
      <c r="AQ16">
        <v>0.17844305999999999</v>
      </c>
      <c r="AR16">
        <v>1.6003136000000001E-2</v>
      </c>
      <c r="AS16">
        <v>8.7381749999999994E-2</v>
      </c>
      <c r="AT16">
        <v>3.5918362000000002E-2</v>
      </c>
      <c r="AU16">
        <v>0.19448805999999999</v>
      </c>
      <c r="AV16">
        <v>9.1631584000000002E-2</v>
      </c>
      <c r="AW16">
        <v>0.16455151000000001</v>
      </c>
      <c r="AX16">
        <v>3.4309970000000002E-2</v>
      </c>
      <c r="AY16">
        <v>0.38021004000000003</v>
      </c>
      <c r="AZ16">
        <v>0.96648659999999997</v>
      </c>
      <c r="BA16">
        <v>7.3288900000000004E-2</v>
      </c>
      <c r="BB16">
        <v>-1.3373816999999999E-3</v>
      </c>
      <c r="BC16">
        <v>6.3267599999999993E-2</v>
      </c>
      <c r="BD16">
        <v>-0.12947515000000001</v>
      </c>
      <c r="BE16">
        <v>9.8321629999999993E-2</v>
      </c>
      <c r="BF16">
        <v>-0.12156955999999999</v>
      </c>
      <c r="BG16">
        <v>0.27264517999999999</v>
      </c>
      <c r="BH16">
        <v>5.9989899999999999E-2</v>
      </c>
      <c r="BI16">
        <v>0.22540315999999999</v>
      </c>
      <c r="BJ16">
        <v>7.8651960000000007E-2</v>
      </c>
      <c r="BK16">
        <v>0.15493454000000001</v>
      </c>
      <c r="BL16">
        <v>0.10684665</v>
      </c>
      <c r="BM16">
        <v>-6.7832309999999998E-3</v>
      </c>
      <c r="BN16">
        <v>0.10635906000000001</v>
      </c>
      <c r="BO16">
        <v>9.9144389999999999E-2</v>
      </c>
      <c r="BP16">
        <v>5.8701713000000003E-2</v>
      </c>
      <c r="BQ16">
        <v>8.8161025000000007E-3</v>
      </c>
      <c r="BR16">
        <v>0.12947391999999999</v>
      </c>
      <c r="BS16">
        <v>9.0848743999999995E-2</v>
      </c>
      <c r="BT16">
        <v>0.26481152000000002</v>
      </c>
      <c r="BU16">
        <v>0.21408503000000001</v>
      </c>
      <c r="BV16">
        <v>2.1710931999999999E-2</v>
      </c>
      <c r="BW16">
        <v>2.2532564000000001E-2</v>
      </c>
      <c r="BX16">
        <v>0.46171218000000003</v>
      </c>
      <c r="BY16">
        <v>3.2052096000000002E-2</v>
      </c>
      <c r="BZ16">
        <v>1.6084988000000001E-2</v>
      </c>
      <c r="CA16">
        <v>0.23685239999999999</v>
      </c>
      <c r="CB16">
        <v>0.22169179</v>
      </c>
      <c r="CC16">
        <v>0.22586814999999999</v>
      </c>
      <c r="CD16">
        <v>0.15603358000000001</v>
      </c>
      <c r="CE16">
        <v>0.17956896</v>
      </c>
      <c r="CF16">
        <v>7.9529379999999997E-2</v>
      </c>
      <c r="CG16">
        <v>0.25682529999999998</v>
      </c>
      <c r="CH16">
        <v>9.1880790000000004E-2</v>
      </c>
      <c r="CI16">
        <v>-2.59538E-3</v>
      </c>
      <c r="CJ16">
        <v>0.22688150000000001</v>
      </c>
      <c r="CK16">
        <v>0.1275821</v>
      </c>
      <c r="CL16">
        <v>8.3514504000000003E-2</v>
      </c>
      <c r="CM16">
        <v>0.13846945999999999</v>
      </c>
      <c r="CN16">
        <v>3.6648326000000002E-2</v>
      </c>
      <c r="CO16">
        <v>-6.4580570000000004E-2</v>
      </c>
      <c r="CP16">
        <v>0.2710207</v>
      </c>
      <c r="CQ16">
        <v>0.16433547000000001</v>
      </c>
      <c r="CR16">
        <v>0.17626375</v>
      </c>
      <c r="CS16">
        <v>0.31093936999999999</v>
      </c>
      <c r="CT16">
        <v>0.21519637</v>
      </c>
      <c r="CU16">
        <v>6.1475169999999999E-3</v>
      </c>
      <c r="CV16">
        <v>0.20728183999999999</v>
      </c>
      <c r="CW16">
        <v>6.422042E-2</v>
      </c>
      <c r="CX16">
        <v>0.18210475000000001</v>
      </c>
      <c r="CY16">
        <v>0.29334080000000001</v>
      </c>
      <c r="CZ16">
        <v>0.20038849</v>
      </c>
      <c r="DA16">
        <v>3.7975013000000002E-2</v>
      </c>
      <c r="DB16">
        <v>3.4804243999999998E-2</v>
      </c>
      <c r="DC16">
        <v>0.96945769999999998</v>
      </c>
      <c r="DD16">
        <v>0.32522466999999999</v>
      </c>
      <c r="DE16">
        <v>0.17253937</v>
      </c>
      <c r="DF16">
        <f t="shared" si="10"/>
        <v>0.12804423856796107</v>
      </c>
      <c r="DG16">
        <f t="shared" si="11"/>
        <v>0</v>
      </c>
      <c r="DH16">
        <v>0</v>
      </c>
      <c r="DI16">
        <f>VLOOKUP(B16,owner_jaccard!$C$1:$E$1128,3,FALSE)</f>
        <v>0.13157894736842099</v>
      </c>
      <c r="DJ16">
        <f>VLOOKUP(B16,partic_jaccard!$C$1:$E$1128,3,FALSE)</f>
        <v>0.3</v>
      </c>
      <c r="DK16">
        <f>VLOOKUP(B16,rtword_jaccard!$C$1:$E$1128,3,FALSE)</f>
        <v>0.13636363636363599</v>
      </c>
      <c r="DL16">
        <f>VLOOKUP(B16,rtword_jaccard!$C$1:$F$1128,4,FALSE)</f>
        <v>0.17647058823529399</v>
      </c>
      <c r="DM16">
        <f>VLOOKUP(B16,rtword_jaccard!$C$1:$G$1128,5,FALSE)</f>
        <v>0.185770750988142</v>
      </c>
      <c r="DN16">
        <f>VLOOKUP(B16,owner_j_重み付き!$C$1:$E$1128,3)</f>
        <v>3.2000000000000002E-3</v>
      </c>
      <c r="DO16">
        <f>VLOOKUP(B16,part_j_重み付き!$C$1:$E$1128,3,FALSE)</f>
        <v>2.23E-2</v>
      </c>
      <c r="DP16">
        <f>VLOOKUP(B16,journalsection_jaccard!$C$2:$E$1129,3,FALSE)</f>
        <v>0.42857142857142799</v>
      </c>
      <c r="DQ16">
        <f>VLOOKUP(B16,journalsection_jaccard!$C$2:$F$1129,4,FALSE)</f>
        <v>0.29032258064516098</v>
      </c>
      <c r="DR16">
        <f>VLOOKUP(B16,journalsection_jaccard!$C$2:$G$1129,5,FALSE)</f>
        <v>0.25</v>
      </c>
      <c r="DS16">
        <f>VLOOKUP(B16,journalsection_jaccard!$C$2:$H$1129,6,FALSE)</f>
        <v>0.11111111111111099</v>
      </c>
    </row>
    <row r="17" spans="1:123" hidden="1" x14ac:dyDescent="0.55000000000000004">
      <c r="A17">
        <v>10</v>
      </c>
      <c r="B17" t="s">
        <v>1623</v>
      </c>
      <c r="C17" t="s">
        <v>116</v>
      </c>
      <c r="D17">
        <v>0.12808733</v>
      </c>
      <c r="E17">
        <v>0.18284601</v>
      </c>
      <c r="F17">
        <v>-2.2274047000000002E-2</v>
      </c>
      <c r="G17">
        <v>0.30595422</v>
      </c>
      <c r="H17">
        <v>0.17047857999999999</v>
      </c>
      <c r="I17">
        <v>-0.11967151600000001</v>
      </c>
      <c r="J17">
        <v>0.22343233000000001</v>
      </c>
      <c r="K17">
        <v>0.97843455999999995</v>
      </c>
      <c r="L17">
        <v>3.6800100000000002E-2</v>
      </c>
      <c r="M17">
        <v>0.124693505</v>
      </c>
      <c r="N17">
        <v>0.28139275000000002</v>
      </c>
      <c r="O17">
        <v>7.8469953999999995E-2</v>
      </c>
      <c r="P17">
        <v>6.8006109999999995E-2</v>
      </c>
      <c r="Q17">
        <v>0.24381158</v>
      </c>
      <c r="R17">
        <v>1.1143996999999999E-2</v>
      </c>
      <c r="S17">
        <v>0.32257103999999998</v>
      </c>
      <c r="T17">
        <v>0.26345372</v>
      </c>
      <c r="U17">
        <v>0.10002838999999999</v>
      </c>
      <c r="V17">
        <v>-0.11708163000000001</v>
      </c>
      <c r="W17">
        <v>0.21896180000000001</v>
      </c>
      <c r="X17">
        <v>0.17084790999999999</v>
      </c>
      <c r="Y17">
        <v>5.9773907000000001E-2</v>
      </c>
      <c r="Z17">
        <v>0.14358091000000001</v>
      </c>
      <c r="AA17">
        <v>-0.18829878999999999</v>
      </c>
      <c r="AB17">
        <v>0.14481144000000001</v>
      </c>
      <c r="AC17">
        <v>0.31622980000000001</v>
      </c>
      <c r="AD17">
        <v>0.15794279999999999</v>
      </c>
      <c r="AE17">
        <v>0.18275185999999999</v>
      </c>
      <c r="AF17">
        <v>0.23183429</v>
      </c>
      <c r="AG17">
        <v>6.8356979999999998E-2</v>
      </c>
      <c r="AH17">
        <v>4.189499E-2</v>
      </c>
      <c r="AI17">
        <v>6.8676319999999999E-2</v>
      </c>
      <c r="AJ17">
        <v>0.12744564999999999</v>
      </c>
      <c r="AK17">
        <v>0.26136133</v>
      </c>
      <c r="AL17">
        <v>0.28465511999999998</v>
      </c>
      <c r="AM17">
        <v>0.22661590000000001</v>
      </c>
      <c r="AN17">
        <v>4.4420323999999997E-2</v>
      </c>
      <c r="AO17">
        <v>7.5660900000000003E-2</v>
      </c>
      <c r="AP17">
        <v>0.22144662000000001</v>
      </c>
      <c r="AQ17">
        <v>0.28446697999999998</v>
      </c>
      <c r="AR17">
        <v>0.11001950000000001</v>
      </c>
      <c r="AS17">
        <v>0.14638016000000001</v>
      </c>
      <c r="AT17">
        <v>-1.7436106E-2</v>
      </c>
      <c r="AU17">
        <v>0.10856025</v>
      </c>
      <c r="AV17">
        <v>1.7693457999999999E-2</v>
      </c>
      <c r="AW17">
        <v>0.28369883000000001</v>
      </c>
      <c r="AX17">
        <v>5.5762685999999999E-2</v>
      </c>
      <c r="AY17">
        <v>0.27742679999999997</v>
      </c>
      <c r="AZ17">
        <v>0.95559126000000005</v>
      </c>
      <c r="BA17">
        <v>0.14639519000000001</v>
      </c>
      <c r="BB17">
        <v>7.8082230000000002E-2</v>
      </c>
      <c r="BC17">
        <v>0.15367183000000001</v>
      </c>
      <c r="BD17">
        <v>2.4508353E-2</v>
      </c>
      <c r="BE17">
        <v>0.15707786000000001</v>
      </c>
      <c r="BF17">
        <v>6.0662969999999997E-2</v>
      </c>
      <c r="BG17">
        <v>0.12014664999999999</v>
      </c>
      <c r="BH17">
        <v>-2.0819847999999998E-2</v>
      </c>
      <c r="BI17">
        <v>0.21387900000000001</v>
      </c>
      <c r="BJ17">
        <v>0.24129339999999999</v>
      </c>
      <c r="BK17">
        <v>0.33722560000000001</v>
      </c>
      <c r="BL17">
        <v>2.3261804000000001E-2</v>
      </c>
      <c r="BM17">
        <v>0.18875974000000001</v>
      </c>
      <c r="BN17">
        <v>1.5198481E-2</v>
      </c>
      <c r="BO17">
        <v>0.29093849999999999</v>
      </c>
      <c r="BP17">
        <v>3.7339073E-2</v>
      </c>
      <c r="BQ17">
        <v>0.16489282</v>
      </c>
      <c r="BR17">
        <v>0.18160380000000001</v>
      </c>
      <c r="BS17">
        <v>0.110909455</v>
      </c>
      <c r="BT17">
        <v>0.21094222000000001</v>
      </c>
      <c r="BU17">
        <v>0.14440935999999999</v>
      </c>
      <c r="BV17">
        <v>0.14563345999999999</v>
      </c>
      <c r="BW17">
        <v>0.23204053999999999</v>
      </c>
      <c r="BX17">
        <v>0.33441025000000002</v>
      </c>
      <c r="BY17">
        <v>0.13100581</v>
      </c>
      <c r="BZ17">
        <v>0.15645545999999999</v>
      </c>
      <c r="CA17">
        <v>0.14438772</v>
      </c>
      <c r="CB17">
        <v>0.30878526000000001</v>
      </c>
      <c r="CC17">
        <v>0.17931892999999999</v>
      </c>
      <c r="CD17">
        <v>0.15452035</v>
      </c>
      <c r="CE17">
        <v>0.26561036999999998</v>
      </c>
      <c r="CF17">
        <v>0.28920168000000002</v>
      </c>
      <c r="CG17">
        <v>0.16751356000000001</v>
      </c>
      <c r="CH17">
        <v>0.13302805000000001</v>
      </c>
      <c r="CI17">
        <v>5.9588425E-2</v>
      </c>
      <c r="CJ17">
        <v>0.13811392</v>
      </c>
      <c r="CK17">
        <v>1.8988649999999999E-2</v>
      </c>
      <c r="CL17">
        <v>0.10776478</v>
      </c>
      <c r="CM17">
        <v>9.7112779999999996E-2</v>
      </c>
      <c r="CN17">
        <v>-6.9855456000000003E-3</v>
      </c>
      <c r="CO17">
        <v>-5.8789330000000001E-2</v>
      </c>
      <c r="CP17">
        <v>0.16184557999999999</v>
      </c>
      <c r="CQ17">
        <v>0.21156353999999999</v>
      </c>
      <c r="CR17">
        <v>0.26484632000000002</v>
      </c>
      <c r="CS17">
        <v>0.28754180000000001</v>
      </c>
      <c r="CT17">
        <v>6.6935815999999999E-3</v>
      </c>
      <c r="CU17">
        <v>5.9821569999999998E-2</v>
      </c>
      <c r="CV17">
        <v>0.24941435000000001</v>
      </c>
      <c r="CW17">
        <v>-3.3184916000000002E-2</v>
      </c>
      <c r="CX17">
        <v>1.8146659999999998E-2</v>
      </c>
      <c r="CY17">
        <v>0.27549970000000001</v>
      </c>
      <c r="CZ17">
        <v>0.18009810000000001</v>
      </c>
      <c r="DA17">
        <v>0.22492217</v>
      </c>
      <c r="DB17">
        <v>0.17118031</v>
      </c>
      <c r="DC17">
        <v>0.95072407000000003</v>
      </c>
      <c r="DD17">
        <v>0.15953991000000001</v>
      </c>
      <c r="DE17">
        <v>-1.6318470000000002E-2</v>
      </c>
      <c r="DF17">
        <f t="shared" si="10"/>
        <v>0.14084833839805816</v>
      </c>
      <c r="DG17">
        <f t="shared" si="11"/>
        <v>0</v>
      </c>
      <c r="DH17">
        <v>7.0109838747370876E-4</v>
      </c>
      <c r="DI17">
        <f>VLOOKUP(B17,owner_jaccard!$C$1:$E$1128,3,FALSE)</f>
        <v>0.24324324324324301</v>
      </c>
      <c r="DJ17">
        <f>VLOOKUP(B17,partic_jaccard!$C$1:$E$1128,3,FALSE)</f>
        <v>0.24</v>
      </c>
      <c r="DK17">
        <f>VLOOKUP(B17,rtword_jaccard!$C$1:$E$1128,3,FALSE)</f>
        <v>8.6956521739130405E-2</v>
      </c>
      <c r="DL17">
        <f>VLOOKUP(B17,rtword_jaccard!$C$1:$F$1128,4,FALSE)</f>
        <v>0.15606936416184899</v>
      </c>
      <c r="DM17">
        <f>VLOOKUP(B17,rtword_jaccard!$C$1:$G$1128,5,FALSE)</f>
        <v>0.19047619047618999</v>
      </c>
      <c r="DN17">
        <f>VLOOKUP(B17,owner_j_重み付き!$C$1:$E$1128,3)</f>
        <v>3.0000000000000001E-3</v>
      </c>
      <c r="DO17">
        <f>VLOOKUP(B17,part_j_重み付き!$C$1:$E$1128,3,FALSE)</f>
        <v>3.1199999999999999E-2</v>
      </c>
      <c r="DP17">
        <f>VLOOKUP(B17,journalsection_jaccard!$C$2:$E$1129,3,FALSE)</f>
        <v>0.265822784810126</v>
      </c>
      <c r="DQ17">
        <f>VLOOKUP(B17,journalsection_jaccard!$C$2:$F$1129,4,FALSE)</f>
        <v>0.33333333333333298</v>
      </c>
      <c r="DR17">
        <f>VLOOKUP(B17,journalsection_jaccard!$C$2:$G$1129,5,FALSE)</f>
        <v>0.23966942148760301</v>
      </c>
      <c r="DS17">
        <f>VLOOKUP(B17,journalsection_jaccard!$C$2:$H$1129,6,FALSE)</f>
        <v>6.3829787234042507E-2</v>
      </c>
    </row>
    <row r="18" spans="1:123" x14ac:dyDescent="0.55000000000000004">
      <c r="A18">
        <v>11</v>
      </c>
      <c r="B18" t="s">
        <v>1624</v>
      </c>
      <c r="C18" t="s">
        <v>117</v>
      </c>
      <c r="D18">
        <v>0.18342178000000001</v>
      </c>
      <c r="E18">
        <v>0.1897683</v>
      </c>
      <c r="F18">
        <v>2.9225219999999999E-3</v>
      </c>
      <c r="G18">
        <v>0.23289146999999999</v>
      </c>
      <c r="H18">
        <v>5.7013247000000003E-2</v>
      </c>
      <c r="I18">
        <v>-4.5664990000000003E-2</v>
      </c>
      <c r="J18">
        <v>0.31457861999999998</v>
      </c>
      <c r="K18">
        <v>0.97511729999999996</v>
      </c>
      <c r="L18">
        <v>0.15489027</v>
      </c>
      <c r="M18">
        <v>0.13083913999999999</v>
      </c>
      <c r="N18">
        <v>0.27575642</v>
      </c>
      <c r="O18">
        <v>-7.8700800000000001E-2</v>
      </c>
      <c r="P18">
        <v>0.13453792000000001</v>
      </c>
      <c r="Q18">
        <v>0.11554273</v>
      </c>
      <c r="R18">
        <v>-7.5248380000000004E-2</v>
      </c>
      <c r="S18">
        <v>7.4971700000000002E-2</v>
      </c>
      <c r="T18">
        <v>3.7165295000000001E-2</v>
      </c>
      <c r="U18">
        <v>4.4952343999999998E-2</v>
      </c>
      <c r="V18">
        <v>8.6052079999999996E-3</v>
      </c>
      <c r="W18">
        <v>0.13808334999999999</v>
      </c>
      <c r="X18">
        <v>0.10167002999999999</v>
      </c>
      <c r="Y18">
        <v>6.3262284000000002E-2</v>
      </c>
      <c r="Z18">
        <v>4.045021E-2</v>
      </c>
      <c r="AA18">
        <v>1.1182852E-2</v>
      </c>
      <c r="AB18">
        <v>-4.0267687000000003E-2</v>
      </c>
      <c r="AC18">
        <v>0.31398174000000001</v>
      </c>
      <c r="AD18">
        <v>-4.7235305999999998E-2</v>
      </c>
      <c r="AE18">
        <v>3.8877305000000001E-2</v>
      </c>
      <c r="AF18">
        <v>8.2551659999999999E-2</v>
      </c>
      <c r="AG18">
        <v>-1.07763205E-2</v>
      </c>
      <c r="AH18">
        <v>-8.5859989999999997E-2</v>
      </c>
      <c r="AI18">
        <v>0.21668349000000001</v>
      </c>
      <c r="AJ18">
        <v>-3.9800443E-3</v>
      </c>
      <c r="AK18">
        <v>0.19463748</v>
      </c>
      <c r="AL18">
        <v>5.0730183999999998E-2</v>
      </c>
      <c r="AM18">
        <v>0.31335768000000003</v>
      </c>
      <c r="AN18">
        <v>5.5017965000000004E-3</v>
      </c>
      <c r="AO18">
        <v>5.1188110000000002E-2</v>
      </c>
      <c r="AP18">
        <v>0.16342428000000001</v>
      </c>
      <c r="AQ18">
        <v>0.14312080999999999</v>
      </c>
      <c r="AR18">
        <v>0.18945814999999999</v>
      </c>
      <c r="AS18">
        <v>6.1313313000000001E-2</v>
      </c>
      <c r="AT18">
        <v>0.10540165</v>
      </c>
      <c r="AU18">
        <v>0.15180743999999999</v>
      </c>
      <c r="AV18">
        <v>-0.12677403000000001</v>
      </c>
      <c r="AW18">
        <v>0.26836312000000001</v>
      </c>
      <c r="AX18">
        <v>4.1222595000000001E-2</v>
      </c>
      <c r="AY18">
        <v>0.26492100000000002</v>
      </c>
      <c r="AZ18">
        <v>0.9528046</v>
      </c>
      <c r="BA18">
        <v>9.4347470000000003E-2</v>
      </c>
      <c r="BB18">
        <v>0.102665514</v>
      </c>
      <c r="BC18">
        <v>0.23842762000000001</v>
      </c>
      <c r="BD18">
        <v>1.9189000000000001E-3</v>
      </c>
      <c r="BE18">
        <v>0.20237793000000001</v>
      </c>
      <c r="BF18">
        <v>0.16151736999999999</v>
      </c>
      <c r="BG18">
        <v>0.23064317000000001</v>
      </c>
      <c r="BH18">
        <v>1.09190485E-4</v>
      </c>
      <c r="BI18">
        <v>0.21225764999999999</v>
      </c>
      <c r="BJ18">
        <v>0.19732837</v>
      </c>
      <c r="BK18">
        <v>0.18651646</v>
      </c>
      <c r="BL18">
        <v>0.18667647000000001</v>
      </c>
      <c r="BM18">
        <v>0.21647127999999999</v>
      </c>
      <c r="BN18">
        <v>9.7042753999999995E-2</v>
      </c>
      <c r="BO18">
        <v>0.23967316999999999</v>
      </c>
      <c r="BP18">
        <v>0.14653187000000001</v>
      </c>
      <c r="BQ18">
        <v>0.19463816</v>
      </c>
      <c r="BR18">
        <v>-1.2650452E-2</v>
      </c>
      <c r="BS18">
        <v>0.19470963999999999</v>
      </c>
      <c r="BT18">
        <v>0.34320666999999999</v>
      </c>
      <c r="BU18">
        <v>0.11519699999999999</v>
      </c>
      <c r="BV18">
        <v>6.3927460000000005E-2</v>
      </c>
      <c r="BW18">
        <v>0.16478651999999999</v>
      </c>
      <c r="BX18">
        <v>0.43716386000000002</v>
      </c>
      <c r="BY18">
        <v>7.9772969999999999E-2</v>
      </c>
      <c r="BZ18">
        <v>7.4812069999999994E-2</v>
      </c>
      <c r="CA18">
        <v>3.8197442999999998E-2</v>
      </c>
      <c r="CB18">
        <v>0.26080576</v>
      </c>
      <c r="CC18">
        <v>0.31913673999999997</v>
      </c>
      <c r="CD18">
        <v>0.20718254</v>
      </c>
      <c r="CE18">
        <v>0.24419099999999999</v>
      </c>
      <c r="CF18">
        <v>0.22295772999999999</v>
      </c>
      <c r="CG18">
        <v>0.14286837999999999</v>
      </c>
      <c r="CH18">
        <v>0.14716689999999999</v>
      </c>
      <c r="CI18">
        <v>0.13638212999999999</v>
      </c>
      <c r="CJ18">
        <v>0.28995955000000001</v>
      </c>
      <c r="CK18">
        <v>0.21179155</v>
      </c>
      <c r="CL18">
        <v>7.5209880000000007E-2</v>
      </c>
      <c r="CM18">
        <v>9.5556100000000005E-2</v>
      </c>
      <c r="CN18">
        <v>0.10349715</v>
      </c>
      <c r="CO18">
        <v>0.11526085</v>
      </c>
      <c r="CP18">
        <v>0.17212479</v>
      </c>
      <c r="CQ18">
        <v>0.10601028999999999</v>
      </c>
      <c r="CR18">
        <v>0.27476339999999999</v>
      </c>
      <c r="CS18">
        <v>0.21397819000000001</v>
      </c>
      <c r="CT18">
        <v>5.1463200000000001E-2</v>
      </c>
      <c r="CU18">
        <v>4.3480142999999999E-2</v>
      </c>
      <c r="CV18">
        <v>0.13850799</v>
      </c>
      <c r="CW18">
        <v>0.115982875</v>
      </c>
      <c r="CX18">
        <v>0.11918013500000001</v>
      </c>
      <c r="CY18">
        <v>0.24563431999999999</v>
      </c>
      <c r="CZ18">
        <v>0.33897697999999998</v>
      </c>
      <c r="DA18">
        <v>0.16689406000000001</v>
      </c>
      <c r="DB18">
        <v>9.7419240000000004E-2</v>
      </c>
      <c r="DC18">
        <v>0.97528552999999996</v>
      </c>
      <c r="DD18">
        <v>0.13731009</v>
      </c>
      <c r="DE18">
        <v>5.0831173E-2</v>
      </c>
      <c r="DF18">
        <f t="shared" si="10"/>
        <v>0.13113912245810685</v>
      </c>
      <c r="DG18">
        <f t="shared" si="11"/>
        <v>0</v>
      </c>
      <c r="DH18">
        <v>0</v>
      </c>
      <c r="DI18">
        <f>VLOOKUP(B18,owner_jaccard!$C$1:$E$1128,3,FALSE)</f>
        <v>0.25</v>
      </c>
      <c r="DJ18">
        <f>VLOOKUP(B18,partic_jaccard!$C$1:$E$1128,3,FALSE)</f>
        <v>0.27586206896551702</v>
      </c>
      <c r="DK18">
        <f>VLOOKUP(B18,rtword_jaccard!$C$1:$E$1128,3,FALSE)</f>
        <v>0.11111111111111099</v>
      </c>
      <c r="DL18">
        <f>VLOOKUP(B18,rtword_jaccard!$C$1:$F$1128,4,FALSE)</f>
        <v>0.16959064327485299</v>
      </c>
      <c r="DM18">
        <f>VLOOKUP(B18,rtword_jaccard!$C$1:$G$1128,5,FALSE)</f>
        <v>0.181102362204724</v>
      </c>
      <c r="DN18">
        <f>VLOOKUP(B18,owner_j_重み付き!$C$1:$E$1128,3)</f>
        <v>3.8999999999999998E-3</v>
      </c>
      <c r="DO18">
        <f>VLOOKUP(B18,part_j_重み付き!$C$1:$E$1128,3,FALSE)</f>
        <v>5.7799999999999997E-2</v>
      </c>
      <c r="DP18">
        <f>VLOOKUP(B18,journalsection_jaccard!$C$2:$E$1129,3,FALSE)</f>
        <v>0.42857142857142799</v>
      </c>
      <c r="DQ18">
        <f>VLOOKUP(B18,journalsection_jaccard!$C$2:$F$1129,4,FALSE)</f>
        <v>0.34228187919462999</v>
      </c>
      <c r="DR18">
        <f>VLOOKUP(B18,journalsection_jaccard!$C$2:$G$1129,5,FALSE)</f>
        <v>0.28755364806866901</v>
      </c>
      <c r="DS18">
        <f>VLOOKUP(B18,journalsection_jaccard!$C$2:$H$1129,6,FALSE)</f>
        <v>0.13636363636363599</v>
      </c>
    </row>
    <row r="19" spans="1:123" x14ac:dyDescent="0.55000000000000004">
      <c r="A19">
        <v>12</v>
      </c>
      <c r="B19" t="s">
        <v>1625</v>
      </c>
      <c r="C19" t="s">
        <v>118</v>
      </c>
      <c r="D19">
        <v>0.13786590000000001</v>
      </c>
      <c r="E19">
        <v>3.8918514000000001E-2</v>
      </c>
      <c r="F19">
        <v>4.4691253E-2</v>
      </c>
      <c r="G19">
        <v>3.5031609999999998E-2</v>
      </c>
      <c r="H19">
        <v>0.15545492999999999</v>
      </c>
      <c r="I19">
        <v>9.4398945999999997E-2</v>
      </c>
      <c r="J19">
        <v>3.0910434000000001E-2</v>
      </c>
      <c r="K19">
        <v>0.97586010000000001</v>
      </c>
      <c r="L19">
        <v>3.8377564000000003E-2</v>
      </c>
      <c r="M19">
        <v>0.23345198</v>
      </c>
      <c r="N19">
        <v>0.11421958</v>
      </c>
      <c r="O19">
        <v>0.12292471000000001</v>
      </c>
      <c r="P19">
        <v>-1.9427557000000002E-2</v>
      </c>
      <c r="Q19">
        <v>0.27118136999999998</v>
      </c>
      <c r="R19">
        <v>9.4776040000000006E-2</v>
      </c>
      <c r="S19">
        <v>0.20461287</v>
      </c>
      <c r="T19">
        <v>0.37285172999999999</v>
      </c>
      <c r="U19">
        <v>0.10903147000000001</v>
      </c>
      <c r="V19">
        <v>0.17414518000000001</v>
      </c>
      <c r="W19">
        <v>0.15874985</v>
      </c>
      <c r="X19">
        <v>0.1980999</v>
      </c>
      <c r="Y19">
        <v>8.1839319999999993E-2</v>
      </c>
      <c r="Z19">
        <v>2.2953896000000001E-2</v>
      </c>
      <c r="AA19">
        <v>-5.6182570000000001E-2</v>
      </c>
      <c r="AB19">
        <v>0.25967171999999999</v>
      </c>
      <c r="AC19">
        <v>0.23240463</v>
      </c>
      <c r="AD19">
        <v>0.22001792000000001</v>
      </c>
      <c r="AE19">
        <v>0.13825899999999999</v>
      </c>
      <c r="AF19">
        <v>0.21202828000000001</v>
      </c>
      <c r="AG19">
        <v>0.27545613000000002</v>
      </c>
      <c r="AH19">
        <v>0.10628339000000001</v>
      </c>
      <c r="AI19">
        <v>0.42305166</v>
      </c>
      <c r="AJ19">
        <v>0.14908361000000001</v>
      </c>
      <c r="AK19">
        <v>0.24764457000000001</v>
      </c>
      <c r="AL19">
        <v>0.17207274</v>
      </c>
      <c r="AM19">
        <v>0.28522955999999999</v>
      </c>
      <c r="AN19">
        <v>0.11954442999999999</v>
      </c>
      <c r="AO19">
        <v>1.8334921000000001E-2</v>
      </c>
      <c r="AP19">
        <v>0.17989495</v>
      </c>
      <c r="AQ19">
        <v>0.15800248</v>
      </c>
      <c r="AR19">
        <v>0.13033089</v>
      </c>
      <c r="AS19">
        <v>5.2905503999999999E-2</v>
      </c>
      <c r="AT19">
        <v>0.10917381</v>
      </c>
      <c r="AU19">
        <v>-5.6616984000000002E-2</v>
      </c>
      <c r="AV19">
        <v>0.13959397000000001</v>
      </c>
      <c r="AW19">
        <v>0.16092813</v>
      </c>
      <c r="AX19">
        <v>0.14718997</v>
      </c>
      <c r="AY19">
        <v>0.17438819999999999</v>
      </c>
      <c r="AZ19">
        <v>0.95900730000000001</v>
      </c>
      <c r="BA19">
        <v>4.9482289999999998E-2</v>
      </c>
      <c r="BB19">
        <v>9.2920533999999999E-2</v>
      </c>
      <c r="BC19">
        <v>0.28877177999999998</v>
      </c>
      <c r="BD19">
        <v>6.7801399999999998E-2</v>
      </c>
      <c r="BE19">
        <v>0.18135871000000001</v>
      </c>
      <c r="BF19">
        <v>0.13577365999999999</v>
      </c>
      <c r="BG19">
        <v>0.21602254000000001</v>
      </c>
      <c r="BH19">
        <v>-3.0534189999999999E-2</v>
      </c>
      <c r="BI19">
        <v>0.14438754000000001</v>
      </c>
      <c r="BJ19">
        <v>0.16433415000000001</v>
      </c>
      <c r="BK19">
        <v>0.30906909999999999</v>
      </c>
      <c r="BL19">
        <v>1.0757414E-2</v>
      </c>
      <c r="BM19">
        <v>0.12300831</v>
      </c>
      <c r="BN19">
        <v>7.8935414999999995E-2</v>
      </c>
      <c r="BO19">
        <v>0.2030101</v>
      </c>
      <c r="BP19">
        <v>0.24273601</v>
      </c>
      <c r="BQ19">
        <v>0.23018648</v>
      </c>
      <c r="BR19">
        <v>5.9575500000000003E-2</v>
      </c>
      <c r="BS19">
        <v>4.3071146999999997E-2</v>
      </c>
      <c r="BT19">
        <v>0.13880925999999999</v>
      </c>
      <c r="BU19">
        <v>0.13473946000000001</v>
      </c>
      <c r="BV19">
        <v>8.1438319999999995E-2</v>
      </c>
      <c r="BW19">
        <v>0.12712324999999999</v>
      </c>
      <c r="BX19">
        <v>0.23742358</v>
      </c>
      <c r="BY19">
        <v>0.29712704000000001</v>
      </c>
      <c r="BZ19">
        <v>3.8707499999999999E-2</v>
      </c>
      <c r="CA19">
        <v>0.37764966</v>
      </c>
      <c r="CB19">
        <v>0.24568433000000001</v>
      </c>
      <c r="CC19">
        <v>0.23588486</v>
      </c>
      <c r="CD19">
        <v>0.10337528999999999</v>
      </c>
      <c r="CE19">
        <v>0.15588018000000001</v>
      </c>
      <c r="CF19">
        <v>0.20893392999999999</v>
      </c>
      <c r="CG19">
        <v>0.33517059999999999</v>
      </c>
      <c r="CH19">
        <v>5.302983E-2</v>
      </c>
      <c r="CI19">
        <v>0.17129163</v>
      </c>
      <c r="CJ19">
        <v>0.24740338000000001</v>
      </c>
      <c r="CK19">
        <v>0.24056973000000001</v>
      </c>
      <c r="CL19">
        <v>0.12856753000000001</v>
      </c>
      <c r="CM19">
        <v>0.12163554</v>
      </c>
      <c r="CN19">
        <v>1.7068684000000001E-2</v>
      </c>
      <c r="CO19">
        <v>0.16610723999999999</v>
      </c>
      <c r="CP19">
        <v>0.15613120999999999</v>
      </c>
      <c r="CQ19">
        <v>0.22080507999999999</v>
      </c>
      <c r="CR19">
        <v>0.18030131999999999</v>
      </c>
      <c r="CS19">
        <v>0.12198893</v>
      </c>
      <c r="CT19">
        <v>0.12334359</v>
      </c>
      <c r="CU19">
        <v>0.19363232</v>
      </c>
      <c r="CV19">
        <v>0.30101365000000002</v>
      </c>
      <c r="CW19">
        <v>-0.11812254</v>
      </c>
      <c r="CX19">
        <v>0.1355971</v>
      </c>
      <c r="CY19">
        <v>0.31265342000000002</v>
      </c>
      <c r="CZ19">
        <v>0.14469505999999999</v>
      </c>
      <c r="DA19">
        <v>0.13555449999999999</v>
      </c>
      <c r="DB19">
        <v>0.14681084</v>
      </c>
      <c r="DC19">
        <v>0.96192913999999996</v>
      </c>
      <c r="DD19">
        <v>7.6983355000000003E-2</v>
      </c>
      <c r="DE19">
        <v>7.533252E-2</v>
      </c>
      <c r="DF19">
        <f t="shared" si="10"/>
        <v>0.14946368417475731</v>
      </c>
      <c r="DG19">
        <f t="shared" si="11"/>
        <v>0</v>
      </c>
      <c r="DH19">
        <v>0</v>
      </c>
      <c r="DI19">
        <f>VLOOKUP(B19,owner_jaccard!$C$1:$E$1128,3,FALSE)</f>
        <v>0.15</v>
      </c>
      <c r="DJ19">
        <f>VLOOKUP(B19,partic_jaccard!$C$1:$E$1128,3,FALSE)</f>
        <v>0.296296296296296</v>
      </c>
      <c r="DK19">
        <f>VLOOKUP(B19,rtword_jaccard!$C$1:$E$1128,3,FALSE)</f>
        <v>0.17647058823529399</v>
      </c>
      <c r="DL19">
        <f>VLOOKUP(B19,rtword_jaccard!$C$1:$F$1128,4,FALSE)</f>
        <v>0.22699386503067401</v>
      </c>
      <c r="DM19">
        <f>VLOOKUP(B19,rtword_jaccard!$C$1:$G$1128,5,FALSE)</f>
        <v>0.22950819672131101</v>
      </c>
      <c r="DN19">
        <f>VLOOKUP(B19,owner_j_重み付き!$C$1:$E$1128,3)</f>
        <v>5.1000000000000004E-3</v>
      </c>
      <c r="DO19">
        <f>VLOOKUP(B19,part_j_重み付き!$C$1:$E$1128,3,FALSE)</f>
        <v>6.4699999999999994E-2</v>
      </c>
      <c r="DP19">
        <f>VLOOKUP(B19,journalsection_jaccard!$C$2:$E$1129,3,FALSE)</f>
        <v>0.5625</v>
      </c>
      <c r="DQ19">
        <f>VLOOKUP(B19,journalsection_jaccard!$C$2:$F$1129,4,FALSE)</f>
        <v>0.38888888888888801</v>
      </c>
      <c r="DR19">
        <f>VLOOKUP(B19,journalsection_jaccard!$C$2:$G$1129,5,FALSE)</f>
        <v>0.36986301369863001</v>
      </c>
      <c r="DS19">
        <f>VLOOKUP(B19,journalsection_jaccard!$C$2:$H$1129,6,FALSE)</f>
        <v>0.19047619047618999</v>
      </c>
    </row>
    <row r="20" spans="1:123" hidden="1" x14ac:dyDescent="0.55000000000000004">
      <c r="A20">
        <v>13</v>
      </c>
      <c r="B20" t="s">
        <v>1626</v>
      </c>
      <c r="C20" t="s">
        <v>119</v>
      </c>
      <c r="D20">
        <v>0.18890165</v>
      </c>
      <c r="E20">
        <v>0.29145536</v>
      </c>
      <c r="F20">
        <v>4.6505850000000001E-2</v>
      </c>
      <c r="G20">
        <v>0.12719616</v>
      </c>
      <c r="H20">
        <v>0.28373999999999999</v>
      </c>
      <c r="I20">
        <v>6.3820059999999998E-2</v>
      </c>
      <c r="J20">
        <v>0.20769878999999999</v>
      </c>
      <c r="K20">
        <v>0.98085827000000003</v>
      </c>
      <c r="L20">
        <v>0.35490559999999999</v>
      </c>
      <c r="M20">
        <v>0.20323353999999999</v>
      </c>
      <c r="N20">
        <v>0.26788187000000002</v>
      </c>
      <c r="O20">
        <v>3.1019273999999999E-2</v>
      </c>
      <c r="P20">
        <v>0.116793565</v>
      </c>
      <c r="Q20">
        <v>0.33676275999999999</v>
      </c>
      <c r="R20">
        <v>5.0642934000000001E-2</v>
      </c>
      <c r="S20">
        <v>-6.3558320000000001E-2</v>
      </c>
      <c r="T20">
        <v>0.26860373999999998</v>
      </c>
      <c r="U20">
        <v>0.25967202</v>
      </c>
      <c r="V20">
        <v>0.14478996</v>
      </c>
      <c r="W20">
        <v>8.0091774000000004E-2</v>
      </c>
      <c r="X20">
        <v>7.0970169999999999E-2</v>
      </c>
      <c r="Y20">
        <v>0.100962274</v>
      </c>
      <c r="Z20">
        <v>6.1625856999999999E-2</v>
      </c>
      <c r="AA20">
        <v>8.0405400000000002E-2</v>
      </c>
      <c r="AB20">
        <v>0.24086525</v>
      </c>
      <c r="AC20">
        <v>0.45368130000000001</v>
      </c>
      <c r="AD20">
        <v>0.19735502999999999</v>
      </c>
      <c r="AE20">
        <v>0.27101101999999999</v>
      </c>
      <c r="AF20">
        <v>0.30037241999999997</v>
      </c>
      <c r="AG20">
        <v>0.24745287999999999</v>
      </c>
      <c r="AH20">
        <v>6.1810800000000003E-3</v>
      </c>
      <c r="AI20">
        <v>0.29561209999999999</v>
      </c>
      <c r="AJ20">
        <v>0.27702290000000002</v>
      </c>
      <c r="AK20">
        <v>7.2708875000000006E-2</v>
      </c>
      <c r="AL20">
        <v>0.12178624</v>
      </c>
      <c r="AM20">
        <v>0.37393880000000002</v>
      </c>
      <c r="AN20">
        <v>0.23108453000000001</v>
      </c>
      <c r="AO20">
        <v>0.25709176</v>
      </c>
      <c r="AP20">
        <v>0.24842654</v>
      </c>
      <c r="AQ20">
        <v>0.35281595999999998</v>
      </c>
      <c r="AR20">
        <v>0.32606676000000001</v>
      </c>
      <c r="AS20">
        <v>0.12150320000000001</v>
      </c>
      <c r="AT20">
        <v>3.1488200000000001E-2</v>
      </c>
      <c r="AU20">
        <v>0.10026280999999999</v>
      </c>
      <c r="AV20">
        <v>0.31510737999999999</v>
      </c>
      <c r="AW20">
        <v>0.13128593999999999</v>
      </c>
      <c r="AX20">
        <v>7.7804330000000005E-2</v>
      </c>
      <c r="AY20">
        <v>0.35098639999999998</v>
      </c>
      <c r="AZ20">
        <v>0.94208455000000002</v>
      </c>
      <c r="BA20">
        <v>-1.0845103E-2</v>
      </c>
      <c r="BB20">
        <v>0.26130900000000001</v>
      </c>
      <c r="BC20">
        <v>0.37898179999999998</v>
      </c>
      <c r="BD20">
        <v>0.25265052999999998</v>
      </c>
      <c r="BE20">
        <v>0.25490308</v>
      </c>
      <c r="BF20">
        <v>0.10204894</v>
      </c>
      <c r="BG20">
        <v>0.15965415999999999</v>
      </c>
      <c r="BH20">
        <v>0.14473632</v>
      </c>
      <c r="BI20">
        <v>0.25977325000000001</v>
      </c>
      <c r="BJ20">
        <v>0.22404711999999999</v>
      </c>
      <c r="BK20">
        <v>0.38003218</v>
      </c>
      <c r="BL20">
        <v>-1.8039959E-3</v>
      </c>
      <c r="BM20">
        <v>0.16270156</v>
      </c>
      <c r="BN20">
        <v>0.19685477000000001</v>
      </c>
      <c r="BO20">
        <v>0.28977415000000001</v>
      </c>
      <c r="BP20">
        <v>0.18618361999999999</v>
      </c>
      <c r="BQ20">
        <v>0.17326876999999999</v>
      </c>
      <c r="BR20">
        <v>8.859496E-2</v>
      </c>
      <c r="BS20">
        <v>0.16617646999999999</v>
      </c>
      <c r="BT20">
        <v>0.37139946000000001</v>
      </c>
      <c r="BU20">
        <v>0.26321432</v>
      </c>
      <c r="BV20">
        <v>0.13003795000000001</v>
      </c>
      <c r="BW20">
        <v>0.17265080999999999</v>
      </c>
      <c r="BX20">
        <v>0.29487669999999999</v>
      </c>
      <c r="BY20">
        <v>0.18552539000000001</v>
      </c>
      <c r="BZ20">
        <v>0.37067087999999998</v>
      </c>
      <c r="CA20">
        <v>0.14660287</v>
      </c>
      <c r="CB20">
        <v>0.36096879999999998</v>
      </c>
      <c r="CC20">
        <v>0.21085553000000001</v>
      </c>
      <c r="CD20">
        <v>0.113115564</v>
      </c>
      <c r="CE20">
        <v>0.28648319999999999</v>
      </c>
      <c r="CF20">
        <v>0.21436284</v>
      </c>
      <c r="CG20">
        <v>0.19826996</v>
      </c>
      <c r="CH20">
        <v>7.4973374999999995E-2</v>
      </c>
      <c r="CI20">
        <v>0.28736161999999998</v>
      </c>
      <c r="CJ20">
        <v>0.23059702000000001</v>
      </c>
      <c r="CK20">
        <v>9.1806330000000005E-2</v>
      </c>
      <c r="CL20">
        <v>0.26353952000000003</v>
      </c>
      <c r="CM20">
        <v>0.23379268</v>
      </c>
      <c r="CN20">
        <v>0.480491</v>
      </c>
      <c r="CO20">
        <v>0.15915968999999999</v>
      </c>
      <c r="CP20">
        <v>0.38694745000000003</v>
      </c>
      <c r="CQ20">
        <v>0.32999970000000001</v>
      </c>
      <c r="CR20">
        <v>0.34490457000000002</v>
      </c>
      <c r="CS20">
        <v>0.28333953000000001</v>
      </c>
      <c r="CT20">
        <v>0.31045382999999999</v>
      </c>
      <c r="CU20">
        <v>0.16907791999999999</v>
      </c>
      <c r="CV20">
        <v>0.28428468000000001</v>
      </c>
      <c r="CW20">
        <v>9.9615239999999994E-2</v>
      </c>
      <c r="CX20">
        <v>0.24712566</v>
      </c>
      <c r="CY20">
        <v>0.15468087999999999</v>
      </c>
      <c r="CZ20">
        <v>0.21988358999999999</v>
      </c>
      <c r="DA20">
        <v>0.14843369000000001</v>
      </c>
      <c r="DB20">
        <v>0.24490376</v>
      </c>
      <c r="DC20">
        <v>0.96296760000000003</v>
      </c>
      <c r="DD20">
        <v>0.17308994</v>
      </c>
      <c r="DE20">
        <v>-2.0556785000000001E-2</v>
      </c>
      <c r="DF20">
        <f t="shared" si="10"/>
        <v>0.20545643435048536</v>
      </c>
      <c r="DG20">
        <f t="shared" si="11"/>
        <v>0</v>
      </c>
      <c r="DH20">
        <v>7.0323488045007029E-3</v>
      </c>
      <c r="DI20">
        <f>VLOOKUP(B20,owner_jaccard!$C$1:$E$1128,3,FALSE)</f>
        <v>0.26086956521739102</v>
      </c>
      <c r="DJ20">
        <f>VLOOKUP(B20,partic_jaccard!$C$1:$E$1128,3,FALSE)</f>
        <v>0.25925925925925902</v>
      </c>
      <c r="DK20">
        <f>VLOOKUP(B20,rtword_jaccard!$C$1:$E$1128,3,FALSE)</f>
        <v>0.265822784810126</v>
      </c>
      <c r="DL20">
        <f>VLOOKUP(B20,rtword_jaccard!$C$1:$F$1128,4,FALSE)</f>
        <v>0.28205128205128199</v>
      </c>
      <c r="DM20">
        <f>VLOOKUP(B20,rtword_jaccard!$C$1:$G$1128,5,FALSE)</f>
        <v>0.31004366812227002</v>
      </c>
      <c r="DN20">
        <f>VLOOKUP(B20,owner_j_重み付き!$C$1:$E$1128,3)</f>
        <v>1.3899999999999999E-2</v>
      </c>
      <c r="DO20">
        <f>VLOOKUP(B20,part_j_重み付き!$C$1:$E$1128,3,FALSE)</f>
        <v>7.7100000000000002E-2</v>
      </c>
      <c r="DP20">
        <f>VLOOKUP(B20,journalsection_jaccard!$C$2:$E$1129,3,FALSE)</f>
        <v>0.63934426229508201</v>
      </c>
      <c r="DQ20">
        <f>VLOOKUP(B20,journalsection_jaccard!$C$2:$F$1129,4,FALSE)</f>
        <v>0.39860139860139798</v>
      </c>
      <c r="DR20">
        <f>VLOOKUP(B20,journalsection_jaccard!$C$2:$G$1129,5,FALSE)</f>
        <v>0.38248847926267199</v>
      </c>
      <c r="DS20">
        <f>VLOOKUP(B20,journalsection_jaccard!$C$2:$H$1129,6,FALSE)</f>
        <v>0.20481927710843301</v>
      </c>
    </row>
    <row r="21" spans="1:123" hidden="1" x14ac:dyDescent="0.55000000000000004">
      <c r="A21">
        <v>14</v>
      </c>
      <c r="B21" t="s">
        <v>1627</v>
      </c>
      <c r="C21" t="s">
        <v>120</v>
      </c>
      <c r="D21">
        <v>0.100535445</v>
      </c>
      <c r="E21">
        <v>-5.5145292999999998E-2</v>
      </c>
      <c r="F21">
        <v>0.153752</v>
      </c>
      <c r="G21">
        <v>6.9418610000000006E-2</v>
      </c>
      <c r="H21">
        <v>-2.2139227000000001E-2</v>
      </c>
      <c r="I21">
        <v>0.21439945999999999</v>
      </c>
      <c r="J21">
        <v>6.4268275999999999E-2</v>
      </c>
      <c r="K21">
        <v>0.98268730000000004</v>
      </c>
      <c r="L21">
        <v>0.16386908</v>
      </c>
      <c r="M21">
        <v>0.26314451999999999</v>
      </c>
      <c r="N21">
        <v>0.27543846</v>
      </c>
      <c r="O21">
        <v>8.6599969999999998E-2</v>
      </c>
      <c r="P21">
        <v>0.19328043</v>
      </c>
      <c r="Q21">
        <v>0.28261107000000002</v>
      </c>
      <c r="R21">
        <v>6.1771060000000003E-2</v>
      </c>
      <c r="S21">
        <v>-0.13032673</v>
      </c>
      <c r="T21">
        <v>0.31847409999999998</v>
      </c>
      <c r="U21">
        <v>0.21074037000000001</v>
      </c>
      <c r="V21">
        <v>0.25675237000000001</v>
      </c>
      <c r="W21">
        <v>0.13251145</v>
      </c>
      <c r="X21">
        <v>1.901421E-2</v>
      </c>
      <c r="Y21">
        <v>0.14516372999999999</v>
      </c>
      <c r="Z21">
        <v>0.11655488999999999</v>
      </c>
      <c r="AA21">
        <v>-3.5997349999999997E-2</v>
      </c>
      <c r="AB21">
        <v>0.18580224000000001</v>
      </c>
      <c r="AC21">
        <v>0.24085261999999999</v>
      </c>
      <c r="AD21">
        <v>0.24281359999999999</v>
      </c>
      <c r="AE21">
        <v>0.19379262999999999</v>
      </c>
      <c r="AF21">
        <v>0.23966046999999999</v>
      </c>
      <c r="AG21">
        <v>0.50010633000000004</v>
      </c>
      <c r="AH21">
        <v>1.8873728999999999E-2</v>
      </c>
      <c r="AI21">
        <v>0.24248787999999999</v>
      </c>
      <c r="AJ21">
        <v>7.5243435999999997E-2</v>
      </c>
      <c r="AK21">
        <v>0.14658251</v>
      </c>
      <c r="AL21">
        <v>0.20508557999999999</v>
      </c>
      <c r="AM21">
        <v>0.24989673000000001</v>
      </c>
      <c r="AN21">
        <v>0.13009852</v>
      </c>
      <c r="AO21">
        <v>0.26151666000000001</v>
      </c>
      <c r="AP21">
        <v>0.36048108000000001</v>
      </c>
      <c r="AQ21">
        <v>0.22932290999999999</v>
      </c>
      <c r="AR21">
        <v>0.35586834000000001</v>
      </c>
      <c r="AS21">
        <v>3.2047506000000003E-2</v>
      </c>
      <c r="AT21">
        <v>-0.15175535000000001</v>
      </c>
      <c r="AU21">
        <v>0.1386028</v>
      </c>
      <c r="AV21">
        <v>5.7082533999999997E-2</v>
      </c>
      <c r="AW21">
        <v>0.14326330000000001</v>
      </c>
      <c r="AX21">
        <v>0.17275315999999999</v>
      </c>
      <c r="AY21">
        <v>0.30531522999999999</v>
      </c>
      <c r="AZ21">
        <v>0.95553297000000004</v>
      </c>
      <c r="BA21">
        <v>0.12008050000000001</v>
      </c>
      <c r="BB21">
        <v>0.24951513</v>
      </c>
      <c r="BC21">
        <v>-4.0354249999999996E-3</v>
      </c>
      <c r="BD21">
        <v>0.31498569999999998</v>
      </c>
      <c r="BE21">
        <v>0.10408397</v>
      </c>
      <c r="BF21">
        <v>0.16657654999999999</v>
      </c>
      <c r="BG21">
        <v>0.25112565999999997</v>
      </c>
      <c r="BH21">
        <v>6.4162090000000005E-2</v>
      </c>
      <c r="BI21">
        <v>0.33072624</v>
      </c>
      <c r="BJ21">
        <v>0.22132315</v>
      </c>
      <c r="BK21">
        <v>0.39514147999999999</v>
      </c>
      <c r="BL21">
        <v>5.5433433999999997E-2</v>
      </c>
      <c r="BM21">
        <v>0.118903935</v>
      </c>
      <c r="BN21">
        <v>0.35921500000000001</v>
      </c>
      <c r="BO21">
        <v>0.29256514</v>
      </c>
      <c r="BP21">
        <v>0.27419278000000002</v>
      </c>
      <c r="BQ21">
        <v>0.15382724</v>
      </c>
      <c r="BR21">
        <v>6.4445840000000004E-2</v>
      </c>
      <c r="BS21">
        <v>0.23231975999999999</v>
      </c>
      <c r="BT21">
        <v>0.13526073</v>
      </c>
      <c r="BU21">
        <v>8.3202849999999995E-2</v>
      </c>
      <c r="BV21">
        <v>0.11041537999999999</v>
      </c>
      <c r="BW21">
        <v>5.8383997999999999E-2</v>
      </c>
      <c r="BX21">
        <v>0.20095286000000001</v>
      </c>
      <c r="BY21">
        <v>0.11290674000000001</v>
      </c>
      <c r="BZ21">
        <v>0.1540398</v>
      </c>
      <c r="CA21">
        <v>0.11776859000000001</v>
      </c>
      <c r="CB21">
        <v>0.32048789999999999</v>
      </c>
      <c r="CC21">
        <v>0.26284647</v>
      </c>
      <c r="CD21">
        <v>0.25901604</v>
      </c>
      <c r="CE21">
        <v>0.24139564999999999</v>
      </c>
      <c r="CF21">
        <v>1.917721E-2</v>
      </c>
      <c r="CG21">
        <v>0.35013798000000002</v>
      </c>
      <c r="CH21">
        <v>8.2944564999999998E-2</v>
      </c>
      <c r="CI21">
        <v>0.44275399999999998</v>
      </c>
      <c r="CJ21">
        <v>0.1722516</v>
      </c>
      <c r="CK21">
        <v>0.11793893599999999</v>
      </c>
      <c r="CL21">
        <v>0.31265884999999999</v>
      </c>
      <c r="CM21">
        <v>0.21470742000000001</v>
      </c>
      <c r="CN21">
        <v>0.43866438000000002</v>
      </c>
      <c r="CO21">
        <v>0.14136404999999999</v>
      </c>
      <c r="CP21">
        <v>0.29948053000000002</v>
      </c>
      <c r="CQ21">
        <v>8.7102680000000002E-2</v>
      </c>
      <c r="CR21">
        <v>0.18647157</v>
      </c>
      <c r="CS21">
        <v>0.10558831</v>
      </c>
      <c r="CT21">
        <v>6.9736660000000006E-2</v>
      </c>
      <c r="CU21">
        <v>0.18559519999999999</v>
      </c>
      <c r="CV21">
        <v>0.44372886</v>
      </c>
      <c r="CW21">
        <v>0.13660707999999999</v>
      </c>
      <c r="CX21">
        <v>0.24323685</v>
      </c>
      <c r="CY21">
        <v>0.38189774999999998</v>
      </c>
      <c r="CZ21">
        <v>0.19950673999999999</v>
      </c>
      <c r="DA21">
        <v>6.0192759999999998E-2</v>
      </c>
      <c r="DB21">
        <v>0.11516593</v>
      </c>
      <c r="DC21">
        <v>0.96843915999999997</v>
      </c>
      <c r="DD21">
        <v>0.10008494599999999</v>
      </c>
      <c r="DE21">
        <v>-5.2269029999999998E-3</v>
      </c>
      <c r="DF21">
        <f t="shared" si="10"/>
        <v>0.17653901438834949</v>
      </c>
      <c r="DG21">
        <f t="shared" si="11"/>
        <v>0</v>
      </c>
      <c r="DH21">
        <v>1.2658227848101266E-3</v>
      </c>
      <c r="DI21">
        <f>VLOOKUP(B21,owner_jaccard!$C$1:$E$1128,3,FALSE)</f>
        <v>0.32142857142857101</v>
      </c>
      <c r="DJ21">
        <f>VLOOKUP(B21,partic_jaccard!$C$1:$E$1128,3,FALSE)</f>
        <v>0.25925925925925902</v>
      </c>
      <c r="DK21">
        <f>VLOOKUP(B21,rtword_jaccard!$C$1:$E$1128,3,FALSE)</f>
        <v>0.36986301369863001</v>
      </c>
      <c r="DL21">
        <f>VLOOKUP(B21,rtword_jaccard!$C$1:$F$1128,4,FALSE)</f>
        <v>0.41843971631205601</v>
      </c>
      <c r="DM21">
        <f>VLOOKUP(B21,rtword_jaccard!$C$1:$G$1128,5,FALSE)</f>
        <v>0.44230769230769201</v>
      </c>
      <c r="DN21">
        <f>VLOOKUP(B21,owner_j_重み付き!$C$1:$E$1128,3)</f>
        <v>0.02</v>
      </c>
      <c r="DO21">
        <f>VLOOKUP(B21,part_j_重み付き!$C$1:$E$1128,3,FALSE)</f>
        <v>0.14000000000000001</v>
      </c>
      <c r="DP21">
        <f>VLOOKUP(B21,journalsection_jaccard!$C$2:$E$1129,3,FALSE)</f>
        <v>0.51515151515151503</v>
      </c>
      <c r="DQ21">
        <f>VLOOKUP(B21,journalsection_jaccard!$C$2:$F$1129,4,FALSE)</f>
        <v>0.43884892086330901</v>
      </c>
      <c r="DR21">
        <f>VLOOKUP(B21,journalsection_jaccard!$C$2:$G$1129,5,FALSE)</f>
        <v>0.33928571428571402</v>
      </c>
      <c r="DS21">
        <f>VLOOKUP(B21,journalsection_jaccard!$C$2:$H$1129,6,FALSE)</f>
        <v>0.28205128205128199</v>
      </c>
    </row>
    <row r="22" spans="1:123" x14ac:dyDescent="0.55000000000000004">
      <c r="A22">
        <v>15</v>
      </c>
      <c r="B22" t="s">
        <v>1628</v>
      </c>
      <c r="C22" t="s">
        <v>121</v>
      </c>
      <c r="D22">
        <v>0.32885473999999998</v>
      </c>
      <c r="E22">
        <v>0.17806923</v>
      </c>
      <c r="F22">
        <v>0.18577448999999999</v>
      </c>
      <c r="G22">
        <v>0.26127335000000002</v>
      </c>
      <c r="H22">
        <v>6.4121429999999993E-2</v>
      </c>
      <c r="I22">
        <v>0.14277904999999999</v>
      </c>
      <c r="J22">
        <v>0.28045081999999999</v>
      </c>
      <c r="K22">
        <v>0.97760570000000002</v>
      </c>
      <c r="L22">
        <v>0.16955502</v>
      </c>
      <c r="M22">
        <v>0.20008527000000001</v>
      </c>
      <c r="N22">
        <v>0.105939984</v>
      </c>
      <c r="O22">
        <v>7.9181269999999998E-2</v>
      </c>
      <c r="P22">
        <v>9.242069E-2</v>
      </c>
      <c r="Q22">
        <v>0.21496269000000001</v>
      </c>
      <c r="R22">
        <v>8.0166340000000003E-2</v>
      </c>
      <c r="S22">
        <v>0.12590228000000001</v>
      </c>
      <c r="T22">
        <v>0.17225995999999999</v>
      </c>
      <c r="U22">
        <v>0.34116953999999999</v>
      </c>
      <c r="V22">
        <v>6.8550429999999996E-2</v>
      </c>
      <c r="W22">
        <v>0.22207664999999999</v>
      </c>
      <c r="X22">
        <v>0.36947763</v>
      </c>
      <c r="Y22">
        <v>0.110910356</v>
      </c>
      <c r="Z22">
        <v>0.10336591000000001</v>
      </c>
      <c r="AA22">
        <v>3.293886E-2</v>
      </c>
      <c r="AB22">
        <v>0.13059501000000001</v>
      </c>
      <c r="AC22">
        <v>0.28136522000000003</v>
      </c>
      <c r="AD22">
        <v>0.21721554000000001</v>
      </c>
      <c r="AE22">
        <v>-6.8254343999999995E-2</v>
      </c>
      <c r="AF22">
        <v>0.29310979999999998</v>
      </c>
      <c r="AG22">
        <v>0.28847689999999998</v>
      </c>
      <c r="AH22">
        <v>0.29424736000000001</v>
      </c>
      <c r="AI22">
        <v>0.24798835999999999</v>
      </c>
      <c r="AJ22">
        <v>0.19555022999999999</v>
      </c>
      <c r="AK22">
        <v>0.20278387</v>
      </c>
      <c r="AL22">
        <v>0.19410203000000001</v>
      </c>
      <c r="AM22">
        <v>0.28571239999999998</v>
      </c>
      <c r="AN22">
        <v>0.16145897000000001</v>
      </c>
      <c r="AO22">
        <v>0.19899674000000001</v>
      </c>
      <c r="AP22">
        <v>7.4394606000000002E-2</v>
      </c>
      <c r="AQ22">
        <v>0.28050658000000001</v>
      </c>
      <c r="AR22">
        <v>0.17356901999999999</v>
      </c>
      <c r="AS22">
        <v>0.12074686</v>
      </c>
      <c r="AT22">
        <v>6.8983845000000002E-2</v>
      </c>
      <c r="AU22">
        <v>6.8001060000000002E-2</v>
      </c>
      <c r="AV22">
        <v>0.1180484</v>
      </c>
      <c r="AW22">
        <v>0.19809843999999999</v>
      </c>
      <c r="AX22">
        <v>8.3566909999999994E-2</v>
      </c>
      <c r="AY22">
        <v>0.30873250000000002</v>
      </c>
      <c r="AZ22">
        <v>0.95662694999999998</v>
      </c>
      <c r="BA22">
        <v>0.14311528000000001</v>
      </c>
      <c r="BB22">
        <v>3.2847719999999997E-2</v>
      </c>
      <c r="BC22">
        <v>0.34308156000000001</v>
      </c>
      <c r="BD22">
        <v>0.121285796</v>
      </c>
      <c r="BE22">
        <v>0.12496768</v>
      </c>
      <c r="BF22">
        <v>0.26673950000000002</v>
      </c>
      <c r="BG22">
        <v>-4.0509500000000002E-3</v>
      </c>
      <c r="BH22">
        <v>-7.6650049999999997E-2</v>
      </c>
      <c r="BI22">
        <v>0.22464877</v>
      </c>
      <c r="BJ22">
        <v>0.24462338</v>
      </c>
      <c r="BK22">
        <v>0.18485325999999999</v>
      </c>
      <c r="BL22">
        <v>0.23346892</v>
      </c>
      <c r="BM22">
        <v>0.22306189000000001</v>
      </c>
      <c r="BN22">
        <v>0.15220371999999999</v>
      </c>
      <c r="BO22">
        <v>0.17798681999999999</v>
      </c>
      <c r="BP22">
        <v>0.26565927</v>
      </c>
      <c r="BQ22">
        <v>0.14442279999999999</v>
      </c>
      <c r="BR22">
        <v>-4.0604719999999997E-2</v>
      </c>
      <c r="BS22">
        <v>0.12535836</v>
      </c>
      <c r="BT22">
        <v>0.29652030000000001</v>
      </c>
      <c r="BU22">
        <v>0.24850552000000001</v>
      </c>
      <c r="BV22">
        <v>7.3194385000000001E-2</v>
      </c>
      <c r="BW22">
        <v>0.14575036</v>
      </c>
      <c r="BX22">
        <v>0.32871112000000002</v>
      </c>
      <c r="BY22">
        <v>4.8721258000000003E-2</v>
      </c>
      <c r="BZ22">
        <v>0.14211103</v>
      </c>
      <c r="CA22">
        <v>0.23763018999999999</v>
      </c>
      <c r="CB22">
        <v>0.23738834</v>
      </c>
      <c r="CC22">
        <v>0.30458233000000001</v>
      </c>
      <c r="CD22">
        <v>0.23346207999999999</v>
      </c>
      <c r="CE22">
        <v>0.22236239999999999</v>
      </c>
      <c r="CF22">
        <v>0.16029319</v>
      </c>
      <c r="CG22">
        <v>0.19561687</v>
      </c>
      <c r="CH22">
        <v>0.16966071999999999</v>
      </c>
      <c r="CI22">
        <v>7.4728489999999995E-2</v>
      </c>
      <c r="CJ22">
        <v>0.13905545999999999</v>
      </c>
      <c r="CK22">
        <v>0.22078175999999999</v>
      </c>
      <c r="CL22">
        <v>0.17274787</v>
      </c>
      <c r="CM22">
        <v>6.4829419999999999E-2</v>
      </c>
      <c r="CN22">
        <v>0.22476824000000001</v>
      </c>
      <c r="CO22">
        <v>0.13310345000000001</v>
      </c>
      <c r="CP22">
        <v>0.18917671</v>
      </c>
      <c r="CQ22">
        <v>0.12750679000000001</v>
      </c>
      <c r="CR22">
        <v>0.20708407000000001</v>
      </c>
      <c r="CS22">
        <v>6.9386519999999993E-2</v>
      </c>
      <c r="CT22">
        <v>0.22989121000000001</v>
      </c>
      <c r="CU22">
        <v>3.1079464E-3</v>
      </c>
      <c r="CV22">
        <v>8.9461180000000001E-2</v>
      </c>
      <c r="CW22">
        <v>6.0942408000000003E-2</v>
      </c>
      <c r="CX22">
        <v>0.20460744</v>
      </c>
      <c r="CY22">
        <v>0.12457978</v>
      </c>
      <c r="CZ22">
        <v>0.28266882999999998</v>
      </c>
      <c r="DA22">
        <v>0.16973795</v>
      </c>
      <c r="DB22">
        <v>0.24068471999999999</v>
      </c>
      <c r="DC22">
        <v>0.96334034000000002</v>
      </c>
      <c r="DD22">
        <v>0.31138194000000002</v>
      </c>
      <c r="DE22">
        <v>1.1199646000000001E-2</v>
      </c>
      <c r="DF22">
        <f t="shared" si="10"/>
        <v>0.17117711870291269</v>
      </c>
      <c r="DG22">
        <f t="shared" si="11"/>
        <v>0</v>
      </c>
      <c r="DH22">
        <v>0</v>
      </c>
      <c r="DI22">
        <f>VLOOKUP(B22,owner_jaccard!$C$1:$E$1128,3,FALSE)</f>
        <v>9.375E-2</v>
      </c>
      <c r="DJ22">
        <f>VLOOKUP(B22,partic_jaccard!$C$1:$E$1128,3,FALSE)</f>
        <v>0.16</v>
      </c>
      <c r="DK22">
        <f>VLOOKUP(B22,rtword_jaccard!$C$1:$E$1128,3,FALSE)</f>
        <v>0.25</v>
      </c>
      <c r="DL22">
        <f>VLOOKUP(B22,rtword_jaccard!$C$1:$F$1128,4,FALSE)</f>
        <v>0.22699386503067401</v>
      </c>
      <c r="DM22">
        <f>VLOOKUP(B22,rtword_jaccard!$C$1:$G$1128,5,FALSE)</f>
        <v>0.244813278008298</v>
      </c>
      <c r="DN22">
        <f>VLOOKUP(B22,owner_j_重み付き!$C$1:$E$1128,3)</f>
        <v>2E-3</v>
      </c>
      <c r="DO22">
        <f>VLOOKUP(B22,part_j_重み付き!$C$1:$E$1128,3,FALSE)</f>
        <v>1.6299999999999999E-2</v>
      </c>
      <c r="DP22">
        <f>VLOOKUP(B22,journalsection_jaccard!$C$2:$E$1129,3,FALSE)</f>
        <v>0.44927536231884002</v>
      </c>
      <c r="DQ22">
        <f>VLOOKUP(B22,journalsection_jaccard!$C$2:$F$1129,4,FALSE)</f>
        <v>0.34228187919462999</v>
      </c>
      <c r="DR22">
        <f>VLOOKUP(B22,journalsection_jaccard!$C$2:$G$1129,5,FALSE)</f>
        <v>0.32743362831858402</v>
      </c>
      <c r="DS22">
        <f>VLOOKUP(B22,journalsection_jaccard!$C$2:$H$1129,6,FALSE)</f>
        <v>0.11111111111111099</v>
      </c>
    </row>
    <row r="23" spans="1:123" x14ac:dyDescent="0.55000000000000004">
      <c r="A23">
        <v>16</v>
      </c>
      <c r="B23" t="s">
        <v>1629</v>
      </c>
      <c r="C23" t="s">
        <v>122</v>
      </c>
      <c r="D23">
        <v>0.20039855000000001</v>
      </c>
      <c r="E23">
        <v>0.20314436</v>
      </c>
      <c r="F23">
        <v>0.17224275</v>
      </c>
      <c r="G23">
        <v>0.27017113999999998</v>
      </c>
      <c r="H23">
        <v>0.28260390000000002</v>
      </c>
      <c r="I23">
        <v>-1.1166667E-2</v>
      </c>
      <c r="J23">
        <v>0.28125151999999998</v>
      </c>
      <c r="K23">
        <v>0.97642523000000003</v>
      </c>
      <c r="L23">
        <v>0.1923145</v>
      </c>
      <c r="M23">
        <v>0.13985595000000001</v>
      </c>
      <c r="N23">
        <v>0.33411943999999999</v>
      </c>
      <c r="O23">
        <v>4.7112903999999997E-2</v>
      </c>
      <c r="P23">
        <v>0.26413326999999998</v>
      </c>
      <c r="Q23">
        <v>0.2830915</v>
      </c>
      <c r="R23">
        <v>0.11762932</v>
      </c>
      <c r="S23">
        <v>-3.5211008000000002E-2</v>
      </c>
      <c r="T23">
        <v>0.25334250000000003</v>
      </c>
      <c r="U23">
        <v>0.25998482000000001</v>
      </c>
      <c r="V23">
        <v>5.7033340000000002E-2</v>
      </c>
      <c r="W23">
        <v>0.25735918000000002</v>
      </c>
      <c r="X23">
        <v>0.18539353</v>
      </c>
      <c r="Y23">
        <v>0.3465819</v>
      </c>
      <c r="Z23">
        <v>5.316593E-2</v>
      </c>
      <c r="AA23">
        <v>0.16239178000000001</v>
      </c>
      <c r="AB23">
        <v>0.20590786999999999</v>
      </c>
      <c r="AC23">
        <v>0.32507514999999998</v>
      </c>
      <c r="AD23">
        <v>0.21929525</v>
      </c>
      <c r="AE23">
        <v>4.9294523999999999E-2</v>
      </c>
      <c r="AF23">
        <v>0.27034807</v>
      </c>
      <c r="AG23">
        <v>1.9281572E-2</v>
      </c>
      <c r="AH23">
        <v>0.10187601</v>
      </c>
      <c r="AI23">
        <v>0.39110339999999999</v>
      </c>
      <c r="AJ23">
        <v>0.24001710000000001</v>
      </c>
      <c r="AK23">
        <v>0.17186865000000001</v>
      </c>
      <c r="AL23">
        <v>0.14158213</v>
      </c>
      <c r="AM23">
        <v>0.19286490000000001</v>
      </c>
      <c r="AN23">
        <v>-0.10623241</v>
      </c>
      <c r="AO23">
        <v>0.16124877000000001</v>
      </c>
      <c r="AP23">
        <v>0.27511021000000002</v>
      </c>
      <c r="AQ23">
        <v>0.17642583000000001</v>
      </c>
      <c r="AR23">
        <v>0.26576638000000002</v>
      </c>
      <c r="AS23">
        <v>0.14346257000000001</v>
      </c>
      <c r="AT23">
        <v>0.11040377</v>
      </c>
      <c r="AU23">
        <v>7.2811260000000003E-2</v>
      </c>
      <c r="AV23">
        <v>9.6080124000000003E-2</v>
      </c>
      <c r="AW23">
        <v>0.26948615999999997</v>
      </c>
      <c r="AX23">
        <v>0.13718092000000001</v>
      </c>
      <c r="AY23">
        <v>0.43338144000000001</v>
      </c>
      <c r="AZ23">
        <v>0.96276200000000001</v>
      </c>
      <c r="BA23">
        <v>0.15611552000000001</v>
      </c>
      <c r="BB23">
        <v>0.24533941000000001</v>
      </c>
      <c r="BC23">
        <v>7.4528259999999999E-2</v>
      </c>
      <c r="BD23">
        <v>7.3074689999999998E-2</v>
      </c>
      <c r="BE23">
        <v>0.22198804</v>
      </c>
      <c r="BF23">
        <v>0.26860714000000002</v>
      </c>
      <c r="BG23">
        <v>0.25765705</v>
      </c>
      <c r="BH23">
        <v>-8.9884270000000002E-2</v>
      </c>
      <c r="BI23">
        <v>0.31020664999999997</v>
      </c>
      <c r="BJ23">
        <v>0.21599023000000001</v>
      </c>
      <c r="BK23">
        <v>0.13389467999999999</v>
      </c>
      <c r="BL23">
        <v>6.7735400000000001E-2</v>
      </c>
      <c r="BM23">
        <v>0.28075800000000001</v>
      </c>
      <c r="BN23">
        <v>0.17219287</v>
      </c>
      <c r="BO23">
        <v>0.34198588000000002</v>
      </c>
      <c r="BP23">
        <v>0.17117125</v>
      </c>
      <c r="BQ23">
        <v>0.18520788999999999</v>
      </c>
      <c r="BR23">
        <v>-0.100588724</v>
      </c>
      <c r="BS23">
        <v>0.28470588000000002</v>
      </c>
      <c r="BT23">
        <v>0.20035489000000001</v>
      </c>
      <c r="BU23">
        <v>0.19973905</v>
      </c>
      <c r="BV23">
        <v>0.17974016000000001</v>
      </c>
      <c r="BW23">
        <v>0.13159451999999999</v>
      </c>
      <c r="BX23">
        <v>0.37021369999999998</v>
      </c>
      <c r="BY23">
        <v>0.14089814000000001</v>
      </c>
      <c r="BZ23">
        <v>7.7999650000000004E-2</v>
      </c>
      <c r="CA23">
        <v>0.16121577000000001</v>
      </c>
      <c r="CB23">
        <v>0.12401138</v>
      </c>
      <c r="CC23">
        <v>0.27840978</v>
      </c>
      <c r="CD23">
        <v>0.14224385000000001</v>
      </c>
      <c r="CE23">
        <v>0.23707053</v>
      </c>
      <c r="CF23">
        <v>9.5363409999999996E-2</v>
      </c>
      <c r="CG23">
        <v>0.26822823000000001</v>
      </c>
      <c r="CH23">
        <v>0.12692294000000001</v>
      </c>
      <c r="CI23">
        <v>0.29859479999999999</v>
      </c>
      <c r="CJ23">
        <v>0.17676246000000001</v>
      </c>
      <c r="CK23">
        <v>0.13951324000000001</v>
      </c>
      <c r="CL23">
        <v>0.26155572999999999</v>
      </c>
      <c r="CM23">
        <v>0.14669468999999999</v>
      </c>
      <c r="CN23">
        <v>0.25539659999999997</v>
      </c>
      <c r="CO23">
        <v>1.1209543000000001E-2</v>
      </c>
      <c r="CP23">
        <v>0.33689501999999999</v>
      </c>
      <c r="CQ23">
        <v>0.16931768999999999</v>
      </c>
      <c r="CR23">
        <v>0.40291870000000002</v>
      </c>
      <c r="CS23">
        <v>0.33645913</v>
      </c>
      <c r="CT23">
        <v>0.29197097</v>
      </c>
      <c r="CU23">
        <v>-0.12657402000000001</v>
      </c>
      <c r="CV23">
        <v>0.18201909999999999</v>
      </c>
      <c r="CW23">
        <v>0.16748041999999999</v>
      </c>
      <c r="CX23">
        <v>0.16727154999999999</v>
      </c>
      <c r="CY23">
        <v>0.21812904999999999</v>
      </c>
      <c r="CZ23">
        <v>0.32535192000000002</v>
      </c>
      <c r="DA23">
        <v>5.1342486999999999E-2</v>
      </c>
      <c r="DB23">
        <v>0.26057944</v>
      </c>
      <c r="DC23">
        <v>0.97159099999999998</v>
      </c>
      <c r="DD23">
        <v>0.21235316000000001</v>
      </c>
      <c r="DE23">
        <v>9.2729433999999999E-2</v>
      </c>
      <c r="DF23">
        <f t="shared" si="10"/>
        <v>0.18508006814563105</v>
      </c>
      <c r="DG23">
        <f t="shared" si="11"/>
        <v>0</v>
      </c>
      <c r="DH23">
        <v>0</v>
      </c>
      <c r="DI23">
        <f>VLOOKUP(B23,owner_jaccard!$C$1:$E$1128,3,FALSE)</f>
        <v>0.17948717948717899</v>
      </c>
      <c r="DJ23">
        <f>VLOOKUP(B23,partic_jaccard!$C$1:$E$1128,3,FALSE)</f>
        <v>0.2</v>
      </c>
      <c r="DK23">
        <f>VLOOKUP(B23,rtword_jaccard!$C$1:$E$1128,3,FALSE)</f>
        <v>0.19047619047618999</v>
      </c>
      <c r="DL23">
        <f>VLOOKUP(B23,rtword_jaccard!$C$1:$F$1128,4,FALSE)</f>
        <v>0.21212121212121199</v>
      </c>
      <c r="DM23">
        <f>VLOOKUP(B23,rtword_jaccard!$C$1:$G$1128,5,FALSE)</f>
        <v>0.25</v>
      </c>
      <c r="DN23">
        <f>VLOOKUP(B23,owner_j_重み付き!$C$1:$E$1128,3)</f>
        <v>7.7999999999999996E-3</v>
      </c>
      <c r="DO23">
        <f>VLOOKUP(B23,part_j_重み付き!$C$1:$E$1128,3,FALSE)</f>
        <v>0.03</v>
      </c>
      <c r="DP23">
        <f>VLOOKUP(B23,journalsection_jaccard!$C$2:$E$1129,3,FALSE)</f>
        <v>0.265822784810126</v>
      </c>
      <c r="DQ23">
        <f>VLOOKUP(B23,journalsection_jaccard!$C$2:$F$1129,4,FALSE)</f>
        <v>0.273885350318471</v>
      </c>
      <c r="DR23">
        <f>VLOOKUP(B23,journalsection_jaccard!$C$2:$G$1129,5,FALSE)</f>
        <v>0.27118644067796599</v>
      </c>
      <c r="DS23">
        <f>VLOOKUP(B23,journalsection_jaccard!$C$2:$H$1129,6,FALSE)</f>
        <v>6.3829787234042507E-2</v>
      </c>
    </row>
    <row r="24" spans="1:123" hidden="1" x14ac:dyDescent="0.55000000000000004">
      <c r="A24">
        <v>17</v>
      </c>
      <c r="B24" t="s">
        <v>1630</v>
      </c>
      <c r="C24" t="s">
        <v>123</v>
      </c>
      <c r="D24">
        <v>0.16836979999999999</v>
      </c>
      <c r="E24">
        <v>0.2861629</v>
      </c>
      <c r="F24">
        <v>0.29291780000000001</v>
      </c>
      <c r="G24">
        <v>0.23913634</v>
      </c>
      <c r="H24">
        <v>0.25005250000000001</v>
      </c>
      <c r="I24">
        <v>0.12491534</v>
      </c>
      <c r="J24">
        <v>0.27467125999999997</v>
      </c>
      <c r="K24">
        <v>0.97951840000000001</v>
      </c>
      <c r="L24">
        <v>0.30454313999999999</v>
      </c>
      <c r="M24">
        <v>0.31404262999999999</v>
      </c>
      <c r="N24">
        <v>0.220031</v>
      </c>
      <c r="O24">
        <v>0.29387010000000002</v>
      </c>
      <c r="P24">
        <v>0.23548752000000001</v>
      </c>
      <c r="Q24">
        <v>0.27650599999999997</v>
      </c>
      <c r="R24">
        <v>-5.6315490000000003E-2</v>
      </c>
      <c r="S24">
        <v>0.12684195000000001</v>
      </c>
      <c r="T24">
        <v>0.46734734999999999</v>
      </c>
      <c r="U24">
        <v>0.19125046000000001</v>
      </c>
      <c r="V24">
        <v>0.18023249999999999</v>
      </c>
      <c r="W24">
        <v>4.9074800000000002E-2</v>
      </c>
      <c r="X24">
        <v>0.29773936000000001</v>
      </c>
      <c r="Y24">
        <v>5.1379870000000001E-2</v>
      </c>
      <c r="Z24">
        <v>0.17478615</v>
      </c>
      <c r="AA24">
        <v>3.8010071999999999E-2</v>
      </c>
      <c r="AB24">
        <v>0.30774793</v>
      </c>
      <c r="AC24">
        <v>0.30769800000000003</v>
      </c>
      <c r="AD24">
        <v>-3.6261215999999999E-2</v>
      </c>
      <c r="AE24">
        <v>0.13335156000000001</v>
      </c>
      <c r="AF24">
        <v>0.34234526999999998</v>
      </c>
      <c r="AG24">
        <v>0.38877484000000001</v>
      </c>
      <c r="AH24">
        <v>2.5849952000000002E-3</v>
      </c>
      <c r="AI24">
        <v>0.32748060000000001</v>
      </c>
      <c r="AJ24">
        <v>0.22528119999999999</v>
      </c>
      <c r="AK24">
        <v>0.27721190000000001</v>
      </c>
      <c r="AL24">
        <v>0.21939354999999999</v>
      </c>
      <c r="AM24">
        <v>0.19289790000000001</v>
      </c>
      <c r="AN24">
        <v>0.18215935</v>
      </c>
      <c r="AO24">
        <v>0.30442390000000003</v>
      </c>
      <c r="AP24">
        <v>0.36987292999999999</v>
      </c>
      <c r="AQ24">
        <v>0.34883037</v>
      </c>
      <c r="AR24">
        <v>0.29309950000000001</v>
      </c>
      <c r="AS24">
        <v>0.19656385000000001</v>
      </c>
      <c r="AT24">
        <v>0.10095382999999999</v>
      </c>
      <c r="AU24">
        <v>0.19163065000000001</v>
      </c>
      <c r="AV24">
        <v>0.25297150000000002</v>
      </c>
      <c r="AW24">
        <v>7.4905250000000007E-2</v>
      </c>
      <c r="AX24">
        <v>-2.8560912000000001E-2</v>
      </c>
      <c r="AY24">
        <v>0.31781712000000001</v>
      </c>
      <c r="AZ24">
        <v>0.94695585999999998</v>
      </c>
      <c r="BA24">
        <v>6.5433755999999996E-2</v>
      </c>
      <c r="BB24">
        <v>-1.7090078000000002E-2</v>
      </c>
      <c r="BC24">
        <v>0.15897623</v>
      </c>
      <c r="BD24">
        <v>0.12733245000000001</v>
      </c>
      <c r="BE24">
        <v>0.23015504000000001</v>
      </c>
      <c r="BF24">
        <v>0.34715778000000003</v>
      </c>
      <c r="BG24">
        <v>0.34704033000000001</v>
      </c>
      <c r="BH24">
        <v>0.15833625000000001</v>
      </c>
      <c r="BI24">
        <v>0.21369772000000001</v>
      </c>
      <c r="BJ24">
        <v>0.42161209999999999</v>
      </c>
      <c r="BK24">
        <v>0.23412638999999999</v>
      </c>
      <c r="BL24">
        <v>0.25499937</v>
      </c>
      <c r="BM24">
        <v>0.26005906000000001</v>
      </c>
      <c r="BN24">
        <v>0.36116992999999997</v>
      </c>
      <c r="BO24">
        <v>0.37579653000000002</v>
      </c>
      <c r="BP24">
        <v>0.23334941000000001</v>
      </c>
      <c r="BQ24">
        <v>9.1449395000000003E-2</v>
      </c>
      <c r="BR24">
        <v>0.11397337</v>
      </c>
      <c r="BS24">
        <v>0.26745117000000002</v>
      </c>
      <c r="BT24">
        <v>0.26015484</v>
      </c>
      <c r="BU24">
        <v>0.25129407999999998</v>
      </c>
      <c r="BV24">
        <v>0.14683504</v>
      </c>
      <c r="BW24">
        <v>0.26088575000000003</v>
      </c>
      <c r="BX24">
        <v>0.31015784000000002</v>
      </c>
      <c r="BY24">
        <v>0.22923325999999999</v>
      </c>
      <c r="BZ24">
        <v>7.9704349999999993E-2</v>
      </c>
      <c r="CA24">
        <v>0.27772254000000002</v>
      </c>
      <c r="CB24">
        <v>0.34595186</v>
      </c>
      <c r="CC24">
        <v>0.24968523000000001</v>
      </c>
      <c r="CD24">
        <v>0.26574975000000001</v>
      </c>
      <c r="CE24">
        <v>0.31492606000000001</v>
      </c>
      <c r="CF24">
        <v>5.4899759999999999E-2</v>
      </c>
      <c r="CG24">
        <v>0.27117200000000002</v>
      </c>
      <c r="CH24">
        <v>0.20529320000000001</v>
      </c>
      <c r="CI24">
        <v>0.23085567000000001</v>
      </c>
      <c r="CJ24">
        <v>0.27533728000000002</v>
      </c>
      <c r="CK24">
        <v>4.636879E-2</v>
      </c>
      <c r="CL24">
        <v>0.38932805999999998</v>
      </c>
      <c r="CM24">
        <v>-3.0655506999999999E-2</v>
      </c>
      <c r="CN24">
        <v>0.32831359999999998</v>
      </c>
      <c r="CO24">
        <v>0.11353676</v>
      </c>
      <c r="CP24">
        <v>0.2632177</v>
      </c>
      <c r="CQ24">
        <v>0.13129640000000001</v>
      </c>
      <c r="CR24">
        <v>0.27727982000000001</v>
      </c>
      <c r="CS24">
        <v>0.1902134</v>
      </c>
      <c r="CT24">
        <v>0.10559490000000001</v>
      </c>
      <c r="CU24">
        <v>0.13759548999999999</v>
      </c>
      <c r="CV24">
        <v>0.3337927</v>
      </c>
      <c r="CW24">
        <v>0.110503316</v>
      </c>
      <c r="CX24">
        <v>0.26385999999999998</v>
      </c>
      <c r="CY24">
        <v>0.30802697000000001</v>
      </c>
      <c r="CZ24">
        <v>0.17027186</v>
      </c>
      <c r="DA24">
        <v>0.24932156999999999</v>
      </c>
      <c r="DB24">
        <v>0.2544052</v>
      </c>
      <c r="DC24">
        <v>0.97233449999999999</v>
      </c>
      <c r="DD24">
        <v>0.24213693999999999</v>
      </c>
      <c r="DE24">
        <v>8.0448545999999996E-2</v>
      </c>
      <c r="DF24">
        <f t="shared" si="10"/>
        <v>0.21683464511844666</v>
      </c>
      <c r="DG24">
        <f t="shared" si="11"/>
        <v>0</v>
      </c>
      <c r="DH24">
        <v>8.2420262238555413E-3</v>
      </c>
      <c r="DI24">
        <f>VLOOKUP(B24,owner_jaccard!$C$1:$E$1128,3,FALSE)</f>
        <v>0.39130434782608697</v>
      </c>
      <c r="DJ24">
        <f>VLOOKUP(B24,partic_jaccard!$C$1:$E$1128,3,FALSE)</f>
        <v>0.19354838709677399</v>
      </c>
      <c r="DK24">
        <f>VLOOKUP(B24,rtword_jaccard!$C$1:$E$1128,3,FALSE)</f>
        <v>0.219512195121951</v>
      </c>
      <c r="DL24">
        <f>VLOOKUP(B24,rtword_jaccard!$C$1:$F$1128,4,FALSE)</f>
        <v>0.29032258064516098</v>
      </c>
      <c r="DM24">
        <f>VLOOKUP(B24,rtword_jaccard!$C$1:$G$1128,5,FALSE)</f>
        <v>0.31004366812227002</v>
      </c>
      <c r="DN24">
        <f>VLOOKUP(B24,owner_j_重み付き!$C$1:$E$1128,3)</f>
        <v>0.01</v>
      </c>
      <c r="DO24">
        <f>VLOOKUP(B24,part_j_重み付き!$C$1:$E$1128,3,FALSE)</f>
        <v>3.73E-2</v>
      </c>
      <c r="DP24">
        <f>VLOOKUP(B24,journalsection_jaccard!$C$2:$E$1129,3,FALSE)</f>
        <v>0.49253731343283502</v>
      </c>
      <c r="DQ24">
        <f>VLOOKUP(B24,journalsection_jaccard!$C$2:$F$1129,4,FALSE)</f>
        <v>0.38888888888888801</v>
      </c>
      <c r="DR24">
        <f>VLOOKUP(B24,journalsection_jaccard!$C$2:$G$1129,5,FALSE)</f>
        <v>0.34529147982062702</v>
      </c>
      <c r="DS24">
        <f>VLOOKUP(B24,journalsection_jaccard!$C$2:$H$1129,6,FALSE)</f>
        <v>0.19047619047618999</v>
      </c>
    </row>
    <row r="25" spans="1:123" hidden="1" x14ac:dyDescent="0.55000000000000004">
      <c r="A25">
        <v>18</v>
      </c>
      <c r="B25" t="s">
        <v>1631</v>
      </c>
      <c r="C25" t="s">
        <v>124</v>
      </c>
      <c r="D25">
        <v>8.8344649999999997E-2</v>
      </c>
      <c r="E25">
        <v>0.22261597</v>
      </c>
      <c r="F25">
        <v>0.2361992</v>
      </c>
      <c r="G25">
        <v>0.1356253</v>
      </c>
      <c r="H25">
        <v>0.101153016</v>
      </c>
      <c r="I25">
        <v>4.8002000000000003E-2</v>
      </c>
      <c r="J25">
        <v>0.20702503999999999</v>
      </c>
      <c r="K25">
        <v>0.98035114999999995</v>
      </c>
      <c r="L25">
        <v>0.23383092999999999</v>
      </c>
      <c r="M25">
        <v>0.15206264999999999</v>
      </c>
      <c r="N25">
        <v>0.13796224000000001</v>
      </c>
      <c r="O25">
        <v>9.8043340000000007E-2</v>
      </c>
      <c r="P25">
        <v>0.17994203</v>
      </c>
      <c r="Q25">
        <v>0.29888471999999999</v>
      </c>
      <c r="R25">
        <v>6.3717276000000003E-2</v>
      </c>
      <c r="S25">
        <v>0.19065428000000001</v>
      </c>
      <c r="T25">
        <v>0.25329104000000002</v>
      </c>
      <c r="U25">
        <v>-5.2658575999999999E-3</v>
      </c>
      <c r="V25">
        <v>-6.764717E-3</v>
      </c>
      <c r="W25">
        <v>0.1548879</v>
      </c>
      <c r="X25">
        <v>0.18203773000000001</v>
      </c>
      <c r="Y25">
        <v>-3.8714220000000001E-2</v>
      </c>
      <c r="Z25">
        <v>7.311716E-2</v>
      </c>
      <c r="AA25">
        <v>5.4152124000000001E-3</v>
      </c>
      <c r="AB25">
        <v>2.6540654E-2</v>
      </c>
      <c r="AC25">
        <v>0.23921312</v>
      </c>
      <c r="AD25">
        <v>0.20178734000000001</v>
      </c>
      <c r="AE25">
        <v>9.0426775000000004E-3</v>
      </c>
      <c r="AF25">
        <v>0.23042646</v>
      </c>
      <c r="AG25">
        <v>-5.0132389999999999E-2</v>
      </c>
      <c r="AH25">
        <v>1.9098980000000002E-2</v>
      </c>
      <c r="AI25">
        <v>0.10629005</v>
      </c>
      <c r="AJ25">
        <v>0.24717386</v>
      </c>
      <c r="AK25">
        <v>0.10375790999999999</v>
      </c>
      <c r="AL25">
        <v>5.7042866999999997E-2</v>
      </c>
      <c r="AM25">
        <v>0.24246432000000001</v>
      </c>
      <c r="AN25">
        <v>6.6696270000000002E-2</v>
      </c>
      <c r="AO25">
        <v>0.2400978</v>
      </c>
      <c r="AP25">
        <v>0.19831884999999999</v>
      </c>
      <c r="AQ25">
        <v>0.21856317</v>
      </c>
      <c r="AR25">
        <v>0.22770676000000001</v>
      </c>
      <c r="AS25">
        <v>0.16175039999999999</v>
      </c>
      <c r="AT25">
        <v>4.9386609999999997E-2</v>
      </c>
      <c r="AU25">
        <v>0.21215951</v>
      </c>
      <c r="AV25">
        <v>0.19928434</v>
      </c>
      <c r="AW25">
        <v>0.19977689000000001</v>
      </c>
      <c r="AX25">
        <v>1.0743645E-2</v>
      </c>
      <c r="AY25">
        <v>0.20545603000000001</v>
      </c>
      <c r="AZ25">
        <v>0.96345806000000001</v>
      </c>
      <c r="BA25">
        <v>-4.0373843E-2</v>
      </c>
      <c r="BB25">
        <v>-3.9370716E-2</v>
      </c>
      <c r="BC25">
        <v>0.19852325000000001</v>
      </c>
      <c r="BD25">
        <v>0.16585368</v>
      </c>
      <c r="BE25">
        <v>0.12662037000000001</v>
      </c>
      <c r="BF25">
        <v>0.21906419999999999</v>
      </c>
      <c r="BG25">
        <v>0.30247600000000002</v>
      </c>
      <c r="BH25">
        <v>0.16193320999999999</v>
      </c>
      <c r="BI25">
        <v>0.17895720000000001</v>
      </c>
      <c r="BJ25">
        <v>0.26552295999999997</v>
      </c>
      <c r="BK25">
        <v>0.23542927</v>
      </c>
      <c r="BL25">
        <v>0.12305331</v>
      </c>
      <c r="BM25">
        <v>3.7257514999999998E-2</v>
      </c>
      <c r="BN25">
        <v>0.23301479</v>
      </c>
      <c r="BO25">
        <v>0.28175761999999999</v>
      </c>
      <c r="BP25">
        <v>3.0484317E-2</v>
      </c>
      <c r="BQ25">
        <v>8.953883E-2</v>
      </c>
      <c r="BR25">
        <v>0.27811353999999999</v>
      </c>
      <c r="BS25">
        <v>0.12276093</v>
      </c>
      <c r="BT25">
        <v>0.36077672</v>
      </c>
      <c r="BU25">
        <v>0.17438865000000001</v>
      </c>
      <c r="BV25">
        <v>0.14687670999999999</v>
      </c>
      <c r="BW25">
        <v>5.5190696999999997E-2</v>
      </c>
      <c r="BX25">
        <v>0.44382384000000002</v>
      </c>
      <c r="BY25">
        <v>5.5167925E-2</v>
      </c>
      <c r="BZ25">
        <v>0.14962851999999999</v>
      </c>
      <c r="CA25">
        <v>0.21596617000000001</v>
      </c>
      <c r="CB25">
        <v>0.16328182999999999</v>
      </c>
      <c r="CC25">
        <v>0.26324132</v>
      </c>
      <c r="CD25">
        <v>0.26198742000000003</v>
      </c>
      <c r="CE25">
        <v>0.14833592000000001</v>
      </c>
      <c r="CF25">
        <v>0.10162634</v>
      </c>
      <c r="CG25">
        <v>0.17608979999999999</v>
      </c>
      <c r="CH25">
        <v>6.3435350000000001E-2</v>
      </c>
      <c r="CI25">
        <v>0.19164500000000001</v>
      </c>
      <c r="CJ25">
        <v>0.13132894000000001</v>
      </c>
      <c r="CK25">
        <v>2.4027197E-2</v>
      </c>
      <c r="CL25">
        <v>8.3945796000000003E-2</v>
      </c>
      <c r="CM25">
        <v>0.1044827</v>
      </c>
      <c r="CN25">
        <v>0.17795581999999999</v>
      </c>
      <c r="CO25">
        <v>0.10312275</v>
      </c>
      <c r="CP25">
        <v>0.26932696</v>
      </c>
      <c r="CQ25">
        <v>6.2090840000000001E-2</v>
      </c>
      <c r="CR25">
        <v>0.21431910000000001</v>
      </c>
      <c r="CS25">
        <v>0.29377370000000003</v>
      </c>
      <c r="CT25">
        <v>-0.11024595</v>
      </c>
      <c r="CU25">
        <v>-4.9756512000000003E-2</v>
      </c>
      <c r="CV25">
        <v>7.8125440000000004E-2</v>
      </c>
      <c r="CW25">
        <v>6.9946914999999998E-2</v>
      </c>
      <c r="CX25">
        <v>-5.7104737000000003E-2</v>
      </c>
      <c r="CY25">
        <v>0.16244945</v>
      </c>
      <c r="CZ25">
        <v>5.7391267000000003E-2</v>
      </c>
      <c r="DA25">
        <v>0.12491329</v>
      </c>
      <c r="DB25">
        <v>0.13000874000000001</v>
      </c>
      <c r="DC25">
        <v>0.96799104999999996</v>
      </c>
      <c r="DD25">
        <v>0.19922401000000001</v>
      </c>
      <c r="DE25">
        <v>2.9396510000000001E-2</v>
      </c>
      <c r="DF25">
        <f t="shared" si="10"/>
        <v>0.14053896975048549</v>
      </c>
      <c r="DG25">
        <f t="shared" si="11"/>
        <v>0</v>
      </c>
      <c r="DH25">
        <v>8.8644623703572378E-5</v>
      </c>
      <c r="DI25">
        <f>VLOOKUP(B25,owner_jaccard!$C$1:$E$1128,3,FALSE)</f>
        <v>0.25</v>
      </c>
      <c r="DJ25">
        <f>VLOOKUP(B25,partic_jaccard!$C$1:$E$1128,3,FALSE)</f>
        <v>0.36666666666666597</v>
      </c>
      <c r="DK25">
        <f>VLOOKUP(B25,rtword_jaccard!$C$1:$E$1128,3,FALSE)</f>
        <v>9.8901098901098897E-2</v>
      </c>
      <c r="DL25">
        <f>VLOOKUP(B25,rtword_jaccard!$C$1:$F$1128,4,FALSE)</f>
        <v>0.16959064327485299</v>
      </c>
      <c r="DM25">
        <f>VLOOKUP(B25,rtword_jaccard!$C$1:$G$1128,5,FALSE)</f>
        <v>0.181102362204724</v>
      </c>
      <c r="DN25">
        <f>VLOOKUP(B25,owner_j_重み付き!$C$1:$E$1128,3)</f>
        <v>3.0000000000000001E-3</v>
      </c>
      <c r="DO25">
        <f>VLOOKUP(B25,part_j_重み付き!$C$1:$E$1128,3,FALSE)</f>
        <v>8.5300000000000001E-2</v>
      </c>
      <c r="DP25">
        <f>VLOOKUP(B25,journalsection_jaccard!$C$2:$E$1129,3,FALSE)</f>
        <v>0.5625</v>
      </c>
      <c r="DQ25">
        <f>VLOOKUP(B25,journalsection_jaccard!$C$2:$F$1129,4,FALSE)</f>
        <v>0.33333333333333298</v>
      </c>
      <c r="DR25">
        <f>VLOOKUP(B25,journalsection_jaccard!$C$2:$G$1129,5,FALSE)</f>
        <v>0.3215859030837</v>
      </c>
      <c r="DS25">
        <f>VLOOKUP(B25,journalsection_jaccard!$C$2:$H$1129,6,FALSE)</f>
        <v>0.14942528735632099</v>
      </c>
    </row>
    <row r="26" spans="1:123" x14ac:dyDescent="0.55000000000000004">
      <c r="A26">
        <v>19</v>
      </c>
      <c r="B26" t="s">
        <v>1632</v>
      </c>
      <c r="C26" t="s">
        <v>125</v>
      </c>
      <c r="D26">
        <v>0.26514622999999998</v>
      </c>
      <c r="E26">
        <v>0.24761078</v>
      </c>
      <c r="F26">
        <v>0.35054624000000001</v>
      </c>
      <c r="G26">
        <v>0.17583578999999999</v>
      </c>
      <c r="H26">
        <v>0.22548272</v>
      </c>
      <c r="I26">
        <v>0.14945929999999999</v>
      </c>
      <c r="J26">
        <v>0.33747706</v>
      </c>
      <c r="K26">
        <v>0.97987150000000001</v>
      </c>
      <c r="L26">
        <v>0.13345106000000001</v>
      </c>
      <c r="M26">
        <v>0.1891824</v>
      </c>
      <c r="N26">
        <v>0.24358194999999999</v>
      </c>
      <c r="O26">
        <v>0.11052207999999999</v>
      </c>
      <c r="P26">
        <v>0.13176303</v>
      </c>
      <c r="Q26">
        <v>0.32420775000000002</v>
      </c>
      <c r="R26">
        <v>0.10773305599999999</v>
      </c>
      <c r="S26">
        <v>0.17620279</v>
      </c>
      <c r="T26">
        <v>0.36529615999999998</v>
      </c>
      <c r="U26">
        <v>0.25688916000000001</v>
      </c>
      <c r="V26">
        <v>8.06973E-2</v>
      </c>
      <c r="W26">
        <v>0.14002108999999999</v>
      </c>
      <c r="X26">
        <v>0.25608550000000002</v>
      </c>
      <c r="Y26">
        <v>0.13898005999999999</v>
      </c>
      <c r="Z26">
        <v>0.14458567999999999</v>
      </c>
      <c r="AA26">
        <v>9.9250934999999998E-2</v>
      </c>
      <c r="AB26">
        <v>0.28473957999999999</v>
      </c>
      <c r="AC26">
        <v>0.34255530000000001</v>
      </c>
      <c r="AD26">
        <v>-3.9132599999999997E-2</v>
      </c>
      <c r="AE26">
        <v>0.24294214</v>
      </c>
      <c r="AF26">
        <v>0.27016025999999999</v>
      </c>
      <c r="AG26">
        <v>0.33734763000000001</v>
      </c>
      <c r="AH26">
        <v>-5.212344E-2</v>
      </c>
      <c r="AI26">
        <v>0.37366945000000001</v>
      </c>
      <c r="AJ26">
        <v>0.21339449999999999</v>
      </c>
      <c r="AK26">
        <v>0.24345046000000001</v>
      </c>
      <c r="AL26">
        <v>0.19871507999999999</v>
      </c>
      <c r="AM26">
        <v>0.34374391999999998</v>
      </c>
      <c r="AN26">
        <v>0.100947484</v>
      </c>
      <c r="AO26">
        <v>0.30304059999999999</v>
      </c>
      <c r="AP26">
        <v>0.16649302999999999</v>
      </c>
      <c r="AQ26">
        <v>0.26414376000000001</v>
      </c>
      <c r="AR26">
        <v>0.28036427000000003</v>
      </c>
      <c r="AS26">
        <v>4.3068281999999999E-2</v>
      </c>
      <c r="AT26">
        <v>0.107885525</v>
      </c>
      <c r="AU26">
        <v>0.11847553</v>
      </c>
      <c r="AV26">
        <v>6.6958740000000003E-2</v>
      </c>
      <c r="AW26">
        <v>0.11679091</v>
      </c>
      <c r="AX26">
        <v>0.11183563000000001</v>
      </c>
      <c r="AY26">
        <v>0.35649532</v>
      </c>
      <c r="AZ26">
        <v>0.96176810000000001</v>
      </c>
      <c r="BA26">
        <v>0.21912698</v>
      </c>
      <c r="BB26">
        <v>7.6180220000000007E-2</v>
      </c>
      <c r="BC26">
        <v>0.12794435000000001</v>
      </c>
      <c r="BD26">
        <v>6.5729220000000005E-2</v>
      </c>
      <c r="BE26">
        <v>5.6495585000000001E-2</v>
      </c>
      <c r="BF26">
        <v>0.24217269</v>
      </c>
      <c r="BG26">
        <v>0.27941286999999998</v>
      </c>
      <c r="BH26">
        <v>3.4108720000000002E-2</v>
      </c>
      <c r="BI26">
        <v>0.19634631</v>
      </c>
      <c r="BJ26">
        <v>0.19643244000000001</v>
      </c>
      <c r="BK26">
        <v>0.3513828</v>
      </c>
      <c r="BL26">
        <v>4.1293061999999998E-2</v>
      </c>
      <c r="BM26">
        <v>0.14390755999999999</v>
      </c>
      <c r="BN26">
        <v>8.3635440000000005E-2</v>
      </c>
      <c r="BO26">
        <v>0.37391827</v>
      </c>
      <c r="BP26">
        <v>0.25803064999999997</v>
      </c>
      <c r="BQ26">
        <v>0.15978685000000001</v>
      </c>
      <c r="BR26">
        <v>3.3635142999999999E-2</v>
      </c>
      <c r="BS26">
        <v>0.24755721999999999</v>
      </c>
      <c r="BT26">
        <v>0.19260806999999999</v>
      </c>
      <c r="BU26">
        <v>0.28556508000000003</v>
      </c>
      <c r="BV26">
        <v>9.2716694000000002E-2</v>
      </c>
      <c r="BW26">
        <v>0.28168737999999999</v>
      </c>
      <c r="BX26">
        <v>0.37829465000000001</v>
      </c>
      <c r="BY26">
        <v>0.18839993999999999</v>
      </c>
      <c r="BZ26">
        <v>0.23694102</v>
      </c>
      <c r="CA26">
        <v>0.21901777</v>
      </c>
      <c r="CB26">
        <v>0.14284219000000001</v>
      </c>
      <c r="CC26">
        <v>0.35864249999999998</v>
      </c>
      <c r="CD26">
        <v>0.24147922999999999</v>
      </c>
      <c r="CE26">
        <v>0.41969568000000002</v>
      </c>
      <c r="CF26">
        <v>0.20584498000000001</v>
      </c>
      <c r="CG26">
        <v>0.18006125000000001</v>
      </c>
      <c r="CH26">
        <v>0.1680856</v>
      </c>
      <c r="CI26">
        <v>4.8362950000000002E-2</v>
      </c>
      <c r="CJ26">
        <v>4.8789399999999997E-2</v>
      </c>
      <c r="CK26">
        <v>0.25050834</v>
      </c>
      <c r="CL26">
        <v>0.13040326999999999</v>
      </c>
      <c r="CM26">
        <v>0.120694906</v>
      </c>
      <c r="CN26">
        <v>5.6311319999999998E-2</v>
      </c>
      <c r="CO26">
        <v>-6.4045794000000003E-2</v>
      </c>
      <c r="CP26">
        <v>0.29785644999999999</v>
      </c>
      <c r="CQ26">
        <v>6.0828170000000001E-2</v>
      </c>
      <c r="CR26">
        <v>0.23178045</v>
      </c>
      <c r="CS26">
        <v>0.24656144999999999</v>
      </c>
      <c r="CT26">
        <v>0.24585846</v>
      </c>
      <c r="CU26">
        <v>7.7029589999999995E-2</v>
      </c>
      <c r="CV26">
        <v>0.21322392000000001</v>
      </c>
      <c r="CW26">
        <v>9.3722924999999999E-2</v>
      </c>
      <c r="CX26">
        <v>0.36729166000000002</v>
      </c>
      <c r="CY26">
        <v>0.37750299999999998</v>
      </c>
      <c r="CZ26">
        <v>0.10939063</v>
      </c>
      <c r="DA26">
        <v>0.19598736</v>
      </c>
      <c r="DB26">
        <v>0.2108353</v>
      </c>
      <c r="DC26">
        <v>0.96990600000000005</v>
      </c>
      <c r="DD26">
        <v>8.4069690000000002E-2</v>
      </c>
      <c r="DE26">
        <v>0.24273026</v>
      </c>
      <c r="DF26">
        <f t="shared" si="10"/>
        <v>0.19291885051456317</v>
      </c>
      <c r="DG26">
        <f t="shared" si="11"/>
        <v>0</v>
      </c>
      <c r="DH26">
        <v>0</v>
      </c>
      <c r="DI26">
        <f>VLOOKUP(B26,owner_jaccard!$C$1:$E$1128,3,FALSE)</f>
        <v>3.4482758620689599E-2</v>
      </c>
      <c r="DJ26">
        <f>VLOOKUP(B26,partic_jaccard!$C$1:$E$1128,3,FALSE)</f>
        <v>0.125</v>
      </c>
      <c r="DK26">
        <f>VLOOKUP(B26,rtword_jaccard!$C$1:$E$1128,3,FALSE)</f>
        <v>0.19047619047618999</v>
      </c>
      <c r="DL26">
        <f>VLOOKUP(B26,rtword_jaccard!$C$1:$F$1128,4,FALSE)</f>
        <v>0.234567901234567</v>
      </c>
      <c r="DM26">
        <f>VLOOKUP(B26,rtword_jaccard!$C$1:$G$1128,5,FALSE)</f>
        <v>0.29870129870129802</v>
      </c>
      <c r="DN26">
        <f>VLOOKUP(B26,owner_j_重み付き!$C$1:$E$1128,3)</f>
        <v>5.9999999999999995E-4</v>
      </c>
      <c r="DO26">
        <f>VLOOKUP(B26,part_j_重み付き!$C$1:$E$1128,3,FALSE)</f>
        <v>4.6899999999999997E-2</v>
      </c>
      <c r="DP26">
        <f>VLOOKUP(B26,journalsection_jaccard!$C$2:$E$1129,3,FALSE)</f>
        <v>0.53846153846153799</v>
      </c>
      <c r="DQ26">
        <f>VLOOKUP(B26,journalsection_jaccard!$C$2:$F$1129,4,FALSE)</f>
        <v>0.36054421768707401</v>
      </c>
      <c r="DR26">
        <f>VLOOKUP(B26,journalsection_jaccard!$C$2:$G$1129,5,FALSE)</f>
        <v>0.36363636363636298</v>
      </c>
      <c r="DS26">
        <f>VLOOKUP(B26,journalsection_jaccard!$C$2:$H$1129,6,FALSE)</f>
        <v>0.20481927710843301</v>
      </c>
    </row>
    <row r="27" spans="1:123" x14ac:dyDescent="0.55000000000000004">
      <c r="A27">
        <v>20</v>
      </c>
      <c r="B27" t="s">
        <v>1633</v>
      </c>
      <c r="C27" t="s">
        <v>126</v>
      </c>
      <c r="D27">
        <v>0.14073081000000001</v>
      </c>
      <c r="E27">
        <v>0.30685699999999999</v>
      </c>
      <c r="F27">
        <v>0.15944469999999999</v>
      </c>
      <c r="G27">
        <v>0.21260802000000001</v>
      </c>
      <c r="H27">
        <v>0.16371322999999999</v>
      </c>
      <c r="I27">
        <v>0.14140025000000001</v>
      </c>
      <c r="J27">
        <v>0.18866252999999999</v>
      </c>
      <c r="K27">
        <v>0.96823983999999996</v>
      </c>
      <c r="L27">
        <v>0.18754274000000001</v>
      </c>
      <c r="M27">
        <v>0.28806677000000003</v>
      </c>
      <c r="N27">
        <v>0.31116217000000002</v>
      </c>
      <c r="O27">
        <v>4.9197465000000003E-2</v>
      </c>
      <c r="P27">
        <v>0.23806709000000001</v>
      </c>
      <c r="Q27">
        <v>0.38972577000000003</v>
      </c>
      <c r="R27">
        <v>0.1398182</v>
      </c>
      <c r="S27">
        <v>-9.0079640000000002E-2</v>
      </c>
      <c r="T27">
        <v>0.38094926000000001</v>
      </c>
      <c r="U27">
        <v>5.6482980000000002E-2</v>
      </c>
      <c r="V27">
        <v>0.12684134</v>
      </c>
      <c r="W27">
        <v>0.12628200000000001</v>
      </c>
      <c r="X27">
        <v>0.15429103</v>
      </c>
      <c r="Y27">
        <v>4.6775163999999998E-3</v>
      </c>
      <c r="Z27">
        <v>0.28074969999999999</v>
      </c>
      <c r="AA27">
        <v>-4.6002576000000002E-3</v>
      </c>
      <c r="AB27">
        <v>0.38278119999999999</v>
      </c>
      <c r="AC27">
        <v>0.33466059999999997</v>
      </c>
      <c r="AD27">
        <v>7.1277164000000004E-2</v>
      </c>
      <c r="AE27">
        <v>0.25057283000000002</v>
      </c>
      <c r="AF27">
        <v>0.43404992999999997</v>
      </c>
      <c r="AG27">
        <v>0.21259401999999999</v>
      </c>
      <c r="AH27">
        <v>0.24937707000000001</v>
      </c>
      <c r="AI27">
        <v>0.37250179999999999</v>
      </c>
      <c r="AJ27">
        <v>0.1850967</v>
      </c>
      <c r="AK27">
        <v>0.17918350999999999</v>
      </c>
      <c r="AL27">
        <v>-9.6671595999999999E-2</v>
      </c>
      <c r="AM27">
        <v>0.13526663</v>
      </c>
      <c r="AN27">
        <v>0.22628535</v>
      </c>
      <c r="AO27">
        <v>0.17303698000000001</v>
      </c>
      <c r="AP27">
        <v>0.21420464</v>
      </c>
      <c r="AQ27">
        <v>0.25314972000000002</v>
      </c>
      <c r="AR27">
        <v>0.20337131999999999</v>
      </c>
      <c r="AS27">
        <v>-2.5274659999999999E-3</v>
      </c>
      <c r="AT27">
        <v>-6.78182E-3</v>
      </c>
      <c r="AU27">
        <v>0.10682505</v>
      </c>
      <c r="AV27">
        <v>5.0266810000000002E-2</v>
      </c>
      <c r="AW27">
        <v>0.22165744000000001</v>
      </c>
      <c r="AX27">
        <v>5.2215129999999998E-2</v>
      </c>
      <c r="AY27">
        <v>0.22483723999999999</v>
      </c>
      <c r="AZ27">
        <v>0.95520234000000004</v>
      </c>
      <c r="BA27">
        <v>8.6765129999999996E-2</v>
      </c>
      <c r="BB27">
        <v>9.938023E-2</v>
      </c>
      <c r="BC27">
        <v>0.29297337000000001</v>
      </c>
      <c r="BD27">
        <v>0.21845776</v>
      </c>
      <c r="BE27">
        <v>0.16691151000000001</v>
      </c>
      <c r="BF27">
        <v>0.19225120000000001</v>
      </c>
      <c r="BG27">
        <v>0.30133330000000003</v>
      </c>
      <c r="BH27">
        <v>0.20403795</v>
      </c>
      <c r="BI27">
        <v>0.18052741999999999</v>
      </c>
      <c r="BJ27">
        <v>0.28494390000000003</v>
      </c>
      <c r="BK27">
        <v>0.40458462000000001</v>
      </c>
      <c r="BL27">
        <v>1.980906E-2</v>
      </c>
      <c r="BM27">
        <v>0.18966298000000001</v>
      </c>
      <c r="BN27">
        <v>0.18861454999999999</v>
      </c>
      <c r="BO27">
        <v>0.29368186000000002</v>
      </c>
      <c r="BP27">
        <v>5.2533362E-2</v>
      </c>
      <c r="BQ27">
        <v>8.6468376E-2</v>
      </c>
      <c r="BR27">
        <v>-8.3063789999999998E-2</v>
      </c>
      <c r="BS27">
        <v>0.2591136</v>
      </c>
      <c r="BT27">
        <v>0.42492829999999998</v>
      </c>
      <c r="BU27">
        <v>0.29736816999999999</v>
      </c>
      <c r="BV27">
        <v>0.16252194</v>
      </c>
      <c r="BW27">
        <v>0.16044538</v>
      </c>
      <c r="BX27">
        <v>0.45032506999999999</v>
      </c>
      <c r="BY27">
        <v>0.16802892</v>
      </c>
      <c r="BZ27">
        <v>0.26221981999999999</v>
      </c>
      <c r="CA27">
        <v>5.6547526000000001E-2</v>
      </c>
      <c r="CB27">
        <v>0.21009739999999999</v>
      </c>
      <c r="CC27">
        <v>0.38005534000000002</v>
      </c>
      <c r="CD27">
        <v>0.29327340000000002</v>
      </c>
      <c r="CE27">
        <v>0.36043584000000001</v>
      </c>
      <c r="CF27">
        <v>0.17601687999999999</v>
      </c>
      <c r="CG27">
        <v>0.26413077000000001</v>
      </c>
      <c r="CH27">
        <v>-1.4497915E-2</v>
      </c>
      <c r="CI27">
        <v>0.17644338000000001</v>
      </c>
      <c r="CJ27">
        <v>0.11403396</v>
      </c>
      <c r="CK27">
        <v>3.4036814999999998E-2</v>
      </c>
      <c r="CL27">
        <v>6.5835190000000002E-2</v>
      </c>
      <c r="CM27">
        <v>0.23691712000000001</v>
      </c>
      <c r="CN27">
        <v>0.27366126000000002</v>
      </c>
      <c r="CO27">
        <v>9.6859319999999999E-2</v>
      </c>
      <c r="CP27">
        <v>0.3135925</v>
      </c>
      <c r="CQ27">
        <v>8.8709270000000007E-2</v>
      </c>
      <c r="CR27">
        <v>0.41111199999999998</v>
      </c>
      <c r="CS27">
        <v>0.37741384</v>
      </c>
      <c r="CT27">
        <v>0.13932405</v>
      </c>
      <c r="CU27">
        <v>5.0851399999999998E-2</v>
      </c>
      <c r="CV27">
        <v>0.32099030000000001</v>
      </c>
      <c r="CW27">
        <v>0.21549948999999999</v>
      </c>
      <c r="CX27">
        <v>0.29998025</v>
      </c>
      <c r="CY27">
        <v>0.31558575999999999</v>
      </c>
      <c r="CZ27">
        <v>0.35111648000000001</v>
      </c>
      <c r="DA27">
        <v>5.4244805E-2</v>
      </c>
      <c r="DB27">
        <v>9.8535350000000001E-3</v>
      </c>
      <c r="DC27">
        <v>0.96859234999999999</v>
      </c>
      <c r="DD27">
        <v>0.26952789999999999</v>
      </c>
      <c r="DE27">
        <v>2.2841705E-2</v>
      </c>
      <c r="DF27">
        <f t="shared" si="10"/>
        <v>0.19135082024077665</v>
      </c>
      <c r="DG27">
        <f t="shared" si="11"/>
        <v>0</v>
      </c>
      <c r="DH27">
        <v>0</v>
      </c>
      <c r="DI27">
        <f>VLOOKUP(B27,owner_jaccard!$C$1:$E$1128,3,FALSE)</f>
        <v>0.14285714285714199</v>
      </c>
      <c r="DJ27">
        <f>VLOOKUP(B27,partic_jaccard!$C$1:$E$1128,3,FALSE)</f>
        <v>0.25</v>
      </c>
      <c r="DK27">
        <f>VLOOKUP(B27,rtword_jaccard!$C$1:$E$1128,3,FALSE)</f>
        <v>0.234567901234567</v>
      </c>
      <c r="DL27">
        <f>VLOOKUP(B27,rtword_jaccard!$C$1:$F$1128,4,FALSE)</f>
        <v>0.265822784810126</v>
      </c>
      <c r="DM27">
        <f>VLOOKUP(B27,rtword_jaccard!$C$1:$G$1128,5,FALSE)</f>
        <v>0.265822784810126</v>
      </c>
      <c r="DN27">
        <f>VLOOKUP(B27,owner_j_重み付き!$C$1:$E$1128,3)</f>
        <v>5.7000000000000002E-3</v>
      </c>
      <c r="DO27">
        <f>VLOOKUP(B27,part_j_重み付き!$C$1:$E$1128,3,FALSE)</f>
        <v>3.1699999999999999E-2</v>
      </c>
      <c r="DP27">
        <f>VLOOKUP(B27,journalsection_jaccard!$C$2:$E$1129,3,FALSE)</f>
        <v>0.36986301369863001</v>
      </c>
      <c r="DQ27">
        <f>VLOOKUP(B27,journalsection_jaccard!$C$2:$F$1129,4,FALSE)</f>
        <v>0.39860139860139798</v>
      </c>
      <c r="DR27">
        <f>VLOOKUP(B27,journalsection_jaccard!$C$2:$G$1129,5,FALSE)</f>
        <v>0.34529147982062702</v>
      </c>
      <c r="DS27">
        <f>VLOOKUP(B27,journalsection_jaccard!$C$2:$H$1129,6,FALSE)</f>
        <v>0.25</v>
      </c>
    </row>
    <row r="28" spans="1:123" x14ac:dyDescent="0.55000000000000004">
      <c r="A28">
        <v>21</v>
      </c>
      <c r="B28" t="s">
        <v>1634</v>
      </c>
      <c r="C28" t="s">
        <v>127</v>
      </c>
      <c r="D28">
        <v>9.9767419999999996E-2</v>
      </c>
      <c r="E28">
        <v>6.7703979999999997E-2</v>
      </c>
      <c r="F28">
        <v>0.10229525</v>
      </c>
      <c r="G28">
        <v>0.15592058</v>
      </c>
      <c r="H28">
        <v>0.26355456999999999</v>
      </c>
      <c r="I28">
        <v>0.14816095000000001</v>
      </c>
      <c r="J28">
        <v>0.19475008999999999</v>
      </c>
      <c r="K28">
        <v>0.98070029999999997</v>
      </c>
      <c r="L28">
        <v>0.27039507000000002</v>
      </c>
      <c r="M28">
        <v>0.11983920000000001</v>
      </c>
      <c r="N28">
        <v>0.10898389</v>
      </c>
      <c r="O28">
        <v>8.7644026E-2</v>
      </c>
      <c r="P28">
        <v>0.25507914999999998</v>
      </c>
      <c r="Q28">
        <v>0.18051115000000001</v>
      </c>
      <c r="R28">
        <v>0.23349394000000001</v>
      </c>
      <c r="S28">
        <v>-8.282312E-2</v>
      </c>
      <c r="T28">
        <v>0.19672455999999999</v>
      </c>
      <c r="U28">
        <v>0.1548764</v>
      </c>
      <c r="V28">
        <v>0.10831319</v>
      </c>
      <c r="W28">
        <v>6.9628923999999995E-2</v>
      </c>
      <c r="X28">
        <v>0.18414380999999999</v>
      </c>
      <c r="Y28">
        <v>0.109946035</v>
      </c>
      <c r="Z28">
        <v>0.12130774599999999</v>
      </c>
      <c r="AA28">
        <v>0.13855656999999999</v>
      </c>
      <c r="AB28">
        <v>0.22966358000000001</v>
      </c>
      <c r="AC28">
        <v>0.22243561000000001</v>
      </c>
      <c r="AD28">
        <v>0.12624743999999999</v>
      </c>
      <c r="AE28">
        <v>0.12814769000000001</v>
      </c>
      <c r="AF28">
        <v>0.27565255999999999</v>
      </c>
      <c r="AG28">
        <v>0.29605409999999999</v>
      </c>
      <c r="AH28">
        <v>2.4127413E-2</v>
      </c>
      <c r="AI28">
        <v>0.10925284</v>
      </c>
      <c r="AJ28">
        <v>0.10326576</v>
      </c>
      <c r="AK28">
        <v>0.16434683</v>
      </c>
      <c r="AL28">
        <v>0.1056129</v>
      </c>
      <c r="AM28">
        <v>-2.5092168000000001E-2</v>
      </c>
      <c r="AN28">
        <v>-5.2043114999999996E-4</v>
      </c>
      <c r="AO28">
        <v>0.24546912000000001</v>
      </c>
      <c r="AP28">
        <v>0.17461262999999999</v>
      </c>
      <c r="AQ28">
        <v>0.19769083000000001</v>
      </c>
      <c r="AR28">
        <v>0.27725944000000002</v>
      </c>
      <c r="AS28">
        <v>0.29720881999999998</v>
      </c>
      <c r="AT28">
        <v>4.3566427999999997E-2</v>
      </c>
      <c r="AU28">
        <v>0.22101319</v>
      </c>
      <c r="AV28">
        <v>9.8003364999999995E-2</v>
      </c>
      <c r="AW28">
        <v>0.19604255000000001</v>
      </c>
      <c r="AX28">
        <v>3.034471E-2</v>
      </c>
      <c r="AY28">
        <v>0.30976912000000001</v>
      </c>
      <c r="AZ28">
        <v>0.93264663000000003</v>
      </c>
      <c r="BA28">
        <v>6.3679256000000004E-2</v>
      </c>
      <c r="BB28">
        <v>5.5566244000000001E-2</v>
      </c>
      <c r="BC28">
        <v>0.14839868000000001</v>
      </c>
      <c r="BD28">
        <v>0.26252525999999998</v>
      </c>
      <c r="BE28">
        <v>7.1761580000000005E-2</v>
      </c>
      <c r="BF28">
        <v>0.13924966999999999</v>
      </c>
      <c r="BG28">
        <v>0.29366392000000002</v>
      </c>
      <c r="BH28">
        <v>0.11474100499999999</v>
      </c>
      <c r="BI28">
        <v>8.5271194999999994E-2</v>
      </c>
      <c r="BJ28">
        <v>0.18793091000000001</v>
      </c>
      <c r="BK28">
        <v>0.28846574000000003</v>
      </c>
      <c r="BL28">
        <v>0.21467227</v>
      </c>
      <c r="BM28">
        <v>4.8203866999999997E-2</v>
      </c>
      <c r="BN28">
        <v>0.123487316</v>
      </c>
      <c r="BO28">
        <v>0.29187940000000001</v>
      </c>
      <c r="BP28">
        <v>9.8036650000000003E-2</v>
      </c>
      <c r="BQ28">
        <v>0.1242569</v>
      </c>
      <c r="BR28">
        <v>-0.14438725999999999</v>
      </c>
      <c r="BS28">
        <v>0.15301348000000001</v>
      </c>
      <c r="BT28">
        <v>0.30806443</v>
      </c>
      <c r="BU28">
        <v>0.16980550999999999</v>
      </c>
      <c r="BV28">
        <v>0.27266699999999999</v>
      </c>
      <c r="BW28">
        <v>0.26717287000000001</v>
      </c>
      <c r="BX28">
        <v>0.28876056999999999</v>
      </c>
      <c r="BY28">
        <v>0.23191206</v>
      </c>
      <c r="BZ28">
        <v>0.28876750000000001</v>
      </c>
      <c r="CA28">
        <v>0.18840802000000001</v>
      </c>
      <c r="CB28">
        <v>0.17873987999999999</v>
      </c>
      <c r="CC28">
        <v>0.16299419000000001</v>
      </c>
      <c r="CD28">
        <v>0.31019875000000002</v>
      </c>
      <c r="CE28">
        <v>0.28680554000000003</v>
      </c>
      <c r="CF28">
        <v>0.14115559</v>
      </c>
      <c r="CG28">
        <v>0.20483135999999999</v>
      </c>
      <c r="CH28">
        <v>4.9874354000000003E-3</v>
      </c>
      <c r="CI28">
        <v>8.4292493999999996E-2</v>
      </c>
      <c r="CJ28">
        <v>0.15247318000000001</v>
      </c>
      <c r="CK28">
        <v>8.6008230000000005E-2</v>
      </c>
      <c r="CL28">
        <v>0.12242698</v>
      </c>
      <c r="CM28">
        <v>4.7727739999999998E-2</v>
      </c>
      <c r="CN28">
        <v>0.2111172</v>
      </c>
      <c r="CO28">
        <v>-3.3241168000000001E-2</v>
      </c>
      <c r="CP28">
        <v>9.4367500000000007E-2</v>
      </c>
      <c r="CQ28">
        <v>0.21775607999999999</v>
      </c>
      <c r="CR28">
        <v>0.26232237000000003</v>
      </c>
      <c r="CS28">
        <v>0.17944821999999999</v>
      </c>
      <c r="CT28">
        <v>0.1848108</v>
      </c>
      <c r="CU28">
        <v>4.1538569999999997E-2</v>
      </c>
      <c r="CV28">
        <v>0.33599449999999997</v>
      </c>
      <c r="CW28">
        <v>0.14538899999999999</v>
      </c>
      <c r="CX28">
        <v>0.30623372999999998</v>
      </c>
      <c r="CY28">
        <v>0.29267212999999997</v>
      </c>
      <c r="CZ28">
        <v>0.22358360999999999</v>
      </c>
      <c r="DA28">
        <v>8.2576960000000005E-2</v>
      </c>
      <c r="DB28">
        <v>5.2630570000000002E-2</v>
      </c>
      <c r="DC28">
        <v>0.96490854000000004</v>
      </c>
      <c r="DD28">
        <v>5.7254236E-2</v>
      </c>
      <c r="DE28">
        <v>0.1058217</v>
      </c>
      <c r="DF28">
        <f t="shared" si="10"/>
        <v>0.15842562260436893</v>
      </c>
      <c r="DG28">
        <f t="shared" si="11"/>
        <v>0</v>
      </c>
      <c r="DH28">
        <v>0</v>
      </c>
      <c r="DI28">
        <f>VLOOKUP(B28,owner_jaccard!$C$1:$E$1128,3,FALSE)</f>
        <v>3.8461538461538401E-2</v>
      </c>
      <c r="DJ28">
        <f>VLOOKUP(B28,partic_jaccard!$C$1:$E$1128,3,FALSE)</f>
        <v>4.3478260869565202E-2</v>
      </c>
      <c r="DK28">
        <f>VLOOKUP(B28,rtword_jaccard!$C$1:$E$1128,3,FALSE)</f>
        <v>9.8901098901098897E-2</v>
      </c>
      <c r="DL28">
        <f>VLOOKUP(B28,rtword_jaccard!$C$1:$F$1128,4,FALSE)</f>
        <v>0.19047619047618999</v>
      </c>
      <c r="DM28">
        <f>VLOOKUP(B28,rtword_jaccard!$C$1:$G$1128,5,FALSE)</f>
        <v>0.19521912350597601</v>
      </c>
      <c r="DN28">
        <f>VLOOKUP(B28,owner_j_重み付き!$C$1:$E$1128,3)</f>
        <v>6.6E-3</v>
      </c>
      <c r="DO28">
        <f>VLOOKUP(B28,part_j_重み付き!$C$1:$E$1128,3,FALSE)</f>
        <v>1.29E-2</v>
      </c>
      <c r="DP28">
        <f>VLOOKUP(B28,journalsection_jaccard!$C$2:$E$1129,3,FALSE)</f>
        <v>0.51515151515151503</v>
      </c>
      <c r="DQ28">
        <f>VLOOKUP(B28,journalsection_jaccard!$C$2:$F$1129,4,FALSE)</f>
        <v>0.36986301369863001</v>
      </c>
      <c r="DR28">
        <f>VLOOKUP(B28,journalsection_jaccard!$C$2:$G$1129,5,FALSE)</f>
        <v>0.33928571428571402</v>
      </c>
      <c r="DS28">
        <f>VLOOKUP(B28,journalsection_jaccard!$C$2:$H$1129,6,FALSE)</f>
        <v>0.19047619047618999</v>
      </c>
    </row>
    <row r="29" spans="1:123" hidden="1" x14ac:dyDescent="0.55000000000000004">
      <c r="A29">
        <v>22</v>
      </c>
      <c r="B29" t="s">
        <v>1635</v>
      </c>
      <c r="C29" t="s">
        <v>128</v>
      </c>
      <c r="D29">
        <v>0.27620897</v>
      </c>
      <c r="E29">
        <v>0.13983403</v>
      </c>
      <c r="F29">
        <v>0.15499157</v>
      </c>
      <c r="G29">
        <v>8.8037760000000007E-2</v>
      </c>
      <c r="H29">
        <v>0.18761512999999999</v>
      </c>
      <c r="I29">
        <v>0.13996981</v>
      </c>
      <c r="J29">
        <v>0.18100164999999999</v>
      </c>
      <c r="K29">
        <v>0.97340289999999996</v>
      </c>
      <c r="L29">
        <v>0.25302049999999998</v>
      </c>
      <c r="M29">
        <v>0.16980697</v>
      </c>
      <c r="N29">
        <v>0.24525245000000001</v>
      </c>
      <c r="O29">
        <v>0.22755289000000001</v>
      </c>
      <c r="P29">
        <v>0.27588560000000001</v>
      </c>
      <c r="Q29">
        <v>0.33738785999999998</v>
      </c>
      <c r="R29">
        <v>5.1315340000000001E-2</v>
      </c>
      <c r="S29">
        <v>0.111022025</v>
      </c>
      <c r="T29">
        <v>0.31463303999999997</v>
      </c>
      <c r="U29">
        <v>6.0473399999999997E-2</v>
      </c>
      <c r="V29">
        <v>9.1313519999999995E-2</v>
      </c>
      <c r="W29">
        <v>0.21702236999999999</v>
      </c>
      <c r="X29">
        <v>0.14153679999999999</v>
      </c>
      <c r="Y29">
        <v>0.14943023</v>
      </c>
      <c r="Z29">
        <v>7.1563230000000005E-2</v>
      </c>
      <c r="AA29">
        <v>0.17393330000000001</v>
      </c>
      <c r="AB29">
        <v>0.23795176000000001</v>
      </c>
      <c r="AC29">
        <v>0.26148660000000001</v>
      </c>
      <c r="AD29">
        <v>-7.450669E-2</v>
      </c>
      <c r="AE29">
        <v>0.17412043999999999</v>
      </c>
      <c r="AF29">
        <v>0.15567001999999999</v>
      </c>
      <c r="AG29">
        <v>6.9034590000000007E-2</v>
      </c>
      <c r="AH29">
        <v>9.5508546E-2</v>
      </c>
      <c r="AI29">
        <v>0.26913297000000003</v>
      </c>
      <c r="AJ29">
        <v>0.16366675</v>
      </c>
      <c r="AK29">
        <v>0.2396626</v>
      </c>
      <c r="AL29">
        <v>-5.1828150000000003E-3</v>
      </c>
      <c r="AM29">
        <v>0.24502483</v>
      </c>
      <c r="AN29">
        <v>-1.6776217E-2</v>
      </c>
      <c r="AO29">
        <v>0.21371408</v>
      </c>
      <c r="AP29">
        <v>0.13877397999999999</v>
      </c>
      <c r="AQ29">
        <v>0.31315707999999998</v>
      </c>
      <c r="AR29">
        <v>0.30550936000000001</v>
      </c>
      <c r="AS29">
        <v>9.2540449999999996E-2</v>
      </c>
      <c r="AT29">
        <v>3.4722549999999998E-2</v>
      </c>
      <c r="AU29">
        <v>0.103616215</v>
      </c>
      <c r="AV29">
        <v>0.20485033</v>
      </c>
      <c r="AW29">
        <v>0.25956319999999999</v>
      </c>
      <c r="AX29">
        <v>3.5297007E-3</v>
      </c>
      <c r="AY29">
        <v>0.36204940000000002</v>
      </c>
      <c r="AZ29">
        <v>0.9654509</v>
      </c>
      <c r="BA29">
        <v>1.9205697000000001E-2</v>
      </c>
      <c r="BB29">
        <v>8.644694E-2</v>
      </c>
      <c r="BC29">
        <v>2.4047831999999998E-3</v>
      </c>
      <c r="BD29">
        <v>0.16967421999999999</v>
      </c>
      <c r="BE29">
        <v>0.17273459999999999</v>
      </c>
      <c r="BF29">
        <v>0.20257381999999999</v>
      </c>
      <c r="BG29">
        <v>0.241622</v>
      </c>
      <c r="BH29">
        <v>0.11377704</v>
      </c>
      <c r="BI29">
        <v>0.28883242999999997</v>
      </c>
      <c r="BJ29">
        <v>0.34511252999999997</v>
      </c>
      <c r="BK29">
        <v>0.28217473999999998</v>
      </c>
      <c r="BL29">
        <v>0.11235902</v>
      </c>
      <c r="BM29">
        <v>0.20005754000000001</v>
      </c>
      <c r="BN29">
        <v>0.20441918000000001</v>
      </c>
      <c r="BO29">
        <v>0.26300105000000001</v>
      </c>
      <c r="BP29">
        <v>0.15202768</v>
      </c>
      <c r="BQ29">
        <v>6.0900530000000001E-2</v>
      </c>
      <c r="BR29">
        <v>0.108125366</v>
      </c>
      <c r="BS29">
        <v>0.21668008</v>
      </c>
      <c r="BT29">
        <v>0.35586630000000002</v>
      </c>
      <c r="BU29">
        <v>0.21666204999999999</v>
      </c>
      <c r="BV29">
        <v>9.0469649999999999E-2</v>
      </c>
      <c r="BW29">
        <v>2.7762128E-2</v>
      </c>
      <c r="BX29">
        <v>0.47228858000000001</v>
      </c>
      <c r="BY29">
        <v>0.17613706000000001</v>
      </c>
      <c r="BZ29">
        <v>9.7575486000000003E-2</v>
      </c>
      <c r="CA29">
        <v>0.20617269999999999</v>
      </c>
      <c r="CB29">
        <v>0.25493791999999998</v>
      </c>
      <c r="CC29">
        <v>0.31000355000000002</v>
      </c>
      <c r="CD29">
        <v>0.23375385000000001</v>
      </c>
      <c r="CE29">
        <v>0.26362067</v>
      </c>
      <c r="CF29">
        <v>5.7528780000000002E-2</v>
      </c>
      <c r="CG29">
        <v>0.21980847000000001</v>
      </c>
      <c r="CH29">
        <v>0.22999085</v>
      </c>
      <c r="CI29">
        <v>0.19344942000000001</v>
      </c>
      <c r="CJ29">
        <v>0.12078136</v>
      </c>
      <c r="CK29">
        <v>6.2995449999999995E-2</v>
      </c>
      <c r="CL29">
        <v>0.14070210999999999</v>
      </c>
      <c r="CM29">
        <v>-3.0088462E-2</v>
      </c>
      <c r="CN29">
        <v>0.109587245</v>
      </c>
      <c r="CO29">
        <v>0.25770011999999998</v>
      </c>
      <c r="CP29">
        <v>0.22557231999999999</v>
      </c>
      <c r="CQ29">
        <v>0.22326974999999999</v>
      </c>
      <c r="CR29">
        <v>0.26163935999999999</v>
      </c>
      <c r="CS29">
        <v>0.26118195</v>
      </c>
      <c r="CT29">
        <v>9.7261849999999997E-2</v>
      </c>
      <c r="CU29">
        <v>0.20559137999999999</v>
      </c>
      <c r="CV29">
        <v>0.17782909999999999</v>
      </c>
      <c r="CW29">
        <v>-1.2478507E-2</v>
      </c>
      <c r="CX29">
        <v>-1.0946058E-2</v>
      </c>
      <c r="CY29">
        <v>9.6787899999999996E-2</v>
      </c>
      <c r="CZ29">
        <v>0.32897606000000001</v>
      </c>
      <c r="DA29">
        <v>0.29839185000000001</v>
      </c>
      <c r="DB29">
        <v>8.0088809999999996E-2</v>
      </c>
      <c r="DC29">
        <v>0.97508406999999997</v>
      </c>
      <c r="DD29">
        <v>0.30524214999999999</v>
      </c>
      <c r="DE29">
        <v>0.121778496</v>
      </c>
      <c r="DF29">
        <f t="shared" si="10"/>
        <v>0.17354999144563105</v>
      </c>
      <c r="DG29">
        <f t="shared" si="11"/>
        <v>0</v>
      </c>
      <c r="DH29">
        <v>1.5048852711845614E-3</v>
      </c>
      <c r="DI29">
        <f>VLOOKUP(B29,owner_jaccard!$C$1:$E$1128,3,FALSE)</f>
        <v>0.35897435897435898</v>
      </c>
      <c r="DJ29">
        <f>VLOOKUP(B29,partic_jaccard!$C$1:$E$1128,3,FALSE)</f>
        <v>0.41176470588235198</v>
      </c>
      <c r="DK29">
        <f>VLOOKUP(B29,rtword_jaccard!$C$1:$E$1128,3,FALSE)</f>
        <v>0.17647058823529399</v>
      </c>
      <c r="DL29">
        <f>VLOOKUP(B29,rtword_jaccard!$C$1:$F$1128,4,FALSE)</f>
        <v>0.234567901234567</v>
      </c>
      <c r="DM29">
        <f>VLOOKUP(B29,rtword_jaccard!$C$1:$G$1128,5,FALSE)</f>
        <v>0.26050420168067201</v>
      </c>
      <c r="DN29">
        <f>VLOOKUP(B29,owner_j_重み付き!$C$1:$E$1128,3)</f>
        <v>5.3E-3</v>
      </c>
      <c r="DO29">
        <f>VLOOKUP(B29,part_j_重み付き!$C$1:$E$1128,3,FALSE)</f>
        <v>5.2200000000000003E-2</v>
      </c>
      <c r="DP29">
        <f>VLOOKUP(B29,journalsection_jaccard!$C$2:$E$1129,3,FALSE)</f>
        <v>0.58730158730158699</v>
      </c>
      <c r="DQ29">
        <f>VLOOKUP(B29,journalsection_jaccard!$C$2:$F$1129,4,FALSE)</f>
        <v>0.37931034482758602</v>
      </c>
      <c r="DR29">
        <f>VLOOKUP(B29,journalsection_jaccard!$C$2:$G$1129,5,FALSE)</f>
        <v>0.31004366812227002</v>
      </c>
      <c r="DS29">
        <f>VLOOKUP(B29,journalsection_jaccard!$C$2:$H$1129,6,FALSE)</f>
        <v>0.17647058823529399</v>
      </c>
    </row>
    <row r="30" spans="1:123" hidden="1" x14ac:dyDescent="0.55000000000000004">
      <c r="A30">
        <v>23</v>
      </c>
      <c r="B30" t="s">
        <v>1636</v>
      </c>
      <c r="C30" t="s">
        <v>129</v>
      </c>
      <c r="D30">
        <v>0.25185113999999997</v>
      </c>
      <c r="E30">
        <v>0.24241145</v>
      </c>
      <c r="F30">
        <v>4.2645210000000003E-2</v>
      </c>
      <c r="G30">
        <v>0.23591428</v>
      </c>
      <c r="H30">
        <v>0.19587520999999999</v>
      </c>
      <c r="I30">
        <v>9.2825900000000003E-2</v>
      </c>
      <c r="J30">
        <v>7.9872120000000005E-2</v>
      </c>
      <c r="K30">
        <v>0.97408510000000004</v>
      </c>
      <c r="L30">
        <v>4.5799380000000001E-2</v>
      </c>
      <c r="M30">
        <v>0.3621858</v>
      </c>
      <c r="N30">
        <v>0.2346297</v>
      </c>
      <c r="O30">
        <v>0.22358475999999999</v>
      </c>
      <c r="P30">
        <v>8.6417854000000002E-2</v>
      </c>
      <c r="Q30">
        <v>0.117498435</v>
      </c>
      <c r="R30">
        <v>-8.5144680000000001E-4</v>
      </c>
      <c r="S30">
        <v>0.23309250000000001</v>
      </c>
      <c r="T30">
        <v>0.24650162</v>
      </c>
      <c r="U30">
        <v>0.13568495</v>
      </c>
      <c r="V30">
        <v>0.12111628000000001</v>
      </c>
      <c r="W30">
        <v>0.27109646999999998</v>
      </c>
      <c r="X30">
        <v>0.18253034000000001</v>
      </c>
      <c r="Y30">
        <v>0.17701727</v>
      </c>
      <c r="Z30">
        <v>9.7158305E-2</v>
      </c>
      <c r="AA30">
        <v>8.4029030000000005E-2</v>
      </c>
      <c r="AB30">
        <v>0.24969827999999999</v>
      </c>
      <c r="AC30">
        <v>0.16977893999999999</v>
      </c>
      <c r="AD30">
        <v>0.19236967999999999</v>
      </c>
      <c r="AE30">
        <v>0.18476867999999999</v>
      </c>
      <c r="AF30">
        <v>0.21116407000000001</v>
      </c>
      <c r="AG30">
        <v>0.2758719</v>
      </c>
      <c r="AH30">
        <v>0.19381419</v>
      </c>
      <c r="AI30">
        <v>0.38995869999999999</v>
      </c>
      <c r="AJ30">
        <v>0.18171625</v>
      </c>
      <c r="AK30">
        <v>0.20995686999999999</v>
      </c>
      <c r="AL30">
        <v>0.32459912000000002</v>
      </c>
      <c r="AM30">
        <v>0.20870902999999999</v>
      </c>
      <c r="AN30">
        <v>0.25972836999999999</v>
      </c>
      <c r="AO30">
        <v>0.18599604</v>
      </c>
      <c r="AP30">
        <v>0.19732168</v>
      </c>
      <c r="AQ30">
        <v>0.23503698000000001</v>
      </c>
      <c r="AR30">
        <v>0.27330621999999999</v>
      </c>
      <c r="AS30">
        <v>0.10598383</v>
      </c>
      <c r="AT30">
        <v>0.22782646000000001</v>
      </c>
      <c r="AU30">
        <v>0.18362410000000001</v>
      </c>
      <c r="AV30">
        <v>0.14413941</v>
      </c>
      <c r="AW30">
        <v>6.5201339999999997E-2</v>
      </c>
      <c r="AX30">
        <v>-3.0214628000000001E-4</v>
      </c>
      <c r="AY30">
        <v>0.39520465999999999</v>
      </c>
      <c r="AZ30">
        <v>0.96773209999999998</v>
      </c>
      <c r="BA30">
        <v>0.15385824000000001</v>
      </c>
      <c r="BB30">
        <v>0.10681806000000001</v>
      </c>
      <c r="BC30">
        <v>3.1603067999999998E-2</v>
      </c>
      <c r="BD30">
        <v>0.17370865999999999</v>
      </c>
      <c r="BE30">
        <v>0.29067885999999998</v>
      </c>
      <c r="BF30">
        <v>0.36381935999999998</v>
      </c>
      <c r="BG30">
        <v>0.2386925</v>
      </c>
      <c r="BH30">
        <v>0.20851971</v>
      </c>
      <c r="BI30">
        <v>0.20656505</v>
      </c>
      <c r="BJ30">
        <v>0.36839968000000001</v>
      </c>
      <c r="BK30">
        <v>0.23165305</v>
      </c>
      <c r="BL30">
        <v>9.2175110000000005E-2</v>
      </c>
      <c r="BM30">
        <v>0.15577648999999999</v>
      </c>
      <c r="BN30">
        <v>0.19138642</v>
      </c>
      <c r="BO30">
        <v>0.24641985999999999</v>
      </c>
      <c r="BP30">
        <v>0.20716019999999999</v>
      </c>
      <c r="BQ30">
        <v>7.5154849999999995E-2</v>
      </c>
      <c r="BR30">
        <v>0.12600264999999999</v>
      </c>
      <c r="BS30">
        <v>0.13476872000000001</v>
      </c>
      <c r="BT30">
        <v>0.36682483999999999</v>
      </c>
      <c r="BU30">
        <v>0.15959524999999999</v>
      </c>
      <c r="BV30">
        <v>0.12752665999999999</v>
      </c>
      <c r="BW30">
        <v>0.32929649999999999</v>
      </c>
      <c r="BX30">
        <v>0.40972415000000001</v>
      </c>
      <c r="BY30">
        <v>0.14442012000000001</v>
      </c>
      <c r="BZ30">
        <v>0.16116741000000001</v>
      </c>
      <c r="CA30">
        <v>0.31399977000000001</v>
      </c>
      <c r="CB30">
        <v>0.44276549999999998</v>
      </c>
      <c r="CC30">
        <v>0.26560217000000003</v>
      </c>
      <c r="CD30">
        <v>3.9595492000000003E-2</v>
      </c>
      <c r="CE30">
        <v>0.26920268000000003</v>
      </c>
      <c r="CF30">
        <v>5.9973146999999997E-2</v>
      </c>
      <c r="CG30">
        <v>0.22917318</v>
      </c>
      <c r="CH30">
        <v>6.1734940000000002E-2</v>
      </c>
      <c r="CI30">
        <v>9.4313469999999996E-2</v>
      </c>
      <c r="CJ30">
        <v>8.0737719999999999E-2</v>
      </c>
      <c r="CK30">
        <v>-3.5438772E-2</v>
      </c>
      <c r="CL30">
        <v>0.26261764999999998</v>
      </c>
      <c r="CM30">
        <v>0.14262469999999999</v>
      </c>
      <c r="CN30">
        <v>0.23329848</v>
      </c>
      <c r="CO30">
        <v>0.21747929999999999</v>
      </c>
      <c r="CP30">
        <v>0.32965886999999999</v>
      </c>
      <c r="CQ30">
        <v>-5.8021219999999998E-2</v>
      </c>
      <c r="CR30">
        <v>0.38860834</v>
      </c>
      <c r="CS30">
        <v>0.35047314000000002</v>
      </c>
      <c r="CT30">
        <v>0.12556227</v>
      </c>
      <c r="CU30">
        <v>0.28680824999999999</v>
      </c>
      <c r="CV30">
        <v>0.2383555</v>
      </c>
      <c r="CW30">
        <v>4.6169740000000001E-2</v>
      </c>
      <c r="CX30">
        <v>3.5495474999999999E-2</v>
      </c>
      <c r="CY30">
        <v>0.23448108000000001</v>
      </c>
      <c r="CZ30">
        <v>0.23697792000000001</v>
      </c>
      <c r="DA30">
        <v>9.4554029999999997E-2</v>
      </c>
      <c r="DB30">
        <v>0.17998523999999999</v>
      </c>
      <c r="DC30">
        <v>0.97732395000000005</v>
      </c>
      <c r="DD30">
        <v>0.19786851</v>
      </c>
      <c r="DE30">
        <v>0.10273061</v>
      </c>
      <c r="DF30">
        <f t="shared" si="10"/>
        <v>0.19022778505747567</v>
      </c>
      <c r="DG30">
        <f t="shared" si="11"/>
        <v>0</v>
      </c>
      <c r="DH30">
        <v>1.6479894528675015E-4</v>
      </c>
      <c r="DI30">
        <f>VLOOKUP(B30,owner_jaccard!$C$1:$E$1128,3,FALSE)</f>
        <v>0.26</v>
      </c>
      <c r="DJ30">
        <f>VLOOKUP(B30,partic_jaccard!$C$1:$E$1128,3,FALSE)</f>
        <v>0.24137931034482701</v>
      </c>
      <c r="DK30">
        <f>VLOOKUP(B30,rtword_jaccard!$C$1:$E$1128,3,FALSE)</f>
        <v>0.234567901234567</v>
      </c>
      <c r="DL30">
        <f>VLOOKUP(B30,rtword_jaccard!$C$1:$F$1128,4,FALSE)</f>
        <v>0.29870129870129802</v>
      </c>
      <c r="DM30">
        <f>VLOOKUP(B30,rtword_jaccard!$C$1:$G$1128,5,FALSE)</f>
        <v>0.33928571428571402</v>
      </c>
      <c r="DN30">
        <f>VLOOKUP(B30,owner_j_重み付き!$C$1:$E$1128,3)</f>
        <v>4.4000000000000003E-3</v>
      </c>
      <c r="DO30">
        <f>VLOOKUP(B30,part_j_重み付き!$C$1:$E$1128,3,FALSE)</f>
        <v>6.1199999999999997E-2</v>
      </c>
      <c r="DP30">
        <f>VLOOKUP(B30,journalsection_jaccard!$C$2:$E$1129,3,FALSE)</f>
        <v>0.38888888888888801</v>
      </c>
      <c r="DQ30">
        <f>VLOOKUP(B30,journalsection_jaccard!$C$2:$F$1129,4,FALSE)</f>
        <v>0.36054421768707401</v>
      </c>
      <c r="DR30">
        <f>VLOOKUP(B30,journalsection_jaccard!$C$2:$G$1129,5,FALSE)</f>
        <v>0.31004366812227002</v>
      </c>
      <c r="DS30">
        <f>VLOOKUP(B30,journalsection_jaccard!$C$2:$H$1129,6,FALSE)</f>
        <v>0.19047619047618999</v>
      </c>
    </row>
    <row r="31" spans="1:123" hidden="1" x14ac:dyDescent="0.55000000000000004">
      <c r="A31">
        <v>24</v>
      </c>
      <c r="B31" t="s">
        <v>1637</v>
      </c>
      <c r="C31" t="s">
        <v>130</v>
      </c>
      <c r="D31">
        <v>0.10967831</v>
      </c>
      <c r="E31">
        <v>0.28758860000000003</v>
      </c>
      <c r="F31">
        <v>0.15436301999999999</v>
      </c>
      <c r="G31">
        <v>0.27518755</v>
      </c>
      <c r="H31">
        <v>0.13240162</v>
      </c>
      <c r="I31">
        <v>-2.9076133000000001E-2</v>
      </c>
      <c r="J31">
        <v>0.15523903</v>
      </c>
      <c r="K31">
        <v>0.97266830000000004</v>
      </c>
      <c r="L31">
        <v>6.4495609999999995E-2</v>
      </c>
      <c r="M31">
        <v>0.19881296000000001</v>
      </c>
      <c r="N31">
        <v>0.32708197999999999</v>
      </c>
      <c r="O31">
        <v>4.0522320000000001E-2</v>
      </c>
      <c r="P31">
        <v>9.7527080000000002E-2</v>
      </c>
      <c r="Q31">
        <v>0.35481212000000001</v>
      </c>
      <c r="R31">
        <v>3.7753817000000002E-2</v>
      </c>
      <c r="S31">
        <v>7.3418504999999995E-2</v>
      </c>
      <c r="T31">
        <v>0.27997973999999998</v>
      </c>
      <c r="U31">
        <v>-2.5100246E-2</v>
      </c>
      <c r="V31">
        <v>-2.9787668999999999E-2</v>
      </c>
      <c r="W31">
        <v>0.15617867999999999</v>
      </c>
      <c r="X31">
        <v>0.16828786000000001</v>
      </c>
      <c r="Y31">
        <v>0.24770817000000001</v>
      </c>
      <c r="Z31">
        <v>-9.9222760000000003E-4</v>
      </c>
      <c r="AA31">
        <v>0.106185734</v>
      </c>
      <c r="AB31">
        <v>4.2018569999999998E-2</v>
      </c>
      <c r="AC31">
        <v>0.25603335999999999</v>
      </c>
      <c r="AD31">
        <v>-5.992836E-2</v>
      </c>
      <c r="AE31">
        <v>0.23438421000000001</v>
      </c>
      <c r="AF31">
        <v>0.24641038000000001</v>
      </c>
      <c r="AG31">
        <v>8.0887444000000003E-2</v>
      </c>
      <c r="AH31">
        <v>0.10601011</v>
      </c>
      <c r="AI31">
        <v>0.18176998</v>
      </c>
      <c r="AJ31">
        <v>0.26816148000000001</v>
      </c>
      <c r="AK31">
        <v>0.14884236000000001</v>
      </c>
      <c r="AL31">
        <v>0.12078006600000001</v>
      </c>
      <c r="AM31">
        <v>0.31166133000000001</v>
      </c>
      <c r="AN31">
        <v>0.22638965</v>
      </c>
      <c r="AO31">
        <v>0.18842521000000001</v>
      </c>
      <c r="AP31">
        <v>0.2194701</v>
      </c>
      <c r="AQ31">
        <v>0.23184506999999999</v>
      </c>
      <c r="AR31">
        <v>0.35590430000000001</v>
      </c>
      <c r="AS31">
        <v>0.10031887</v>
      </c>
      <c r="AT31">
        <v>-3.1090581999999999E-2</v>
      </c>
      <c r="AU31">
        <v>0.12500785</v>
      </c>
      <c r="AV31">
        <v>7.0993964999999997E-3</v>
      </c>
      <c r="AW31">
        <v>8.8148190000000001E-2</v>
      </c>
      <c r="AX31">
        <v>3.1258191999999997E-2</v>
      </c>
      <c r="AY31">
        <v>0.36329874000000001</v>
      </c>
      <c r="AZ31">
        <v>0.95757334999999999</v>
      </c>
      <c r="BA31">
        <v>7.0624329999999999E-2</v>
      </c>
      <c r="BB31">
        <v>8.7381429999999996E-2</v>
      </c>
      <c r="BC31">
        <v>0.20814404</v>
      </c>
      <c r="BD31">
        <v>0.21252449000000001</v>
      </c>
      <c r="BE31">
        <v>0.17370205999999999</v>
      </c>
      <c r="BF31">
        <v>7.8314659999999994E-2</v>
      </c>
      <c r="BG31">
        <v>0.2239225</v>
      </c>
      <c r="BH31">
        <v>-2.7170931999999998E-2</v>
      </c>
      <c r="BI31">
        <v>0.24544863</v>
      </c>
      <c r="BJ31">
        <v>0.22241008000000001</v>
      </c>
      <c r="BK31">
        <v>0.21908630000000001</v>
      </c>
      <c r="BL31">
        <v>5.4078492999999998E-3</v>
      </c>
      <c r="BM31">
        <v>9.2666189999999996E-2</v>
      </c>
      <c r="BN31">
        <v>0.17723732</v>
      </c>
      <c r="BO31">
        <v>0.28801176000000001</v>
      </c>
      <c r="BP31">
        <v>-6.1594144999999999E-3</v>
      </c>
      <c r="BQ31">
        <v>0.16559773999999999</v>
      </c>
      <c r="BR31">
        <v>-0.15805084</v>
      </c>
      <c r="BS31">
        <v>6.0848699999999999E-2</v>
      </c>
      <c r="BT31">
        <v>0.26850393</v>
      </c>
      <c r="BU31">
        <v>0.17672852</v>
      </c>
      <c r="BV31">
        <v>0.15191945000000001</v>
      </c>
      <c r="BW31">
        <v>0.15870011000000001</v>
      </c>
      <c r="BX31">
        <v>0.29763656999999999</v>
      </c>
      <c r="BY31">
        <v>0.23351498000000001</v>
      </c>
      <c r="BZ31">
        <v>0.19832549999999999</v>
      </c>
      <c r="CA31">
        <v>0.18782936</v>
      </c>
      <c r="CB31">
        <v>0.3469892</v>
      </c>
      <c r="CC31">
        <v>0.32018289999999999</v>
      </c>
      <c r="CD31">
        <v>0.37192297000000002</v>
      </c>
      <c r="CE31">
        <v>0.20160586</v>
      </c>
      <c r="CF31">
        <v>0.14062168999999999</v>
      </c>
      <c r="CG31">
        <v>0.25484620000000002</v>
      </c>
      <c r="CH31">
        <v>0.17497389999999999</v>
      </c>
      <c r="CI31">
        <v>0.16768353</v>
      </c>
      <c r="CJ31">
        <v>0.2826495</v>
      </c>
      <c r="CK31">
        <v>6.0097270000000001E-2</v>
      </c>
      <c r="CL31">
        <v>0.21814649</v>
      </c>
      <c r="CM31">
        <v>0.15648882</v>
      </c>
      <c r="CN31">
        <v>5.4200336000000002E-2</v>
      </c>
      <c r="CO31">
        <v>-2.750232E-2</v>
      </c>
      <c r="CP31">
        <v>0.11004323000000001</v>
      </c>
      <c r="CQ31">
        <v>0.23919188999999999</v>
      </c>
      <c r="CR31">
        <v>0.30436859999999999</v>
      </c>
      <c r="CS31">
        <v>0.29816025000000002</v>
      </c>
      <c r="CT31">
        <v>0.12224715</v>
      </c>
      <c r="CU31">
        <v>0.1412447</v>
      </c>
      <c r="CV31">
        <v>0.12246109500000001</v>
      </c>
      <c r="CW31">
        <v>0.17782550999999999</v>
      </c>
      <c r="CX31">
        <v>0.17315633999999999</v>
      </c>
      <c r="CY31">
        <v>0.17525762</v>
      </c>
      <c r="CZ31">
        <v>0.109318264</v>
      </c>
      <c r="DA31">
        <v>0.23483536999999999</v>
      </c>
      <c r="DB31">
        <v>0.10349163</v>
      </c>
      <c r="DC31">
        <v>0.95904290000000003</v>
      </c>
      <c r="DD31">
        <v>2.0908126999999999E-2</v>
      </c>
      <c r="DE31">
        <v>-2.8212890000000001E-2</v>
      </c>
      <c r="DF31">
        <f t="shared" si="10"/>
        <v>0.15597748438543688</v>
      </c>
      <c r="DG31">
        <f t="shared" si="11"/>
        <v>0</v>
      </c>
      <c r="DH31">
        <v>2.8129395218002813E-3</v>
      </c>
      <c r="DI31">
        <f>VLOOKUP(B31,owner_jaccard!$C$1:$E$1128,3,FALSE)</f>
        <v>0.23076923076923</v>
      </c>
      <c r="DJ31">
        <f>VLOOKUP(B31,partic_jaccard!$C$1:$E$1128,3,FALSE)</f>
        <v>0.48571428571428499</v>
      </c>
      <c r="DK31">
        <f>VLOOKUP(B31,rtword_jaccard!$C$1:$E$1128,3,FALSE)</f>
        <v>6.3829787234042507E-2</v>
      </c>
      <c r="DL31">
        <f>VLOOKUP(B31,rtword_jaccard!$C$1:$F$1128,4,FALSE)</f>
        <v>0.15606936416184899</v>
      </c>
      <c r="DM31">
        <f>VLOOKUP(B31,rtword_jaccard!$C$1:$G$1128,5,FALSE)</f>
        <v>0.171875</v>
      </c>
      <c r="DN31">
        <f>VLOOKUP(B31,owner_j_重み付き!$C$1:$E$1128,3)</f>
        <v>1.5E-3</v>
      </c>
      <c r="DO31">
        <f>VLOOKUP(B31,part_j_重み付き!$C$1:$E$1128,3,FALSE)</f>
        <v>1.8200000000000001E-2</v>
      </c>
      <c r="DP31">
        <f>VLOOKUP(B31,journalsection_jaccard!$C$2:$E$1129,3,FALSE)</f>
        <v>0.5625</v>
      </c>
      <c r="DQ31">
        <f>VLOOKUP(B31,journalsection_jaccard!$C$2:$F$1129,4,FALSE)</f>
        <v>0.33333333333333298</v>
      </c>
      <c r="DR31">
        <f>VLOOKUP(B31,journalsection_jaccard!$C$2:$G$1129,5,FALSE)</f>
        <v>0.29310344827586199</v>
      </c>
      <c r="DS31">
        <f>VLOOKUP(B31,journalsection_jaccard!$C$2:$H$1129,6,FALSE)</f>
        <v>0.123595505617977</v>
      </c>
    </row>
    <row r="32" spans="1:123" x14ac:dyDescent="0.55000000000000004">
      <c r="A32">
        <v>25</v>
      </c>
      <c r="B32" t="s">
        <v>1638</v>
      </c>
      <c r="C32" t="s">
        <v>131</v>
      </c>
      <c r="D32">
        <v>0.24281931000000001</v>
      </c>
      <c r="E32">
        <v>0.24459764000000001</v>
      </c>
      <c r="F32">
        <v>0.22734544000000001</v>
      </c>
      <c r="G32">
        <v>0.2102678</v>
      </c>
      <c r="H32">
        <v>0.21762413999999999</v>
      </c>
      <c r="I32">
        <v>-2.0294626999999999E-2</v>
      </c>
      <c r="J32">
        <v>0.19156416000000001</v>
      </c>
      <c r="K32">
        <v>0.97952724000000002</v>
      </c>
      <c r="L32">
        <v>0.106819145</v>
      </c>
      <c r="M32">
        <v>0.4597697</v>
      </c>
      <c r="N32">
        <v>0.31815840000000001</v>
      </c>
      <c r="O32">
        <v>0.16396330000000001</v>
      </c>
      <c r="P32">
        <v>-5.8922456999999995E-4</v>
      </c>
      <c r="Q32">
        <v>0.28974882000000002</v>
      </c>
      <c r="R32">
        <v>0.19565244000000001</v>
      </c>
      <c r="S32">
        <v>-4.1053343999999999E-2</v>
      </c>
      <c r="T32">
        <v>0.30596313000000003</v>
      </c>
      <c r="U32">
        <v>0.27828576999999999</v>
      </c>
      <c r="V32">
        <v>-5.0754006999999997E-2</v>
      </c>
      <c r="W32">
        <v>3.7668609999999998E-3</v>
      </c>
      <c r="X32">
        <v>0.18310705999999999</v>
      </c>
      <c r="Y32">
        <v>0.35464816999999998</v>
      </c>
      <c r="Z32">
        <v>5.7970795999999998E-2</v>
      </c>
      <c r="AA32">
        <v>0.23943466999999999</v>
      </c>
      <c r="AB32">
        <v>0.33244634000000001</v>
      </c>
      <c r="AC32">
        <v>0.29276871999999998</v>
      </c>
      <c r="AD32">
        <v>0.31911367000000002</v>
      </c>
      <c r="AE32">
        <v>0.11763148</v>
      </c>
      <c r="AF32">
        <v>0.29520032000000002</v>
      </c>
      <c r="AG32">
        <v>6.4034715000000006E-2</v>
      </c>
      <c r="AH32">
        <v>0.14005354</v>
      </c>
      <c r="AI32">
        <v>0.26991883</v>
      </c>
      <c r="AJ32">
        <v>0.23550749000000001</v>
      </c>
      <c r="AK32">
        <v>0.23696384000000001</v>
      </c>
      <c r="AL32">
        <v>0.18662134999999999</v>
      </c>
      <c r="AM32">
        <v>0.25217580000000001</v>
      </c>
      <c r="AN32">
        <v>-1.9548151999999999E-2</v>
      </c>
      <c r="AO32">
        <v>0.21720780000000001</v>
      </c>
      <c r="AP32">
        <v>0.14010787</v>
      </c>
      <c r="AQ32">
        <v>0.33683502999999998</v>
      </c>
      <c r="AR32">
        <v>0.18506338</v>
      </c>
      <c r="AS32">
        <v>0.20140018000000001</v>
      </c>
      <c r="AT32">
        <v>3.8846496000000001E-2</v>
      </c>
      <c r="AU32">
        <v>0.17201627999999999</v>
      </c>
      <c r="AV32">
        <v>0.12700603999999999</v>
      </c>
      <c r="AW32">
        <v>0.12965794</v>
      </c>
      <c r="AX32">
        <v>0.17249611000000001</v>
      </c>
      <c r="AY32">
        <v>0.3927639</v>
      </c>
      <c r="AZ32">
        <v>0.96741133999999995</v>
      </c>
      <c r="BA32">
        <v>0.23270735000000001</v>
      </c>
      <c r="BB32">
        <v>4.6576514999999999E-2</v>
      </c>
      <c r="BC32">
        <v>0.20828815000000001</v>
      </c>
      <c r="BD32">
        <v>0.13618189999999999</v>
      </c>
      <c r="BE32">
        <v>0.21584284000000001</v>
      </c>
      <c r="BF32">
        <v>0.34559736000000002</v>
      </c>
      <c r="BG32">
        <v>0.32940315999999997</v>
      </c>
      <c r="BH32">
        <v>7.5347499999999998E-2</v>
      </c>
      <c r="BI32">
        <v>0.33268353000000001</v>
      </c>
      <c r="BJ32">
        <v>0.21548463000000001</v>
      </c>
      <c r="BK32">
        <v>0.16978122000000001</v>
      </c>
      <c r="BL32">
        <v>0.20685176999999999</v>
      </c>
      <c r="BM32">
        <v>0.21651839000000001</v>
      </c>
      <c r="BN32">
        <v>0.25843044999999998</v>
      </c>
      <c r="BO32">
        <v>0.34884792999999997</v>
      </c>
      <c r="BP32">
        <v>0.36032777999999999</v>
      </c>
      <c r="BQ32">
        <v>8.7877734999999998E-2</v>
      </c>
      <c r="BR32">
        <v>-2.0173362E-2</v>
      </c>
      <c r="BS32">
        <v>0.17288870000000001</v>
      </c>
      <c r="BT32">
        <v>0.26491714</v>
      </c>
      <c r="BU32">
        <v>5.2867605999999998E-2</v>
      </c>
      <c r="BV32">
        <v>0.22845006000000001</v>
      </c>
      <c r="BW32">
        <v>0.27766073000000002</v>
      </c>
      <c r="BX32">
        <v>0.41790363000000003</v>
      </c>
      <c r="BY32">
        <v>-1.6442344000000001E-2</v>
      </c>
      <c r="BZ32">
        <v>0.1191653</v>
      </c>
      <c r="CA32">
        <v>4.5143745999999998E-2</v>
      </c>
      <c r="CB32">
        <v>0.25416335000000001</v>
      </c>
      <c r="CC32">
        <v>0.23169263000000001</v>
      </c>
      <c r="CD32">
        <v>0.30106068000000002</v>
      </c>
      <c r="CE32">
        <v>0.19470096000000001</v>
      </c>
      <c r="CF32">
        <v>0.11525446</v>
      </c>
      <c r="CG32">
        <v>0.26320474999999999</v>
      </c>
      <c r="CH32">
        <v>0.15812327000000001</v>
      </c>
      <c r="CI32">
        <v>0.14715344999999999</v>
      </c>
      <c r="CJ32">
        <v>0.20667969999999999</v>
      </c>
      <c r="CK32">
        <v>0.16761772</v>
      </c>
      <c r="CL32">
        <v>0.15931623</v>
      </c>
      <c r="CM32">
        <v>0.17512990000000001</v>
      </c>
      <c r="CN32">
        <v>0.12260306</v>
      </c>
      <c r="CO32">
        <v>0.1875829</v>
      </c>
      <c r="CP32">
        <v>0.19068903000000001</v>
      </c>
      <c r="CQ32">
        <v>0.16861638000000001</v>
      </c>
      <c r="CR32">
        <v>0.23559195999999999</v>
      </c>
      <c r="CS32">
        <v>0.16872865000000001</v>
      </c>
      <c r="CT32">
        <v>0.28201795000000002</v>
      </c>
      <c r="CU32">
        <v>0.17560479000000001</v>
      </c>
      <c r="CV32">
        <v>0.25342986000000001</v>
      </c>
      <c r="CW32">
        <v>0.31798926</v>
      </c>
      <c r="CX32">
        <v>3.0052480999999999E-2</v>
      </c>
      <c r="CY32">
        <v>5.5674385E-2</v>
      </c>
      <c r="CZ32">
        <v>0.17054217999999999</v>
      </c>
      <c r="DA32">
        <v>0.27733222000000002</v>
      </c>
      <c r="DB32">
        <v>0.22195662999999999</v>
      </c>
      <c r="DC32">
        <v>0.97236500000000003</v>
      </c>
      <c r="DD32">
        <v>0.31515737999999999</v>
      </c>
      <c r="DE32">
        <v>2.4418137999999999E-2</v>
      </c>
      <c r="DF32">
        <f t="shared" si="10"/>
        <v>0.19336231347990296</v>
      </c>
      <c r="DG32">
        <f t="shared" si="11"/>
        <v>0</v>
      </c>
      <c r="DH32">
        <v>0</v>
      </c>
      <c r="DI32">
        <f>VLOOKUP(B32,owner_jaccard!$C$1:$E$1128,3,FALSE)</f>
        <v>8.8235294117646995E-2</v>
      </c>
      <c r="DJ32">
        <f>VLOOKUP(B32,partic_jaccard!$C$1:$E$1128,3,FALSE)</f>
        <v>0.233333333333333</v>
      </c>
      <c r="DK32">
        <f>VLOOKUP(B32,rtword_jaccard!$C$1:$E$1128,3,FALSE)</f>
        <v>0.16279069767441801</v>
      </c>
      <c r="DL32">
        <f>VLOOKUP(B32,rtword_jaccard!$C$1:$F$1128,4,FALSE)</f>
        <v>0.25786163522012501</v>
      </c>
      <c r="DM32">
        <f>VLOOKUP(B32,rtword_jaccard!$C$1:$G$1128,5,FALSE)</f>
        <v>0.25</v>
      </c>
      <c r="DN32">
        <f>VLOOKUP(B32,owner_j_重み付き!$C$1:$E$1128,3)</f>
        <v>1E-3</v>
      </c>
      <c r="DO32">
        <f>VLOOKUP(B32,part_j_重み付き!$C$1:$E$1128,3,FALSE)</f>
        <v>2.0899999999999998E-2</v>
      </c>
      <c r="DP32">
        <f>VLOOKUP(B32,journalsection_jaccard!$C$2:$E$1129,3,FALSE)</f>
        <v>0.36986301369863001</v>
      </c>
      <c r="DQ32">
        <f>VLOOKUP(B32,journalsection_jaccard!$C$2:$F$1129,4,FALSE)</f>
        <v>0.36986301369863001</v>
      </c>
      <c r="DR32">
        <f>VLOOKUP(B32,journalsection_jaccard!$C$2:$G$1129,5,FALSE)</f>
        <v>0.34529147982062702</v>
      </c>
      <c r="DS32">
        <f>VLOOKUP(B32,journalsection_jaccard!$C$2:$H$1129,6,FALSE)</f>
        <v>0.17647058823529399</v>
      </c>
    </row>
    <row r="33" spans="1:123" x14ac:dyDescent="0.55000000000000004">
      <c r="A33">
        <v>26</v>
      </c>
      <c r="B33" t="s">
        <v>1639</v>
      </c>
      <c r="C33" t="s">
        <v>132</v>
      </c>
      <c r="D33">
        <v>0.16323312000000001</v>
      </c>
      <c r="E33">
        <v>0.12254894500000001</v>
      </c>
      <c r="F33">
        <v>7.9931470000000004E-2</v>
      </c>
      <c r="G33">
        <v>0.16064622000000001</v>
      </c>
      <c r="H33">
        <v>0.1013048</v>
      </c>
      <c r="I33">
        <v>0.18311148999999999</v>
      </c>
      <c r="J33">
        <v>9.7881949999999995E-2</v>
      </c>
      <c r="K33">
        <v>0.97762870000000002</v>
      </c>
      <c r="L33">
        <v>0.18790345</v>
      </c>
      <c r="M33">
        <v>0.1507406</v>
      </c>
      <c r="N33">
        <v>0.23778911999999999</v>
      </c>
      <c r="O33">
        <v>-4.9144603000000002E-2</v>
      </c>
      <c r="P33">
        <v>9.2282400000000001E-2</v>
      </c>
      <c r="Q33">
        <v>0.24800208000000001</v>
      </c>
      <c r="R33">
        <v>3.9164339999999999E-2</v>
      </c>
      <c r="S33">
        <v>7.4709650000000002E-2</v>
      </c>
      <c r="T33">
        <v>0.25716335000000001</v>
      </c>
      <c r="U33">
        <v>0.18115861999999999</v>
      </c>
      <c r="V33">
        <v>0.104505785</v>
      </c>
      <c r="W33">
        <v>7.8814289999999995E-2</v>
      </c>
      <c r="X33">
        <v>-6.8675429999999996E-2</v>
      </c>
      <c r="Y33">
        <v>2.5077566999999999E-2</v>
      </c>
      <c r="Z33">
        <v>0.16798967000000001</v>
      </c>
      <c r="AA33">
        <v>5.5196434000000003E-2</v>
      </c>
      <c r="AB33">
        <v>0.25581326999999998</v>
      </c>
      <c r="AC33">
        <v>0.20149454</v>
      </c>
      <c r="AD33">
        <v>-5.4866770000000002E-2</v>
      </c>
      <c r="AE33">
        <v>0.2451576</v>
      </c>
      <c r="AF33">
        <v>0.23457782999999999</v>
      </c>
      <c r="AG33">
        <v>0.34248256999999999</v>
      </c>
      <c r="AH33">
        <v>0.16384157999999999</v>
      </c>
      <c r="AI33">
        <v>0.21005451999999999</v>
      </c>
      <c r="AJ33">
        <v>0.22842889999999999</v>
      </c>
      <c r="AK33">
        <v>0.2694898</v>
      </c>
      <c r="AL33">
        <v>3.0277997000000001E-2</v>
      </c>
      <c r="AM33">
        <v>0.24718100000000001</v>
      </c>
      <c r="AN33">
        <v>0.19244152</v>
      </c>
      <c r="AO33">
        <v>0.15663232999999999</v>
      </c>
      <c r="AP33">
        <v>0.19953467</v>
      </c>
      <c r="AQ33">
        <v>0.17840515000000001</v>
      </c>
      <c r="AR33">
        <v>0.24853621000000001</v>
      </c>
      <c r="AS33">
        <v>7.3833889999999999E-2</v>
      </c>
      <c r="AT33">
        <v>1.2147464E-2</v>
      </c>
      <c r="AU33">
        <v>0.15185925</v>
      </c>
      <c r="AV33">
        <v>0.21057757999999999</v>
      </c>
      <c r="AW33">
        <v>0.19983590000000001</v>
      </c>
      <c r="AX33">
        <v>9.9021635999999996E-2</v>
      </c>
      <c r="AY33">
        <v>0.30466874999999999</v>
      </c>
      <c r="AZ33">
        <v>0.96172833000000002</v>
      </c>
      <c r="BA33">
        <v>0.17270753999999999</v>
      </c>
      <c r="BB33">
        <v>0.11265668</v>
      </c>
      <c r="BC33">
        <v>0.37913316000000002</v>
      </c>
      <c r="BD33">
        <v>0.15103705000000001</v>
      </c>
      <c r="BE33">
        <v>9.4079609999999994E-2</v>
      </c>
      <c r="BF33">
        <v>0.19288174999999999</v>
      </c>
      <c r="BG33">
        <v>0.28879058000000002</v>
      </c>
      <c r="BH33">
        <v>0.2724105</v>
      </c>
      <c r="BI33">
        <v>0.29614370000000001</v>
      </c>
      <c r="BJ33">
        <v>0.17161947</v>
      </c>
      <c r="BK33">
        <v>0.2051038</v>
      </c>
      <c r="BL33">
        <v>0.26522570000000001</v>
      </c>
      <c r="BM33">
        <v>0.2467471</v>
      </c>
      <c r="BN33">
        <v>0.16983983999999999</v>
      </c>
      <c r="BO33">
        <v>0.16770156</v>
      </c>
      <c r="BP33">
        <v>0.14687362000000001</v>
      </c>
      <c r="BQ33">
        <v>-4.0137302E-2</v>
      </c>
      <c r="BR33">
        <v>-5.3283672999999997E-2</v>
      </c>
      <c r="BS33">
        <v>0.33524999999999999</v>
      </c>
      <c r="BT33">
        <v>0.40738930000000001</v>
      </c>
      <c r="BU33">
        <v>0.10866478</v>
      </c>
      <c r="BV33">
        <v>0.10670763</v>
      </c>
      <c r="BW33">
        <v>0.19365963</v>
      </c>
      <c r="BX33">
        <v>0.25079435</v>
      </c>
      <c r="BY33">
        <v>0.21700679</v>
      </c>
      <c r="BZ33">
        <v>0.15859391</v>
      </c>
      <c r="CA33">
        <v>0.26100823000000001</v>
      </c>
      <c r="CB33">
        <v>-3.1769499999999999E-2</v>
      </c>
      <c r="CC33">
        <v>0.31813848</v>
      </c>
      <c r="CD33">
        <v>-9.1759670000000002E-3</v>
      </c>
      <c r="CE33">
        <v>0.25150040000000001</v>
      </c>
      <c r="CF33">
        <v>0.26431742000000003</v>
      </c>
      <c r="CG33">
        <v>0.16186622000000001</v>
      </c>
      <c r="CH33">
        <v>0.18684289000000001</v>
      </c>
      <c r="CI33">
        <v>9.8350489999999999E-2</v>
      </c>
      <c r="CJ33">
        <v>0.19704689</v>
      </c>
      <c r="CK33">
        <v>0.33192440000000001</v>
      </c>
      <c r="CL33">
        <v>0.30798240999999998</v>
      </c>
      <c r="CM33">
        <v>0.12779851</v>
      </c>
      <c r="CN33">
        <v>0.123383276</v>
      </c>
      <c r="CO33">
        <v>0.17428109999999999</v>
      </c>
      <c r="CP33">
        <v>0.23129910000000001</v>
      </c>
      <c r="CQ33">
        <v>0.15460852999999999</v>
      </c>
      <c r="CR33">
        <v>0.27539872999999998</v>
      </c>
      <c r="CS33">
        <v>0.27221519999999999</v>
      </c>
      <c r="CT33">
        <v>0.22320664000000001</v>
      </c>
      <c r="CU33">
        <v>0.28330132000000002</v>
      </c>
      <c r="CV33">
        <v>0.18210624</v>
      </c>
      <c r="CW33">
        <v>-1.9075234999999999E-2</v>
      </c>
      <c r="CX33">
        <v>0.29952010000000001</v>
      </c>
      <c r="CY33">
        <v>0.19041864999999999</v>
      </c>
      <c r="CZ33">
        <v>5.6059030000000003E-2</v>
      </c>
      <c r="DA33">
        <v>0.12888469</v>
      </c>
      <c r="DB33">
        <v>0.35692312999999998</v>
      </c>
      <c r="DC33">
        <v>0.96924129999999997</v>
      </c>
      <c r="DD33">
        <v>0.124814086</v>
      </c>
      <c r="DE33">
        <v>6.6287090000000007E-2</v>
      </c>
      <c r="DF33">
        <f t="shared" si="10"/>
        <v>0.17184293330097086</v>
      </c>
      <c r="DG33">
        <f t="shared" si="11"/>
        <v>0</v>
      </c>
      <c r="DH33">
        <v>0</v>
      </c>
      <c r="DI33">
        <f>VLOOKUP(B33,owner_jaccard!$C$1:$E$1128,3,FALSE)</f>
        <v>7.1428571428571397E-2</v>
      </c>
      <c r="DJ33">
        <f>VLOOKUP(B33,partic_jaccard!$C$1:$E$1128,3,FALSE)</f>
        <v>0.115384615384615</v>
      </c>
      <c r="DK33">
        <f>VLOOKUP(B33,rtword_jaccard!$C$1:$E$1128,3,FALSE)</f>
        <v>0.19047619047618999</v>
      </c>
      <c r="DL33">
        <f>VLOOKUP(B33,rtword_jaccard!$C$1:$F$1128,4,FALSE)</f>
        <v>0.234567901234567</v>
      </c>
      <c r="DM33">
        <f>VLOOKUP(B33,rtword_jaccard!$C$1:$G$1128,5,FALSE)</f>
        <v>0.25</v>
      </c>
      <c r="DN33">
        <f>VLOOKUP(B33,owner_j_重み付き!$C$1:$E$1128,3)</f>
        <v>8.9999999999999998E-4</v>
      </c>
      <c r="DO33">
        <f>VLOOKUP(B33,part_j_重み付き!$C$1:$E$1128,3,FALSE)</f>
        <v>1.8200000000000001E-2</v>
      </c>
      <c r="DP33">
        <f>VLOOKUP(B33,journalsection_jaccard!$C$2:$E$1129,3,FALSE)</f>
        <v>0.53846153846153799</v>
      </c>
      <c r="DQ33">
        <f>VLOOKUP(B33,journalsection_jaccard!$C$2:$F$1129,4,FALSE)</f>
        <v>0.35135135135135098</v>
      </c>
      <c r="DR33">
        <f>VLOOKUP(B33,journalsection_jaccard!$C$2:$G$1129,5,FALSE)</f>
        <v>0.33333333333333298</v>
      </c>
      <c r="DS33">
        <f>VLOOKUP(B33,journalsection_jaccard!$C$2:$H$1129,6,FALSE)</f>
        <v>0.17647058823529399</v>
      </c>
    </row>
    <row r="34" spans="1:123" hidden="1" x14ac:dyDescent="0.55000000000000004">
      <c r="A34">
        <v>27</v>
      </c>
      <c r="B34" t="s">
        <v>1640</v>
      </c>
      <c r="C34" t="s">
        <v>133</v>
      </c>
      <c r="D34">
        <v>8.5491380000000006E-2</v>
      </c>
      <c r="E34">
        <v>0.18834608999999999</v>
      </c>
      <c r="F34">
        <v>0.11309121499999999</v>
      </c>
      <c r="G34">
        <v>0.14752895999999999</v>
      </c>
      <c r="H34">
        <v>0.12215782</v>
      </c>
      <c r="I34">
        <v>1.6442884000000001E-2</v>
      </c>
      <c r="J34">
        <v>0.19537365000000001</v>
      </c>
      <c r="K34">
        <v>0.97303790000000001</v>
      </c>
      <c r="L34">
        <v>0.21103573</v>
      </c>
      <c r="M34">
        <v>0.112705365</v>
      </c>
      <c r="N34">
        <v>0.34993738000000002</v>
      </c>
      <c r="O34">
        <v>0.17681849999999999</v>
      </c>
      <c r="P34">
        <v>0.13483149</v>
      </c>
      <c r="Q34">
        <v>0.32322772999999999</v>
      </c>
      <c r="R34">
        <v>2.5696617000000001E-2</v>
      </c>
      <c r="S34">
        <v>9.7326510000000005E-2</v>
      </c>
      <c r="T34">
        <v>0.37877931999999997</v>
      </c>
      <c r="U34">
        <v>0.1002391</v>
      </c>
      <c r="V34">
        <v>0.20594445</v>
      </c>
      <c r="W34">
        <v>0.15365031000000001</v>
      </c>
      <c r="X34">
        <v>0.30277305999999998</v>
      </c>
      <c r="Y34">
        <v>5.5379233999999999E-2</v>
      </c>
      <c r="Z34">
        <v>0.21509801000000001</v>
      </c>
      <c r="AA34">
        <v>3.5021164E-2</v>
      </c>
      <c r="AB34">
        <v>0.1406664</v>
      </c>
      <c r="AC34">
        <v>0.32867570000000002</v>
      </c>
      <c r="AD34">
        <v>7.4536320000000003E-2</v>
      </c>
      <c r="AE34">
        <v>3.6373170000000003E-2</v>
      </c>
      <c r="AF34">
        <v>0.13610853000000001</v>
      </c>
      <c r="AG34">
        <v>0.17682502</v>
      </c>
      <c r="AH34">
        <v>0.16204281000000001</v>
      </c>
      <c r="AI34">
        <v>0.17613060999999999</v>
      </c>
      <c r="AJ34">
        <v>0.14042930000000001</v>
      </c>
      <c r="AK34">
        <v>0.22742989999999999</v>
      </c>
      <c r="AL34">
        <v>0.15302049000000001</v>
      </c>
      <c r="AM34">
        <v>0.20185338</v>
      </c>
      <c r="AN34">
        <v>0.11737134</v>
      </c>
      <c r="AO34">
        <v>0.10341369</v>
      </c>
      <c r="AP34">
        <v>0.3272159</v>
      </c>
      <c r="AQ34">
        <v>0.23066687999999999</v>
      </c>
      <c r="AR34">
        <v>0.22170195000000001</v>
      </c>
      <c r="AS34">
        <v>0.16231176</v>
      </c>
      <c r="AT34">
        <v>1.1836510999999999E-2</v>
      </c>
      <c r="AU34">
        <v>6.350153E-2</v>
      </c>
      <c r="AV34">
        <v>9.1577339999999993E-2</v>
      </c>
      <c r="AW34">
        <v>0.28922071999999999</v>
      </c>
      <c r="AX34">
        <v>4.2276599999999998E-2</v>
      </c>
      <c r="AY34">
        <v>0.36022369999999998</v>
      </c>
      <c r="AZ34">
        <v>0.96304270000000003</v>
      </c>
      <c r="BA34">
        <v>-2.4517089999999998E-2</v>
      </c>
      <c r="BB34">
        <v>0.17662425000000001</v>
      </c>
      <c r="BC34">
        <v>0.17786804000000001</v>
      </c>
      <c r="BD34">
        <v>0.1503709</v>
      </c>
      <c r="BE34">
        <v>0.26812093999999997</v>
      </c>
      <c r="BF34">
        <v>0.30471673999999999</v>
      </c>
      <c r="BG34">
        <v>0.39373010000000003</v>
      </c>
      <c r="BH34">
        <v>-3.4303180000000003E-2</v>
      </c>
      <c r="BI34">
        <v>0.32334180000000001</v>
      </c>
      <c r="BJ34">
        <v>0.3633729</v>
      </c>
      <c r="BK34">
        <v>0.31912783</v>
      </c>
      <c r="BL34">
        <v>0.26956084000000002</v>
      </c>
      <c r="BM34">
        <v>0.27684212000000002</v>
      </c>
      <c r="BN34">
        <v>0.10901331</v>
      </c>
      <c r="BO34">
        <v>0.32477372999999998</v>
      </c>
      <c r="BP34">
        <v>6.8466340000000001E-2</v>
      </c>
      <c r="BQ34">
        <v>0.24746881000000001</v>
      </c>
      <c r="BR34">
        <v>0.24746568999999999</v>
      </c>
      <c r="BS34">
        <v>0.15598707000000001</v>
      </c>
      <c r="BT34">
        <v>0.37709036000000001</v>
      </c>
      <c r="BU34">
        <v>0.33739632000000003</v>
      </c>
      <c r="BV34">
        <v>0.27113205000000001</v>
      </c>
      <c r="BW34">
        <v>0.12475458</v>
      </c>
      <c r="BX34">
        <v>0.47230062</v>
      </c>
      <c r="BY34">
        <v>0.14149980000000001</v>
      </c>
      <c r="BZ34">
        <v>0.10247031600000001</v>
      </c>
      <c r="CA34">
        <v>0.17388977</v>
      </c>
      <c r="CB34">
        <v>0.21987934000000001</v>
      </c>
      <c r="CC34">
        <v>0.30395007000000002</v>
      </c>
      <c r="CD34">
        <v>0.24886248999999999</v>
      </c>
      <c r="CE34">
        <v>0.27364379999999999</v>
      </c>
      <c r="CF34">
        <v>0.106949195</v>
      </c>
      <c r="CG34">
        <v>0.29961140000000003</v>
      </c>
      <c r="CH34">
        <v>0.12238238</v>
      </c>
      <c r="CI34">
        <v>0.17521297999999999</v>
      </c>
      <c r="CJ34">
        <v>0.24683076000000001</v>
      </c>
      <c r="CK34">
        <v>4.5211005999999998E-2</v>
      </c>
      <c r="CL34">
        <v>0.2026686</v>
      </c>
      <c r="CM34">
        <v>9.7496144000000007E-2</v>
      </c>
      <c r="CN34">
        <v>-3.3601476000000002E-3</v>
      </c>
      <c r="CO34">
        <v>0.19222675</v>
      </c>
      <c r="CP34">
        <v>0.31831219999999999</v>
      </c>
      <c r="CQ34">
        <v>8.2931480000000002E-2</v>
      </c>
      <c r="CR34">
        <v>0.21175005999999999</v>
      </c>
      <c r="CS34">
        <v>0.23828557</v>
      </c>
      <c r="CT34">
        <v>0.20785339999999999</v>
      </c>
      <c r="CU34">
        <v>9.6123724999999993E-2</v>
      </c>
      <c r="CV34">
        <v>0.31739244</v>
      </c>
      <c r="CW34">
        <v>7.1355210000000002E-2</v>
      </c>
      <c r="CX34">
        <v>0.11249906</v>
      </c>
      <c r="CY34">
        <v>0.32202783000000001</v>
      </c>
      <c r="CZ34">
        <v>0.36152640000000003</v>
      </c>
      <c r="DA34">
        <v>0.11063554</v>
      </c>
      <c r="DB34">
        <v>0.12128944</v>
      </c>
      <c r="DC34">
        <v>0.97682833999999996</v>
      </c>
      <c r="DD34">
        <v>0.34502022999999998</v>
      </c>
      <c r="DE34">
        <v>3.8663103999999997E-2</v>
      </c>
      <c r="DF34">
        <f t="shared" si="10"/>
        <v>0.18765146536310692</v>
      </c>
      <c r="DG34">
        <f t="shared" si="11"/>
        <v>0</v>
      </c>
      <c r="DH34">
        <v>3.1409517675907907E-3</v>
      </c>
      <c r="DI34">
        <f>VLOOKUP(B34,owner_jaccard!$C$1:$E$1128,3,FALSE)</f>
        <v>0.24444444444444399</v>
      </c>
      <c r="DJ34">
        <f>VLOOKUP(B34,partic_jaccard!$C$1:$E$1128,3,FALSE)</f>
        <v>0.45</v>
      </c>
      <c r="DK34">
        <f>VLOOKUP(B34,rtword_jaccard!$C$1:$E$1128,3,FALSE)</f>
        <v>0.17647058823529399</v>
      </c>
      <c r="DL34">
        <f>VLOOKUP(B34,rtword_jaccard!$C$1:$F$1128,4,FALSE)</f>
        <v>0.24223602484472001</v>
      </c>
      <c r="DM34">
        <f>VLOOKUP(B34,rtword_jaccard!$C$1:$G$1128,5,FALSE)</f>
        <v>0.30434782608695599</v>
      </c>
      <c r="DN34">
        <f>VLOOKUP(B34,owner_j_重み付き!$C$1:$E$1128,3)</f>
        <v>5.1999999999999998E-3</v>
      </c>
      <c r="DO34">
        <f>VLOOKUP(B34,part_j_重み付き!$C$1:$E$1128,3,FALSE)</f>
        <v>4.0300000000000002E-2</v>
      </c>
      <c r="DP34">
        <f>VLOOKUP(B34,journalsection_jaccard!$C$2:$E$1129,3,FALSE)</f>
        <v>0.38888888888888801</v>
      </c>
      <c r="DQ34">
        <f>VLOOKUP(B34,journalsection_jaccard!$C$2:$F$1129,4,FALSE)</f>
        <v>0.22699386503067401</v>
      </c>
      <c r="DR34">
        <f>VLOOKUP(B34,journalsection_jaccard!$C$2:$G$1129,5,FALSE)</f>
        <v>0.209677419354838</v>
      </c>
      <c r="DS34">
        <f>VLOOKUP(B34,journalsection_jaccard!$C$2:$H$1129,6,FALSE)</f>
        <v>7.5268817204300995E-2</v>
      </c>
    </row>
    <row r="35" spans="1:123" x14ac:dyDescent="0.55000000000000004">
      <c r="A35">
        <v>28</v>
      </c>
      <c r="B35" t="s">
        <v>1641</v>
      </c>
      <c r="C35" t="s">
        <v>134</v>
      </c>
      <c r="D35">
        <v>0.21120708999999999</v>
      </c>
      <c r="E35">
        <v>0.25315850000000001</v>
      </c>
      <c r="F35">
        <v>0.10725873</v>
      </c>
      <c r="G35">
        <v>0.3246464</v>
      </c>
      <c r="H35">
        <v>0.29870609999999997</v>
      </c>
      <c r="I35">
        <v>0.10440563</v>
      </c>
      <c r="J35">
        <v>0.31529200000000002</v>
      </c>
      <c r="K35">
        <v>0.97459996000000004</v>
      </c>
      <c r="L35">
        <v>1.3109706E-2</v>
      </c>
      <c r="M35">
        <v>0.31395718</v>
      </c>
      <c r="N35">
        <v>0.18309642000000001</v>
      </c>
      <c r="O35">
        <v>0.27166732999999998</v>
      </c>
      <c r="P35">
        <v>-5.4760299999999998E-3</v>
      </c>
      <c r="Q35">
        <v>0.37198302</v>
      </c>
      <c r="R35">
        <v>2.2650804E-2</v>
      </c>
      <c r="S35">
        <v>0.10244490000000001</v>
      </c>
      <c r="T35">
        <v>0.10837254</v>
      </c>
      <c r="U35">
        <v>6.3485554999999999E-2</v>
      </c>
      <c r="V35">
        <v>6.5650484999999995E-2</v>
      </c>
      <c r="W35">
        <v>-1.7888391E-3</v>
      </c>
      <c r="X35">
        <v>0.2055485</v>
      </c>
      <c r="Y35">
        <v>8.6641319999999994E-2</v>
      </c>
      <c r="Z35">
        <v>2.8020943999999999E-2</v>
      </c>
      <c r="AA35">
        <v>2.9663012999999998E-2</v>
      </c>
      <c r="AB35">
        <v>0.117738515</v>
      </c>
      <c r="AC35">
        <v>0.47700136999999998</v>
      </c>
      <c r="AD35">
        <v>0.27591154000000001</v>
      </c>
      <c r="AE35">
        <v>0.14106937999999999</v>
      </c>
      <c r="AF35">
        <v>8.2014809999999994E-2</v>
      </c>
      <c r="AG35">
        <v>8.4587335999999999E-2</v>
      </c>
      <c r="AH35">
        <v>-2.1649140000000001E-2</v>
      </c>
      <c r="AI35">
        <v>0.26738067999999998</v>
      </c>
      <c r="AJ35">
        <v>0.12493091000000001</v>
      </c>
      <c r="AK35">
        <v>0.10508864</v>
      </c>
      <c r="AL35">
        <v>0.30556706</v>
      </c>
      <c r="AM35">
        <v>0.30628923000000002</v>
      </c>
      <c r="AN35">
        <v>0.11065411999999999</v>
      </c>
      <c r="AO35">
        <v>0.13378423</v>
      </c>
      <c r="AP35">
        <v>0.120620765</v>
      </c>
      <c r="AQ35">
        <v>0.25386863999999998</v>
      </c>
      <c r="AR35">
        <v>0.23904639999999999</v>
      </c>
      <c r="AS35">
        <v>0.24151668000000001</v>
      </c>
      <c r="AT35">
        <v>0.22555006</v>
      </c>
      <c r="AU35">
        <v>0.27664575000000002</v>
      </c>
      <c r="AV35">
        <v>0.17653582000000001</v>
      </c>
      <c r="AW35">
        <v>0.28832229999999998</v>
      </c>
      <c r="AX35">
        <v>0.11298196000000001</v>
      </c>
      <c r="AY35">
        <v>0.13197445999999999</v>
      </c>
      <c r="AZ35">
        <v>0.96494970000000002</v>
      </c>
      <c r="BA35">
        <v>3.1661096999999999E-2</v>
      </c>
      <c r="BB35">
        <v>-5.0297594000000001E-3</v>
      </c>
      <c r="BC35">
        <v>0.118924245</v>
      </c>
      <c r="BD35">
        <v>0.15388025</v>
      </c>
      <c r="BE35">
        <v>0.18620334999999999</v>
      </c>
      <c r="BF35">
        <v>0.34113070000000001</v>
      </c>
      <c r="BG35">
        <v>0.27187273000000001</v>
      </c>
      <c r="BH35">
        <v>-9.6495929999999997E-3</v>
      </c>
      <c r="BI35">
        <v>0.17673436000000001</v>
      </c>
      <c r="BJ35">
        <v>0.23678411999999999</v>
      </c>
      <c r="BK35">
        <v>-3.3318925999999999E-2</v>
      </c>
      <c r="BL35">
        <v>0.18900305000000001</v>
      </c>
      <c r="BM35">
        <v>7.6404559999999996E-2</v>
      </c>
      <c r="BN35">
        <v>0.11314991000000001</v>
      </c>
      <c r="BO35">
        <v>0.15514642000000001</v>
      </c>
      <c r="BP35">
        <v>0.28268306999999998</v>
      </c>
      <c r="BQ35">
        <v>0.19436904999999999</v>
      </c>
      <c r="BR35">
        <v>3.44497E-2</v>
      </c>
      <c r="BS35">
        <v>3.9243527E-2</v>
      </c>
      <c r="BT35">
        <v>0.18395708999999999</v>
      </c>
      <c r="BU35">
        <v>0.16286017</v>
      </c>
      <c r="BV35">
        <v>0.17840619999999999</v>
      </c>
      <c r="BW35">
        <v>0.19532025</v>
      </c>
      <c r="BX35">
        <v>0.36575496000000002</v>
      </c>
      <c r="BY35">
        <v>2.6911669999999999E-2</v>
      </c>
      <c r="BZ35">
        <v>0.24205750000000001</v>
      </c>
      <c r="CA35">
        <v>0.16172560999999999</v>
      </c>
      <c r="CB35">
        <v>0.11832072</v>
      </c>
      <c r="CC35">
        <v>0.14861046</v>
      </c>
      <c r="CD35">
        <v>0.28324110000000002</v>
      </c>
      <c r="CE35">
        <v>0.30298412000000002</v>
      </c>
      <c r="CF35">
        <v>0.19077512999999999</v>
      </c>
      <c r="CG35">
        <v>0.35972812999999998</v>
      </c>
      <c r="CH35">
        <v>0.20251784</v>
      </c>
      <c r="CI35">
        <v>0.1219553</v>
      </c>
      <c r="CJ35">
        <v>0.100529656</v>
      </c>
      <c r="CK35">
        <v>2.2768447000000001E-2</v>
      </c>
      <c r="CL35">
        <v>8.5446019999999998E-2</v>
      </c>
      <c r="CM35">
        <v>0.13060896</v>
      </c>
      <c r="CN35">
        <v>4.8050832000000002E-2</v>
      </c>
      <c r="CO35">
        <v>-2.4879996000000001E-2</v>
      </c>
      <c r="CP35">
        <v>0.31701592000000001</v>
      </c>
      <c r="CQ35">
        <v>0.10961231</v>
      </c>
      <c r="CR35">
        <v>0.35755091999999999</v>
      </c>
      <c r="CS35">
        <v>0.16922523</v>
      </c>
      <c r="CT35">
        <v>-4.1490241999999997E-2</v>
      </c>
      <c r="CU35">
        <v>5.3674165000000003E-2</v>
      </c>
      <c r="CV35">
        <v>0.17734913999999999</v>
      </c>
      <c r="CW35">
        <v>0.15953568000000001</v>
      </c>
      <c r="CX35">
        <v>0.16481633000000001</v>
      </c>
      <c r="CY35">
        <v>0.20082419000000001</v>
      </c>
      <c r="CZ35">
        <v>0.3571686</v>
      </c>
      <c r="DA35">
        <v>0.15327509</v>
      </c>
      <c r="DB35">
        <v>0.11470868400000001</v>
      </c>
      <c r="DC35">
        <v>0.9712383</v>
      </c>
      <c r="DD35">
        <v>0.33093889999999998</v>
      </c>
      <c r="DE35">
        <v>3.0501773999999999E-2</v>
      </c>
      <c r="DF35">
        <f t="shared" si="10"/>
        <v>0.16375855858737867</v>
      </c>
      <c r="DG35">
        <f t="shared" si="11"/>
        <v>0</v>
      </c>
      <c r="DH35">
        <v>0</v>
      </c>
      <c r="DI35">
        <f>VLOOKUP(B35,owner_jaccard!$C$1:$E$1128,3,FALSE)</f>
        <v>0.19512195121951201</v>
      </c>
      <c r="DJ35">
        <f>VLOOKUP(B35,partic_jaccard!$C$1:$E$1128,3,FALSE)</f>
        <v>0.33333333333333298</v>
      </c>
      <c r="DK35">
        <f>VLOOKUP(B35,rtword_jaccard!$C$1:$E$1128,3,FALSE)</f>
        <v>0.14942528735632099</v>
      </c>
      <c r="DL35">
        <f>VLOOKUP(B35,rtword_jaccard!$C$1:$F$1128,4,FALSE)</f>
        <v>0.183431952662721</v>
      </c>
      <c r="DM35">
        <f>VLOOKUP(B35,rtword_jaccard!$C$1:$G$1128,5,FALSE)</f>
        <v>0.22448979591836701</v>
      </c>
      <c r="DN35">
        <f>VLOOKUP(B35,owner_j_重み付き!$C$1:$E$1128,3)</f>
        <v>1.6000000000000001E-3</v>
      </c>
      <c r="DO35">
        <f>VLOOKUP(B35,part_j_重み付き!$C$1:$E$1128,3,FALSE)</f>
        <v>2.07E-2</v>
      </c>
      <c r="DP35">
        <f>VLOOKUP(B35,journalsection_jaccard!$C$2:$E$1129,3,FALSE)</f>
        <v>0.61290322580645096</v>
      </c>
      <c r="DQ35">
        <f>VLOOKUP(B35,journalsection_jaccard!$C$2:$F$1129,4,FALSE)</f>
        <v>0.33333333333333298</v>
      </c>
      <c r="DR35">
        <f>VLOOKUP(B35,journalsection_jaccard!$C$2:$G$1129,5,FALSE)</f>
        <v>0.29310344827586199</v>
      </c>
      <c r="DS35">
        <f>VLOOKUP(B35,journalsection_jaccard!$C$2:$H$1129,6,FALSE)</f>
        <v>0.14942528735632099</v>
      </c>
    </row>
    <row r="36" spans="1:123" x14ac:dyDescent="0.55000000000000004">
      <c r="A36">
        <v>29</v>
      </c>
      <c r="B36" t="s">
        <v>1642</v>
      </c>
      <c r="C36" t="s">
        <v>135</v>
      </c>
      <c r="D36">
        <v>0.17689508000000001</v>
      </c>
      <c r="E36">
        <v>0.21276476999999999</v>
      </c>
      <c r="F36">
        <v>0.14600340000000001</v>
      </c>
      <c r="G36">
        <v>0.24738184999999999</v>
      </c>
      <c r="H36">
        <v>0.24904842999999999</v>
      </c>
      <c r="I36">
        <v>0.26104516</v>
      </c>
      <c r="J36">
        <v>0.18387587</v>
      </c>
      <c r="K36">
        <v>0.97542329999999999</v>
      </c>
      <c r="L36">
        <v>0.16996201999999999</v>
      </c>
      <c r="M36">
        <v>2.1925842000000001E-2</v>
      </c>
      <c r="N36">
        <v>0.22199383</v>
      </c>
      <c r="O36">
        <v>0.13596131</v>
      </c>
      <c r="P36">
        <v>9.1471330000000003E-2</v>
      </c>
      <c r="Q36">
        <v>9.0939194000000001E-2</v>
      </c>
      <c r="R36">
        <v>-0.12792851</v>
      </c>
      <c r="S36">
        <v>6.9335889999999997E-2</v>
      </c>
      <c r="T36">
        <v>0.38640088</v>
      </c>
      <c r="U36">
        <v>0.13318849999999999</v>
      </c>
      <c r="V36">
        <v>0.16012282999999999</v>
      </c>
      <c r="W36">
        <v>0.22498554000000001</v>
      </c>
      <c r="X36">
        <v>0.30957314000000002</v>
      </c>
      <c r="Y36">
        <v>0.16615424000000001</v>
      </c>
      <c r="Z36">
        <v>0.17231540000000001</v>
      </c>
      <c r="AA36">
        <v>0.11590439</v>
      </c>
      <c r="AB36">
        <v>0.27952120000000003</v>
      </c>
      <c r="AC36">
        <v>0.28678218</v>
      </c>
      <c r="AD36">
        <v>9.8937590000000006E-2</v>
      </c>
      <c r="AE36">
        <v>-2.9680971E-2</v>
      </c>
      <c r="AF36">
        <v>0.41079592999999998</v>
      </c>
      <c r="AG36">
        <v>7.7667100000000003E-2</v>
      </c>
      <c r="AH36">
        <v>-8.5782650000000002E-2</v>
      </c>
      <c r="AI36">
        <v>0.25853767999999999</v>
      </c>
      <c r="AJ36">
        <v>3.7222546000000002E-2</v>
      </c>
      <c r="AK36">
        <v>0.26688889999999998</v>
      </c>
      <c r="AL36">
        <v>0.16507189999999999</v>
      </c>
      <c r="AM36">
        <v>0.21877795</v>
      </c>
      <c r="AN36">
        <v>2.6447656E-2</v>
      </c>
      <c r="AO36">
        <v>0.16216230000000001</v>
      </c>
      <c r="AP36">
        <v>0.15488487000000001</v>
      </c>
      <c r="AQ36">
        <v>0.21118998999999999</v>
      </c>
      <c r="AR36">
        <v>0.31600743999999997</v>
      </c>
      <c r="AS36">
        <v>0.16871696999999999</v>
      </c>
      <c r="AT36">
        <v>-3.6061312999999998E-2</v>
      </c>
      <c r="AU36">
        <v>5.2117246999999998E-2</v>
      </c>
      <c r="AV36">
        <v>-8.2755549999999997E-2</v>
      </c>
      <c r="AW36">
        <v>1.3616605E-2</v>
      </c>
      <c r="AX36">
        <v>-7.1341890000000005E-2</v>
      </c>
      <c r="AY36">
        <v>0.37350768000000001</v>
      </c>
      <c r="AZ36">
        <v>0.95951735999999999</v>
      </c>
      <c r="BA36">
        <v>6.4751119999999995E-2</v>
      </c>
      <c r="BB36">
        <v>0.19087957999999999</v>
      </c>
      <c r="BC36">
        <v>9.9798330000000005E-2</v>
      </c>
      <c r="BD36">
        <v>0.31189483000000001</v>
      </c>
      <c r="BE36">
        <v>0.21297388</v>
      </c>
      <c r="BF36">
        <v>9.2981674E-2</v>
      </c>
      <c r="BG36">
        <v>0.38116154000000002</v>
      </c>
      <c r="BH36">
        <v>8.4025980000000007E-3</v>
      </c>
      <c r="BI36">
        <v>0.21294932</v>
      </c>
      <c r="BJ36">
        <v>0.22589513999999999</v>
      </c>
      <c r="BK36">
        <v>-2.2114445E-2</v>
      </c>
      <c r="BL36">
        <v>4.4911060000000003E-2</v>
      </c>
      <c r="BM36">
        <v>0.19344201999999999</v>
      </c>
      <c r="BN36">
        <v>0.15685387000000001</v>
      </c>
      <c r="BO36">
        <v>0.23567237999999999</v>
      </c>
      <c r="BP36">
        <v>0.1583137</v>
      </c>
      <c r="BQ36">
        <v>0.16414908</v>
      </c>
      <c r="BR36">
        <v>0.14061554000000001</v>
      </c>
      <c r="BS36">
        <v>8.4597610000000004E-2</v>
      </c>
      <c r="BT36">
        <v>0.27967444000000002</v>
      </c>
      <c r="BU36">
        <v>0.1370537</v>
      </c>
      <c r="BV36">
        <v>0.23449072000000001</v>
      </c>
      <c r="BW36">
        <v>0.10662931</v>
      </c>
      <c r="BX36">
        <v>0.37759143000000001</v>
      </c>
      <c r="BY36">
        <v>0.19358254999999999</v>
      </c>
      <c r="BZ36">
        <v>8.8059129999999999E-2</v>
      </c>
      <c r="CA36">
        <v>0.24690239</v>
      </c>
      <c r="CB36">
        <v>0.27438269999999998</v>
      </c>
      <c r="CC36">
        <v>0.18196179000000001</v>
      </c>
      <c r="CD36">
        <v>0.13225772999999999</v>
      </c>
      <c r="CE36">
        <v>0.13270311000000001</v>
      </c>
      <c r="CF36">
        <v>0.21532125999999999</v>
      </c>
      <c r="CG36">
        <v>5.8424472999999998E-2</v>
      </c>
      <c r="CH36">
        <v>9.8601149999999999E-2</v>
      </c>
      <c r="CI36">
        <v>0.18740730999999999</v>
      </c>
      <c r="CJ36">
        <v>0.23390918999999999</v>
      </c>
      <c r="CK36">
        <v>0.19940051</v>
      </c>
      <c r="CL36">
        <v>0.12234966999999999</v>
      </c>
      <c r="CM36">
        <v>0.15169534000000001</v>
      </c>
      <c r="CN36">
        <v>-1.4586618000000001E-2</v>
      </c>
      <c r="CO36">
        <v>0.15181938</v>
      </c>
      <c r="CP36">
        <v>0.22000699000000001</v>
      </c>
      <c r="CQ36">
        <v>0.22455552000000001</v>
      </c>
      <c r="CR36">
        <v>0.10400760000000001</v>
      </c>
      <c r="CS36">
        <v>0.26182628000000002</v>
      </c>
      <c r="CT36">
        <v>0.18184810000000001</v>
      </c>
      <c r="CU36">
        <v>0.19383584000000001</v>
      </c>
      <c r="CV36">
        <v>9.3618960000000001E-2</v>
      </c>
      <c r="CW36">
        <v>0.19013658</v>
      </c>
      <c r="CX36">
        <v>0.28435332000000002</v>
      </c>
      <c r="CY36">
        <v>0.11523370400000001</v>
      </c>
      <c r="CZ36">
        <v>0.20271674000000001</v>
      </c>
      <c r="DA36">
        <v>0.14510366</v>
      </c>
      <c r="DB36">
        <v>0.14405867</v>
      </c>
      <c r="DC36">
        <v>0.95950860000000004</v>
      </c>
      <c r="DD36">
        <v>0.28369549999999999</v>
      </c>
      <c r="DE36">
        <v>0.109553374</v>
      </c>
      <c r="DF36">
        <f t="shared" si="10"/>
        <v>0.16111516578640786</v>
      </c>
      <c r="DG36">
        <f t="shared" si="11"/>
        <v>0</v>
      </c>
      <c r="DH36">
        <v>0</v>
      </c>
      <c r="DI36">
        <f>VLOOKUP(B36,owner_jaccard!$C$1:$E$1128,3,FALSE)</f>
        <v>0.15</v>
      </c>
      <c r="DJ36">
        <f>VLOOKUP(B36,partic_jaccard!$C$1:$E$1128,3,FALSE)</f>
        <v>0.37931034482758602</v>
      </c>
      <c r="DK36">
        <f>VLOOKUP(B36,rtword_jaccard!$C$1:$E$1128,3,FALSE)</f>
        <v>0.19047619047618999</v>
      </c>
      <c r="DL36">
        <f>VLOOKUP(B36,rtword_jaccard!$C$1:$F$1128,4,FALSE)</f>
        <v>0.22699386503067401</v>
      </c>
      <c r="DM36">
        <f>VLOOKUP(B36,rtword_jaccard!$C$1:$G$1128,5,FALSE)</f>
        <v>0.25</v>
      </c>
      <c r="DN36">
        <f>VLOOKUP(B36,owner_j_重み付き!$C$1:$E$1128,3)</f>
        <v>6.4999999999999997E-3</v>
      </c>
      <c r="DO36">
        <f>VLOOKUP(B36,part_j_重み付き!$C$1:$E$1128,3,FALSE)</f>
        <v>4.4000000000000003E-3</v>
      </c>
      <c r="DP36">
        <f>VLOOKUP(B36,journalsection_jaccard!$C$2:$E$1129,3,FALSE)</f>
        <v>0.66666666666666596</v>
      </c>
      <c r="DQ36">
        <f>VLOOKUP(B36,journalsection_jaccard!$C$2:$F$1129,4,FALSE)</f>
        <v>0.36986301369863001</v>
      </c>
      <c r="DR36">
        <f>VLOOKUP(B36,journalsection_jaccard!$C$2:$G$1129,5,FALSE)</f>
        <v>0.33333333333333298</v>
      </c>
      <c r="DS36">
        <f>VLOOKUP(B36,journalsection_jaccard!$C$2:$H$1129,6,FALSE)</f>
        <v>0.19047619047618999</v>
      </c>
    </row>
    <row r="37" spans="1:123" hidden="1" x14ac:dyDescent="0.55000000000000004">
      <c r="A37">
        <v>30</v>
      </c>
      <c r="B37" t="s">
        <v>1643</v>
      </c>
      <c r="C37" t="s">
        <v>136</v>
      </c>
      <c r="D37">
        <v>1.2073489E-2</v>
      </c>
      <c r="E37">
        <v>9.8712824000000005E-2</v>
      </c>
      <c r="F37">
        <v>0.29478811999999999</v>
      </c>
      <c r="G37">
        <v>0.21225236</v>
      </c>
      <c r="H37">
        <v>0.18850966</v>
      </c>
      <c r="I37">
        <v>0.18160519999999999</v>
      </c>
      <c r="J37">
        <v>0.19114421000000001</v>
      </c>
      <c r="K37">
        <v>0.97549359999999996</v>
      </c>
      <c r="L37">
        <v>0.15323974000000001</v>
      </c>
      <c r="M37">
        <v>0.21358393000000001</v>
      </c>
      <c r="N37">
        <v>0.12953718</v>
      </c>
      <c r="O37">
        <v>0.100276425</v>
      </c>
      <c r="P37">
        <v>6.8315440000000005E-2</v>
      </c>
      <c r="Q37">
        <v>0.27306497000000002</v>
      </c>
      <c r="R37">
        <v>0.113674395</v>
      </c>
      <c r="S37">
        <v>0.20090677000000001</v>
      </c>
      <c r="T37">
        <v>0.31260561999999997</v>
      </c>
      <c r="U37">
        <v>4.0765780000000001E-2</v>
      </c>
      <c r="V37">
        <v>5.8019213E-2</v>
      </c>
      <c r="W37">
        <v>9.2583940000000003E-2</v>
      </c>
      <c r="X37">
        <v>0.20992835000000001</v>
      </c>
      <c r="Y37">
        <v>0.14607576999999999</v>
      </c>
      <c r="Z37">
        <v>0.17557718</v>
      </c>
      <c r="AA37">
        <v>6.6816150000000001E-3</v>
      </c>
      <c r="AB37">
        <v>0.2935294</v>
      </c>
      <c r="AC37">
        <v>0.26467849999999998</v>
      </c>
      <c r="AD37">
        <v>0.12870556</v>
      </c>
      <c r="AE37">
        <v>0.16233887999999999</v>
      </c>
      <c r="AF37">
        <v>0.24601700000000001</v>
      </c>
      <c r="AG37">
        <v>9.2769599999999994E-2</v>
      </c>
      <c r="AH37">
        <v>0.1423594</v>
      </c>
      <c r="AI37">
        <v>0.23204799000000001</v>
      </c>
      <c r="AJ37">
        <v>7.1289130000000006E-2</v>
      </c>
      <c r="AK37">
        <v>0.17609374</v>
      </c>
      <c r="AL37">
        <v>0.18898843000000001</v>
      </c>
      <c r="AM37">
        <v>0.3149441</v>
      </c>
      <c r="AN37">
        <v>7.8847340000000002E-2</v>
      </c>
      <c r="AO37">
        <v>0.25261541999999998</v>
      </c>
      <c r="AP37">
        <v>7.5377664999999996E-2</v>
      </c>
      <c r="AQ37">
        <v>0.31151899999999999</v>
      </c>
      <c r="AR37">
        <v>0.25674017999999998</v>
      </c>
      <c r="AS37">
        <v>0.11506336</v>
      </c>
      <c r="AT37">
        <v>2.1481845999999999E-2</v>
      </c>
      <c r="AU37">
        <v>0.23790362000000001</v>
      </c>
      <c r="AV37">
        <v>0.16684502000000001</v>
      </c>
      <c r="AW37">
        <v>0.20940423</v>
      </c>
      <c r="AX37">
        <v>0.117419444</v>
      </c>
      <c r="AY37">
        <v>0.35313784999999998</v>
      </c>
      <c r="AZ37">
        <v>0.96598565999999997</v>
      </c>
      <c r="BA37">
        <v>2.230646E-2</v>
      </c>
      <c r="BB37">
        <v>-5.284295E-2</v>
      </c>
      <c r="BC37">
        <v>0.21416894</v>
      </c>
      <c r="BD37">
        <v>0.13952418</v>
      </c>
      <c r="BE37">
        <v>0.25622879999999998</v>
      </c>
      <c r="BF37">
        <v>0.102425486</v>
      </c>
      <c r="BG37">
        <v>0.14803469999999999</v>
      </c>
      <c r="BH37">
        <v>1.2667952E-2</v>
      </c>
      <c r="BI37">
        <v>0.25270534</v>
      </c>
      <c r="BJ37">
        <v>0.33066980000000001</v>
      </c>
      <c r="BK37">
        <v>0.22958033999999999</v>
      </c>
      <c r="BL37">
        <v>0.17333803</v>
      </c>
      <c r="BM37">
        <v>0.20262311</v>
      </c>
      <c r="BN37">
        <v>0.14739654999999999</v>
      </c>
      <c r="BO37">
        <v>0.24238887000000001</v>
      </c>
      <c r="BP37">
        <v>0.2426497</v>
      </c>
      <c r="BQ37">
        <v>0.23968169</v>
      </c>
      <c r="BR37">
        <v>7.094193E-2</v>
      </c>
      <c r="BS37">
        <v>0.19515915</v>
      </c>
      <c r="BT37">
        <v>0.42374212</v>
      </c>
      <c r="BU37">
        <v>0.21532936</v>
      </c>
      <c r="BV37">
        <v>0.10603472999999999</v>
      </c>
      <c r="BW37">
        <v>0.22516691999999999</v>
      </c>
      <c r="BX37">
        <v>0.40122437</v>
      </c>
      <c r="BY37">
        <v>6.0125154E-2</v>
      </c>
      <c r="BZ37">
        <v>0.28873226000000002</v>
      </c>
      <c r="CA37">
        <v>0.33363717999999998</v>
      </c>
      <c r="CB37">
        <v>0.18333024000000001</v>
      </c>
      <c r="CC37">
        <v>0.36231372000000001</v>
      </c>
      <c r="CD37">
        <v>0.31400066999999998</v>
      </c>
      <c r="CE37">
        <v>0.14211315999999999</v>
      </c>
      <c r="CF37">
        <v>0.23096738999999999</v>
      </c>
      <c r="CG37">
        <v>0.32257219999999998</v>
      </c>
      <c r="CH37">
        <v>6.7392270000000004E-2</v>
      </c>
      <c r="CI37">
        <v>5.1936585E-2</v>
      </c>
      <c r="CJ37">
        <v>6.0700237999999997E-2</v>
      </c>
      <c r="CK37">
        <v>0.12316064</v>
      </c>
      <c r="CL37">
        <v>0.13162398</v>
      </c>
      <c r="CM37">
        <v>0.13217947999999999</v>
      </c>
      <c r="CN37">
        <v>9.9594160000000001E-2</v>
      </c>
      <c r="CO37">
        <v>6.775573E-2</v>
      </c>
      <c r="CP37">
        <v>0.24141172999999999</v>
      </c>
      <c r="CQ37">
        <v>0.11075185999999999</v>
      </c>
      <c r="CR37">
        <v>0.34565803</v>
      </c>
      <c r="CS37">
        <v>0.20435163000000001</v>
      </c>
      <c r="CT37">
        <v>8.0756599999999998E-2</v>
      </c>
      <c r="CU37">
        <v>1.8132852000000001E-2</v>
      </c>
      <c r="CV37">
        <v>0.13514176</v>
      </c>
      <c r="CW37">
        <v>-3.0198102E-3</v>
      </c>
      <c r="CX37">
        <v>-6.7644775000000004E-2</v>
      </c>
      <c r="CY37">
        <v>0.16191442</v>
      </c>
      <c r="CZ37">
        <v>0.18959886000000001</v>
      </c>
      <c r="DA37">
        <v>0.14007359999999999</v>
      </c>
      <c r="DB37">
        <v>0.15815124999999999</v>
      </c>
      <c r="DC37">
        <v>0.96934545000000005</v>
      </c>
      <c r="DD37">
        <v>0.36622280000000001</v>
      </c>
      <c r="DE37">
        <v>0.15842053</v>
      </c>
      <c r="DF37">
        <f t="shared" si="10"/>
        <v>0.17220622192038831</v>
      </c>
      <c r="DG37">
        <f t="shared" si="11"/>
        <v>0</v>
      </c>
      <c r="DH37">
        <v>1.1205737337516809E-4</v>
      </c>
      <c r="DI37">
        <f>VLOOKUP(B37,owner_jaccard!$C$1:$E$1128,3,FALSE)</f>
        <v>0.25</v>
      </c>
      <c r="DJ37">
        <f>VLOOKUP(B37,partic_jaccard!$C$1:$E$1128,3,FALSE)</f>
        <v>0.41379310344827502</v>
      </c>
      <c r="DK37">
        <f>VLOOKUP(B37,rtword_jaccard!$C$1:$E$1128,3,FALSE)</f>
        <v>0.14942528735632099</v>
      </c>
      <c r="DL37">
        <f>VLOOKUP(B37,rtword_jaccard!$C$1:$F$1128,4,FALSE)</f>
        <v>0.19047619047618999</v>
      </c>
      <c r="DM37">
        <f>VLOOKUP(B37,rtword_jaccard!$C$1:$G$1128,5,FALSE)</f>
        <v>0.234567901234567</v>
      </c>
      <c r="DN37">
        <f>VLOOKUP(B37,owner_j_重み付き!$C$1:$E$1128,3)</f>
        <v>4.8999999999999998E-3</v>
      </c>
      <c r="DO37">
        <f>VLOOKUP(B37,part_j_重み付き!$C$1:$E$1128,3,FALSE)</f>
        <v>4.6199999999999998E-2</v>
      </c>
      <c r="DP37">
        <f>VLOOKUP(B37,journalsection_jaccard!$C$2:$E$1129,3,FALSE)</f>
        <v>0.61290322580645096</v>
      </c>
      <c r="DQ37">
        <f>VLOOKUP(B37,journalsection_jaccard!$C$2:$F$1129,4,FALSE)</f>
        <v>0.36986301369863001</v>
      </c>
      <c r="DR37">
        <f>VLOOKUP(B37,journalsection_jaccard!$C$2:$G$1129,5,FALSE)</f>
        <v>0.33333333333333298</v>
      </c>
      <c r="DS37">
        <f>VLOOKUP(B37,journalsection_jaccard!$C$2:$H$1129,6,FALSE)</f>
        <v>0.17647058823529399</v>
      </c>
    </row>
    <row r="38" spans="1:123" hidden="1" x14ac:dyDescent="0.55000000000000004">
      <c r="A38">
        <v>31</v>
      </c>
      <c r="B38" t="s">
        <v>1644</v>
      </c>
      <c r="C38" t="s">
        <v>137</v>
      </c>
      <c r="D38">
        <v>0.29814214</v>
      </c>
      <c r="E38">
        <v>0.38265347</v>
      </c>
      <c r="F38">
        <v>9.6129370000000006E-2</v>
      </c>
      <c r="G38">
        <v>0.23594061999999999</v>
      </c>
      <c r="H38">
        <v>0.14660776</v>
      </c>
      <c r="I38">
        <v>0.21805361000000001</v>
      </c>
      <c r="J38">
        <v>0.25299218000000001</v>
      </c>
      <c r="K38">
        <v>0.97399055999999995</v>
      </c>
      <c r="L38">
        <v>0.13255819999999999</v>
      </c>
      <c r="M38">
        <v>0.14776431000000001</v>
      </c>
      <c r="N38">
        <v>0.30740162999999998</v>
      </c>
      <c r="O38">
        <v>0.15060841999999999</v>
      </c>
      <c r="P38">
        <v>8.2500695999999998E-2</v>
      </c>
      <c r="Q38">
        <v>0.18500522</v>
      </c>
      <c r="R38">
        <v>0.13025772999999999</v>
      </c>
      <c r="S38">
        <v>0.27739092999999998</v>
      </c>
      <c r="T38">
        <v>0.1341618</v>
      </c>
      <c r="U38">
        <v>-2.4389688E-2</v>
      </c>
      <c r="V38">
        <v>0.18157693999999999</v>
      </c>
      <c r="W38">
        <v>0.20277692</v>
      </c>
      <c r="X38">
        <v>0.34865138000000001</v>
      </c>
      <c r="Y38">
        <v>0.18985909000000001</v>
      </c>
      <c r="Z38">
        <v>0.14831954</v>
      </c>
      <c r="AA38">
        <v>8.673177E-2</v>
      </c>
      <c r="AB38">
        <v>6.0255980000000001E-2</v>
      </c>
      <c r="AC38">
        <v>0.35172457000000001</v>
      </c>
      <c r="AD38">
        <v>2.7565050000000001E-2</v>
      </c>
      <c r="AE38">
        <v>0.12231515</v>
      </c>
      <c r="AF38">
        <v>0.31425231999999997</v>
      </c>
      <c r="AG38">
        <v>7.4704303999999999E-2</v>
      </c>
      <c r="AH38">
        <v>0.23483208</v>
      </c>
      <c r="AI38">
        <v>0.30650080000000002</v>
      </c>
      <c r="AJ38">
        <v>2.5989508000000001E-2</v>
      </c>
      <c r="AK38">
        <v>0.32575031999999998</v>
      </c>
      <c r="AL38">
        <v>0.18313797000000001</v>
      </c>
      <c r="AM38">
        <v>8.3942379999999997E-2</v>
      </c>
      <c r="AN38">
        <v>0.22960368</v>
      </c>
      <c r="AO38">
        <v>0.18736232999999999</v>
      </c>
      <c r="AP38">
        <v>0.32290277000000001</v>
      </c>
      <c r="AQ38">
        <v>0.17376289</v>
      </c>
      <c r="AR38">
        <v>5.4786623E-2</v>
      </c>
      <c r="AS38">
        <v>2.2148376000000001E-2</v>
      </c>
      <c r="AT38">
        <v>7.0594190000000001E-2</v>
      </c>
      <c r="AU38">
        <v>0.26773474000000003</v>
      </c>
      <c r="AV38">
        <v>0.18410895999999999</v>
      </c>
      <c r="AW38">
        <v>0.32912728000000002</v>
      </c>
      <c r="AX38">
        <v>0.111111194</v>
      </c>
      <c r="AY38">
        <v>0.43468027999999997</v>
      </c>
      <c r="AZ38">
        <v>0.96891159999999998</v>
      </c>
      <c r="BA38">
        <v>0.24034858000000001</v>
      </c>
      <c r="BB38">
        <v>0.27182780000000001</v>
      </c>
      <c r="BC38">
        <v>0.18719859999999999</v>
      </c>
      <c r="BD38">
        <v>0.13116862000000001</v>
      </c>
      <c r="BE38">
        <v>0.17517558999999999</v>
      </c>
      <c r="BF38">
        <v>0.23826098000000001</v>
      </c>
      <c r="BG38">
        <v>0.22775576</v>
      </c>
      <c r="BH38">
        <v>0.10520335</v>
      </c>
      <c r="BI38">
        <v>0.106144145</v>
      </c>
      <c r="BJ38">
        <v>0.38094141999999998</v>
      </c>
      <c r="BK38">
        <v>8.6308889999999999E-2</v>
      </c>
      <c r="BL38">
        <v>0.14751258</v>
      </c>
      <c r="BM38">
        <v>0.123534724</v>
      </c>
      <c r="BN38">
        <v>2.2363998E-2</v>
      </c>
      <c r="BO38">
        <v>0.36714380000000002</v>
      </c>
      <c r="BP38">
        <v>1.6335413E-2</v>
      </c>
      <c r="BQ38">
        <v>0.21339630000000001</v>
      </c>
      <c r="BR38">
        <v>0.11516441400000001</v>
      </c>
      <c r="BS38">
        <v>0.114932716</v>
      </c>
      <c r="BT38">
        <v>0.34613132000000002</v>
      </c>
      <c r="BU38">
        <v>0.33459001999999999</v>
      </c>
      <c r="BV38">
        <v>4.9208887E-2</v>
      </c>
      <c r="BW38">
        <v>0.24273056000000001</v>
      </c>
      <c r="BX38">
        <v>0.39214566000000001</v>
      </c>
      <c r="BY38">
        <v>0.23608111000000001</v>
      </c>
      <c r="BZ38">
        <v>0.15969278000000001</v>
      </c>
      <c r="CA38">
        <v>0.30224647999999998</v>
      </c>
      <c r="CB38">
        <v>0.28804531999999999</v>
      </c>
      <c r="CC38">
        <v>0.28729411999999999</v>
      </c>
      <c r="CD38">
        <v>0.27501502999999999</v>
      </c>
      <c r="CE38">
        <v>0.15781307</v>
      </c>
      <c r="CF38">
        <v>0.14589028000000001</v>
      </c>
      <c r="CG38">
        <v>0.32593319999999998</v>
      </c>
      <c r="CH38">
        <v>0.1466171</v>
      </c>
      <c r="CI38">
        <v>6.5805379999999997E-2</v>
      </c>
      <c r="CJ38">
        <v>0.18915418000000001</v>
      </c>
      <c r="CK38">
        <v>0.11524396000000001</v>
      </c>
      <c r="CL38">
        <v>0.25338110000000003</v>
      </c>
      <c r="CM38">
        <v>0.12526186</v>
      </c>
      <c r="CN38">
        <v>0.15582942999999999</v>
      </c>
      <c r="CO38">
        <v>5.5977992999999997E-2</v>
      </c>
      <c r="CP38">
        <v>0.19273805999999999</v>
      </c>
      <c r="CQ38">
        <v>5.1379836999999998E-2</v>
      </c>
      <c r="CR38">
        <v>0.22962472</v>
      </c>
      <c r="CS38">
        <v>0.19827439999999999</v>
      </c>
      <c r="CT38">
        <v>0.18099241999999999</v>
      </c>
      <c r="CU38">
        <v>0.15477014</v>
      </c>
      <c r="CV38">
        <v>0.19291174</v>
      </c>
      <c r="CW38">
        <v>0.25005119999999997</v>
      </c>
      <c r="CX38">
        <v>-7.7693720000000001E-3</v>
      </c>
      <c r="CY38">
        <v>0.22052677000000001</v>
      </c>
      <c r="CZ38">
        <v>0.23920369999999999</v>
      </c>
      <c r="DA38">
        <v>9.1526836E-2</v>
      </c>
      <c r="DB38">
        <v>0.12658728999999999</v>
      </c>
      <c r="DC38">
        <v>0.97337600000000002</v>
      </c>
      <c r="DD38">
        <v>0.11250226000000001</v>
      </c>
      <c r="DE38">
        <v>-4.2575828E-4</v>
      </c>
      <c r="DF38">
        <f t="shared" si="10"/>
        <v>0.1841193062691262</v>
      </c>
      <c r="DG38">
        <f t="shared" si="11"/>
        <v>0</v>
      </c>
      <c r="DH38">
        <v>4.1420731075903492E-4</v>
      </c>
      <c r="DI38">
        <f>VLOOKUP(B38,owner_jaccard!$C$1:$E$1128,3,FALSE)</f>
        <v>0.18867924528301799</v>
      </c>
      <c r="DJ38">
        <f>VLOOKUP(B38,partic_jaccard!$C$1:$E$1128,3,FALSE)</f>
        <v>0.4375</v>
      </c>
      <c r="DK38">
        <f>VLOOKUP(B38,rtword_jaccard!$C$1:$E$1128,3,FALSE)</f>
        <v>0.265822784810126</v>
      </c>
      <c r="DL38">
        <f>VLOOKUP(B38,rtword_jaccard!$C$1:$F$1128,4,FALSE)</f>
        <v>0.29870129870129802</v>
      </c>
      <c r="DM38">
        <f>VLOOKUP(B38,rtword_jaccard!$C$1:$G$1128,5,FALSE)</f>
        <v>0.33333333333333298</v>
      </c>
      <c r="DN38">
        <f>VLOOKUP(B38,owner_j_重み付き!$C$1:$E$1128,3)</f>
        <v>4.7999999999999996E-3</v>
      </c>
      <c r="DO38">
        <f>VLOOKUP(B38,part_j_重み付き!$C$1:$E$1128,3,FALSE)</f>
        <v>2.63E-2</v>
      </c>
      <c r="DP38">
        <f>VLOOKUP(B38,journalsection_jaccard!$C$2:$E$1129,3,FALSE)</f>
        <v>0.58730158730158699</v>
      </c>
      <c r="DQ38">
        <f>VLOOKUP(B38,journalsection_jaccard!$C$2:$F$1129,4,FALSE)</f>
        <v>0.38888888888888801</v>
      </c>
      <c r="DR38">
        <f>VLOOKUP(B38,journalsection_jaccard!$C$2:$G$1129,5,FALSE)</f>
        <v>0.35746606334841602</v>
      </c>
      <c r="DS38">
        <f>VLOOKUP(B38,journalsection_jaccard!$C$2:$H$1129,6,FALSE)</f>
        <v>0.19047619047618999</v>
      </c>
    </row>
    <row r="39" spans="1:123" hidden="1" x14ac:dyDescent="0.55000000000000004">
      <c r="A39">
        <v>32</v>
      </c>
      <c r="B39" t="s">
        <v>1645</v>
      </c>
      <c r="C39" t="s">
        <v>138</v>
      </c>
      <c r="D39">
        <v>0.25526860000000001</v>
      </c>
      <c r="E39">
        <v>0.23466519</v>
      </c>
      <c r="F39">
        <v>0.33185047000000001</v>
      </c>
      <c r="G39">
        <v>0.25895810000000002</v>
      </c>
      <c r="H39">
        <v>7.5511200000000001E-2</v>
      </c>
      <c r="I39">
        <v>-6.5559370000000006E-2</v>
      </c>
      <c r="J39">
        <v>0.22400123999999999</v>
      </c>
      <c r="K39">
        <v>0.97448539999999995</v>
      </c>
      <c r="L39">
        <v>6.3536400000000007E-2</v>
      </c>
      <c r="M39">
        <v>0.18934846</v>
      </c>
      <c r="N39">
        <v>0.26062523999999998</v>
      </c>
      <c r="O39">
        <v>7.8783619999999999E-2</v>
      </c>
      <c r="P39">
        <v>7.4624369999999995E-2</v>
      </c>
      <c r="Q39">
        <v>0.345385</v>
      </c>
      <c r="R39">
        <v>-4.0310859999999997E-3</v>
      </c>
      <c r="S39">
        <v>-2.5649116999999999E-2</v>
      </c>
      <c r="T39">
        <v>0.26131769999999999</v>
      </c>
      <c r="U39">
        <v>0.12709746</v>
      </c>
      <c r="V39">
        <v>2.9063354999999999E-2</v>
      </c>
      <c r="W39">
        <v>0.17258093999999999</v>
      </c>
      <c r="X39">
        <v>0.27752554000000001</v>
      </c>
      <c r="Y39">
        <v>0.16008849999999999</v>
      </c>
      <c r="Z39">
        <v>-8.066307E-3</v>
      </c>
      <c r="AA39">
        <v>0.13856703000000001</v>
      </c>
      <c r="AB39">
        <v>0.12359290000000001</v>
      </c>
      <c r="AC39">
        <v>0.17467567000000001</v>
      </c>
      <c r="AD39">
        <v>0.24680595</v>
      </c>
      <c r="AE39">
        <v>0.17451917</v>
      </c>
      <c r="AF39">
        <v>0.17422267999999999</v>
      </c>
      <c r="AG39">
        <v>7.5156070000000005E-2</v>
      </c>
      <c r="AH39">
        <v>8.6751190000000006E-2</v>
      </c>
      <c r="AI39">
        <v>0.23114709999999999</v>
      </c>
      <c r="AJ39">
        <v>0.1742628</v>
      </c>
      <c r="AK39">
        <v>0.23883760000000001</v>
      </c>
      <c r="AL39">
        <v>-6.9627359999999999E-2</v>
      </c>
      <c r="AM39">
        <v>0.24099657999999999</v>
      </c>
      <c r="AN39">
        <v>0.110960506</v>
      </c>
      <c r="AO39">
        <v>0.3834593</v>
      </c>
      <c r="AP39">
        <v>0.30300601999999999</v>
      </c>
      <c r="AQ39">
        <v>0.18213251</v>
      </c>
      <c r="AR39">
        <v>0.28374133000000001</v>
      </c>
      <c r="AS39">
        <v>0.26266089999999997</v>
      </c>
      <c r="AT39">
        <v>-1.22041665E-2</v>
      </c>
      <c r="AU39">
        <v>0.20630810999999999</v>
      </c>
      <c r="AV39">
        <v>2.6935740999999999E-2</v>
      </c>
      <c r="AW39">
        <v>5.6883469999999998E-2</v>
      </c>
      <c r="AX39">
        <v>4.7638743999999997E-2</v>
      </c>
      <c r="AY39">
        <v>0.20905082</v>
      </c>
      <c r="AZ39">
        <v>0.96177469999999998</v>
      </c>
      <c r="BA39">
        <v>-5.1507103999999998E-2</v>
      </c>
      <c r="BB39">
        <v>2.4254781999999999E-2</v>
      </c>
      <c r="BC39">
        <v>0.14349368000000001</v>
      </c>
      <c r="BD39">
        <v>0.14067242999999999</v>
      </c>
      <c r="BE39">
        <v>9.7394240000000007E-2</v>
      </c>
      <c r="BF39">
        <v>0.16878853999999999</v>
      </c>
      <c r="BG39">
        <v>0.26812365999999999</v>
      </c>
      <c r="BH39">
        <v>7.4977375999999998E-2</v>
      </c>
      <c r="BI39">
        <v>0.33155856</v>
      </c>
      <c r="BJ39">
        <v>0.18803306</v>
      </c>
      <c r="BK39">
        <v>2.1471038000000001E-2</v>
      </c>
      <c r="BL39">
        <v>0.10580484</v>
      </c>
      <c r="BM39">
        <v>0.29466464999999997</v>
      </c>
      <c r="BN39">
        <v>1.1149909E-2</v>
      </c>
      <c r="BO39">
        <v>0.25538060000000001</v>
      </c>
      <c r="BP39">
        <v>0.23771705000000001</v>
      </c>
      <c r="BQ39">
        <v>0.13393493000000001</v>
      </c>
      <c r="BR39">
        <v>0.10063438</v>
      </c>
      <c r="BS39">
        <v>0.18049438000000001</v>
      </c>
      <c r="BT39">
        <v>0.36933759999999999</v>
      </c>
      <c r="BU39">
        <v>0.19196436</v>
      </c>
      <c r="BV39">
        <v>0.13580887</v>
      </c>
      <c r="BW39">
        <v>0.24886322</v>
      </c>
      <c r="BX39">
        <v>0.29285013999999998</v>
      </c>
      <c r="BY39">
        <v>9.4191200000000003E-2</v>
      </c>
      <c r="BZ39">
        <v>8.1491549999999996E-2</v>
      </c>
      <c r="CA39">
        <v>7.0699390000000001E-2</v>
      </c>
      <c r="CB39">
        <v>0.19786208999999999</v>
      </c>
      <c r="CC39">
        <v>0.20737572000000001</v>
      </c>
      <c r="CD39">
        <v>0.13683545999999999</v>
      </c>
      <c r="CE39">
        <v>0.14595447</v>
      </c>
      <c r="CF39">
        <v>0.12038815</v>
      </c>
      <c r="CG39">
        <v>0.107876815</v>
      </c>
      <c r="CH39">
        <v>4.937652E-2</v>
      </c>
      <c r="CI39">
        <v>0.21953827000000001</v>
      </c>
      <c r="CJ39">
        <v>0.35772002000000003</v>
      </c>
      <c r="CK39">
        <v>0.11012334999999999</v>
      </c>
      <c r="CL39">
        <v>0.25717836999999999</v>
      </c>
      <c r="CM39">
        <v>7.8504555000000004E-2</v>
      </c>
      <c r="CN39">
        <v>-2.6552829999999999E-2</v>
      </c>
      <c r="CO39">
        <v>0.24481074999999999</v>
      </c>
      <c r="CP39">
        <v>0.11475778</v>
      </c>
      <c r="CQ39">
        <v>1.6926489999999999E-2</v>
      </c>
      <c r="CR39">
        <v>0.23525209999999999</v>
      </c>
      <c r="CS39">
        <v>8.5228129999999999E-2</v>
      </c>
      <c r="CT39">
        <v>0.21371950000000001</v>
      </c>
      <c r="CU39">
        <v>2.2808800000000001E-2</v>
      </c>
      <c r="CV39">
        <v>0.24241521999999999</v>
      </c>
      <c r="CW39">
        <v>-7.044578E-2</v>
      </c>
      <c r="CX39">
        <v>0.27541094999999999</v>
      </c>
      <c r="CY39">
        <v>0.21621141999999999</v>
      </c>
      <c r="CZ39">
        <v>0.30740149999999999</v>
      </c>
      <c r="DA39">
        <v>-6.2020912999999997E-2</v>
      </c>
      <c r="DB39">
        <v>2.8637880000000001E-2</v>
      </c>
      <c r="DC39">
        <v>0.95977944000000004</v>
      </c>
      <c r="DD39">
        <v>0.32386284999999998</v>
      </c>
      <c r="DE39">
        <v>-2.8246432E-3</v>
      </c>
      <c r="DF39">
        <f t="shared" si="10"/>
        <v>0.15295132518737861</v>
      </c>
      <c r="DG39">
        <f t="shared" si="11"/>
        <v>0</v>
      </c>
      <c r="DH39">
        <v>9.0239133704316443E-4</v>
      </c>
      <c r="DI39">
        <f>VLOOKUP(B39,owner_jaccard!$C$1:$E$1128,3,FALSE)</f>
        <v>0.23076923076923</v>
      </c>
      <c r="DJ39">
        <f>VLOOKUP(B39,partic_jaccard!$C$1:$E$1128,3,FALSE)</f>
        <v>0.40625</v>
      </c>
      <c r="DK39">
        <f>VLOOKUP(B39,rtword_jaccard!$C$1:$E$1128,3,FALSE)</f>
        <v>0.14942528735632099</v>
      </c>
      <c r="DL39">
        <f>VLOOKUP(B39,rtword_jaccard!$C$1:$F$1128,4,FALSE)</f>
        <v>0.19760479041916101</v>
      </c>
      <c r="DM39">
        <f>VLOOKUP(B39,rtword_jaccard!$C$1:$G$1128,5,FALSE)</f>
        <v>0.22950819672131101</v>
      </c>
      <c r="DN39">
        <f>VLOOKUP(B39,owner_j_重み付き!$C$1:$E$1128,3)</f>
        <v>5.7999999999999996E-3</v>
      </c>
      <c r="DO39">
        <f>VLOOKUP(B39,part_j_重み付き!$C$1:$E$1128,3,FALSE)</f>
        <v>7.7399999999999997E-2</v>
      </c>
      <c r="DP39">
        <f>VLOOKUP(B39,journalsection_jaccard!$C$2:$E$1129,3,FALSE)</f>
        <v>0.58730158730158699</v>
      </c>
      <c r="DQ39">
        <f>VLOOKUP(B39,journalsection_jaccard!$C$2:$F$1129,4,FALSE)</f>
        <v>0.36054421768707401</v>
      </c>
      <c r="DR39">
        <f>VLOOKUP(B39,journalsection_jaccard!$C$2:$G$1129,5,FALSE)</f>
        <v>0.31004366812227002</v>
      </c>
      <c r="DS39">
        <f>VLOOKUP(B39,journalsection_jaccard!$C$2:$H$1129,6,FALSE)</f>
        <v>0.17647058823529399</v>
      </c>
    </row>
    <row r="40" spans="1:123" hidden="1" x14ac:dyDescent="0.55000000000000004">
      <c r="A40">
        <v>33</v>
      </c>
      <c r="B40" t="s">
        <v>1646</v>
      </c>
      <c r="C40" t="s">
        <v>139</v>
      </c>
      <c r="D40">
        <v>0.10802994</v>
      </c>
      <c r="E40">
        <v>0.16568962000000001</v>
      </c>
      <c r="F40">
        <v>0.16332089999999999</v>
      </c>
      <c r="G40">
        <v>0.15192369999999999</v>
      </c>
      <c r="H40">
        <v>3.5341813999999999E-2</v>
      </c>
      <c r="I40">
        <v>0.17532791</v>
      </c>
      <c r="J40">
        <v>0.24413009999999999</v>
      </c>
      <c r="K40">
        <v>0.97177380000000002</v>
      </c>
      <c r="L40">
        <v>0.26696207999999999</v>
      </c>
      <c r="M40">
        <v>0.12991145000000001</v>
      </c>
      <c r="N40">
        <v>0.25590762</v>
      </c>
      <c r="O40">
        <v>7.3425889999999994E-2</v>
      </c>
      <c r="P40">
        <v>0.18844335000000001</v>
      </c>
      <c r="Q40">
        <v>0.33484137000000003</v>
      </c>
      <c r="R40">
        <v>9.8622009999999996E-2</v>
      </c>
      <c r="S40">
        <v>1.1464379E-2</v>
      </c>
      <c r="T40">
        <v>0.26602062999999998</v>
      </c>
      <c r="U40">
        <v>0.14001477000000001</v>
      </c>
      <c r="V40">
        <v>7.8671775999999999E-2</v>
      </c>
      <c r="W40">
        <v>0.24356742000000001</v>
      </c>
      <c r="X40">
        <v>0.14318232</v>
      </c>
      <c r="Y40">
        <v>7.7996789999999996E-2</v>
      </c>
      <c r="Z40">
        <v>7.9437259999999996E-2</v>
      </c>
      <c r="AA40">
        <v>1.6808963999999999E-2</v>
      </c>
      <c r="AB40">
        <v>0.20606642999999999</v>
      </c>
      <c r="AC40">
        <v>0.26027030000000001</v>
      </c>
      <c r="AD40">
        <v>8.1264145999999995E-2</v>
      </c>
      <c r="AE40">
        <v>5.6427363000000003E-3</v>
      </c>
      <c r="AF40">
        <v>0.23903218000000001</v>
      </c>
      <c r="AG40">
        <v>7.6956003999999995E-2</v>
      </c>
      <c r="AH40">
        <v>3.7083387000000002E-2</v>
      </c>
      <c r="AI40">
        <v>0.21777469999999999</v>
      </c>
      <c r="AJ40">
        <v>0.120542236</v>
      </c>
      <c r="AK40">
        <v>0.26507710000000001</v>
      </c>
      <c r="AL40">
        <v>0.114894785</v>
      </c>
      <c r="AM40">
        <v>0.30988914000000001</v>
      </c>
      <c r="AN40">
        <v>7.2768349999999996E-2</v>
      </c>
      <c r="AO40">
        <v>0.18007680000000001</v>
      </c>
      <c r="AP40">
        <v>0.21704216000000001</v>
      </c>
      <c r="AQ40">
        <v>9.4827819999999993E-2</v>
      </c>
      <c r="AR40">
        <v>0.29930963999999999</v>
      </c>
      <c r="AS40">
        <v>7.880819E-2</v>
      </c>
      <c r="AT40">
        <v>3.9045162000000001E-2</v>
      </c>
      <c r="AU40">
        <v>5.8764838E-2</v>
      </c>
      <c r="AV40">
        <v>0.1728461</v>
      </c>
      <c r="AW40">
        <v>6.6118679999999999E-2</v>
      </c>
      <c r="AX40">
        <v>0.16748505999999999</v>
      </c>
      <c r="AY40">
        <v>0.25732556000000001</v>
      </c>
      <c r="AZ40">
        <v>0.96592009999999995</v>
      </c>
      <c r="BA40">
        <v>9.5620869999999997E-2</v>
      </c>
      <c r="BB40">
        <v>0.10182363</v>
      </c>
      <c r="BC40">
        <v>0.22743146</v>
      </c>
      <c r="BD40">
        <v>0.18410789999999999</v>
      </c>
      <c r="BE40">
        <v>0.12264514999999999</v>
      </c>
      <c r="BF40">
        <v>0.14746709999999999</v>
      </c>
      <c r="BG40">
        <v>0.28236782999999999</v>
      </c>
      <c r="BH40">
        <v>-6.4261584999999996E-2</v>
      </c>
      <c r="BI40">
        <v>0.22674612999999999</v>
      </c>
      <c r="BJ40">
        <v>0.33913969999999999</v>
      </c>
      <c r="BK40">
        <v>0.18564079999999999</v>
      </c>
      <c r="BL40">
        <v>0.23046099</v>
      </c>
      <c r="BM40">
        <v>0.20669304999999999</v>
      </c>
      <c r="BN40">
        <v>0.15191483</v>
      </c>
      <c r="BO40">
        <v>0.28152114</v>
      </c>
      <c r="BP40">
        <v>0.22066205999999999</v>
      </c>
      <c r="BQ40">
        <v>5.7470229999999997E-2</v>
      </c>
      <c r="BR40">
        <v>0.12484368</v>
      </c>
      <c r="BS40">
        <v>9.860331E-2</v>
      </c>
      <c r="BT40">
        <v>0.30928385000000003</v>
      </c>
      <c r="BU40">
        <v>0.29928067000000003</v>
      </c>
      <c r="BV40">
        <v>0.1379618</v>
      </c>
      <c r="BW40">
        <v>4.7347425999999998E-2</v>
      </c>
      <c r="BX40">
        <v>0.38353853999999998</v>
      </c>
      <c r="BY40">
        <v>0.19251589999999999</v>
      </c>
      <c r="BZ40">
        <v>5.4630449999999997E-2</v>
      </c>
      <c r="CA40">
        <v>0.24655993000000001</v>
      </c>
      <c r="CB40">
        <v>0.13964424</v>
      </c>
      <c r="CC40">
        <v>0.23008655</v>
      </c>
      <c r="CD40">
        <v>0.17582880000000001</v>
      </c>
      <c r="CE40">
        <v>0.21600058999999999</v>
      </c>
      <c r="CF40">
        <v>0.26266089999999997</v>
      </c>
      <c r="CG40">
        <v>0.25838246999999998</v>
      </c>
      <c r="CH40">
        <v>0.13016596</v>
      </c>
      <c r="CI40">
        <v>0.10848952000000001</v>
      </c>
      <c r="CJ40">
        <v>0.19765161000000001</v>
      </c>
      <c r="CK40">
        <v>0.10289606499999999</v>
      </c>
      <c r="CL40">
        <v>0.25252869999999999</v>
      </c>
      <c r="CM40">
        <v>-0.1157072</v>
      </c>
      <c r="CN40">
        <v>6.626928E-2</v>
      </c>
      <c r="CO40">
        <v>-9.4518939999999996E-2</v>
      </c>
      <c r="CP40">
        <v>0.12398183</v>
      </c>
      <c r="CQ40">
        <v>-5.170404E-2</v>
      </c>
      <c r="CR40">
        <v>0.21127093999999999</v>
      </c>
      <c r="CS40">
        <v>0.16241546000000001</v>
      </c>
      <c r="CT40">
        <v>2.1633950999999998E-2</v>
      </c>
      <c r="CU40">
        <v>0.13181818000000001</v>
      </c>
      <c r="CV40">
        <v>6.2437105999999999E-2</v>
      </c>
      <c r="CW40">
        <v>3.5828270000000002E-2</v>
      </c>
      <c r="CX40">
        <v>8.2583149999999994E-2</v>
      </c>
      <c r="CY40">
        <v>0.10008164</v>
      </c>
      <c r="CZ40">
        <v>0.21373792999999999</v>
      </c>
      <c r="DA40">
        <v>0.18902774</v>
      </c>
      <c r="DB40">
        <v>0.23247524</v>
      </c>
      <c r="DC40">
        <v>0.97187126000000001</v>
      </c>
      <c r="DD40">
        <v>3.7349325000000003E-2</v>
      </c>
      <c r="DE40">
        <v>1.2445024000000001E-2</v>
      </c>
      <c r="DF40">
        <f t="shared" si="10"/>
        <v>0.15024981261456311</v>
      </c>
      <c r="DG40">
        <f t="shared" si="11"/>
        <v>0</v>
      </c>
      <c r="DH40">
        <v>3.2701994988106109E-2</v>
      </c>
      <c r="DI40">
        <f>VLOOKUP(B40,owner_jaccard!$C$1:$E$1128,3,FALSE)</f>
        <v>0.25</v>
      </c>
      <c r="DJ40">
        <f>VLOOKUP(B40,partic_jaccard!$C$1:$E$1128,3,FALSE)</f>
        <v>0.42857142857142799</v>
      </c>
      <c r="DK40">
        <f>VLOOKUP(B40,rtword_jaccard!$C$1:$E$1128,3,FALSE)</f>
        <v>8.6956521739130405E-2</v>
      </c>
      <c r="DL40">
        <f>VLOOKUP(B40,rtword_jaccard!$C$1:$F$1128,4,FALSE)</f>
        <v>0.129943502824858</v>
      </c>
      <c r="DM40">
        <f>VLOOKUP(B40,rtword_jaccard!$C$1:$G$1128,5,FALSE)</f>
        <v>0.171875</v>
      </c>
      <c r="DN40">
        <f>VLOOKUP(B40,owner_j_重み付き!$C$1:$E$1128,3)</f>
        <v>2.3E-3</v>
      </c>
      <c r="DO40">
        <f>VLOOKUP(B40,part_j_重み付き!$C$1:$E$1128,3,FALSE)</f>
        <v>2.53E-2</v>
      </c>
      <c r="DP40">
        <f>VLOOKUP(B40,journalsection_jaccard!$C$2:$E$1129,3,FALSE)</f>
        <v>0.61290322580645096</v>
      </c>
      <c r="DQ40">
        <f>VLOOKUP(B40,journalsection_jaccard!$C$2:$F$1129,4,FALSE)</f>
        <v>0.32450331125827803</v>
      </c>
      <c r="DR40">
        <f>VLOOKUP(B40,journalsection_jaccard!$C$2:$G$1129,5,FALSE)</f>
        <v>0.29870129870129802</v>
      </c>
      <c r="DS40">
        <f>VLOOKUP(B40,journalsection_jaccard!$C$2:$H$1129,6,FALSE)</f>
        <v>0.123595505617977</v>
      </c>
    </row>
    <row r="41" spans="1:123" x14ac:dyDescent="0.55000000000000004">
      <c r="A41">
        <v>34</v>
      </c>
      <c r="B41" t="s">
        <v>1647</v>
      </c>
      <c r="C41" t="s">
        <v>140</v>
      </c>
      <c r="D41">
        <v>0.11850690999999999</v>
      </c>
      <c r="E41">
        <v>0.20860471999999999</v>
      </c>
      <c r="F41">
        <v>7.2075899999999998E-2</v>
      </c>
      <c r="G41">
        <v>4.3783702000000001E-2</v>
      </c>
      <c r="H41">
        <v>4.445694E-3</v>
      </c>
      <c r="I41">
        <v>0.15877479999999999</v>
      </c>
      <c r="J41">
        <v>9.5986379999999996E-2</v>
      </c>
      <c r="K41">
        <v>0.98508989999999996</v>
      </c>
      <c r="L41">
        <v>0.22089279000000001</v>
      </c>
      <c r="M41">
        <v>0.18895418999999999</v>
      </c>
      <c r="N41">
        <v>1.1705132E-2</v>
      </c>
      <c r="O41">
        <v>2.3827203000000002E-2</v>
      </c>
      <c r="P41">
        <v>0.21732676000000001</v>
      </c>
      <c r="Q41">
        <v>5.1010747000000002E-2</v>
      </c>
      <c r="R41">
        <v>6.6593739999999998E-2</v>
      </c>
      <c r="S41">
        <v>5.6439467E-2</v>
      </c>
      <c r="T41">
        <v>-3.5503316000000001E-3</v>
      </c>
      <c r="U41">
        <v>0.30023280000000002</v>
      </c>
      <c r="V41">
        <v>0.15994792999999999</v>
      </c>
      <c r="W41">
        <v>0.10293446000000001</v>
      </c>
      <c r="X41">
        <v>0.12548016000000001</v>
      </c>
      <c r="Y41">
        <v>0.12816837</v>
      </c>
      <c r="Z41">
        <v>-1.9077854000000002E-2</v>
      </c>
      <c r="AA41">
        <v>-0.111438</v>
      </c>
      <c r="AB41">
        <v>0.10116949</v>
      </c>
      <c r="AC41">
        <v>4.1071277000000003E-2</v>
      </c>
      <c r="AD41">
        <v>0.16299498000000001</v>
      </c>
      <c r="AE41">
        <v>-2.7562819999999998E-2</v>
      </c>
      <c r="AF41">
        <v>0.14476727</v>
      </c>
      <c r="AG41">
        <v>0.32060987000000002</v>
      </c>
      <c r="AH41">
        <v>-0.103030525</v>
      </c>
      <c r="AI41">
        <v>0.116940565</v>
      </c>
      <c r="AJ41">
        <v>7.9375660000000001E-2</v>
      </c>
      <c r="AK41">
        <v>6.8720993999999997E-3</v>
      </c>
      <c r="AL41">
        <v>0.13661692</v>
      </c>
      <c r="AM41">
        <v>6.7238060000000002E-2</v>
      </c>
      <c r="AN41">
        <v>0.29716814000000003</v>
      </c>
      <c r="AO41">
        <v>0.1497752</v>
      </c>
      <c r="AP41">
        <v>0.14466582</v>
      </c>
      <c r="AQ41">
        <v>0.32194084000000001</v>
      </c>
      <c r="AR41">
        <v>0.23175763999999999</v>
      </c>
      <c r="AS41">
        <v>0.13128173000000001</v>
      </c>
      <c r="AT41">
        <v>0.22588530000000001</v>
      </c>
      <c r="AU41">
        <v>0.10528284</v>
      </c>
      <c r="AV41">
        <v>5.2776806000000002E-2</v>
      </c>
      <c r="AW41">
        <v>2.1627166999999999E-2</v>
      </c>
      <c r="AX41">
        <v>2.9066443000000001E-2</v>
      </c>
      <c r="AY41">
        <v>6.6569229999999993E-2</v>
      </c>
      <c r="AZ41">
        <v>0.93956479999999998</v>
      </c>
      <c r="BA41">
        <v>-3.3828333000000002E-2</v>
      </c>
      <c r="BB41">
        <v>5.5209555E-2</v>
      </c>
      <c r="BC41">
        <v>0.36907020000000001</v>
      </c>
      <c r="BD41">
        <v>6.3941634999999997E-2</v>
      </c>
      <c r="BE41">
        <v>0.17530256999999999</v>
      </c>
      <c r="BF41">
        <v>0.16639780000000001</v>
      </c>
      <c r="BG41">
        <v>0.20430435</v>
      </c>
      <c r="BH41">
        <v>0.19154333000000001</v>
      </c>
      <c r="BI41">
        <v>0.19158449999999999</v>
      </c>
      <c r="BJ41">
        <v>0.20133191</v>
      </c>
      <c r="BK41">
        <v>0.21294434000000001</v>
      </c>
      <c r="BL41">
        <v>0.21079012999999999</v>
      </c>
      <c r="BM41">
        <v>-1.2663861E-2</v>
      </c>
      <c r="BN41">
        <v>0.11288318999999999</v>
      </c>
      <c r="BO41">
        <v>0.20303309999999999</v>
      </c>
      <c r="BP41">
        <v>0.24021882</v>
      </c>
      <c r="BQ41">
        <v>0.14778762000000001</v>
      </c>
      <c r="BR41">
        <v>0.14986986999999999</v>
      </c>
      <c r="BS41">
        <v>8.6086259999999998E-2</v>
      </c>
      <c r="BT41">
        <v>4.9233150000000003E-2</v>
      </c>
      <c r="BU41">
        <v>0.12515485000000001</v>
      </c>
      <c r="BV41">
        <v>0.12345458600000001</v>
      </c>
      <c r="BW41">
        <v>0.22572516000000001</v>
      </c>
      <c r="BX41">
        <v>0.23344040999999999</v>
      </c>
      <c r="BY41">
        <v>0.15229951999999999</v>
      </c>
      <c r="BZ41">
        <v>7.0708424000000006E-2</v>
      </c>
      <c r="CA41">
        <v>0.43454100000000001</v>
      </c>
      <c r="CB41">
        <v>0.26560246999999998</v>
      </c>
      <c r="CC41">
        <v>0.24426635999999999</v>
      </c>
      <c r="CD41">
        <v>0.23723084999999999</v>
      </c>
      <c r="CE41">
        <v>0.19026037000000001</v>
      </c>
      <c r="CF41">
        <v>5.6893225999999998E-2</v>
      </c>
      <c r="CG41">
        <v>0.27924156</v>
      </c>
      <c r="CH41">
        <v>2.1474745E-2</v>
      </c>
      <c r="CI41">
        <v>0.21389204000000001</v>
      </c>
      <c r="CJ41">
        <v>0.34665307000000001</v>
      </c>
      <c r="CK41">
        <v>3.4036788000000001E-3</v>
      </c>
      <c r="CL41">
        <v>0.11254222</v>
      </c>
      <c r="CM41">
        <v>-4.5330513000000003E-2</v>
      </c>
      <c r="CN41">
        <v>0.46031407000000002</v>
      </c>
      <c r="CO41">
        <v>-0.13338393000000001</v>
      </c>
      <c r="CP41">
        <v>0.12184629</v>
      </c>
      <c r="CQ41">
        <v>-3.5574506999999998E-2</v>
      </c>
      <c r="CR41">
        <v>0.17151364999999999</v>
      </c>
      <c r="CS41">
        <v>4.2985767000000001E-2</v>
      </c>
      <c r="CT41">
        <v>0.17552598</v>
      </c>
      <c r="CU41">
        <v>4.1432070000000001E-2</v>
      </c>
      <c r="CV41">
        <v>0.32623576999999998</v>
      </c>
      <c r="CW41">
        <v>5.7650345999999998E-2</v>
      </c>
      <c r="CX41">
        <v>0.19166741000000001</v>
      </c>
      <c r="CY41">
        <v>9.7568180000000004E-2</v>
      </c>
      <c r="CZ41">
        <v>5.5988066000000003E-2</v>
      </c>
      <c r="DA41">
        <v>0.21399747999999999</v>
      </c>
      <c r="DB41">
        <v>0.24288641999999999</v>
      </c>
      <c r="DC41">
        <v>0.96449982999999995</v>
      </c>
      <c r="DD41">
        <v>3.0163437000000001E-2</v>
      </c>
      <c r="DE41">
        <v>0.12153757</v>
      </c>
      <c r="DF41">
        <f t="shared" si="10"/>
        <v>0.13111974663689321</v>
      </c>
      <c r="DG41">
        <f t="shared" si="11"/>
        <v>0</v>
      </c>
      <c r="DH41">
        <v>0</v>
      </c>
      <c r="DI41">
        <f>VLOOKUP(B41,owner_jaccard!$C$1:$E$1128,3,FALSE)</f>
        <v>0.23076923076923</v>
      </c>
      <c r="DJ41">
        <f>VLOOKUP(B41,partic_jaccard!$C$1:$E$1128,3,FALSE)</f>
        <v>9.5238095238095205E-2</v>
      </c>
      <c r="DK41">
        <f>VLOOKUP(B41,rtword_jaccard!$C$1:$E$1128,3,FALSE)</f>
        <v>0.14942528735632099</v>
      </c>
      <c r="DL41">
        <f>VLOOKUP(B41,rtword_jaccard!$C$1:$F$1128,4,FALSE)</f>
        <v>0.20481927710843301</v>
      </c>
      <c r="DM41">
        <f>VLOOKUP(B41,rtword_jaccard!$C$1:$G$1128,5,FALSE)</f>
        <v>0.27659574468085102</v>
      </c>
      <c r="DN41">
        <f>VLOOKUP(B41,owner_j_重み付き!$C$1:$E$1128,3)</f>
        <v>1.8200000000000001E-2</v>
      </c>
      <c r="DO41">
        <f>VLOOKUP(B41,part_j_重み付き!$C$1:$E$1128,3,FALSE)</f>
        <v>2.1000000000000001E-2</v>
      </c>
      <c r="DP41">
        <f>VLOOKUP(B41,journalsection_jaccard!$C$2:$E$1129,3,FALSE)</f>
        <v>0.49253731343283502</v>
      </c>
      <c r="DQ41">
        <f>VLOOKUP(B41,journalsection_jaccard!$C$2:$F$1129,4,FALSE)</f>
        <v>0.32450331125827803</v>
      </c>
      <c r="DR41">
        <f>VLOOKUP(B41,journalsection_jaccard!$C$2:$G$1129,5,FALSE)</f>
        <v>0.28205128205128199</v>
      </c>
      <c r="DS41">
        <f>VLOOKUP(B41,journalsection_jaccard!$C$2:$H$1129,6,FALSE)</f>
        <v>0.123595505617977</v>
      </c>
    </row>
    <row r="42" spans="1:123" hidden="1" x14ac:dyDescent="0.55000000000000004">
      <c r="A42">
        <v>35</v>
      </c>
      <c r="B42" t="s">
        <v>1648</v>
      </c>
      <c r="C42" t="s">
        <v>141</v>
      </c>
      <c r="D42">
        <v>4.6122330000000003E-2</v>
      </c>
      <c r="E42">
        <v>9.2346579999999998E-2</v>
      </c>
      <c r="F42">
        <v>0.102608904</v>
      </c>
      <c r="G42">
        <v>0.24608050000000001</v>
      </c>
      <c r="H42">
        <v>6.7765870000000006E-2</v>
      </c>
      <c r="I42">
        <v>5.2819236999999998E-2</v>
      </c>
      <c r="J42">
        <v>0.24927662</v>
      </c>
      <c r="K42">
        <v>0.97650826000000002</v>
      </c>
      <c r="L42">
        <v>0.20421025000000001</v>
      </c>
      <c r="M42">
        <v>6.0845549999999998E-2</v>
      </c>
      <c r="N42">
        <v>0.14833753999999999</v>
      </c>
      <c r="O42">
        <v>2.1268219000000001E-2</v>
      </c>
      <c r="P42">
        <v>0.13592193</v>
      </c>
      <c r="Q42">
        <v>0.32312548000000002</v>
      </c>
      <c r="R42">
        <v>-6.3382010000000003E-2</v>
      </c>
      <c r="S42">
        <v>1.0520234E-2</v>
      </c>
      <c r="T42">
        <v>0.39204317</v>
      </c>
      <c r="U42">
        <v>5.2353440000000003E-3</v>
      </c>
      <c r="V42">
        <v>7.0257865000000003E-2</v>
      </c>
      <c r="W42">
        <v>0.105436035</v>
      </c>
      <c r="X42">
        <v>0.24321504999999999</v>
      </c>
      <c r="Y42">
        <v>2.5846399999999999E-2</v>
      </c>
      <c r="Z42">
        <v>0.24874360000000001</v>
      </c>
      <c r="AA42">
        <v>-7.0253275000000004E-2</v>
      </c>
      <c r="AB42">
        <v>0.34431124000000002</v>
      </c>
      <c r="AC42">
        <v>0.23844109999999999</v>
      </c>
      <c r="AD42">
        <v>3.7121248000000003E-2</v>
      </c>
      <c r="AE42">
        <v>2.5916517E-2</v>
      </c>
      <c r="AF42">
        <v>3.8211886E-2</v>
      </c>
      <c r="AG42">
        <v>0.26365085999999999</v>
      </c>
      <c r="AH42">
        <v>6.6084669999999998E-2</v>
      </c>
      <c r="AI42">
        <v>0.14695804000000001</v>
      </c>
      <c r="AJ42">
        <v>0.23407428</v>
      </c>
      <c r="AK42">
        <v>0.16280839</v>
      </c>
      <c r="AL42">
        <v>4.1644590000000002E-2</v>
      </c>
      <c r="AM42">
        <v>0.22280333999999999</v>
      </c>
      <c r="AN42">
        <v>0.11487198999999999</v>
      </c>
      <c r="AO42">
        <v>0.13202164</v>
      </c>
      <c r="AP42">
        <v>0.41789588</v>
      </c>
      <c r="AQ42">
        <v>0.1770969</v>
      </c>
      <c r="AR42">
        <v>0.26308522000000001</v>
      </c>
      <c r="AS42">
        <v>0.20100687</v>
      </c>
      <c r="AT42">
        <v>3.4686679999999998E-2</v>
      </c>
      <c r="AU42">
        <v>0.16082145</v>
      </c>
      <c r="AV42">
        <v>0.18173682999999999</v>
      </c>
      <c r="AW42">
        <v>0.15554241999999999</v>
      </c>
      <c r="AX42">
        <v>-0.18198596</v>
      </c>
      <c r="AY42">
        <v>0.2861399</v>
      </c>
      <c r="AZ42">
        <v>0.95505119999999999</v>
      </c>
      <c r="BA42">
        <v>7.9296389999999994E-2</v>
      </c>
      <c r="BB42">
        <v>0.11679344999999999</v>
      </c>
      <c r="BC42">
        <v>0.11842635</v>
      </c>
      <c r="BD42">
        <v>1.2056857000000001E-2</v>
      </c>
      <c r="BE42">
        <v>0.31461412</v>
      </c>
      <c r="BF42">
        <v>0.11400167999999999</v>
      </c>
      <c r="BG42">
        <v>0.41792699999999999</v>
      </c>
      <c r="BH42">
        <v>2.866755E-2</v>
      </c>
      <c r="BI42">
        <v>0.16161269</v>
      </c>
      <c r="BJ42">
        <v>0.16528013</v>
      </c>
      <c r="BK42">
        <v>0.25957607999999999</v>
      </c>
      <c r="BL42">
        <v>0.119799435</v>
      </c>
      <c r="BM42">
        <v>3.3801989999999997E-2</v>
      </c>
      <c r="BN42">
        <v>0.13585581999999999</v>
      </c>
      <c r="BO42">
        <v>0.28566024000000001</v>
      </c>
      <c r="BP42">
        <v>0.11310046999999999</v>
      </c>
      <c r="BQ42">
        <v>0.29163795999999997</v>
      </c>
      <c r="BR42">
        <v>0.19112994</v>
      </c>
      <c r="BS42">
        <v>8.6758549999999999E-4</v>
      </c>
      <c r="BT42">
        <v>0.30307879999999998</v>
      </c>
      <c r="BU42">
        <v>0.25773289999999999</v>
      </c>
      <c r="BV42">
        <v>0.21701965000000001</v>
      </c>
      <c r="BW42">
        <v>0.26239879999999999</v>
      </c>
      <c r="BX42">
        <v>0.28776980000000002</v>
      </c>
      <c r="BY42">
        <v>0.24612418</v>
      </c>
      <c r="BZ42">
        <v>0.117228635</v>
      </c>
      <c r="CA42">
        <v>9.8272559999999995E-2</v>
      </c>
      <c r="CB42">
        <v>8.2601740000000007E-2</v>
      </c>
      <c r="CC42">
        <v>0.35456399999999999</v>
      </c>
      <c r="CD42">
        <v>0.17772473</v>
      </c>
      <c r="CE42">
        <v>0.32226389999999999</v>
      </c>
      <c r="CF42">
        <v>-3.0068642E-2</v>
      </c>
      <c r="CG42">
        <v>0.32919399999999999</v>
      </c>
      <c r="CH42">
        <v>0.14041421000000001</v>
      </c>
      <c r="CI42">
        <v>6.0034695999999999E-2</v>
      </c>
      <c r="CJ42">
        <v>0.10458481</v>
      </c>
      <c r="CK42">
        <v>9.4761410000000004E-2</v>
      </c>
      <c r="CL42">
        <v>0.30604895999999998</v>
      </c>
      <c r="CM42">
        <v>0.26728266000000001</v>
      </c>
      <c r="CN42">
        <v>0.106667936</v>
      </c>
      <c r="CO42">
        <v>0.11118006</v>
      </c>
      <c r="CP42">
        <v>0.29276370000000002</v>
      </c>
      <c r="CQ42">
        <v>0.14582614999999999</v>
      </c>
      <c r="CR42">
        <v>0.21553238999999999</v>
      </c>
      <c r="CS42">
        <v>0.21930996</v>
      </c>
      <c r="CT42">
        <v>0.30688903000000001</v>
      </c>
      <c r="CU42">
        <v>0.12751620999999999</v>
      </c>
      <c r="CV42">
        <v>0.15441199</v>
      </c>
      <c r="CW42" s="1">
        <v>2.6027369999999999E-5</v>
      </c>
      <c r="CX42">
        <v>0.35825955999999998</v>
      </c>
      <c r="CY42">
        <v>0.1955769</v>
      </c>
      <c r="CZ42">
        <v>9.1120709999999994E-2</v>
      </c>
      <c r="DA42">
        <v>0.14866542999999999</v>
      </c>
      <c r="DB42">
        <v>0.19532284</v>
      </c>
      <c r="DC42">
        <v>0.97232830000000003</v>
      </c>
      <c r="DD42">
        <v>0.30525704999999997</v>
      </c>
      <c r="DE42">
        <v>-1.7168796E-2</v>
      </c>
      <c r="DF42">
        <f t="shared" si="10"/>
        <v>0.15921972900844655</v>
      </c>
      <c r="DG42">
        <f t="shared" si="11"/>
        <v>0</v>
      </c>
      <c r="DH42">
        <v>2.1031720367942421E-3</v>
      </c>
      <c r="DI42">
        <f>VLOOKUP(B42,owner_jaccard!$C$1:$E$1128,3,FALSE)</f>
        <v>0.30769230769230699</v>
      </c>
      <c r="DJ42">
        <f>VLOOKUP(B42,partic_jaccard!$C$1:$E$1128,3,FALSE)</f>
        <v>0.33333333333333298</v>
      </c>
      <c r="DK42">
        <f>VLOOKUP(B42,rtword_jaccard!$C$1:$E$1128,3,FALSE)</f>
        <v>0.13636363636363599</v>
      </c>
      <c r="DL42">
        <f>VLOOKUP(B42,rtword_jaccard!$C$1:$F$1128,4,FALSE)</f>
        <v>0.21212121212121199</v>
      </c>
      <c r="DM42">
        <f>VLOOKUP(B42,rtword_jaccard!$C$1:$G$1128,5,FALSE)</f>
        <v>0.234567901234567</v>
      </c>
      <c r="DN42">
        <f>VLOOKUP(B42,owner_j_重み付き!$C$1:$E$1128,3)</f>
        <v>6.6E-3</v>
      </c>
      <c r="DO42">
        <f>VLOOKUP(B42,part_j_重み付き!$C$1:$E$1128,3,FALSE)</f>
        <v>8.3999999999999995E-3</v>
      </c>
      <c r="DP42">
        <f>VLOOKUP(B42,journalsection_jaccard!$C$2:$E$1129,3,FALSE)</f>
        <v>0.58730158730158699</v>
      </c>
      <c r="DQ42">
        <f>VLOOKUP(B42,journalsection_jaccard!$C$2:$F$1129,4,FALSE)</f>
        <v>0.34228187919462999</v>
      </c>
      <c r="DR42">
        <f>VLOOKUP(B42,journalsection_jaccard!$C$2:$G$1129,5,FALSE)</f>
        <v>0.30434782608695599</v>
      </c>
      <c r="DS42">
        <f>VLOOKUP(B42,journalsection_jaccard!$C$2:$H$1129,6,FALSE)</f>
        <v>0.17647058823529399</v>
      </c>
    </row>
    <row r="43" spans="1:123" hidden="1" x14ac:dyDescent="0.55000000000000004">
      <c r="A43">
        <v>36</v>
      </c>
      <c r="B43" t="s">
        <v>1649</v>
      </c>
      <c r="C43" t="s">
        <v>142</v>
      </c>
      <c r="D43">
        <v>0.14070699</v>
      </c>
      <c r="E43">
        <v>0.16105891999999999</v>
      </c>
      <c r="F43">
        <v>0.16600487999999999</v>
      </c>
      <c r="G43">
        <v>0.24208155000000001</v>
      </c>
      <c r="H43">
        <v>0.21005987000000001</v>
      </c>
      <c r="I43">
        <v>-1.3860905999999999E-2</v>
      </c>
      <c r="J43">
        <v>0.16103182999999999</v>
      </c>
      <c r="K43">
        <v>0.97029920000000003</v>
      </c>
      <c r="L43">
        <v>5.8120749999999999E-3</v>
      </c>
      <c r="M43">
        <v>9.3450225999999997E-2</v>
      </c>
      <c r="N43">
        <v>0.25122339999999999</v>
      </c>
      <c r="O43">
        <v>0.13215283</v>
      </c>
      <c r="P43">
        <v>0.109189175</v>
      </c>
      <c r="Q43">
        <v>0.32970860000000002</v>
      </c>
      <c r="R43">
        <v>4.9168921999999997E-2</v>
      </c>
      <c r="S43">
        <v>9.5882474999999995E-2</v>
      </c>
      <c r="T43">
        <v>0.31430888000000001</v>
      </c>
      <c r="U43">
        <v>-2.8904329999999999E-2</v>
      </c>
      <c r="V43">
        <v>-2.4357482999999999E-2</v>
      </c>
      <c r="W43">
        <v>0.36223987000000002</v>
      </c>
      <c r="X43">
        <v>0.27605885000000002</v>
      </c>
      <c r="Y43">
        <v>0.20171115000000001</v>
      </c>
      <c r="Z43">
        <v>5.5242629999999997E-3</v>
      </c>
      <c r="AA43">
        <v>-4.2648654000000001E-2</v>
      </c>
      <c r="AB43">
        <v>0.16772501000000001</v>
      </c>
      <c r="AC43">
        <v>0.23637274999999999</v>
      </c>
      <c r="AD43">
        <v>4.5453889999999997E-2</v>
      </c>
      <c r="AE43">
        <v>6.3715674E-2</v>
      </c>
      <c r="AF43">
        <v>2.6329247E-2</v>
      </c>
      <c r="AG43">
        <v>0.1214056</v>
      </c>
      <c r="AH43">
        <v>0.11487491</v>
      </c>
      <c r="AI43">
        <v>0.10392361</v>
      </c>
      <c r="AJ43">
        <v>0.103903964</v>
      </c>
      <c r="AK43">
        <v>0.23042612000000001</v>
      </c>
      <c r="AL43">
        <v>2.5513720000000001E-3</v>
      </c>
      <c r="AM43">
        <v>0.22205964</v>
      </c>
      <c r="AN43">
        <v>0.14498900000000001</v>
      </c>
      <c r="AO43">
        <v>0.22930819999999999</v>
      </c>
      <c r="AP43">
        <v>8.4322065000000002E-2</v>
      </c>
      <c r="AQ43">
        <v>0.23680899999999999</v>
      </c>
      <c r="AR43">
        <v>0.21500959</v>
      </c>
      <c r="AS43">
        <v>0.12023596</v>
      </c>
      <c r="AT43">
        <v>0.18271033</v>
      </c>
      <c r="AU43">
        <v>7.8870969999999999E-2</v>
      </c>
      <c r="AV43">
        <v>0.14792907</v>
      </c>
      <c r="AW43">
        <v>3.7950490000000003E-2</v>
      </c>
      <c r="AX43">
        <v>3.9937153000000003E-2</v>
      </c>
      <c r="AY43">
        <v>0.16602169</v>
      </c>
      <c r="AZ43">
        <v>0.95184106000000002</v>
      </c>
      <c r="BA43">
        <v>-6.4706780000000005E-2</v>
      </c>
      <c r="BB43">
        <v>-8.8447170000000006E-2</v>
      </c>
      <c r="BC43">
        <v>0.10617848000000001</v>
      </c>
      <c r="BD43">
        <v>0.26451498000000001</v>
      </c>
      <c r="BE43">
        <v>0.15424101000000001</v>
      </c>
      <c r="BF43">
        <v>0.15275572000000001</v>
      </c>
      <c r="BG43">
        <v>0.14311750000000001</v>
      </c>
      <c r="BH43">
        <v>0.13741733</v>
      </c>
      <c r="BI43">
        <v>0.2126759</v>
      </c>
      <c r="BJ43">
        <v>0.16845098</v>
      </c>
      <c r="BK43">
        <v>0.11993222000000001</v>
      </c>
      <c r="BL43">
        <v>0.13742687000000001</v>
      </c>
      <c r="BM43">
        <v>0.34359162999999998</v>
      </c>
      <c r="BN43">
        <v>3.2778874E-2</v>
      </c>
      <c r="BO43">
        <v>0.24225397000000001</v>
      </c>
      <c r="BP43">
        <v>-0.12516452</v>
      </c>
      <c r="BQ43">
        <v>0.19012362999999999</v>
      </c>
      <c r="BR43">
        <v>6.7562380000000005E-2</v>
      </c>
      <c r="BS43">
        <v>3.6978539999999997E-2</v>
      </c>
      <c r="BT43">
        <v>0.3485994</v>
      </c>
      <c r="BU43">
        <v>0.30039996000000002</v>
      </c>
      <c r="BV43">
        <v>0.17538622000000001</v>
      </c>
      <c r="BW43">
        <v>9.221849E-2</v>
      </c>
      <c r="BX43">
        <v>0.41033166999999998</v>
      </c>
      <c r="BY43">
        <v>0.23579995000000001</v>
      </c>
      <c r="BZ43">
        <v>0.19171439000000001</v>
      </c>
      <c r="CA43">
        <v>0.23004577000000001</v>
      </c>
      <c r="CB43">
        <v>8.8723905000000006E-2</v>
      </c>
      <c r="CC43">
        <v>0.29631809999999997</v>
      </c>
      <c r="CD43">
        <v>0.27035550000000003</v>
      </c>
      <c r="CE43">
        <v>0.15329991000000001</v>
      </c>
      <c r="CF43">
        <v>0.19681916999999999</v>
      </c>
      <c r="CG43">
        <v>0.179122</v>
      </c>
      <c r="CH43">
        <v>4.2812443999999998E-2</v>
      </c>
      <c r="CI43">
        <v>7.3301400000000003E-2</v>
      </c>
      <c r="CJ43">
        <v>0.27566942999999999</v>
      </c>
      <c r="CK43">
        <v>0.11712575</v>
      </c>
      <c r="CL43">
        <v>0.23294572999999999</v>
      </c>
      <c r="CM43">
        <v>0.15353281999999999</v>
      </c>
      <c r="CN43">
        <v>-6.3773969999999999E-2</v>
      </c>
      <c r="CO43">
        <v>2.6142148E-2</v>
      </c>
      <c r="CP43">
        <v>0.16058186999999999</v>
      </c>
      <c r="CQ43">
        <v>8.4919855000000002E-2</v>
      </c>
      <c r="CR43">
        <v>0.19034951999999999</v>
      </c>
      <c r="CS43">
        <v>6.4090800000000003E-2</v>
      </c>
      <c r="CT43">
        <v>0.20762886</v>
      </c>
      <c r="CU43">
        <v>-5.0283692999999997E-2</v>
      </c>
      <c r="CV43">
        <v>5.4209649999999998E-2</v>
      </c>
      <c r="CW43">
        <v>0.11338049</v>
      </c>
      <c r="CX43">
        <v>0.19302145000000001</v>
      </c>
      <c r="CY43">
        <v>7.8539059999999994E-2</v>
      </c>
      <c r="CZ43">
        <v>0.23948412999999999</v>
      </c>
      <c r="DA43">
        <v>8.5290976000000004E-2</v>
      </c>
      <c r="DB43">
        <v>2.8199425E-2</v>
      </c>
      <c r="DC43">
        <v>0.97202646999999998</v>
      </c>
      <c r="DD43">
        <v>0.17020673</v>
      </c>
      <c r="DE43">
        <v>0.117794916</v>
      </c>
      <c r="DF43">
        <f t="shared" si="10"/>
        <v>0.13899441221359224</v>
      </c>
      <c r="DG43">
        <f t="shared" si="11"/>
        <v>0</v>
      </c>
      <c r="DH43">
        <v>7.0180363534283103E-5</v>
      </c>
      <c r="DI43">
        <f>VLOOKUP(B43,owner_jaccard!$C$1:$E$1128,3,FALSE)</f>
        <v>0.238095238095238</v>
      </c>
      <c r="DJ43">
        <f>VLOOKUP(B43,partic_jaccard!$C$1:$E$1128,3,FALSE)</f>
        <v>0.371428571428571</v>
      </c>
      <c r="DK43">
        <f>VLOOKUP(B43,rtword_jaccard!$C$1:$E$1128,3,FALSE)</f>
        <v>0.17647058823529399</v>
      </c>
      <c r="DL43">
        <f>VLOOKUP(B43,rtword_jaccard!$C$1:$F$1128,4,FALSE)</f>
        <v>0.20481927710843301</v>
      </c>
      <c r="DM43">
        <f>VLOOKUP(B43,rtword_jaccard!$C$1:$G$1128,5,FALSE)</f>
        <v>0.22950819672131101</v>
      </c>
      <c r="DN43">
        <f>VLOOKUP(B43,owner_j_重み付き!$C$1:$E$1128,3)</f>
        <v>3.2000000000000002E-3</v>
      </c>
      <c r="DO43">
        <f>VLOOKUP(B43,part_j_重み付き!$C$1:$E$1128,3,FALSE)</f>
        <v>2.7000000000000001E-3</v>
      </c>
      <c r="DP43">
        <f>VLOOKUP(B43,journalsection_jaccard!$C$2:$E$1129,3,FALSE)</f>
        <v>0.5625</v>
      </c>
      <c r="DQ43">
        <f>VLOOKUP(B43,journalsection_jaccard!$C$2:$F$1129,4,FALSE)</f>
        <v>0.39860139860139798</v>
      </c>
      <c r="DR43">
        <f>VLOOKUP(B43,journalsection_jaccard!$C$2:$G$1129,5,FALSE)</f>
        <v>0.3215859030837</v>
      </c>
      <c r="DS43">
        <f>VLOOKUP(B43,journalsection_jaccard!$C$2:$H$1129,6,FALSE)</f>
        <v>0.16279069767441801</v>
      </c>
    </row>
    <row r="44" spans="1:123" hidden="1" x14ac:dyDescent="0.55000000000000004">
      <c r="A44">
        <v>37</v>
      </c>
      <c r="B44" t="s">
        <v>1650</v>
      </c>
      <c r="C44" t="s">
        <v>143</v>
      </c>
      <c r="D44">
        <v>0.24483469999999999</v>
      </c>
      <c r="E44">
        <v>0.25533362999999998</v>
      </c>
      <c r="F44">
        <v>0.11332703399999999</v>
      </c>
      <c r="G44">
        <v>0.23952867</v>
      </c>
      <c r="H44">
        <v>0.29048073000000002</v>
      </c>
      <c r="I44">
        <v>1.1089084000000001E-2</v>
      </c>
      <c r="J44">
        <v>0.27022236999999999</v>
      </c>
      <c r="K44">
        <v>0.97471439999999998</v>
      </c>
      <c r="L44">
        <v>0.115130864</v>
      </c>
      <c r="M44">
        <v>0.22029584999999999</v>
      </c>
      <c r="N44">
        <v>0.26089308</v>
      </c>
      <c r="O44">
        <v>0.22473235</v>
      </c>
      <c r="P44">
        <v>0.2153842</v>
      </c>
      <c r="Q44">
        <v>0.23240348999999999</v>
      </c>
      <c r="R44">
        <v>0.11197479</v>
      </c>
      <c r="S44">
        <v>0.30398068</v>
      </c>
      <c r="T44">
        <v>0.27156940000000002</v>
      </c>
      <c r="U44">
        <v>0.14876886</v>
      </c>
      <c r="V44">
        <v>6.2351387000000001E-2</v>
      </c>
      <c r="W44">
        <v>0.21065523999999999</v>
      </c>
      <c r="X44">
        <v>0.30774616999999999</v>
      </c>
      <c r="Y44">
        <v>0.33048797000000002</v>
      </c>
      <c r="Z44">
        <v>0.12003709999999999</v>
      </c>
      <c r="AA44">
        <v>0.13676584999999999</v>
      </c>
      <c r="AB44">
        <v>0.18395800000000001</v>
      </c>
      <c r="AC44">
        <v>0.20104489</v>
      </c>
      <c r="AD44">
        <v>-4.3540288000000003E-2</v>
      </c>
      <c r="AE44">
        <v>9.7265825E-2</v>
      </c>
      <c r="AF44">
        <v>9.1516810000000004E-2</v>
      </c>
      <c r="AG44">
        <v>0.28366846000000001</v>
      </c>
      <c r="AH44">
        <v>3.7364519999999998E-2</v>
      </c>
      <c r="AI44">
        <v>0.35393163999999999</v>
      </c>
      <c r="AJ44">
        <v>0.26638123000000002</v>
      </c>
      <c r="AK44">
        <v>9.1403656E-2</v>
      </c>
      <c r="AL44">
        <v>0.24212644</v>
      </c>
      <c r="AM44">
        <v>0.38322299999999998</v>
      </c>
      <c r="AN44">
        <v>0.16864714</v>
      </c>
      <c r="AO44">
        <v>7.7299480000000004E-2</v>
      </c>
      <c r="AP44">
        <v>0.19325686</v>
      </c>
      <c r="AQ44">
        <v>0.31631809999999999</v>
      </c>
      <c r="AR44">
        <v>0.25290279999999998</v>
      </c>
      <c r="AS44">
        <v>9.2213439999999994E-2</v>
      </c>
      <c r="AT44">
        <v>0.20556256000000001</v>
      </c>
      <c r="AU44">
        <v>0.101833865</v>
      </c>
      <c r="AV44">
        <v>0.26184817999999999</v>
      </c>
      <c r="AW44">
        <v>0.19750401000000001</v>
      </c>
      <c r="AX44">
        <v>4.9338925999999998E-2</v>
      </c>
      <c r="AY44">
        <v>0.27908813999999998</v>
      </c>
      <c r="AZ44">
        <v>0.95812463999999997</v>
      </c>
      <c r="BA44">
        <v>-4.9709209999999997E-2</v>
      </c>
      <c r="BB44">
        <v>7.8834979999999999E-2</v>
      </c>
      <c r="BC44">
        <v>0.28206130000000001</v>
      </c>
      <c r="BD44">
        <v>0.177286</v>
      </c>
      <c r="BE44">
        <v>8.9310280000000006E-2</v>
      </c>
      <c r="BF44">
        <v>0.14975542999999999</v>
      </c>
      <c r="BG44">
        <v>0.22904995</v>
      </c>
      <c r="BH44">
        <v>0.1844295</v>
      </c>
      <c r="BI44">
        <v>0.27818608</v>
      </c>
      <c r="BJ44">
        <v>0.18970038</v>
      </c>
      <c r="BK44">
        <v>0.27430432999999999</v>
      </c>
      <c r="BL44">
        <v>0.12268452000000001</v>
      </c>
      <c r="BM44">
        <v>7.7170104000000003E-2</v>
      </c>
      <c r="BN44">
        <v>0.11177402</v>
      </c>
      <c r="BO44">
        <v>0.20365769</v>
      </c>
      <c r="BP44">
        <v>0.23902862999999999</v>
      </c>
      <c r="BQ44">
        <v>9.1225706000000004E-2</v>
      </c>
      <c r="BR44">
        <v>2.3356799000000001E-2</v>
      </c>
      <c r="BS44">
        <v>0.18411583000000001</v>
      </c>
      <c r="BT44">
        <v>0.37214002000000002</v>
      </c>
      <c r="BU44">
        <v>0.22202569</v>
      </c>
      <c r="BV44">
        <v>0.21306649</v>
      </c>
      <c r="BW44">
        <v>0.1018447</v>
      </c>
      <c r="BX44">
        <v>0.27336369999999999</v>
      </c>
      <c r="BY44">
        <v>0.27197855999999998</v>
      </c>
      <c r="BZ44">
        <v>0.18664829999999999</v>
      </c>
      <c r="CA44">
        <v>0.17263149</v>
      </c>
      <c r="CB44">
        <v>0.45809012999999998</v>
      </c>
      <c r="CC44">
        <v>0.36663224999999999</v>
      </c>
      <c r="CD44">
        <v>0.19672199000000001</v>
      </c>
      <c r="CE44">
        <v>0.37988981999999999</v>
      </c>
      <c r="CF44">
        <v>0.30262030000000001</v>
      </c>
      <c r="CG44">
        <v>0.22963525000000001</v>
      </c>
      <c r="CH44">
        <v>2.4535589E-2</v>
      </c>
      <c r="CI44">
        <v>0.2209671</v>
      </c>
      <c r="CJ44">
        <v>0.24916962000000001</v>
      </c>
      <c r="CK44">
        <v>0.1707864</v>
      </c>
      <c r="CL44">
        <v>0.24140093000000001</v>
      </c>
      <c r="CM44">
        <v>0.1026191</v>
      </c>
      <c r="CN44">
        <v>0.3736448</v>
      </c>
      <c r="CO44">
        <v>0.14792095</v>
      </c>
      <c r="CP44">
        <v>0.25838973999999998</v>
      </c>
      <c r="CQ44">
        <v>0.23967205</v>
      </c>
      <c r="CR44">
        <v>0.26066378000000001</v>
      </c>
      <c r="CS44">
        <v>0.35220230000000002</v>
      </c>
      <c r="CT44">
        <v>0.16881882000000001</v>
      </c>
      <c r="CU44">
        <v>0.17467036999999999</v>
      </c>
      <c r="CV44">
        <v>0.27211099999999999</v>
      </c>
      <c r="CW44">
        <v>4.8718702000000003E-2</v>
      </c>
      <c r="CX44">
        <v>5.192795E-2</v>
      </c>
      <c r="CY44">
        <v>0.28145334</v>
      </c>
      <c r="CZ44">
        <v>9.9270134999999995E-2</v>
      </c>
      <c r="DA44">
        <v>0.16269982</v>
      </c>
      <c r="DB44">
        <v>0.29477024000000002</v>
      </c>
      <c r="DC44">
        <v>0.96433413000000001</v>
      </c>
      <c r="DD44">
        <v>0.31716546000000001</v>
      </c>
      <c r="DE44">
        <v>0.23090784</v>
      </c>
      <c r="DF44">
        <f t="shared" si="10"/>
        <v>0.19912765269902905</v>
      </c>
      <c r="DG44">
        <f t="shared" si="11"/>
        <v>0</v>
      </c>
      <c r="DH44">
        <v>2.5621316935690495E-4</v>
      </c>
      <c r="DI44">
        <f>VLOOKUP(B44,owner_jaccard!$C$1:$E$1128,3,FALSE)</f>
        <v>0.22500000000000001</v>
      </c>
      <c r="DJ44">
        <f>VLOOKUP(B44,partic_jaccard!$C$1:$E$1128,3,FALSE)</f>
        <v>0.12903225806451599</v>
      </c>
      <c r="DK44">
        <f>VLOOKUP(B44,rtword_jaccard!$C$1:$E$1128,3,FALSE)</f>
        <v>0.29870129870129802</v>
      </c>
      <c r="DL44">
        <f>VLOOKUP(B44,rtword_jaccard!$C$1:$F$1128,4,FALSE)</f>
        <v>0.32450331125827803</v>
      </c>
      <c r="DM44">
        <f>VLOOKUP(B44,rtword_jaccard!$C$1:$G$1128,5,FALSE)</f>
        <v>0.33928571428571402</v>
      </c>
      <c r="DN44">
        <f>VLOOKUP(B44,owner_j_重み付き!$C$1:$E$1128,3)</f>
        <v>9.1000000000000004E-3</v>
      </c>
      <c r="DO44">
        <f>VLOOKUP(B44,part_j_重み付き!$C$1:$E$1128,3,FALSE)</f>
        <v>3.3E-3</v>
      </c>
      <c r="DP44">
        <f>VLOOKUP(B44,journalsection_jaccard!$C$2:$E$1129,3,FALSE)</f>
        <v>0.5625</v>
      </c>
      <c r="DQ44">
        <f>VLOOKUP(B44,journalsection_jaccard!$C$2:$F$1129,4,FALSE)</f>
        <v>0.40845070422535201</v>
      </c>
      <c r="DR44">
        <f>VLOOKUP(B44,journalsection_jaccard!$C$2:$G$1129,5,FALSE)</f>
        <v>0.35746606334841602</v>
      </c>
      <c r="DS44">
        <f>VLOOKUP(B44,journalsection_jaccard!$C$2:$H$1129,6,FALSE)</f>
        <v>0.20481927710843301</v>
      </c>
    </row>
    <row r="45" spans="1:123" x14ac:dyDescent="0.55000000000000004">
      <c r="A45">
        <v>38</v>
      </c>
      <c r="B45" t="s">
        <v>1651</v>
      </c>
      <c r="C45" t="s">
        <v>144</v>
      </c>
      <c r="D45">
        <v>0.25425678000000002</v>
      </c>
      <c r="E45">
        <v>0.20359029000000001</v>
      </c>
      <c r="F45">
        <v>9.3377669999999996E-2</v>
      </c>
      <c r="G45">
        <v>0.17418829999999999</v>
      </c>
      <c r="H45">
        <v>0.26234249999999998</v>
      </c>
      <c r="I45">
        <v>0.29911363000000002</v>
      </c>
      <c r="J45">
        <v>0.25654941999999997</v>
      </c>
      <c r="K45">
        <v>0.97547125999999995</v>
      </c>
      <c r="L45">
        <v>7.8637499999999999E-2</v>
      </c>
      <c r="M45">
        <v>0.12635767000000001</v>
      </c>
      <c r="N45">
        <v>0.28567290000000001</v>
      </c>
      <c r="O45">
        <v>0.22794590000000001</v>
      </c>
      <c r="P45">
        <v>0.15294321</v>
      </c>
      <c r="Q45">
        <v>0.25818294000000003</v>
      </c>
      <c r="R45">
        <v>0.12005473</v>
      </c>
      <c r="S45">
        <v>0.19712752</v>
      </c>
      <c r="T45">
        <v>0.18837997000000001</v>
      </c>
      <c r="U45">
        <v>0.27139813000000002</v>
      </c>
      <c r="V45">
        <v>0.14726612</v>
      </c>
      <c r="W45">
        <v>0.10820281499999999</v>
      </c>
      <c r="X45">
        <v>0.19780885000000001</v>
      </c>
      <c r="Y45">
        <v>0.2097861</v>
      </c>
      <c r="Z45">
        <v>6.97744E-2</v>
      </c>
      <c r="AA45">
        <v>6.9979700000000006E-2</v>
      </c>
      <c r="AB45">
        <v>-1.4118051E-2</v>
      </c>
      <c r="AC45">
        <v>0.28524998000000001</v>
      </c>
      <c r="AD45">
        <v>4.029245E-2</v>
      </c>
      <c r="AE45">
        <v>6.8287130000000001E-2</v>
      </c>
      <c r="AF45">
        <v>0.30628677999999998</v>
      </c>
      <c r="AG45">
        <v>1.1406737E-2</v>
      </c>
      <c r="AH45">
        <v>0.10938703</v>
      </c>
      <c r="AI45">
        <v>0.28371528000000001</v>
      </c>
      <c r="AJ45">
        <v>0.10528432</v>
      </c>
      <c r="AK45">
        <v>0.1402697</v>
      </c>
      <c r="AL45">
        <v>0.3009809</v>
      </c>
      <c r="AM45">
        <v>0.32735987999999999</v>
      </c>
      <c r="AN45">
        <v>0.22630422</v>
      </c>
      <c r="AO45">
        <v>0.13531099999999999</v>
      </c>
      <c r="AP45">
        <v>0.19383359</v>
      </c>
      <c r="AQ45">
        <v>0.24703681</v>
      </c>
      <c r="AR45">
        <v>0.30850533000000002</v>
      </c>
      <c r="AS45">
        <v>9.8247799999999996E-2</v>
      </c>
      <c r="AT45">
        <v>9.2572130000000002E-2</v>
      </c>
      <c r="AU45">
        <v>0.1351502</v>
      </c>
      <c r="AV45">
        <v>0.12909456</v>
      </c>
      <c r="AW45">
        <v>0.25846427999999999</v>
      </c>
      <c r="AX45">
        <v>8.5687115999999994E-2</v>
      </c>
      <c r="AY45">
        <v>0.40939769999999998</v>
      </c>
      <c r="AZ45">
        <v>0.96036560000000004</v>
      </c>
      <c r="BA45">
        <v>4.0960994000000001E-2</v>
      </c>
      <c r="BB45">
        <v>-3.0460480000000002E-2</v>
      </c>
      <c r="BC45">
        <v>7.7346280000000003E-2</v>
      </c>
      <c r="BD45">
        <v>0.24903400000000001</v>
      </c>
      <c r="BE45">
        <v>0.24543176999999999</v>
      </c>
      <c r="BF45">
        <v>0.18832462999999999</v>
      </c>
      <c r="BG45">
        <v>0.29698423000000002</v>
      </c>
      <c r="BH45">
        <v>3.6351975000000002E-2</v>
      </c>
      <c r="BI45">
        <v>0.18046624999999999</v>
      </c>
      <c r="BJ45">
        <v>0.23040706</v>
      </c>
      <c r="BK45">
        <v>0.17214908000000001</v>
      </c>
      <c r="BL45">
        <v>0.14354392999999999</v>
      </c>
      <c r="BM45">
        <v>8.6714625000000004E-2</v>
      </c>
      <c r="BN45">
        <v>0.15249693</v>
      </c>
      <c r="BO45">
        <v>0.33132203999999998</v>
      </c>
      <c r="BP45">
        <v>0.34583544999999999</v>
      </c>
      <c r="BQ45">
        <v>0.18914734</v>
      </c>
      <c r="BR45">
        <v>0.1405363</v>
      </c>
      <c r="BS45">
        <v>7.8233949999999997E-2</v>
      </c>
      <c r="BT45">
        <v>0.23940855</v>
      </c>
      <c r="BU45">
        <v>0.32546076000000002</v>
      </c>
      <c r="BV45">
        <v>0.15109133999999999</v>
      </c>
      <c r="BW45">
        <v>0.21295824999999999</v>
      </c>
      <c r="BX45">
        <v>0.50781107000000003</v>
      </c>
      <c r="BY45">
        <v>0.17979959000000001</v>
      </c>
      <c r="BZ45">
        <v>0.199793</v>
      </c>
      <c r="CA45">
        <v>0.25057395999999998</v>
      </c>
      <c r="CB45">
        <v>0.24833393000000001</v>
      </c>
      <c r="CC45">
        <v>0.17463060999999999</v>
      </c>
      <c r="CD45">
        <v>0.36760026000000001</v>
      </c>
      <c r="CE45">
        <v>0.33632654000000001</v>
      </c>
      <c r="CF45">
        <v>0.27444264000000002</v>
      </c>
      <c r="CG45">
        <v>0.2221359</v>
      </c>
      <c r="CH45">
        <v>0.18411268</v>
      </c>
      <c r="CI45">
        <v>0.12435218000000001</v>
      </c>
      <c r="CJ45">
        <v>0.30596416999999998</v>
      </c>
      <c r="CK45">
        <v>8.0164949999999999E-2</v>
      </c>
      <c r="CL45">
        <v>0.14823826000000001</v>
      </c>
      <c r="CM45">
        <v>7.1248754999999997E-2</v>
      </c>
      <c r="CN45">
        <v>0.16352741000000001</v>
      </c>
      <c r="CO45">
        <v>-3.4708406999999997E-2</v>
      </c>
      <c r="CP45">
        <v>0.29611700000000002</v>
      </c>
      <c r="CQ45">
        <v>-3.4750114999999998E-2</v>
      </c>
      <c r="CR45">
        <v>0.48452659999999997</v>
      </c>
      <c r="CS45">
        <v>0.30113600000000001</v>
      </c>
      <c r="CT45">
        <v>0.117755175</v>
      </c>
      <c r="CU45">
        <v>0.24882655000000001</v>
      </c>
      <c r="CV45">
        <v>0.297985</v>
      </c>
      <c r="CW45">
        <v>2.8545814999999999E-2</v>
      </c>
      <c r="CX45">
        <v>5.4911748000000003E-2</v>
      </c>
      <c r="CY45">
        <v>0.28758793999999999</v>
      </c>
      <c r="CZ45">
        <v>0.21735962</v>
      </c>
      <c r="DA45">
        <v>0.19677742000000001</v>
      </c>
      <c r="DB45">
        <v>0.15063070000000001</v>
      </c>
      <c r="DC45">
        <v>0.96898459999999997</v>
      </c>
      <c r="DD45">
        <v>0.16688417999999999</v>
      </c>
      <c r="DE45">
        <v>3.4771923000000003E-2</v>
      </c>
      <c r="DF45">
        <f t="shared" si="10"/>
        <v>0.18712720606796115</v>
      </c>
      <c r="DG45">
        <f t="shared" si="11"/>
        <v>0</v>
      </c>
      <c r="DH45">
        <v>0</v>
      </c>
      <c r="DI45">
        <f>VLOOKUP(B45,owner_jaccard!$C$1:$E$1128,3,FALSE)</f>
        <v>0.203703703703703</v>
      </c>
      <c r="DJ45">
        <f>VLOOKUP(B45,partic_jaccard!$C$1:$E$1128,3,FALSE)</f>
        <v>0.52941176470588203</v>
      </c>
      <c r="DK45">
        <f>VLOOKUP(B45,rtword_jaccard!$C$1:$E$1128,3,FALSE)</f>
        <v>0.17647058823529399</v>
      </c>
      <c r="DL45">
        <f>VLOOKUP(B45,rtword_jaccard!$C$1:$F$1128,4,FALSE)</f>
        <v>0.19760479041916101</v>
      </c>
      <c r="DM45">
        <f>VLOOKUP(B45,rtword_jaccard!$C$1:$G$1128,5,FALSE)</f>
        <v>0.23966942148760301</v>
      </c>
      <c r="DN45">
        <f>VLOOKUP(B45,owner_j_重み付き!$C$1:$E$1128,3)</f>
        <v>4.5999999999999999E-3</v>
      </c>
      <c r="DO45">
        <f>VLOOKUP(B45,part_j_重み付き!$C$1:$E$1128,3,FALSE)</f>
        <v>4.7000000000000002E-3</v>
      </c>
      <c r="DP45">
        <f>VLOOKUP(B45,journalsection_jaccard!$C$2:$E$1129,3,FALSE)</f>
        <v>0.61290322580645096</v>
      </c>
      <c r="DQ45">
        <f>VLOOKUP(B45,journalsection_jaccard!$C$2:$F$1129,4,FALSE)</f>
        <v>0.35135135135135098</v>
      </c>
      <c r="DR45">
        <f>VLOOKUP(B45,journalsection_jaccard!$C$2:$G$1129,5,FALSE)</f>
        <v>0.3215859030837</v>
      </c>
      <c r="DS45">
        <f>VLOOKUP(B45,journalsection_jaccard!$C$2:$H$1129,6,FALSE)</f>
        <v>0.17647058823529399</v>
      </c>
    </row>
    <row r="46" spans="1:123" hidden="1" x14ac:dyDescent="0.55000000000000004">
      <c r="A46">
        <v>39</v>
      </c>
      <c r="B46" t="s">
        <v>1652</v>
      </c>
      <c r="C46" t="s">
        <v>145</v>
      </c>
      <c r="D46">
        <v>0.15107597</v>
      </c>
      <c r="E46">
        <v>0.29203131999999998</v>
      </c>
      <c r="F46">
        <v>0.10412413600000001</v>
      </c>
      <c r="G46">
        <v>0.28214747000000001</v>
      </c>
      <c r="H46">
        <v>0.25632566000000001</v>
      </c>
      <c r="I46">
        <v>0.24459712</v>
      </c>
      <c r="J46">
        <v>0.25783128</v>
      </c>
      <c r="K46">
        <v>0.97490054000000004</v>
      </c>
      <c r="L46">
        <v>-3.7012134000000002E-2</v>
      </c>
      <c r="M46">
        <v>0.15448029999999999</v>
      </c>
      <c r="N46">
        <v>0.104440875</v>
      </c>
      <c r="O46">
        <v>0.25164356999999998</v>
      </c>
      <c r="P46">
        <v>-2.9934779999999999E-3</v>
      </c>
      <c r="Q46">
        <v>0.28502782999999998</v>
      </c>
      <c r="R46">
        <v>3.4821294000000003E-2</v>
      </c>
      <c r="S46">
        <v>0.22865383</v>
      </c>
      <c r="T46">
        <v>0.29065886000000002</v>
      </c>
      <c r="U46">
        <v>0.14820829999999999</v>
      </c>
      <c r="V46">
        <v>0.12856419999999999</v>
      </c>
      <c r="W46">
        <v>0.13562753999999999</v>
      </c>
      <c r="X46">
        <v>0.1660722</v>
      </c>
      <c r="Y46">
        <v>0.18673122</v>
      </c>
      <c r="Z46">
        <v>0.23498250000000001</v>
      </c>
      <c r="AA46">
        <v>0.10762562000000001</v>
      </c>
      <c r="AB46">
        <v>0.23166469000000001</v>
      </c>
      <c r="AC46">
        <v>0.44381483999999999</v>
      </c>
      <c r="AD46">
        <v>8.0276680000000003E-2</v>
      </c>
      <c r="AE46">
        <v>0.13668251000000001</v>
      </c>
      <c r="AF46">
        <v>0.16998986999999999</v>
      </c>
      <c r="AG46">
        <v>0.13569269</v>
      </c>
      <c r="AH46">
        <v>9.2826969999999995E-2</v>
      </c>
      <c r="AI46">
        <v>0.29339913000000001</v>
      </c>
      <c r="AJ46">
        <v>0.12730537</v>
      </c>
      <c r="AK46">
        <v>0.107140005</v>
      </c>
      <c r="AL46">
        <v>0.16157298</v>
      </c>
      <c r="AM46">
        <v>0.2250315</v>
      </c>
      <c r="AN46">
        <v>0.22425047000000001</v>
      </c>
      <c r="AO46">
        <v>0.15066916999999999</v>
      </c>
      <c r="AP46">
        <v>0.16056396000000001</v>
      </c>
      <c r="AQ46">
        <v>0.26277882000000002</v>
      </c>
      <c r="AR46">
        <v>0.18790572999999999</v>
      </c>
      <c r="AS46">
        <v>3.8871179999999998E-2</v>
      </c>
      <c r="AT46">
        <v>8.6729829999999994E-2</v>
      </c>
      <c r="AU46">
        <v>1.6282136000000001E-3</v>
      </c>
      <c r="AV46">
        <v>0.12992382</v>
      </c>
      <c r="AW46">
        <v>0.25438398000000001</v>
      </c>
      <c r="AX46">
        <v>2.7738186000000001E-2</v>
      </c>
      <c r="AY46">
        <v>0.26236698000000003</v>
      </c>
      <c r="AZ46">
        <v>0.96685063999999998</v>
      </c>
      <c r="BA46">
        <v>0.117413685</v>
      </c>
      <c r="BB46">
        <v>0.10151788</v>
      </c>
      <c r="BC46">
        <v>0.27664196000000002</v>
      </c>
      <c r="BD46">
        <v>8.6466669999999995E-2</v>
      </c>
      <c r="BE46">
        <v>4.5998376000000001E-2</v>
      </c>
      <c r="BF46">
        <v>0.3212448</v>
      </c>
      <c r="BG46">
        <v>0.16934436999999999</v>
      </c>
      <c r="BH46">
        <v>-3.7301096999999998E-2</v>
      </c>
      <c r="BI46">
        <v>0.20557602999999999</v>
      </c>
      <c r="BJ46">
        <v>0.22913784000000001</v>
      </c>
      <c r="BK46">
        <v>0.18749088</v>
      </c>
      <c r="BL46">
        <v>1.8400421E-2</v>
      </c>
      <c r="BM46">
        <v>9.6446580000000004E-2</v>
      </c>
      <c r="BN46">
        <v>0.12760321999999999</v>
      </c>
      <c r="BO46">
        <v>0.25469770000000003</v>
      </c>
      <c r="BP46">
        <v>9.8508040000000005E-2</v>
      </c>
      <c r="BQ46">
        <v>0.10729205</v>
      </c>
      <c r="BR46">
        <v>-4.8779679999999999E-2</v>
      </c>
      <c r="BS46">
        <v>7.5340584000000002E-2</v>
      </c>
      <c r="BT46">
        <v>0.22983052000000001</v>
      </c>
      <c r="BU46">
        <v>0.22996575</v>
      </c>
      <c r="BV46">
        <v>6.8019159999999995E-2</v>
      </c>
      <c r="BW46">
        <v>0.15655384999999999</v>
      </c>
      <c r="BX46">
        <v>0.32372319999999999</v>
      </c>
      <c r="BY46">
        <v>0.13188755999999999</v>
      </c>
      <c r="BZ46">
        <v>0.24512671999999999</v>
      </c>
      <c r="CA46">
        <v>0.20862035000000001</v>
      </c>
      <c r="CB46">
        <v>0.13894856999999999</v>
      </c>
      <c r="CC46">
        <v>0.34263276999999998</v>
      </c>
      <c r="CD46">
        <v>0.31461260000000002</v>
      </c>
      <c r="CE46">
        <v>0.25734380000000001</v>
      </c>
      <c r="CF46">
        <v>3.9373033000000002E-2</v>
      </c>
      <c r="CG46">
        <v>0.19761290000000001</v>
      </c>
      <c r="CH46">
        <v>6.8907990000000002E-2</v>
      </c>
      <c r="CI46">
        <v>0.18671212000000001</v>
      </c>
      <c r="CJ46">
        <v>9.0342649999999997E-2</v>
      </c>
      <c r="CK46">
        <v>3.0753689000000001E-2</v>
      </c>
      <c r="CL46">
        <v>0.13142690000000001</v>
      </c>
      <c r="CM46">
        <v>8.0069243999999998E-2</v>
      </c>
      <c r="CN46">
        <v>0.102642335</v>
      </c>
      <c r="CO46">
        <v>0.13333866</v>
      </c>
      <c r="CP46">
        <v>0.15123064999999999</v>
      </c>
      <c r="CQ46">
        <v>8.3579070000000005E-2</v>
      </c>
      <c r="CR46">
        <v>0.14342862000000001</v>
      </c>
      <c r="CS46">
        <v>0.13822182</v>
      </c>
      <c r="CT46">
        <v>0.15155041</v>
      </c>
      <c r="CU46">
        <v>8.1758769999999995E-2</v>
      </c>
      <c r="CV46">
        <v>0.18882556</v>
      </c>
      <c r="CW46">
        <v>0.12663174999999999</v>
      </c>
      <c r="CX46">
        <v>0.16234213</v>
      </c>
      <c r="CY46">
        <v>0.14788219999999999</v>
      </c>
      <c r="CZ46">
        <v>0.28372973000000001</v>
      </c>
      <c r="DA46">
        <v>4.8426709999999998E-2</v>
      </c>
      <c r="DB46">
        <v>5.8664090000000002E-2</v>
      </c>
      <c r="DC46">
        <v>0.96237969999999995</v>
      </c>
      <c r="DD46">
        <v>0.35249308000000001</v>
      </c>
      <c r="DE46">
        <v>-2.6419112000000002E-2</v>
      </c>
      <c r="DF46">
        <f t="shared" si="10"/>
        <v>0.15759906034563104</v>
      </c>
      <c r="DG46">
        <f t="shared" si="11"/>
        <v>0</v>
      </c>
      <c r="DH46">
        <v>2.1203821278698843E-2</v>
      </c>
      <c r="DI46">
        <f>VLOOKUP(B46,owner_jaccard!$C$1:$E$1128,3,FALSE)</f>
        <v>0.11111111111111099</v>
      </c>
      <c r="DJ46">
        <f>VLOOKUP(B46,partic_jaccard!$C$1:$E$1128,3,FALSE)</f>
        <v>0.15151515151515099</v>
      </c>
      <c r="DK46">
        <f>VLOOKUP(B46,rtword_jaccard!$C$1:$E$1128,3,FALSE)</f>
        <v>9.8901098901098897E-2</v>
      </c>
      <c r="DL46">
        <f>VLOOKUP(B46,rtword_jaccard!$C$1:$F$1128,4,FALSE)</f>
        <v>0.19047619047618999</v>
      </c>
      <c r="DM46">
        <f>VLOOKUP(B46,rtword_jaccard!$C$1:$G$1128,5,FALSE)</f>
        <v>0.255230125523012</v>
      </c>
      <c r="DN46">
        <f>VLOOKUP(B46,owner_j_重み付き!$C$1:$E$1128,3)</f>
        <v>1E-3</v>
      </c>
      <c r="DO46">
        <f>VLOOKUP(B46,part_j_重み付き!$C$1:$E$1128,3,FALSE)</f>
        <v>5.0000000000000001E-4</v>
      </c>
      <c r="DP46">
        <f>VLOOKUP(B46,journalsection_jaccard!$C$2:$E$1129,3,FALSE)</f>
        <v>0.17647058823529399</v>
      </c>
      <c r="DQ46">
        <f>VLOOKUP(B46,journalsection_jaccard!$C$2:$F$1129,4,FALSE)</f>
        <v>0.25786163522012501</v>
      </c>
      <c r="DR46">
        <f>VLOOKUP(B46,journalsection_jaccard!$C$2:$G$1129,5,FALSE)</f>
        <v>0.185770750988142</v>
      </c>
      <c r="DS46">
        <f>VLOOKUP(B46,journalsection_jaccard!$C$2:$H$1129,6,FALSE)</f>
        <v>5.2631578947368397E-2</v>
      </c>
    </row>
    <row r="47" spans="1:123" x14ac:dyDescent="0.55000000000000004">
      <c r="A47">
        <v>40</v>
      </c>
      <c r="B47" t="s">
        <v>1653</v>
      </c>
      <c r="C47" t="s">
        <v>146</v>
      </c>
      <c r="D47">
        <v>0.18856502999999999</v>
      </c>
      <c r="E47">
        <v>8.1548280000000001E-2</v>
      </c>
      <c r="F47">
        <v>2.7453656999999999E-2</v>
      </c>
      <c r="G47">
        <v>0.12869678000000001</v>
      </c>
      <c r="H47">
        <v>0.18226987</v>
      </c>
      <c r="I47">
        <v>-5.1608309999999998E-2</v>
      </c>
      <c r="J47">
        <v>0.20426884000000001</v>
      </c>
      <c r="K47">
        <v>0.98270272999999997</v>
      </c>
      <c r="L47">
        <v>0.30620157999999997</v>
      </c>
      <c r="M47">
        <v>0.27339370000000002</v>
      </c>
      <c r="N47">
        <v>0.19980903999999999</v>
      </c>
      <c r="O47">
        <v>0.13445351999999999</v>
      </c>
      <c r="P47">
        <v>0.35092960000000001</v>
      </c>
      <c r="Q47">
        <v>0.2765166</v>
      </c>
      <c r="R47">
        <v>1.1619404999999999E-2</v>
      </c>
      <c r="S47">
        <v>-4.1904096000000002E-2</v>
      </c>
      <c r="T47">
        <v>0.17897584999999999</v>
      </c>
      <c r="U47">
        <v>2.2134783000000002E-2</v>
      </c>
      <c r="V47">
        <v>-1.1904476000000001E-2</v>
      </c>
      <c r="W47">
        <v>0.19643044000000001</v>
      </c>
      <c r="X47">
        <v>7.0194389999999995E-2</v>
      </c>
      <c r="Y47">
        <v>-1.8556067999999998E-2</v>
      </c>
      <c r="Z47">
        <v>8.2468079999999999E-2</v>
      </c>
      <c r="AA47">
        <v>0.22996665999999999</v>
      </c>
      <c r="AB47">
        <v>7.4524309999999996E-2</v>
      </c>
      <c r="AC47">
        <v>9.9854819999999997E-2</v>
      </c>
      <c r="AD47">
        <v>0.16480912</v>
      </c>
      <c r="AE47">
        <v>0.112554036</v>
      </c>
      <c r="AF47">
        <v>0.22408764</v>
      </c>
      <c r="AG47">
        <v>0.2705111</v>
      </c>
      <c r="AH47">
        <v>0.10280242000000001</v>
      </c>
      <c r="AI47">
        <v>0.25835322999999999</v>
      </c>
      <c r="AJ47">
        <v>0.22793817999999999</v>
      </c>
      <c r="AK47">
        <v>1.9258535E-2</v>
      </c>
      <c r="AL47">
        <v>-3.6108772999999997E-2</v>
      </c>
      <c r="AM47">
        <v>7.5983960000000003E-2</v>
      </c>
      <c r="AN47">
        <v>0.41301647000000002</v>
      </c>
      <c r="AO47">
        <v>0.14757761</v>
      </c>
      <c r="AP47">
        <v>0.28862882000000001</v>
      </c>
      <c r="AQ47">
        <v>0.20320635000000001</v>
      </c>
      <c r="AR47">
        <v>0.21696064000000001</v>
      </c>
      <c r="AS47">
        <v>0.24517019000000001</v>
      </c>
      <c r="AT47">
        <v>-6.7833589999999999E-2</v>
      </c>
      <c r="AU47">
        <v>0.23697815999999999</v>
      </c>
      <c r="AV47">
        <v>0.14136772</v>
      </c>
      <c r="AW47">
        <v>0.121825345</v>
      </c>
      <c r="AX47">
        <v>5.6953635000000002E-2</v>
      </c>
      <c r="AY47">
        <v>0.30601737000000001</v>
      </c>
      <c r="AZ47">
        <v>0.92551320000000004</v>
      </c>
      <c r="BA47">
        <v>0.12034010000000001</v>
      </c>
      <c r="BB47">
        <v>0.16686507</v>
      </c>
      <c r="BC47">
        <v>0.16970238000000001</v>
      </c>
      <c r="BD47">
        <v>0.15579382999999999</v>
      </c>
      <c r="BE47">
        <v>0.31924668</v>
      </c>
      <c r="BF47">
        <v>0.20997299999999999</v>
      </c>
      <c r="BG47">
        <v>0.27246137999999998</v>
      </c>
      <c r="BH47">
        <v>7.0452730000000005E-2</v>
      </c>
      <c r="BI47">
        <v>0.26634683999999997</v>
      </c>
      <c r="BJ47">
        <v>0.25095372999999999</v>
      </c>
      <c r="BK47">
        <v>0.34525102000000002</v>
      </c>
      <c r="BL47">
        <v>0.19825425999999999</v>
      </c>
      <c r="BM47">
        <v>0.21390977999999999</v>
      </c>
      <c r="BN47">
        <v>0.11257544</v>
      </c>
      <c r="BO47">
        <v>0.20779817</v>
      </c>
      <c r="BP47">
        <v>0.23491778999999999</v>
      </c>
      <c r="BQ47">
        <v>0.26401553</v>
      </c>
      <c r="BR47">
        <v>4.7946410000000002E-2</v>
      </c>
      <c r="BS47">
        <v>0.1236526</v>
      </c>
      <c r="BT47">
        <v>0.2888365</v>
      </c>
      <c r="BU47">
        <v>0.30922693000000001</v>
      </c>
      <c r="BV47">
        <v>0.23491229999999999</v>
      </c>
      <c r="BW47">
        <v>0.26095902999999998</v>
      </c>
      <c r="BX47">
        <v>0.26858577</v>
      </c>
      <c r="BY47">
        <v>0.34393224</v>
      </c>
      <c r="BZ47">
        <v>8.2531099999999996E-2</v>
      </c>
      <c r="CA47">
        <v>0.17776173000000001</v>
      </c>
      <c r="CB47">
        <v>0.27276202999999999</v>
      </c>
      <c r="CC47">
        <v>0.17267837</v>
      </c>
      <c r="CD47">
        <v>0.21347331999999999</v>
      </c>
      <c r="CE47">
        <v>0.26490590000000003</v>
      </c>
      <c r="CF47">
        <v>0.17763370000000001</v>
      </c>
      <c r="CG47">
        <v>0.28574310000000003</v>
      </c>
      <c r="CH47">
        <v>0.13253414999999999</v>
      </c>
      <c r="CI47">
        <v>0.12877000999999999</v>
      </c>
      <c r="CJ47">
        <v>0.25225219999999998</v>
      </c>
      <c r="CK47">
        <v>5.3781435000000002E-2</v>
      </c>
      <c r="CL47">
        <v>0.40151170000000003</v>
      </c>
      <c r="CM47">
        <v>0.12283779</v>
      </c>
      <c r="CN47">
        <v>0.21508487000000001</v>
      </c>
      <c r="CO47">
        <v>0.20592307000000001</v>
      </c>
      <c r="CP47">
        <v>0.31697658000000001</v>
      </c>
      <c r="CQ47">
        <v>4.16827E-3</v>
      </c>
      <c r="CR47">
        <v>0.32891520000000002</v>
      </c>
      <c r="CS47">
        <v>0.34775763999999998</v>
      </c>
      <c r="CT47">
        <v>0.20172319</v>
      </c>
      <c r="CU47">
        <v>8.6839540000000007E-2</v>
      </c>
      <c r="CV47">
        <v>0.31847507000000003</v>
      </c>
      <c r="CW47">
        <v>0.18029727000000001</v>
      </c>
      <c r="CX47">
        <v>-5.788751E-3</v>
      </c>
      <c r="CY47">
        <v>0.31212013999999999</v>
      </c>
      <c r="CZ47">
        <v>0.11638044</v>
      </c>
      <c r="DA47">
        <v>0.2436712</v>
      </c>
      <c r="DB47">
        <v>0.18283266000000001</v>
      </c>
      <c r="DC47">
        <v>0.96955055000000001</v>
      </c>
      <c r="DD47">
        <v>0.15362042000000001</v>
      </c>
      <c r="DE47">
        <v>2.6225624999999999E-3</v>
      </c>
      <c r="DF47">
        <f t="shared" si="10"/>
        <v>0.17800063950970876</v>
      </c>
      <c r="DG47">
        <f t="shared" si="11"/>
        <v>0</v>
      </c>
      <c r="DH47">
        <v>0</v>
      </c>
      <c r="DI47">
        <f>VLOOKUP(B47,owner_jaccard!$C$1:$E$1128,3,FALSE)</f>
        <v>0.2</v>
      </c>
      <c r="DJ47">
        <f>VLOOKUP(B47,partic_jaccard!$C$1:$E$1128,3,FALSE)</f>
        <v>9.0909090909090898E-2</v>
      </c>
      <c r="DK47">
        <f>VLOOKUP(B47,rtword_jaccard!$C$1:$E$1128,3,FALSE)</f>
        <v>0.123595505617977</v>
      </c>
      <c r="DL47">
        <f>VLOOKUP(B47,rtword_jaccard!$C$1:$F$1128,4,FALSE)</f>
        <v>0.19760479041916101</v>
      </c>
      <c r="DM47">
        <f>VLOOKUP(B47,rtword_jaccard!$C$1:$G$1128,5,FALSE)</f>
        <v>0.22950819672131101</v>
      </c>
      <c r="DN47">
        <f>VLOOKUP(B47,owner_j_重み付き!$C$1:$E$1128,3)</f>
        <v>1.2500000000000001E-2</v>
      </c>
      <c r="DO47">
        <f>VLOOKUP(B47,part_j_重み付き!$C$1:$E$1128,3,FALSE)</f>
        <v>2.8E-3</v>
      </c>
      <c r="DP47">
        <f>VLOOKUP(B47,journalsection_jaccard!$C$2:$E$1129,3,FALSE)</f>
        <v>0.51515151515151503</v>
      </c>
      <c r="DQ47">
        <f>VLOOKUP(B47,journalsection_jaccard!$C$2:$F$1129,4,FALSE)</f>
        <v>0.33333333333333298</v>
      </c>
      <c r="DR47">
        <f>VLOOKUP(B47,journalsection_jaccard!$C$2:$G$1129,5,FALSE)</f>
        <v>0.29310344827586199</v>
      </c>
      <c r="DS47">
        <f>VLOOKUP(B47,journalsection_jaccard!$C$2:$H$1129,6,FALSE)</f>
        <v>0.123595505617977</v>
      </c>
    </row>
    <row r="48" spans="1:123" hidden="1" x14ac:dyDescent="0.55000000000000004">
      <c r="A48">
        <v>41</v>
      </c>
      <c r="B48" t="s">
        <v>1654</v>
      </c>
      <c r="C48" t="s">
        <v>147</v>
      </c>
      <c r="D48">
        <v>-2.9705826000000001E-2</v>
      </c>
      <c r="E48">
        <v>0.13021305</v>
      </c>
      <c r="F48">
        <v>0.16838247000000001</v>
      </c>
      <c r="G48">
        <v>0.25483528</v>
      </c>
      <c r="H48">
        <v>0.26393408000000002</v>
      </c>
      <c r="I48">
        <v>0.18643132000000001</v>
      </c>
      <c r="J48">
        <v>0.18590509999999999</v>
      </c>
      <c r="K48">
        <v>0.97109690000000004</v>
      </c>
      <c r="L48">
        <v>-3.0765399999999998E-2</v>
      </c>
      <c r="M48">
        <v>0.19824544999999999</v>
      </c>
      <c r="N48">
        <v>0.20173737</v>
      </c>
      <c r="O48">
        <v>0.15608346000000001</v>
      </c>
      <c r="P48">
        <v>-8.9064980000000005E-3</v>
      </c>
      <c r="Q48">
        <v>0.29092615999999999</v>
      </c>
      <c r="R48">
        <v>0.11814388000000001</v>
      </c>
      <c r="S48">
        <v>0.27494871999999998</v>
      </c>
      <c r="T48">
        <v>0.25881126999999998</v>
      </c>
      <c r="U48">
        <v>6.9560475999999996E-2</v>
      </c>
      <c r="V48">
        <v>0.16585944999999999</v>
      </c>
      <c r="W48">
        <v>0.28642380000000001</v>
      </c>
      <c r="X48">
        <v>6.0539006999999999E-2</v>
      </c>
      <c r="Y48">
        <v>0.15867242000000001</v>
      </c>
      <c r="Z48">
        <v>0.20742673</v>
      </c>
      <c r="AA48">
        <v>6.2061223999999998E-2</v>
      </c>
      <c r="AB48">
        <v>0.24095910000000001</v>
      </c>
      <c r="AC48">
        <v>0.35569674000000001</v>
      </c>
      <c r="AD48">
        <v>0.16017734</v>
      </c>
      <c r="AE48">
        <v>0.14039277999999999</v>
      </c>
      <c r="AF48">
        <v>0.23766677</v>
      </c>
      <c r="AG48">
        <v>4.8827599999999999E-2</v>
      </c>
      <c r="AH48">
        <v>9.2696650000000005E-2</v>
      </c>
      <c r="AI48">
        <v>0.23954734</v>
      </c>
      <c r="AJ48">
        <v>0.15808945999999999</v>
      </c>
      <c r="AK48">
        <v>0.14234631</v>
      </c>
      <c r="AL48">
        <v>0.26182615999999997</v>
      </c>
      <c r="AM48">
        <v>0.19146568</v>
      </c>
      <c r="AN48">
        <v>5.5956556999999997E-2</v>
      </c>
      <c r="AO48">
        <v>0.28408358</v>
      </c>
      <c r="AP48">
        <v>0.15572806</v>
      </c>
      <c r="AQ48">
        <v>0.22424266000000001</v>
      </c>
      <c r="AR48">
        <v>0.37193194000000002</v>
      </c>
      <c r="AS48">
        <v>8.1100859999999997E-2</v>
      </c>
      <c r="AT48">
        <v>7.953905E-2</v>
      </c>
      <c r="AU48">
        <v>0.13755787999999999</v>
      </c>
      <c r="AV48">
        <v>0.14347392</v>
      </c>
      <c r="AW48">
        <v>0.13692589999999999</v>
      </c>
      <c r="AX48">
        <v>-4.5332503000000003E-2</v>
      </c>
      <c r="AY48">
        <v>0.25905921999999998</v>
      </c>
      <c r="AZ48">
        <v>0.96405339999999995</v>
      </c>
      <c r="BA48">
        <v>0.11679315</v>
      </c>
      <c r="BB48">
        <v>7.7216419999999994E-2</v>
      </c>
      <c r="BC48">
        <v>0.1735748</v>
      </c>
      <c r="BD48">
        <v>0.37929299999999999</v>
      </c>
      <c r="BE48">
        <v>9.8917409999999997E-2</v>
      </c>
      <c r="BF48">
        <v>7.7965800000000002E-2</v>
      </c>
      <c r="BG48">
        <v>0.17637264999999999</v>
      </c>
      <c r="BH48">
        <v>0.17809781</v>
      </c>
      <c r="BI48">
        <v>0.22537731999999999</v>
      </c>
      <c r="BJ48">
        <v>0.38473168000000002</v>
      </c>
      <c r="BK48">
        <v>0.27575806000000003</v>
      </c>
      <c r="BL48">
        <v>0.13285889000000001</v>
      </c>
      <c r="BM48">
        <v>0.12550938</v>
      </c>
      <c r="BN48">
        <v>0.16673483</v>
      </c>
      <c r="BO48">
        <v>0.35609596999999998</v>
      </c>
      <c r="BP48">
        <v>0.12127027</v>
      </c>
      <c r="BQ48">
        <v>9.8405406000000001E-2</v>
      </c>
      <c r="BR48">
        <v>0.22180169999999999</v>
      </c>
      <c r="BS48">
        <v>0.11204647</v>
      </c>
      <c r="BT48">
        <v>0.22527485999999999</v>
      </c>
      <c r="BU48">
        <v>0.34298635</v>
      </c>
      <c r="BV48">
        <v>6.0976493999999999E-2</v>
      </c>
      <c r="BW48">
        <v>0.14209930000000001</v>
      </c>
      <c r="BX48">
        <v>0.36838241999999999</v>
      </c>
      <c r="BY48">
        <v>0.11216188000000001</v>
      </c>
      <c r="BZ48">
        <v>7.6398863999999997E-2</v>
      </c>
      <c r="CA48">
        <v>0.18322411</v>
      </c>
      <c r="CB48">
        <v>0.25709852999999999</v>
      </c>
      <c r="CC48">
        <v>0.1305721</v>
      </c>
      <c r="CD48">
        <v>0.18564795000000001</v>
      </c>
      <c r="CE48">
        <v>0.19211188000000001</v>
      </c>
      <c r="CF48">
        <v>0.22022003000000001</v>
      </c>
      <c r="CG48">
        <v>0.33823365</v>
      </c>
      <c r="CH48">
        <v>6.9389400000000004E-2</v>
      </c>
      <c r="CI48">
        <v>0.30840709999999999</v>
      </c>
      <c r="CJ48">
        <v>0.12914049999999999</v>
      </c>
      <c r="CK48">
        <v>0.11240003</v>
      </c>
      <c r="CL48">
        <v>4.1861902999999999E-2</v>
      </c>
      <c r="CM48">
        <v>-6.9581586999999997E-3</v>
      </c>
      <c r="CN48">
        <v>0.17384775999999999</v>
      </c>
      <c r="CO48">
        <v>4.8015482999999998E-2</v>
      </c>
      <c r="CP48">
        <v>0.20688011000000001</v>
      </c>
      <c r="CQ48">
        <v>0.31278017000000002</v>
      </c>
      <c r="CR48">
        <v>0.34061005999999999</v>
      </c>
      <c r="CS48">
        <v>0.14976990000000001</v>
      </c>
      <c r="CT48">
        <v>0.12830548</v>
      </c>
      <c r="CU48">
        <v>0.12735078</v>
      </c>
      <c r="CV48">
        <v>0.20293652000000001</v>
      </c>
      <c r="CW48">
        <v>0.10255543</v>
      </c>
      <c r="CX48">
        <v>0.14302553000000001</v>
      </c>
      <c r="CY48">
        <v>0.23073495999999999</v>
      </c>
      <c r="CZ48">
        <v>8.9604123999999993E-2</v>
      </c>
      <c r="DA48">
        <v>0.11885759</v>
      </c>
      <c r="DB48">
        <v>7.8727740000000004E-2</v>
      </c>
      <c r="DC48">
        <v>0.97229432999999998</v>
      </c>
      <c r="DD48">
        <v>0.16953004999999999</v>
      </c>
      <c r="DE48">
        <v>7.5140390000000001E-2</v>
      </c>
      <c r="DF48">
        <f t="shared" si="10"/>
        <v>0.16961984788640777</v>
      </c>
      <c r="DG48">
        <f t="shared" si="11"/>
        <v>0</v>
      </c>
      <c r="DH48">
        <v>2.8129395218002813E-3</v>
      </c>
      <c r="DI48">
        <f>VLOOKUP(B48,owner_jaccard!$C$1:$E$1128,3,FALSE)</f>
        <v>0.27027027027027001</v>
      </c>
      <c r="DJ48">
        <f>VLOOKUP(B48,partic_jaccard!$C$1:$E$1128,3,FALSE)</f>
        <v>0.46428571428571402</v>
      </c>
      <c r="DK48">
        <f>VLOOKUP(B48,rtword_jaccard!$C$1:$E$1128,3,FALSE)</f>
        <v>0.19047619047618999</v>
      </c>
      <c r="DL48">
        <f>VLOOKUP(B48,rtword_jaccard!$C$1:$F$1128,4,FALSE)</f>
        <v>0.19760479041916101</v>
      </c>
      <c r="DM48">
        <f>VLOOKUP(B48,rtword_jaccard!$C$1:$G$1128,5,FALSE)</f>
        <v>0.265822784810126</v>
      </c>
      <c r="DN48">
        <f>VLOOKUP(B48,owner_j_重み付き!$C$1:$E$1128,3)</f>
        <v>2.7000000000000001E-3</v>
      </c>
      <c r="DO48">
        <f>VLOOKUP(B48,part_j_重み付き!$C$1:$E$1128,3,FALSE)</f>
        <v>3.5000000000000001E-3</v>
      </c>
      <c r="DP48">
        <f>VLOOKUP(B48,journalsection_jaccard!$C$2:$E$1129,3,FALSE)</f>
        <v>0.58730158730158699</v>
      </c>
      <c r="DQ48">
        <f>VLOOKUP(B48,journalsection_jaccard!$C$2:$F$1129,4,FALSE)</f>
        <v>0.37931034482758602</v>
      </c>
      <c r="DR48">
        <f>VLOOKUP(B48,journalsection_jaccard!$C$2:$G$1129,5,FALSE)</f>
        <v>0.35135135135135098</v>
      </c>
      <c r="DS48">
        <f>VLOOKUP(B48,journalsection_jaccard!$C$2:$H$1129,6,FALSE)</f>
        <v>0.17647058823529399</v>
      </c>
    </row>
    <row r="49" spans="1:123" hidden="1" x14ac:dyDescent="0.55000000000000004">
      <c r="A49">
        <v>42</v>
      </c>
      <c r="B49" t="s">
        <v>1655</v>
      </c>
      <c r="C49" t="s">
        <v>148</v>
      </c>
      <c r="D49">
        <v>3.0077880000000001E-2</v>
      </c>
      <c r="E49">
        <v>0.31610152000000002</v>
      </c>
      <c r="F49">
        <v>0.24363119999999999</v>
      </c>
      <c r="G49">
        <v>0.25573172999999999</v>
      </c>
      <c r="H49">
        <v>0.23675525</v>
      </c>
      <c r="I49">
        <v>8.9304870000000008E-3</v>
      </c>
      <c r="J49">
        <v>0.20602490000000001</v>
      </c>
      <c r="K49">
        <v>0.97850793999999996</v>
      </c>
      <c r="L49">
        <v>0.38573439999999998</v>
      </c>
      <c r="M49">
        <v>0.10249249000000001</v>
      </c>
      <c r="N49">
        <v>0.38926240000000001</v>
      </c>
      <c r="O49">
        <v>0.25564048</v>
      </c>
      <c r="P49">
        <v>0.29381278</v>
      </c>
      <c r="Q49">
        <v>0.23329330000000001</v>
      </c>
      <c r="R49">
        <v>-7.1417495999999997E-2</v>
      </c>
      <c r="S49">
        <v>1.9780903999999998E-2</v>
      </c>
      <c r="T49">
        <v>0.26877754999999998</v>
      </c>
      <c r="U49">
        <v>-3.9180435E-2</v>
      </c>
      <c r="V49">
        <v>-1.4379739000000001E-2</v>
      </c>
      <c r="W49">
        <v>0.19813353</v>
      </c>
      <c r="X49">
        <v>4.9567565000000001E-2</v>
      </c>
      <c r="Y49">
        <v>3.6796473000000003E-2</v>
      </c>
      <c r="Z49">
        <v>5.3431964999999998E-2</v>
      </c>
      <c r="AA49">
        <v>-8.4294030000000006E-2</v>
      </c>
      <c r="AB49">
        <v>0.10385252</v>
      </c>
      <c r="AC49">
        <v>0.31861326000000001</v>
      </c>
      <c r="AD49">
        <v>7.4332709999999996E-2</v>
      </c>
      <c r="AE49">
        <v>0.12870920999999999</v>
      </c>
      <c r="AF49">
        <v>0.35489651999999999</v>
      </c>
      <c r="AG49">
        <v>0.10865538600000001</v>
      </c>
      <c r="AH49">
        <v>5.0794882999999997E-3</v>
      </c>
      <c r="AI49">
        <v>0.38684639999999998</v>
      </c>
      <c r="AJ49">
        <v>0.123804286</v>
      </c>
      <c r="AK49">
        <v>0.27478515999999997</v>
      </c>
      <c r="AL49">
        <v>0.10844825</v>
      </c>
      <c r="AM49">
        <v>0.29569899999999999</v>
      </c>
      <c r="AN49">
        <v>0.20421839</v>
      </c>
      <c r="AO49">
        <v>0.28714847999999998</v>
      </c>
      <c r="AP49">
        <v>0.22873834000000001</v>
      </c>
      <c r="AQ49">
        <v>0.14368874000000001</v>
      </c>
      <c r="AR49">
        <v>0.32484064000000001</v>
      </c>
      <c r="AS49">
        <v>8.0572860000000003E-3</v>
      </c>
      <c r="AT49">
        <v>-9.9526055000000002E-2</v>
      </c>
      <c r="AU49">
        <v>0.2862439</v>
      </c>
      <c r="AV49">
        <v>0.32389210000000002</v>
      </c>
      <c r="AW49">
        <v>0.10325951</v>
      </c>
      <c r="AX49">
        <v>-0.10876676</v>
      </c>
      <c r="AY49">
        <v>0.35904767999999998</v>
      </c>
      <c r="AZ49">
        <v>0.95995533</v>
      </c>
      <c r="BA49">
        <v>4.4956570000000001E-2</v>
      </c>
      <c r="BB49">
        <v>4.0506689999999998E-2</v>
      </c>
      <c r="BC49">
        <v>0.115030296</v>
      </c>
      <c r="BD49">
        <v>0.123224445</v>
      </c>
      <c r="BE49">
        <v>0.12718897000000001</v>
      </c>
      <c r="BF49">
        <v>0.11573971</v>
      </c>
      <c r="BG49">
        <v>0.24897047999999999</v>
      </c>
      <c r="BH49">
        <v>-0.12138193</v>
      </c>
      <c r="BI49">
        <v>0.25141498000000001</v>
      </c>
      <c r="BJ49">
        <v>0.26302972000000002</v>
      </c>
      <c r="BK49">
        <v>0.28407514</v>
      </c>
      <c r="BL49">
        <v>0.23447055</v>
      </c>
      <c r="BM49">
        <v>0.17967957000000001</v>
      </c>
      <c r="BN49">
        <v>0.21551242000000001</v>
      </c>
      <c r="BO49">
        <v>0.30842807999999999</v>
      </c>
      <c r="BP49">
        <v>0.29413276999999999</v>
      </c>
      <c r="BQ49">
        <v>4.9085163000000001E-2</v>
      </c>
      <c r="BR49">
        <v>7.8270316000000006E-2</v>
      </c>
      <c r="BS49">
        <v>0.24241779999999999</v>
      </c>
      <c r="BT49">
        <v>0.35059627999999998</v>
      </c>
      <c r="BU49">
        <v>0.33839377999999998</v>
      </c>
      <c r="BV49">
        <v>2.0077952999999999E-2</v>
      </c>
      <c r="BW49">
        <v>0.14541177</v>
      </c>
      <c r="BX49">
        <v>0.33327190000000001</v>
      </c>
      <c r="BY49">
        <v>0.12916079</v>
      </c>
      <c r="BZ49">
        <v>0.17550152999999999</v>
      </c>
      <c r="CA49">
        <v>-1.3284317E-2</v>
      </c>
      <c r="CB49">
        <v>0.13335516</v>
      </c>
      <c r="CC49">
        <v>0.24310793999999999</v>
      </c>
      <c r="CD49">
        <v>0.29950853999999999</v>
      </c>
      <c r="CE49">
        <v>0.30390119999999998</v>
      </c>
      <c r="CF49">
        <v>8.5536310000000004E-2</v>
      </c>
      <c r="CG49">
        <v>0.36743622999999997</v>
      </c>
      <c r="CH49">
        <v>8.0055479999999998E-2</v>
      </c>
      <c r="CI49">
        <v>0.22390942</v>
      </c>
      <c r="CJ49">
        <v>0.22535777000000001</v>
      </c>
      <c r="CK49">
        <v>-2.8927477E-2</v>
      </c>
      <c r="CL49">
        <v>0.16443273</v>
      </c>
      <c r="CM49">
        <v>0.10657912999999999</v>
      </c>
      <c r="CN49">
        <v>0.25514102</v>
      </c>
      <c r="CO49">
        <v>0.13089417</v>
      </c>
      <c r="CP49">
        <v>0.15067222999999999</v>
      </c>
      <c r="CQ49">
        <v>0.15808257000000001</v>
      </c>
      <c r="CR49">
        <v>0.23095982000000001</v>
      </c>
      <c r="CS49">
        <v>-9.6947915000000003E-4</v>
      </c>
      <c r="CT49">
        <v>0.1465466</v>
      </c>
      <c r="CU49">
        <v>0.14711034000000001</v>
      </c>
      <c r="CV49">
        <v>0.25223287999999999</v>
      </c>
      <c r="CW49">
        <v>0.14226701999999999</v>
      </c>
      <c r="CX49">
        <v>3.1573469999999999E-2</v>
      </c>
      <c r="CY49">
        <v>0.18285862999999999</v>
      </c>
      <c r="CZ49">
        <v>0.25049862000000001</v>
      </c>
      <c r="DA49">
        <v>7.1810514000000006E-2</v>
      </c>
      <c r="DB49">
        <v>0.16330576999999999</v>
      </c>
      <c r="DC49">
        <v>0.96759033000000005</v>
      </c>
      <c r="DD49">
        <v>0.24400967000000001</v>
      </c>
      <c r="DE49">
        <v>0.10114014</v>
      </c>
      <c r="DF49">
        <f t="shared" si="10"/>
        <v>0.16655861542864073</v>
      </c>
      <c r="DG49">
        <f t="shared" si="11"/>
        <v>0</v>
      </c>
      <c r="DH49">
        <v>4.9117245828685556E-3</v>
      </c>
      <c r="DI49">
        <f>VLOOKUP(B49,owner_jaccard!$C$1:$E$1128,3,FALSE)</f>
        <v>0.26785714285714202</v>
      </c>
      <c r="DJ49">
        <f>VLOOKUP(B49,partic_jaccard!$C$1:$E$1128,3,FALSE)</f>
        <v>0.39130434782608697</v>
      </c>
      <c r="DK49">
        <f>VLOOKUP(B49,rtword_jaccard!$C$1:$E$1128,3,FALSE)</f>
        <v>0.20481927710843301</v>
      </c>
      <c r="DL49">
        <f>VLOOKUP(B49,rtword_jaccard!$C$1:$F$1128,4,FALSE)</f>
        <v>0.28205128205128199</v>
      </c>
      <c r="DM49">
        <f>VLOOKUP(B49,rtword_jaccard!$C$1:$G$1128,5,FALSE)</f>
        <v>0.29870129870129802</v>
      </c>
      <c r="DN49">
        <f>VLOOKUP(B49,owner_j_重み付き!$C$1:$E$1128,3)</f>
        <v>6.4999999999999997E-3</v>
      </c>
      <c r="DO49">
        <f>VLOOKUP(B49,part_j_重み付き!$C$1:$E$1128,3,FALSE)</f>
        <v>5.0000000000000001E-3</v>
      </c>
      <c r="DP49">
        <f>VLOOKUP(B49,journalsection_jaccard!$C$2:$E$1129,3,FALSE)</f>
        <v>0.58730158730158699</v>
      </c>
      <c r="DQ49">
        <f>VLOOKUP(B49,journalsection_jaccard!$C$2:$F$1129,4,FALSE)</f>
        <v>0.34228187919462999</v>
      </c>
      <c r="DR49">
        <f>VLOOKUP(B49,journalsection_jaccard!$C$2:$G$1129,5,FALSE)</f>
        <v>0.3215859030837</v>
      </c>
      <c r="DS49">
        <f>VLOOKUP(B49,journalsection_jaccard!$C$2:$H$1129,6,FALSE)</f>
        <v>0.16279069767441801</v>
      </c>
    </row>
    <row r="50" spans="1:123" x14ac:dyDescent="0.55000000000000004">
      <c r="A50">
        <v>43</v>
      </c>
      <c r="B50" t="s">
        <v>1656</v>
      </c>
      <c r="C50" t="s">
        <v>149</v>
      </c>
      <c r="D50">
        <v>0.27942280000000003</v>
      </c>
      <c r="E50">
        <v>0.14803524000000001</v>
      </c>
      <c r="F50">
        <v>0.11241298</v>
      </c>
      <c r="G50">
        <v>0.24573207</v>
      </c>
      <c r="H50">
        <v>0.23387255000000001</v>
      </c>
      <c r="I50">
        <v>5.626577E-2</v>
      </c>
      <c r="J50">
        <v>0.18082139</v>
      </c>
      <c r="K50">
        <v>0.97972139999999996</v>
      </c>
      <c r="L50">
        <v>0.18664949</v>
      </c>
      <c r="M50">
        <v>0.1093446</v>
      </c>
      <c r="N50">
        <v>0.20692480999999999</v>
      </c>
      <c r="O50">
        <v>9.8714440000000001E-2</v>
      </c>
      <c r="P50">
        <v>0.15507127000000001</v>
      </c>
      <c r="Q50">
        <v>0.25457647</v>
      </c>
      <c r="R50">
        <v>4.0057721999999997E-2</v>
      </c>
      <c r="S50">
        <v>0.13749115000000001</v>
      </c>
      <c r="T50">
        <v>0.31716052</v>
      </c>
      <c r="U50">
        <v>0.32967390000000002</v>
      </c>
      <c r="V50">
        <v>6.4592815999999997E-2</v>
      </c>
      <c r="W50">
        <v>-0.12358928</v>
      </c>
      <c r="X50">
        <v>6.8454935999999994E-2</v>
      </c>
      <c r="Y50">
        <v>0.15662189000000001</v>
      </c>
      <c r="Z50">
        <v>0.2229642</v>
      </c>
      <c r="AA50">
        <v>9.6358979999999997E-2</v>
      </c>
      <c r="AB50">
        <v>0.19384244</v>
      </c>
      <c r="AC50">
        <v>0.27466299999999999</v>
      </c>
      <c r="AD50">
        <v>4.8525344999999998E-2</v>
      </c>
      <c r="AE50">
        <v>0.18129787999999999</v>
      </c>
      <c r="AF50">
        <v>0.24967809999999999</v>
      </c>
      <c r="AG50">
        <v>0.48289797000000001</v>
      </c>
      <c r="AH50">
        <v>-0.11681554500000001</v>
      </c>
      <c r="AI50">
        <v>0.23033544</v>
      </c>
      <c r="AJ50">
        <v>0.16110790999999999</v>
      </c>
      <c r="AK50">
        <v>5.6670459999999999E-2</v>
      </c>
      <c r="AL50">
        <v>2.7757192E-2</v>
      </c>
      <c r="AM50">
        <v>0.14734516</v>
      </c>
      <c r="AN50">
        <v>0.35429822999999999</v>
      </c>
      <c r="AO50">
        <v>0.14355196000000001</v>
      </c>
      <c r="AP50">
        <v>0.14779109000000001</v>
      </c>
      <c r="AQ50">
        <v>0.35410320000000001</v>
      </c>
      <c r="AR50">
        <v>0.15623218</v>
      </c>
      <c r="AS50">
        <v>0.20061618000000001</v>
      </c>
      <c r="AT50">
        <v>5.3021512999999999E-2</v>
      </c>
      <c r="AU50">
        <v>0.24946702000000001</v>
      </c>
      <c r="AV50">
        <v>0.24595338</v>
      </c>
      <c r="AW50">
        <v>9.6861879999999997E-2</v>
      </c>
      <c r="AX50">
        <v>7.9639909999999994E-2</v>
      </c>
      <c r="AY50">
        <v>0.4359286</v>
      </c>
      <c r="AZ50">
        <v>0.94664466000000003</v>
      </c>
      <c r="BA50">
        <v>-4.0685903000000002E-2</v>
      </c>
      <c r="BB50">
        <v>0.13599195</v>
      </c>
      <c r="BC50">
        <v>0.34253781999999999</v>
      </c>
      <c r="BD50">
        <v>-8.4890590000000002E-2</v>
      </c>
      <c r="BE50">
        <v>0.22273709999999999</v>
      </c>
      <c r="BF50">
        <v>0.25080859999999999</v>
      </c>
      <c r="BG50">
        <v>0.12973717000000001</v>
      </c>
      <c r="BH50">
        <v>8.5638160000000005E-2</v>
      </c>
      <c r="BI50">
        <v>0.22827380999999999</v>
      </c>
      <c r="BJ50">
        <v>0.37468647999999999</v>
      </c>
      <c r="BK50">
        <v>0.22643223000000001</v>
      </c>
      <c r="BL50">
        <v>9.0665764999999995E-2</v>
      </c>
      <c r="BM50">
        <v>0.1969487</v>
      </c>
      <c r="BN50">
        <v>0.116596915</v>
      </c>
      <c r="BO50">
        <v>0.36497196999999998</v>
      </c>
      <c r="BP50">
        <v>0.32944240000000002</v>
      </c>
      <c r="BQ50">
        <v>0.109737165</v>
      </c>
      <c r="BR50">
        <v>0.25219720000000001</v>
      </c>
      <c r="BS50">
        <v>1.6315614999999999E-2</v>
      </c>
      <c r="BT50">
        <v>0.2897054</v>
      </c>
      <c r="BU50">
        <v>0.17080733000000001</v>
      </c>
      <c r="BV50">
        <v>0.21040313999999999</v>
      </c>
      <c r="BW50">
        <v>0.3487305</v>
      </c>
      <c r="BX50">
        <v>0.42036479999999998</v>
      </c>
      <c r="BY50">
        <v>0.20635176999999999</v>
      </c>
      <c r="BZ50">
        <v>0.2530577</v>
      </c>
      <c r="CA50">
        <v>0.16113690999999999</v>
      </c>
      <c r="CB50">
        <v>0.45303803999999998</v>
      </c>
      <c r="CC50">
        <v>9.2214649999999995E-2</v>
      </c>
      <c r="CD50">
        <v>0.32545750000000001</v>
      </c>
      <c r="CE50">
        <v>0.33253494</v>
      </c>
      <c r="CF50">
        <v>0.12848973</v>
      </c>
      <c r="CG50">
        <v>0.30926573000000002</v>
      </c>
      <c r="CH50">
        <v>0.13311424999999999</v>
      </c>
      <c r="CI50">
        <v>0.24278148999999999</v>
      </c>
      <c r="CJ50">
        <v>0.34784004000000002</v>
      </c>
      <c r="CK50">
        <v>0.16778845000000001</v>
      </c>
      <c r="CL50">
        <v>0.24625288000000001</v>
      </c>
      <c r="CM50">
        <v>0.11293182</v>
      </c>
      <c r="CN50">
        <v>0.39956307000000002</v>
      </c>
      <c r="CO50">
        <v>0.36510807000000001</v>
      </c>
      <c r="CP50">
        <v>0.20147444</v>
      </c>
      <c r="CQ50">
        <v>-6.3782679999999994E-2</v>
      </c>
      <c r="CR50">
        <v>0.19373377</v>
      </c>
      <c r="CS50">
        <v>3.7579630000000003E-2</v>
      </c>
      <c r="CT50">
        <v>8.6484459999999999E-2</v>
      </c>
      <c r="CU50">
        <v>0.14666359000000001</v>
      </c>
      <c r="CV50">
        <v>0.22668642999999999</v>
      </c>
      <c r="CW50">
        <v>0.13471744999999999</v>
      </c>
      <c r="CX50">
        <v>0.28856549999999997</v>
      </c>
      <c r="CY50">
        <v>0.14994481000000001</v>
      </c>
      <c r="CZ50">
        <v>0.31170305999999998</v>
      </c>
      <c r="DA50">
        <v>0.21644656000000001</v>
      </c>
      <c r="DB50">
        <v>0.31486716999999997</v>
      </c>
      <c r="DC50">
        <v>0.96251089999999995</v>
      </c>
      <c r="DD50">
        <v>0.17126973000000001</v>
      </c>
      <c r="DE50">
        <v>5.6525501999999998E-2</v>
      </c>
      <c r="DF50">
        <f t="shared" si="10"/>
        <v>0.19000350871844662</v>
      </c>
      <c r="DG50">
        <f t="shared" si="11"/>
        <v>0</v>
      </c>
      <c r="DH50">
        <v>0</v>
      </c>
      <c r="DI50">
        <f>VLOOKUP(B50,owner_jaccard!$C$1:$E$1128,3,FALSE)</f>
        <v>0.233333333333333</v>
      </c>
      <c r="DJ50">
        <f>VLOOKUP(B50,partic_jaccard!$C$1:$E$1128,3,FALSE)</f>
        <v>0.25</v>
      </c>
      <c r="DK50">
        <f>VLOOKUP(B50,rtword_jaccard!$C$1:$E$1128,3,FALSE)</f>
        <v>0.16279069767441801</v>
      </c>
      <c r="DL50">
        <f>VLOOKUP(B50,rtword_jaccard!$C$1:$F$1128,4,FALSE)</f>
        <v>0.219512195121951</v>
      </c>
      <c r="DM50">
        <f>VLOOKUP(B50,rtword_jaccard!$C$1:$G$1128,5,FALSE)</f>
        <v>0.244813278008298</v>
      </c>
      <c r="DN50">
        <f>VLOOKUP(B50,owner_j_重み付き!$C$1:$E$1128,3)</f>
        <v>1.6899999999999998E-2</v>
      </c>
      <c r="DO50">
        <f>VLOOKUP(B50,part_j_重み付き!$C$1:$E$1128,3,FALSE)</f>
        <v>1.8200000000000001E-2</v>
      </c>
      <c r="DP50">
        <f>VLOOKUP(B50,journalsection_jaccard!$C$2:$E$1129,3,FALSE)</f>
        <v>0.47058823529411697</v>
      </c>
      <c r="DQ50">
        <f>VLOOKUP(B50,journalsection_jaccard!$C$2:$F$1129,4,FALSE)</f>
        <v>0.31578947368421001</v>
      </c>
      <c r="DR50">
        <f>VLOOKUP(B50,journalsection_jaccard!$C$2:$G$1129,5,FALSE)</f>
        <v>0.32743362831858402</v>
      </c>
      <c r="DS50">
        <f>VLOOKUP(B50,journalsection_jaccard!$C$2:$H$1129,6,FALSE)</f>
        <v>0.123595505617977</v>
      </c>
    </row>
    <row r="51" spans="1:123" x14ac:dyDescent="0.55000000000000004">
      <c r="A51">
        <v>44</v>
      </c>
      <c r="B51" t="s">
        <v>1657</v>
      </c>
      <c r="C51" t="s">
        <v>150</v>
      </c>
      <c r="D51">
        <v>2.0231748000000001E-2</v>
      </c>
      <c r="E51">
        <v>9.8334770000000002E-2</v>
      </c>
      <c r="F51">
        <v>-5.3297616999999999E-2</v>
      </c>
      <c r="G51">
        <v>0.12937841</v>
      </c>
      <c r="H51">
        <v>0.22726247999999999</v>
      </c>
      <c r="I51">
        <v>3.7437855999999999E-2</v>
      </c>
      <c r="J51">
        <v>0.11706308</v>
      </c>
      <c r="K51">
        <v>0.97928196000000001</v>
      </c>
      <c r="L51">
        <v>0.10877017</v>
      </c>
      <c r="M51">
        <v>0.11278920000000001</v>
      </c>
      <c r="N51">
        <v>0.19869212999999999</v>
      </c>
      <c r="O51">
        <v>8.4070759999999994E-3</v>
      </c>
      <c r="P51">
        <v>0.26152386999999999</v>
      </c>
      <c r="Q51">
        <v>0.10600005999999999</v>
      </c>
      <c r="R51">
        <v>0.11219229999999999</v>
      </c>
      <c r="S51">
        <v>0.10110263999999999</v>
      </c>
      <c r="T51">
        <v>0.35135244999999998</v>
      </c>
      <c r="U51">
        <v>0.25193529999999997</v>
      </c>
      <c r="V51">
        <v>0.17214051</v>
      </c>
      <c r="W51">
        <v>0.12635757</v>
      </c>
      <c r="X51">
        <v>-4.5754954E-2</v>
      </c>
      <c r="Y51">
        <v>0.16810806</v>
      </c>
      <c r="Z51">
        <v>1.0243703E-2</v>
      </c>
      <c r="AA51">
        <v>0.10997558</v>
      </c>
      <c r="AB51">
        <v>0.16429493000000001</v>
      </c>
      <c r="AC51">
        <v>0.25241540000000001</v>
      </c>
      <c r="AD51">
        <v>0.14918157000000001</v>
      </c>
      <c r="AE51">
        <v>2.8201375000000001E-2</v>
      </c>
      <c r="AF51">
        <v>0.22696232999999999</v>
      </c>
      <c r="AG51">
        <v>0.48142509999999999</v>
      </c>
      <c r="AH51">
        <v>9.8247379999999995E-2</v>
      </c>
      <c r="AI51">
        <v>0.27820065999999999</v>
      </c>
      <c r="AJ51">
        <v>0.10559114999999999</v>
      </c>
      <c r="AK51">
        <v>0.1344825</v>
      </c>
      <c r="AL51">
        <v>0.13647111000000001</v>
      </c>
      <c r="AM51">
        <v>0.1649003</v>
      </c>
      <c r="AN51">
        <v>0.18642069999999999</v>
      </c>
      <c r="AO51">
        <v>-2.5683583999999999E-2</v>
      </c>
      <c r="AP51">
        <v>0.37345126000000001</v>
      </c>
      <c r="AQ51">
        <v>0.22114880000000001</v>
      </c>
      <c r="AR51">
        <v>0.22686355999999999</v>
      </c>
      <c r="AS51">
        <v>0.13387052999999999</v>
      </c>
      <c r="AT51">
        <v>0.10963695499999999</v>
      </c>
      <c r="AU51">
        <v>0.14011876000000001</v>
      </c>
      <c r="AV51">
        <v>0.27548674000000001</v>
      </c>
      <c r="AW51">
        <v>7.7273649999999999E-2</v>
      </c>
      <c r="AX51">
        <v>0.1133707</v>
      </c>
      <c r="AY51">
        <v>0.25322834</v>
      </c>
      <c r="AZ51">
        <v>0.96035623999999997</v>
      </c>
      <c r="BA51">
        <v>0.17734021</v>
      </c>
      <c r="BB51">
        <v>0.12780078</v>
      </c>
      <c r="BC51">
        <v>0.10430812</v>
      </c>
      <c r="BD51">
        <v>0.22088047999999999</v>
      </c>
      <c r="BE51">
        <v>0.20106697000000001</v>
      </c>
      <c r="BF51">
        <v>0.121160775</v>
      </c>
      <c r="BG51">
        <v>0.11132647</v>
      </c>
      <c r="BH51">
        <v>1.5108496000000001E-2</v>
      </c>
      <c r="BI51">
        <v>0.25269014000000001</v>
      </c>
      <c r="BJ51">
        <v>0.33638659999999998</v>
      </c>
      <c r="BK51">
        <v>0.22603764000000001</v>
      </c>
      <c r="BL51">
        <v>0.17555962999999999</v>
      </c>
      <c r="BM51">
        <v>7.8782569999999996E-2</v>
      </c>
      <c r="BN51">
        <v>-3.5478460000000003E-2</v>
      </c>
      <c r="BO51">
        <v>0.25167918</v>
      </c>
      <c r="BP51">
        <v>0.28343986999999998</v>
      </c>
      <c r="BQ51">
        <v>0.20738313999999999</v>
      </c>
      <c r="BR51">
        <v>0.121139385</v>
      </c>
      <c r="BS51">
        <v>5.4122765000000003E-2</v>
      </c>
      <c r="BT51">
        <v>0.32435352000000001</v>
      </c>
      <c r="BU51">
        <v>0.15619350000000001</v>
      </c>
      <c r="BV51">
        <v>0.15133932</v>
      </c>
      <c r="BW51">
        <v>0.17963666</v>
      </c>
      <c r="BX51">
        <v>0.35859390000000002</v>
      </c>
      <c r="BY51">
        <v>0.16252293000000001</v>
      </c>
      <c r="BZ51">
        <v>0.21799429000000001</v>
      </c>
      <c r="CA51">
        <v>0.31309330000000002</v>
      </c>
      <c r="CB51">
        <v>0.38353354000000001</v>
      </c>
      <c r="CC51">
        <v>0.13499045000000001</v>
      </c>
      <c r="CD51">
        <v>0.20992607999999999</v>
      </c>
      <c r="CE51">
        <v>0.20326795</v>
      </c>
      <c r="CF51">
        <v>0.22745807000000001</v>
      </c>
      <c r="CG51">
        <v>0.43974078</v>
      </c>
      <c r="CH51">
        <v>0.26417955999999998</v>
      </c>
      <c r="CI51">
        <v>0.3186582</v>
      </c>
      <c r="CJ51">
        <v>0.34934539999999997</v>
      </c>
      <c r="CK51">
        <v>0.15950381999999999</v>
      </c>
      <c r="CL51">
        <v>0.31289777000000002</v>
      </c>
      <c r="CM51">
        <v>0.13555479000000001</v>
      </c>
      <c r="CN51">
        <v>0.39344289999999998</v>
      </c>
      <c r="CO51">
        <v>-3.8593124999999999E-3</v>
      </c>
      <c r="CP51">
        <v>0.36444113</v>
      </c>
      <c r="CQ51">
        <v>0.16005227</v>
      </c>
      <c r="CR51">
        <v>0.16531162999999999</v>
      </c>
      <c r="CS51">
        <v>0.22385078999999999</v>
      </c>
      <c r="CT51">
        <v>0.25046590000000002</v>
      </c>
      <c r="CU51">
        <v>5.2440878000000003E-2</v>
      </c>
      <c r="CV51">
        <v>0.39532489999999998</v>
      </c>
      <c r="CW51">
        <v>0.11170432</v>
      </c>
      <c r="CX51">
        <v>0.39552080000000001</v>
      </c>
      <c r="CY51">
        <v>0.27208130000000003</v>
      </c>
      <c r="CZ51">
        <v>0.28357097999999997</v>
      </c>
      <c r="DA51">
        <v>0.18057303</v>
      </c>
      <c r="DB51">
        <v>0.18937676000000001</v>
      </c>
      <c r="DC51">
        <v>0.97199080000000004</v>
      </c>
      <c r="DD51">
        <v>0.13402275999999999</v>
      </c>
      <c r="DE51">
        <v>0.114095405</v>
      </c>
      <c r="DF51">
        <f t="shared" si="10"/>
        <v>0.18205574407281555</v>
      </c>
      <c r="DG51">
        <f t="shared" si="11"/>
        <v>0</v>
      </c>
      <c r="DH51">
        <v>0</v>
      </c>
      <c r="DI51">
        <f>VLOOKUP(B51,owner_jaccard!$C$1:$E$1128,3,FALSE)</f>
        <v>0.296296296296296</v>
      </c>
      <c r="DJ51">
        <f>VLOOKUP(B51,partic_jaccard!$C$1:$E$1128,3,FALSE)</f>
        <v>0.31818181818181801</v>
      </c>
      <c r="DK51">
        <f>VLOOKUP(B51,rtword_jaccard!$C$1:$E$1128,3,FALSE)</f>
        <v>0.19047619047618999</v>
      </c>
      <c r="DL51">
        <f>VLOOKUP(B51,rtword_jaccard!$C$1:$F$1128,4,FALSE)</f>
        <v>0.265822784810126</v>
      </c>
      <c r="DM51">
        <f>VLOOKUP(B51,rtword_jaccard!$C$1:$G$1128,5,FALSE)</f>
        <v>0.28755364806866901</v>
      </c>
      <c r="DN51">
        <f>VLOOKUP(B51,owner_j_重み付き!$C$1:$E$1128,3)</f>
        <v>1.0200000000000001E-2</v>
      </c>
      <c r="DO51">
        <f>VLOOKUP(B51,part_j_重み付き!$C$1:$E$1128,3,FALSE)</f>
        <v>1.0999999999999999E-2</v>
      </c>
      <c r="DP51">
        <f>VLOOKUP(B51,journalsection_jaccard!$C$2:$E$1129,3,FALSE)</f>
        <v>0.5625</v>
      </c>
      <c r="DQ51">
        <f>VLOOKUP(B51,journalsection_jaccard!$C$2:$F$1129,4,FALSE)</f>
        <v>0.40845070422535201</v>
      </c>
      <c r="DR51">
        <f>VLOOKUP(B51,journalsection_jaccard!$C$2:$G$1129,5,FALSE)</f>
        <v>0.33928571428571402</v>
      </c>
      <c r="DS51">
        <f>VLOOKUP(B51,journalsection_jaccard!$C$2:$H$1129,6,FALSE)</f>
        <v>0.20481927710843301</v>
      </c>
    </row>
    <row r="52" spans="1:123" x14ac:dyDescent="0.55000000000000004">
      <c r="A52">
        <v>45</v>
      </c>
      <c r="B52" t="s">
        <v>1658</v>
      </c>
      <c r="C52" t="s">
        <v>151</v>
      </c>
      <c r="D52">
        <v>0.26108717999999997</v>
      </c>
      <c r="E52">
        <v>0.30697342999999999</v>
      </c>
      <c r="F52">
        <v>0.27764812</v>
      </c>
      <c r="G52">
        <v>0.35923442</v>
      </c>
      <c r="H52">
        <v>0.17665584000000001</v>
      </c>
      <c r="I52">
        <v>-1.0018065E-2</v>
      </c>
      <c r="J52">
        <v>0.29733714</v>
      </c>
      <c r="K52">
        <v>0.97805489999999995</v>
      </c>
      <c r="L52">
        <v>0.26831663</v>
      </c>
      <c r="M52">
        <v>0.14790647000000001</v>
      </c>
      <c r="N52">
        <v>0.11095784</v>
      </c>
      <c r="O52">
        <v>0.14534937000000001</v>
      </c>
      <c r="P52">
        <v>0.21072289999999999</v>
      </c>
      <c r="Q52">
        <v>0.30345287999999998</v>
      </c>
      <c r="R52">
        <v>2.4643831000000001E-3</v>
      </c>
      <c r="S52">
        <v>4.7387894E-2</v>
      </c>
      <c r="T52">
        <v>0.14887713999999999</v>
      </c>
      <c r="U52">
        <v>0.10378621</v>
      </c>
      <c r="V52">
        <v>6.4740136000000004E-2</v>
      </c>
      <c r="W52">
        <v>0.14311224</v>
      </c>
      <c r="X52">
        <v>0.13888702</v>
      </c>
      <c r="Y52">
        <v>0.10293186</v>
      </c>
      <c r="Z52">
        <v>0.22148197999999999</v>
      </c>
      <c r="AA52">
        <v>4.9684860000000003E-3</v>
      </c>
      <c r="AB52">
        <v>-6.4962880000000001E-2</v>
      </c>
      <c r="AC52">
        <v>0.36089290000000002</v>
      </c>
      <c r="AD52">
        <v>0.1605934</v>
      </c>
      <c r="AE52">
        <v>0.14688998</v>
      </c>
      <c r="AF52">
        <v>0.21032797</v>
      </c>
      <c r="AG52">
        <v>4.840962E-2</v>
      </c>
      <c r="AH52">
        <v>0.17641096000000001</v>
      </c>
      <c r="AI52">
        <v>0.17531648</v>
      </c>
      <c r="AJ52">
        <v>0.20538706000000001</v>
      </c>
      <c r="AK52">
        <v>0.14958622999999999</v>
      </c>
      <c r="AL52">
        <v>5.1924669999999999E-2</v>
      </c>
      <c r="AM52">
        <v>0.37059154999999999</v>
      </c>
      <c r="AN52">
        <v>-8.0748623999999996E-4</v>
      </c>
      <c r="AO52">
        <v>0.31772512000000003</v>
      </c>
      <c r="AP52">
        <v>0.28987711999999999</v>
      </c>
      <c r="AQ52">
        <v>0.18368755</v>
      </c>
      <c r="AR52">
        <v>0.21060093999999999</v>
      </c>
      <c r="AS52">
        <v>0.11474381</v>
      </c>
      <c r="AT52">
        <v>2.8229810000000001E-2</v>
      </c>
      <c r="AU52">
        <v>5.2893349999999999E-2</v>
      </c>
      <c r="AV52">
        <v>0.17806968000000001</v>
      </c>
      <c r="AW52">
        <v>0.20670635000000001</v>
      </c>
      <c r="AX52">
        <v>1.2984298E-2</v>
      </c>
      <c r="AY52">
        <v>0.21659021000000001</v>
      </c>
      <c r="AZ52">
        <v>0.95486819999999994</v>
      </c>
      <c r="BA52">
        <v>2.3633173E-2</v>
      </c>
      <c r="BB52">
        <v>0.21994654999999999</v>
      </c>
      <c r="BC52">
        <v>0.20329505</v>
      </c>
      <c r="BD52">
        <v>-7.4685970000000004E-2</v>
      </c>
      <c r="BE52">
        <v>0.22221858999999999</v>
      </c>
      <c r="BF52">
        <v>0.17399091999999999</v>
      </c>
      <c r="BG52">
        <v>0.44403409999999999</v>
      </c>
      <c r="BH52">
        <v>9.9441139999999997E-2</v>
      </c>
      <c r="BI52">
        <v>0.21874890999999999</v>
      </c>
      <c r="BJ52">
        <v>0.16171968</v>
      </c>
      <c r="BK52">
        <v>0.29394996000000001</v>
      </c>
      <c r="BL52">
        <v>0.1587104</v>
      </c>
      <c r="BM52">
        <v>0.19233520000000001</v>
      </c>
      <c r="BN52">
        <v>-8.3993174000000004E-2</v>
      </c>
      <c r="BO52">
        <v>0.28669860000000003</v>
      </c>
      <c r="BP52">
        <v>0.32945390000000002</v>
      </c>
      <c r="BQ52">
        <v>6.0292350000000001E-2</v>
      </c>
      <c r="BR52">
        <v>-2.7856790999999999E-2</v>
      </c>
      <c r="BS52">
        <v>0.10737731</v>
      </c>
      <c r="BT52">
        <v>0.14968078000000001</v>
      </c>
      <c r="BU52">
        <v>5.0914652999999997E-2</v>
      </c>
      <c r="BV52">
        <v>0.16034877</v>
      </c>
      <c r="BW52">
        <v>0.105609104</v>
      </c>
      <c r="BX52">
        <v>0.32602233000000003</v>
      </c>
      <c r="BY52">
        <v>0.22828188999999999</v>
      </c>
      <c r="BZ52">
        <v>0.18339674</v>
      </c>
      <c r="CA52">
        <v>0.15863325</v>
      </c>
      <c r="CB52">
        <v>0.17474919999999999</v>
      </c>
      <c r="CC52">
        <v>0.39539853000000003</v>
      </c>
      <c r="CD52">
        <v>0.21771679999999999</v>
      </c>
      <c r="CE52">
        <v>0.18070209000000001</v>
      </c>
      <c r="CF52">
        <v>0.122445785</v>
      </c>
      <c r="CG52">
        <v>0.31072703000000002</v>
      </c>
      <c r="CH52">
        <v>0.14301762000000001</v>
      </c>
      <c r="CI52">
        <v>0.16051947999999999</v>
      </c>
      <c r="CJ52">
        <v>0.27302252999999999</v>
      </c>
      <c r="CK52">
        <v>7.5275309999999998E-2</v>
      </c>
      <c r="CL52">
        <v>8.7909589999999996E-2</v>
      </c>
      <c r="CM52">
        <v>0.15385794999999999</v>
      </c>
      <c r="CN52">
        <v>6.8129960000000003E-2</v>
      </c>
      <c r="CO52">
        <v>0.2566234</v>
      </c>
      <c r="CP52">
        <v>0.22447816000000001</v>
      </c>
      <c r="CQ52">
        <v>7.8207164999999995E-2</v>
      </c>
      <c r="CR52">
        <v>0.40641223999999998</v>
      </c>
      <c r="CS52">
        <v>0.15153960999999999</v>
      </c>
      <c r="CT52">
        <v>-5.4716654000000003E-2</v>
      </c>
      <c r="CU52">
        <v>5.259345E-2</v>
      </c>
      <c r="CV52">
        <v>0.16579397000000001</v>
      </c>
      <c r="CW52">
        <v>0.11009085</v>
      </c>
      <c r="CX52">
        <v>4.3790112999999999E-2</v>
      </c>
      <c r="CY52">
        <v>0.26953660000000002</v>
      </c>
      <c r="CZ52">
        <v>0.20478089999999999</v>
      </c>
      <c r="DA52">
        <v>0.118990816</v>
      </c>
      <c r="DB52">
        <v>0.21962899</v>
      </c>
      <c r="DC52">
        <v>0.97182380000000002</v>
      </c>
      <c r="DD52">
        <v>0.35366140000000001</v>
      </c>
      <c r="DE52">
        <v>0.15479670000000001</v>
      </c>
      <c r="DF52">
        <f t="shared" si="10"/>
        <v>0.16629909898893205</v>
      </c>
      <c r="DG52">
        <f t="shared" si="11"/>
        <v>0</v>
      </c>
      <c r="DH52">
        <v>0</v>
      </c>
      <c r="DI52">
        <f>VLOOKUP(B52,owner_jaccard!$C$1:$E$1128,3,FALSE)</f>
        <v>0.2</v>
      </c>
      <c r="DJ52">
        <f>VLOOKUP(B52,partic_jaccard!$C$1:$E$1128,3,FALSE)</f>
        <v>0.266666666666666</v>
      </c>
      <c r="DK52">
        <f>VLOOKUP(B52,rtword_jaccard!$C$1:$E$1128,3,FALSE)</f>
        <v>0.234567901234567</v>
      </c>
      <c r="DL52">
        <f>VLOOKUP(B52,rtword_jaccard!$C$1:$F$1128,4,FALSE)</f>
        <v>0.234567901234567</v>
      </c>
      <c r="DM52">
        <f>VLOOKUP(B52,rtword_jaccard!$C$1:$G$1128,5,FALSE)</f>
        <v>0.28205128205128199</v>
      </c>
      <c r="DN52">
        <f>VLOOKUP(B52,owner_j_重み付き!$C$1:$E$1128,3)</f>
        <v>3.5000000000000001E-3</v>
      </c>
      <c r="DO52">
        <f>VLOOKUP(B52,part_j_重み付き!$C$1:$E$1128,3,FALSE)</f>
        <v>4.3E-3</v>
      </c>
      <c r="DP52">
        <f>VLOOKUP(B52,journalsection_jaccard!$C$2:$E$1129,3,FALSE)</f>
        <v>0.61290322580645096</v>
      </c>
      <c r="DQ52">
        <f>VLOOKUP(B52,journalsection_jaccard!$C$2:$F$1129,4,FALSE)</f>
        <v>0.40845070422535201</v>
      </c>
      <c r="DR52">
        <f>VLOOKUP(B52,journalsection_jaccard!$C$2:$G$1129,5,FALSE)</f>
        <v>0.35746606334841602</v>
      </c>
      <c r="DS52">
        <f>VLOOKUP(B52,journalsection_jaccard!$C$2:$H$1129,6,FALSE)</f>
        <v>0.234567901234567</v>
      </c>
    </row>
    <row r="53" spans="1:123" x14ac:dyDescent="0.55000000000000004">
      <c r="A53">
        <v>46</v>
      </c>
      <c r="B53" t="s">
        <v>1659</v>
      </c>
      <c r="C53" t="s">
        <v>152</v>
      </c>
      <c r="D53">
        <v>0.17147470000000001</v>
      </c>
      <c r="E53">
        <v>0.21213724</v>
      </c>
      <c r="F53">
        <v>8.8399000000000005E-2</v>
      </c>
      <c r="G53">
        <v>0.15994686999999999</v>
      </c>
      <c r="H53">
        <v>0.21493398</v>
      </c>
      <c r="I53">
        <v>0.17801860999999999</v>
      </c>
      <c r="J53">
        <v>2.5003567000000001E-2</v>
      </c>
      <c r="K53">
        <v>0.98135969999999995</v>
      </c>
      <c r="L53">
        <v>-2.7194046000000001E-3</v>
      </c>
      <c r="M53">
        <v>0.16043913000000001</v>
      </c>
      <c r="N53">
        <v>0.26067126000000002</v>
      </c>
      <c r="O53">
        <v>-2.9327902999999999E-2</v>
      </c>
      <c r="P53">
        <v>0.16317520999999999</v>
      </c>
      <c r="Q53">
        <v>0.26704793999999998</v>
      </c>
      <c r="R53">
        <v>2.0559859999999999E-2</v>
      </c>
      <c r="S53">
        <v>-4.5238423999999999E-2</v>
      </c>
      <c r="T53">
        <v>0.35463956000000002</v>
      </c>
      <c r="U53">
        <v>0.10656893000000001</v>
      </c>
      <c r="V53">
        <v>0.22181755</v>
      </c>
      <c r="W53">
        <v>-0.13492541</v>
      </c>
      <c r="X53">
        <v>0.18033563</v>
      </c>
      <c r="Y53">
        <v>0.102147825</v>
      </c>
      <c r="Z53">
        <v>0.30857410000000002</v>
      </c>
      <c r="AA53">
        <v>0.30752456</v>
      </c>
      <c r="AB53">
        <v>0.20471959000000001</v>
      </c>
      <c r="AC53">
        <v>0.40341830000000001</v>
      </c>
      <c r="AD53">
        <v>6.6388613999999999E-2</v>
      </c>
      <c r="AE53">
        <v>0.16522528</v>
      </c>
      <c r="AF53">
        <v>0.40699485000000002</v>
      </c>
      <c r="AG53">
        <v>0.44955948000000001</v>
      </c>
      <c r="AH53">
        <v>0.14158594999999999</v>
      </c>
      <c r="AI53">
        <v>0.41671962000000001</v>
      </c>
      <c r="AJ53">
        <v>0.20027534999999999</v>
      </c>
      <c r="AK53">
        <v>0.16280511</v>
      </c>
      <c r="AL53">
        <v>0.15568212000000001</v>
      </c>
      <c r="AM53">
        <v>0.1967206</v>
      </c>
      <c r="AN53">
        <v>0.14382540999999999</v>
      </c>
      <c r="AO53">
        <v>0.17451389</v>
      </c>
      <c r="AP53">
        <v>0.17327194000000001</v>
      </c>
      <c r="AQ53">
        <v>0.36185919999999999</v>
      </c>
      <c r="AR53">
        <v>0.27515072000000002</v>
      </c>
      <c r="AS53">
        <v>0.13653410999999999</v>
      </c>
      <c r="AT53">
        <v>1.8364539999999999E-2</v>
      </c>
      <c r="AU53">
        <v>8.0665410000000007E-2</v>
      </c>
      <c r="AV53">
        <v>3.7030686E-2</v>
      </c>
      <c r="AW53">
        <v>6.4321130000000004E-2</v>
      </c>
      <c r="AX53">
        <v>0.112860374</v>
      </c>
      <c r="AY53">
        <v>0.26883240000000003</v>
      </c>
      <c r="AZ53">
        <v>0.95598422999999999</v>
      </c>
      <c r="BA53">
        <v>-0.13632867000000001</v>
      </c>
      <c r="BB53">
        <v>0.16931275000000001</v>
      </c>
      <c r="BC53">
        <v>-9.2049259999999994E-2</v>
      </c>
      <c r="BD53">
        <v>0.11768228</v>
      </c>
      <c r="BE53">
        <v>4.4883529999999998E-2</v>
      </c>
      <c r="BF53">
        <v>0.30394408000000001</v>
      </c>
      <c r="BG53">
        <v>0.25550382999999999</v>
      </c>
      <c r="BH53">
        <v>0.10849319</v>
      </c>
      <c r="BI53">
        <v>0.21075749999999999</v>
      </c>
      <c r="BJ53">
        <v>0.13370604999999999</v>
      </c>
      <c r="BK53">
        <v>0.35116434000000002</v>
      </c>
      <c r="BL53">
        <v>0.39053310000000002</v>
      </c>
      <c r="BM53">
        <v>9.6058619999999997E-2</v>
      </c>
      <c r="BN53">
        <v>0.10829782</v>
      </c>
      <c r="BO53">
        <v>0.31784370000000001</v>
      </c>
      <c r="BP53">
        <v>0.21964222</v>
      </c>
      <c r="BQ53">
        <v>0.18508643999999999</v>
      </c>
      <c r="BR53">
        <v>0.16740867000000001</v>
      </c>
      <c r="BS53">
        <v>0.29309522999999998</v>
      </c>
      <c r="BT53">
        <v>0.27974460000000001</v>
      </c>
      <c r="BU53">
        <v>0.24592343999999999</v>
      </c>
      <c r="BV53">
        <v>0.19398846</v>
      </c>
      <c r="BW53">
        <v>0.22516531000000001</v>
      </c>
      <c r="BX53">
        <v>0.43560906999999999</v>
      </c>
      <c r="BY53">
        <v>0.14518798999999999</v>
      </c>
      <c r="BZ53">
        <v>3.7731726E-2</v>
      </c>
      <c r="CA53">
        <v>0.12121908000000001</v>
      </c>
      <c r="CB53">
        <v>0.20193636000000001</v>
      </c>
      <c r="CC53">
        <v>0.13739271</v>
      </c>
      <c r="CD53">
        <v>0.26049455999999999</v>
      </c>
      <c r="CE53">
        <v>0.24456212999999999</v>
      </c>
      <c r="CF53">
        <v>0.15341625</v>
      </c>
      <c r="CG53">
        <v>0.22432683</v>
      </c>
      <c r="CH53">
        <v>0.20234352</v>
      </c>
      <c r="CI53">
        <v>0.22262229</v>
      </c>
      <c r="CJ53">
        <v>0.13156788</v>
      </c>
      <c r="CK53">
        <v>3.2679100000000003E-2</v>
      </c>
      <c r="CL53">
        <v>0.25753647000000002</v>
      </c>
      <c r="CM53">
        <v>0.18605223000000001</v>
      </c>
      <c r="CN53">
        <v>0.25681314</v>
      </c>
      <c r="CO53">
        <v>0.14856680999999999</v>
      </c>
      <c r="CP53">
        <v>0.27122180000000001</v>
      </c>
      <c r="CQ53">
        <v>9.2589884999999997E-2</v>
      </c>
      <c r="CR53">
        <v>0.24709837000000001</v>
      </c>
      <c r="CS53">
        <v>0.28816526999999997</v>
      </c>
      <c r="CT53">
        <v>0.16109975000000001</v>
      </c>
      <c r="CU53">
        <v>0.11185077</v>
      </c>
      <c r="CV53">
        <v>0.38567188000000002</v>
      </c>
      <c r="CW53">
        <v>3.6152801999999998E-2</v>
      </c>
      <c r="CX53">
        <v>0.32724437000000001</v>
      </c>
      <c r="CY53">
        <v>0.47768927</v>
      </c>
      <c r="CZ53">
        <v>0.12555046</v>
      </c>
      <c r="DA53">
        <v>0.17011856</v>
      </c>
      <c r="DB53">
        <v>0.26224389999999997</v>
      </c>
      <c r="DC53">
        <v>0.95976967000000002</v>
      </c>
      <c r="DD53">
        <v>0.22431922000000001</v>
      </c>
      <c r="DE53">
        <v>4.3022304999999997E-2</v>
      </c>
      <c r="DF53">
        <f t="shared" si="10"/>
        <v>0.18371342759611656</v>
      </c>
      <c r="DG53">
        <f t="shared" si="11"/>
        <v>0</v>
      </c>
      <c r="DH53">
        <v>0</v>
      </c>
      <c r="DI53">
        <f>VLOOKUP(B53,owner_jaccard!$C$1:$E$1128,3,FALSE)</f>
        <v>0.157894736842105</v>
      </c>
      <c r="DJ53">
        <f>VLOOKUP(B53,partic_jaccard!$C$1:$E$1128,3,FALSE)</f>
        <v>0.2</v>
      </c>
      <c r="DK53">
        <f>VLOOKUP(B53,rtword_jaccard!$C$1:$E$1128,3,FALSE)</f>
        <v>0.234567901234567</v>
      </c>
      <c r="DL53">
        <f>VLOOKUP(B53,rtword_jaccard!$C$1:$F$1128,4,FALSE)</f>
        <v>0.36986301369863001</v>
      </c>
      <c r="DM53">
        <f>VLOOKUP(B53,rtword_jaccard!$C$1:$G$1128,5,FALSE)</f>
        <v>0.35746606334841602</v>
      </c>
      <c r="DN53">
        <f>VLOOKUP(B53,owner_j_重み付き!$C$1:$E$1128,3)</f>
        <v>9.5999999999999992E-3</v>
      </c>
      <c r="DO53">
        <f>VLOOKUP(B53,part_j_重み付き!$C$1:$E$1128,3,FALSE)</f>
        <v>2.5499999999999998E-2</v>
      </c>
      <c r="DP53">
        <f>VLOOKUP(B53,journalsection_jaccard!$C$2:$E$1129,3,FALSE)</f>
        <v>0.69491525423728795</v>
      </c>
      <c r="DQ53">
        <f>VLOOKUP(B53,journalsection_jaccard!$C$2:$F$1129,4,FALSE)</f>
        <v>0.40845070422535201</v>
      </c>
      <c r="DR53">
        <f>VLOOKUP(B53,journalsection_jaccard!$C$2:$G$1129,5,FALSE)</f>
        <v>0.31578947368421001</v>
      </c>
      <c r="DS53">
        <f>VLOOKUP(B53,journalsection_jaccard!$C$2:$H$1129,6,FALSE)</f>
        <v>0.25</v>
      </c>
    </row>
    <row r="54" spans="1:123" x14ac:dyDescent="0.55000000000000004">
      <c r="A54">
        <v>47</v>
      </c>
      <c r="B54" t="s">
        <v>1660</v>
      </c>
      <c r="C54" t="s">
        <v>153</v>
      </c>
      <c r="D54">
        <v>0.18115292</v>
      </c>
      <c r="E54">
        <v>0.17180839000000001</v>
      </c>
      <c r="F54">
        <v>4.4247954999999999E-2</v>
      </c>
      <c r="G54">
        <v>0.10664479</v>
      </c>
      <c r="H54">
        <v>0.11046407</v>
      </c>
      <c r="I54">
        <v>-9.7480769999999994E-2</v>
      </c>
      <c r="J54">
        <v>8.6214974999999999E-2</v>
      </c>
      <c r="K54">
        <v>0.98256796999999996</v>
      </c>
      <c r="L54">
        <v>0.10282606</v>
      </c>
      <c r="M54">
        <v>0.31257558000000002</v>
      </c>
      <c r="N54">
        <v>0.12117848000000001</v>
      </c>
      <c r="O54">
        <v>0.21957152999999999</v>
      </c>
      <c r="P54">
        <v>0.15173478000000001</v>
      </c>
      <c r="Q54">
        <v>0.15978624999999999</v>
      </c>
      <c r="R54">
        <v>8.3767585000000006E-2</v>
      </c>
      <c r="S54">
        <v>-6.9974206000000003E-4</v>
      </c>
      <c r="T54">
        <v>0.23417674999999999</v>
      </c>
      <c r="U54">
        <v>0.15499484999999999</v>
      </c>
      <c r="V54">
        <v>7.4233149999999998E-2</v>
      </c>
      <c r="W54">
        <v>0.15853126000000001</v>
      </c>
      <c r="X54">
        <v>0.13913597</v>
      </c>
      <c r="Y54">
        <v>0.11820548</v>
      </c>
      <c r="Z54">
        <v>4.0532696999999999E-2</v>
      </c>
      <c r="AA54">
        <v>6.4410460000000003E-2</v>
      </c>
      <c r="AB54">
        <v>0.27878409999999998</v>
      </c>
      <c r="AC54">
        <v>0.30360346999999999</v>
      </c>
      <c r="AD54">
        <v>3.3318106E-2</v>
      </c>
      <c r="AE54">
        <v>0.29723640000000001</v>
      </c>
      <c r="AF54">
        <v>0.30384728</v>
      </c>
      <c r="AG54">
        <v>0.29468346000000001</v>
      </c>
      <c r="AH54">
        <v>-5.9163883E-2</v>
      </c>
      <c r="AI54">
        <v>0.11801291999999999</v>
      </c>
      <c r="AJ54">
        <v>9.216916E-2</v>
      </c>
      <c r="AK54">
        <v>0.13073814</v>
      </c>
      <c r="AL54">
        <v>0.15440163000000001</v>
      </c>
      <c r="AM54">
        <v>0.25706124000000002</v>
      </c>
      <c r="AN54">
        <v>0.22752441000000001</v>
      </c>
      <c r="AO54">
        <v>0.16446303000000001</v>
      </c>
      <c r="AP54">
        <v>0.24733374</v>
      </c>
      <c r="AQ54">
        <v>0.13049746000000001</v>
      </c>
      <c r="AR54">
        <v>0.18840854000000001</v>
      </c>
      <c r="AS54">
        <v>0.17368723</v>
      </c>
      <c r="AT54">
        <v>2.7733694999999999E-2</v>
      </c>
      <c r="AU54">
        <v>9.7381814999999997E-2</v>
      </c>
      <c r="AV54">
        <v>-3.7429713000000003E-2</v>
      </c>
      <c r="AW54">
        <v>0.17104675999999999</v>
      </c>
      <c r="AX54">
        <v>0.10187980000000001</v>
      </c>
      <c r="AY54">
        <v>0.17195738999999999</v>
      </c>
      <c r="AZ54">
        <v>0.94934620000000003</v>
      </c>
      <c r="BA54">
        <v>0.10184592000000001</v>
      </c>
      <c r="BB54">
        <v>-4.3979585000000002E-2</v>
      </c>
      <c r="BC54">
        <v>7.2854266000000001E-2</v>
      </c>
      <c r="BD54">
        <v>8.2092540000000006E-2</v>
      </c>
      <c r="BE54">
        <v>0.24932816999999999</v>
      </c>
      <c r="BF54">
        <v>0.14438276</v>
      </c>
      <c r="BG54">
        <v>0.26796019999999998</v>
      </c>
      <c r="BH54">
        <v>0.10566158</v>
      </c>
      <c r="BI54">
        <v>2.1034336000000001E-2</v>
      </c>
      <c r="BJ54">
        <v>6.9207210000000005E-2</v>
      </c>
      <c r="BK54">
        <v>0.2548377</v>
      </c>
      <c r="BL54">
        <v>0.18381162000000001</v>
      </c>
      <c r="BM54">
        <v>6.9954039999999995E-2</v>
      </c>
      <c r="BN54">
        <v>0.13885291999999999</v>
      </c>
      <c r="BO54">
        <v>0.20692774999999999</v>
      </c>
      <c r="BP54">
        <v>0.29477954000000001</v>
      </c>
      <c r="BQ54">
        <v>2.8816040000000001E-2</v>
      </c>
      <c r="BR54">
        <v>0.14912249999999999</v>
      </c>
      <c r="BS54">
        <v>0.2938228</v>
      </c>
      <c r="BT54">
        <v>0.31437071999999999</v>
      </c>
      <c r="BU54">
        <v>0.19919744</v>
      </c>
      <c r="BV54">
        <v>0.17616929000000001</v>
      </c>
      <c r="BW54">
        <v>8.5618995000000003E-2</v>
      </c>
      <c r="BX54">
        <v>0.25508197999999999</v>
      </c>
      <c r="BY54">
        <v>0.10008477</v>
      </c>
      <c r="BZ54">
        <v>0.11280783</v>
      </c>
      <c r="CA54">
        <v>0.26553926</v>
      </c>
      <c r="CB54">
        <v>0.34236782999999998</v>
      </c>
      <c r="CC54">
        <v>0.35624412</v>
      </c>
      <c r="CD54">
        <v>0.30566969999999999</v>
      </c>
      <c r="CE54">
        <v>0.25514187999999999</v>
      </c>
      <c r="CF54">
        <v>0.16485812</v>
      </c>
      <c r="CG54">
        <v>0.30359312999999999</v>
      </c>
      <c r="CH54">
        <v>-4.4227431999999997E-2</v>
      </c>
      <c r="CI54">
        <v>0.15317306999999999</v>
      </c>
      <c r="CJ54">
        <v>0.17244226000000001</v>
      </c>
      <c r="CK54">
        <v>0.19510074999999999</v>
      </c>
      <c r="CL54">
        <v>0.29985675000000001</v>
      </c>
      <c r="CM54">
        <v>0.18113167999999999</v>
      </c>
      <c r="CN54">
        <v>0.19842141999999999</v>
      </c>
      <c r="CO54">
        <v>5.3703524000000002E-2</v>
      </c>
      <c r="CP54">
        <v>0.18935814000000001</v>
      </c>
      <c r="CQ54">
        <v>0.12980095</v>
      </c>
      <c r="CR54">
        <v>0.24233874999999999</v>
      </c>
      <c r="CS54">
        <v>0.20832676999999999</v>
      </c>
      <c r="CT54">
        <v>3.6592840000000001E-2</v>
      </c>
      <c r="CU54">
        <v>0.13347440999999999</v>
      </c>
      <c r="CV54">
        <v>0.3156043</v>
      </c>
      <c r="CW54">
        <v>3.5225187999999999E-3</v>
      </c>
      <c r="CX54">
        <v>0.20082649999999999</v>
      </c>
      <c r="CY54">
        <v>0.28724110000000003</v>
      </c>
      <c r="CZ54">
        <v>0.19879256000000001</v>
      </c>
      <c r="DA54">
        <v>2.5231990999999999E-2</v>
      </c>
      <c r="DB54">
        <v>0.14101896999999999</v>
      </c>
      <c r="DC54">
        <v>0.96950590000000003</v>
      </c>
      <c r="DD54">
        <v>0.32472580000000001</v>
      </c>
      <c r="DE54">
        <v>0.10663261</v>
      </c>
      <c r="DF54">
        <f t="shared" si="10"/>
        <v>0.15813919663825243</v>
      </c>
      <c r="DG54">
        <f t="shared" si="11"/>
        <v>0</v>
      </c>
      <c r="DH54">
        <v>0</v>
      </c>
      <c r="DI54">
        <f>VLOOKUP(B54,owner_jaccard!$C$1:$E$1128,3,FALSE)</f>
        <v>8.3333333333333301E-2</v>
      </c>
      <c r="DJ54">
        <f>VLOOKUP(B54,partic_jaccard!$C$1:$E$1128,3,FALSE)</f>
        <v>0</v>
      </c>
      <c r="DK54">
        <f>VLOOKUP(B54,rtword_jaccard!$C$1:$E$1128,3,FALSE)</f>
        <v>0.265822784810126</v>
      </c>
      <c r="DL54">
        <f>VLOOKUP(B54,rtword_jaccard!$C$1:$F$1128,4,FALSE)</f>
        <v>0.29032258064516098</v>
      </c>
      <c r="DM54">
        <f>VLOOKUP(B54,rtword_jaccard!$C$1:$G$1128,5,FALSE)</f>
        <v>0.29310344827586199</v>
      </c>
      <c r="DN54">
        <f>VLOOKUP(B54,owner_j_重み付き!$C$1:$E$1128,3)</f>
        <v>2E-3</v>
      </c>
      <c r="DO54">
        <f>VLOOKUP(B54,part_j_重み付き!$C$1:$E$1128,3,FALSE)</f>
        <v>0</v>
      </c>
      <c r="DP54">
        <f>VLOOKUP(B54,journalsection_jaccard!$C$2:$E$1129,3,FALSE)</f>
        <v>0.35135135135135098</v>
      </c>
      <c r="DQ54">
        <f>VLOOKUP(B54,journalsection_jaccard!$C$2:$F$1129,4,FALSE)</f>
        <v>0.48148148148148101</v>
      </c>
      <c r="DR54">
        <f>VLOOKUP(B54,journalsection_jaccard!$C$2:$G$1129,5,FALSE)</f>
        <v>0.39534883720930197</v>
      </c>
      <c r="DS54">
        <f>VLOOKUP(B54,journalsection_jaccard!$C$2:$H$1129,6,FALSE)</f>
        <v>0.265822784810126</v>
      </c>
    </row>
    <row r="55" spans="1:123" hidden="1" x14ac:dyDescent="0.55000000000000004">
      <c r="A55">
        <v>48</v>
      </c>
      <c r="B55" t="s">
        <v>1661</v>
      </c>
      <c r="C55" t="s">
        <v>154</v>
      </c>
      <c r="D55">
        <v>5.0321150000000002E-2</v>
      </c>
      <c r="E55">
        <v>-6.5119740000000002E-3</v>
      </c>
      <c r="F55">
        <v>9.2612710000000001E-2</v>
      </c>
      <c r="G55">
        <v>0.14127353000000001</v>
      </c>
      <c r="H55">
        <v>2.4073451999999999E-2</v>
      </c>
      <c r="I55">
        <v>-3.4242130000000003E-2</v>
      </c>
      <c r="J55">
        <v>2.1250209999999999E-2</v>
      </c>
      <c r="K55">
        <v>0.98681945000000004</v>
      </c>
      <c r="L55">
        <v>-6.3864305999999996E-2</v>
      </c>
      <c r="M55">
        <v>0.12244655</v>
      </c>
      <c r="N55">
        <v>0.25964283999999999</v>
      </c>
      <c r="O55">
        <v>7.8608280000000003E-2</v>
      </c>
      <c r="P55">
        <v>-4.1276510000000004E-3</v>
      </c>
      <c r="Q55">
        <v>0.25330164999999999</v>
      </c>
      <c r="R55">
        <v>9.3024700000000002E-2</v>
      </c>
      <c r="S55">
        <v>-5.2055749999999998E-2</v>
      </c>
      <c r="T55">
        <v>0.20160391999999999</v>
      </c>
      <c r="U55">
        <v>0.16573735000000001</v>
      </c>
      <c r="V55">
        <v>6.1047619999999997E-2</v>
      </c>
      <c r="W55">
        <v>5.7228647000000001E-2</v>
      </c>
      <c r="X55">
        <v>0.15858452000000001</v>
      </c>
      <c r="Y55">
        <v>8.2595979999999999E-2</v>
      </c>
      <c r="Z55">
        <v>0.22902068</v>
      </c>
      <c r="AA55">
        <v>2.7992833000000002E-2</v>
      </c>
      <c r="AB55">
        <v>0.21710803000000001</v>
      </c>
      <c r="AC55">
        <v>6.6966094000000004E-2</v>
      </c>
      <c r="AD55">
        <v>9.6285880000000004E-2</v>
      </c>
      <c r="AE55">
        <v>0.26231322000000001</v>
      </c>
      <c r="AF55">
        <v>0.21931561999999999</v>
      </c>
      <c r="AG55">
        <v>0.17264007000000001</v>
      </c>
      <c r="AH55">
        <v>0.16259617000000001</v>
      </c>
      <c r="AI55">
        <v>0.26662849999999999</v>
      </c>
      <c r="AJ55">
        <v>0.27117306000000002</v>
      </c>
      <c r="AK55">
        <v>0.17972887000000001</v>
      </c>
      <c r="AL55">
        <v>0.13591107999999999</v>
      </c>
      <c r="AM55">
        <v>4.3693583000000001E-2</v>
      </c>
      <c r="AN55">
        <v>0.14533924000000001</v>
      </c>
      <c r="AO55">
        <v>4.6527079999999998E-2</v>
      </c>
      <c r="AP55">
        <v>0.14394633000000001</v>
      </c>
      <c r="AQ55">
        <v>0.172623</v>
      </c>
      <c r="AR55">
        <v>0.19957462000000001</v>
      </c>
      <c r="AS55">
        <v>0.13504169999999999</v>
      </c>
      <c r="AT55">
        <v>0.22602369</v>
      </c>
      <c r="AU55">
        <v>0.17453932999999999</v>
      </c>
      <c r="AV55">
        <v>8.9908189999999999E-2</v>
      </c>
      <c r="AW55">
        <v>0.14333551999999999</v>
      </c>
      <c r="AX55">
        <v>0.111655325</v>
      </c>
      <c r="AY55">
        <v>0.10163294</v>
      </c>
      <c r="AZ55">
        <v>0.96304679999999998</v>
      </c>
      <c r="BA55">
        <v>5.6330610000000003E-2</v>
      </c>
      <c r="BB55">
        <v>0.23604183000000001</v>
      </c>
      <c r="BC55">
        <v>2.7157622999999999E-2</v>
      </c>
      <c r="BD55">
        <v>0.15601411000000001</v>
      </c>
      <c r="BE55">
        <v>8.7609894999999993E-2</v>
      </c>
      <c r="BF55">
        <v>0.3197219</v>
      </c>
      <c r="BG55">
        <v>0.16238776999999999</v>
      </c>
      <c r="BH55">
        <v>0.15925309000000001</v>
      </c>
      <c r="BI55">
        <v>0.19443856000000001</v>
      </c>
      <c r="BJ55">
        <v>0.14738647999999999</v>
      </c>
      <c r="BK55">
        <v>0.23127158</v>
      </c>
      <c r="BL55">
        <v>9.7496849999999996E-2</v>
      </c>
      <c r="BM55">
        <v>0.14286873999999999</v>
      </c>
      <c r="BN55">
        <v>1.1248065999999999E-2</v>
      </c>
      <c r="BO55">
        <v>0.21345913</v>
      </c>
      <c r="BP55">
        <v>0.23498928999999999</v>
      </c>
      <c r="BQ55">
        <v>-0.20244186</v>
      </c>
      <c r="BR55">
        <v>0.22462504</v>
      </c>
      <c r="BS55">
        <v>0.21742112999999999</v>
      </c>
      <c r="BT55">
        <v>0.35117520000000002</v>
      </c>
      <c r="BU55">
        <v>5.0319582000000002E-2</v>
      </c>
      <c r="BV55">
        <v>0.22490983000000001</v>
      </c>
      <c r="BW55">
        <v>0.14124238</v>
      </c>
      <c r="BX55">
        <v>0.35361515999999998</v>
      </c>
      <c r="BY55">
        <v>4.8989810000000002E-2</v>
      </c>
      <c r="BZ55">
        <v>8.8609540000000001E-2</v>
      </c>
      <c r="CA55">
        <v>1.5785862000000001E-2</v>
      </c>
      <c r="CB55">
        <v>0.22242724999999999</v>
      </c>
      <c r="CC55">
        <v>0.28690389999999999</v>
      </c>
      <c r="CD55">
        <v>0.36778369999999999</v>
      </c>
      <c r="CE55">
        <v>0.22041167</v>
      </c>
      <c r="CF55">
        <v>0.27731412999999999</v>
      </c>
      <c r="CG55">
        <v>0.14361264000000001</v>
      </c>
      <c r="CH55">
        <v>0.31989069999999997</v>
      </c>
      <c r="CI55">
        <v>0.21679171999999999</v>
      </c>
      <c r="CJ55">
        <v>0.35486440000000002</v>
      </c>
      <c r="CK55">
        <v>0.20327355</v>
      </c>
      <c r="CL55">
        <v>0.30551547000000001</v>
      </c>
      <c r="CM55">
        <v>0.22600913</v>
      </c>
      <c r="CN55">
        <v>0.18040879000000001</v>
      </c>
      <c r="CO55">
        <v>8.3816946000000003E-2</v>
      </c>
      <c r="CP55">
        <v>0.18410911999999999</v>
      </c>
      <c r="CQ55">
        <v>-5.5849836000000002E-3</v>
      </c>
      <c r="CR55">
        <v>0.30206564000000002</v>
      </c>
      <c r="CS55">
        <v>0.1727033</v>
      </c>
      <c r="CT55">
        <v>0.11350852</v>
      </c>
      <c r="CU55">
        <v>3.4367285999999997E-2</v>
      </c>
      <c r="CV55">
        <v>0.29747623000000001</v>
      </c>
      <c r="CW55">
        <v>6.4184939999999996E-2</v>
      </c>
      <c r="CX55">
        <v>0.11784209</v>
      </c>
      <c r="CY55">
        <v>0.25595814</v>
      </c>
      <c r="CZ55">
        <v>0.30576735999999999</v>
      </c>
      <c r="DA55">
        <v>0.16092208</v>
      </c>
      <c r="DB55">
        <v>0.22877014000000001</v>
      </c>
      <c r="DC55">
        <v>0.96760935000000003</v>
      </c>
      <c r="DD55">
        <v>4.00439E-2</v>
      </c>
      <c r="DE55">
        <v>0.20698475999999999</v>
      </c>
      <c r="DF55">
        <f t="shared" si="10"/>
        <v>0.15169069581941752</v>
      </c>
      <c r="DG55">
        <f t="shared" si="11"/>
        <v>0</v>
      </c>
      <c r="DH55">
        <v>0.12109875475254088</v>
      </c>
      <c r="DI55">
        <f>VLOOKUP(B55,owner_jaccard!$C$1:$E$1128,3,FALSE)</f>
        <v>0.31578947368421001</v>
      </c>
      <c r="DJ55">
        <f>VLOOKUP(B55,partic_jaccard!$C$1:$E$1128,3,FALSE)</f>
        <v>0.21875</v>
      </c>
      <c r="DK55">
        <f>VLOOKUP(B55,rtword_jaccard!$C$1:$E$1128,3,FALSE)</f>
        <v>0.20481927710843301</v>
      </c>
      <c r="DL55">
        <f>VLOOKUP(B55,rtword_jaccard!$C$1:$F$1128,4,FALSE)</f>
        <v>0.29032258064516098</v>
      </c>
      <c r="DM55">
        <f>VLOOKUP(B55,rtword_jaccard!$C$1:$G$1128,5,FALSE)</f>
        <v>0.33928571428571402</v>
      </c>
      <c r="DN55">
        <f>VLOOKUP(B55,owner_j_重み付き!$C$1:$E$1128,3)</f>
        <v>6.8999999999999999E-3</v>
      </c>
      <c r="DO55">
        <f>VLOOKUP(B55,part_j_重み付き!$C$1:$E$1128,3,FALSE)</f>
        <v>1E-3</v>
      </c>
      <c r="DP55">
        <f>VLOOKUP(B55,journalsection_jaccard!$C$2:$E$1129,3,FALSE)</f>
        <v>0.49253731343283502</v>
      </c>
      <c r="DQ55">
        <f>VLOOKUP(B55,journalsection_jaccard!$C$2:$F$1129,4,FALSE)</f>
        <v>0.38888888888888801</v>
      </c>
      <c r="DR55">
        <f>VLOOKUP(B55,journalsection_jaccard!$C$2:$G$1129,5,FALSE)</f>
        <v>0.32743362831858402</v>
      </c>
      <c r="DS55">
        <f>VLOOKUP(B55,journalsection_jaccard!$C$2:$H$1129,6,FALSE)</f>
        <v>0.20481927710843301</v>
      </c>
    </row>
    <row r="56" spans="1:123" hidden="1" x14ac:dyDescent="0.55000000000000004">
      <c r="A56">
        <v>49</v>
      </c>
      <c r="B56" t="s">
        <v>1662</v>
      </c>
      <c r="C56" t="s">
        <v>155</v>
      </c>
      <c r="D56">
        <v>1.2919266E-2</v>
      </c>
      <c r="E56">
        <v>6.4415983999999996E-2</v>
      </c>
      <c r="F56">
        <v>3.7158280000000002E-2</v>
      </c>
      <c r="G56">
        <v>9.9466639999999995E-2</v>
      </c>
      <c r="H56">
        <v>0.14761046999999999</v>
      </c>
      <c r="I56">
        <v>-3.5731169999999998E-3</v>
      </c>
      <c r="J56">
        <v>0.14870807999999999</v>
      </c>
      <c r="K56">
        <v>0.98120636000000006</v>
      </c>
      <c r="L56">
        <v>8.2497454999999997E-2</v>
      </c>
      <c r="M56">
        <v>7.9889365000000004E-2</v>
      </c>
      <c r="N56">
        <v>0.27137255999999998</v>
      </c>
      <c r="O56">
        <v>5.9751388000000002E-2</v>
      </c>
      <c r="P56">
        <v>0.10229699</v>
      </c>
      <c r="Q56">
        <v>0.21263984</v>
      </c>
      <c r="R56">
        <v>0.20747768999999999</v>
      </c>
      <c r="S56">
        <v>0.1837965</v>
      </c>
      <c r="T56">
        <v>0.22265225999999999</v>
      </c>
      <c r="U56">
        <v>0.14814200999999999</v>
      </c>
      <c r="V56">
        <v>0.10882797</v>
      </c>
      <c r="W56">
        <v>0.16496989000000001</v>
      </c>
      <c r="X56">
        <v>0.21053578000000001</v>
      </c>
      <c r="Y56">
        <v>0.40221158000000001</v>
      </c>
      <c r="Z56">
        <v>1.9169413999999999E-2</v>
      </c>
      <c r="AA56">
        <v>0.24134785</v>
      </c>
      <c r="AB56">
        <v>0.15840325999999999</v>
      </c>
      <c r="AC56">
        <v>0.24558869999999999</v>
      </c>
      <c r="AD56">
        <v>-5.8343909999999999E-2</v>
      </c>
      <c r="AE56">
        <v>7.2137943999999996E-2</v>
      </c>
      <c r="AF56">
        <v>2.7764074999999999E-2</v>
      </c>
      <c r="AG56">
        <v>0.20295472000000001</v>
      </c>
      <c r="AH56">
        <v>0.1452359</v>
      </c>
      <c r="AI56">
        <v>0.17602171999999999</v>
      </c>
      <c r="AJ56">
        <v>0.24894345000000001</v>
      </c>
      <c r="AK56">
        <v>0.17467247999999999</v>
      </c>
      <c r="AL56">
        <v>0.23533957</v>
      </c>
      <c r="AM56">
        <v>0.33736902000000002</v>
      </c>
      <c r="AN56">
        <v>0.1751896</v>
      </c>
      <c r="AO56">
        <v>0.16557986999999999</v>
      </c>
      <c r="AP56">
        <v>0.22436718999999999</v>
      </c>
      <c r="AQ56">
        <v>0.24580942</v>
      </c>
      <c r="AR56">
        <v>0.18165801000000001</v>
      </c>
      <c r="AS56">
        <v>0.16832875999999999</v>
      </c>
      <c r="AT56">
        <v>0.12907605</v>
      </c>
      <c r="AU56">
        <v>0.16087547999999999</v>
      </c>
      <c r="AV56">
        <v>4.3448962000000001E-2</v>
      </c>
      <c r="AW56">
        <v>0.22662450000000001</v>
      </c>
      <c r="AX56">
        <v>0.19575524</v>
      </c>
      <c r="AY56">
        <v>6.8809837E-3</v>
      </c>
      <c r="AZ56">
        <v>0.96008320000000003</v>
      </c>
      <c r="BA56">
        <v>1.1343374E-2</v>
      </c>
      <c r="BB56">
        <v>0.24456107999999999</v>
      </c>
      <c r="BC56">
        <v>2.3199173E-2</v>
      </c>
      <c r="BD56">
        <v>0.25210914000000001</v>
      </c>
      <c r="BE56">
        <v>0.10048603</v>
      </c>
      <c r="BF56">
        <v>0.18754676000000001</v>
      </c>
      <c r="BG56">
        <v>0.14839314000000001</v>
      </c>
      <c r="BH56">
        <v>0.13361011</v>
      </c>
      <c r="BI56">
        <v>0.13744872999999999</v>
      </c>
      <c r="BJ56">
        <v>0.21152077999999999</v>
      </c>
      <c r="BK56">
        <v>0.21585281000000001</v>
      </c>
      <c r="BL56">
        <v>0.10317635999999999</v>
      </c>
      <c r="BM56">
        <v>0.12583749999999999</v>
      </c>
      <c r="BN56">
        <v>0.10939885000000001</v>
      </c>
      <c r="BO56">
        <v>0.22778949000000001</v>
      </c>
      <c r="BP56">
        <v>0.28331595999999998</v>
      </c>
      <c r="BQ56">
        <v>0.15113231999999999</v>
      </c>
      <c r="BR56">
        <v>8.3537589999999995E-2</v>
      </c>
      <c r="BS56">
        <v>-1.4153249E-2</v>
      </c>
      <c r="BT56">
        <v>0.19108927000000001</v>
      </c>
      <c r="BU56">
        <v>-2.3086260000000001E-2</v>
      </c>
      <c r="BV56">
        <v>0.30615579999999998</v>
      </c>
      <c r="BW56">
        <v>0.13416423999999999</v>
      </c>
      <c r="BX56">
        <v>0.19280879000000001</v>
      </c>
      <c r="BY56">
        <v>4.8689913000000001E-2</v>
      </c>
      <c r="BZ56">
        <v>0.10686611</v>
      </c>
      <c r="CA56">
        <v>0.11357018000000001</v>
      </c>
      <c r="CB56">
        <v>7.1088545000000003E-2</v>
      </c>
      <c r="CC56">
        <v>0.11454762</v>
      </c>
      <c r="CD56">
        <v>0.33762512</v>
      </c>
      <c r="CE56">
        <v>0.13175933000000001</v>
      </c>
      <c r="CF56">
        <v>6.3442730000000003E-2</v>
      </c>
      <c r="CG56">
        <v>0.29547342999999998</v>
      </c>
      <c r="CH56">
        <v>0.29090759999999999</v>
      </c>
      <c r="CI56">
        <v>0.22925189000000001</v>
      </c>
      <c r="CJ56">
        <v>0.36254750000000002</v>
      </c>
      <c r="CK56">
        <v>1.02982735E-2</v>
      </c>
      <c r="CL56">
        <v>7.3515380000000005E-2</v>
      </c>
      <c r="CM56">
        <v>0.21194357</v>
      </c>
      <c r="CN56">
        <v>9.2632580000000006E-2</v>
      </c>
      <c r="CO56">
        <v>0.16884405999999999</v>
      </c>
      <c r="CP56">
        <v>0.32720431999999999</v>
      </c>
      <c r="CQ56">
        <v>0.11266423</v>
      </c>
      <c r="CR56">
        <v>0.19046904000000001</v>
      </c>
      <c r="CS56">
        <v>0.33833393</v>
      </c>
      <c r="CT56">
        <v>0.11865989</v>
      </c>
      <c r="CU56">
        <v>5.9028934999999998E-2</v>
      </c>
      <c r="CV56">
        <v>0.19921124000000001</v>
      </c>
      <c r="CW56">
        <v>2.5526699E-2</v>
      </c>
      <c r="CX56">
        <v>0.21483065000000001</v>
      </c>
      <c r="CY56">
        <v>0.16655724</v>
      </c>
      <c r="CZ56">
        <v>0.24043133999999999</v>
      </c>
      <c r="DA56">
        <v>0.15301002999999999</v>
      </c>
      <c r="DB56">
        <v>0.13913049</v>
      </c>
      <c r="DC56">
        <v>0.96236089999999996</v>
      </c>
      <c r="DD56">
        <v>0.31627</v>
      </c>
      <c r="DE56">
        <v>0.18835357</v>
      </c>
      <c r="DF56">
        <f t="shared" si="10"/>
        <v>0.15693095498252424</v>
      </c>
      <c r="DG56">
        <f t="shared" si="11"/>
        <v>0</v>
      </c>
      <c r="DH56">
        <v>1.0811492671466907E-2</v>
      </c>
      <c r="DI56">
        <f>VLOOKUP(B56,owner_jaccard!$D$1:$E$1128,2,FALSE)</f>
        <v>0.24390243902438999</v>
      </c>
      <c r="DJ56">
        <f>VLOOKUP(B56,partic_jaccard!$D$1:$E$1128,2,FALSE)</f>
        <v>0.16</v>
      </c>
      <c r="DK56">
        <f>VLOOKUP(B56,rtword_jaccard!$D$1:$E$1128,2,FALSE)</f>
        <v>0.123595505617977</v>
      </c>
      <c r="DL56">
        <f>VLOOKUP(B56,rtword_jaccard!$D$1:$F$1128,3,FALSE)</f>
        <v>0.16279069767441801</v>
      </c>
      <c r="DM56">
        <f>VLOOKUP(B56,rtword_jaccard!$D$1:$G$1128,4,FALSE)</f>
        <v>0.181102362204724</v>
      </c>
      <c r="DN56">
        <f>VLOOKUP(B56,owner_j_重み付き!$C$1:$E$1128,3)</f>
        <v>6.4999999999999997E-3</v>
      </c>
      <c r="DO56">
        <f>VLOOKUP(B56,part_j_重み付き!$D$1:$E$1128,2,FALSE)</f>
        <v>4.4999999999999998E-2</v>
      </c>
      <c r="DP56">
        <f>VLOOKUP(B56,journalsection_jaccard!$C$2:$E$1129,3,FALSE)</f>
        <v>0.25</v>
      </c>
      <c r="DQ56">
        <f>VLOOKUP(B56,journalsection_jaccard!$C$2:$F$1129,4,FALSE)</f>
        <v>0.31578947368421001</v>
      </c>
      <c r="DR56">
        <f>VLOOKUP(B56,journalsection_jaccard!$C$2:$G$1129,5,FALSE)</f>
        <v>0.234567901234567</v>
      </c>
      <c r="DS56">
        <f>VLOOKUP(B56,journalsection_jaccard!$C$2:$H$1129,6,FALSE)</f>
        <v>0.123595505617977</v>
      </c>
    </row>
    <row r="57" spans="1:123" hidden="1" x14ac:dyDescent="0.55000000000000004">
      <c r="A57">
        <v>50</v>
      </c>
      <c r="B57" t="s">
        <v>1663</v>
      </c>
      <c r="C57" t="s">
        <v>156</v>
      </c>
      <c r="D57">
        <v>1.3995792999999999E-2</v>
      </c>
      <c r="E57">
        <v>1.9909006E-2</v>
      </c>
      <c r="F57">
        <v>-4.1216129999999997E-3</v>
      </c>
      <c r="G57">
        <v>0.10618397</v>
      </c>
      <c r="H57">
        <v>-3.0587558000000001E-2</v>
      </c>
      <c r="I57">
        <v>-2.9962702000000001E-2</v>
      </c>
      <c r="J57">
        <v>3.6234363999999998E-2</v>
      </c>
      <c r="K57">
        <v>0.98930572999999999</v>
      </c>
      <c r="L57">
        <v>1.9975929E-2</v>
      </c>
      <c r="M57">
        <v>4.9446366999999998E-2</v>
      </c>
      <c r="N57">
        <v>0.13786413</v>
      </c>
      <c r="O57">
        <v>0.14829223</v>
      </c>
      <c r="P57">
        <v>-6.7489489999999999E-2</v>
      </c>
      <c r="Q57">
        <v>5.9647337000000002E-2</v>
      </c>
      <c r="R57">
        <v>5.2640630000000001E-2</v>
      </c>
      <c r="S57">
        <v>0.12446973</v>
      </c>
      <c r="T57">
        <v>0.3099288</v>
      </c>
      <c r="U57">
        <v>0.23426631000000001</v>
      </c>
      <c r="V57">
        <v>0.13050402999999999</v>
      </c>
      <c r="W57">
        <v>0.26225722000000001</v>
      </c>
      <c r="X57">
        <v>0.15255469999999999</v>
      </c>
      <c r="Y57">
        <v>5.5620349999999999E-2</v>
      </c>
      <c r="Z57">
        <v>1.8879835000000001E-2</v>
      </c>
      <c r="AA57">
        <v>-6.2732934000000002E-3</v>
      </c>
      <c r="AB57">
        <v>-4.8557790000000003E-2</v>
      </c>
      <c r="AC57">
        <v>0.13367366999999999</v>
      </c>
      <c r="AD57">
        <v>-7.2640700000000002E-2</v>
      </c>
      <c r="AE57">
        <v>-3.3224635000000002E-2</v>
      </c>
      <c r="AF57">
        <v>0.10580537</v>
      </c>
      <c r="AG57">
        <v>0.33628449999999999</v>
      </c>
      <c r="AH57">
        <v>0.22899099000000001</v>
      </c>
      <c r="AI57">
        <v>3.0420246000000001E-2</v>
      </c>
      <c r="AJ57">
        <v>0.17080681</v>
      </c>
      <c r="AK57">
        <v>0.24424668999999999</v>
      </c>
      <c r="AL57">
        <v>0.27815564999999998</v>
      </c>
      <c r="AM57">
        <v>9.7233680000000003E-2</v>
      </c>
      <c r="AN57">
        <v>0.19059408</v>
      </c>
      <c r="AO57">
        <v>0.17824961</v>
      </c>
      <c r="AP57">
        <v>0.17430048000000001</v>
      </c>
      <c r="AQ57">
        <v>0.21759366999999999</v>
      </c>
      <c r="AR57">
        <v>0.53603149999999999</v>
      </c>
      <c r="AS57">
        <v>0.118378446</v>
      </c>
      <c r="AT57">
        <v>0.11628571</v>
      </c>
      <c r="AU57">
        <v>-5.0729076999999997E-2</v>
      </c>
      <c r="AV57">
        <v>0.36998652999999998</v>
      </c>
      <c r="AW57">
        <v>0.2066907</v>
      </c>
      <c r="AX57">
        <v>1.6526697E-2</v>
      </c>
      <c r="AY57">
        <v>8.8022279999999994E-2</v>
      </c>
      <c r="AZ57">
        <v>0.92653490000000005</v>
      </c>
      <c r="BA57">
        <v>1.8880551999999998E-2</v>
      </c>
      <c r="BB57">
        <v>0.29562134000000001</v>
      </c>
      <c r="BC57">
        <v>0.19097376999999999</v>
      </c>
      <c r="BD57">
        <v>0.34808284</v>
      </c>
      <c r="BE57">
        <v>0.19746584</v>
      </c>
      <c r="BF57">
        <v>0.3585236</v>
      </c>
      <c r="BG57">
        <v>0.24168112999999999</v>
      </c>
      <c r="BH57">
        <v>6.8386329999999995E-2</v>
      </c>
      <c r="BI57">
        <v>0.11454466000000001</v>
      </c>
      <c r="BJ57">
        <v>0.23263444999999999</v>
      </c>
      <c r="BK57">
        <v>0.10089728000000001</v>
      </c>
      <c r="BL57">
        <v>0.15068586</v>
      </c>
      <c r="BM57">
        <v>0.26503357</v>
      </c>
      <c r="BN57">
        <v>-4.5017460000000002E-2</v>
      </c>
      <c r="BO57">
        <v>0.30733398000000001</v>
      </c>
      <c r="BP57">
        <v>0.26233005999999998</v>
      </c>
      <c r="BQ57">
        <v>3.4534186000000001E-2</v>
      </c>
      <c r="BR57">
        <v>0.34355370000000002</v>
      </c>
      <c r="BS57">
        <v>-2.1392028E-3</v>
      </c>
      <c r="BT57">
        <v>-3.4467999999999999E-2</v>
      </c>
      <c r="BU57">
        <v>8.9499003999999993E-2</v>
      </c>
      <c r="BV57">
        <v>0.10195342</v>
      </c>
      <c r="BW57">
        <v>0.19546770999999999</v>
      </c>
      <c r="BX57">
        <v>0.20492640000000001</v>
      </c>
      <c r="BY57">
        <v>0.10690866</v>
      </c>
      <c r="BZ57">
        <v>1.1461679000000001E-2</v>
      </c>
      <c r="CA57">
        <v>0.29478330000000003</v>
      </c>
      <c r="CB57">
        <v>0.20686175000000001</v>
      </c>
      <c r="CC57">
        <v>0.17693581999999999</v>
      </c>
      <c r="CD57">
        <v>0.21514711</v>
      </c>
      <c r="CE57">
        <v>0.25616517999999999</v>
      </c>
      <c r="CF57">
        <v>0.24066609</v>
      </c>
      <c r="CG57">
        <v>-4.5958566999999999E-2</v>
      </c>
      <c r="CH57">
        <v>0.32590019999999997</v>
      </c>
      <c r="CI57">
        <v>0.15592216</v>
      </c>
      <c r="CJ57">
        <v>0.22997701000000001</v>
      </c>
      <c r="CK57">
        <v>7.3944405000000005E-2</v>
      </c>
      <c r="CL57">
        <v>1.8165865999999999E-2</v>
      </c>
      <c r="CM57">
        <v>0.13847284000000001</v>
      </c>
      <c r="CN57">
        <v>0.45189136000000002</v>
      </c>
      <c r="CO57">
        <v>9.7569180000000005E-2</v>
      </c>
      <c r="CP57">
        <v>0.12883170999999999</v>
      </c>
      <c r="CQ57">
        <v>0.30466260000000001</v>
      </c>
      <c r="CR57">
        <v>0.28915405</v>
      </c>
      <c r="CS57">
        <v>4.7020417000000002E-2</v>
      </c>
      <c r="CT57">
        <v>0.24657482</v>
      </c>
      <c r="CU57">
        <v>0.18116124</v>
      </c>
      <c r="CV57">
        <v>6.2662079999999995E-2</v>
      </c>
      <c r="CW57">
        <v>2.772107E-2</v>
      </c>
      <c r="CX57">
        <v>0.20238009000000001</v>
      </c>
      <c r="CY57">
        <v>5.5708777000000001E-2</v>
      </c>
      <c r="CZ57">
        <v>0.13724773000000001</v>
      </c>
      <c r="DA57">
        <v>0.17271133999999999</v>
      </c>
      <c r="DB57">
        <v>0.13652115000000001</v>
      </c>
      <c r="DC57">
        <v>0.95219856999999997</v>
      </c>
      <c r="DD57">
        <v>0.41531827999999998</v>
      </c>
      <c r="DE57">
        <v>0.26404232</v>
      </c>
      <c r="DF57">
        <f t="shared" si="10"/>
        <v>0.1465560962893204</v>
      </c>
      <c r="DG57">
        <f t="shared" si="11"/>
        <v>0</v>
      </c>
      <c r="DH57">
        <v>6.024096385542169E-3</v>
      </c>
      <c r="DI57">
        <f>VLOOKUP(B57,owner_jaccard!$D$1:$E$1128,2,FALSE)</f>
        <v>0.25714285714285701</v>
      </c>
      <c r="DJ57">
        <f>VLOOKUP(B57,partic_jaccard!$D$1:$E$1128,2,FALSE)</f>
        <v>0.30769230769230699</v>
      </c>
      <c r="DK57">
        <f>VLOOKUP(B57,rtword_jaccard!$D$1:$E$1128,2,FALSE)</f>
        <v>0.20481927710843301</v>
      </c>
      <c r="DL57">
        <f>VLOOKUP(B57,rtword_jaccard!$D$1:$F$1128,3,FALSE)</f>
        <v>0.29032258064516098</v>
      </c>
      <c r="DM57">
        <f>VLOOKUP(B57,rtword_jaccard!$D$1:$G$1128,4,FALSE)</f>
        <v>0.31578947368421001</v>
      </c>
      <c r="DN57">
        <f>VLOOKUP(B57,owner_j_重み付き!$C$1:$E$1128,3)</f>
        <v>6.4999999999999997E-3</v>
      </c>
      <c r="DO57">
        <f>VLOOKUP(B57,part_j_重み付き!$D$1:$E$1128,2,FALSE)</f>
        <v>0.1429</v>
      </c>
      <c r="DP57">
        <f>VLOOKUP(B57,journalsection_jaccard!$D$2:$E$1129,2,FALSE)</f>
        <v>0.44927536231884002</v>
      </c>
      <c r="DQ57">
        <f>VLOOKUP(B57,journalsection_jaccard!$D$2:$F$1129,3,FALSE)</f>
        <v>0.52671755725190805</v>
      </c>
      <c r="DR57">
        <f>VLOOKUP(B57,journalsection_jaccard!$D$2:$G$1129,4,FALSE)</f>
        <v>0.43540669856459302</v>
      </c>
      <c r="DS57">
        <f>VLOOKUP(B57,journalsection_jaccard!$D$2:$H$1129,5,FALSE)</f>
        <v>0.33333333333333298</v>
      </c>
    </row>
    <row r="58" spans="1:123" x14ac:dyDescent="0.55000000000000004">
      <c r="A58">
        <v>51</v>
      </c>
      <c r="B58" t="s">
        <v>1664</v>
      </c>
      <c r="C58" t="s">
        <v>157</v>
      </c>
      <c r="D58">
        <v>7.0126704999999998E-2</v>
      </c>
      <c r="E58">
        <v>-2.8350423999999999E-2</v>
      </c>
      <c r="F58">
        <v>0.15933137999999999</v>
      </c>
      <c r="G58">
        <v>2.3527996999999998E-2</v>
      </c>
      <c r="H58">
        <v>2.7906041999999999E-2</v>
      </c>
      <c r="I58">
        <v>6.1800342000000001E-2</v>
      </c>
      <c r="J58">
        <v>0.13855638000000001</v>
      </c>
      <c r="K58">
        <v>0.98454830000000004</v>
      </c>
      <c r="L58">
        <v>0.25356033</v>
      </c>
      <c r="M58">
        <v>6.329187E-2</v>
      </c>
      <c r="N58">
        <v>0.18902833999999999</v>
      </c>
      <c r="O58">
        <v>3.80898E-3</v>
      </c>
      <c r="P58">
        <v>0.10342009000000001</v>
      </c>
      <c r="Q58">
        <v>-7.2260069999999996E-2</v>
      </c>
      <c r="R58">
        <v>0.15014762000000001</v>
      </c>
      <c r="S58">
        <v>0.31276467000000002</v>
      </c>
      <c r="T58">
        <v>0.19472233999999999</v>
      </c>
      <c r="U58">
        <v>2.5561561999999999E-2</v>
      </c>
      <c r="V58">
        <v>0.17346144999999999</v>
      </c>
      <c r="W58">
        <v>9.9265440000000007E-3</v>
      </c>
      <c r="X58">
        <v>8.7744680000000005E-3</v>
      </c>
      <c r="Y58">
        <v>0.14551349999999999</v>
      </c>
      <c r="Z58">
        <v>0.11853895</v>
      </c>
      <c r="AA58">
        <v>1.1821798E-2</v>
      </c>
      <c r="AB58">
        <v>7.5780875999999997E-2</v>
      </c>
      <c r="AC58">
        <v>9.2122309999999999E-2</v>
      </c>
      <c r="AD58">
        <v>-4.3212649999999998E-2</v>
      </c>
      <c r="AE58">
        <v>0.36841077</v>
      </c>
      <c r="AF58">
        <v>0.12643488</v>
      </c>
      <c r="AG58">
        <v>0.27645960000000003</v>
      </c>
      <c r="AH58">
        <v>-0.10902791000000001</v>
      </c>
      <c r="AI58">
        <v>0.21766832</v>
      </c>
      <c r="AJ58">
        <v>0.14337556000000001</v>
      </c>
      <c r="AK58">
        <v>1.7853435000000001E-2</v>
      </c>
      <c r="AL58">
        <v>0.26864642</v>
      </c>
      <c r="AM58">
        <v>0.26906404</v>
      </c>
      <c r="AN58">
        <v>2.0041995E-2</v>
      </c>
      <c r="AO58">
        <v>0.18902025</v>
      </c>
      <c r="AP58">
        <v>8.7347894999999995E-2</v>
      </c>
      <c r="AQ58">
        <v>9.3811505000000003E-2</v>
      </c>
      <c r="AR58">
        <v>0.12604271</v>
      </c>
      <c r="AS58">
        <v>0.19044256000000001</v>
      </c>
      <c r="AT58">
        <v>0.25731567</v>
      </c>
      <c r="AU58">
        <v>3.2195750000000002E-2</v>
      </c>
      <c r="AV58">
        <v>6.7837759999999997E-2</v>
      </c>
      <c r="AW58">
        <v>9.3493019999999996E-2</v>
      </c>
      <c r="AX58">
        <v>0.10506443</v>
      </c>
      <c r="AY58">
        <v>0.19663331000000001</v>
      </c>
      <c r="AZ58">
        <v>0.90686599999999995</v>
      </c>
      <c r="BA58">
        <v>5.2423431999999999E-2</v>
      </c>
      <c r="BB58">
        <v>0.12661610000000001</v>
      </c>
      <c r="BC58">
        <v>0.2672312</v>
      </c>
      <c r="BD58">
        <v>0.19432192000000001</v>
      </c>
      <c r="BE58">
        <v>0.16142740999999999</v>
      </c>
      <c r="BF58">
        <v>0.13863747000000001</v>
      </c>
      <c r="BG58">
        <v>0.41012225000000002</v>
      </c>
      <c r="BH58">
        <v>0.18758320000000001</v>
      </c>
      <c r="BI58">
        <v>1.1328922E-2</v>
      </c>
      <c r="BJ58">
        <v>0.22377178</v>
      </c>
      <c r="BK58">
        <v>0.14735657999999999</v>
      </c>
      <c r="BL58">
        <v>0.17787594000000001</v>
      </c>
      <c r="BM58">
        <v>0.21754175000000001</v>
      </c>
      <c r="BN58">
        <v>0.21180826</v>
      </c>
      <c r="BO58">
        <v>0.21554923000000001</v>
      </c>
      <c r="BP58">
        <v>0.14269108</v>
      </c>
      <c r="BQ58">
        <v>5.8774523000000002E-2</v>
      </c>
      <c r="BR58">
        <v>0.23570480999999999</v>
      </c>
      <c r="BS58">
        <v>0.16749786999999999</v>
      </c>
      <c r="BT58">
        <v>-3.6310412E-2</v>
      </c>
      <c r="BU58">
        <v>-9.7316810000000004E-2</v>
      </c>
      <c r="BV58">
        <v>0.20024109000000001</v>
      </c>
      <c r="BW58">
        <v>0.27291926999999999</v>
      </c>
      <c r="BX58">
        <v>0.27388662000000003</v>
      </c>
      <c r="BY58">
        <v>8.7085604999999996E-2</v>
      </c>
      <c r="BZ58">
        <v>0.11781939</v>
      </c>
      <c r="CA58">
        <v>5.5623499999999999E-2</v>
      </c>
      <c r="CB58">
        <v>0.10411687999999999</v>
      </c>
      <c r="CC58">
        <v>0.35926738000000003</v>
      </c>
      <c r="CD58">
        <v>0.25014466000000002</v>
      </c>
      <c r="CE58">
        <v>3.0047925E-2</v>
      </c>
      <c r="CF58">
        <v>3.812658E-2</v>
      </c>
      <c r="CG58">
        <v>4.8999849999999998E-2</v>
      </c>
      <c r="CH58">
        <v>0.24532464000000001</v>
      </c>
      <c r="CI58">
        <v>0.28887712999999998</v>
      </c>
      <c r="CJ58">
        <v>0.41039323999999999</v>
      </c>
      <c r="CK58">
        <v>0.11064792399999999</v>
      </c>
      <c r="CL58">
        <v>0.15188208</v>
      </c>
      <c r="CM58">
        <v>1.9199468000000001E-2</v>
      </c>
      <c r="CN58">
        <v>0.49368566000000003</v>
      </c>
      <c r="CO58">
        <v>-7.7529070000000005E-2</v>
      </c>
      <c r="CP58">
        <v>0.12736067000000001</v>
      </c>
      <c r="CQ58">
        <v>-5.4304690000000003E-2</v>
      </c>
      <c r="CR58">
        <v>0.18542647000000001</v>
      </c>
      <c r="CS58">
        <v>0.15057065</v>
      </c>
      <c r="CT58">
        <v>0.10332885999999999</v>
      </c>
      <c r="CU58">
        <v>8.4920819999999994E-2</v>
      </c>
      <c r="CV58">
        <v>0.19028153</v>
      </c>
      <c r="CW58">
        <v>4.4863630000000002E-2</v>
      </c>
      <c r="CX58">
        <v>-5.5052396000000003E-2</v>
      </c>
      <c r="CY58">
        <v>0.32354409000000001</v>
      </c>
      <c r="CZ58">
        <v>0.35189018</v>
      </c>
      <c r="DA58">
        <v>3.1275789999999998E-2</v>
      </c>
      <c r="DB58">
        <v>0.34122804000000001</v>
      </c>
      <c r="DC58">
        <v>0.95227790000000001</v>
      </c>
      <c r="DD58">
        <v>0.34403982999999999</v>
      </c>
      <c r="DE58">
        <v>0.31121236000000002</v>
      </c>
      <c r="DF58">
        <f t="shared" si="10"/>
        <v>0.14061927699999996</v>
      </c>
      <c r="DG58">
        <f t="shared" si="11"/>
        <v>0</v>
      </c>
      <c r="DH58">
        <v>0</v>
      </c>
      <c r="DI58">
        <f>VLOOKUP(B58,owner_jaccard!$D$1:$E$1128,2,FALSE)</f>
        <v>0.1</v>
      </c>
      <c r="DJ58">
        <f>VLOOKUP(B58,partic_jaccard!$D$1:$E$1128,2,FALSE)</f>
        <v>0.18181818181818099</v>
      </c>
      <c r="DK58">
        <f>VLOOKUP(B58,rtword_jaccard!$D$1:$E$1128,2,FALSE)</f>
        <v>0.11111111111111099</v>
      </c>
      <c r="DL58">
        <f>VLOOKUP(B58,rtword_jaccard!$D$1:$F$1128,3,FALSE)</f>
        <v>0.16959064327485299</v>
      </c>
      <c r="DM58">
        <f>VLOOKUP(B58,rtword_jaccard!$D$1:$G$1128,4,FALSE)</f>
        <v>0.2</v>
      </c>
      <c r="DN58">
        <f>VLOOKUP(B58,owner_j_重み付き!$C$1:$E$1128,3)</f>
        <v>6.4999999999999997E-3</v>
      </c>
      <c r="DO58">
        <f>VLOOKUP(B58,part_j_重み付き!$D$1:$E$1128,2,FALSE)</f>
        <v>5.9700000000000003E-2</v>
      </c>
      <c r="DP58">
        <f>VLOOKUP(B58,journalsection_jaccard!$D$2:$E$1129,2,FALSE)</f>
        <v>0.40845070422535201</v>
      </c>
      <c r="DQ58">
        <f>VLOOKUP(B58,journalsection_jaccard!$D$2:$F$1129,3,FALSE)</f>
        <v>0.34228187919462999</v>
      </c>
      <c r="DR58">
        <f>VLOOKUP(B58,journalsection_jaccard!$D$2:$G$1129,4,FALSE)</f>
        <v>0.31004366812227002</v>
      </c>
      <c r="DS58">
        <f>VLOOKUP(B58,journalsection_jaccard!$D$2:$H$1129,5,FALSE)</f>
        <v>0.13636363636363599</v>
      </c>
    </row>
    <row r="59" spans="1:123" hidden="1" x14ac:dyDescent="0.55000000000000004">
      <c r="A59">
        <v>52</v>
      </c>
      <c r="B59" t="s">
        <v>1665</v>
      </c>
      <c r="C59" t="s">
        <v>158</v>
      </c>
      <c r="D59">
        <v>-2.1194372E-2</v>
      </c>
      <c r="E59">
        <v>-0.10056515000000001</v>
      </c>
      <c r="F59">
        <v>2.3958389E-2</v>
      </c>
      <c r="G59">
        <v>7.7261369999999996E-2</v>
      </c>
      <c r="H59">
        <v>0.14871076999999999</v>
      </c>
      <c r="I59">
        <v>-0.14079169999999999</v>
      </c>
      <c r="J59">
        <v>-1.4251499000000001E-2</v>
      </c>
      <c r="K59">
        <v>0.99189159999999998</v>
      </c>
      <c r="L59">
        <v>0.25293529999999997</v>
      </c>
      <c r="M59">
        <v>0.38233455999999999</v>
      </c>
      <c r="N59">
        <v>0.15394604000000001</v>
      </c>
      <c r="O59">
        <v>0.12978977</v>
      </c>
      <c r="P59">
        <v>0.25199686999999998</v>
      </c>
      <c r="Q59">
        <v>0.29221999999999998</v>
      </c>
      <c r="R59">
        <v>0.19366995000000001</v>
      </c>
      <c r="S59">
        <v>0.16091620000000001</v>
      </c>
      <c r="T59">
        <v>0.21411115999999999</v>
      </c>
      <c r="U59">
        <v>9.0515310000000002E-2</v>
      </c>
      <c r="V59">
        <v>0.13087958</v>
      </c>
      <c r="W59">
        <v>0.16938323</v>
      </c>
      <c r="X59">
        <v>0.10673845</v>
      </c>
      <c r="Y59">
        <v>0.21122049000000001</v>
      </c>
      <c r="Z59">
        <v>6.7461080000000007E-2</v>
      </c>
      <c r="AA59">
        <v>9.7994655E-2</v>
      </c>
      <c r="AB59">
        <v>0.17642569999999999</v>
      </c>
      <c r="AC59">
        <v>0.25005168</v>
      </c>
      <c r="AD59">
        <v>0.12211977</v>
      </c>
      <c r="AE59">
        <v>-2.247801E-2</v>
      </c>
      <c r="AF59">
        <v>0.12583362000000001</v>
      </c>
      <c r="AG59">
        <v>0.33304129999999998</v>
      </c>
      <c r="AH59">
        <v>-0.16629115999999999</v>
      </c>
      <c r="AI59">
        <v>0.23002137</v>
      </c>
      <c r="AJ59">
        <v>0.21264088</v>
      </c>
      <c r="AK59">
        <v>0.20564832999999999</v>
      </c>
      <c r="AL59">
        <v>0.29682370000000002</v>
      </c>
      <c r="AM59">
        <v>0.15598238</v>
      </c>
      <c r="AN59">
        <v>0.29908952</v>
      </c>
      <c r="AO59">
        <v>0.13996533999999999</v>
      </c>
      <c r="AP59">
        <v>0.3532246</v>
      </c>
      <c r="AQ59">
        <v>0.1236637</v>
      </c>
      <c r="AR59">
        <v>0.36394742000000002</v>
      </c>
      <c r="AS59">
        <v>0.26513713999999999</v>
      </c>
      <c r="AT59">
        <v>0.19896786</v>
      </c>
      <c r="AU59">
        <v>0.32134402000000001</v>
      </c>
      <c r="AV59">
        <v>-4.2102800000000003E-2</v>
      </c>
      <c r="AW59">
        <v>0.17954727000000001</v>
      </c>
      <c r="AX59">
        <v>0.12612599999999999</v>
      </c>
      <c r="AY59">
        <v>5.5824850000000002E-2</v>
      </c>
      <c r="AZ59">
        <v>0.93273722999999997</v>
      </c>
      <c r="BA59">
        <v>2.2828449999999999E-3</v>
      </c>
      <c r="BB59">
        <v>0.42409626</v>
      </c>
      <c r="BC59">
        <v>0.20107658</v>
      </c>
      <c r="BD59">
        <v>0.24533426999999999</v>
      </c>
      <c r="BE59">
        <v>0.19642955000000001</v>
      </c>
      <c r="BF59">
        <v>0.30154419999999998</v>
      </c>
      <c r="BG59">
        <v>0.23492588</v>
      </c>
      <c r="BH59">
        <v>0.18774315999999999</v>
      </c>
      <c r="BI59">
        <v>2.9719908E-2</v>
      </c>
      <c r="BJ59">
        <v>0.28621010000000002</v>
      </c>
      <c r="BK59">
        <v>8.5102743999999994E-2</v>
      </c>
      <c r="BL59">
        <v>0.15318845</v>
      </c>
      <c r="BM59">
        <v>0.17252237000000001</v>
      </c>
      <c r="BN59">
        <v>0.16016611</v>
      </c>
      <c r="BO59">
        <v>0.27424317999999998</v>
      </c>
      <c r="BP59">
        <v>0.29337387999999998</v>
      </c>
      <c r="BQ59">
        <v>-1.9383773E-2</v>
      </c>
      <c r="BR59">
        <v>8.4513253999999996E-2</v>
      </c>
      <c r="BS59">
        <v>0.21546267999999999</v>
      </c>
      <c r="BT59">
        <v>0.15678271999999999</v>
      </c>
      <c r="BU59">
        <v>0.14792116999999999</v>
      </c>
      <c r="BV59">
        <v>0.26142752000000002</v>
      </c>
      <c r="BW59">
        <v>0.15466563</v>
      </c>
      <c r="BX59">
        <v>0.29298552999999999</v>
      </c>
      <c r="BY59">
        <v>0.29956344000000001</v>
      </c>
      <c r="BZ59">
        <v>0.21931258000000001</v>
      </c>
      <c r="CA59">
        <v>0.15002745000000001</v>
      </c>
      <c r="CB59">
        <v>0.22589906000000001</v>
      </c>
      <c r="CC59">
        <v>0.44601109999999999</v>
      </c>
      <c r="CD59">
        <v>0.32841740000000003</v>
      </c>
      <c r="CE59">
        <v>0.3216639</v>
      </c>
      <c r="CF59">
        <v>9.6878043999999996E-2</v>
      </c>
      <c r="CG59">
        <v>0.22769782</v>
      </c>
      <c r="CH59">
        <v>0.27686483000000001</v>
      </c>
      <c r="CI59">
        <v>7.623357E-2</v>
      </c>
      <c r="CJ59">
        <v>0.16539808</v>
      </c>
      <c r="CK59">
        <v>0.21805963</v>
      </c>
      <c r="CL59">
        <v>0.28167740000000002</v>
      </c>
      <c r="CM59">
        <v>0.20564378999999999</v>
      </c>
      <c r="CN59">
        <v>0.40139016999999999</v>
      </c>
      <c r="CO59">
        <v>0.18001777999999999</v>
      </c>
      <c r="CP59">
        <v>0.18071710999999999</v>
      </c>
      <c r="CQ59">
        <v>9.3701919999999994E-2</v>
      </c>
      <c r="CR59">
        <v>0.16694999999999999</v>
      </c>
      <c r="CS59">
        <v>0.11272275</v>
      </c>
      <c r="CT59">
        <v>0.19985745999999999</v>
      </c>
      <c r="CU59">
        <v>0.16910942000000001</v>
      </c>
      <c r="CV59">
        <v>0.26483030000000002</v>
      </c>
      <c r="CW59">
        <v>0.38079350000000001</v>
      </c>
      <c r="CX59">
        <v>0.25019930000000001</v>
      </c>
      <c r="CY59">
        <v>0.16813153</v>
      </c>
      <c r="CZ59">
        <v>0.31440709999999999</v>
      </c>
      <c r="DA59">
        <v>0.28141614999999998</v>
      </c>
      <c r="DB59">
        <v>6.6835864999999994E-2</v>
      </c>
      <c r="DC59">
        <v>0.96967539999999997</v>
      </c>
      <c r="DD59">
        <v>0.33163293999999999</v>
      </c>
      <c r="DE59">
        <v>7.9958335000000005E-2</v>
      </c>
      <c r="DF59">
        <f t="shared" si="10"/>
        <v>0.18357426092233009</v>
      </c>
      <c r="DG59">
        <f t="shared" si="11"/>
        <v>0</v>
      </c>
      <c r="DH59">
        <v>4.5180722891566263E-3</v>
      </c>
      <c r="DI59">
        <f>VLOOKUP(B59,owner_jaccard!$D$1:$E$1128,2,FALSE)</f>
        <v>0.25925925925925902</v>
      </c>
      <c r="DJ59">
        <f>VLOOKUP(B59,partic_jaccard!$D$1:$E$1128,2,FALSE)</f>
        <v>0.23529411764705799</v>
      </c>
      <c r="DK59">
        <f>VLOOKUP(B59,rtword_jaccard!$D$1:$E$1128,2,FALSE)</f>
        <v>0.42857142857142799</v>
      </c>
      <c r="DL59">
        <f>VLOOKUP(B59,rtword_jaccard!$D$1:$F$1128,3,FALSE)</f>
        <v>0.43884892086330901</v>
      </c>
      <c r="DM59">
        <f>VLOOKUP(B59,rtword_jaccard!$D$1:$G$1128,4,FALSE)</f>
        <v>0.47783251231527002</v>
      </c>
      <c r="DN59">
        <f>VLOOKUP(B59,owner_j_重み付き!$C$1:$E$1128,3)</f>
        <v>6.4999999999999997E-3</v>
      </c>
      <c r="DO59">
        <f>VLOOKUP(B59,part_j_重み付き!$D$1:$E$1128,2,FALSE)</f>
        <v>7.6100000000000001E-2</v>
      </c>
      <c r="DP59">
        <f>VLOOKUP(B59,journalsection_jaccard!$D$2:$E$1129,2,FALSE)</f>
        <v>0.42857142857142799</v>
      </c>
      <c r="DQ59">
        <f>VLOOKUP(B59,journalsection_jaccard!$D$2:$F$1129,3,FALSE)</f>
        <v>0.42857142857142799</v>
      </c>
      <c r="DR59">
        <f>VLOOKUP(B59,journalsection_jaccard!$D$2:$G$1129,4,FALSE)</f>
        <v>0.38248847926267199</v>
      </c>
      <c r="DS59">
        <f>VLOOKUP(B59,journalsection_jaccard!$D$2:$H$1129,5,FALSE)</f>
        <v>0.234567901234567</v>
      </c>
    </row>
    <row r="60" spans="1:123" hidden="1" x14ac:dyDescent="0.55000000000000004">
      <c r="A60">
        <v>53</v>
      </c>
      <c r="B60" t="s">
        <v>1666</v>
      </c>
      <c r="C60" t="s">
        <v>159</v>
      </c>
      <c r="D60">
        <v>0.18580279999999999</v>
      </c>
      <c r="E60">
        <v>5.4168229999999998E-2</v>
      </c>
      <c r="F60">
        <v>0.20769884999999999</v>
      </c>
      <c r="G60">
        <v>0.24863899</v>
      </c>
      <c r="H60">
        <v>0.23547335</v>
      </c>
      <c r="I60">
        <v>7.8872979999999995E-2</v>
      </c>
      <c r="J60">
        <v>6.1643478000000002E-2</v>
      </c>
      <c r="K60">
        <v>0.98033786000000001</v>
      </c>
      <c r="L60">
        <v>0.16381076999999999</v>
      </c>
      <c r="M60">
        <v>0.26032265999999998</v>
      </c>
      <c r="N60">
        <v>0.18703296999999999</v>
      </c>
      <c r="O60">
        <v>-9.2675069999999998E-2</v>
      </c>
      <c r="P60">
        <v>0.12349235</v>
      </c>
      <c r="Q60">
        <v>0.25641233000000002</v>
      </c>
      <c r="R60">
        <v>0.13015009999999999</v>
      </c>
      <c r="S60">
        <v>0.13815359999999999</v>
      </c>
      <c r="T60">
        <v>0.26068214000000001</v>
      </c>
      <c r="U60">
        <v>0.13370222000000001</v>
      </c>
      <c r="V60">
        <v>7.5806360000000003E-2</v>
      </c>
      <c r="W60">
        <v>0.16587166</v>
      </c>
      <c r="X60">
        <v>0.15528142</v>
      </c>
      <c r="Y60">
        <v>0.16887224000000001</v>
      </c>
      <c r="Z60">
        <v>0.32353539999999997</v>
      </c>
      <c r="AA60">
        <v>0.12928060999999999</v>
      </c>
      <c r="AB60">
        <v>0.29016777999999999</v>
      </c>
      <c r="AC60">
        <v>0.31758022000000002</v>
      </c>
      <c r="AD60">
        <v>-5.56544E-2</v>
      </c>
      <c r="AE60">
        <v>0.15087170999999999</v>
      </c>
      <c r="AF60">
        <v>0.16902181999999999</v>
      </c>
      <c r="AG60">
        <v>0.12172500999999999</v>
      </c>
      <c r="AH60">
        <v>0.16356176</v>
      </c>
      <c r="AI60">
        <v>0.15032665000000001</v>
      </c>
      <c r="AJ60">
        <v>0.17223336</v>
      </c>
      <c r="AK60">
        <v>0.106644325</v>
      </c>
      <c r="AL60">
        <v>0.18967173000000001</v>
      </c>
      <c r="AM60">
        <v>0.30882483999999999</v>
      </c>
      <c r="AN60">
        <v>3.7206873000000001E-2</v>
      </c>
      <c r="AO60">
        <v>0.13876463</v>
      </c>
      <c r="AP60">
        <v>0.15623139</v>
      </c>
      <c r="AQ60">
        <v>8.0852729999999998E-2</v>
      </c>
      <c r="AR60">
        <v>0.28554960000000001</v>
      </c>
      <c r="AS60">
        <v>-0.24590946999999999</v>
      </c>
      <c r="AT60">
        <v>0.18412569000000001</v>
      </c>
      <c r="AU60">
        <v>0.2781013</v>
      </c>
      <c r="AV60">
        <v>0.13278762999999999</v>
      </c>
      <c r="AW60">
        <v>0.20141642000000001</v>
      </c>
      <c r="AX60">
        <v>0.25787967000000001</v>
      </c>
      <c r="AY60">
        <v>0.11053124</v>
      </c>
      <c r="AZ60">
        <v>0.95725380000000004</v>
      </c>
      <c r="BA60">
        <v>0.19785637</v>
      </c>
      <c r="BB60">
        <v>6.8462560000000006E-2</v>
      </c>
      <c r="BC60">
        <v>-1.1817265E-2</v>
      </c>
      <c r="BD60">
        <v>0.26703634999999998</v>
      </c>
      <c r="BE60">
        <v>9.6912349999999994E-2</v>
      </c>
      <c r="BF60">
        <v>0.11716643</v>
      </c>
      <c r="BG60">
        <v>0.20202945</v>
      </c>
      <c r="BH60">
        <v>5.6251299999999997E-2</v>
      </c>
      <c r="BI60">
        <v>0.15937898</v>
      </c>
      <c r="BJ60">
        <v>0.25938212999999999</v>
      </c>
      <c r="BK60">
        <v>0.38506463000000002</v>
      </c>
      <c r="BL60">
        <v>0.19887291000000001</v>
      </c>
      <c r="BM60">
        <v>0.11371891000000001</v>
      </c>
      <c r="BN60">
        <v>9.2845040000000004E-2</v>
      </c>
      <c r="BO60">
        <v>0.25564140000000002</v>
      </c>
      <c r="BP60">
        <v>0.31106087999999998</v>
      </c>
      <c r="BQ60">
        <v>6.4787682999999999E-3</v>
      </c>
      <c r="BR60">
        <v>0.21970744</v>
      </c>
      <c r="BS60">
        <v>0.11360036599999999</v>
      </c>
      <c r="BT60">
        <v>0.25075861999999999</v>
      </c>
      <c r="BU60">
        <v>0.14733551</v>
      </c>
      <c r="BV60">
        <v>-0.13546573000000001</v>
      </c>
      <c r="BW60">
        <v>0.19827221</v>
      </c>
      <c r="BX60">
        <v>0.21125142</v>
      </c>
      <c r="BY60">
        <v>5.7399057000000003E-2</v>
      </c>
      <c r="BZ60">
        <v>0.22342999999999999</v>
      </c>
      <c r="CA60">
        <v>0.18411756000000001</v>
      </c>
      <c r="CB60">
        <v>7.5202379999999999E-2</v>
      </c>
      <c r="CC60">
        <v>0.28293722999999998</v>
      </c>
      <c r="CD60">
        <v>0.2030777</v>
      </c>
      <c r="CE60">
        <v>5.0462317E-2</v>
      </c>
      <c r="CF60">
        <v>0.10865080000000001</v>
      </c>
      <c r="CG60">
        <v>3.8792322999999997E-2</v>
      </c>
      <c r="CH60">
        <v>0.11164323</v>
      </c>
      <c r="CI60">
        <v>0.14399175</v>
      </c>
      <c r="CJ60">
        <v>0.15248292999999999</v>
      </c>
      <c r="CK60">
        <v>0.10469922399999999</v>
      </c>
      <c r="CL60">
        <v>8.320669E-2</v>
      </c>
      <c r="CM60">
        <v>0.27327442000000002</v>
      </c>
      <c r="CN60">
        <v>-5.3496886E-2</v>
      </c>
      <c r="CO60">
        <v>0.11629171000000001</v>
      </c>
      <c r="CP60">
        <v>0.40166291999999998</v>
      </c>
      <c r="CQ60">
        <v>4.4480909999999999E-2</v>
      </c>
      <c r="CR60">
        <v>0.21003526</v>
      </c>
      <c r="CS60">
        <v>0.23310371999999999</v>
      </c>
      <c r="CT60">
        <v>3.9980963000000001E-2</v>
      </c>
      <c r="CU60">
        <v>6.9981020000000005E-2</v>
      </c>
      <c r="CV60">
        <v>0.15055347999999999</v>
      </c>
      <c r="CW60">
        <v>9.9423010000000006E-2</v>
      </c>
      <c r="CX60">
        <v>0.19561142000000001</v>
      </c>
      <c r="CY60">
        <v>0.28374153000000002</v>
      </c>
      <c r="CZ60">
        <v>0.39545456000000001</v>
      </c>
      <c r="DA60">
        <v>0.14632500000000001</v>
      </c>
      <c r="DB60">
        <v>0.13000776999999999</v>
      </c>
      <c r="DC60">
        <v>0.96976359999999995</v>
      </c>
      <c r="DD60">
        <v>0.28674339999999998</v>
      </c>
      <c r="DE60">
        <v>0.1128956</v>
      </c>
      <c r="DF60">
        <f t="shared" si="10"/>
        <v>0.15623793177961171</v>
      </c>
      <c r="DG60">
        <f t="shared" si="11"/>
        <v>0</v>
      </c>
      <c r="DH60">
        <v>6.024096385542169E-3</v>
      </c>
      <c r="DI60">
        <f>VLOOKUP(B60,owner_jaccard!$D$1:$E$1128,2,FALSE)</f>
        <v>0.22916666666666599</v>
      </c>
      <c r="DJ60">
        <f>VLOOKUP(B60,partic_jaccard!$D$1:$E$1128,2,FALSE)</f>
        <v>0.1875</v>
      </c>
      <c r="DK60">
        <f>VLOOKUP(B60,rtword_jaccard!$D$1:$E$1128,2,FALSE)</f>
        <v>0.219512195121951</v>
      </c>
      <c r="DL60">
        <f>VLOOKUP(B60,rtword_jaccard!$D$1:$F$1128,3,FALSE)</f>
        <v>0.25786163522012501</v>
      </c>
      <c r="DM60">
        <f>VLOOKUP(B60,rtword_jaccard!$D$1:$G$1128,4,FALSE)</f>
        <v>0.255230125523012</v>
      </c>
      <c r="DN60">
        <f>VLOOKUP(B60,owner_j_重み付き!$C$1:$E$1128,3)</f>
        <v>6.4999999999999997E-3</v>
      </c>
      <c r="DO60">
        <f>VLOOKUP(B60,part_j_重み付き!$D$1:$E$1128,2,FALSE)</f>
        <v>2.1700000000000001E-2</v>
      </c>
      <c r="DP60">
        <f>VLOOKUP(B60,journalsection_jaccard!$D$2:$E$1129,2,FALSE)</f>
        <v>0.234567901234567</v>
      </c>
      <c r="DQ60">
        <f>VLOOKUP(B60,journalsection_jaccard!$D$2:$F$1129,3,FALSE)</f>
        <v>0.30718954248365998</v>
      </c>
      <c r="DR60">
        <f>VLOOKUP(B60,journalsection_jaccard!$D$2:$G$1129,4,FALSE)</f>
        <v>0.28205128205128199</v>
      </c>
      <c r="DS60">
        <f>VLOOKUP(B60,journalsection_jaccard!$D$2:$H$1129,5,FALSE)</f>
        <v>0.19047619047618999</v>
      </c>
    </row>
    <row r="61" spans="1:123" x14ac:dyDescent="0.55000000000000004">
      <c r="A61">
        <v>54</v>
      </c>
      <c r="B61" t="s">
        <v>1667</v>
      </c>
      <c r="C61" t="s">
        <v>160</v>
      </c>
      <c r="D61">
        <v>0.17237912</v>
      </c>
      <c r="E61">
        <v>1.3190241E-2</v>
      </c>
      <c r="F61">
        <v>0.23195434000000001</v>
      </c>
      <c r="G61">
        <v>0.23921975000000001</v>
      </c>
      <c r="H61">
        <v>0.13186755999999999</v>
      </c>
      <c r="I61">
        <v>9.7026765000000001E-2</v>
      </c>
      <c r="J61">
        <v>-3.2937080000000001E-2</v>
      </c>
      <c r="K61">
        <v>0.97996360000000005</v>
      </c>
      <c r="L61">
        <v>0.25629643000000002</v>
      </c>
      <c r="M61">
        <v>0.22215583999999999</v>
      </c>
      <c r="N61">
        <v>0.18917473000000001</v>
      </c>
      <c r="O61">
        <v>6.3430319999999998E-2</v>
      </c>
      <c r="P61">
        <v>0.26018867000000001</v>
      </c>
      <c r="Q61">
        <v>0.34994039999999998</v>
      </c>
      <c r="R61">
        <v>-2.6033733000000001E-3</v>
      </c>
      <c r="S61">
        <v>2.9407524000000001E-2</v>
      </c>
      <c r="T61">
        <v>0.2520001</v>
      </c>
      <c r="U61">
        <v>-1.4957474E-2</v>
      </c>
      <c r="V61">
        <v>6.3250310000000004E-2</v>
      </c>
      <c r="W61">
        <v>0.20134331</v>
      </c>
      <c r="X61">
        <v>0.15411522999999999</v>
      </c>
      <c r="Y61">
        <v>8.5721270000000002E-2</v>
      </c>
      <c r="Z61">
        <v>0.24351150999999999</v>
      </c>
      <c r="AA61">
        <v>-1.4864502E-2</v>
      </c>
      <c r="AB61">
        <v>0.26153739999999998</v>
      </c>
      <c r="AC61">
        <v>0.12977416999999999</v>
      </c>
      <c r="AD61">
        <v>-5.6989123000000001E-3</v>
      </c>
      <c r="AE61">
        <v>0.13105594000000001</v>
      </c>
      <c r="AF61">
        <v>0.20100456</v>
      </c>
      <c r="AG61">
        <v>-5.0187695999999997E-2</v>
      </c>
      <c r="AH61">
        <v>0.13000508999999999</v>
      </c>
      <c r="AI61">
        <v>9.5978049999999995E-2</v>
      </c>
      <c r="AJ61">
        <v>0.27585660000000001</v>
      </c>
      <c r="AK61">
        <v>0.13822309999999999</v>
      </c>
      <c r="AL61">
        <v>0.19336697</v>
      </c>
      <c r="AM61">
        <v>0.20408030999999999</v>
      </c>
      <c r="AN61">
        <v>5.9272970000000001E-2</v>
      </c>
      <c r="AO61">
        <v>0.14435530999999999</v>
      </c>
      <c r="AP61">
        <v>0.34462786000000001</v>
      </c>
      <c r="AQ61">
        <v>7.4203450000000004E-2</v>
      </c>
      <c r="AR61">
        <v>0.13124607999999999</v>
      </c>
      <c r="AS61">
        <v>-2.7639194999999998E-2</v>
      </c>
      <c r="AT61">
        <v>4.4292699999999997E-2</v>
      </c>
      <c r="AU61">
        <v>3.0136380000000001E-2</v>
      </c>
      <c r="AV61">
        <v>0.14870636000000001</v>
      </c>
      <c r="AW61">
        <v>0.19390683</v>
      </c>
      <c r="AX61">
        <v>7.0284105999999999E-2</v>
      </c>
      <c r="AY61">
        <v>5.665419E-2</v>
      </c>
      <c r="AZ61">
        <v>0.95099670000000003</v>
      </c>
      <c r="BA61">
        <v>-0.10806493</v>
      </c>
      <c r="BB61">
        <v>9.0627659999999999E-2</v>
      </c>
      <c r="BC61">
        <v>0.12960525000000001</v>
      </c>
      <c r="BD61">
        <v>0.117515326</v>
      </c>
      <c r="BE61">
        <v>0.15887219999999999</v>
      </c>
      <c r="BF61">
        <v>0.24585650000000001</v>
      </c>
      <c r="BG61">
        <v>0.13259248000000001</v>
      </c>
      <c r="BH61">
        <v>0.12595285000000001</v>
      </c>
      <c r="BI61">
        <v>0.12858628999999999</v>
      </c>
      <c r="BJ61">
        <v>0.23178088999999999</v>
      </c>
      <c r="BK61">
        <v>0.16465901999999999</v>
      </c>
      <c r="BL61">
        <v>0.10054668999999999</v>
      </c>
      <c r="BM61">
        <v>0.21187900000000001</v>
      </c>
      <c r="BN61">
        <v>3.1389590000000002E-2</v>
      </c>
      <c r="BO61">
        <v>0.23440502999999999</v>
      </c>
      <c r="BP61">
        <v>0.21506242</v>
      </c>
      <c r="BQ61">
        <v>0.102640495</v>
      </c>
      <c r="BR61">
        <v>0.28058993999999998</v>
      </c>
      <c r="BS61">
        <v>2.4190336E-2</v>
      </c>
      <c r="BT61">
        <v>0.22881338000000001</v>
      </c>
      <c r="BU61">
        <v>0.10366949</v>
      </c>
      <c r="BV61">
        <v>4.5278012999999999E-2</v>
      </c>
      <c r="BW61">
        <v>0.32108756999999999</v>
      </c>
      <c r="BX61">
        <v>0.34995034000000003</v>
      </c>
      <c r="BY61">
        <v>0.16324596</v>
      </c>
      <c r="BZ61">
        <v>6.3493090000000002E-2</v>
      </c>
      <c r="CA61">
        <v>0.16254924000000001</v>
      </c>
      <c r="CB61">
        <v>4.8137332999999997E-2</v>
      </c>
      <c r="CC61">
        <v>0.10725551</v>
      </c>
      <c r="CD61">
        <v>0.34612638000000001</v>
      </c>
      <c r="CE61">
        <v>0.10148213</v>
      </c>
      <c r="CF61">
        <v>6.7784670000000005E-2</v>
      </c>
      <c r="CG61">
        <v>0.24834052000000001</v>
      </c>
      <c r="CH61">
        <v>0.22462417000000001</v>
      </c>
      <c r="CI61">
        <v>0.17868511000000001</v>
      </c>
      <c r="CJ61">
        <v>0.24341528000000001</v>
      </c>
      <c r="CK61">
        <v>0.22244161000000001</v>
      </c>
      <c r="CL61">
        <v>0.13512325</v>
      </c>
      <c r="CM61">
        <v>2.5317940000000001E-2</v>
      </c>
      <c r="CN61">
        <v>0.18130183</v>
      </c>
      <c r="CO61">
        <v>5.8044795000000003E-2</v>
      </c>
      <c r="CP61">
        <v>0.36599165</v>
      </c>
      <c r="CQ61">
        <v>0.17946173000000001</v>
      </c>
      <c r="CR61">
        <v>0.22565022000000001</v>
      </c>
      <c r="CS61">
        <v>0.28874293000000001</v>
      </c>
      <c r="CT61">
        <v>0.114787236</v>
      </c>
      <c r="CU61">
        <v>2.6555503000000001E-2</v>
      </c>
      <c r="CV61">
        <v>0.18082790000000001</v>
      </c>
      <c r="CW61">
        <v>0.16348372</v>
      </c>
      <c r="CX61">
        <v>0.13406466</v>
      </c>
      <c r="CY61">
        <v>0.1357545</v>
      </c>
      <c r="CZ61">
        <v>0.27882626999999999</v>
      </c>
      <c r="DA61">
        <v>0.11999116</v>
      </c>
      <c r="DB61">
        <v>-9.4264369999999993E-3</v>
      </c>
      <c r="DC61">
        <v>0.9636789</v>
      </c>
      <c r="DD61">
        <v>0.2842481</v>
      </c>
      <c r="DE61">
        <v>0.12869520000000001</v>
      </c>
      <c r="DF61">
        <f t="shared" si="10"/>
        <v>0.14590643304271847</v>
      </c>
      <c r="DG61">
        <f t="shared" si="11"/>
        <v>0</v>
      </c>
      <c r="DH61">
        <v>0</v>
      </c>
      <c r="DI61">
        <f>VLOOKUP(B61,owner_jaccard!$D$1:$E$1128,2,FALSE)</f>
        <v>0.11111111111111099</v>
      </c>
      <c r="DJ61">
        <f>VLOOKUP(B61,partic_jaccard!$D$1:$E$1128,2,FALSE)</f>
        <v>0.115384615384615</v>
      </c>
      <c r="DK61">
        <f>VLOOKUP(B61,rtword_jaccard!$D$1:$E$1128,2,FALSE)</f>
        <v>0.123595505617977</v>
      </c>
      <c r="DL61">
        <f>VLOOKUP(B61,rtword_jaccard!$D$1:$F$1128,3,FALSE)</f>
        <v>0.16959064327485299</v>
      </c>
      <c r="DM61">
        <f>VLOOKUP(B61,rtword_jaccard!$D$1:$G$1128,4,FALSE)</f>
        <v>0.19047619047618999</v>
      </c>
      <c r="DN61">
        <f>VLOOKUP(B61,owner_j_重み付き!$C$1:$E$1128,3)</f>
        <v>6.4999999999999997E-3</v>
      </c>
      <c r="DO61">
        <f>VLOOKUP(B61,part_j_重み付き!$D$1:$E$1128,2,FALSE)</f>
        <v>0.02</v>
      </c>
      <c r="DP61">
        <f>VLOOKUP(B61,journalsection_jaccard!$D$2:$E$1129,2,FALSE)</f>
        <v>0.40845070422535201</v>
      </c>
      <c r="DQ61">
        <f>VLOOKUP(B61,journalsection_jaccard!$D$2:$F$1129,3,FALSE)</f>
        <v>0.32450331125827803</v>
      </c>
      <c r="DR61">
        <f>VLOOKUP(B61,journalsection_jaccard!$D$2:$G$1129,4,FALSE)</f>
        <v>0.28755364806866901</v>
      </c>
      <c r="DS61">
        <f>VLOOKUP(B61,journalsection_jaccard!$D$2:$H$1129,5,FALSE)</f>
        <v>0.16279069767441801</v>
      </c>
    </row>
    <row r="62" spans="1:123" x14ac:dyDescent="0.55000000000000004">
      <c r="A62">
        <v>55</v>
      </c>
      <c r="B62" t="s">
        <v>1668</v>
      </c>
      <c r="C62" t="s">
        <v>161</v>
      </c>
      <c r="D62">
        <v>1.9983770000000001E-2</v>
      </c>
      <c r="E62">
        <v>-6.7760974000000002E-2</v>
      </c>
      <c r="F62">
        <v>0.25053545999999999</v>
      </c>
      <c r="G62">
        <v>6.6667913999999995E-2</v>
      </c>
      <c r="H62">
        <v>0.25023833000000001</v>
      </c>
      <c r="I62">
        <v>1.1030211999999999E-2</v>
      </c>
      <c r="J62">
        <v>0.37071714</v>
      </c>
      <c r="K62">
        <v>0.98454839999999999</v>
      </c>
      <c r="L62">
        <v>0.16603270000000001</v>
      </c>
      <c r="M62">
        <v>0.18070418999999999</v>
      </c>
      <c r="N62">
        <v>0.1240199</v>
      </c>
      <c r="O62">
        <v>-2.0764388000000002E-2</v>
      </c>
      <c r="P62">
        <v>0.18625559999999999</v>
      </c>
      <c r="Q62">
        <v>0.12611422999999999</v>
      </c>
      <c r="R62">
        <v>0.28486509999999998</v>
      </c>
      <c r="S62">
        <v>5.5679510000000002E-2</v>
      </c>
      <c r="T62">
        <v>0.116370946</v>
      </c>
      <c r="U62">
        <v>6.8287804999999993E-2</v>
      </c>
      <c r="V62">
        <v>0.13994139999999999</v>
      </c>
      <c r="W62">
        <v>2.1216862E-2</v>
      </c>
      <c r="X62">
        <v>0.23031847</v>
      </c>
      <c r="Y62">
        <v>3.5815765000000001E-3</v>
      </c>
      <c r="Z62">
        <v>0.25842737999999998</v>
      </c>
      <c r="AA62">
        <v>3.3003006000000001E-2</v>
      </c>
      <c r="AB62">
        <v>0.15287355999999999</v>
      </c>
      <c r="AC62">
        <v>0.23508644000000001</v>
      </c>
      <c r="AD62">
        <v>-0.19202050000000001</v>
      </c>
      <c r="AE62">
        <v>1.0055381E-2</v>
      </c>
      <c r="AF62">
        <v>0.10499314999999999</v>
      </c>
      <c r="AG62">
        <v>3.1594156999999998E-2</v>
      </c>
      <c r="AH62">
        <v>-5.1002130000000004E-4</v>
      </c>
      <c r="AI62">
        <v>0.21080387</v>
      </c>
      <c r="AJ62">
        <v>0.24637121000000001</v>
      </c>
      <c r="AK62">
        <v>4.4290174000000002E-2</v>
      </c>
      <c r="AL62">
        <v>-1.7306294E-2</v>
      </c>
      <c r="AM62">
        <v>0.2209864</v>
      </c>
      <c r="AN62">
        <v>0.16407411999999999</v>
      </c>
      <c r="AO62">
        <v>0.34547593999999998</v>
      </c>
      <c r="AP62">
        <v>0.31121349999999998</v>
      </c>
      <c r="AQ62">
        <v>5.2955514E-3</v>
      </c>
      <c r="AR62">
        <v>2.0469006000000001E-2</v>
      </c>
      <c r="AS62">
        <v>5.4891420000000003E-2</v>
      </c>
      <c r="AT62">
        <v>5.92214E-2</v>
      </c>
      <c r="AU62">
        <v>8.8385199999999997E-2</v>
      </c>
      <c r="AV62">
        <v>0.13411859000000001</v>
      </c>
      <c r="AW62">
        <v>0.14174648000000001</v>
      </c>
      <c r="AX62">
        <v>8.0355309999999999E-2</v>
      </c>
      <c r="AY62">
        <v>0.13539493</v>
      </c>
      <c r="AZ62">
        <v>0.95742833999999999</v>
      </c>
      <c r="BA62">
        <v>8.0533859999999999E-2</v>
      </c>
      <c r="BB62">
        <v>3.1277249999999999E-2</v>
      </c>
      <c r="BC62">
        <v>-2.243587E-2</v>
      </c>
      <c r="BD62">
        <v>-1.3676829E-2</v>
      </c>
      <c r="BE62">
        <v>0.12284476</v>
      </c>
      <c r="BF62">
        <v>-7.5641459999999994E-2</v>
      </c>
      <c r="BG62">
        <v>0.11621621</v>
      </c>
      <c r="BH62">
        <v>0.19345772</v>
      </c>
      <c r="BI62">
        <v>0.23043637</v>
      </c>
      <c r="BJ62">
        <v>-5.2861180000000002E-3</v>
      </c>
      <c r="BK62">
        <v>0.15426835</v>
      </c>
      <c r="BL62">
        <v>0.2184796</v>
      </c>
      <c r="BM62">
        <v>3.5072785000000002E-2</v>
      </c>
      <c r="BN62">
        <v>-1.2656828E-2</v>
      </c>
      <c r="BO62">
        <v>0.19695341999999999</v>
      </c>
      <c r="BP62">
        <v>4.7499887999999997E-2</v>
      </c>
      <c r="BQ62">
        <v>6.0425720000000002E-2</v>
      </c>
      <c r="BR62">
        <v>0.14992713999999999</v>
      </c>
      <c r="BS62">
        <v>0.19132204</v>
      </c>
      <c r="BT62">
        <v>0.15886968000000001</v>
      </c>
      <c r="BU62">
        <v>0.10227493999999999</v>
      </c>
      <c r="BV62">
        <v>5.8988906000000001E-2</v>
      </c>
      <c r="BW62">
        <v>0.12846137999999999</v>
      </c>
      <c r="BX62">
        <v>0.28835221999999999</v>
      </c>
      <c r="BY62">
        <v>0.15045357000000001</v>
      </c>
      <c r="BZ62">
        <v>0.11463435</v>
      </c>
      <c r="CA62">
        <v>0.24494204999999999</v>
      </c>
      <c r="CB62">
        <v>0.21687772999999999</v>
      </c>
      <c r="CC62">
        <v>0.10818827</v>
      </c>
      <c r="CD62">
        <v>0.11016223999999999</v>
      </c>
      <c r="CE62">
        <v>0.14680979999999999</v>
      </c>
      <c r="CF62">
        <v>0.15809849000000001</v>
      </c>
      <c r="CG62">
        <v>6.4488409999999996E-2</v>
      </c>
      <c r="CH62">
        <v>0.22060329000000001</v>
      </c>
      <c r="CI62">
        <v>0.14724375000000001</v>
      </c>
      <c r="CJ62">
        <v>0.18148792</v>
      </c>
      <c r="CK62">
        <v>0.12879014</v>
      </c>
      <c r="CL62">
        <v>0.13343367</v>
      </c>
      <c r="CM62">
        <v>0.19625428</v>
      </c>
      <c r="CN62">
        <v>8.1328380000000006E-2</v>
      </c>
      <c r="CO62">
        <v>0.13551216999999999</v>
      </c>
      <c r="CP62">
        <v>0.27445333999999999</v>
      </c>
      <c r="CQ62">
        <v>9.3782559999999997E-3</v>
      </c>
      <c r="CR62">
        <v>0.21925201999999999</v>
      </c>
      <c r="CS62">
        <v>0.18924864999999999</v>
      </c>
      <c r="CT62">
        <v>-0.18458764</v>
      </c>
      <c r="CU62">
        <v>8.8955469999999995E-2</v>
      </c>
      <c r="CV62">
        <v>0.12356667</v>
      </c>
      <c r="CW62">
        <v>2.8235935E-2</v>
      </c>
      <c r="CX62">
        <v>0.14142603000000001</v>
      </c>
      <c r="CY62">
        <v>0.15070491999999999</v>
      </c>
      <c r="CZ62">
        <v>0.32228380000000001</v>
      </c>
      <c r="DA62">
        <v>0.16723975999999999</v>
      </c>
      <c r="DB62">
        <v>0.19169493000000001</v>
      </c>
      <c r="DC62">
        <v>0.9621826</v>
      </c>
      <c r="DD62">
        <v>0.26633883000000003</v>
      </c>
      <c r="DE62">
        <v>6.0041364E-2</v>
      </c>
      <c r="DF62">
        <f t="shared" si="10"/>
        <v>0.12123136983106796</v>
      </c>
      <c r="DG62">
        <f t="shared" si="11"/>
        <v>0</v>
      </c>
      <c r="DH62">
        <v>0</v>
      </c>
      <c r="DI62">
        <f>VLOOKUP(B62,owner_jaccard!$D$1:$E$1128,2,FALSE)</f>
        <v>0.15909090909090901</v>
      </c>
      <c r="DJ62">
        <f>VLOOKUP(B62,partic_jaccard!$D$1:$E$1128,2,FALSE)</f>
        <v>0.16666666666666599</v>
      </c>
      <c r="DK62">
        <f>VLOOKUP(B62,rtword_jaccard!$D$1:$E$1128,2,FALSE)</f>
        <v>0.123595505617977</v>
      </c>
      <c r="DL62">
        <f>VLOOKUP(B62,rtword_jaccard!$D$1:$F$1128,3,FALSE)</f>
        <v>0.15606936416184899</v>
      </c>
      <c r="DM62">
        <f>VLOOKUP(B62,rtword_jaccard!$D$1:$G$1128,4,FALSE)</f>
        <v>0.171875</v>
      </c>
      <c r="DN62">
        <f>VLOOKUP(B62,owner_j_重み付き!$C$1:$E$1128,3)</f>
        <v>6.4999999999999997E-3</v>
      </c>
      <c r="DO62">
        <f>VLOOKUP(B62,part_j_重み付き!$D$1:$E$1128,2,FALSE)</f>
        <v>1.34E-2</v>
      </c>
      <c r="DP62">
        <f>VLOOKUP(B62,journalsection_jaccard!$D$2:$E$1129,2,FALSE)</f>
        <v>0.35135135135135098</v>
      </c>
      <c r="DQ62">
        <f>VLOOKUP(B62,journalsection_jaccard!$D$2:$F$1129,3,FALSE)</f>
        <v>0.265822784810126</v>
      </c>
      <c r="DR62">
        <f>VLOOKUP(B62,journalsection_jaccard!$D$2:$G$1129,4,FALSE)</f>
        <v>0.234567901234567</v>
      </c>
      <c r="DS62">
        <f>VLOOKUP(B62,journalsection_jaccard!$D$2:$H$1129,5,FALSE)</f>
        <v>8.6956521739130405E-2</v>
      </c>
    </row>
    <row r="63" spans="1:123" x14ac:dyDescent="0.55000000000000004">
      <c r="A63">
        <v>56</v>
      </c>
      <c r="B63" t="s">
        <v>1669</v>
      </c>
      <c r="C63" t="s">
        <v>162</v>
      </c>
      <c r="D63">
        <v>-2.0572192999999999E-2</v>
      </c>
      <c r="E63">
        <v>-0.11032544</v>
      </c>
      <c r="F63">
        <v>1.3525947999999999E-2</v>
      </c>
      <c r="G63">
        <v>4.4153462999999997E-2</v>
      </c>
      <c r="H63">
        <v>5.5554992999999997E-2</v>
      </c>
      <c r="I63">
        <v>5.5779380000000003E-2</v>
      </c>
      <c r="J63">
        <v>7.3183650000000003E-2</v>
      </c>
      <c r="K63">
        <v>0.98118174000000002</v>
      </c>
      <c r="L63">
        <v>-0.118696705</v>
      </c>
      <c r="M63">
        <v>0.12889772999999999</v>
      </c>
      <c r="N63">
        <v>5.8660936000000004E-3</v>
      </c>
      <c r="O63">
        <v>5.6638815000000002E-2</v>
      </c>
      <c r="P63">
        <v>6.5884280000000003E-2</v>
      </c>
      <c r="Q63">
        <v>0.22288503000000001</v>
      </c>
      <c r="R63">
        <v>0.16219856999999999</v>
      </c>
      <c r="S63">
        <v>-7.4866385999999997E-3</v>
      </c>
      <c r="T63">
        <v>0.25802841999999998</v>
      </c>
      <c r="U63">
        <v>0.12001049499999999</v>
      </c>
      <c r="V63">
        <v>-3.3313427E-2</v>
      </c>
      <c r="W63">
        <v>5.928021E-2</v>
      </c>
      <c r="X63">
        <v>0.11015683</v>
      </c>
      <c r="Y63">
        <v>0.11187157</v>
      </c>
      <c r="Z63">
        <v>0.23420945000000001</v>
      </c>
      <c r="AA63">
        <v>0.12964835999999999</v>
      </c>
      <c r="AB63">
        <v>0.20644449000000001</v>
      </c>
      <c r="AC63">
        <v>0.12325481000000001</v>
      </c>
      <c r="AD63">
        <v>6.5351084000000004E-2</v>
      </c>
      <c r="AE63">
        <v>7.4424859999999995E-2</v>
      </c>
      <c r="AF63">
        <v>0.14986113000000001</v>
      </c>
      <c r="AG63">
        <v>-4.5991274999999998E-2</v>
      </c>
      <c r="AH63">
        <v>-1.5495490000000001E-2</v>
      </c>
      <c r="AI63">
        <v>0.12821789</v>
      </c>
      <c r="AJ63">
        <v>0.23984352</v>
      </c>
      <c r="AK63">
        <v>0.16007747</v>
      </c>
      <c r="AL63">
        <v>0.23008105000000001</v>
      </c>
      <c r="AM63">
        <v>0.27283487000000001</v>
      </c>
      <c r="AN63">
        <v>0.24356892999999999</v>
      </c>
      <c r="AO63">
        <v>6.6551744999999995E-2</v>
      </c>
      <c r="AP63">
        <v>0.10293722</v>
      </c>
      <c r="AQ63">
        <v>0.14934330000000001</v>
      </c>
      <c r="AR63">
        <v>0.22242344999999999</v>
      </c>
      <c r="AS63">
        <v>-0.16330163</v>
      </c>
      <c r="AT63">
        <v>-3.9992869999999998E-3</v>
      </c>
      <c r="AU63">
        <v>-8.8416819999999993E-2</v>
      </c>
      <c r="AV63">
        <v>-5.6133179999999998E-2</v>
      </c>
      <c r="AW63">
        <v>0.11859172599999999</v>
      </c>
      <c r="AX63">
        <v>0.16796036</v>
      </c>
      <c r="AY63">
        <v>-6.6036090000000006E-2</v>
      </c>
      <c r="AZ63">
        <v>0.95049333999999996</v>
      </c>
      <c r="BA63">
        <v>0.11475469000000001</v>
      </c>
      <c r="BB63">
        <v>0.10872931</v>
      </c>
      <c r="BC63">
        <v>-8.3519999999999997E-2</v>
      </c>
      <c r="BD63">
        <v>0.21868123</v>
      </c>
      <c r="BE63">
        <v>6.0787566000000001E-2</v>
      </c>
      <c r="BF63">
        <v>0.14721718</v>
      </c>
      <c r="BG63">
        <v>1.1515076000000001E-2</v>
      </c>
      <c r="BH63">
        <v>5.1822709999999996E-3</v>
      </c>
      <c r="BI63">
        <v>0.22146076000000001</v>
      </c>
      <c r="BJ63">
        <v>0.11483930000000001</v>
      </c>
      <c r="BK63">
        <v>0.15183753</v>
      </c>
      <c r="BL63">
        <v>0.15861833</v>
      </c>
      <c r="BM63">
        <v>3.5225359999999997E-2</v>
      </c>
      <c r="BN63">
        <v>3.194746E-3</v>
      </c>
      <c r="BO63">
        <v>0.21785847999999999</v>
      </c>
      <c r="BP63">
        <v>0.21388009999999999</v>
      </c>
      <c r="BQ63">
        <v>-7.4863259999999997E-3</v>
      </c>
      <c r="BR63">
        <v>0.25772557000000001</v>
      </c>
      <c r="BS63">
        <v>-5.2733645000000003E-2</v>
      </c>
      <c r="BT63">
        <v>0.15302115999999999</v>
      </c>
      <c r="BU63">
        <v>0.12954740000000001</v>
      </c>
      <c r="BV63">
        <v>6.7074220000000004E-2</v>
      </c>
      <c r="BW63">
        <v>9.222988E-2</v>
      </c>
      <c r="BX63">
        <v>0.30067490000000002</v>
      </c>
      <c r="BY63">
        <v>6.1678268000000001E-2</v>
      </c>
      <c r="BZ63">
        <v>0.25002079999999999</v>
      </c>
      <c r="CA63">
        <v>0.15307725999999999</v>
      </c>
      <c r="CB63">
        <v>0.24835636999999999</v>
      </c>
      <c r="CC63">
        <v>0.16252437</v>
      </c>
      <c r="CD63">
        <v>0.14867067</v>
      </c>
      <c r="CE63">
        <v>0.18651313999999999</v>
      </c>
      <c r="CF63">
        <v>0.27754515000000002</v>
      </c>
      <c r="CG63">
        <v>0.16238710000000001</v>
      </c>
      <c r="CH63">
        <v>0.35855049999999999</v>
      </c>
      <c r="CI63">
        <v>0.13851469999999999</v>
      </c>
      <c r="CJ63">
        <v>0.19420059000000001</v>
      </c>
      <c r="CK63">
        <v>2.6522827999999998E-2</v>
      </c>
      <c r="CL63">
        <v>0.13794334</v>
      </c>
      <c r="CM63">
        <v>0.17542078</v>
      </c>
      <c r="CN63">
        <v>-1.8373153999999999E-2</v>
      </c>
      <c r="CO63">
        <v>3.17495E-2</v>
      </c>
      <c r="CP63">
        <v>0.24031468</v>
      </c>
      <c r="CQ63">
        <v>0.12929868999999999</v>
      </c>
      <c r="CR63">
        <v>0.27864339999999999</v>
      </c>
      <c r="CS63">
        <v>0.31379004999999999</v>
      </c>
      <c r="CT63">
        <v>0.12747432</v>
      </c>
      <c r="CU63">
        <v>-3.0437140000000001E-2</v>
      </c>
      <c r="CV63">
        <v>9.3692094000000004E-2</v>
      </c>
      <c r="CW63">
        <v>8.9602920000000003E-2</v>
      </c>
      <c r="CX63">
        <v>5.9387559999999999E-2</v>
      </c>
      <c r="CY63">
        <v>0.2169951</v>
      </c>
      <c r="CZ63">
        <v>3.4424797E-2</v>
      </c>
      <c r="DA63">
        <v>0.24952706999999999</v>
      </c>
      <c r="DB63">
        <v>0.11714003000000001</v>
      </c>
      <c r="DC63">
        <v>0.94587445000000003</v>
      </c>
      <c r="DD63">
        <v>0.13143179999999999</v>
      </c>
      <c r="DE63">
        <v>4.3712880000000003E-2</v>
      </c>
      <c r="DF63">
        <f t="shared" si="10"/>
        <v>0.11000377250485431</v>
      </c>
      <c r="DG63">
        <f t="shared" si="11"/>
        <v>0</v>
      </c>
      <c r="DH63">
        <v>0</v>
      </c>
      <c r="DI63">
        <f>VLOOKUP(B63,owner_jaccard!$D$1:$E$1128,2,FALSE)</f>
        <v>0.17391304347826</v>
      </c>
      <c r="DJ63">
        <f>VLOOKUP(B63,partic_jaccard!$D$1:$E$1128,2,FALSE)</f>
        <v>0.11111111111111099</v>
      </c>
      <c r="DK63">
        <f>VLOOKUP(B63,rtword_jaccard!$D$1:$E$1128,2,FALSE)</f>
        <v>8.6956521739130405E-2</v>
      </c>
      <c r="DL63">
        <f>VLOOKUP(B63,rtword_jaccard!$D$1:$F$1128,3,FALSE)</f>
        <v>0.13636363636363599</v>
      </c>
      <c r="DM63">
        <f>VLOOKUP(B63,rtword_jaccard!$D$1:$G$1128,4,FALSE)</f>
        <v>0.167315175097276</v>
      </c>
      <c r="DN63">
        <f>VLOOKUP(B63,owner_j_重み付き!$C$1:$E$1128,3)</f>
        <v>6.4999999999999997E-3</v>
      </c>
      <c r="DO63">
        <f>VLOOKUP(B63,part_j_重み付き!$D$1:$E$1128,2,FALSE)</f>
        <v>8.6999999999999994E-3</v>
      </c>
      <c r="DP63">
        <f>VLOOKUP(B63,journalsection_jaccard!$D$2:$E$1129,2,FALSE)</f>
        <v>0.25</v>
      </c>
      <c r="DQ63">
        <f>VLOOKUP(B63,journalsection_jaccard!$D$2:$F$1129,3,FALSE)</f>
        <v>0.33333333333333298</v>
      </c>
      <c r="DR63">
        <f>VLOOKUP(B63,journalsection_jaccard!$D$2:$G$1129,4,FALSE)</f>
        <v>0.23966942148760301</v>
      </c>
      <c r="DS63">
        <f>VLOOKUP(B63,journalsection_jaccard!$D$2:$H$1129,5,FALSE)</f>
        <v>7.5268817204300995E-2</v>
      </c>
    </row>
    <row r="64" spans="1:123" x14ac:dyDescent="0.55000000000000004">
      <c r="A64">
        <v>57</v>
      </c>
      <c r="B64" t="s">
        <v>1670</v>
      </c>
      <c r="C64" t="s">
        <v>163</v>
      </c>
      <c r="D64" s="1">
        <v>-7.4148599999999997E-5</v>
      </c>
      <c r="E64">
        <v>4.4459145999999998E-2</v>
      </c>
      <c r="F64">
        <v>0.15694284</v>
      </c>
      <c r="G64">
        <v>0.13035366000000001</v>
      </c>
      <c r="H64">
        <v>-5.6213573000000003E-2</v>
      </c>
      <c r="I64">
        <v>-6.1419370000000001E-2</v>
      </c>
      <c r="J64">
        <v>-0.15173961</v>
      </c>
      <c r="K64">
        <v>0.97967020000000005</v>
      </c>
      <c r="L64">
        <v>-6.4900579999999999E-3</v>
      </c>
      <c r="M64">
        <v>0.12071572999999999</v>
      </c>
      <c r="N64">
        <v>0.13158982999999999</v>
      </c>
      <c r="O64">
        <v>1.8791813000000001E-2</v>
      </c>
      <c r="P64">
        <v>4.0121574E-2</v>
      </c>
      <c r="Q64">
        <v>0.20226923999999999</v>
      </c>
      <c r="R64">
        <v>0.20616603999999999</v>
      </c>
      <c r="S64">
        <v>3.9191864E-2</v>
      </c>
      <c r="T64">
        <v>5.3887605999999998E-2</v>
      </c>
      <c r="U64">
        <v>0.14809881</v>
      </c>
      <c r="V64">
        <v>-5.4981768E-2</v>
      </c>
      <c r="W64">
        <v>3.3359672999999999E-2</v>
      </c>
      <c r="X64">
        <v>4.7124986000000001E-2</v>
      </c>
      <c r="Y64">
        <v>0.13432135000000001</v>
      </c>
      <c r="Z64">
        <v>0.10295377999999999</v>
      </c>
      <c r="AA64">
        <v>1.4585627000000001E-3</v>
      </c>
      <c r="AB64">
        <v>-0.15582076</v>
      </c>
      <c r="AC64">
        <v>0.18584490000000001</v>
      </c>
      <c r="AD64">
        <v>6.5983394000000001E-3</v>
      </c>
      <c r="AE64">
        <v>5.4784310000000003E-2</v>
      </c>
      <c r="AF64">
        <v>0.19434513</v>
      </c>
      <c r="AG64">
        <v>0.13875718000000001</v>
      </c>
      <c r="AH64">
        <v>-3.8586250000000002E-2</v>
      </c>
      <c r="AI64">
        <v>0.21506928</v>
      </c>
      <c r="AJ64">
        <v>-5.8199019999999997E-2</v>
      </c>
      <c r="AK64">
        <v>0.19546311999999999</v>
      </c>
      <c r="AL64">
        <v>-8.9304460000000002E-2</v>
      </c>
      <c r="AM64">
        <v>0.38222313000000002</v>
      </c>
      <c r="AN64">
        <v>4.3975226999999999E-2</v>
      </c>
      <c r="AO64">
        <v>0.14084617999999999</v>
      </c>
      <c r="AP64">
        <v>0.26419535</v>
      </c>
      <c r="AQ64">
        <v>0.18915594999999999</v>
      </c>
      <c r="AR64">
        <v>0.15585636</v>
      </c>
      <c r="AS64">
        <v>0.14885118999999999</v>
      </c>
      <c r="AT64">
        <v>8.0298410000000001E-2</v>
      </c>
      <c r="AU64">
        <v>-4.5135055E-2</v>
      </c>
      <c r="AV64">
        <v>6.8336880000000003E-2</v>
      </c>
      <c r="AW64">
        <v>0.10588198</v>
      </c>
      <c r="AX64">
        <v>0.14798990000000001</v>
      </c>
      <c r="AY64">
        <v>0.15708279999999999</v>
      </c>
      <c r="AZ64">
        <v>0.95069459999999995</v>
      </c>
      <c r="BA64">
        <v>5.3558214999999999E-2</v>
      </c>
      <c r="BB64">
        <v>1.8740099E-2</v>
      </c>
      <c r="BC64">
        <v>1.6359728E-2</v>
      </c>
      <c r="BD64">
        <v>0.26515314000000001</v>
      </c>
      <c r="BE64">
        <v>0.11346162</v>
      </c>
      <c r="BF64">
        <v>3.2540619999999999E-2</v>
      </c>
      <c r="BG64">
        <v>0.11237442</v>
      </c>
      <c r="BH64">
        <v>0.19717699999999999</v>
      </c>
      <c r="BI64">
        <v>9.9524310000000005E-2</v>
      </c>
      <c r="BJ64">
        <v>8.8904259999999999E-3</v>
      </c>
      <c r="BK64">
        <v>0.115516305</v>
      </c>
      <c r="BL64">
        <v>8.4572904000000004E-2</v>
      </c>
      <c r="BM64">
        <v>0.3048303</v>
      </c>
      <c r="BN64">
        <v>2.5088953000000001E-2</v>
      </c>
      <c r="BO64">
        <v>0.24894353999999999</v>
      </c>
      <c r="BP64">
        <v>0.22367428</v>
      </c>
      <c r="BQ64">
        <v>-3.4110359999999999E-2</v>
      </c>
      <c r="BR64">
        <v>3.7642349999999998E-2</v>
      </c>
      <c r="BS64">
        <v>9.5303369999999998E-2</v>
      </c>
      <c r="BT64">
        <v>0.23926659</v>
      </c>
      <c r="BU64">
        <v>0.11877859</v>
      </c>
      <c r="BV64">
        <v>6.8588510000000005E-2</v>
      </c>
      <c r="BW64">
        <v>0.23998462000000001</v>
      </c>
      <c r="BX64">
        <v>0.27603450000000002</v>
      </c>
      <c r="BY64">
        <v>0.10132988499999999</v>
      </c>
      <c r="BZ64">
        <v>-2.5489416000000001E-2</v>
      </c>
      <c r="CA64">
        <v>8.2778309999999994E-2</v>
      </c>
      <c r="CB64">
        <v>0.12718725</v>
      </c>
      <c r="CC64">
        <v>0.16672987</v>
      </c>
      <c r="CD64">
        <v>0.27924088000000002</v>
      </c>
      <c r="CE64">
        <v>0.11448116</v>
      </c>
      <c r="CF64">
        <v>0.13906065000000001</v>
      </c>
      <c r="CG64">
        <v>0.115000665</v>
      </c>
      <c r="CH64">
        <v>0.28293713999999998</v>
      </c>
      <c r="CI64">
        <v>3.7733969999999999E-2</v>
      </c>
      <c r="CJ64">
        <v>0.28799015</v>
      </c>
      <c r="CK64">
        <v>0.15582604999999999</v>
      </c>
      <c r="CL64">
        <v>5.3501220000000002E-2</v>
      </c>
      <c r="CM64">
        <v>0.16628826999999999</v>
      </c>
      <c r="CN64">
        <v>0.21548871999999999</v>
      </c>
      <c r="CO64">
        <v>2.0242152999999999E-2</v>
      </c>
      <c r="CP64">
        <v>0.15705873000000001</v>
      </c>
      <c r="CQ64">
        <v>9.8079250000000007E-2</v>
      </c>
      <c r="CR64">
        <v>0.18307929000000001</v>
      </c>
      <c r="CS64">
        <v>0.14208113999999999</v>
      </c>
      <c r="CT64">
        <v>2.1671696000000001E-2</v>
      </c>
      <c r="CU64">
        <v>6.6784319999999994E-2</v>
      </c>
      <c r="CV64">
        <v>0.15538502000000001</v>
      </c>
      <c r="CW64">
        <v>3.5735459999999997E-2</v>
      </c>
      <c r="CX64">
        <v>0.18835010999999999</v>
      </c>
      <c r="CY64">
        <v>0.16303574000000001</v>
      </c>
      <c r="CZ64">
        <v>0.15176833000000001</v>
      </c>
      <c r="DA64">
        <v>0.28097372999999998</v>
      </c>
      <c r="DB64">
        <v>8.3415799999999995E-3</v>
      </c>
      <c r="DC64">
        <v>0.97154050000000003</v>
      </c>
      <c r="DD64">
        <v>0.17187901</v>
      </c>
      <c r="DE64">
        <v>0.107874595</v>
      </c>
      <c r="DF64">
        <f t="shared" si="10"/>
        <v>0.10663802918932036</v>
      </c>
      <c r="DG64">
        <f t="shared" si="11"/>
        <v>0</v>
      </c>
      <c r="DH64">
        <v>0</v>
      </c>
      <c r="DI64">
        <f>VLOOKUP(B64,owner_jaccard!$D$1:$E$1128,2,FALSE)</f>
        <v>0.14285714285714199</v>
      </c>
      <c r="DJ64">
        <f>VLOOKUP(B64,partic_jaccard!$D$1:$E$1128,2,FALSE)</f>
        <v>0.04</v>
      </c>
      <c r="DK64">
        <f>VLOOKUP(B64,rtword_jaccard!$D$1:$E$1128,2,FALSE)</f>
        <v>0.11111111111111099</v>
      </c>
      <c r="DL64">
        <f>VLOOKUP(B64,rtword_jaccard!$D$1:$F$1128,3,FALSE)</f>
        <v>0.14942528735632099</v>
      </c>
      <c r="DM64">
        <f>VLOOKUP(B64,rtword_jaccard!$D$1:$G$1128,4,FALSE)</f>
        <v>0.167315175097276</v>
      </c>
      <c r="DN64">
        <f>VLOOKUP(B64,owner_j_重み付き!$C$1:$E$1128,3)</f>
        <v>6.4999999999999997E-3</v>
      </c>
      <c r="DO64">
        <f>VLOOKUP(B64,part_j_重み付き!$D$1:$E$1128,2,FALSE)</f>
        <v>2.35E-2</v>
      </c>
      <c r="DP64">
        <f>VLOOKUP(B64,journalsection_jaccard!$D$2:$E$1129,2,FALSE)</f>
        <v>0.38888888888888801</v>
      </c>
      <c r="DQ64">
        <f>VLOOKUP(B64,journalsection_jaccard!$D$2:$F$1129,3,FALSE)</f>
        <v>0.34228187919462999</v>
      </c>
      <c r="DR64">
        <f>VLOOKUP(B64,journalsection_jaccard!$D$2:$G$1129,4,FALSE)</f>
        <v>0.23966942148760301</v>
      </c>
      <c r="DS64">
        <f>VLOOKUP(B64,journalsection_jaccard!$D$2:$H$1129,5,FALSE)</f>
        <v>0.13636363636363599</v>
      </c>
    </row>
    <row r="65" spans="1:123" x14ac:dyDescent="0.55000000000000004">
      <c r="A65">
        <v>58</v>
      </c>
      <c r="B65" t="s">
        <v>1671</v>
      </c>
      <c r="C65" t="s">
        <v>164</v>
      </c>
      <c r="D65">
        <v>1.920614E-2</v>
      </c>
      <c r="E65">
        <v>-8.5210099999999997E-2</v>
      </c>
      <c r="F65">
        <v>4.6825137000000003E-2</v>
      </c>
      <c r="G65">
        <v>4.6779349999999997E-2</v>
      </c>
      <c r="H65">
        <v>4.360965E-2</v>
      </c>
      <c r="I65">
        <v>-7.6746059999999996E-3</v>
      </c>
      <c r="J65">
        <v>0.11164058</v>
      </c>
      <c r="K65">
        <v>0.98178255999999997</v>
      </c>
      <c r="L65">
        <v>0.15996535000000001</v>
      </c>
      <c r="M65">
        <v>0.24243374000000001</v>
      </c>
      <c r="N65">
        <v>6.4060695000000001E-2</v>
      </c>
      <c r="O65">
        <v>0.13446462000000001</v>
      </c>
      <c r="P65">
        <v>0.11100620999999999</v>
      </c>
      <c r="Q65">
        <v>7.5868920000000006E-2</v>
      </c>
      <c r="R65">
        <v>2.9480161000000001E-2</v>
      </c>
      <c r="S65">
        <v>0.13517008999999999</v>
      </c>
      <c r="T65">
        <v>0.26324903999999999</v>
      </c>
      <c r="U65">
        <v>0.17812401</v>
      </c>
      <c r="V65">
        <v>-2.0881822000000001E-2</v>
      </c>
      <c r="W65">
        <v>6.6376925000000003E-2</v>
      </c>
      <c r="X65">
        <v>2.7533993E-2</v>
      </c>
      <c r="Y65">
        <v>-1.7334434999999999E-2</v>
      </c>
      <c r="Z65">
        <v>-0.105791464</v>
      </c>
      <c r="AA65">
        <v>7.1209099999999997E-2</v>
      </c>
      <c r="AB65">
        <v>0.27572605</v>
      </c>
      <c r="AC65">
        <v>0.24091166</v>
      </c>
      <c r="AD65">
        <v>-2.5468161E-2</v>
      </c>
      <c r="AE65">
        <v>0.12966236</v>
      </c>
      <c r="AF65">
        <v>0.1782465</v>
      </c>
      <c r="AG65">
        <v>0.1091548</v>
      </c>
      <c r="AH65">
        <v>-2.169722E-2</v>
      </c>
      <c r="AI65">
        <v>0.21716735000000001</v>
      </c>
      <c r="AJ65">
        <v>5.8626722999999999E-2</v>
      </c>
      <c r="AK65">
        <v>0.26064124999999999</v>
      </c>
      <c r="AL65">
        <v>-6.2268036999999998E-2</v>
      </c>
      <c r="AM65">
        <v>5.0276535999999997E-2</v>
      </c>
      <c r="AN65">
        <v>-7.3636007000000003E-3</v>
      </c>
      <c r="AO65">
        <v>7.9776810000000004E-2</v>
      </c>
      <c r="AP65">
        <v>0.26067184999999998</v>
      </c>
      <c r="AQ65">
        <v>0.19532426999999999</v>
      </c>
      <c r="AR65">
        <v>0.13858402</v>
      </c>
      <c r="AS65">
        <v>-0.21070810000000001</v>
      </c>
      <c r="AT65">
        <v>0.12299719000000001</v>
      </c>
      <c r="AU65">
        <v>0.13618596999999999</v>
      </c>
      <c r="AV65">
        <v>0.1204847</v>
      </c>
      <c r="AW65">
        <v>7.7106770000000005E-2</v>
      </c>
      <c r="AX65">
        <v>0.122216694</v>
      </c>
      <c r="AY65">
        <v>0.26998879999999997</v>
      </c>
      <c r="AZ65">
        <v>0.96052855000000004</v>
      </c>
      <c r="BA65">
        <v>2.5113579E-2</v>
      </c>
      <c r="BB65">
        <v>0.20140098000000001</v>
      </c>
      <c r="BC65">
        <v>-2.5678216E-2</v>
      </c>
      <c r="BD65">
        <v>-9.2116303999999996E-2</v>
      </c>
      <c r="BE65">
        <v>0.10809879</v>
      </c>
      <c r="BF65">
        <v>0.26271093000000001</v>
      </c>
      <c r="BG65">
        <v>0.24549945000000001</v>
      </c>
      <c r="BH65">
        <v>0.10597268999999999</v>
      </c>
      <c r="BI65">
        <v>0.11037501</v>
      </c>
      <c r="BJ65">
        <v>2.8879233000000001E-2</v>
      </c>
      <c r="BK65">
        <v>0.19754801999999999</v>
      </c>
      <c r="BL65">
        <v>0.26568197999999998</v>
      </c>
      <c r="BM65">
        <v>9.7881190000000007E-2</v>
      </c>
      <c r="BN65">
        <v>6.2099885000000001E-2</v>
      </c>
      <c r="BO65">
        <v>0.2890781</v>
      </c>
      <c r="BP65">
        <v>0.27028668</v>
      </c>
      <c r="BQ65">
        <v>4.5826409999999998E-2</v>
      </c>
      <c r="BR65">
        <v>0.13006967</v>
      </c>
      <c r="BS65">
        <v>-3.5967100000000002E-2</v>
      </c>
      <c r="BT65">
        <v>8.9244489999999996E-2</v>
      </c>
      <c r="BU65">
        <v>-7.8806229999999998E-3</v>
      </c>
      <c r="BV65">
        <v>-1.9734060000000001E-2</v>
      </c>
      <c r="BW65">
        <v>0.11577256</v>
      </c>
      <c r="BX65">
        <v>0.25462800000000002</v>
      </c>
      <c r="BY65">
        <v>0.10088519999999999</v>
      </c>
      <c r="BZ65">
        <v>0.249136</v>
      </c>
      <c r="CA65">
        <v>0.24083033000000001</v>
      </c>
      <c r="CB65">
        <v>0.1415111</v>
      </c>
      <c r="CC65">
        <v>0.21840475000000001</v>
      </c>
      <c r="CD65">
        <v>7.534457E-2</v>
      </c>
      <c r="CE65">
        <v>0.17883399999999999</v>
      </c>
      <c r="CF65">
        <v>0.2226745</v>
      </c>
      <c r="CG65">
        <v>0.26534012000000001</v>
      </c>
      <c r="CH65">
        <v>6.0074153999999998E-2</v>
      </c>
      <c r="CI65">
        <v>6.8042420000000006E-2</v>
      </c>
      <c r="CJ65">
        <v>0.14497046</v>
      </c>
      <c r="CK65">
        <v>0.1103288</v>
      </c>
      <c r="CL65">
        <v>4.8808070000000002E-2</v>
      </c>
      <c r="CM65">
        <v>1.9075862999999998E-2</v>
      </c>
      <c r="CN65">
        <v>0.22038297000000001</v>
      </c>
      <c r="CO65">
        <v>1.4993486E-2</v>
      </c>
      <c r="CP65">
        <v>-1.8825270000000002E-2</v>
      </c>
      <c r="CQ65">
        <v>0.14466909999999999</v>
      </c>
      <c r="CR65">
        <v>7.904899E-2</v>
      </c>
      <c r="CS65">
        <v>3.7665339999999999E-2</v>
      </c>
      <c r="CT65">
        <v>0.16058321</v>
      </c>
      <c r="CU65">
        <v>-4.4905095999999999E-2</v>
      </c>
      <c r="CV65">
        <v>8.4230945000000002E-2</v>
      </c>
      <c r="CW65">
        <v>7.2128480000000004E-4</v>
      </c>
      <c r="CX65">
        <v>0.109430894</v>
      </c>
      <c r="CY65">
        <v>0.24342481999999999</v>
      </c>
      <c r="CZ65">
        <v>0.14624803</v>
      </c>
      <c r="DA65">
        <v>3.1563832999999999E-2</v>
      </c>
      <c r="DB65">
        <v>0.20483698</v>
      </c>
      <c r="DC65">
        <v>0.96568197</v>
      </c>
      <c r="DD65">
        <v>0.30043235000000001</v>
      </c>
      <c r="DE65">
        <v>0.12898213</v>
      </c>
      <c r="DF65">
        <f t="shared" si="10"/>
        <v>0.10697953539902907</v>
      </c>
      <c r="DG65">
        <f t="shared" si="11"/>
        <v>0</v>
      </c>
      <c r="DH65">
        <v>0</v>
      </c>
      <c r="DI65">
        <f>VLOOKUP(B65,owner_jaccard!$D$1:$E$1128,2,FALSE)</f>
        <v>0.22727272727272699</v>
      </c>
      <c r="DJ65">
        <f>VLOOKUP(B65,partic_jaccard!$D$1:$E$1128,2,FALSE)</f>
        <v>4.3478260869565202E-2</v>
      </c>
      <c r="DK65">
        <f>VLOOKUP(B65,rtword_jaccard!$D$1:$E$1128,2,FALSE)</f>
        <v>0.16279069767441801</v>
      </c>
      <c r="DL65">
        <f>VLOOKUP(B65,rtword_jaccard!$D$1:$F$1128,3,FALSE)</f>
        <v>0.19047619047618999</v>
      </c>
      <c r="DM65">
        <f>VLOOKUP(B65,rtword_jaccard!$D$1:$G$1128,4,FALSE)</f>
        <v>0.20481927710843301</v>
      </c>
      <c r="DN65">
        <f>VLOOKUP(B65,owner_j_重み付き!$C$1:$E$1128,3)</f>
        <v>6.4999999999999997E-3</v>
      </c>
      <c r="DO65">
        <f>VLOOKUP(B65,part_j_重み付き!$D$1:$E$1128,2,FALSE)</f>
        <v>1.6E-2</v>
      </c>
      <c r="DP65">
        <f>VLOOKUP(B65,journalsection_jaccard!$D$2:$E$1129,2,FALSE)</f>
        <v>0.49253731343283502</v>
      </c>
      <c r="DQ65">
        <f>VLOOKUP(B65,journalsection_jaccard!$D$2:$F$1129,3,FALSE)</f>
        <v>0.39860139860139798</v>
      </c>
      <c r="DR65">
        <f>VLOOKUP(B65,journalsection_jaccard!$D$2:$G$1129,4,FALSE)</f>
        <v>0.35746606334841602</v>
      </c>
      <c r="DS65">
        <f>VLOOKUP(B65,journalsection_jaccard!$D$2:$H$1129,5,FALSE)</f>
        <v>0.265822784810126</v>
      </c>
    </row>
    <row r="66" spans="1:123" hidden="1" x14ac:dyDescent="0.55000000000000004">
      <c r="A66">
        <v>59</v>
      </c>
      <c r="B66" t="s">
        <v>1672</v>
      </c>
      <c r="C66" t="s">
        <v>165</v>
      </c>
      <c r="D66">
        <v>0.11607639</v>
      </c>
      <c r="E66">
        <v>-0.13175580000000001</v>
      </c>
      <c r="F66">
        <v>2.2162938E-2</v>
      </c>
      <c r="G66">
        <v>0.10775733</v>
      </c>
      <c r="H66">
        <v>0.23585463000000001</v>
      </c>
      <c r="I66">
        <v>0.16712789</v>
      </c>
      <c r="J66">
        <v>0.16424479</v>
      </c>
      <c r="K66">
        <v>0.99012199999999995</v>
      </c>
      <c r="L66">
        <v>0.28559190000000001</v>
      </c>
      <c r="M66">
        <v>0.17007140000000001</v>
      </c>
      <c r="N66">
        <v>0.28735945000000002</v>
      </c>
      <c r="O66">
        <v>0.18151677999999999</v>
      </c>
      <c r="P66">
        <v>0.20953123000000001</v>
      </c>
      <c r="Q66">
        <v>0.32616647999999998</v>
      </c>
      <c r="R66">
        <v>-0.12567571</v>
      </c>
      <c r="S66">
        <v>0.28000999999999998</v>
      </c>
      <c r="T66">
        <v>0.22315062999999999</v>
      </c>
      <c r="U66">
        <v>0.34774769999999999</v>
      </c>
      <c r="V66">
        <v>0.2863</v>
      </c>
      <c r="W66">
        <v>3.6745514999999999E-2</v>
      </c>
      <c r="X66">
        <v>0.14935242000000001</v>
      </c>
      <c r="Y66">
        <v>0.13485688000000001</v>
      </c>
      <c r="Z66">
        <v>-4.3644413E-2</v>
      </c>
      <c r="AA66">
        <v>0.111916825</v>
      </c>
      <c r="AB66">
        <v>9.5129385999999996E-2</v>
      </c>
      <c r="AC66">
        <v>0.24125205999999999</v>
      </c>
      <c r="AD66">
        <v>4.2258850000000001E-2</v>
      </c>
      <c r="AE66">
        <v>0.23452028999999999</v>
      </c>
      <c r="AF66">
        <v>0.18578053</v>
      </c>
      <c r="AG66">
        <v>0.40062624000000002</v>
      </c>
      <c r="AH66">
        <v>-0.14055164000000001</v>
      </c>
      <c r="AI66">
        <v>0.18294869999999999</v>
      </c>
      <c r="AJ66">
        <v>7.5295076000000002E-2</v>
      </c>
      <c r="AK66">
        <v>4.9572499999999999E-2</v>
      </c>
      <c r="AL66">
        <v>6.4075480000000004E-2</v>
      </c>
      <c r="AM66">
        <v>0.30528137</v>
      </c>
      <c r="AN66">
        <v>0.11774513</v>
      </c>
      <c r="AO66">
        <v>7.8641740000000002E-2</v>
      </c>
      <c r="AP66">
        <v>0.29936986999999998</v>
      </c>
      <c r="AQ66">
        <v>0.105185606</v>
      </c>
      <c r="AR66">
        <v>0.2661443</v>
      </c>
      <c r="AS66">
        <v>0.14920859</v>
      </c>
      <c r="AT66">
        <v>-1.8469471000000001E-2</v>
      </c>
      <c r="AU66">
        <v>0.13840300999999999</v>
      </c>
      <c r="AV66">
        <v>0.14570217999999999</v>
      </c>
      <c r="AW66">
        <v>0.23344140999999999</v>
      </c>
      <c r="AX66">
        <v>-0.14660159</v>
      </c>
      <c r="AY66">
        <v>7.1224554999999995E-2</v>
      </c>
      <c r="AZ66">
        <v>0.92962800000000001</v>
      </c>
      <c r="BA66">
        <v>2.3157800999999999E-2</v>
      </c>
      <c r="BB66">
        <v>0.21547182000000001</v>
      </c>
      <c r="BC66">
        <v>-1.7131915000000001E-2</v>
      </c>
      <c r="BD66">
        <v>0.22963336000000001</v>
      </c>
      <c r="BE66">
        <v>0.20840876999999999</v>
      </c>
      <c r="BF66">
        <v>0.32295859999999998</v>
      </c>
      <c r="BG66">
        <v>0.21096428</v>
      </c>
      <c r="BH66">
        <v>0.23532270999999999</v>
      </c>
      <c r="BI66">
        <v>0.24724795999999999</v>
      </c>
      <c r="BJ66">
        <v>0.32004716999999999</v>
      </c>
      <c r="BK66">
        <v>0.39715149999999999</v>
      </c>
      <c r="BL66">
        <v>0.18023549</v>
      </c>
      <c r="BM66">
        <v>0.30888060000000001</v>
      </c>
      <c r="BN66">
        <v>0.17306658999999999</v>
      </c>
      <c r="BO66">
        <v>0.34530747000000001</v>
      </c>
      <c r="BP66">
        <v>0.1635134</v>
      </c>
      <c r="BQ66">
        <v>0.18854181</v>
      </c>
      <c r="BR66">
        <v>0.16293663</v>
      </c>
      <c r="BS66">
        <v>4.3706052000000002E-2</v>
      </c>
      <c r="BT66">
        <v>0.26181834999999998</v>
      </c>
      <c r="BU66">
        <v>8.2965079999999997E-2</v>
      </c>
      <c r="BV66">
        <v>0.21515091</v>
      </c>
      <c r="BW66">
        <v>0.16646269999999999</v>
      </c>
      <c r="BX66">
        <v>0.23296289000000001</v>
      </c>
      <c r="BY66">
        <v>0.15322588000000001</v>
      </c>
      <c r="BZ66">
        <v>5.7807249999999998E-2</v>
      </c>
      <c r="CA66">
        <v>0.18778737000000001</v>
      </c>
      <c r="CB66">
        <v>0.47827268000000001</v>
      </c>
      <c r="CC66">
        <v>0.34253576000000002</v>
      </c>
      <c r="CD66">
        <v>0.19545858999999999</v>
      </c>
      <c r="CE66">
        <v>0.13995015999999999</v>
      </c>
      <c r="CF66">
        <v>6.7912490000000006E-2</v>
      </c>
      <c r="CG66">
        <v>0.27799213</v>
      </c>
      <c r="CH66">
        <v>0.25081231999999998</v>
      </c>
      <c r="CI66">
        <v>0.36286202000000001</v>
      </c>
      <c r="CJ66">
        <v>0.31151097999999999</v>
      </c>
      <c r="CK66">
        <v>0.20322789999999999</v>
      </c>
      <c r="CL66">
        <v>0.34010485000000001</v>
      </c>
      <c r="CM66">
        <v>0.38647114999999999</v>
      </c>
      <c r="CN66">
        <v>0.32236406000000001</v>
      </c>
      <c r="CO66">
        <v>0.13625108999999999</v>
      </c>
      <c r="CP66">
        <v>0.19140199999999999</v>
      </c>
      <c r="CQ66">
        <v>0.13680616000000001</v>
      </c>
      <c r="CR66">
        <v>0.35222816000000001</v>
      </c>
      <c r="CS66">
        <v>0.21957108</v>
      </c>
      <c r="CT66">
        <v>7.9061859999999998E-2</v>
      </c>
      <c r="CU66">
        <v>-1.0361581E-2</v>
      </c>
      <c r="CV66">
        <v>0.3575065</v>
      </c>
      <c r="CW66">
        <v>0.19920695999999999</v>
      </c>
      <c r="CX66">
        <v>0.25144976000000002</v>
      </c>
      <c r="CY66">
        <v>0.20929374000000001</v>
      </c>
      <c r="CZ66">
        <v>0.21509855999999999</v>
      </c>
      <c r="DA66">
        <v>0.21208141999999999</v>
      </c>
      <c r="DB66">
        <v>0.23359041999999999</v>
      </c>
      <c r="DC66">
        <v>0.96130309999999997</v>
      </c>
      <c r="DD66">
        <v>0.26226526</v>
      </c>
      <c r="DE66">
        <v>0.29649776</v>
      </c>
      <c r="DF66">
        <f t="shared" si="10"/>
        <v>0.18502596304854363</v>
      </c>
      <c r="DG66">
        <f t="shared" si="11"/>
        <v>0</v>
      </c>
      <c r="DH66">
        <v>4.5180722891566263E-3</v>
      </c>
      <c r="DI66">
        <f>VLOOKUP(B66,owner_jaccard!$D$1:$E$1128,2,FALSE)</f>
        <v>0.32142857142857101</v>
      </c>
      <c r="DJ66">
        <f>VLOOKUP(B66,partic_jaccard!$D$1:$E$1128,2,FALSE)</f>
        <v>0.35294117647058798</v>
      </c>
      <c r="DK66">
        <f>VLOOKUP(B66,rtword_jaccard!$D$1:$E$1128,2,FALSE)</f>
        <v>0.265822784810126</v>
      </c>
      <c r="DL66">
        <f>VLOOKUP(B66,rtword_jaccard!$D$1:$F$1128,3,FALSE)</f>
        <v>0.28205128205128199</v>
      </c>
      <c r="DM66">
        <f>VLOOKUP(B66,rtword_jaccard!$D$1:$G$1128,4,FALSE)</f>
        <v>0.29870129870129802</v>
      </c>
      <c r="DN66">
        <f>VLOOKUP(B66,owner_j_重み付き!$C$1:$E$1128,3)</f>
        <v>6.4999999999999997E-3</v>
      </c>
      <c r="DO66">
        <f>VLOOKUP(B66,part_j_重み付き!$D$1:$E$1128,2,FALSE)</f>
        <v>0.1066</v>
      </c>
      <c r="DP66">
        <f>VLOOKUP(B66,journalsection_jaccard!$D$2:$E$1129,2,FALSE)</f>
        <v>0.49253731343283502</v>
      </c>
      <c r="DQ66">
        <f>VLOOKUP(B66,journalsection_jaccard!$D$2:$F$1129,3,FALSE)</f>
        <v>0.43884892086330901</v>
      </c>
      <c r="DR66">
        <f>VLOOKUP(B66,journalsection_jaccard!$D$2:$G$1129,4,FALSE)</f>
        <v>0.36363636363636298</v>
      </c>
      <c r="DS66">
        <f>VLOOKUP(B66,journalsection_jaccard!$D$2:$H$1129,5,FALSE)</f>
        <v>0.234567901234567</v>
      </c>
    </row>
    <row r="67" spans="1:123" hidden="1" x14ac:dyDescent="0.55000000000000004">
      <c r="A67">
        <v>60</v>
      </c>
      <c r="B67" t="s">
        <v>1673</v>
      </c>
      <c r="C67" t="s">
        <v>166</v>
      </c>
      <c r="D67">
        <v>-6.3579049999999998E-2</v>
      </c>
      <c r="E67">
        <v>4.2118106000000002E-2</v>
      </c>
      <c r="F67">
        <v>0.23914927</v>
      </c>
      <c r="G67">
        <v>5.3389422999999998E-2</v>
      </c>
      <c r="H67">
        <v>-3.7208909999999998E-2</v>
      </c>
      <c r="I67">
        <v>0.17275167999999999</v>
      </c>
      <c r="J67">
        <v>1.2636626E-2</v>
      </c>
      <c r="K67">
        <v>0.98876010000000003</v>
      </c>
      <c r="L67">
        <v>0.34113640000000001</v>
      </c>
      <c r="M67">
        <v>0.29219124000000002</v>
      </c>
      <c r="N67">
        <v>0.20747351999999999</v>
      </c>
      <c r="O67">
        <v>5.1050417000000001E-2</v>
      </c>
      <c r="P67">
        <v>0.18428299000000001</v>
      </c>
      <c r="Q67">
        <v>0.22543337999999999</v>
      </c>
      <c r="R67">
        <v>7.9015830000000002E-3</v>
      </c>
      <c r="S67">
        <v>1.2617493E-2</v>
      </c>
      <c r="T67">
        <v>8.3297789999999997E-2</v>
      </c>
      <c r="U67">
        <v>0.22727858000000001</v>
      </c>
      <c r="V67">
        <v>0.18537129999999999</v>
      </c>
      <c r="W67">
        <v>2.5024107E-2</v>
      </c>
      <c r="X67">
        <v>0.19023581000000001</v>
      </c>
      <c r="Y67">
        <v>7.272787E-2</v>
      </c>
      <c r="Z67">
        <v>6.8616440000000001E-2</v>
      </c>
      <c r="AA67">
        <v>9.7554000000000002E-2</v>
      </c>
      <c r="AB67">
        <v>0.11611688000000001</v>
      </c>
      <c r="AC67">
        <v>0.10533840999999999</v>
      </c>
      <c r="AD67">
        <v>-5.598301E-2</v>
      </c>
      <c r="AE67">
        <v>0.31561062000000001</v>
      </c>
      <c r="AF67">
        <v>0.4301141</v>
      </c>
      <c r="AG67">
        <v>0.3815983</v>
      </c>
      <c r="AH67">
        <v>-5.3743779999999998E-2</v>
      </c>
      <c r="AI67">
        <v>0.21139082000000001</v>
      </c>
      <c r="AJ67">
        <v>0.30655724000000001</v>
      </c>
      <c r="AK67">
        <v>0.18486470999999999</v>
      </c>
      <c r="AL67">
        <v>0.26613872999999999</v>
      </c>
      <c r="AM67">
        <v>0.17310550999999999</v>
      </c>
      <c r="AN67">
        <v>0.17905387</v>
      </c>
      <c r="AO67">
        <v>0.27280729999999997</v>
      </c>
      <c r="AP67">
        <v>0.26723694999999997</v>
      </c>
      <c r="AQ67">
        <v>0.15590005000000001</v>
      </c>
      <c r="AR67">
        <v>0.26918540000000002</v>
      </c>
      <c r="AS67">
        <v>0.12555430000000001</v>
      </c>
      <c r="AT67">
        <v>4.8468865E-2</v>
      </c>
      <c r="AU67">
        <v>0.12419397</v>
      </c>
      <c r="AV67">
        <v>0.19546878000000001</v>
      </c>
      <c r="AW67">
        <v>0.35955530000000002</v>
      </c>
      <c r="AX67">
        <v>-3.5129703999999998E-2</v>
      </c>
      <c r="AY67">
        <v>0.31822386000000003</v>
      </c>
      <c r="AZ67">
        <v>0.95208470000000001</v>
      </c>
      <c r="BA67">
        <v>-1.1579579E-2</v>
      </c>
      <c r="BB67">
        <v>0.29162067000000003</v>
      </c>
      <c r="BC67">
        <v>0.17502082999999999</v>
      </c>
      <c r="BD67">
        <v>0.24514662000000001</v>
      </c>
      <c r="BE67">
        <v>9.3792819999999999E-2</v>
      </c>
      <c r="BF67">
        <v>0.16834652</v>
      </c>
      <c r="BG67">
        <v>0.30436020000000003</v>
      </c>
      <c r="BH67">
        <v>0.17742670999999999</v>
      </c>
      <c r="BI67">
        <v>8.6395286000000002E-2</v>
      </c>
      <c r="BJ67">
        <v>0.17502245</v>
      </c>
      <c r="BK67">
        <v>0.21493841999999999</v>
      </c>
      <c r="BL67">
        <v>0.32425502</v>
      </c>
      <c r="BM67">
        <v>0.27942139999999999</v>
      </c>
      <c r="BN67">
        <v>0.22679041</v>
      </c>
      <c r="BO67">
        <v>0.20592614000000001</v>
      </c>
      <c r="BP67">
        <v>0.21691436</v>
      </c>
      <c r="BQ67">
        <v>5.559236E-2</v>
      </c>
      <c r="BR67">
        <v>0.29107012999999998</v>
      </c>
      <c r="BS67">
        <v>0.20012134000000001</v>
      </c>
      <c r="BT67">
        <v>0.19997719</v>
      </c>
      <c r="BU67">
        <v>8.0428840000000001E-2</v>
      </c>
      <c r="BV67">
        <v>0.13166096999999999</v>
      </c>
      <c r="BW67">
        <v>0.2724512</v>
      </c>
      <c r="BX67">
        <v>0.23094131000000001</v>
      </c>
      <c r="BY67">
        <v>0.34134609999999999</v>
      </c>
      <c r="BZ67">
        <v>0.10621322</v>
      </c>
      <c r="CA67">
        <v>0.11210033</v>
      </c>
      <c r="CB67">
        <v>0.25422470000000003</v>
      </c>
      <c r="CC67">
        <v>0.42714259999999998</v>
      </c>
      <c r="CD67">
        <v>0.29579905000000001</v>
      </c>
      <c r="CE67">
        <v>0.1808034</v>
      </c>
      <c r="CF67">
        <v>0.11528487499999999</v>
      </c>
      <c r="CG67">
        <v>0.1069712</v>
      </c>
      <c r="CH67">
        <v>0.22666459</v>
      </c>
      <c r="CI67">
        <v>0.30547032000000002</v>
      </c>
      <c r="CJ67">
        <v>0.32642975000000002</v>
      </c>
      <c r="CK67">
        <v>0.16135588000000001</v>
      </c>
      <c r="CL67">
        <v>0.22702455999999999</v>
      </c>
      <c r="CM67">
        <v>0.20255878999999999</v>
      </c>
      <c r="CN67">
        <v>0.51962286000000002</v>
      </c>
      <c r="CO67">
        <v>0.10505152500000001</v>
      </c>
      <c r="CP67">
        <v>0.16083412</v>
      </c>
      <c r="CQ67">
        <v>-0.13577105</v>
      </c>
      <c r="CR67">
        <v>0.29475507000000001</v>
      </c>
      <c r="CS67">
        <v>5.7253777E-3</v>
      </c>
      <c r="CT67">
        <v>0.25236818</v>
      </c>
      <c r="CU67">
        <v>0.25772685000000001</v>
      </c>
      <c r="CV67">
        <v>0.27761744999999999</v>
      </c>
      <c r="CW67">
        <v>0.21785903000000001</v>
      </c>
      <c r="CX67">
        <v>0.23693990000000001</v>
      </c>
      <c r="CY67">
        <v>0.28188123999999998</v>
      </c>
      <c r="CZ67">
        <v>0.27199146000000002</v>
      </c>
      <c r="DA67">
        <v>0.2208648</v>
      </c>
      <c r="DB67">
        <v>0.18900433</v>
      </c>
      <c r="DC67">
        <v>0.96579720000000002</v>
      </c>
      <c r="DD67">
        <v>0.21692254</v>
      </c>
      <c r="DE67">
        <v>0.12841263</v>
      </c>
      <c r="DF67">
        <f t="shared" si="10"/>
        <v>0.18330402748252436</v>
      </c>
      <c r="DG67">
        <f t="shared" si="11"/>
        <v>0</v>
      </c>
      <c r="DH67">
        <v>1.6085862437090134E-2</v>
      </c>
      <c r="DI67">
        <f>VLOOKUP(B67,owner_jaccard!$C$1:$E$1128,3,FALSE)</f>
        <v>0.36363636363636298</v>
      </c>
      <c r="DJ67">
        <f>VLOOKUP(B67,partic_jaccard!$C$1:$E$1128,3,FALSE)</f>
        <v>9.5238095238095205E-2</v>
      </c>
      <c r="DK67">
        <f>VLOOKUP(B67,rtword_jaccard!$C$1:$E$1128,3,FALSE)</f>
        <v>0.38888888888888801</v>
      </c>
      <c r="DL67">
        <f>VLOOKUP(B67,rtword_jaccard!$C$1:$F$1128,4,FALSE)</f>
        <v>0.38888888888888801</v>
      </c>
      <c r="DM67">
        <f>VLOOKUP(B67,rtword_jaccard!$C$1:$G$1128,5,FALSE)</f>
        <v>0.42857142857142799</v>
      </c>
      <c r="DN67">
        <f>VLOOKUP(B67,owner_j_重み付き!$C$1:$E$1128,3)</f>
        <v>4.3299999999999998E-2</v>
      </c>
      <c r="DO67">
        <f>VLOOKUP(B67,part_j_重み付き!$C$1:$E$1128,3,FALSE)</f>
        <v>7.3400000000000007E-2</v>
      </c>
      <c r="DP67">
        <f>VLOOKUP(B67,journalsection_jaccard!$C$2:$E$1129,3,FALSE)</f>
        <v>0.44927536231884002</v>
      </c>
      <c r="DQ67">
        <f>VLOOKUP(B67,journalsection_jaccard!$C$2:$F$1129,4,FALSE)</f>
        <v>0.40845070422535201</v>
      </c>
      <c r="DR67">
        <f>VLOOKUP(B67,journalsection_jaccard!$C$2:$G$1129,5,FALSE)</f>
        <v>0.31004366812227002</v>
      </c>
      <c r="DS67">
        <f>VLOOKUP(B67,journalsection_jaccard!$C$2:$H$1129,6,FALSE)</f>
        <v>0.25</v>
      </c>
    </row>
    <row r="68" spans="1:123" x14ac:dyDescent="0.55000000000000004">
      <c r="A68">
        <v>61</v>
      </c>
      <c r="B68" t="s">
        <v>1674</v>
      </c>
      <c r="C68" t="s">
        <v>167</v>
      </c>
      <c r="D68">
        <v>-3.3619280000000001E-2</v>
      </c>
      <c r="E68">
        <v>6.0388940000000002E-2</v>
      </c>
      <c r="F68">
        <v>0.18448763000000001</v>
      </c>
      <c r="G68">
        <v>0.16953327000000001</v>
      </c>
      <c r="H68">
        <v>0.10694874</v>
      </c>
      <c r="I68">
        <v>0.15177143000000001</v>
      </c>
      <c r="J68">
        <v>0.16152564</v>
      </c>
      <c r="K68">
        <v>0.98353139999999994</v>
      </c>
      <c r="L68">
        <v>-9.3163399999999993E-2</v>
      </c>
      <c r="M68">
        <v>0.30378105999999999</v>
      </c>
      <c r="N68">
        <v>0.12378375</v>
      </c>
      <c r="O68">
        <v>9.4164036000000007E-2</v>
      </c>
      <c r="P68">
        <v>7.2092160000000002E-2</v>
      </c>
      <c r="Q68">
        <v>0.21772106999999999</v>
      </c>
      <c r="R68">
        <v>0.10702439</v>
      </c>
      <c r="S68">
        <v>-7.4884359999999997E-2</v>
      </c>
      <c r="T68">
        <v>0.28655928000000003</v>
      </c>
      <c r="U68">
        <v>0.32574922000000001</v>
      </c>
      <c r="V68">
        <v>0.25619340000000002</v>
      </c>
      <c r="W68">
        <v>0.21114759999999999</v>
      </c>
      <c r="X68">
        <v>1.7190186E-2</v>
      </c>
      <c r="Y68">
        <v>0.23593135000000001</v>
      </c>
      <c r="Z68">
        <v>0.11055936</v>
      </c>
      <c r="AA68">
        <v>4.2474595999999996E-3</v>
      </c>
      <c r="AB68">
        <v>0.18954251999999999</v>
      </c>
      <c r="AC68">
        <v>0.19714590000000001</v>
      </c>
      <c r="AD68">
        <v>4.2473495E-2</v>
      </c>
      <c r="AE68">
        <v>8.3372050000000003E-2</v>
      </c>
      <c r="AF68">
        <v>1.3494598999999999E-2</v>
      </c>
      <c r="AG68">
        <v>0.31334862000000002</v>
      </c>
      <c r="AH68">
        <v>8.4448986000000004E-2</v>
      </c>
      <c r="AI68">
        <v>0.112058885</v>
      </c>
      <c r="AJ68">
        <v>1.7422395E-2</v>
      </c>
      <c r="AK68">
        <v>3.2615724999999998E-2</v>
      </c>
      <c r="AL68">
        <v>0.16097236000000001</v>
      </c>
      <c r="AM68">
        <v>0.27889225000000001</v>
      </c>
      <c r="AN68">
        <v>0.21724176000000001</v>
      </c>
      <c r="AO68">
        <v>0.19821656000000001</v>
      </c>
      <c r="AP68">
        <v>0.10323723</v>
      </c>
      <c r="AQ68">
        <v>0.15772723999999999</v>
      </c>
      <c r="AR68">
        <v>0.29128327999999998</v>
      </c>
      <c r="AS68">
        <v>0.13807755999999999</v>
      </c>
      <c r="AT68">
        <v>8.3455929999999998E-2</v>
      </c>
      <c r="AU68">
        <v>9.2985960000000006E-2</v>
      </c>
      <c r="AV68">
        <v>-9.455247E-2</v>
      </c>
      <c r="AW68">
        <v>0.10556040999999999</v>
      </c>
      <c r="AX68">
        <v>2.445752E-2</v>
      </c>
      <c r="AY68">
        <v>0.10031197</v>
      </c>
      <c r="AZ68">
        <v>0.94651836</v>
      </c>
      <c r="BA68">
        <v>0.15263594999999999</v>
      </c>
      <c r="BB68">
        <v>0.177952</v>
      </c>
      <c r="BC68">
        <v>1.41458E-2</v>
      </c>
      <c r="BD68">
        <v>0.16702371999999999</v>
      </c>
      <c r="BE68">
        <v>8.2622650000000006E-2</v>
      </c>
      <c r="BF68">
        <v>0.14051272000000001</v>
      </c>
      <c r="BG68">
        <v>0.12148648500000001</v>
      </c>
      <c r="BH68">
        <v>3.8611083999999997E-2</v>
      </c>
      <c r="BI68">
        <v>0.101128854</v>
      </c>
      <c r="BJ68">
        <v>0.12913914000000001</v>
      </c>
      <c r="BK68">
        <v>0.11349226</v>
      </c>
      <c r="BL68">
        <v>0.26398179999999999</v>
      </c>
      <c r="BM68">
        <v>0.28500772000000002</v>
      </c>
      <c r="BN68">
        <v>-8.4982505000000003E-3</v>
      </c>
      <c r="BO68">
        <v>0.27038243000000001</v>
      </c>
      <c r="BP68">
        <v>0.37052667</v>
      </c>
      <c r="BQ68">
        <v>0.10776268999999999</v>
      </c>
      <c r="BR68">
        <v>4.9338628000000002E-2</v>
      </c>
      <c r="BS68">
        <v>-5.5470026999999998E-2</v>
      </c>
      <c r="BT68">
        <v>0.32140487000000001</v>
      </c>
      <c r="BU68">
        <v>-7.2184559999999995E-2</v>
      </c>
      <c r="BV68">
        <v>8.2953739999999995E-3</v>
      </c>
      <c r="BW68">
        <v>0.31471582999999997</v>
      </c>
      <c r="BX68">
        <v>0.32769116999999998</v>
      </c>
      <c r="BY68">
        <v>0.16257443999999999</v>
      </c>
      <c r="BZ68">
        <v>7.4729900000000002E-2</v>
      </c>
      <c r="CA68">
        <v>9.6516260000000006E-2</v>
      </c>
      <c r="CB68">
        <v>0.17245004</v>
      </c>
      <c r="CC68">
        <v>0.23337516</v>
      </c>
      <c r="CD68">
        <v>0.25532495999999999</v>
      </c>
      <c r="CE68">
        <v>-1.2556852E-2</v>
      </c>
      <c r="CF68">
        <v>-7.7070385000000005E-2</v>
      </c>
      <c r="CG68">
        <v>0.12347401</v>
      </c>
      <c r="CH68">
        <v>0.23218171000000001</v>
      </c>
      <c r="CI68">
        <v>0.14911379999999999</v>
      </c>
      <c r="CJ68">
        <v>4.3527736999999997E-2</v>
      </c>
      <c r="CK68">
        <v>0.17075928000000001</v>
      </c>
      <c r="CL68">
        <v>4.2971935000000003E-2</v>
      </c>
      <c r="CM68">
        <v>0.17524861999999999</v>
      </c>
      <c r="CN68">
        <v>0.28657332000000002</v>
      </c>
      <c r="CO68">
        <v>0.15140226000000001</v>
      </c>
      <c r="CP68">
        <v>-7.2081450000000005E-2</v>
      </c>
      <c r="CQ68">
        <v>0.18985057</v>
      </c>
      <c r="CR68">
        <v>0.16746902</v>
      </c>
      <c r="CS68">
        <v>1.8974818000000001E-2</v>
      </c>
      <c r="CT68">
        <v>2.7115555E-2</v>
      </c>
      <c r="CU68">
        <v>4.3672830000000003E-2</v>
      </c>
      <c r="CV68">
        <v>0.25235574999999999</v>
      </c>
      <c r="CW68">
        <v>0.18053631000000001</v>
      </c>
      <c r="CX68">
        <v>4.0873042999999998E-2</v>
      </c>
      <c r="CY68">
        <v>0.124086276</v>
      </c>
      <c r="CZ68">
        <v>0.21857302000000001</v>
      </c>
      <c r="DA68">
        <v>0.19236191999999999</v>
      </c>
      <c r="DB68">
        <v>0.13203655</v>
      </c>
      <c r="DC68">
        <v>0.96606106000000003</v>
      </c>
      <c r="DD68">
        <v>0.30881500000000001</v>
      </c>
      <c r="DE68">
        <v>0.14816514</v>
      </c>
      <c r="DF68">
        <f t="shared" si="10"/>
        <v>0.13221387593300968</v>
      </c>
      <c r="DG68">
        <f t="shared" si="11"/>
        <v>0</v>
      </c>
      <c r="DH68">
        <v>0</v>
      </c>
      <c r="DI68">
        <f>VLOOKUP(B68,owner_jaccard!$C$1:$E$1128,3,FALSE)</f>
        <v>0.13157894736842099</v>
      </c>
      <c r="DJ68">
        <f>VLOOKUP(B68,partic_jaccard!$C$1:$E$1128,3,FALSE)</f>
        <v>0.125</v>
      </c>
      <c r="DK68">
        <f>VLOOKUP(B68,rtword_jaccard!$C$1:$E$1128,3,FALSE)</f>
        <v>0.219512195121951</v>
      </c>
      <c r="DL68">
        <f>VLOOKUP(B68,rtword_jaccard!$C$1:$F$1128,4,FALSE)</f>
        <v>0.22699386503067401</v>
      </c>
      <c r="DM68">
        <f>VLOOKUP(B68,rtword_jaccard!$C$1:$G$1128,5,FALSE)</f>
        <v>0.23966942148760301</v>
      </c>
      <c r="DN68">
        <f>VLOOKUP(B68,owner_j_重み付き!$C$1:$E$1128,3)</f>
        <v>5.0000000000000001E-3</v>
      </c>
      <c r="DO68">
        <f>VLOOKUP(B68,part_j_重み付き!$C$1:$E$1128,3,FALSE)</f>
        <v>2.8799999999999999E-2</v>
      </c>
      <c r="DP68">
        <f>VLOOKUP(B68,journalsection_jaccard!$C$2:$E$1129,3,FALSE)</f>
        <v>0.38888888888888801</v>
      </c>
      <c r="DQ68">
        <f>VLOOKUP(B68,journalsection_jaccard!$C$2:$F$1129,4,FALSE)</f>
        <v>0.32450331125827803</v>
      </c>
      <c r="DR68">
        <f>VLOOKUP(B68,journalsection_jaccard!$C$2:$G$1129,5,FALSE)</f>
        <v>0.28205128205128199</v>
      </c>
      <c r="DS68">
        <f>VLOOKUP(B68,journalsection_jaccard!$C$2:$H$1129,6,FALSE)</f>
        <v>0.13636363636363599</v>
      </c>
    </row>
    <row r="69" spans="1:123" hidden="1" x14ac:dyDescent="0.55000000000000004">
      <c r="A69">
        <v>62</v>
      </c>
      <c r="B69" t="s">
        <v>1675</v>
      </c>
      <c r="C69" t="s">
        <v>168</v>
      </c>
      <c r="D69">
        <v>5.5716536999999997E-2</v>
      </c>
      <c r="E69">
        <v>-9.7688499999999998E-2</v>
      </c>
      <c r="F69">
        <v>0.27888623000000001</v>
      </c>
      <c r="G69">
        <v>0.104173996</v>
      </c>
      <c r="H69">
        <v>0.1718218</v>
      </c>
      <c r="I69">
        <v>1.8042084E-2</v>
      </c>
      <c r="J69">
        <v>9.5958694999999997E-2</v>
      </c>
      <c r="K69">
        <v>0.97812140000000003</v>
      </c>
      <c r="L69">
        <v>0.21544398000000001</v>
      </c>
      <c r="M69">
        <v>0.20656252</v>
      </c>
      <c r="N69">
        <v>0.25421379999999999</v>
      </c>
      <c r="O69">
        <v>0.10298582000000001</v>
      </c>
      <c r="P69">
        <v>0.19926563999999999</v>
      </c>
      <c r="Q69">
        <v>0.30285384999999998</v>
      </c>
      <c r="R69">
        <v>0.25905475</v>
      </c>
      <c r="S69">
        <v>1.5532771000000001E-2</v>
      </c>
      <c r="T69">
        <v>0.20263565</v>
      </c>
      <c r="U69">
        <v>3.0253361999999999E-2</v>
      </c>
      <c r="V69">
        <v>7.7678759999999999E-2</v>
      </c>
      <c r="W69">
        <v>0.10392315000000001</v>
      </c>
      <c r="X69">
        <v>9.4282350000000001E-2</v>
      </c>
      <c r="Y69">
        <v>0.1648271</v>
      </c>
      <c r="Z69">
        <v>-1.6531045000000001E-2</v>
      </c>
      <c r="AA69">
        <v>2.9441476000000001E-2</v>
      </c>
      <c r="AB69">
        <v>0.16527528</v>
      </c>
      <c r="AC69">
        <v>0.28044647</v>
      </c>
      <c r="AD69">
        <v>4.9644859999999999E-2</v>
      </c>
      <c r="AE69">
        <v>0.19366805000000001</v>
      </c>
      <c r="AF69">
        <v>0.19333044999999999</v>
      </c>
      <c r="AG69">
        <v>0.255996</v>
      </c>
      <c r="AH69">
        <v>7.9496880000000006E-2</v>
      </c>
      <c r="AI69">
        <v>0.34882869999999999</v>
      </c>
      <c r="AJ69">
        <v>0.2969987</v>
      </c>
      <c r="AK69">
        <v>-1.6519826000000001E-2</v>
      </c>
      <c r="AL69">
        <v>0.16544751999999999</v>
      </c>
      <c r="AM69">
        <v>9.0648080000000006E-2</v>
      </c>
      <c r="AN69">
        <v>-0.13147091999999999</v>
      </c>
      <c r="AO69">
        <v>0.16811988999999999</v>
      </c>
      <c r="AP69">
        <v>0.28397637999999997</v>
      </c>
      <c r="AQ69">
        <v>0.17419466</v>
      </c>
      <c r="AR69">
        <v>0.38512703999999998</v>
      </c>
      <c r="AS69">
        <v>-5.6850764999999998E-2</v>
      </c>
      <c r="AT69">
        <v>8.3999199999999996E-2</v>
      </c>
      <c r="AU69">
        <v>0.25869435000000002</v>
      </c>
      <c r="AV69">
        <v>8.0544489999999996E-2</v>
      </c>
      <c r="AW69">
        <v>0.18358844999999999</v>
      </c>
      <c r="AX69">
        <v>0.31105927</v>
      </c>
      <c r="AY69">
        <v>-3.3398386000000002E-2</v>
      </c>
      <c r="AZ69">
        <v>0.9563796</v>
      </c>
      <c r="BA69">
        <v>-6.4649745999999994E-2</v>
      </c>
      <c r="BB69">
        <v>0.14469088999999999</v>
      </c>
      <c r="BC69">
        <v>6.5189899999999995E-2</v>
      </c>
      <c r="BD69">
        <v>0.22550806000000001</v>
      </c>
      <c r="BE69">
        <v>2.6794030999999999E-2</v>
      </c>
      <c r="BF69">
        <v>0.20834142999999999</v>
      </c>
      <c r="BG69">
        <v>1.8270749999999999E-2</v>
      </c>
      <c r="BH69">
        <v>0.23661776000000001</v>
      </c>
      <c r="BI69">
        <v>0.20588968999999999</v>
      </c>
      <c r="BJ69">
        <v>0.1187733</v>
      </c>
      <c r="BK69">
        <v>0.1279546</v>
      </c>
      <c r="BL69">
        <v>0.17452309999999999</v>
      </c>
      <c r="BM69">
        <v>0.26131627000000002</v>
      </c>
      <c r="BN69">
        <v>4.1958317000000002E-2</v>
      </c>
      <c r="BO69">
        <v>0.25616622</v>
      </c>
      <c r="BP69">
        <v>4.7711982999999999E-2</v>
      </c>
      <c r="BQ69">
        <v>-2.9088317999999998E-2</v>
      </c>
      <c r="BR69">
        <v>0.11100492000000001</v>
      </c>
      <c r="BS69">
        <v>-3.2214064000000001E-2</v>
      </c>
      <c r="BT69">
        <v>0.2804738</v>
      </c>
      <c r="BU69">
        <v>4.9446914000000002E-2</v>
      </c>
      <c r="BV69">
        <v>-9.100126E-3</v>
      </c>
      <c r="BW69">
        <v>9.9583889999999994E-2</v>
      </c>
      <c r="BX69">
        <v>0.17875569999999999</v>
      </c>
      <c r="BY69">
        <v>0.10656003999999999</v>
      </c>
      <c r="BZ69">
        <v>-3.1980942999999998E-2</v>
      </c>
      <c r="CA69">
        <v>0.24677632999999999</v>
      </c>
      <c r="CB69">
        <v>0.2507837</v>
      </c>
      <c r="CC69">
        <v>0.31453219999999998</v>
      </c>
      <c r="CD69">
        <v>0.3356693</v>
      </c>
      <c r="CE69">
        <v>0.1730901</v>
      </c>
      <c r="CF69">
        <v>6.2797606000000006E-2</v>
      </c>
      <c r="CG69">
        <v>0.11734904</v>
      </c>
      <c r="CH69">
        <v>0.15703890000000001</v>
      </c>
      <c r="CI69">
        <v>8.8033459999999994E-2</v>
      </c>
      <c r="CJ69">
        <v>0.16545193999999999</v>
      </c>
      <c r="CK69">
        <v>-2.7975207000000002E-3</v>
      </c>
      <c r="CL69">
        <v>0.19583898999999999</v>
      </c>
      <c r="CM69">
        <v>0.20318439999999999</v>
      </c>
      <c r="CN69">
        <v>0.31052762</v>
      </c>
      <c r="CO69">
        <v>-2.6685252999999999E-2</v>
      </c>
      <c r="CP69">
        <v>0.26431875999999999</v>
      </c>
      <c r="CQ69">
        <v>2.3768609999999999E-2</v>
      </c>
      <c r="CR69">
        <v>0.348051</v>
      </c>
      <c r="CS69">
        <v>0.15739127</v>
      </c>
      <c r="CT69">
        <v>5.4290140000000001E-2</v>
      </c>
      <c r="CU69">
        <v>0.11507944000000001</v>
      </c>
      <c r="CV69">
        <v>0.35868277999999998</v>
      </c>
      <c r="CW69">
        <v>5.2293300000000001E-2</v>
      </c>
      <c r="CX69">
        <v>0.13035785</v>
      </c>
      <c r="CY69">
        <v>0.32482277999999998</v>
      </c>
      <c r="CZ69">
        <v>0.3204224</v>
      </c>
      <c r="DA69">
        <v>0.13440199999999999</v>
      </c>
      <c r="DB69">
        <v>0.22052095999999999</v>
      </c>
      <c r="DC69">
        <v>0.96641754999999996</v>
      </c>
      <c r="DD69">
        <v>2.5524259000000001E-2</v>
      </c>
      <c r="DE69">
        <v>-3.5919649999999997E-2</v>
      </c>
      <c r="DF69">
        <f t="shared" si="10"/>
        <v>0.14159489978932038</v>
      </c>
      <c r="DG69">
        <f t="shared" si="11"/>
        <v>0</v>
      </c>
      <c r="DH69">
        <v>1.2478163214374844E-3</v>
      </c>
      <c r="DI69">
        <f>VLOOKUP(B69,owner_jaccard!$C$1:$E$1128,3,FALSE)</f>
        <v>0.2</v>
      </c>
      <c r="DJ69">
        <f>VLOOKUP(B69,partic_jaccard!$C$1:$E$1128,3,FALSE)</f>
        <v>0.13636363636363599</v>
      </c>
      <c r="DK69">
        <f>VLOOKUP(B69,rtword_jaccard!$C$1:$E$1128,3,FALSE)</f>
        <v>0.13636363636363599</v>
      </c>
      <c r="DL69">
        <f>VLOOKUP(B69,rtword_jaccard!$C$1:$F$1128,4,FALSE)</f>
        <v>0.21212121212121199</v>
      </c>
      <c r="DM69">
        <f>VLOOKUP(B69,rtword_jaccard!$C$1:$G$1128,5,FALSE)</f>
        <v>0.22448979591836701</v>
      </c>
      <c r="DN69">
        <f>VLOOKUP(B69,owner_j_重み付き!$C$1:$E$1128,3)</f>
        <v>7.4999999999999997E-3</v>
      </c>
      <c r="DO69">
        <f>VLOOKUP(B69,part_j_重み付き!$C$1:$E$1128,3,FALSE)</f>
        <v>2.9399999999999999E-2</v>
      </c>
      <c r="DP69">
        <f>VLOOKUP(B69,journalsection_jaccard!$C$2:$E$1129,3,FALSE)</f>
        <v>0.25</v>
      </c>
      <c r="DQ69">
        <f>VLOOKUP(B69,journalsection_jaccard!$C$2:$F$1129,4,FALSE)</f>
        <v>0.25</v>
      </c>
      <c r="DR69">
        <f>VLOOKUP(B69,journalsection_jaccard!$C$2:$G$1129,5,FALSE)</f>
        <v>0.22448979591836701</v>
      </c>
      <c r="DS69">
        <f>VLOOKUP(B69,journalsection_jaccard!$C$2:$H$1129,6,FALSE)</f>
        <v>3.0927835051546299E-2</v>
      </c>
    </row>
    <row r="70" spans="1:123" hidden="1" x14ac:dyDescent="0.55000000000000004">
      <c r="A70">
        <v>63</v>
      </c>
      <c r="B70" t="s">
        <v>1676</v>
      </c>
      <c r="C70" t="s">
        <v>169</v>
      </c>
      <c r="D70">
        <v>0.24954782</v>
      </c>
      <c r="E70">
        <v>0.14262523999999999</v>
      </c>
      <c r="F70">
        <v>-1.9952804000000001E-2</v>
      </c>
      <c r="G70">
        <v>6.4159359999999999E-2</v>
      </c>
      <c r="H70">
        <v>0.34215825999999999</v>
      </c>
      <c r="I70">
        <v>8.9876230000000001E-2</v>
      </c>
      <c r="J70">
        <v>0.21202621999999999</v>
      </c>
      <c r="K70">
        <v>0.98608947000000002</v>
      </c>
      <c r="L70">
        <v>0.31273314000000002</v>
      </c>
      <c r="M70">
        <v>0.23829305000000001</v>
      </c>
      <c r="N70">
        <v>0.32409048000000001</v>
      </c>
      <c r="O70">
        <v>0.25713353999999999</v>
      </c>
      <c r="P70">
        <v>0.22405574</v>
      </c>
      <c r="Q70">
        <v>0.33839783000000001</v>
      </c>
      <c r="R70">
        <v>0.20374204000000001</v>
      </c>
      <c r="S70">
        <v>3.9267867999999997E-2</v>
      </c>
      <c r="T70">
        <v>0.19394596</v>
      </c>
      <c r="U70">
        <v>0.30826344999999999</v>
      </c>
      <c r="V70">
        <v>5.3198202999999999E-2</v>
      </c>
      <c r="W70">
        <v>5.7841985999999998E-2</v>
      </c>
      <c r="X70">
        <v>0.36124808000000003</v>
      </c>
      <c r="Y70">
        <v>0.16485472000000001</v>
      </c>
      <c r="Z70">
        <v>0.22903965000000001</v>
      </c>
      <c r="AA70">
        <v>0.17081026999999999</v>
      </c>
      <c r="AB70">
        <v>0.3064384</v>
      </c>
      <c r="AC70">
        <v>0.31928602</v>
      </c>
      <c r="AD70">
        <v>-6.0148871999999999E-2</v>
      </c>
      <c r="AE70">
        <v>0.31921533000000002</v>
      </c>
      <c r="AF70">
        <v>0.21358998000000001</v>
      </c>
      <c r="AG70">
        <v>0.21629498999999999</v>
      </c>
      <c r="AH70">
        <v>0.119538985</v>
      </c>
      <c r="AI70">
        <v>0.18840826999999999</v>
      </c>
      <c r="AJ70">
        <v>0.26551279999999999</v>
      </c>
      <c r="AK70">
        <v>0.24369428000000001</v>
      </c>
      <c r="AL70">
        <v>0.25742108000000002</v>
      </c>
      <c r="AM70">
        <v>0.23866308999999999</v>
      </c>
      <c r="AN70">
        <v>0.28955522</v>
      </c>
      <c r="AO70">
        <v>0.16660991</v>
      </c>
      <c r="AP70">
        <v>0.30706804999999998</v>
      </c>
      <c r="AQ70">
        <v>0.18822685</v>
      </c>
      <c r="AR70">
        <v>0.28470499999999999</v>
      </c>
      <c r="AS70">
        <v>0.14689638999999999</v>
      </c>
      <c r="AT70">
        <v>4.2350939999999997E-2</v>
      </c>
      <c r="AU70">
        <v>-5.9459016000000003E-2</v>
      </c>
      <c r="AV70">
        <v>6.75954E-2</v>
      </c>
      <c r="AW70">
        <v>0.30491388000000003</v>
      </c>
      <c r="AX70">
        <v>0.28992210000000002</v>
      </c>
      <c r="AY70">
        <v>5.4094299999999998E-2</v>
      </c>
      <c r="AZ70">
        <v>0.9395327</v>
      </c>
      <c r="BA70">
        <v>6.0929887000000002E-2</v>
      </c>
      <c r="BB70">
        <v>0.18711048</v>
      </c>
      <c r="BC70">
        <v>-0.10858287</v>
      </c>
      <c r="BD70">
        <v>0.10674193</v>
      </c>
      <c r="BE70">
        <v>0.31900576000000003</v>
      </c>
      <c r="BF70">
        <v>0.39710600000000001</v>
      </c>
      <c r="BG70">
        <v>0.15964671999999999</v>
      </c>
      <c r="BH70">
        <v>0.24053277000000001</v>
      </c>
      <c r="BI70">
        <v>0.18118465</v>
      </c>
      <c r="BJ70">
        <v>0.3722415</v>
      </c>
      <c r="BK70">
        <v>0.17878221999999999</v>
      </c>
      <c r="BL70">
        <v>0.29032819999999998</v>
      </c>
      <c r="BM70">
        <v>0.17669009999999999</v>
      </c>
      <c r="BN70">
        <v>0.21466795999999999</v>
      </c>
      <c r="BO70">
        <v>0.32062727000000002</v>
      </c>
      <c r="BP70">
        <v>0.30194070000000001</v>
      </c>
      <c r="BQ70">
        <v>0.14411088999999999</v>
      </c>
      <c r="BR70">
        <v>0.13330056000000001</v>
      </c>
      <c r="BS70">
        <v>5.9223680000000001E-2</v>
      </c>
      <c r="BT70">
        <v>0.27795407</v>
      </c>
      <c r="BU70">
        <v>0.11965615</v>
      </c>
      <c r="BV70">
        <v>0.25328264</v>
      </c>
      <c r="BW70">
        <v>0.105828404</v>
      </c>
      <c r="BX70">
        <v>0.18930225000000001</v>
      </c>
      <c r="BY70">
        <v>0.38649610000000001</v>
      </c>
      <c r="BZ70">
        <v>9.8541624999999994E-2</v>
      </c>
      <c r="CA70">
        <v>0.2177386</v>
      </c>
      <c r="CB70">
        <v>0.37613787999999998</v>
      </c>
      <c r="CC70">
        <v>0.27140482999999999</v>
      </c>
      <c r="CD70">
        <v>0.28716362000000001</v>
      </c>
      <c r="CE70">
        <v>0.34584162000000002</v>
      </c>
      <c r="CF70">
        <v>-2.5613674999999999E-2</v>
      </c>
      <c r="CG70">
        <v>0.26692662</v>
      </c>
      <c r="CH70">
        <v>0.33198705000000001</v>
      </c>
      <c r="CI70">
        <v>0.1978665</v>
      </c>
      <c r="CJ70">
        <v>0.31729724999999998</v>
      </c>
      <c r="CK70">
        <v>0.15682650000000001</v>
      </c>
      <c r="CL70">
        <v>0.20074159999999999</v>
      </c>
      <c r="CM70">
        <v>-2.5128152000000001E-2</v>
      </c>
      <c r="CN70">
        <v>0.40060331999999998</v>
      </c>
      <c r="CO70">
        <v>0.17160155999999999</v>
      </c>
      <c r="CP70">
        <v>9.4752654000000006E-2</v>
      </c>
      <c r="CQ70">
        <v>2.5791532999999998E-2</v>
      </c>
      <c r="CR70">
        <v>0.23115031</v>
      </c>
      <c r="CS70">
        <v>0.20707496</v>
      </c>
      <c r="CT70">
        <v>1.6804415999999999E-2</v>
      </c>
      <c r="CU70">
        <v>1.7680841999999999E-2</v>
      </c>
      <c r="CV70">
        <v>0.24670349</v>
      </c>
      <c r="CW70">
        <v>0.18560067999999999</v>
      </c>
      <c r="CX70">
        <v>0.30753285000000002</v>
      </c>
      <c r="CY70">
        <v>0.20140474</v>
      </c>
      <c r="CZ70">
        <v>0.2280394</v>
      </c>
      <c r="DA70">
        <v>0.21952304</v>
      </c>
      <c r="DB70">
        <v>0.12792154999999999</v>
      </c>
      <c r="DC70">
        <v>0.97132680000000005</v>
      </c>
      <c r="DD70">
        <v>0.1926098</v>
      </c>
      <c r="DE70">
        <v>0.17612760999999999</v>
      </c>
      <c r="DF70">
        <f t="shared" si="10"/>
        <v>0.19810206168932037</v>
      </c>
      <c r="DG70">
        <f t="shared" si="11"/>
        <v>0</v>
      </c>
      <c r="DH70">
        <v>4.0322580645161289E-3</v>
      </c>
      <c r="DI70">
        <f>VLOOKUP(B70,owner_jaccard!$C$1:$E$1128,3,FALSE)</f>
        <v>0.29032258064516098</v>
      </c>
      <c r="DJ70">
        <f>VLOOKUP(B70,partic_jaccard!$C$1:$E$1128,3,FALSE)</f>
        <v>0.238095238095238</v>
      </c>
      <c r="DK70">
        <f>VLOOKUP(B70,rtword_jaccard!$C$1:$E$1128,3,FALSE)</f>
        <v>0.234567901234567</v>
      </c>
      <c r="DL70">
        <f>VLOOKUP(B70,rtword_jaccard!$C$1:$F$1128,4,FALSE)</f>
        <v>0.273885350318471</v>
      </c>
      <c r="DM70">
        <f>VLOOKUP(B70,rtword_jaccard!$C$1:$G$1128,5,FALSE)</f>
        <v>0.30434782608695599</v>
      </c>
      <c r="DN70">
        <f>VLOOKUP(B70,owner_j_重み付き!$C$1:$E$1128,3)</f>
        <v>3.5299999999999998E-2</v>
      </c>
      <c r="DO70">
        <f>VLOOKUP(B70,part_j_重み付き!$C$1:$E$1128,3,FALSE)</f>
        <v>4.6600000000000003E-2</v>
      </c>
      <c r="DP70">
        <f>VLOOKUP(B70,journalsection_jaccard!$C$2:$E$1129,3,FALSE)</f>
        <v>0.44927536231884002</v>
      </c>
      <c r="DQ70">
        <f>VLOOKUP(B70,journalsection_jaccard!$C$2:$F$1129,4,FALSE)</f>
        <v>0.39860139860139798</v>
      </c>
      <c r="DR70">
        <f>VLOOKUP(B70,journalsection_jaccard!$C$2:$G$1129,5,FALSE)</f>
        <v>0.36986301369863001</v>
      </c>
      <c r="DS70">
        <f>VLOOKUP(B70,journalsection_jaccard!$C$2:$H$1129,6,FALSE)</f>
        <v>0.219512195121951</v>
      </c>
    </row>
    <row r="71" spans="1:123" x14ac:dyDescent="0.55000000000000004">
      <c r="A71">
        <v>64</v>
      </c>
      <c r="B71" t="s">
        <v>1677</v>
      </c>
      <c r="C71" t="s">
        <v>170</v>
      </c>
      <c r="D71">
        <v>-2.060236E-2</v>
      </c>
      <c r="E71">
        <v>2.5313472E-2</v>
      </c>
      <c r="F71">
        <v>0.24683146</v>
      </c>
      <c r="G71">
        <v>0.13508031000000001</v>
      </c>
      <c r="H71">
        <v>8.2437016000000002E-2</v>
      </c>
      <c r="I71">
        <v>8.0647969999999999E-2</v>
      </c>
      <c r="J71">
        <v>4.4227134999999997E-3</v>
      </c>
      <c r="K71">
        <v>0.98440355000000002</v>
      </c>
      <c r="L71">
        <v>-2.8456163E-2</v>
      </c>
      <c r="M71">
        <v>0.17668719999999999</v>
      </c>
      <c r="N71">
        <v>0.19654869</v>
      </c>
      <c r="O71">
        <v>5.3226950000000002E-2</v>
      </c>
      <c r="P71">
        <v>6.2890860000000007E-2</v>
      </c>
      <c r="Q71">
        <v>0.20241300000000001</v>
      </c>
      <c r="R71">
        <v>0.22338815000000001</v>
      </c>
      <c r="S71">
        <v>-1.5368443000000001E-2</v>
      </c>
      <c r="T71">
        <v>0.13853106000000001</v>
      </c>
      <c r="U71">
        <v>0.10710943000000001</v>
      </c>
      <c r="V71">
        <v>0.20997437999999999</v>
      </c>
      <c r="W71">
        <v>4.5266394000000001E-2</v>
      </c>
      <c r="X71">
        <v>0.20388268000000001</v>
      </c>
      <c r="Y71">
        <v>0.19352939999999999</v>
      </c>
      <c r="Z71">
        <v>0.20891422000000001</v>
      </c>
      <c r="AA71">
        <v>0.13885990000000001</v>
      </c>
      <c r="AB71">
        <v>0.12114266</v>
      </c>
      <c r="AC71">
        <v>0.1184751</v>
      </c>
      <c r="AD71">
        <v>-4.8302982000000001E-2</v>
      </c>
      <c r="AE71">
        <v>-3.3074156E-3</v>
      </c>
      <c r="AF71">
        <v>0.23177315000000001</v>
      </c>
      <c r="AG71">
        <v>0.11952524</v>
      </c>
      <c r="AH71">
        <v>0.14262505</v>
      </c>
      <c r="AI71">
        <v>7.8794400000000001E-2</v>
      </c>
      <c r="AJ71">
        <v>0.12163027</v>
      </c>
      <c r="AK71">
        <v>3.4655239999999997E-2</v>
      </c>
      <c r="AL71">
        <v>-8.4477830000000004E-3</v>
      </c>
      <c r="AM71">
        <v>0.25827092000000001</v>
      </c>
      <c r="AN71">
        <v>0.23819273999999999</v>
      </c>
      <c r="AO71">
        <v>0.20602961</v>
      </c>
      <c r="AP71">
        <v>0.24330013</v>
      </c>
      <c r="AQ71">
        <v>5.9458869999999997E-2</v>
      </c>
      <c r="AR71">
        <v>0.20164752</v>
      </c>
      <c r="AS71">
        <v>-5.6161700000000002E-2</v>
      </c>
      <c r="AT71">
        <v>0.14291608</v>
      </c>
      <c r="AU71">
        <v>0.114631705</v>
      </c>
      <c r="AV71">
        <v>-4.3140363000000001E-2</v>
      </c>
      <c r="AW71">
        <v>6.4630339999999994E-2</v>
      </c>
      <c r="AX71">
        <v>0.12144955</v>
      </c>
      <c r="AY71">
        <v>4.3452505000000002E-2</v>
      </c>
      <c r="AZ71">
        <v>0.95729094999999997</v>
      </c>
      <c r="BA71">
        <v>7.28182E-2</v>
      </c>
      <c r="BB71">
        <v>1.3382876E-2</v>
      </c>
      <c r="BC71">
        <v>0.20174418</v>
      </c>
      <c r="BD71">
        <v>0.14879270999999999</v>
      </c>
      <c r="BE71">
        <v>4.8489783000000002E-2</v>
      </c>
      <c r="BF71">
        <v>7.5587119999999994E-2</v>
      </c>
      <c r="BG71">
        <v>0.26056077999999999</v>
      </c>
      <c r="BH71">
        <v>7.0923630000000001E-2</v>
      </c>
      <c r="BI71">
        <v>0.13293458999999999</v>
      </c>
      <c r="BJ71">
        <v>0.118606105</v>
      </c>
      <c r="BK71">
        <v>8.9421239999999999E-2</v>
      </c>
      <c r="BL71">
        <v>0.10143487</v>
      </c>
      <c r="BM71">
        <v>0.18628067000000001</v>
      </c>
      <c r="BN71">
        <v>5.7563409999999999E-3</v>
      </c>
      <c r="BO71">
        <v>0.22057797000000001</v>
      </c>
      <c r="BP71">
        <v>0.26289240000000003</v>
      </c>
      <c r="BQ71">
        <v>-3.1510767000000002E-2</v>
      </c>
      <c r="BR71">
        <v>0.21434871999999999</v>
      </c>
      <c r="BS71">
        <v>7.7654710000000002E-2</v>
      </c>
      <c r="BT71">
        <v>0.107815586</v>
      </c>
      <c r="BU71">
        <v>7.7054629999999999E-2</v>
      </c>
      <c r="BV71">
        <v>-8.4855594000000006E-2</v>
      </c>
      <c r="BW71">
        <v>0.29684110000000002</v>
      </c>
      <c r="BX71">
        <v>0.34378979999999998</v>
      </c>
      <c r="BY71">
        <v>6.7088229999999999E-2</v>
      </c>
      <c r="BZ71">
        <v>0.14560824999999999</v>
      </c>
      <c r="CA71">
        <v>5.2817075999999998E-2</v>
      </c>
      <c r="CB71">
        <v>0.11028626599999999</v>
      </c>
      <c r="CC71">
        <v>0.27514884000000001</v>
      </c>
      <c r="CD71">
        <v>0.17911609000000001</v>
      </c>
      <c r="CE71">
        <v>2.7095007000000001E-2</v>
      </c>
      <c r="CF71">
        <v>0.17544556</v>
      </c>
      <c r="CG71">
        <v>0.10804817</v>
      </c>
      <c r="CH71">
        <v>0.36173569999999999</v>
      </c>
      <c r="CI71">
        <v>0.14659342</v>
      </c>
      <c r="CJ71">
        <v>0.18830968000000001</v>
      </c>
      <c r="CK71">
        <v>2.6738232000000001E-2</v>
      </c>
      <c r="CL71">
        <v>9.5070459999999999E-3</v>
      </c>
      <c r="CM71">
        <v>9.3853210000000006E-2</v>
      </c>
      <c r="CN71">
        <v>0.22458819999999999</v>
      </c>
      <c r="CO71">
        <v>0.13654427</v>
      </c>
      <c r="CP71">
        <v>0.14974846999999999</v>
      </c>
      <c r="CQ71">
        <v>8.7471919999999995E-2</v>
      </c>
      <c r="CR71">
        <v>0.20467927999999999</v>
      </c>
      <c r="CS71">
        <v>0.24526951999999999</v>
      </c>
      <c r="CT71">
        <v>-5.5021313000000001E-3</v>
      </c>
      <c r="CU71">
        <v>0.2024137</v>
      </c>
      <c r="CV71">
        <v>0.10042955000000001</v>
      </c>
      <c r="CW71">
        <v>1.5357930000000001E-2</v>
      </c>
      <c r="CX71">
        <v>8.5754060000000007E-3</v>
      </c>
      <c r="CY71">
        <v>0.11481059</v>
      </c>
      <c r="CZ71">
        <v>0.13249552000000001</v>
      </c>
      <c r="DA71">
        <v>0.31886767999999999</v>
      </c>
      <c r="DB71">
        <v>0.25419965</v>
      </c>
      <c r="DC71">
        <v>0.96589069999999999</v>
      </c>
      <c r="DD71">
        <v>6.1402737999999998E-2</v>
      </c>
      <c r="DE71">
        <v>0.1184603</v>
      </c>
      <c r="DF71">
        <f t="shared" si="10"/>
        <v>0.12158557422912623</v>
      </c>
      <c r="DG71">
        <f t="shared" si="11"/>
        <v>0</v>
      </c>
      <c r="DH71">
        <v>0</v>
      </c>
      <c r="DI71">
        <f>VLOOKUP(B71,owner_jaccard!$C$1:$E$1128,3,FALSE)</f>
        <v>0.204545454545454</v>
      </c>
      <c r="DJ71">
        <f>VLOOKUP(B71,partic_jaccard!$C$1:$E$1128,3,FALSE)</f>
        <v>7.1428571428571397E-2</v>
      </c>
      <c r="DK71">
        <f>VLOOKUP(B71,rtword_jaccard!$C$1:$E$1128,3,FALSE)</f>
        <v>9.8901098901098897E-2</v>
      </c>
      <c r="DL71">
        <f>VLOOKUP(B71,rtword_jaccard!$C$1:$F$1128,4,FALSE)</f>
        <v>0.15606936416184899</v>
      </c>
      <c r="DM71">
        <f>VLOOKUP(B71,rtword_jaccard!$C$1:$G$1128,5,FALSE)</f>
        <v>0.181102362204724</v>
      </c>
      <c r="DN71">
        <f>VLOOKUP(B71,owner_j_重み付き!$C$1:$E$1128,3)</f>
        <v>3.8999999999999998E-3</v>
      </c>
      <c r="DO71">
        <f>VLOOKUP(B71,part_j_重み付き!$C$1:$E$1128,3,FALSE)</f>
        <v>2.6200000000000001E-2</v>
      </c>
      <c r="DP71">
        <f>VLOOKUP(B71,journalsection_jaccard!$C$2:$E$1129,3,FALSE)</f>
        <v>0.42857142857142799</v>
      </c>
      <c r="DQ71">
        <f>VLOOKUP(B71,journalsection_jaccard!$C$2:$F$1129,4,FALSE)</f>
        <v>0.35135135135135098</v>
      </c>
      <c r="DR71">
        <f>VLOOKUP(B71,journalsection_jaccard!$C$2:$G$1129,5,FALSE)</f>
        <v>0.28205128205128199</v>
      </c>
      <c r="DS71">
        <f>VLOOKUP(B71,journalsection_jaccard!$C$2:$H$1129,6,FALSE)</f>
        <v>0.19047619047618999</v>
      </c>
    </row>
    <row r="72" spans="1:123" hidden="1" x14ac:dyDescent="0.55000000000000004">
      <c r="A72">
        <v>65</v>
      </c>
      <c r="B72" t="s">
        <v>1678</v>
      </c>
      <c r="C72" t="s">
        <v>171</v>
      </c>
      <c r="D72">
        <v>0.11207042</v>
      </c>
      <c r="E72">
        <v>0.10885324</v>
      </c>
      <c r="F72">
        <v>0.11813029999999999</v>
      </c>
      <c r="G72">
        <v>0.14309171000000001</v>
      </c>
      <c r="H72">
        <v>0.106625356</v>
      </c>
      <c r="I72">
        <v>8.0204084999999994E-2</v>
      </c>
      <c r="J72">
        <v>-5.6518039999999999E-2</v>
      </c>
      <c r="K72">
        <v>0.98474720000000004</v>
      </c>
      <c r="L72">
        <v>0.11313151</v>
      </c>
      <c r="M72">
        <v>0.22807162</v>
      </c>
      <c r="N72">
        <v>0.19420002</v>
      </c>
      <c r="O72">
        <v>0.13851169999999999</v>
      </c>
      <c r="P72">
        <v>5.8241405000000003E-2</v>
      </c>
      <c r="Q72">
        <v>0.31397888000000002</v>
      </c>
      <c r="R72">
        <v>0.17617853</v>
      </c>
      <c r="S72">
        <v>1.8987644000000001E-2</v>
      </c>
      <c r="T72">
        <v>0.32490691999999999</v>
      </c>
      <c r="U72">
        <v>0.16329170000000001</v>
      </c>
      <c r="V72">
        <v>4.2785093000000003E-2</v>
      </c>
      <c r="W72">
        <v>4.0910624E-2</v>
      </c>
      <c r="X72">
        <v>8.9597574999999999E-2</v>
      </c>
      <c r="Y72">
        <v>0.13395040999999999</v>
      </c>
      <c r="Z72">
        <v>0.12867356999999999</v>
      </c>
      <c r="AA72">
        <v>0.19232321999999999</v>
      </c>
      <c r="AB72">
        <v>0.17138149999999999</v>
      </c>
      <c r="AC72">
        <v>7.4751079999999998E-2</v>
      </c>
      <c r="AD72">
        <v>-0.20562807</v>
      </c>
      <c r="AE72">
        <v>5.6387432000000001E-2</v>
      </c>
      <c r="AF72">
        <v>0.13968015</v>
      </c>
      <c r="AG72">
        <v>0.18867724</v>
      </c>
      <c r="AH72">
        <v>9.1958250000000005E-2</v>
      </c>
      <c r="AI72">
        <v>0.10724069999999999</v>
      </c>
      <c r="AJ72">
        <v>0.122474745</v>
      </c>
      <c r="AK72">
        <v>0.23483968</v>
      </c>
      <c r="AL72">
        <v>0.20717816</v>
      </c>
      <c r="AM72">
        <v>0.14898102999999999</v>
      </c>
      <c r="AN72">
        <v>2.2597123E-2</v>
      </c>
      <c r="AO72">
        <v>0.25199822</v>
      </c>
      <c r="AP72">
        <v>0.26420355000000001</v>
      </c>
      <c r="AQ72">
        <v>2.4881213999999999E-2</v>
      </c>
      <c r="AR72">
        <v>0.27590947999999998</v>
      </c>
      <c r="AS72">
        <v>-2.1385562E-2</v>
      </c>
      <c r="AT72">
        <v>0.17202644</v>
      </c>
      <c r="AU72">
        <v>2.0595289999999999E-2</v>
      </c>
      <c r="AV72">
        <v>4.4059027000000001E-2</v>
      </c>
      <c r="AW72">
        <v>0.17393059</v>
      </c>
      <c r="AX72">
        <v>3.3044190000000001E-2</v>
      </c>
      <c r="AY72">
        <v>6.2094204E-2</v>
      </c>
      <c r="AZ72">
        <v>0.95605700000000005</v>
      </c>
      <c r="BA72">
        <v>0.22554266000000001</v>
      </c>
      <c r="BB72">
        <v>0.11646404</v>
      </c>
      <c r="BC72">
        <v>-3.7346255000000002E-2</v>
      </c>
      <c r="BD72">
        <v>9.8468449999999999E-2</v>
      </c>
      <c r="BE72">
        <v>0.14637901</v>
      </c>
      <c r="BF72">
        <v>0.23452777999999999</v>
      </c>
      <c r="BG72">
        <v>0.20482202999999999</v>
      </c>
      <c r="BH72">
        <v>0.18047072</v>
      </c>
      <c r="BI72">
        <v>0.12889408999999999</v>
      </c>
      <c r="BJ72">
        <v>4.3240470000000003E-2</v>
      </c>
      <c r="BK72">
        <v>0.23544072999999999</v>
      </c>
      <c r="BL72">
        <v>0.14926903999999999</v>
      </c>
      <c r="BM72">
        <v>6.0225353000000002E-2</v>
      </c>
      <c r="BN72">
        <v>0.11325248</v>
      </c>
      <c r="BO72">
        <v>0.37626618000000001</v>
      </c>
      <c r="BP72">
        <v>0.33877742</v>
      </c>
      <c r="BQ72">
        <v>0.12083384</v>
      </c>
      <c r="BR72">
        <v>0.15508359999999999</v>
      </c>
      <c r="BS72">
        <v>0.11562977000000001</v>
      </c>
      <c r="BT72">
        <v>0.16191201</v>
      </c>
      <c r="BU72">
        <v>3.6059193000000003E-2</v>
      </c>
      <c r="BV72">
        <v>6.5860520000000006E-2</v>
      </c>
      <c r="BW72">
        <v>0.12614015000000001</v>
      </c>
      <c r="BX72">
        <v>0.17937375999999999</v>
      </c>
      <c r="BY72">
        <v>0.1207836</v>
      </c>
      <c r="BZ72">
        <v>0.23169746999999999</v>
      </c>
      <c r="CA72">
        <v>0.26143342000000003</v>
      </c>
      <c r="CB72">
        <v>8.1038736E-2</v>
      </c>
      <c r="CC72">
        <v>0.20828047</v>
      </c>
      <c r="CD72">
        <v>0.20455593999999999</v>
      </c>
      <c r="CE72">
        <v>0.34232879999999999</v>
      </c>
      <c r="CF72">
        <v>0.18521219999999999</v>
      </c>
      <c r="CG72">
        <v>3.5162628000000001E-2</v>
      </c>
      <c r="CH72">
        <v>0.26014683</v>
      </c>
      <c r="CI72">
        <v>4.4246345999999999E-2</v>
      </c>
      <c r="CJ72">
        <v>0.24075679999999999</v>
      </c>
      <c r="CK72">
        <v>0.11543077</v>
      </c>
      <c r="CL72">
        <v>7.28433E-2</v>
      </c>
      <c r="CM72">
        <v>0.19043257999999999</v>
      </c>
      <c r="CN72">
        <v>0.11850524</v>
      </c>
      <c r="CO72">
        <v>9.4186864999999995E-2</v>
      </c>
      <c r="CP72">
        <v>0.17302693</v>
      </c>
      <c r="CQ72">
        <v>0.12590984</v>
      </c>
      <c r="CR72">
        <v>0.35527009999999998</v>
      </c>
      <c r="CS72">
        <v>0.14116292</v>
      </c>
      <c r="CT72">
        <v>0.29479292000000001</v>
      </c>
      <c r="CU72">
        <v>6.287711E-2</v>
      </c>
      <c r="CV72">
        <v>0.20825303000000001</v>
      </c>
      <c r="CW72">
        <v>-7.0048020000000003E-2</v>
      </c>
      <c r="CX72">
        <v>8.6923964000000006E-2</v>
      </c>
      <c r="CY72">
        <v>0.27718683999999999</v>
      </c>
      <c r="CZ72">
        <v>8.7618059999999998E-2</v>
      </c>
      <c r="DA72">
        <v>8.2661435000000005E-2</v>
      </c>
      <c r="DB72">
        <v>0.13335867000000001</v>
      </c>
      <c r="DC72">
        <v>0.96435550000000003</v>
      </c>
      <c r="DD72">
        <v>6.2838115E-2</v>
      </c>
      <c r="DE72">
        <v>0.35291675</v>
      </c>
      <c r="DF72">
        <f t="shared" si="10"/>
        <v>0.13970340635922332</v>
      </c>
      <c r="DG72">
        <f t="shared" si="11"/>
        <v>0</v>
      </c>
      <c r="DH72">
        <v>1.0542168674698794E-2</v>
      </c>
      <c r="DI72">
        <f>VLOOKUP(B72,owner_jaccard!$C$1:$E$1128,3,FALSE)</f>
        <v>0.15151515151515099</v>
      </c>
      <c r="DJ72">
        <f>VLOOKUP(B72,partic_jaccard!$C$1:$E$1128,3,FALSE)</f>
        <v>6.6666666666666596E-2</v>
      </c>
      <c r="DK72">
        <f>VLOOKUP(B72,rtword_jaccard!$C$1:$E$1128,3,FALSE)</f>
        <v>0.20481927710843301</v>
      </c>
      <c r="DL72">
        <f>VLOOKUP(B72,rtword_jaccard!$C$1:$F$1128,4,FALSE)</f>
        <v>0.22699386503067401</v>
      </c>
      <c r="DM72">
        <f>VLOOKUP(B72,rtword_jaccard!$C$1:$G$1128,5,FALSE)</f>
        <v>0.29310344827586199</v>
      </c>
      <c r="DN72">
        <f>VLOOKUP(B72,owner_j_重み付き!$C$1:$E$1128,3)</f>
        <v>3.0000000000000001E-3</v>
      </c>
      <c r="DO72">
        <f>VLOOKUP(B72,part_j_重み付き!$C$1:$E$1128,3,FALSE)</f>
        <v>9.9000000000000008E-3</v>
      </c>
      <c r="DP72">
        <f>VLOOKUP(B72,journalsection_jaccard!$C$2:$E$1129,3,FALSE)</f>
        <v>0.47058823529411697</v>
      </c>
      <c r="DQ72">
        <f>VLOOKUP(B72,journalsection_jaccard!$C$2:$F$1129,4,FALSE)</f>
        <v>0.38888888888888801</v>
      </c>
      <c r="DR72">
        <f>VLOOKUP(B72,journalsection_jaccard!$C$2:$G$1129,5,FALSE)</f>
        <v>0.3215859030837</v>
      </c>
      <c r="DS72">
        <f>VLOOKUP(B72,journalsection_jaccard!$C$2:$H$1129,6,FALSE)</f>
        <v>0.234567901234567</v>
      </c>
    </row>
    <row r="73" spans="1:123" hidden="1" x14ac:dyDescent="0.55000000000000004">
      <c r="A73">
        <v>66</v>
      </c>
      <c r="B73" t="s">
        <v>1679</v>
      </c>
      <c r="C73" t="s">
        <v>172</v>
      </c>
      <c r="D73">
        <v>1.2667690000000001E-2</v>
      </c>
      <c r="E73">
        <v>0.13080262000000001</v>
      </c>
      <c r="F73">
        <v>6.1434623000000001E-2</v>
      </c>
      <c r="G73">
        <v>0.17376140000000001</v>
      </c>
      <c r="H73">
        <v>0.16010493000000001</v>
      </c>
      <c r="I73">
        <v>0.11432244</v>
      </c>
      <c r="J73">
        <v>0.18958396</v>
      </c>
      <c r="K73">
        <v>0.98022056000000002</v>
      </c>
      <c r="L73">
        <v>0.11807550999999999</v>
      </c>
      <c r="M73">
        <v>0.23608525</v>
      </c>
      <c r="N73">
        <v>0.14886674</v>
      </c>
      <c r="O73">
        <v>0.25905203999999998</v>
      </c>
      <c r="P73">
        <v>0.14342432999999999</v>
      </c>
      <c r="Q73">
        <v>0.32898643999999999</v>
      </c>
      <c r="R73">
        <v>3.5055405999999997E-2</v>
      </c>
      <c r="S73">
        <v>0.23885509999999999</v>
      </c>
      <c r="T73">
        <v>0.2101344</v>
      </c>
      <c r="U73">
        <v>2.4487272000000001E-2</v>
      </c>
      <c r="V73">
        <v>0.16069533</v>
      </c>
      <c r="W73">
        <v>0.10383307999999999</v>
      </c>
      <c r="X73">
        <v>1.4830016999999999E-2</v>
      </c>
      <c r="Y73">
        <v>7.8040170000000006E-2</v>
      </c>
      <c r="Z73">
        <v>0.14549232000000001</v>
      </c>
      <c r="AA73">
        <v>7.5716930000000002E-2</v>
      </c>
      <c r="AB73">
        <v>0.14850440000000001</v>
      </c>
      <c r="AC73">
        <v>0.30028840000000001</v>
      </c>
      <c r="AD73">
        <v>-0.13110694000000001</v>
      </c>
      <c r="AE73">
        <v>0.23771004000000001</v>
      </c>
      <c r="AF73">
        <v>0.1775352</v>
      </c>
      <c r="AG73">
        <v>0.15661439999999999</v>
      </c>
      <c r="AH73">
        <v>3.7959079999999999E-2</v>
      </c>
      <c r="AI73">
        <v>0.13972327000000001</v>
      </c>
      <c r="AJ73">
        <v>-2.6514154000000002E-2</v>
      </c>
      <c r="AK73">
        <v>0.11454664000000001</v>
      </c>
      <c r="AL73">
        <v>8.3577834000000004E-2</v>
      </c>
      <c r="AM73">
        <v>0.10878156</v>
      </c>
      <c r="AN73">
        <v>6.7540586E-2</v>
      </c>
      <c r="AO73">
        <v>5.8958829999999997E-2</v>
      </c>
      <c r="AP73">
        <v>0.11127218</v>
      </c>
      <c r="AQ73">
        <v>0.20673251000000001</v>
      </c>
      <c r="AR73">
        <v>0.27653533000000002</v>
      </c>
      <c r="AS73">
        <v>7.2756600000000005E-2</v>
      </c>
      <c r="AT73">
        <v>0.18376042000000001</v>
      </c>
      <c r="AU73">
        <v>0.19600892</v>
      </c>
      <c r="AV73">
        <v>0.16555475</v>
      </c>
      <c r="AW73">
        <v>0.26834127000000002</v>
      </c>
      <c r="AX73">
        <v>2.6268603000000001E-2</v>
      </c>
      <c r="AY73">
        <v>0.15264462000000001</v>
      </c>
      <c r="AZ73">
        <v>0.9514068</v>
      </c>
      <c r="BA73">
        <v>2.4891112000000001E-3</v>
      </c>
      <c r="BB73">
        <v>0.15049525999999999</v>
      </c>
      <c r="BC73">
        <v>-2.2258282000000001E-2</v>
      </c>
      <c r="BD73">
        <v>0.34161900000000001</v>
      </c>
      <c r="BE73">
        <v>0.12841524000000001</v>
      </c>
      <c r="BF73">
        <v>0.29082354999999999</v>
      </c>
      <c r="BG73">
        <v>0.18334834</v>
      </c>
      <c r="BH73">
        <v>0.10925698</v>
      </c>
      <c r="BI73">
        <v>0.14306727</v>
      </c>
      <c r="BJ73">
        <v>0.19476955000000001</v>
      </c>
      <c r="BK73">
        <v>9.4308980000000001E-2</v>
      </c>
      <c r="BL73">
        <v>0.103045076</v>
      </c>
      <c r="BM73">
        <v>0.25982037000000002</v>
      </c>
      <c r="BN73">
        <v>3.0234431999999999E-2</v>
      </c>
      <c r="BO73">
        <v>0.27714430000000001</v>
      </c>
      <c r="BP73">
        <v>7.7964679999999995E-2</v>
      </c>
      <c r="BQ73">
        <v>0.104814634</v>
      </c>
      <c r="BR73">
        <v>0.13347155999999999</v>
      </c>
      <c r="BS73">
        <v>4.0093365999999998E-2</v>
      </c>
      <c r="BT73">
        <v>0.21301834</v>
      </c>
      <c r="BU73">
        <v>0.11688177</v>
      </c>
      <c r="BV73">
        <v>0.12969620000000001</v>
      </c>
      <c r="BW73">
        <v>0.13971834</v>
      </c>
      <c r="BX73">
        <v>0.22791865</v>
      </c>
      <c r="BY73">
        <v>0.18515691000000001</v>
      </c>
      <c r="BZ73">
        <v>0.18994755999999999</v>
      </c>
      <c r="CA73">
        <v>0.14493953000000001</v>
      </c>
      <c r="CB73">
        <v>0.18044207000000001</v>
      </c>
      <c r="CC73">
        <v>0.32809644999999998</v>
      </c>
      <c r="CD73">
        <v>0.40137428000000003</v>
      </c>
      <c r="CE73">
        <v>0.30044110000000002</v>
      </c>
      <c r="CF73">
        <v>7.9918944000000004E-4</v>
      </c>
      <c r="CG73">
        <v>0.22075613999999999</v>
      </c>
      <c r="CH73">
        <v>0.12612110000000001</v>
      </c>
      <c r="CI73">
        <v>7.1905120000000003E-2</v>
      </c>
      <c r="CJ73">
        <v>0.12622641000000001</v>
      </c>
      <c r="CK73">
        <v>6.231743E-2</v>
      </c>
      <c r="CL73">
        <v>0.15687276</v>
      </c>
      <c r="CM73">
        <v>9.9706030000000001E-2</v>
      </c>
      <c r="CN73">
        <v>0.24381201</v>
      </c>
      <c r="CO73">
        <v>0.21201692999999999</v>
      </c>
      <c r="CP73">
        <v>7.2819149999999999E-2</v>
      </c>
      <c r="CQ73">
        <v>0.21191098</v>
      </c>
      <c r="CR73">
        <v>0.25831949999999998</v>
      </c>
      <c r="CS73">
        <v>0.16097481999999999</v>
      </c>
      <c r="CT73">
        <v>0.11882901999999999</v>
      </c>
      <c r="CU73">
        <v>0.16747746999999999</v>
      </c>
      <c r="CV73">
        <v>0.18669828999999999</v>
      </c>
      <c r="CW73">
        <v>0.32146046</v>
      </c>
      <c r="CX73">
        <v>0.16825844000000001</v>
      </c>
      <c r="CY73">
        <v>0.19438501999999999</v>
      </c>
      <c r="CZ73">
        <v>0.25393032999999998</v>
      </c>
      <c r="DA73">
        <v>0.24835663999999999</v>
      </c>
      <c r="DB73">
        <v>6.0625326E-2</v>
      </c>
      <c r="DC73">
        <v>0.96728309999999995</v>
      </c>
      <c r="DD73">
        <v>0.27133491999999998</v>
      </c>
      <c r="DE73">
        <v>0.23028523000000001</v>
      </c>
      <c r="DF73">
        <f t="shared" ref="DF73:DF136" si="12">AVERAGE(D73:J73,L73:AY73,BA73:DB73,DD73:DE73)</f>
        <v>0.1528646182489321</v>
      </c>
      <c r="DG73">
        <f t="shared" ref="DG73:DG136" si="13">IF(DF73&gt;=0.25,1,0)</f>
        <v>0</v>
      </c>
      <c r="DH73">
        <v>1.5060240963855422E-3</v>
      </c>
      <c r="DI73">
        <f>VLOOKUP(B73,owner_jaccard!$C$1:$E$1128,3,FALSE)</f>
        <v>0.16666666666666599</v>
      </c>
      <c r="DJ73">
        <f>VLOOKUP(B73,partic_jaccard!$C$1:$E$1128,3,FALSE)</f>
        <v>0.16</v>
      </c>
      <c r="DK73">
        <f>VLOOKUP(B73,rtword_jaccard!$C$1:$E$1128,3,FALSE)</f>
        <v>0.19047619047618999</v>
      </c>
      <c r="DL73">
        <f>VLOOKUP(B73,rtword_jaccard!$C$1:$F$1128,4,FALSE)</f>
        <v>0.24223602484472001</v>
      </c>
      <c r="DM73">
        <f>VLOOKUP(B73,rtword_jaccard!$C$1:$G$1128,5,FALSE)</f>
        <v>0.23966942148760301</v>
      </c>
      <c r="DN73">
        <f>VLOOKUP(B73,owner_j_重み付き!$C$1:$E$1128,3)</f>
        <v>8.8999999999999999E-3</v>
      </c>
      <c r="DO73">
        <f>VLOOKUP(B73,part_j_重み付き!$C$1:$E$1128,3,FALSE)</f>
        <v>3.56E-2</v>
      </c>
      <c r="DP73">
        <f>VLOOKUP(B73,journalsection_jaccard!$C$2:$E$1129,3,FALSE)</f>
        <v>0.31578947368421001</v>
      </c>
      <c r="DQ73">
        <f>VLOOKUP(B73,journalsection_jaccard!$C$2:$F$1129,4,FALSE)</f>
        <v>0.36054421768707401</v>
      </c>
      <c r="DR73">
        <f>VLOOKUP(B73,journalsection_jaccard!$C$2:$G$1129,5,FALSE)</f>
        <v>0.29870129870129802</v>
      </c>
      <c r="DS73">
        <f>VLOOKUP(B73,journalsection_jaccard!$C$2:$H$1129,6,FALSE)</f>
        <v>0.17647058823529399</v>
      </c>
    </row>
    <row r="74" spans="1:123" x14ac:dyDescent="0.55000000000000004">
      <c r="A74">
        <v>67</v>
      </c>
      <c r="B74" t="s">
        <v>1680</v>
      </c>
      <c r="C74" t="s">
        <v>173</v>
      </c>
      <c r="D74">
        <v>2.7177052E-3</v>
      </c>
      <c r="E74">
        <v>0.10506226</v>
      </c>
      <c r="F74">
        <v>2.1002549999999998E-2</v>
      </c>
      <c r="G74">
        <v>0.22973669999999999</v>
      </c>
      <c r="H74">
        <v>0.13858822000000001</v>
      </c>
      <c r="I74">
        <v>0.19030644999999999</v>
      </c>
      <c r="J74">
        <v>0.14314573999999999</v>
      </c>
      <c r="K74">
        <v>0.98773120000000003</v>
      </c>
      <c r="L74">
        <v>0.22661376999999999</v>
      </c>
      <c r="M74">
        <v>0.21707156</v>
      </c>
      <c r="N74">
        <v>0.16782421</v>
      </c>
      <c r="O74">
        <v>0.10535094</v>
      </c>
      <c r="P74">
        <v>0.21536243999999999</v>
      </c>
      <c r="Q74">
        <v>0.25189820000000002</v>
      </c>
      <c r="R74">
        <v>0.11939245499999999</v>
      </c>
      <c r="S74">
        <v>0.16562985</v>
      </c>
      <c r="T74">
        <v>0.2598395</v>
      </c>
      <c r="U74">
        <v>7.6148435000000002E-3</v>
      </c>
      <c r="V74">
        <v>0.17180255</v>
      </c>
      <c r="W74">
        <v>0.18729109999999999</v>
      </c>
      <c r="X74">
        <v>0.15907022000000001</v>
      </c>
      <c r="Y74">
        <v>0.17356933999999999</v>
      </c>
      <c r="Z74" s="1">
        <v>3.2030580000000003E-5</v>
      </c>
      <c r="AA74">
        <v>5.9063814999999999E-2</v>
      </c>
      <c r="AB74">
        <v>0.17616719</v>
      </c>
      <c r="AC74">
        <v>7.1130163999999996E-2</v>
      </c>
      <c r="AD74">
        <v>-0.17391191</v>
      </c>
      <c r="AE74">
        <v>0.22934051</v>
      </c>
      <c r="AF74">
        <v>0.19371347</v>
      </c>
      <c r="AG74">
        <v>0.32207468</v>
      </c>
      <c r="AH74">
        <v>1.1586575999999999E-2</v>
      </c>
      <c r="AI74">
        <v>-9.6980659999999996E-2</v>
      </c>
      <c r="AJ74">
        <v>6.7518110000000006E-2</v>
      </c>
      <c r="AK74">
        <v>1.9855332999999999E-2</v>
      </c>
      <c r="AL74">
        <v>4.3752140000000002E-2</v>
      </c>
      <c r="AM74">
        <v>4.3804068000000002E-2</v>
      </c>
      <c r="AN74">
        <v>-3.0304958999999999E-2</v>
      </c>
      <c r="AO74">
        <v>5.1977687000000002E-2</v>
      </c>
      <c r="AP74">
        <v>0.11312243</v>
      </c>
      <c r="AQ74">
        <v>0.19267908</v>
      </c>
      <c r="AR74">
        <v>0.25924352000000001</v>
      </c>
      <c r="AS74">
        <v>-2.4176332999999999E-3</v>
      </c>
      <c r="AT74">
        <v>0.1304525</v>
      </c>
      <c r="AU74">
        <v>0.10211362</v>
      </c>
      <c r="AV74">
        <v>0.17465897999999999</v>
      </c>
      <c r="AW74">
        <v>0.14346132</v>
      </c>
      <c r="AX74">
        <v>1.3405254E-2</v>
      </c>
      <c r="AY74">
        <v>0.22109880000000001</v>
      </c>
      <c r="AZ74">
        <v>0.92808650000000004</v>
      </c>
      <c r="BA74">
        <v>-6.8067420000000003E-2</v>
      </c>
      <c r="BB74">
        <v>0.23284546</v>
      </c>
      <c r="BC74">
        <v>0.11611405</v>
      </c>
      <c r="BD74">
        <v>0.23168058999999999</v>
      </c>
      <c r="BE74">
        <v>0.14720458</v>
      </c>
      <c r="BF74">
        <v>0.23065904000000001</v>
      </c>
      <c r="BG74">
        <v>0.2490494</v>
      </c>
      <c r="BH74">
        <v>0.11077219000000001</v>
      </c>
      <c r="BI74">
        <v>0.1152827</v>
      </c>
      <c r="BJ74">
        <v>0.28277720000000001</v>
      </c>
      <c r="BK74">
        <v>0.32083377000000002</v>
      </c>
      <c r="BL74">
        <v>0.1635675</v>
      </c>
      <c r="BM74">
        <v>9.8152265000000002E-2</v>
      </c>
      <c r="BN74">
        <v>0.20463629</v>
      </c>
      <c r="BO74">
        <v>0.25779656000000001</v>
      </c>
      <c r="BP74">
        <v>0.17804687999999999</v>
      </c>
      <c r="BQ74">
        <v>4.1227489999999999E-2</v>
      </c>
      <c r="BR74">
        <v>4.2877579999999998E-2</v>
      </c>
      <c r="BS74">
        <v>0.18321754000000001</v>
      </c>
      <c r="BT74">
        <v>0.18314637</v>
      </c>
      <c r="BU74">
        <v>3.6420981999999998E-2</v>
      </c>
      <c r="BV74">
        <v>0.13363818999999999</v>
      </c>
      <c r="BW74">
        <v>0.13674800000000001</v>
      </c>
      <c r="BX74">
        <v>0.2277489</v>
      </c>
      <c r="BY74">
        <v>0.15707992000000001</v>
      </c>
      <c r="BZ74">
        <v>0.15190919999999999</v>
      </c>
      <c r="CA74">
        <v>0.35832375</v>
      </c>
      <c r="CB74">
        <v>0.18586717999999999</v>
      </c>
      <c r="CC74">
        <v>0.17090863000000001</v>
      </c>
      <c r="CD74">
        <v>0.25493529999999998</v>
      </c>
      <c r="CE74">
        <v>0.24007297</v>
      </c>
      <c r="CF74">
        <v>2.2564184000000001E-2</v>
      </c>
      <c r="CG74">
        <v>0.14587243999999999</v>
      </c>
      <c r="CH74">
        <v>0.18341233000000001</v>
      </c>
      <c r="CI74">
        <v>0.10444827399999999</v>
      </c>
      <c r="CJ74">
        <v>0.35574967000000002</v>
      </c>
      <c r="CK74">
        <v>2.5703453000000001E-2</v>
      </c>
      <c r="CL74">
        <v>0.19458383000000001</v>
      </c>
      <c r="CM74">
        <v>5.3051263000000001E-2</v>
      </c>
      <c r="CN74">
        <v>0.28843777999999998</v>
      </c>
      <c r="CO74">
        <v>7.5402899999999995E-2</v>
      </c>
      <c r="CP74">
        <v>7.4298530000000002E-2</v>
      </c>
      <c r="CQ74">
        <v>3.3254209999999999E-2</v>
      </c>
      <c r="CR74">
        <v>0.25995684000000002</v>
      </c>
      <c r="CS74">
        <v>0.16505863000000001</v>
      </c>
      <c r="CT74">
        <v>0.37053728000000002</v>
      </c>
      <c r="CU74">
        <v>5.8695387000000002E-2</v>
      </c>
      <c r="CV74">
        <v>0.13666548000000001</v>
      </c>
      <c r="CW74">
        <v>0.40902758</v>
      </c>
      <c r="CX74">
        <v>0.35551547999999999</v>
      </c>
      <c r="CY74">
        <v>0.22850023</v>
      </c>
      <c r="CZ74">
        <v>0.41441889999999998</v>
      </c>
      <c r="DA74">
        <v>0.15436237999999999</v>
      </c>
      <c r="DB74">
        <v>3.5350527999999999E-2</v>
      </c>
      <c r="DC74">
        <v>0.96297120000000003</v>
      </c>
      <c r="DD74">
        <v>0.15635363999999999</v>
      </c>
      <c r="DE74">
        <v>0.27470810000000001</v>
      </c>
      <c r="DF74">
        <f t="shared" si="12"/>
        <v>0.1509410591745631</v>
      </c>
      <c r="DG74">
        <f t="shared" si="13"/>
        <v>0</v>
      </c>
      <c r="DH74">
        <v>0</v>
      </c>
      <c r="DI74">
        <f>VLOOKUP(B74,owner_jaccard!$C$1:$E$1128,3,FALSE)</f>
        <v>2.94117647058823E-2</v>
      </c>
      <c r="DJ74">
        <f>VLOOKUP(B74,partic_jaccard!$C$1:$E$1128,3,FALSE)</f>
        <v>8.3333333333333301E-2</v>
      </c>
      <c r="DK74">
        <f>VLOOKUP(B74,rtword_jaccard!$C$1:$E$1128,3,FALSE)</f>
        <v>7.5268817204300995E-2</v>
      </c>
      <c r="DL74">
        <f>VLOOKUP(B74,rtword_jaccard!$C$1:$F$1128,4,FALSE)</f>
        <v>0.16279069767441801</v>
      </c>
      <c r="DM74">
        <f>VLOOKUP(B74,rtword_jaccard!$C$1:$G$1128,5,FALSE)</f>
        <v>0.17647058823529399</v>
      </c>
      <c r="DN74">
        <f>VLOOKUP(B74,owner_j_重み付き!$C$1:$E$1128,3)</f>
        <v>5.9999999999999995E-4</v>
      </c>
      <c r="DO74">
        <f>VLOOKUP(B74,part_j_重み付き!$C$1:$E$1128,3,FALSE)</f>
        <v>1.5599999999999999E-2</v>
      </c>
      <c r="DP74">
        <f>VLOOKUP(B74,journalsection_jaccard!$C$2:$E$1129,3,FALSE)</f>
        <v>0.42857142857142799</v>
      </c>
      <c r="DQ74">
        <f>VLOOKUP(B74,journalsection_jaccard!$C$2:$F$1129,4,FALSE)</f>
        <v>0.34228187919462999</v>
      </c>
      <c r="DR74">
        <f>VLOOKUP(B74,journalsection_jaccard!$C$2:$G$1129,5,FALSE)</f>
        <v>0.30434782608695599</v>
      </c>
      <c r="DS74">
        <f>VLOOKUP(B74,journalsection_jaccard!$C$2:$H$1129,6,FALSE)</f>
        <v>0.14942528735632099</v>
      </c>
    </row>
    <row r="75" spans="1:123" x14ac:dyDescent="0.55000000000000004">
      <c r="A75">
        <v>68</v>
      </c>
      <c r="B75" t="s">
        <v>1681</v>
      </c>
      <c r="C75" t="s">
        <v>174</v>
      </c>
      <c r="D75">
        <v>0.11844641</v>
      </c>
      <c r="E75">
        <v>-3.3994394999999997E-2</v>
      </c>
      <c r="F75">
        <v>0.19256827000000001</v>
      </c>
      <c r="G75">
        <v>0.21989486999999999</v>
      </c>
      <c r="H75">
        <v>0.23881922999999999</v>
      </c>
      <c r="I75">
        <v>3.3506844000000001E-2</v>
      </c>
      <c r="J75">
        <v>0.18000571000000001</v>
      </c>
      <c r="K75">
        <v>0.98314446</v>
      </c>
      <c r="L75">
        <v>0.20461241999999999</v>
      </c>
      <c r="M75">
        <v>0.19677043999999999</v>
      </c>
      <c r="N75">
        <v>0.15411232</v>
      </c>
      <c r="O75">
        <v>3.2599499999999997E-2</v>
      </c>
      <c r="P75">
        <v>0.22401275000000001</v>
      </c>
      <c r="Q75">
        <v>0.2801864</v>
      </c>
      <c r="R75">
        <v>5.9206170000000002E-2</v>
      </c>
      <c r="S75">
        <v>9.7906426000000005E-2</v>
      </c>
      <c r="T75">
        <v>0.28006238</v>
      </c>
      <c r="U75">
        <v>0.29754589999999997</v>
      </c>
      <c r="V75">
        <v>0.12686694000000001</v>
      </c>
      <c r="W75">
        <v>8.0967165999999993E-2</v>
      </c>
      <c r="X75">
        <v>0.15167932000000001</v>
      </c>
      <c r="Y75">
        <v>0.22075616000000001</v>
      </c>
      <c r="Z75">
        <v>0.24433424000000001</v>
      </c>
      <c r="AA75">
        <v>0.14283198</v>
      </c>
      <c r="AB75">
        <v>0.1562093</v>
      </c>
      <c r="AC75">
        <v>0.25417965999999997</v>
      </c>
      <c r="AD75">
        <v>-0.11514155</v>
      </c>
      <c r="AE75">
        <v>8.9750044000000001E-2</v>
      </c>
      <c r="AF75">
        <v>0.32859834999999998</v>
      </c>
      <c r="AG75">
        <v>0.20541371</v>
      </c>
      <c r="AH75">
        <v>2.2427669000000001E-2</v>
      </c>
      <c r="AI75">
        <v>0.17541557999999999</v>
      </c>
      <c r="AJ75">
        <v>0.15677842</v>
      </c>
      <c r="AK75">
        <v>-6.6915050000000004E-3</v>
      </c>
      <c r="AL75">
        <v>4.8068680000000003E-2</v>
      </c>
      <c r="AM75">
        <v>0.28563714000000001</v>
      </c>
      <c r="AN75">
        <v>0.13774316</v>
      </c>
      <c r="AO75">
        <v>0.17072942999999999</v>
      </c>
      <c r="AP75">
        <v>0.33946282</v>
      </c>
      <c r="AQ75">
        <v>0.16991943000000001</v>
      </c>
      <c r="AR75">
        <v>0.14850128000000001</v>
      </c>
      <c r="AS75">
        <v>8.1995613999999994E-2</v>
      </c>
      <c r="AT75">
        <v>-7.7484176000000002E-2</v>
      </c>
      <c r="AU75">
        <v>1.8136580999999999E-2</v>
      </c>
      <c r="AV75">
        <v>2.493472E-2</v>
      </c>
      <c r="AW75">
        <v>8.0554284000000004E-2</v>
      </c>
      <c r="AX75">
        <v>9.894994E-2</v>
      </c>
      <c r="AY75">
        <v>2.4506030000000002E-2</v>
      </c>
      <c r="AZ75">
        <v>0.95790355999999999</v>
      </c>
      <c r="BA75">
        <v>3.3051677000000002E-2</v>
      </c>
      <c r="BB75">
        <v>0.100085564</v>
      </c>
      <c r="BC75">
        <v>7.123409E-2</v>
      </c>
      <c r="BD75">
        <v>0.14691281</v>
      </c>
      <c r="BE75">
        <v>8.1978129999999996E-2</v>
      </c>
      <c r="BF75">
        <v>0.11102476999999999</v>
      </c>
      <c r="BG75">
        <v>0.14709535000000001</v>
      </c>
      <c r="BH75">
        <v>0.25384180000000001</v>
      </c>
      <c r="BI75">
        <v>0.29135755000000002</v>
      </c>
      <c r="BJ75">
        <v>0.19554758</v>
      </c>
      <c r="BK75">
        <v>0.27246436000000002</v>
      </c>
      <c r="BL75">
        <v>-3.8254533E-2</v>
      </c>
      <c r="BM75">
        <v>0.30701430000000002</v>
      </c>
      <c r="BN75">
        <v>0.14099428</v>
      </c>
      <c r="BO75">
        <v>0.30712532999999997</v>
      </c>
      <c r="BP75">
        <v>0.31796908000000002</v>
      </c>
      <c r="BQ75">
        <v>0.19728655</v>
      </c>
      <c r="BR75">
        <v>0.13393869999999999</v>
      </c>
      <c r="BS75">
        <v>0.11662974</v>
      </c>
      <c r="BT75">
        <v>0.20348932</v>
      </c>
      <c r="BU75">
        <v>0.16565397000000001</v>
      </c>
      <c r="BV75">
        <v>2.5981576999999999E-2</v>
      </c>
      <c r="BW75">
        <v>0.113207065</v>
      </c>
      <c r="BX75">
        <v>0.47110373</v>
      </c>
      <c r="BY75">
        <v>9.9800910000000007E-2</v>
      </c>
      <c r="BZ75">
        <v>0.2195693</v>
      </c>
      <c r="CA75">
        <v>0.24379869000000001</v>
      </c>
      <c r="CB75">
        <v>0.14189521999999999</v>
      </c>
      <c r="CC75">
        <v>0.22539898999999999</v>
      </c>
      <c r="CD75">
        <v>0.23613877999999999</v>
      </c>
      <c r="CE75">
        <v>6.129209E-2</v>
      </c>
      <c r="CF75">
        <v>0.13898784</v>
      </c>
      <c r="CG75">
        <v>0.17977723000000001</v>
      </c>
      <c r="CH75">
        <v>0.24779819</v>
      </c>
      <c r="CI75">
        <v>8.4164760000000005E-2</v>
      </c>
      <c r="CJ75">
        <v>0.19184693999999999</v>
      </c>
      <c r="CK75">
        <v>-8.1455360000000001E-3</v>
      </c>
      <c r="CL75">
        <v>-3.0930743E-2</v>
      </c>
      <c r="CM75">
        <v>2.3183784999999998E-2</v>
      </c>
      <c r="CN75">
        <v>9.5243185999999994E-2</v>
      </c>
      <c r="CO75">
        <v>0.10206313</v>
      </c>
      <c r="CP75">
        <v>9.2362680000000003E-2</v>
      </c>
      <c r="CQ75">
        <v>7.1212495999999998E-3</v>
      </c>
      <c r="CR75">
        <v>0.14365992</v>
      </c>
      <c r="CS75">
        <v>0.17396345999999999</v>
      </c>
      <c r="CT75">
        <v>0.17177658000000001</v>
      </c>
      <c r="CU75">
        <v>8.2546480000000005E-2</v>
      </c>
      <c r="CV75">
        <v>0.19050502999999999</v>
      </c>
      <c r="CW75">
        <v>9.9035083999999995E-2</v>
      </c>
      <c r="CX75">
        <v>0.11429684</v>
      </c>
      <c r="CY75">
        <v>0.23843800000000001</v>
      </c>
      <c r="CZ75">
        <v>0.27264052999999999</v>
      </c>
      <c r="DA75">
        <v>0.29730099999999998</v>
      </c>
      <c r="DB75">
        <v>0.19835499000000001</v>
      </c>
      <c r="DC75">
        <v>0.97498410000000002</v>
      </c>
      <c r="DD75">
        <v>0.11630616000000001</v>
      </c>
      <c r="DE75">
        <v>0.22935078</v>
      </c>
      <c r="DF75">
        <f t="shared" si="12"/>
        <v>0.14959773201553397</v>
      </c>
      <c r="DG75">
        <f t="shared" si="13"/>
        <v>0</v>
      </c>
      <c r="DH75">
        <v>0</v>
      </c>
      <c r="DI75">
        <f>VLOOKUP(B75,owner_jaccard!$C$1:$E$1128,3,FALSE)</f>
        <v>0.29787234042553101</v>
      </c>
      <c r="DJ75">
        <f>VLOOKUP(B75,partic_jaccard!$C$1:$E$1128,3,FALSE)</f>
        <v>0.19354838709677399</v>
      </c>
      <c r="DK75">
        <f>VLOOKUP(B75,rtword_jaccard!$C$1:$E$1128,3,FALSE)</f>
        <v>0.17647058823529399</v>
      </c>
      <c r="DL75">
        <f>VLOOKUP(B75,rtword_jaccard!$C$1:$F$1128,4,FALSE)</f>
        <v>0.19760479041916101</v>
      </c>
      <c r="DM75">
        <f>VLOOKUP(B75,rtword_jaccard!$C$1:$G$1128,5,FALSE)</f>
        <v>0.22448979591836701</v>
      </c>
      <c r="DN75">
        <f>VLOOKUP(B75,owner_j_重み付き!$C$1:$E$1128,3)</f>
        <v>5.5999999999999999E-3</v>
      </c>
      <c r="DO75">
        <f>VLOOKUP(B75,part_j_重み付き!$C$1:$E$1128,3,FALSE)</f>
        <v>2.3099999999999999E-2</v>
      </c>
      <c r="DP75">
        <f>VLOOKUP(B75,journalsection_jaccard!$C$2:$E$1129,3,FALSE)</f>
        <v>0.49253731343283502</v>
      </c>
      <c r="DQ75">
        <f>VLOOKUP(B75,journalsection_jaccard!$C$2:$F$1129,4,FALSE)</f>
        <v>0.35135135135135098</v>
      </c>
      <c r="DR75">
        <f>VLOOKUP(B75,journalsection_jaccard!$C$2:$G$1129,5,FALSE)</f>
        <v>0.265822784810126</v>
      </c>
      <c r="DS75">
        <f>VLOOKUP(B75,journalsection_jaccard!$C$2:$H$1129,6,FALSE)</f>
        <v>0.17647058823529399</v>
      </c>
    </row>
    <row r="76" spans="1:123" hidden="1" x14ac:dyDescent="0.55000000000000004">
      <c r="A76">
        <v>69</v>
      </c>
      <c r="B76" t="s">
        <v>1682</v>
      </c>
      <c r="C76" t="s">
        <v>175</v>
      </c>
      <c r="D76">
        <v>-3.6477032999999999E-2</v>
      </c>
      <c r="E76">
        <v>-4.4258736E-2</v>
      </c>
      <c r="F76">
        <v>4.0237050000000003E-2</v>
      </c>
      <c r="G76">
        <v>0.21779280000000001</v>
      </c>
      <c r="H76">
        <v>0.13346052</v>
      </c>
      <c r="I76">
        <v>6.9860110000000003E-2</v>
      </c>
      <c r="J76">
        <v>6.615501E-2</v>
      </c>
      <c r="K76">
        <v>0.98342090000000004</v>
      </c>
      <c r="L76">
        <v>-0.113337256</v>
      </c>
      <c r="M76">
        <v>0.26269805000000002</v>
      </c>
      <c r="N76">
        <v>0.3109131</v>
      </c>
      <c r="O76">
        <v>-2.0249185999999999E-2</v>
      </c>
      <c r="P76">
        <v>-7.5631530000000002E-2</v>
      </c>
      <c r="Q76">
        <v>0.32902130000000002</v>
      </c>
      <c r="R76">
        <v>8.1462190000000004E-2</v>
      </c>
      <c r="S76">
        <v>-4.2012827000000004E-3</v>
      </c>
      <c r="T76">
        <v>0.17209211999999999</v>
      </c>
      <c r="U76">
        <v>6.9554569999999996E-2</v>
      </c>
      <c r="V76">
        <v>0.20933278</v>
      </c>
      <c r="W76">
        <v>2.2603209999999999E-2</v>
      </c>
      <c r="X76">
        <v>0.16631007</v>
      </c>
      <c r="Y76">
        <v>0.14170578</v>
      </c>
      <c r="Z76">
        <v>-3.2318804E-2</v>
      </c>
      <c r="AA76">
        <v>0.1290866</v>
      </c>
      <c r="AB76">
        <v>0.19149125</v>
      </c>
      <c r="AC76">
        <v>0.32735214000000001</v>
      </c>
      <c r="AD76">
        <v>0.12221736</v>
      </c>
      <c r="AE76">
        <v>0.18818186000000001</v>
      </c>
      <c r="AF76">
        <v>0.17562509000000001</v>
      </c>
      <c r="AG76">
        <v>2.1365788E-2</v>
      </c>
      <c r="AH76">
        <v>4.2915887999999999E-2</v>
      </c>
      <c r="AI76">
        <v>0.12180368599999999</v>
      </c>
      <c r="AJ76">
        <v>0.23640296</v>
      </c>
      <c r="AK76">
        <v>0.14906849999999999</v>
      </c>
      <c r="AL76">
        <v>0.20916826999999999</v>
      </c>
      <c r="AM76">
        <v>0.21510845000000001</v>
      </c>
      <c r="AN76">
        <v>0.14912592999999999</v>
      </c>
      <c r="AO76">
        <v>0.25450519999999999</v>
      </c>
      <c r="AP76">
        <v>0.27481021999999999</v>
      </c>
      <c r="AQ76">
        <v>0.16432194</v>
      </c>
      <c r="AR76">
        <v>0.21659432000000001</v>
      </c>
      <c r="AS76">
        <v>-2.5843423000000001E-2</v>
      </c>
      <c r="AT76">
        <v>-2.0744533999999999E-2</v>
      </c>
      <c r="AU76">
        <v>1.8082002E-2</v>
      </c>
      <c r="AV76">
        <v>0.21351075</v>
      </c>
      <c r="AW76">
        <v>0.18349509999999999</v>
      </c>
      <c r="AX76">
        <v>0.18528312</v>
      </c>
      <c r="AY76">
        <v>0.1550744</v>
      </c>
      <c r="AZ76">
        <v>0.95986587000000001</v>
      </c>
      <c r="BA76">
        <v>4.6251397999999999E-2</v>
      </c>
      <c r="BB76">
        <v>0.1347315</v>
      </c>
      <c r="BC76">
        <v>9.1436710000000004E-2</v>
      </c>
      <c r="BD76">
        <v>0.18067321</v>
      </c>
      <c r="BE76">
        <v>0.18920268000000001</v>
      </c>
      <c r="BF76">
        <v>0.29186299999999998</v>
      </c>
      <c r="BG76">
        <v>0.12874517999999999</v>
      </c>
      <c r="BH76">
        <v>0.15065413999999999</v>
      </c>
      <c r="BI76">
        <v>0.12660217000000001</v>
      </c>
      <c r="BJ76">
        <v>0.23986171000000001</v>
      </c>
      <c r="BK76">
        <v>0.38564438000000001</v>
      </c>
      <c r="BL76">
        <v>0.10168605999999999</v>
      </c>
      <c r="BM76">
        <v>6.6687079999999996E-2</v>
      </c>
      <c r="BN76">
        <v>0.11074041</v>
      </c>
      <c r="BO76">
        <v>0.17192722999999999</v>
      </c>
      <c r="BP76">
        <v>0.15192834</v>
      </c>
      <c r="BQ76">
        <v>1.2917552000000001E-2</v>
      </c>
      <c r="BR76">
        <v>0.21823329999999999</v>
      </c>
      <c r="BS76">
        <v>0.21561540000000001</v>
      </c>
      <c r="BT76">
        <v>0.32597756</v>
      </c>
      <c r="BU76">
        <v>0.15719447</v>
      </c>
      <c r="BV76">
        <v>2.8655205E-2</v>
      </c>
      <c r="BW76">
        <v>0.17923288000000001</v>
      </c>
      <c r="BX76">
        <v>0.24764052</v>
      </c>
      <c r="BY76">
        <v>9.5414209999999999E-2</v>
      </c>
      <c r="BZ76">
        <v>0.21852569999999999</v>
      </c>
      <c r="CA76">
        <v>0.12725060999999999</v>
      </c>
      <c r="CB76">
        <v>0.29170014999999999</v>
      </c>
      <c r="CC76">
        <v>0.27060568000000002</v>
      </c>
      <c r="CD76">
        <v>0.34605884999999997</v>
      </c>
      <c r="CE76">
        <v>0.32969113999999999</v>
      </c>
      <c r="CF76">
        <v>7.6671964999999995E-2</v>
      </c>
      <c r="CG76">
        <v>0.1556313</v>
      </c>
      <c r="CH76">
        <v>0.38861200000000001</v>
      </c>
      <c r="CI76">
        <v>0.13646340000000001</v>
      </c>
      <c r="CJ76">
        <v>0.26020214000000003</v>
      </c>
      <c r="CK76">
        <v>-2.2500507999999999E-2</v>
      </c>
      <c r="CL76">
        <v>9.9434540000000002E-2</v>
      </c>
      <c r="CM76">
        <v>6.8109139999999999E-2</v>
      </c>
      <c r="CN76">
        <v>8.2348729999999995E-2</v>
      </c>
      <c r="CO76">
        <v>0.20580625999999999</v>
      </c>
      <c r="CP76">
        <v>0.25574812000000002</v>
      </c>
      <c r="CQ76">
        <v>2.8258907E-2</v>
      </c>
      <c r="CR76">
        <v>0.30449796000000001</v>
      </c>
      <c r="CS76">
        <v>0.29797386999999997</v>
      </c>
      <c r="CT76">
        <v>0.18646905999999999</v>
      </c>
      <c r="CU76">
        <v>2.3672694000000001E-2</v>
      </c>
      <c r="CV76">
        <v>0.44346419999999998</v>
      </c>
      <c r="CW76">
        <v>0.14590922000000001</v>
      </c>
      <c r="CX76">
        <v>0.18260799999999999</v>
      </c>
      <c r="CY76">
        <v>0.31456911999999998</v>
      </c>
      <c r="CZ76">
        <v>0.17484238999999999</v>
      </c>
      <c r="DA76">
        <v>0.30072357999999999</v>
      </c>
      <c r="DB76">
        <v>0.16864075000000001</v>
      </c>
      <c r="DC76">
        <v>0.96957179999999998</v>
      </c>
      <c r="DD76">
        <v>0.15572</v>
      </c>
      <c r="DE76">
        <v>0.12334264</v>
      </c>
      <c r="DF76">
        <f t="shared" si="12"/>
        <v>0.15587665633300971</v>
      </c>
      <c r="DG76">
        <f t="shared" si="13"/>
        <v>0</v>
      </c>
      <c r="DH76">
        <v>7.6949194272144606E-3</v>
      </c>
      <c r="DI76">
        <f>VLOOKUP(B76,owner_jaccard!$C$1:$E$1128,3,FALSE)</f>
        <v>0.29090909090909001</v>
      </c>
      <c r="DJ76">
        <f>VLOOKUP(B76,partic_jaccard!$C$1:$E$1128,3,FALSE)</f>
        <v>0.13636363636363599</v>
      </c>
      <c r="DK76">
        <f>VLOOKUP(B76,rtword_jaccard!$C$1:$E$1128,3,FALSE)</f>
        <v>0.19047619047618999</v>
      </c>
      <c r="DL76">
        <f>VLOOKUP(B76,rtword_jaccard!$C$1:$F$1128,4,FALSE)</f>
        <v>0.273885350318471</v>
      </c>
      <c r="DM76">
        <f>VLOOKUP(B76,rtword_jaccard!$C$1:$G$1128,5,FALSE)</f>
        <v>0.34529147982062702</v>
      </c>
      <c r="DN76">
        <f>VLOOKUP(B76,owner_j_重み付き!$C$1:$E$1128,3)</f>
        <v>2.06E-2</v>
      </c>
      <c r="DO76">
        <f>VLOOKUP(B76,part_j_重み付き!$C$1:$E$1128,3,FALSE)</f>
        <v>5.4300000000000001E-2</v>
      </c>
      <c r="DP76">
        <f>VLOOKUP(B76,journalsection_jaccard!$C$2:$E$1129,3,FALSE)</f>
        <v>0.38888888888888801</v>
      </c>
      <c r="DQ76">
        <f>VLOOKUP(B76,journalsection_jaccard!$C$2:$F$1129,4,FALSE)</f>
        <v>0.37931034482758602</v>
      </c>
      <c r="DR76">
        <f>VLOOKUP(B76,journalsection_jaccard!$C$2:$G$1129,5,FALSE)</f>
        <v>0.30434782608695599</v>
      </c>
      <c r="DS76">
        <f>VLOOKUP(B76,journalsection_jaccard!$C$2:$H$1129,6,FALSE)</f>
        <v>0.219512195121951</v>
      </c>
    </row>
    <row r="77" spans="1:123" x14ac:dyDescent="0.55000000000000004">
      <c r="A77">
        <v>70</v>
      </c>
      <c r="B77" t="s">
        <v>1683</v>
      </c>
      <c r="C77" t="s">
        <v>176</v>
      </c>
      <c r="D77">
        <v>-2.4661010000000001E-2</v>
      </c>
      <c r="E77">
        <v>1.4277399E-2</v>
      </c>
      <c r="F77">
        <v>0.27863120000000002</v>
      </c>
      <c r="G77">
        <v>0.113986924</v>
      </c>
      <c r="H77">
        <v>0.22540685999999999</v>
      </c>
      <c r="I77">
        <v>6.2457692000000002E-2</v>
      </c>
      <c r="J77">
        <v>-5.8715556000000002E-2</v>
      </c>
      <c r="K77">
        <v>0.98092089999999998</v>
      </c>
      <c r="L77">
        <v>-1.3309770999999999E-3</v>
      </c>
      <c r="M77">
        <v>0.24114652</v>
      </c>
      <c r="N77">
        <v>0.15443029999999999</v>
      </c>
      <c r="O77">
        <v>-2.7861341E-3</v>
      </c>
      <c r="P77">
        <v>0.115327336</v>
      </c>
      <c r="Q77">
        <v>0.22721836000000001</v>
      </c>
      <c r="R77">
        <v>0.16425718</v>
      </c>
      <c r="S77">
        <v>0.13210491999999999</v>
      </c>
      <c r="T77">
        <v>0.17083856</v>
      </c>
      <c r="U77">
        <v>0.28485569999999999</v>
      </c>
      <c r="V77">
        <v>0.12718007000000001</v>
      </c>
      <c r="W77">
        <v>4.6492893E-2</v>
      </c>
      <c r="X77">
        <v>0.24039869999999999</v>
      </c>
      <c r="Y77">
        <v>0.22196659999999999</v>
      </c>
      <c r="Z77">
        <v>0.16695978</v>
      </c>
      <c r="AA77">
        <v>0.28657319999999997</v>
      </c>
      <c r="AB77">
        <v>-8.7399220000000007E-3</v>
      </c>
      <c r="AC77">
        <v>0.35849249999999999</v>
      </c>
      <c r="AD77">
        <v>2.4921671999999999E-2</v>
      </c>
      <c r="AE77">
        <v>3.705924E-2</v>
      </c>
      <c r="AF77">
        <v>0.17123928999999999</v>
      </c>
      <c r="AG77">
        <v>6.5438880000000005E-2</v>
      </c>
      <c r="AH77">
        <v>0.12698730999999999</v>
      </c>
      <c r="AI77">
        <v>0.25120488000000002</v>
      </c>
      <c r="AJ77">
        <v>2.1754750999999999E-2</v>
      </c>
      <c r="AK77">
        <v>4.5538019999999998E-2</v>
      </c>
      <c r="AL77">
        <v>0.121546894</v>
      </c>
      <c r="AM77">
        <v>0.38668259999999999</v>
      </c>
      <c r="AN77">
        <v>1.6423713E-2</v>
      </c>
      <c r="AO77">
        <v>0.24866036</v>
      </c>
      <c r="AP77">
        <v>0.26038232</v>
      </c>
      <c r="AQ77">
        <v>0.11317879</v>
      </c>
      <c r="AR77">
        <v>0.26311000000000001</v>
      </c>
      <c r="AS77">
        <v>-0.13416844999999999</v>
      </c>
      <c r="AT77">
        <v>0.15301201</v>
      </c>
      <c r="AU77">
        <v>-9.0468380000000001E-2</v>
      </c>
      <c r="AV77">
        <v>5.8305410000000002E-2</v>
      </c>
      <c r="AW77">
        <v>0.12908342</v>
      </c>
      <c r="AX77">
        <v>0.12064726000000001</v>
      </c>
      <c r="AY77">
        <v>0.18094847</v>
      </c>
      <c r="AZ77">
        <v>0.95154214000000004</v>
      </c>
      <c r="BA77">
        <v>-0.15316679999999999</v>
      </c>
      <c r="BB77">
        <v>2.1639194E-3</v>
      </c>
      <c r="BC77">
        <v>0.21968254000000001</v>
      </c>
      <c r="BD77">
        <v>0.26344156000000002</v>
      </c>
      <c r="BE77">
        <v>9.5150255000000003E-2</v>
      </c>
      <c r="BF77">
        <v>6.3780770000000002E-3</v>
      </c>
      <c r="BG77">
        <v>0.17929639</v>
      </c>
      <c r="BH77">
        <v>9.5892794000000003E-2</v>
      </c>
      <c r="BI77">
        <v>0.12194217</v>
      </c>
      <c r="BJ77">
        <v>0.19945721</v>
      </c>
      <c r="BK77">
        <v>0.10287698000000001</v>
      </c>
      <c r="BL77">
        <v>0.13098286000000001</v>
      </c>
      <c r="BM77">
        <v>0.11787105</v>
      </c>
      <c r="BN77">
        <v>4.2059190000000003E-2</v>
      </c>
      <c r="BO77">
        <v>0.13289947999999999</v>
      </c>
      <c r="BP77">
        <v>0.20853430000000001</v>
      </c>
      <c r="BQ77">
        <v>-0.1330981</v>
      </c>
      <c r="BR77">
        <v>0.11322599999999999</v>
      </c>
      <c r="BS77">
        <v>3.6550734000000001E-2</v>
      </c>
      <c r="BT77">
        <v>9.9871829999999995E-2</v>
      </c>
      <c r="BU77">
        <v>0.17397236999999999</v>
      </c>
      <c r="BV77">
        <v>-9.2602365000000006E-2</v>
      </c>
      <c r="BW77">
        <v>0.21427225</v>
      </c>
      <c r="BX77">
        <v>0.26001498000000001</v>
      </c>
      <c r="BY77">
        <v>4.2199988000000001E-2</v>
      </c>
      <c r="BZ77">
        <v>-3.4992120000000002E-2</v>
      </c>
      <c r="CA77">
        <v>0.18310744000000001</v>
      </c>
      <c r="CB77">
        <v>0.28603485000000001</v>
      </c>
      <c r="CC77">
        <v>0.23548738999999999</v>
      </c>
      <c r="CD77">
        <v>0.26694793</v>
      </c>
      <c r="CE77">
        <v>5.0351093999999999E-2</v>
      </c>
      <c r="CF77">
        <v>0.27709240000000002</v>
      </c>
      <c r="CG77">
        <v>0.16727152000000001</v>
      </c>
      <c r="CH77">
        <v>0.35840905000000001</v>
      </c>
      <c r="CI77">
        <v>6.8644319999999995E-2</v>
      </c>
      <c r="CJ77">
        <v>0.21380429000000001</v>
      </c>
      <c r="CK77">
        <v>-0.10541845</v>
      </c>
      <c r="CL77">
        <v>9.0369309999999994E-2</v>
      </c>
      <c r="CM77">
        <v>-5.7206735000000002E-2</v>
      </c>
      <c r="CN77">
        <v>0.10816989</v>
      </c>
      <c r="CO77">
        <v>0.104044</v>
      </c>
      <c r="CP77">
        <v>5.2706383000000002E-2</v>
      </c>
      <c r="CQ77">
        <v>-5.3406183000000003E-2</v>
      </c>
      <c r="CR77">
        <v>0.21734507</v>
      </c>
      <c r="CS77">
        <v>0.14382492999999999</v>
      </c>
      <c r="CT77">
        <v>9.9305590000000003E-3</v>
      </c>
      <c r="CU77">
        <v>0.12530176000000001</v>
      </c>
      <c r="CV77">
        <v>0.29843718000000002</v>
      </c>
      <c r="CW77">
        <v>0.10612704000000001</v>
      </c>
      <c r="CX77">
        <v>0.16263730000000001</v>
      </c>
      <c r="CY77">
        <v>3.6243886000000003E-2</v>
      </c>
      <c r="CZ77">
        <v>0.20131663999999999</v>
      </c>
      <c r="DA77">
        <v>0.11104135</v>
      </c>
      <c r="DB77">
        <v>0.20176816</v>
      </c>
      <c r="DC77">
        <v>0.95441200000000004</v>
      </c>
      <c r="DD77">
        <v>0.18999395999999999</v>
      </c>
      <c r="DE77">
        <v>9.5115430000000001E-2</v>
      </c>
      <c r="DF77">
        <f t="shared" si="12"/>
        <v>0.12328763942912625</v>
      </c>
      <c r="DG77">
        <f t="shared" si="13"/>
        <v>0</v>
      </c>
      <c r="DH77">
        <v>0</v>
      </c>
      <c r="DI77">
        <f>VLOOKUP(B77,owner_jaccard!$C$1:$E$1128,3,FALSE)</f>
        <v>0.19148936170212699</v>
      </c>
      <c r="DJ77">
        <f>VLOOKUP(B77,partic_jaccard!$C$1:$E$1128,3,FALSE)</f>
        <v>0.20588235294117599</v>
      </c>
      <c r="DK77">
        <f>VLOOKUP(B77,rtword_jaccard!$C$1:$E$1128,3,FALSE)</f>
        <v>6.3829787234042507E-2</v>
      </c>
      <c r="DL77">
        <f>VLOOKUP(B77,rtword_jaccard!$C$1:$F$1128,4,FALSE)</f>
        <v>0.14942528735632099</v>
      </c>
      <c r="DM77">
        <f>VLOOKUP(B77,rtword_jaccard!$C$1:$G$1128,5,FALSE)</f>
        <v>0.15830115830115801</v>
      </c>
      <c r="DN77">
        <f>VLOOKUP(B77,owner_j_重み付き!$C$1:$E$1128,3)</f>
        <v>2E-3</v>
      </c>
      <c r="DO77">
        <f>VLOOKUP(B77,part_j_重み付き!$C$1:$E$1128,3,FALSE)</f>
        <v>6.6E-3</v>
      </c>
      <c r="DP77">
        <f>VLOOKUP(B77,journalsection_jaccard!$C$2:$E$1129,3,FALSE)</f>
        <v>0.42857142857142799</v>
      </c>
      <c r="DQ77">
        <f>VLOOKUP(B77,journalsection_jaccard!$C$2:$F$1129,4,FALSE)</f>
        <v>0.34228187919462999</v>
      </c>
      <c r="DR77">
        <f>VLOOKUP(B77,journalsection_jaccard!$C$2:$G$1129,5,FALSE)</f>
        <v>0.23966942148760301</v>
      </c>
      <c r="DS77">
        <f>VLOOKUP(B77,journalsection_jaccard!$C$2:$H$1129,6,FALSE)</f>
        <v>0.16279069767441801</v>
      </c>
    </row>
    <row r="78" spans="1:123" x14ac:dyDescent="0.55000000000000004">
      <c r="A78">
        <v>71</v>
      </c>
      <c r="B78" t="s">
        <v>1684</v>
      </c>
      <c r="C78" t="s">
        <v>177</v>
      </c>
      <c r="D78">
        <v>-3.3120497999999998E-2</v>
      </c>
      <c r="E78">
        <v>-2.2192140999999999E-2</v>
      </c>
      <c r="F78">
        <v>0.14927821999999999</v>
      </c>
      <c r="G78">
        <v>0.17814543999999999</v>
      </c>
      <c r="H78">
        <v>0.12859424999999999</v>
      </c>
      <c r="I78">
        <v>-6.593301E-2</v>
      </c>
      <c r="J78">
        <v>0.11038067</v>
      </c>
      <c r="K78">
        <v>0.98081229999999997</v>
      </c>
      <c r="L78">
        <v>4.1767206000000001E-2</v>
      </c>
      <c r="M78">
        <v>0.28753397000000003</v>
      </c>
      <c r="N78">
        <v>0.24067841000000001</v>
      </c>
      <c r="O78">
        <v>0.26569377999999999</v>
      </c>
      <c r="P78">
        <v>2.2357674000000001E-2</v>
      </c>
      <c r="Q78">
        <v>0.16466132</v>
      </c>
      <c r="R78">
        <v>9.0893509999999997E-2</v>
      </c>
      <c r="S78">
        <v>1.2919345E-2</v>
      </c>
      <c r="T78">
        <v>0.31884744999999998</v>
      </c>
      <c r="U78">
        <v>0.25253101999999999</v>
      </c>
      <c r="V78">
        <v>0.1073142</v>
      </c>
      <c r="W78">
        <v>0.11923922000000001</v>
      </c>
      <c r="X78">
        <v>4.1721071999999998E-2</v>
      </c>
      <c r="Y78">
        <v>1.5384887999999999E-2</v>
      </c>
      <c r="Z78">
        <v>0.23526053</v>
      </c>
      <c r="AA78">
        <v>7.4843000000000007E-2</v>
      </c>
      <c r="AB78">
        <v>0.2204497</v>
      </c>
      <c r="AC78">
        <v>0.20152993999999999</v>
      </c>
      <c r="AD78">
        <v>7.6401339999999998E-2</v>
      </c>
      <c r="AE78">
        <v>0.15565687</v>
      </c>
      <c r="AF78">
        <v>0.26508677000000003</v>
      </c>
      <c r="AG78">
        <v>0.17105898</v>
      </c>
      <c r="AH78">
        <v>0.13987459999999999</v>
      </c>
      <c r="AI78">
        <v>0.12798648000000001</v>
      </c>
      <c r="AJ78">
        <v>0.11284673000000001</v>
      </c>
      <c r="AK78">
        <v>7.8775674000000004E-2</v>
      </c>
      <c r="AL78">
        <v>0.26477018000000002</v>
      </c>
      <c r="AM78">
        <v>0.15598422000000001</v>
      </c>
      <c r="AN78">
        <v>-0.107421316</v>
      </c>
      <c r="AO78">
        <v>0.19039207999999999</v>
      </c>
      <c r="AP78">
        <v>9.0957365999999998E-2</v>
      </c>
      <c r="AQ78">
        <v>0.12473456600000001</v>
      </c>
      <c r="AR78">
        <v>0.28121716000000002</v>
      </c>
      <c r="AS78">
        <v>-0.12473826</v>
      </c>
      <c r="AT78">
        <v>0.16359206000000001</v>
      </c>
      <c r="AU78">
        <v>8.954355E-2</v>
      </c>
      <c r="AV78">
        <v>6.5682790000000005E-2</v>
      </c>
      <c r="AW78">
        <v>0.2414424</v>
      </c>
      <c r="AX78">
        <v>7.5071244999999995E-2</v>
      </c>
      <c r="AY78">
        <v>8.7331610000000004E-2</v>
      </c>
      <c r="AZ78">
        <v>0.95789820000000003</v>
      </c>
      <c r="BA78">
        <v>7.8603720000000002E-2</v>
      </c>
      <c r="BB78">
        <v>0.12414360000000001</v>
      </c>
      <c r="BC78">
        <v>0.19254470000000001</v>
      </c>
      <c r="BD78">
        <v>9.4662800000000005E-2</v>
      </c>
      <c r="BE78">
        <v>4.4610860000000002E-2</v>
      </c>
      <c r="BF78">
        <v>0.34637635999999999</v>
      </c>
      <c r="BG78">
        <v>0.1229686</v>
      </c>
      <c r="BH78">
        <v>0.24797899000000001</v>
      </c>
      <c r="BI78">
        <v>0.26353895999999999</v>
      </c>
      <c r="BJ78">
        <v>0.27653771999999999</v>
      </c>
      <c r="BK78">
        <v>0.18688840000000001</v>
      </c>
      <c r="BL78">
        <v>0.23484409000000001</v>
      </c>
      <c r="BM78">
        <v>0.25210017000000001</v>
      </c>
      <c r="BN78">
        <v>0.18962509999999999</v>
      </c>
      <c r="BO78">
        <v>0.40511026999999999</v>
      </c>
      <c r="BP78">
        <v>0.23509094</v>
      </c>
      <c r="BQ78">
        <v>6.7146076000000002E-3</v>
      </c>
      <c r="BR78">
        <v>4.3107487E-2</v>
      </c>
      <c r="BS78">
        <v>0.1513497</v>
      </c>
      <c r="BT78">
        <v>9.6095150000000004E-2</v>
      </c>
      <c r="BU78">
        <v>0.11393193</v>
      </c>
      <c r="BV78">
        <v>-3.5853580000000003E-2</v>
      </c>
      <c r="BW78">
        <v>0.17427300000000001</v>
      </c>
      <c r="BX78">
        <v>0.26374880000000001</v>
      </c>
      <c r="BY78">
        <v>9.4546420000000006E-2</v>
      </c>
      <c r="BZ78">
        <v>6.2829430000000006E-2</v>
      </c>
      <c r="CA78">
        <v>0.114424124</v>
      </c>
      <c r="CB78">
        <v>0.25888034999999998</v>
      </c>
      <c r="CC78">
        <v>0.31549456999999997</v>
      </c>
      <c r="CD78">
        <v>0.27776395999999998</v>
      </c>
      <c r="CE78">
        <v>0.17846017</v>
      </c>
      <c r="CF78">
        <v>3.5207473000000003E-2</v>
      </c>
      <c r="CG78">
        <v>0.105137125</v>
      </c>
      <c r="CH78">
        <v>0.20517139000000001</v>
      </c>
      <c r="CI78">
        <v>0.26304214999999997</v>
      </c>
      <c r="CJ78">
        <v>0.30162612</v>
      </c>
      <c r="CK78">
        <v>0.21176666</v>
      </c>
      <c r="CL78">
        <v>7.8177473999999997E-2</v>
      </c>
      <c r="CM78">
        <v>4.1295150000000003E-2</v>
      </c>
      <c r="CN78">
        <v>0.14029844</v>
      </c>
      <c r="CO78">
        <v>2.8533655999999998E-3</v>
      </c>
      <c r="CP78">
        <v>0.15382979999999999</v>
      </c>
      <c r="CQ78">
        <v>0.14955725</v>
      </c>
      <c r="CR78">
        <v>0.30435145000000002</v>
      </c>
      <c r="CS78">
        <v>0.1777861</v>
      </c>
      <c r="CT78">
        <v>0.16248380000000001</v>
      </c>
      <c r="CU78">
        <v>4.8394404000000002E-2</v>
      </c>
      <c r="CV78">
        <v>0.34822335999999998</v>
      </c>
      <c r="CW78">
        <v>0.22647041000000001</v>
      </c>
      <c r="CX78">
        <v>0.23293003000000001</v>
      </c>
      <c r="CY78">
        <v>0.33132064</v>
      </c>
      <c r="CZ78">
        <v>0.21782969999999999</v>
      </c>
      <c r="DA78">
        <v>4.8744883000000003E-2</v>
      </c>
      <c r="DB78">
        <v>0.16046050000000001</v>
      </c>
      <c r="DC78">
        <v>0.96634030000000004</v>
      </c>
      <c r="DD78">
        <v>0.14925861000000001</v>
      </c>
      <c r="DE78">
        <v>7.0185499999999998E-2</v>
      </c>
      <c r="DF78">
        <f t="shared" si="12"/>
        <v>0.15012446062330098</v>
      </c>
      <c r="DG78">
        <f t="shared" si="13"/>
        <v>0</v>
      </c>
      <c r="DH78">
        <v>0</v>
      </c>
      <c r="DI78">
        <f>VLOOKUP(B78,owner_jaccard!$C$1:$E$1128,3,FALSE)</f>
        <v>0.15384615384615299</v>
      </c>
      <c r="DJ78">
        <f>VLOOKUP(B78,partic_jaccard!$C$1:$E$1128,3,FALSE)</f>
        <v>8.3333333333333301E-2</v>
      </c>
      <c r="DK78">
        <f>VLOOKUP(B78,rtword_jaccard!$C$1:$E$1128,3,FALSE)</f>
        <v>0.123595505617977</v>
      </c>
      <c r="DL78">
        <f>VLOOKUP(B78,rtword_jaccard!$C$1:$F$1128,4,FALSE)</f>
        <v>0.25</v>
      </c>
      <c r="DM78">
        <f>VLOOKUP(B78,rtword_jaccard!$C$1:$G$1128,5,FALSE)</f>
        <v>0.265822784810126</v>
      </c>
      <c r="DN78">
        <f>VLOOKUP(B78,owner_j_重み付き!$C$1:$E$1128,3)</f>
        <v>1.2999999999999999E-3</v>
      </c>
      <c r="DO78">
        <f>VLOOKUP(B78,part_j_重み付き!$C$1:$E$1128,3,FALSE)</f>
        <v>1.1299999999999999E-2</v>
      </c>
      <c r="DP78">
        <f>VLOOKUP(B78,journalsection_jaccard!$C$2:$E$1129,3,FALSE)</f>
        <v>0.33333333333333298</v>
      </c>
      <c r="DQ78">
        <f>VLOOKUP(B78,journalsection_jaccard!$C$2:$F$1129,4,FALSE)</f>
        <v>0.33333333333333298</v>
      </c>
      <c r="DR78">
        <f>VLOOKUP(B78,journalsection_jaccard!$C$2:$G$1129,5,FALSE)</f>
        <v>0.28205128205128199</v>
      </c>
      <c r="DS78">
        <f>VLOOKUP(B78,journalsection_jaccard!$C$2:$H$1129,6,FALSE)</f>
        <v>0.14942528735632099</v>
      </c>
    </row>
    <row r="79" spans="1:123" x14ac:dyDescent="0.55000000000000004">
      <c r="A79">
        <v>72</v>
      </c>
      <c r="B79" t="s">
        <v>1685</v>
      </c>
      <c r="C79" t="s">
        <v>178</v>
      </c>
      <c r="D79">
        <v>0.11317582</v>
      </c>
      <c r="E79">
        <v>-0.15952185999999999</v>
      </c>
      <c r="F79">
        <v>5.6238997999999998E-2</v>
      </c>
      <c r="G79">
        <v>7.5217779999999998E-2</v>
      </c>
      <c r="H79">
        <v>9.9604880000000007E-2</v>
      </c>
      <c r="I79">
        <v>-4.185084E-2</v>
      </c>
      <c r="J79">
        <v>0.10957458</v>
      </c>
      <c r="K79">
        <v>0.98070219999999997</v>
      </c>
      <c r="L79">
        <v>7.7956154999999999E-2</v>
      </c>
      <c r="M79">
        <v>0.31646492999999998</v>
      </c>
      <c r="N79">
        <v>0.22183866999999999</v>
      </c>
      <c r="O79">
        <v>5.1676217000000003E-2</v>
      </c>
      <c r="P79">
        <v>0.18050107000000001</v>
      </c>
      <c r="Q79">
        <v>0.20302735</v>
      </c>
      <c r="R79">
        <v>0.12693612000000001</v>
      </c>
      <c r="S79">
        <v>8.503753E-2</v>
      </c>
      <c r="T79">
        <v>0.23520741000000001</v>
      </c>
      <c r="U79">
        <v>0.23801575999999999</v>
      </c>
      <c r="V79">
        <v>2.9802526999999999E-2</v>
      </c>
      <c r="W79">
        <v>1.7577814000000001E-2</v>
      </c>
      <c r="X79">
        <v>0.21313797000000001</v>
      </c>
      <c r="Y79">
        <v>6.2834390000000004E-2</v>
      </c>
      <c r="Z79">
        <v>-4.5174748000000001E-2</v>
      </c>
      <c r="AA79">
        <v>0.13881087</v>
      </c>
      <c r="AB79">
        <v>0.30260730000000002</v>
      </c>
      <c r="AC79">
        <v>0.20751592999999999</v>
      </c>
      <c r="AD79">
        <v>-7.2710800000000001E-3</v>
      </c>
      <c r="AE79">
        <v>0.16218746000000001</v>
      </c>
      <c r="AF79">
        <v>0.25094929999999999</v>
      </c>
      <c r="AG79">
        <v>0.35098847999999999</v>
      </c>
      <c r="AH79">
        <v>6.7779019999999995E-2</v>
      </c>
      <c r="AI79">
        <v>0.26597969999999999</v>
      </c>
      <c r="AJ79">
        <v>3.2411545999999999E-2</v>
      </c>
      <c r="AK79">
        <v>0.13436482999999999</v>
      </c>
      <c r="AL79">
        <v>1.8954004999999999E-2</v>
      </c>
      <c r="AM79">
        <v>0.24620550999999999</v>
      </c>
      <c r="AN79">
        <v>0.19596408000000001</v>
      </c>
      <c r="AO79">
        <v>0.21997441000000001</v>
      </c>
      <c r="AP79">
        <v>0.33889097000000001</v>
      </c>
      <c r="AQ79">
        <v>0.11678603999999999</v>
      </c>
      <c r="AR79">
        <v>0.19386268000000001</v>
      </c>
      <c r="AS79">
        <v>4.6531322999999999E-2</v>
      </c>
      <c r="AT79">
        <v>0.10030475</v>
      </c>
      <c r="AU79">
        <v>0.28469557000000001</v>
      </c>
      <c r="AV79">
        <v>0.10168379499999999</v>
      </c>
      <c r="AW79">
        <v>0.17795243999999999</v>
      </c>
      <c r="AX79">
        <v>0.13138630000000001</v>
      </c>
      <c r="AY79">
        <v>-8.6611890000000001E-4</v>
      </c>
      <c r="AZ79">
        <v>0.95575549999999998</v>
      </c>
      <c r="BA79">
        <v>0.20268762000000001</v>
      </c>
      <c r="BB79">
        <v>8.1149659999999998E-2</v>
      </c>
      <c r="BC79">
        <v>0.18993035</v>
      </c>
      <c r="BD79">
        <v>0.13241697999999999</v>
      </c>
      <c r="BE79">
        <v>0.13488576999999999</v>
      </c>
      <c r="BF79">
        <v>0.19004241999999999</v>
      </c>
      <c r="BG79">
        <v>0.20102970000000001</v>
      </c>
      <c r="BH79">
        <v>2.7568948E-3</v>
      </c>
      <c r="BI79">
        <v>0.18831506000000001</v>
      </c>
      <c r="BJ79">
        <v>3.7251226999999998E-2</v>
      </c>
      <c r="BK79">
        <v>9.2113316000000001E-2</v>
      </c>
      <c r="BL79">
        <v>0.26379409999999998</v>
      </c>
      <c r="BM79">
        <v>0.17334624000000001</v>
      </c>
      <c r="BN79">
        <v>7.1271195999999995E-2</v>
      </c>
      <c r="BO79">
        <v>0.32946107000000002</v>
      </c>
      <c r="BP79">
        <v>0.31083896999999999</v>
      </c>
      <c r="BQ79">
        <v>1.1518956E-2</v>
      </c>
      <c r="BR79">
        <v>0.29474296999999999</v>
      </c>
      <c r="BS79">
        <v>1.0874427000000001E-2</v>
      </c>
      <c r="BT79">
        <v>0.23149243999999999</v>
      </c>
      <c r="BU79">
        <v>-0.10686255</v>
      </c>
      <c r="BV79">
        <v>4.1080749999999999E-2</v>
      </c>
      <c r="BW79">
        <v>0.1786315</v>
      </c>
      <c r="BX79">
        <v>0.25139265999999999</v>
      </c>
      <c r="BY79">
        <v>0.15118839000000001</v>
      </c>
      <c r="BZ79">
        <v>0.21573656999999999</v>
      </c>
      <c r="CA79">
        <v>0.22078661999999999</v>
      </c>
      <c r="CB79">
        <v>4.6575173999999997E-2</v>
      </c>
      <c r="CC79">
        <v>0.34134569999999997</v>
      </c>
      <c r="CD79">
        <v>0.1852538</v>
      </c>
      <c r="CE79">
        <v>0.24347009</v>
      </c>
      <c r="CF79">
        <v>0.13633661999999999</v>
      </c>
      <c r="CG79">
        <v>4.4300943000000004E-3</v>
      </c>
      <c r="CH79">
        <v>3.7058412999999998E-2</v>
      </c>
      <c r="CI79">
        <v>0.12885901</v>
      </c>
      <c r="CJ79">
        <v>0.32527873000000002</v>
      </c>
      <c r="CK79">
        <v>0.21427653999999999</v>
      </c>
      <c r="CL79">
        <v>8.3478670000000005E-2</v>
      </c>
      <c r="CM79">
        <v>0.13855725999999999</v>
      </c>
      <c r="CN79">
        <v>0.1208148</v>
      </c>
      <c r="CO79">
        <v>0.22686023</v>
      </c>
      <c r="CP79">
        <v>0.20458049</v>
      </c>
      <c r="CQ79">
        <v>0.25282110000000002</v>
      </c>
      <c r="CR79">
        <v>0.30185590000000001</v>
      </c>
      <c r="CS79">
        <v>6.1051439999999998E-2</v>
      </c>
      <c r="CT79">
        <v>9.8544486000000001E-2</v>
      </c>
      <c r="CU79">
        <v>7.4828690000000003E-2</v>
      </c>
      <c r="CV79">
        <v>0.17599993999999999</v>
      </c>
      <c r="CW79">
        <v>-2.7481755E-2</v>
      </c>
      <c r="CX79">
        <v>0.15006338</v>
      </c>
      <c r="CY79">
        <v>0.29252656999999999</v>
      </c>
      <c r="CZ79">
        <v>0.14212176000000001</v>
      </c>
      <c r="DA79">
        <v>0.14902362</v>
      </c>
      <c r="DB79">
        <v>0.27168775000000001</v>
      </c>
      <c r="DC79">
        <v>0.96590589999999998</v>
      </c>
      <c r="DD79">
        <v>6.6185065000000001E-2</v>
      </c>
      <c r="DE79">
        <v>0.23710271999999999</v>
      </c>
      <c r="DF79">
        <f t="shared" si="12"/>
        <v>0.14690589540970878</v>
      </c>
      <c r="DG79">
        <f t="shared" si="13"/>
        <v>0</v>
      </c>
      <c r="DH79">
        <v>0</v>
      </c>
      <c r="DI79">
        <f>VLOOKUP(B79,owner_jaccard!$C$1:$E$1128,3,FALSE)</f>
        <v>0.11764705882352899</v>
      </c>
      <c r="DJ79">
        <f>VLOOKUP(B79,partic_jaccard!$C$1:$E$1128,3,FALSE)</f>
        <v>5.8823529411764698E-2</v>
      </c>
      <c r="DK79">
        <f>VLOOKUP(B79,rtword_jaccard!$C$1:$E$1128,3,FALSE)</f>
        <v>0.234567901234567</v>
      </c>
      <c r="DL79">
        <f>VLOOKUP(B79,rtword_jaccard!$C$1:$F$1128,4,FALSE)</f>
        <v>0.24223602484472001</v>
      </c>
      <c r="DM79">
        <f>VLOOKUP(B79,rtword_jaccard!$C$1:$G$1128,5,FALSE)</f>
        <v>0.22950819672131101</v>
      </c>
      <c r="DN79">
        <f>VLOOKUP(B79,owner_j_重み付き!$C$1:$E$1128,3)</f>
        <v>2.3E-3</v>
      </c>
      <c r="DO79">
        <f>VLOOKUP(B79,part_j_重み付き!$C$1:$E$1128,3,FALSE)</f>
        <v>2.3300000000000001E-2</v>
      </c>
      <c r="DP79">
        <f>VLOOKUP(B79,journalsection_jaccard!$C$2:$E$1129,3,FALSE)</f>
        <v>0.49253731343283502</v>
      </c>
      <c r="DQ79">
        <f>VLOOKUP(B79,journalsection_jaccard!$C$2:$F$1129,4,FALSE)</f>
        <v>0.39860139860139798</v>
      </c>
      <c r="DR79">
        <f>VLOOKUP(B79,journalsection_jaccard!$C$2:$G$1129,5,FALSE)</f>
        <v>0.33333333333333298</v>
      </c>
      <c r="DS79">
        <f>VLOOKUP(B79,journalsection_jaccard!$C$2:$H$1129,6,FALSE)</f>
        <v>0.20481927710843301</v>
      </c>
    </row>
    <row r="80" spans="1:123" hidden="1" x14ac:dyDescent="0.55000000000000004">
      <c r="A80">
        <v>73</v>
      </c>
      <c r="B80" t="s">
        <v>1686</v>
      </c>
      <c r="C80" t="s">
        <v>179</v>
      </c>
      <c r="D80">
        <v>-5.7254944000000002E-2</v>
      </c>
      <c r="E80">
        <v>-2.0562722000000001E-3</v>
      </c>
      <c r="F80">
        <v>0.20977889999999999</v>
      </c>
      <c r="G80">
        <v>0.16720409999999999</v>
      </c>
      <c r="H80">
        <v>0.108795196</v>
      </c>
      <c r="I80">
        <v>5.5396099999999997E-2</v>
      </c>
      <c r="J80">
        <v>5.5443539999999996E-3</v>
      </c>
      <c r="K80">
        <v>0.98527973999999996</v>
      </c>
      <c r="L80">
        <v>0.16474815000000001</v>
      </c>
      <c r="M80">
        <v>0.31019548000000002</v>
      </c>
      <c r="N80">
        <v>0.29747010000000002</v>
      </c>
      <c r="O80">
        <v>0.11548327</v>
      </c>
      <c r="P80">
        <v>0.22282082</v>
      </c>
      <c r="Q80">
        <v>0.31057546000000003</v>
      </c>
      <c r="R80">
        <v>6.8828710000000001E-2</v>
      </c>
      <c r="S80">
        <v>3.0035961E-2</v>
      </c>
      <c r="T80">
        <v>0.29089257000000002</v>
      </c>
      <c r="U80">
        <v>7.3038690000000003E-2</v>
      </c>
      <c r="V80">
        <v>0.22638454999999999</v>
      </c>
      <c r="W80">
        <v>-3.4341684999999997E-2</v>
      </c>
      <c r="X80">
        <v>0.12266006</v>
      </c>
      <c r="Y80">
        <v>0.23418559999999999</v>
      </c>
      <c r="Z80">
        <v>0.2290276</v>
      </c>
      <c r="AA80">
        <v>0.20625825</v>
      </c>
      <c r="AB80">
        <v>0.14266697</v>
      </c>
      <c r="AC80">
        <v>0.24914415000000001</v>
      </c>
      <c r="AD80">
        <v>-3.9348885E-2</v>
      </c>
      <c r="AE80">
        <v>0.11206366</v>
      </c>
      <c r="AF80">
        <v>0.1511537</v>
      </c>
      <c r="AG80">
        <v>9.1349020000000003E-2</v>
      </c>
      <c r="AH80">
        <v>0.20788266999999999</v>
      </c>
      <c r="AI80">
        <v>0.16116041</v>
      </c>
      <c r="AJ80">
        <v>6.8329810000000005E-2</v>
      </c>
      <c r="AK80">
        <v>6.513091E-2</v>
      </c>
      <c r="AL80">
        <v>0.20131468999999999</v>
      </c>
      <c r="AM80">
        <v>0.31613619999999998</v>
      </c>
      <c r="AN80">
        <v>-3.7813077E-3</v>
      </c>
      <c r="AO80">
        <v>0.22138727999999999</v>
      </c>
      <c r="AP80">
        <v>0.38110408000000001</v>
      </c>
      <c r="AQ80">
        <v>8.1586980000000003E-2</v>
      </c>
      <c r="AR80">
        <v>0.14342949999999999</v>
      </c>
      <c r="AS80">
        <v>6.1178000000000003E-2</v>
      </c>
      <c r="AT80">
        <v>1.2307491E-3</v>
      </c>
      <c r="AU80">
        <v>-1.2505446999999999E-2</v>
      </c>
      <c r="AV80">
        <v>2.9370092E-2</v>
      </c>
      <c r="AW80">
        <v>5.9856479999999997E-2</v>
      </c>
      <c r="AX80">
        <v>7.4782945000000003E-2</v>
      </c>
      <c r="AY80">
        <v>0.16019122</v>
      </c>
      <c r="AZ80">
        <v>0.95037174000000002</v>
      </c>
      <c r="BA80">
        <v>-4.5854829999999999E-2</v>
      </c>
      <c r="BB80">
        <v>0.121359624</v>
      </c>
      <c r="BC80">
        <v>2.162503E-2</v>
      </c>
      <c r="BD80">
        <v>9.8637890000000006E-2</v>
      </c>
      <c r="BE80">
        <v>0.12170408000000001</v>
      </c>
      <c r="BF80">
        <v>0.13141774000000001</v>
      </c>
      <c r="BG80">
        <v>0.15369854999999999</v>
      </c>
      <c r="BH80">
        <v>0.22116162</v>
      </c>
      <c r="BI80">
        <v>0.23538505000000001</v>
      </c>
      <c r="BJ80">
        <v>0.20488063000000001</v>
      </c>
      <c r="BK80">
        <v>0.14875457</v>
      </c>
      <c r="BL80">
        <v>0.13635099000000001</v>
      </c>
      <c r="BM80">
        <v>0.24526513999999999</v>
      </c>
      <c r="BN80">
        <v>7.8481709999999993E-3</v>
      </c>
      <c r="BO80">
        <v>0.27670990000000001</v>
      </c>
      <c r="BP80">
        <v>0.21271607000000001</v>
      </c>
      <c r="BQ80">
        <v>0.20753284999999999</v>
      </c>
      <c r="BR80">
        <v>0.22666694000000001</v>
      </c>
      <c r="BS80">
        <v>0.11661249999999999</v>
      </c>
      <c r="BT80">
        <v>0.24301496</v>
      </c>
      <c r="BU80">
        <v>0.12591773000000001</v>
      </c>
      <c r="BV80">
        <v>8.4520910000000005E-2</v>
      </c>
      <c r="BW80">
        <v>0.2632507</v>
      </c>
      <c r="BX80">
        <v>0.24246354000000001</v>
      </c>
      <c r="BY80">
        <v>5.8364138000000003E-2</v>
      </c>
      <c r="BZ80">
        <v>0.22081417</v>
      </c>
      <c r="CA80">
        <v>0.20321723999999999</v>
      </c>
      <c r="CB80">
        <v>0.21378388000000001</v>
      </c>
      <c r="CC80">
        <v>0.21862444</v>
      </c>
      <c r="CD80">
        <v>0.32776874</v>
      </c>
      <c r="CE80">
        <v>7.9757355000000002E-2</v>
      </c>
      <c r="CF80">
        <v>-2.2673456000000002E-2</v>
      </c>
      <c r="CG80">
        <v>0.15664708999999999</v>
      </c>
      <c r="CH80">
        <v>0.45437309999999997</v>
      </c>
      <c r="CI80">
        <v>0.18280445000000001</v>
      </c>
      <c r="CJ80">
        <v>0.155359</v>
      </c>
      <c r="CK80">
        <v>0.11897028</v>
      </c>
      <c r="CL80">
        <v>8.9267810000000003E-2</v>
      </c>
      <c r="CM80">
        <v>0.19642270000000001</v>
      </c>
      <c r="CN80">
        <v>0.10837259</v>
      </c>
      <c r="CO80">
        <v>0.35197768000000001</v>
      </c>
      <c r="CP80">
        <v>0.39118868000000001</v>
      </c>
      <c r="CQ80">
        <v>8.5930529999999998E-4</v>
      </c>
      <c r="CR80">
        <v>0.1388964</v>
      </c>
      <c r="CS80">
        <v>0.12086759499999999</v>
      </c>
      <c r="CT80">
        <v>3.1449083000000003E-2</v>
      </c>
      <c r="CU80">
        <v>9.2502000000000001E-3</v>
      </c>
      <c r="CV80">
        <v>0.25046879999999999</v>
      </c>
      <c r="CW80">
        <v>0.10637336999999999</v>
      </c>
      <c r="CX80">
        <v>0.10750852</v>
      </c>
      <c r="CY80">
        <v>0.1082173</v>
      </c>
      <c r="CZ80">
        <v>0.33745989999999998</v>
      </c>
      <c r="DA80">
        <v>0.3164226</v>
      </c>
      <c r="DB80">
        <v>2.3930788000000001E-2</v>
      </c>
      <c r="DC80">
        <v>0.97537940000000001</v>
      </c>
      <c r="DD80">
        <v>0.26110396000000002</v>
      </c>
      <c r="DE80">
        <v>0.1976619</v>
      </c>
      <c r="DF80">
        <f t="shared" si="12"/>
        <v>0.15143334815048543</v>
      </c>
      <c r="DG80">
        <f t="shared" si="13"/>
        <v>0</v>
      </c>
      <c r="DH80">
        <v>3.0120481927710845E-3</v>
      </c>
      <c r="DI80">
        <f>VLOOKUP(B80,owner_jaccard!$C$1:$E$1128,3,FALSE)</f>
        <v>0.23076923076923</v>
      </c>
      <c r="DJ80">
        <f>VLOOKUP(B80,partic_jaccard!$C$1:$E$1128,3,FALSE)</f>
        <v>0.23684210526315699</v>
      </c>
      <c r="DK80">
        <f>VLOOKUP(B80,rtword_jaccard!$C$1:$E$1128,3,FALSE)</f>
        <v>0.16279069767441801</v>
      </c>
      <c r="DL80">
        <f>VLOOKUP(B80,rtword_jaccard!$C$1:$F$1128,4,FALSE)</f>
        <v>0.22699386503067401</v>
      </c>
      <c r="DM80">
        <f>VLOOKUP(B80,rtword_jaccard!$C$1:$G$1128,5,FALSE)</f>
        <v>0.27659574468085102</v>
      </c>
      <c r="DN80">
        <f>VLOOKUP(B80,owner_j_重み付き!$C$1:$E$1128,3)</f>
        <v>7.4999999999999997E-3</v>
      </c>
      <c r="DO80">
        <f>VLOOKUP(B80,part_j_重み付き!$C$1:$E$1128,3,FALSE)</f>
        <v>3.3799999999999997E-2</v>
      </c>
      <c r="DP80">
        <f>VLOOKUP(B80,journalsection_jaccard!$C$2:$E$1129,3,FALSE)</f>
        <v>0.31578947368421001</v>
      </c>
      <c r="DQ80">
        <f>VLOOKUP(B80,journalsection_jaccard!$C$2:$F$1129,4,FALSE)</f>
        <v>0.234567901234567</v>
      </c>
      <c r="DR80">
        <f>VLOOKUP(B80,journalsection_jaccard!$C$2:$G$1129,5,FALSE)</f>
        <v>0.19047619047618999</v>
      </c>
      <c r="DS80">
        <f>VLOOKUP(B80,journalsection_jaccard!$C$2:$H$1129,6,FALSE)</f>
        <v>7.5268817204300995E-2</v>
      </c>
    </row>
    <row r="81" spans="1:123" x14ac:dyDescent="0.55000000000000004">
      <c r="A81">
        <v>74</v>
      </c>
      <c r="B81" t="s">
        <v>1687</v>
      </c>
      <c r="C81" t="s">
        <v>180</v>
      </c>
      <c r="D81">
        <v>7.8530840000000005E-2</v>
      </c>
      <c r="E81">
        <v>-3.4737959999999998E-2</v>
      </c>
      <c r="F81">
        <v>0.19712481000000001</v>
      </c>
      <c r="G81">
        <v>0.33791199999999999</v>
      </c>
      <c r="H81">
        <v>0.17002407</v>
      </c>
      <c r="I81">
        <v>-7.2797200000000006E-2</v>
      </c>
      <c r="J81">
        <v>0.14879917000000001</v>
      </c>
      <c r="K81">
        <v>0.98559140000000001</v>
      </c>
      <c r="L81">
        <v>7.7033914999999994E-2</v>
      </c>
      <c r="M81">
        <v>0.28599182000000001</v>
      </c>
      <c r="N81">
        <v>0.10635165000000001</v>
      </c>
      <c r="O81">
        <v>5.6208926999999999E-2</v>
      </c>
      <c r="P81">
        <v>8.1953070000000003E-2</v>
      </c>
      <c r="Q81">
        <v>0.26421361999999998</v>
      </c>
      <c r="R81">
        <v>-1.7503622999999999E-2</v>
      </c>
      <c r="S81">
        <v>-4.2993302999999997E-2</v>
      </c>
      <c r="T81">
        <v>4.2506926E-2</v>
      </c>
      <c r="U81">
        <v>2.8269134000000001E-2</v>
      </c>
      <c r="V81">
        <v>-8.5406140000000005E-2</v>
      </c>
      <c r="W81">
        <v>-7.6991660000000003E-2</v>
      </c>
      <c r="X81">
        <v>0.10726859399999999</v>
      </c>
      <c r="Y81">
        <v>1.0314303E-2</v>
      </c>
      <c r="Z81">
        <v>7.7814505000000006E-2</v>
      </c>
      <c r="AA81">
        <v>1.6842457000000002E-2</v>
      </c>
      <c r="AB81">
        <v>3.5574358E-2</v>
      </c>
      <c r="AC81">
        <v>0.30259862999999998</v>
      </c>
      <c r="AD81">
        <v>-6.4948313000000001E-3</v>
      </c>
      <c r="AE81">
        <v>8.8805499999999996E-2</v>
      </c>
      <c r="AF81">
        <v>0.2460975</v>
      </c>
      <c r="AG81">
        <v>6.5965584999999993E-2</v>
      </c>
      <c r="AH81">
        <v>-7.6544009999999996E-2</v>
      </c>
      <c r="AI81">
        <v>0.116657704</v>
      </c>
      <c r="AJ81">
        <v>0.15814798999999999</v>
      </c>
      <c r="AK81">
        <v>-7.5061580000000003E-2</v>
      </c>
      <c r="AL81">
        <v>5.6060600000000002E-2</v>
      </c>
      <c r="AM81">
        <v>0.36980337000000002</v>
      </c>
      <c r="AN81">
        <v>-4.5192181999999997E-2</v>
      </c>
      <c r="AO81">
        <v>0.17416093999999999</v>
      </c>
      <c r="AP81">
        <v>0.14329205</v>
      </c>
      <c r="AQ81">
        <v>0.13825446</v>
      </c>
      <c r="AR81">
        <v>0.28413003999999997</v>
      </c>
      <c r="AS81">
        <v>0.16328228</v>
      </c>
      <c r="AT81">
        <v>-4.5260430000000004E-3</v>
      </c>
      <c r="AU81">
        <v>6.5410844999999995E-2</v>
      </c>
      <c r="AV81">
        <v>6.8109340000000004E-2</v>
      </c>
      <c r="AW81">
        <v>0.17432617</v>
      </c>
      <c r="AX81">
        <v>1.6030254000000001E-2</v>
      </c>
      <c r="AY81">
        <v>0.1901031</v>
      </c>
      <c r="AZ81">
        <v>0.95886729999999998</v>
      </c>
      <c r="BA81">
        <v>0.14726655</v>
      </c>
      <c r="BB81">
        <v>-7.0920410000000003E-2</v>
      </c>
      <c r="BC81">
        <v>7.8704209999999997E-2</v>
      </c>
      <c r="BD81">
        <v>0.27846524</v>
      </c>
      <c r="BE81">
        <v>8.6876599999999998E-2</v>
      </c>
      <c r="BF81">
        <v>0.26109835999999997</v>
      </c>
      <c r="BG81">
        <v>0.26257249999999999</v>
      </c>
      <c r="BH81">
        <v>0.1604922</v>
      </c>
      <c r="BI81">
        <v>0.14927018</v>
      </c>
      <c r="BJ81">
        <v>8.5815970000000005E-2</v>
      </c>
      <c r="BK81">
        <v>0.11385463999999999</v>
      </c>
      <c r="BL81">
        <v>0.14127544</v>
      </c>
      <c r="BM81">
        <v>0.12658923999999999</v>
      </c>
      <c r="BN81">
        <v>0.17281711</v>
      </c>
      <c r="BO81">
        <v>0.23740712</v>
      </c>
      <c r="BP81">
        <v>0.18855160000000001</v>
      </c>
      <c r="BQ81">
        <v>-6.3357040000000003E-2</v>
      </c>
      <c r="BR81">
        <v>1.665442E-2</v>
      </c>
      <c r="BS81">
        <v>8.0077454000000006E-2</v>
      </c>
      <c r="BT81">
        <v>0.17655033000000001</v>
      </c>
      <c r="BU81">
        <v>0.10420612999999999</v>
      </c>
      <c r="BV81">
        <v>0.103367105</v>
      </c>
      <c r="BW81">
        <v>0.19860831000000001</v>
      </c>
      <c r="BX81">
        <v>0.17031357999999999</v>
      </c>
      <c r="BY81">
        <v>9.866983E-2</v>
      </c>
      <c r="BZ81">
        <v>-2.6981181999999999E-2</v>
      </c>
      <c r="CA81">
        <v>7.6143749999999996E-2</v>
      </c>
      <c r="CB81">
        <v>0.15475024000000001</v>
      </c>
      <c r="CC81">
        <v>0.23172324999999999</v>
      </c>
      <c r="CD81">
        <v>0.29223183000000003</v>
      </c>
      <c r="CE81">
        <v>0.16544722000000001</v>
      </c>
      <c r="CF81">
        <v>0.14504236000000001</v>
      </c>
      <c r="CG81">
        <v>0.14671026000000001</v>
      </c>
      <c r="CH81">
        <v>0.26194899999999999</v>
      </c>
      <c r="CI81">
        <v>0.22670667</v>
      </c>
      <c r="CJ81">
        <v>0.16202274999999999</v>
      </c>
      <c r="CK81">
        <v>0.13365550000000001</v>
      </c>
      <c r="CL81">
        <v>6.3313720000000004E-2</v>
      </c>
      <c r="CM81">
        <v>3.0706197000000001E-2</v>
      </c>
      <c r="CN81">
        <v>0.105060235</v>
      </c>
      <c r="CO81">
        <v>8.1515950000000004E-2</v>
      </c>
      <c r="CP81">
        <v>0.19645053000000001</v>
      </c>
      <c r="CQ81">
        <v>3.3360750000000002E-2</v>
      </c>
      <c r="CR81">
        <v>0.18472019000000001</v>
      </c>
      <c r="CS81">
        <v>5.9421755E-2</v>
      </c>
      <c r="CT81">
        <v>-9.7544575000000008E-3</v>
      </c>
      <c r="CU81">
        <v>6.6293985E-2</v>
      </c>
      <c r="CV81">
        <v>0.10500421</v>
      </c>
      <c r="CW81">
        <v>0.104323186</v>
      </c>
      <c r="CX81">
        <v>0.11742919</v>
      </c>
      <c r="CY81">
        <v>0.25368964999999999</v>
      </c>
      <c r="CZ81">
        <v>0.22213342999999999</v>
      </c>
      <c r="DA81">
        <v>0.27508466999999998</v>
      </c>
      <c r="DB81">
        <v>1.4038133E-2</v>
      </c>
      <c r="DC81">
        <v>0.96979093999999999</v>
      </c>
      <c r="DD81">
        <v>0.16136418</v>
      </c>
      <c r="DE81">
        <v>0.21044811999999999</v>
      </c>
      <c r="DF81">
        <f t="shared" si="12"/>
        <v>0.11606751393398064</v>
      </c>
      <c r="DG81">
        <f t="shared" si="13"/>
        <v>0</v>
      </c>
      <c r="DH81">
        <v>0</v>
      </c>
      <c r="DI81">
        <f>VLOOKUP(B81,owner_jaccard!$C$1:$E$1128,3,FALSE)</f>
        <v>0.14000000000000001</v>
      </c>
      <c r="DJ81">
        <f>VLOOKUP(B81,partic_jaccard!$C$1:$E$1128,3,FALSE)</f>
        <v>5.7142857142857099E-2</v>
      </c>
      <c r="DK81">
        <f>VLOOKUP(B81,rtword_jaccard!$C$1:$E$1128,3,FALSE)</f>
        <v>0.13636363636363599</v>
      </c>
      <c r="DL81">
        <f>VLOOKUP(B81,rtword_jaccard!$C$1:$F$1128,4,FALSE)</f>
        <v>0.16959064327485299</v>
      </c>
      <c r="DM81">
        <f>VLOOKUP(B81,rtword_jaccard!$C$1:$G$1128,5,FALSE)</f>
        <v>0.20481927710843301</v>
      </c>
      <c r="DN81">
        <f>VLOOKUP(B81,owner_j_重み付き!$C$1:$E$1128,3)</f>
        <v>1.9E-3</v>
      </c>
      <c r="DO81">
        <f>VLOOKUP(B81,part_j_重み付き!$C$1:$E$1128,3,FALSE)</f>
        <v>7.7999999999999996E-3</v>
      </c>
      <c r="DP81">
        <f>VLOOKUP(B81,journalsection_jaccard!$C$2:$E$1129,3,FALSE)</f>
        <v>0.47058823529411697</v>
      </c>
      <c r="DQ81">
        <f>VLOOKUP(B81,journalsection_jaccard!$C$2:$F$1129,4,FALSE)</f>
        <v>0.32450331125827803</v>
      </c>
      <c r="DR81">
        <f>VLOOKUP(B81,journalsection_jaccard!$C$2:$G$1129,5,FALSE)</f>
        <v>0.255230125523012</v>
      </c>
      <c r="DS81">
        <f>VLOOKUP(B81,journalsection_jaccard!$C$2:$H$1129,6,FALSE)</f>
        <v>0.16279069767441801</v>
      </c>
    </row>
    <row r="82" spans="1:123" x14ac:dyDescent="0.55000000000000004">
      <c r="A82">
        <v>75</v>
      </c>
      <c r="B82" t="s">
        <v>1688</v>
      </c>
      <c r="C82" t="s">
        <v>181</v>
      </c>
      <c r="D82">
        <v>-0.10572110999999999</v>
      </c>
      <c r="E82">
        <v>-0.16524649999999999</v>
      </c>
      <c r="F82">
        <v>0.17055237000000001</v>
      </c>
      <c r="G82">
        <v>0.13340636</v>
      </c>
      <c r="H82">
        <v>0.15265459000000001</v>
      </c>
      <c r="I82">
        <v>0.15845808</v>
      </c>
      <c r="J82">
        <v>0.18937129</v>
      </c>
      <c r="K82">
        <v>0.98169874999999995</v>
      </c>
      <c r="L82">
        <v>0.10719359000000001</v>
      </c>
      <c r="M82">
        <v>0.12929167</v>
      </c>
      <c r="N82">
        <v>0.13484223000000001</v>
      </c>
      <c r="O82">
        <v>9.6059270000000002E-2</v>
      </c>
      <c r="P82">
        <v>-0.10283994</v>
      </c>
      <c r="Q82">
        <v>0.22619370999999999</v>
      </c>
      <c r="R82">
        <v>0.16054404999999999</v>
      </c>
      <c r="S82">
        <v>0.13968422</v>
      </c>
      <c r="T82">
        <v>0.11626568</v>
      </c>
      <c r="U82">
        <v>7.5698139999999997E-2</v>
      </c>
      <c r="V82">
        <v>0.23526259999999999</v>
      </c>
      <c r="W82">
        <v>6.5891530000000004E-2</v>
      </c>
      <c r="X82">
        <v>0.14304302999999999</v>
      </c>
      <c r="Y82">
        <v>0.24823226000000001</v>
      </c>
      <c r="Z82">
        <v>0.17262442</v>
      </c>
      <c r="AA82">
        <v>1.3836826999999999E-2</v>
      </c>
      <c r="AB82">
        <v>0.21529248000000001</v>
      </c>
      <c r="AC82">
        <v>0.20408747999999999</v>
      </c>
      <c r="AD82">
        <v>2.2456930999999999E-2</v>
      </c>
      <c r="AE82">
        <v>0.13373283</v>
      </c>
      <c r="AF82">
        <v>0.13050102999999999</v>
      </c>
      <c r="AG82">
        <v>9.4173119999999999E-2</v>
      </c>
      <c r="AH82">
        <v>4.8136152000000001E-2</v>
      </c>
      <c r="AI82">
        <v>1.3770542E-2</v>
      </c>
      <c r="AJ82">
        <v>0.17328790999999999</v>
      </c>
      <c r="AK82">
        <v>0.18108811999999999</v>
      </c>
      <c r="AL82">
        <v>-1.9083755999999999E-3</v>
      </c>
      <c r="AM82">
        <v>0.21933628999999999</v>
      </c>
      <c r="AN82">
        <v>-0.11256579999999999</v>
      </c>
      <c r="AO82">
        <v>0.13448578</v>
      </c>
      <c r="AP82">
        <v>0.16563016</v>
      </c>
      <c r="AQ82">
        <v>0.14659514000000001</v>
      </c>
      <c r="AR82">
        <v>9.7815100000000002E-2</v>
      </c>
      <c r="AS82">
        <v>0.14670749</v>
      </c>
      <c r="AT82">
        <v>0.10025435000000001</v>
      </c>
      <c r="AU82">
        <v>6.6967589999999994E-2</v>
      </c>
      <c r="AV82">
        <v>-4.6673119999999998E-2</v>
      </c>
      <c r="AW82">
        <v>0.30183437000000002</v>
      </c>
      <c r="AX82">
        <v>0.16634545000000001</v>
      </c>
      <c r="AY82">
        <v>6.2805630000000001E-2</v>
      </c>
      <c r="AZ82">
        <v>0.94986230000000005</v>
      </c>
      <c r="BA82">
        <v>5.5629430000000001E-2</v>
      </c>
      <c r="BB82">
        <v>0.12802938</v>
      </c>
      <c r="BC82">
        <v>6.2090985000000001E-2</v>
      </c>
      <c r="BD82">
        <v>8.8033879999999995E-2</v>
      </c>
      <c r="BE82">
        <v>6.2592804000000002E-2</v>
      </c>
      <c r="BF82">
        <v>0.10188376</v>
      </c>
      <c r="BG82">
        <v>0.1666079</v>
      </c>
      <c r="BH82">
        <v>0.25253736999999998</v>
      </c>
      <c r="BI82">
        <v>0.17355483999999999</v>
      </c>
      <c r="BJ82">
        <v>8.0599829999999997E-2</v>
      </c>
      <c r="BK82">
        <v>0.24682330999999999</v>
      </c>
      <c r="BL82">
        <v>0.23223083999999999</v>
      </c>
      <c r="BM82">
        <v>0.19262502000000001</v>
      </c>
      <c r="BN82">
        <v>4.5362033000000003E-2</v>
      </c>
      <c r="BO82">
        <v>0.23625034</v>
      </c>
      <c r="BP82">
        <v>0.17692816</v>
      </c>
      <c r="BQ82">
        <v>6.8517275000000002E-2</v>
      </c>
      <c r="BR82">
        <v>0.25018950000000001</v>
      </c>
      <c r="BS82">
        <v>0.20773854999999999</v>
      </c>
      <c r="BT82">
        <v>5.0581343000000001E-2</v>
      </c>
      <c r="BU82">
        <v>-8.7973565000000004E-2</v>
      </c>
      <c r="BV82">
        <v>8.859409E-2</v>
      </c>
      <c r="BW82">
        <v>0.1842396</v>
      </c>
      <c r="BX82">
        <v>0.23097883</v>
      </c>
      <c r="BY82">
        <v>1.348529E-2</v>
      </c>
      <c r="BZ82">
        <v>0.14386892000000001</v>
      </c>
      <c r="CA82">
        <v>0.22174229000000001</v>
      </c>
      <c r="CB82">
        <v>0.21961543</v>
      </c>
      <c r="CC82">
        <v>0.20112743999999999</v>
      </c>
      <c r="CD82">
        <v>0.10984147</v>
      </c>
      <c r="CE82">
        <v>0.10227306</v>
      </c>
      <c r="CF82">
        <v>0.19043134</v>
      </c>
      <c r="CG82">
        <v>9.5693685000000001E-2</v>
      </c>
      <c r="CH82">
        <v>0.19407173999999999</v>
      </c>
      <c r="CI82">
        <v>0.15956976</v>
      </c>
      <c r="CJ82">
        <v>0.15480846000000001</v>
      </c>
      <c r="CK82">
        <v>0.21797764</v>
      </c>
      <c r="CL82">
        <v>0.33698928</v>
      </c>
      <c r="CM82">
        <v>8.2416639999999999E-2</v>
      </c>
      <c r="CN82">
        <v>1.3516419999999999E-3</v>
      </c>
      <c r="CO82">
        <v>0.20448910000000001</v>
      </c>
      <c r="CP82">
        <v>0.1654361</v>
      </c>
      <c r="CQ82">
        <v>-8.1143393999999994E-2</v>
      </c>
      <c r="CR82">
        <v>0.109741956</v>
      </c>
      <c r="CS82">
        <v>0.22944327</v>
      </c>
      <c r="CT82">
        <v>0.11674615000000001</v>
      </c>
      <c r="CU82">
        <v>-3.9313133000000002E-3</v>
      </c>
      <c r="CV82">
        <v>0.21463989999999999</v>
      </c>
      <c r="CW82">
        <v>0.18651409999999999</v>
      </c>
      <c r="CX82">
        <v>0.23669128</v>
      </c>
      <c r="CY82">
        <v>9.6288830000000006E-2</v>
      </c>
      <c r="CZ82">
        <v>0.10262948</v>
      </c>
      <c r="DA82">
        <v>0.10116517999999999</v>
      </c>
      <c r="DB82">
        <v>3.2157466000000003E-2</v>
      </c>
      <c r="DC82">
        <v>0.95024854000000003</v>
      </c>
      <c r="DD82">
        <v>0.14254649999999999</v>
      </c>
      <c r="DE82">
        <v>0.10760842</v>
      </c>
      <c r="DF82">
        <f t="shared" si="12"/>
        <v>0.12485813236019416</v>
      </c>
      <c r="DG82">
        <f t="shared" si="13"/>
        <v>0</v>
      </c>
      <c r="DH82">
        <v>0</v>
      </c>
      <c r="DI82">
        <f>VLOOKUP(B82,owner_jaccard!$C$1:$E$1128,3,FALSE)</f>
        <v>0.125</v>
      </c>
      <c r="DJ82">
        <f>VLOOKUP(B82,partic_jaccard!$C$1:$E$1128,3,FALSE)</f>
        <v>7.4074074074074001E-2</v>
      </c>
      <c r="DK82">
        <f>VLOOKUP(B82,rtword_jaccard!$C$1:$E$1128,3,FALSE)</f>
        <v>0.17647058823529399</v>
      </c>
      <c r="DL82">
        <f>VLOOKUP(B82,rtword_jaccard!$C$1:$F$1128,4,FALSE)</f>
        <v>0.19760479041916101</v>
      </c>
      <c r="DM82">
        <f>VLOOKUP(B82,rtword_jaccard!$C$1:$G$1128,5,FALSE)</f>
        <v>0.234567901234567</v>
      </c>
      <c r="DN82">
        <f>VLOOKUP(B82,owner_j_重み付き!$C$1:$E$1128,3)</f>
        <v>4.4999999999999997E-3</v>
      </c>
      <c r="DO82">
        <f>VLOOKUP(B82,part_j_重み付き!$C$1:$E$1128,3,FALSE)</f>
        <v>1E-3</v>
      </c>
      <c r="DP82">
        <f>VLOOKUP(B82,journalsection_jaccard!$C$2:$E$1129,3,FALSE)</f>
        <v>0.49253731343283502</v>
      </c>
      <c r="DQ82">
        <f>VLOOKUP(B82,journalsection_jaccard!$C$2:$F$1129,4,FALSE)</f>
        <v>0.37931034482758602</v>
      </c>
      <c r="DR82">
        <f>VLOOKUP(B82,journalsection_jaccard!$C$2:$G$1129,5,FALSE)</f>
        <v>0.29870129870129802</v>
      </c>
      <c r="DS82">
        <f>VLOOKUP(B82,journalsection_jaccard!$C$2:$H$1129,6,FALSE)</f>
        <v>0.20481927710843301</v>
      </c>
    </row>
    <row r="83" spans="1:123" x14ac:dyDescent="0.55000000000000004">
      <c r="A83">
        <v>76</v>
      </c>
      <c r="B83" t="s">
        <v>1689</v>
      </c>
      <c r="C83" t="s">
        <v>182</v>
      </c>
      <c r="D83">
        <v>0.17721279000000001</v>
      </c>
      <c r="E83">
        <v>5.7891140000000001E-2</v>
      </c>
      <c r="F83">
        <v>0.27298713000000002</v>
      </c>
      <c r="G83">
        <v>0.17592862000000001</v>
      </c>
      <c r="H83">
        <v>0.10706768999999999</v>
      </c>
      <c r="I83">
        <v>0.17945316</v>
      </c>
      <c r="J83">
        <v>0.20693238</v>
      </c>
      <c r="K83">
        <v>0.98028296000000004</v>
      </c>
      <c r="L83">
        <v>-2.7257737000000001E-2</v>
      </c>
      <c r="M83">
        <v>0.20721634</v>
      </c>
      <c r="N83">
        <v>0.16344121</v>
      </c>
      <c r="O83">
        <v>-1.0520653E-2</v>
      </c>
      <c r="P83">
        <v>0.12291644</v>
      </c>
      <c r="Q83">
        <v>0.15592081999999999</v>
      </c>
      <c r="R83">
        <v>-8.8702349999999999E-2</v>
      </c>
      <c r="S83">
        <v>-6.6014290000000003E-2</v>
      </c>
      <c r="T83">
        <v>0.10207964</v>
      </c>
      <c r="U83">
        <v>3.0643612000000001E-2</v>
      </c>
      <c r="V83">
        <v>0.23704434999999999</v>
      </c>
      <c r="W83">
        <v>0.13757384</v>
      </c>
      <c r="X83">
        <v>3.0017017999999999E-2</v>
      </c>
      <c r="Y83">
        <v>0.17477504999999999</v>
      </c>
      <c r="Z83">
        <v>0.1071251</v>
      </c>
      <c r="AA83">
        <v>0.10525303</v>
      </c>
      <c r="AB83">
        <v>0.18904272999999999</v>
      </c>
      <c r="AC83">
        <v>0.20160726000000001</v>
      </c>
      <c r="AD83">
        <v>-0.14047971000000001</v>
      </c>
      <c r="AE83">
        <v>2.2600621000000001E-2</v>
      </c>
      <c r="AF83">
        <v>0.21851411000000001</v>
      </c>
      <c r="AG83">
        <v>0.16767846</v>
      </c>
      <c r="AH83">
        <v>0.27622256000000001</v>
      </c>
      <c r="AI83">
        <v>0.12304001000000001</v>
      </c>
      <c r="AJ83">
        <v>0.16876198000000001</v>
      </c>
      <c r="AK83">
        <v>9.4747505999999995E-2</v>
      </c>
      <c r="AL83">
        <v>0.14513403</v>
      </c>
      <c r="AM83">
        <v>0.21617708999999999</v>
      </c>
      <c r="AN83">
        <v>7.3041217E-3</v>
      </c>
      <c r="AO83">
        <v>0.28690460000000001</v>
      </c>
      <c r="AP83">
        <v>0.2586736</v>
      </c>
      <c r="AQ83">
        <v>0.12085332999999999</v>
      </c>
      <c r="AR83">
        <v>0.10975311</v>
      </c>
      <c r="AS83">
        <v>7.075563E-2</v>
      </c>
      <c r="AT83">
        <v>3.8900789999999998E-2</v>
      </c>
      <c r="AU83">
        <v>-3.5667400000000002E-4</v>
      </c>
      <c r="AV83">
        <v>0.16875939000000001</v>
      </c>
      <c r="AW83">
        <v>0.16588943</v>
      </c>
      <c r="AX83">
        <v>0.14117469999999999</v>
      </c>
      <c r="AY83">
        <v>4.0388050000000002E-2</v>
      </c>
      <c r="AZ83">
        <v>0.95719600000000005</v>
      </c>
      <c r="BA83">
        <v>6.1763823000000002E-2</v>
      </c>
      <c r="BB83">
        <v>0.14473248999999999</v>
      </c>
      <c r="BC83">
        <v>1.0980772E-2</v>
      </c>
      <c r="BD83">
        <v>6.9850079999999995E-2</v>
      </c>
      <c r="BE83">
        <v>0.11768479</v>
      </c>
      <c r="BF83">
        <v>0.17603158999999999</v>
      </c>
      <c r="BG83">
        <v>0.16098867</v>
      </c>
      <c r="BH83">
        <v>0.13631222000000001</v>
      </c>
      <c r="BI83">
        <v>0.17672677000000001</v>
      </c>
      <c r="BJ83">
        <v>0.25634497000000001</v>
      </c>
      <c r="BK83">
        <v>0.25481805000000002</v>
      </c>
      <c r="BL83">
        <v>0.22121324000000001</v>
      </c>
      <c r="BM83">
        <v>0.20003135999999999</v>
      </c>
      <c r="BN83">
        <v>-0.18493561</v>
      </c>
      <c r="BO83">
        <v>0.30403864000000003</v>
      </c>
      <c r="BP83">
        <v>0.21934295000000001</v>
      </c>
      <c r="BQ83">
        <v>0.10329641000000001</v>
      </c>
      <c r="BR83">
        <v>0.24553114000000001</v>
      </c>
      <c r="BS83">
        <v>0.18441705</v>
      </c>
      <c r="BT83">
        <v>0.24853069</v>
      </c>
      <c r="BU83">
        <v>9.0556189999999995E-2</v>
      </c>
      <c r="BV83">
        <v>0.16983256999999999</v>
      </c>
      <c r="BW83">
        <v>0.27824304</v>
      </c>
      <c r="BX83">
        <v>0.28033045000000001</v>
      </c>
      <c r="BY83">
        <v>0.22992895999999999</v>
      </c>
      <c r="BZ83">
        <v>0.24216436999999999</v>
      </c>
      <c r="CA83">
        <v>0.21364475999999999</v>
      </c>
      <c r="CB83">
        <v>0.11593025</v>
      </c>
      <c r="CC83">
        <v>0.280748</v>
      </c>
      <c r="CD83">
        <v>0.30599356</v>
      </c>
      <c r="CE83">
        <v>0.15424462999999999</v>
      </c>
      <c r="CF83">
        <v>7.904398E-2</v>
      </c>
      <c r="CG83">
        <v>0.18728839</v>
      </c>
      <c r="CH83">
        <v>0.41474828000000002</v>
      </c>
      <c r="CI83">
        <v>8.2213930000000005E-2</v>
      </c>
      <c r="CJ83">
        <v>0.17575830000000001</v>
      </c>
      <c r="CK83">
        <v>0.19594438</v>
      </c>
      <c r="CL83">
        <v>0.18908978000000001</v>
      </c>
      <c r="CM83">
        <v>0.22327459999999999</v>
      </c>
      <c r="CN83">
        <v>0.13855286999999999</v>
      </c>
      <c r="CO83">
        <v>0.107438415</v>
      </c>
      <c r="CP83">
        <v>0.27969205000000003</v>
      </c>
      <c r="CQ83">
        <v>0.25403710000000002</v>
      </c>
      <c r="CR83">
        <v>0.17750326999999999</v>
      </c>
      <c r="CS83">
        <v>0.17892098000000001</v>
      </c>
      <c r="CT83">
        <v>8.234139E-2</v>
      </c>
      <c r="CU83">
        <v>-1.0973088000000001E-2</v>
      </c>
      <c r="CV83">
        <v>0.21191671000000001</v>
      </c>
      <c r="CW83">
        <v>9.1046645999999995E-2</v>
      </c>
      <c r="CX83">
        <v>5.3874159999999997E-2</v>
      </c>
      <c r="CY83">
        <v>0.17637359</v>
      </c>
      <c r="CZ83">
        <v>0.16832597999999999</v>
      </c>
      <c r="DA83">
        <v>0.20110969000000001</v>
      </c>
      <c r="DB83">
        <v>9.5737584000000001E-2</v>
      </c>
      <c r="DC83">
        <v>0.96905607000000005</v>
      </c>
      <c r="DD83">
        <v>8.0892790000000006E-2</v>
      </c>
      <c r="DE83">
        <v>0.17925604000000001</v>
      </c>
      <c r="DF83">
        <f t="shared" si="12"/>
        <v>0.14692966744368929</v>
      </c>
      <c r="DG83">
        <f t="shared" si="13"/>
        <v>0</v>
      </c>
      <c r="DH83">
        <v>0</v>
      </c>
      <c r="DI83">
        <f>VLOOKUP(B83,owner_jaccard!$C$1:$E$1128,3,FALSE)</f>
        <v>0.26086956521739102</v>
      </c>
      <c r="DJ83">
        <f>VLOOKUP(B83,partic_jaccard!$C$1:$E$1128,3,FALSE)</f>
        <v>0.2</v>
      </c>
      <c r="DK83">
        <f>VLOOKUP(B83,rtword_jaccard!$C$1:$E$1128,3,FALSE)</f>
        <v>0.13636363636363599</v>
      </c>
      <c r="DL83">
        <f>VLOOKUP(B83,rtword_jaccard!$C$1:$F$1128,4,FALSE)</f>
        <v>0.16959064327485299</v>
      </c>
      <c r="DM83">
        <f>VLOOKUP(B83,rtword_jaccard!$C$1:$G$1128,5,FALSE)</f>
        <v>0.20481927710843301</v>
      </c>
      <c r="DN83">
        <f>VLOOKUP(B83,owner_j_重み付き!$C$1:$E$1128,3)</f>
        <v>7.7999999999999996E-3</v>
      </c>
      <c r="DO83">
        <f>VLOOKUP(B83,part_j_重み付き!$C$1:$E$1128,3,FALSE)</f>
        <v>2.8899999999999999E-2</v>
      </c>
      <c r="DP83">
        <f>VLOOKUP(B83,journalsection_jaccard!$C$2:$E$1129,3,FALSE)</f>
        <v>0.44927536231884002</v>
      </c>
      <c r="DQ83">
        <f>VLOOKUP(B83,journalsection_jaccard!$C$2:$F$1129,4,FALSE)</f>
        <v>0.35135135135135098</v>
      </c>
      <c r="DR83">
        <f>VLOOKUP(B83,journalsection_jaccard!$C$2:$G$1129,5,FALSE)</f>
        <v>0.27118644067796599</v>
      </c>
      <c r="DS83">
        <f>VLOOKUP(B83,journalsection_jaccard!$C$2:$H$1129,6,FALSE)</f>
        <v>0.17647058823529399</v>
      </c>
    </row>
    <row r="84" spans="1:123" x14ac:dyDescent="0.55000000000000004">
      <c r="A84">
        <v>77</v>
      </c>
      <c r="B84" t="s">
        <v>1690</v>
      </c>
      <c r="C84" t="s">
        <v>183</v>
      </c>
      <c r="D84">
        <v>0.18993225999999999</v>
      </c>
      <c r="E84">
        <v>-8.5092319999999999E-2</v>
      </c>
      <c r="F84">
        <v>0.21945988</v>
      </c>
      <c r="G84">
        <v>0.209482</v>
      </c>
      <c r="H84">
        <v>0.27114063999999999</v>
      </c>
      <c r="I84">
        <v>-7.3434070000000004E-2</v>
      </c>
      <c r="J84">
        <v>0.19232564999999999</v>
      </c>
      <c r="K84">
        <v>0.97988003000000001</v>
      </c>
      <c r="L84">
        <v>-3.3574149999999997E-2</v>
      </c>
      <c r="M84">
        <v>0.18362497</v>
      </c>
      <c r="N84">
        <v>0.28252604999999997</v>
      </c>
      <c r="O84">
        <v>4.5910995000000003E-2</v>
      </c>
      <c r="P84">
        <v>5.8111929999999999E-2</v>
      </c>
      <c r="Q84">
        <v>0.120216615</v>
      </c>
      <c r="R84">
        <v>6.8949070000000001E-2</v>
      </c>
      <c r="S84">
        <v>-1.9703430000000001E-2</v>
      </c>
      <c r="T84">
        <v>0.11442932</v>
      </c>
      <c r="U84">
        <v>3.1616468000000002E-2</v>
      </c>
      <c r="V84">
        <v>8.3234905999999997E-2</v>
      </c>
      <c r="W84">
        <v>0.12963548</v>
      </c>
      <c r="X84">
        <v>0.107602514</v>
      </c>
      <c r="Y84">
        <v>-2.1461681999999999E-2</v>
      </c>
      <c r="Z84">
        <v>0.10354306000000001</v>
      </c>
      <c r="AA84">
        <v>0.10238884400000001</v>
      </c>
      <c r="AB84">
        <v>0.17070276000000001</v>
      </c>
      <c r="AC84">
        <v>0.32663855000000003</v>
      </c>
      <c r="AD84">
        <v>7.0151569999999996E-2</v>
      </c>
      <c r="AE84">
        <v>0.14789082000000001</v>
      </c>
      <c r="AF84">
        <v>0.17885751999999999</v>
      </c>
      <c r="AG84">
        <v>4.7798827000000002E-2</v>
      </c>
      <c r="AH84">
        <v>8.3252909999999999E-2</v>
      </c>
      <c r="AI84">
        <v>0.20932215000000001</v>
      </c>
      <c r="AJ84">
        <v>0.18948713</v>
      </c>
      <c r="AK84">
        <v>0.15560180000000001</v>
      </c>
      <c r="AL84">
        <v>0.12148581999999999</v>
      </c>
      <c r="AM84">
        <v>4.1084587999999998E-2</v>
      </c>
      <c r="AN84">
        <v>0.10057172</v>
      </c>
      <c r="AO84">
        <v>0.21876979999999999</v>
      </c>
      <c r="AP84">
        <v>7.4286914999999995E-2</v>
      </c>
      <c r="AQ84">
        <v>0.11116549000000001</v>
      </c>
      <c r="AR84">
        <v>-2.3458152999999999E-3</v>
      </c>
      <c r="AS84">
        <v>-2.7035844E-2</v>
      </c>
      <c r="AT84">
        <v>3.0824414000000001E-2</v>
      </c>
      <c r="AU84">
        <v>2.2840675000000001E-2</v>
      </c>
      <c r="AV84">
        <v>7.0060475E-4</v>
      </c>
      <c r="AW84">
        <v>4.0808129999999998E-2</v>
      </c>
      <c r="AX84">
        <v>0.116229184</v>
      </c>
      <c r="AY84">
        <v>0.16549875</v>
      </c>
      <c r="AZ84">
        <v>0.96188414</v>
      </c>
      <c r="BA84">
        <v>0.13030759</v>
      </c>
      <c r="BB84">
        <v>0.11129878999999999</v>
      </c>
      <c r="BC84">
        <v>1.8719029000000002E-2</v>
      </c>
      <c r="BD84">
        <v>2.5054334000000001E-2</v>
      </c>
      <c r="BE84">
        <v>1.6797719999999999E-2</v>
      </c>
      <c r="BF84">
        <v>0.34241706</v>
      </c>
      <c r="BG84">
        <v>0.15525103000000001</v>
      </c>
      <c r="BH84">
        <v>-4.6841720000000003E-2</v>
      </c>
      <c r="BI84">
        <v>-1.6752166999999998E-2</v>
      </c>
      <c r="BJ84">
        <v>0.21167469</v>
      </c>
      <c r="BK84">
        <v>0.23960293999999999</v>
      </c>
      <c r="BL84">
        <v>0.15026136000000001</v>
      </c>
      <c r="BM84">
        <v>2.4504405E-2</v>
      </c>
      <c r="BN84">
        <v>6.4159899999999999E-3</v>
      </c>
      <c r="BO84">
        <v>0.32156008000000003</v>
      </c>
      <c r="BP84">
        <v>0.18517602999999999</v>
      </c>
      <c r="BQ84">
        <v>-8.2659770000000007E-3</v>
      </c>
      <c r="BR84">
        <v>8.0892060000000002E-2</v>
      </c>
      <c r="BS84">
        <v>0.1439735</v>
      </c>
      <c r="BT84">
        <v>0.23748175999999999</v>
      </c>
      <c r="BU84">
        <v>0.18879433000000001</v>
      </c>
      <c r="BV84">
        <v>7.7750823999999996E-2</v>
      </c>
      <c r="BW84">
        <v>0.23727867999999999</v>
      </c>
      <c r="BX84">
        <v>0.37922528</v>
      </c>
      <c r="BY84">
        <v>-1.9031606999999999E-2</v>
      </c>
      <c r="BZ84">
        <v>0.21773550999999999</v>
      </c>
      <c r="CA84">
        <v>0.22249379999999999</v>
      </c>
      <c r="CB84">
        <v>0.21931790000000001</v>
      </c>
      <c r="CC84">
        <v>0.33528078</v>
      </c>
      <c r="CD84">
        <v>0.22721454999999999</v>
      </c>
      <c r="CE84">
        <v>0.16013643</v>
      </c>
      <c r="CF84">
        <v>6.3080070000000002E-2</v>
      </c>
      <c r="CG84">
        <v>0.11556298</v>
      </c>
      <c r="CH84">
        <v>0.35702603999999999</v>
      </c>
      <c r="CI84">
        <v>0.10101043</v>
      </c>
      <c r="CJ84">
        <v>0.17672370000000001</v>
      </c>
      <c r="CK84">
        <v>0.14273743</v>
      </c>
      <c r="CL84">
        <v>0.19835634999999999</v>
      </c>
      <c r="CM84">
        <v>4.4116460000000003E-2</v>
      </c>
      <c r="CN84">
        <v>9.9185869999999995E-2</v>
      </c>
      <c r="CO84">
        <v>0.16038659999999999</v>
      </c>
      <c r="CP84">
        <v>0.23970749999999999</v>
      </c>
      <c r="CQ84">
        <v>0.15615841999999999</v>
      </c>
      <c r="CR84">
        <v>8.2642010000000002E-2</v>
      </c>
      <c r="CS84">
        <v>0.14075335999999999</v>
      </c>
      <c r="CT84">
        <v>7.168033E-2</v>
      </c>
      <c r="CU84">
        <v>8.3297566000000003E-2</v>
      </c>
      <c r="CV84">
        <v>0.19851075000000001</v>
      </c>
      <c r="CW84">
        <v>0.19321774999999999</v>
      </c>
      <c r="CX84">
        <v>0.16289149</v>
      </c>
      <c r="CY84">
        <v>0.26383296000000001</v>
      </c>
      <c r="CZ84">
        <v>0.2566119</v>
      </c>
      <c r="DA84">
        <v>0.22370419999999999</v>
      </c>
      <c r="DB84">
        <v>0.19081955</v>
      </c>
      <c r="DC84">
        <v>0.96979470000000001</v>
      </c>
      <c r="DD84">
        <v>8.0960840000000006E-2</v>
      </c>
      <c r="DE84">
        <v>0.14301833999999999</v>
      </c>
      <c r="DF84">
        <f t="shared" si="12"/>
        <v>0.13006962471310679</v>
      </c>
      <c r="DG84">
        <f t="shared" si="13"/>
        <v>0</v>
      </c>
      <c r="DH84">
        <v>0</v>
      </c>
      <c r="DI84">
        <f>VLOOKUP(B84,owner_jaccard!$C$1:$E$1128,3,FALSE)</f>
        <v>0.22413793103448201</v>
      </c>
      <c r="DJ84">
        <f>VLOOKUP(B84,partic_jaccard!$C$1:$E$1128,3,FALSE)</f>
        <v>0.25</v>
      </c>
      <c r="DK84">
        <f>VLOOKUP(B84,rtword_jaccard!$C$1:$E$1128,3,FALSE)</f>
        <v>0.25</v>
      </c>
      <c r="DL84">
        <f>VLOOKUP(B84,rtword_jaccard!$C$1:$F$1128,4,FALSE)</f>
        <v>0.273885350318471</v>
      </c>
      <c r="DM84">
        <f>VLOOKUP(B84,rtword_jaccard!$C$1:$G$1128,5,FALSE)</f>
        <v>0.31578947368421001</v>
      </c>
      <c r="DN84">
        <f>VLOOKUP(B84,owner_j_重み付き!$C$1:$E$1128,3)</f>
        <v>1.4200000000000001E-2</v>
      </c>
      <c r="DO84">
        <f>VLOOKUP(B84,part_j_重み付き!$C$1:$E$1128,3,FALSE)</f>
        <v>2.3300000000000001E-2</v>
      </c>
      <c r="DP84">
        <f>VLOOKUP(B84,journalsection_jaccard!$C$2:$E$1129,3,FALSE)</f>
        <v>0.44927536231884002</v>
      </c>
      <c r="DQ84">
        <f>VLOOKUP(B84,journalsection_jaccard!$C$2:$F$1129,4,FALSE)</f>
        <v>0.37931034482758602</v>
      </c>
      <c r="DR84">
        <f>VLOOKUP(B84,journalsection_jaccard!$C$2:$G$1129,5,FALSE)</f>
        <v>0.29870129870129802</v>
      </c>
      <c r="DS84">
        <f>VLOOKUP(B84,journalsection_jaccard!$C$2:$H$1129,6,FALSE)</f>
        <v>0.19047619047618999</v>
      </c>
    </row>
    <row r="85" spans="1:123" x14ac:dyDescent="0.55000000000000004">
      <c r="A85">
        <v>78</v>
      </c>
      <c r="B85" t="s">
        <v>1691</v>
      </c>
      <c r="C85" t="s">
        <v>184</v>
      </c>
      <c r="D85">
        <v>4.4257663000000003E-2</v>
      </c>
      <c r="E85">
        <v>-2.2905761E-2</v>
      </c>
      <c r="F85">
        <v>0.13645947</v>
      </c>
      <c r="G85">
        <v>0.12568252999999999</v>
      </c>
      <c r="H85">
        <v>9.6056699999999995E-2</v>
      </c>
      <c r="I85">
        <v>3.3406835000000003E-2</v>
      </c>
      <c r="J85">
        <v>0.10633794000000001</v>
      </c>
      <c r="K85">
        <v>0.97939556999999999</v>
      </c>
      <c r="L85">
        <v>8.4163660000000001E-2</v>
      </c>
      <c r="M85">
        <v>0.17924799999999999</v>
      </c>
      <c r="N85">
        <v>0.24981829999999999</v>
      </c>
      <c r="O85">
        <v>0.11977805</v>
      </c>
      <c r="P85">
        <v>-2.9492872E-2</v>
      </c>
      <c r="Q85">
        <v>0.2808216</v>
      </c>
      <c r="R85">
        <v>0.20108713</v>
      </c>
      <c r="S85">
        <v>4.8137794999999997E-2</v>
      </c>
      <c r="T85">
        <v>0.17739094999999999</v>
      </c>
      <c r="U85">
        <v>0.31180861999999998</v>
      </c>
      <c r="V85">
        <v>0.15819710000000001</v>
      </c>
      <c r="W85">
        <v>0.12089541600000001</v>
      </c>
      <c r="X85">
        <v>4.9819924000000002E-2</v>
      </c>
      <c r="Y85">
        <v>0.1021861</v>
      </c>
      <c r="Z85">
        <v>7.287921E-2</v>
      </c>
      <c r="AA85">
        <v>-7.4254166999999996E-3</v>
      </c>
      <c r="AB85">
        <v>0.120195545</v>
      </c>
      <c r="AC85">
        <v>0.22412758999999999</v>
      </c>
      <c r="AD85">
        <v>-0.18554688999999999</v>
      </c>
      <c r="AE85">
        <v>-5.6881460000000002E-2</v>
      </c>
      <c r="AF85">
        <v>0.13911307000000001</v>
      </c>
      <c r="AG85">
        <v>0.15966883000000001</v>
      </c>
      <c r="AH85">
        <v>0.13338958000000001</v>
      </c>
      <c r="AI85">
        <v>0.11317923000000001</v>
      </c>
      <c r="AJ85">
        <v>7.3373900000000006E-2</v>
      </c>
      <c r="AK85">
        <v>0.14970742000000001</v>
      </c>
      <c r="AL85">
        <v>2.2774941999999999E-2</v>
      </c>
      <c r="AM85">
        <v>0.33829942000000002</v>
      </c>
      <c r="AN85">
        <v>0.16945774999999999</v>
      </c>
      <c r="AO85">
        <v>1.1609265000000001E-2</v>
      </c>
      <c r="AP85">
        <v>0.22672695000000001</v>
      </c>
      <c r="AQ85">
        <v>0.19789504999999999</v>
      </c>
      <c r="AR85">
        <v>0.18669115</v>
      </c>
      <c r="AS85">
        <v>0.26212215</v>
      </c>
      <c r="AT85">
        <v>3.4771122000000002E-2</v>
      </c>
      <c r="AU85">
        <v>0.119391486</v>
      </c>
      <c r="AV85">
        <v>9.9435629999999997E-2</v>
      </c>
      <c r="AW85">
        <v>0.21415055</v>
      </c>
      <c r="AX85">
        <v>0.16408498999999999</v>
      </c>
      <c r="AY85">
        <v>0.11833231</v>
      </c>
      <c r="AZ85">
        <v>0.94575595999999995</v>
      </c>
      <c r="BA85">
        <v>0.16757891999999999</v>
      </c>
      <c r="BB85">
        <v>-5.5695620000000001E-2</v>
      </c>
      <c r="BC85">
        <v>-3.228371E-2</v>
      </c>
      <c r="BD85">
        <v>-2.3415575000000001E-2</v>
      </c>
      <c r="BE85">
        <v>7.6000615999999993E-2</v>
      </c>
      <c r="BF85">
        <v>4.3390789999999999E-2</v>
      </c>
      <c r="BG85">
        <v>0.1504395</v>
      </c>
      <c r="BH85">
        <v>0.22674152</v>
      </c>
      <c r="BI85">
        <v>0.15634094000000001</v>
      </c>
      <c r="BJ85">
        <v>3.3771639999999999E-2</v>
      </c>
      <c r="BK85">
        <v>0.12370349999999999</v>
      </c>
      <c r="BL85">
        <v>2.5208830000000002E-2</v>
      </c>
      <c r="BM85">
        <v>0.17173443999999999</v>
      </c>
      <c r="BN85">
        <v>8.1132599999999999E-2</v>
      </c>
      <c r="BO85">
        <v>0.10562286</v>
      </c>
      <c r="BP85">
        <v>0.29469972999999999</v>
      </c>
      <c r="BQ85">
        <v>-3.2734792000000002E-3</v>
      </c>
      <c r="BR85">
        <v>0.19322184000000001</v>
      </c>
      <c r="BS85">
        <v>0.13406003999999999</v>
      </c>
      <c r="BT85">
        <v>7.5891970000000003E-2</v>
      </c>
      <c r="BU85">
        <v>0.26600286000000001</v>
      </c>
      <c r="BV85">
        <v>0.19268067</v>
      </c>
      <c r="BW85">
        <v>9.8002300000000001E-2</v>
      </c>
      <c r="BX85">
        <v>0.34874919999999998</v>
      </c>
      <c r="BY85">
        <v>0.10682943</v>
      </c>
      <c r="BZ85">
        <v>0.13374373000000001</v>
      </c>
      <c r="CA85">
        <v>0.12145293</v>
      </c>
      <c r="CB85">
        <v>0.15187708</v>
      </c>
      <c r="CC85">
        <v>0.20997038000000001</v>
      </c>
      <c r="CD85">
        <v>0.33079204000000001</v>
      </c>
      <c r="CE85">
        <v>0.1024489</v>
      </c>
      <c r="CF85">
        <v>7.6807180000000003E-2</v>
      </c>
      <c r="CG85">
        <v>2.7291817999999999E-2</v>
      </c>
      <c r="CH85">
        <v>7.5113474999999999E-2</v>
      </c>
      <c r="CI85">
        <v>0.119785264</v>
      </c>
      <c r="CJ85">
        <v>0.25949889999999998</v>
      </c>
      <c r="CK85">
        <v>4.8203549999999998E-2</v>
      </c>
      <c r="CL85">
        <v>0.20213363000000001</v>
      </c>
      <c r="CM85">
        <v>1.9234508000000001E-2</v>
      </c>
      <c r="CN85">
        <v>0.10259338</v>
      </c>
      <c r="CO85">
        <v>0.18711384</v>
      </c>
      <c r="CP85">
        <v>0.14625121999999999</v>
      </c>
      <c r="CQ85">
        <v>0.15532072999999999</v>
      </c>
      <c r="CR85">
        <v>0.25985476000000002</v>
      </c>
      <c r="CS85">
        <v>0.13580623</v>
      </c>
      <c r="CT85">
        <v>0.12423862500000001</v>
      </c>
      <c r="CU85">
        <v>0.13056332000000001</v>
      </c>
      <c r="CV85">
        <v>0.14322562999999999</v>
      </c>
      <c r="CW85">
        <v>0.10251375</v>
      </c>
      <c r="CX85">
        <v>0.11663127</v>
      </c>
      <c r="CY85">
        <v>0.20007886999999999</v>
      </c>
      <c r="CZ85">
        <v>0.3008151</v>
      </c>
      <c r="DA85">
        <v>8.89852E-2</v>
      </c>
      <c r="DB85">
        <v>4.2671095999999999E-2</v>
      </c>
      <c r="DC85">
        <v>0.95796170000000003</v>
      </c>
      <c r="DD85">
        <v>0.11147555000000001</v>
      </c>
      <c r="DE85">
        <v>0.18340155</v>
      </c>
      <c r="DF85">
        <f t="shared" si="12"/>
        <v>0.12661852272912624</v>
      </c>
      <c r="DG85">
        <f t="shared" si="13"/>
        <v>0</v>
      </c>
      <c r="DH85">
        <v>0</v>
      </c>
      <c r="DI85">
        <f>VLOOKUP(B85,owner_jaccard!$C$1:$E$1128,3,FALSE)</f>
        <v>0.217391304347826</v>
      </c>
      <c r="DJ85">
        <f>VLOOKUP(B85,partic_jaccard!$C$1:$E$1128,3,FALSE)</f>
        <v>0.17241379310344801</v>
      </c>
      <c r="DK85">
        <f>VLOOKUP(B85,rtword_jaccard!$C$1:$E$1128,3,FALSE)</f>
        <v>0.13636363636363599</v>
      </c>
      <c r="DL85">
        <f>VLOOKUP(B85,rtword_jaccard!$C$1:$F$1128,4,FALSE)</f>
        <v>0.17647058823529399</v>
      </c>
      <c r="DM85">
        <f>VLOOKUP(B85,rtword_jaccard!$C$1:$G$1128,5,FALSE)</f>
        <v>0.219512195121951</v>
      </c>
      <c r="DN85">
        <f>VLOOKUP(B85,owner_j_重み付き!$C$1:$E$1128,3)</f>
        <v>9.5999999999999992E-3</v>
      </c>
      <c r="DO85">
        <f>VLOOKUP(B85,part_j_重み付き!$C$1:$E$1128,3,FALSE)</f>
        <v>0.06</v>
      </c>
      <c r="DP85">
        <f>VLOOKUP(B85,journalsection_jaccard!$C$2:$E$1129,3,FALSE)</f>
        <v>0.47058823529411697</v>
      </c>
      <c r="DQ85">
        <f>VLOOKUP(B85,journalsection_jaccard!$C$2:$F$1129,4,FALSE)</f>
        <v>0.36054421768707401</v>
      </c>
      <c r="DR85">
        <f>VLOOKUP(B85,journalsection_jaccard!$C$2:$G$1129,5,FALSE)</f>
        <v>0.27118644067796599</v>
      </c>
      <c r="DS85">
        <f>VLOOKUP(B85,journalsection_jaccard!$C$2:$H$1129,6,FALSE)</f>
        <v>0.17647058823529399</v>
      </c>
    </row>
    <row r="86" spans="1:123" hidden="1" x14ac:dyDescent="0.55000000000000004">
      <c r="A86">
        <v>79</v>
      </c>
      <c r="B86" t="s">
        <v>1692</v>
      </c>
      <c r="C86" t="s">
        <v>185</v>
      </c>
      <c r="D86">
        <v>5.3389948E-2</v>
      </c>
      <c r="E86">
        <v>0.15727911999999999</v>
      </c>
      <c r="F86">
        <v>2.5385273999999999E-2</v>
      </c>
      <c r="G86">
        <v>0.1421029</v>
      </c>
      <c r="H86">
        <v>0.11914712</v>
      </c>
      <c r="I86">
        <v>-2.2146449999999999E-3</v>
      </c>
      <c r="J86">
        <v>-4.8084959999999998E-3</v>
      </c>
      <c r="K86">
        <v>0.97988589999999998</v>
      </c>
      <c r="L86">
        <v>0.23128244000000001</v>
      </c>
      <c r="M86">
        <v>0.16012114</v>
      </c>
      <c r="N86">
        <v>0.24353321999999999</v>
      </c>
      <c r="O86">
        <v>9.5362100000000005E-2</v>
      </c>
      <c r="P86">
        <v>0.17294261</v>
      </c>
      <c r="Q86">
        <v>0.25895655000000001</v>
      </c>
      <c r="R86">
        <v>0.21187413999999999</v>
      </c>
      <c r="S86">
        <v>2.5239083999999998E-2</v>
      </c>
      <c r="T86">
        <v>0.20106579999999999</v>
      </c>
      <c r="U86">
        <v>7.0184276000000004E-2</v>
      </c>
      <c r="V86">
        <v>8.7365029999999996E-2</v>
      </c>
      <c r="W86">
        <v>0.16678539000000001</v>
      </c>
      <c r="X86">
        <v>6.7289694999999997E-2</v>
      </c>
      <c r="Y86">
        <v>0.17713997000000001</v>
      </c>
      <c r="Z86">
        <v>8.5315859999999993E-2</v>
      </c>
      <c r="AA86">
        <v>9.3334120000000007E-2</v>
      </c>
      <c r="AB86">
        <v>2.7317035999999999E-2</v>
      </c>
      <c r="AC86">
        <v>0.19136167000000001</v>
      </c>
      <c r="AD86">
        <v>-7.4016299999999993E-2</v>
      </c>
      <c r="AE86">
        <v>-1.2548952000000001E-3</v>
      </c>
      <c r="AF86">
        <v>0.33598801</v>
      </c>
      <c r="AG86">
        <v>1.4200747E-2</v>
      </c>
      <c r="AH86">
        <v>0.103082046</v>
      </c>
      <c r="AI86">
        <v>0.25452057</v>
      </c>
      <c r="AJ86">
        <v>0.1766094</v>
      </c>
      <c r="AK86">
        <v>-3.777117E-2</v>
      </c>
      <c r="AL86">
        <v>0.11140294000000001</v>
      </c>
      <c r="AM86">
        <v>0.25457412000000001</v>
      </c>
      <c r="AN86">
        <v>-0.116356626</v>
      </c>
      <c r="AO86">
        <v>0.17723130000000001</v>
      </c>
      <c r="AP86">
        <v>0.29239433999999997</v>
      </c>
      <c r="AQ86">
        <v>0.16997651999999999</v>
      </c>
      <c r="AR86">
        <v>0.17974757</v>
      </c>
      <c r="AS86">
        <v>-9.1327383999999998E-2</v>
      </c>
      <c r="AT86">
        <v>-2.6439343000000001E-2</v>
      </c>
      <c r="AU86">
        <v>5.6697294000000002E-2</v>
      </c>
      <c r="AV86">
        <v>-3.9413086999999999E-2</v>
      </c>
      <c r="AW86">
        <v>7.3680974999999996E-2</v>
      </c>
      <c r="AX86">
        <v>0.20813973</v>
      </c>
      <c r="AY86">
        <v>0.13203970000000001</v>
      </c>
      <c r="AZ86">
        <v>0.96027344000000003</v>
      </c>
      <c r="BA86">
        <v>0.17985646</v>
      </c>
      <c r="BB86">
        <v>-4.4049985999999999E-2</v>
      </c>
      <c r="BC86">
        <v>0.21001223999999999</v>
      </c>
      <c r="BD86">
        <v>0.13598410999999999</v>
      </c>
      <c r="BE86">
        <v>0.11031584</v>
      </c>
      <c r="BF86">
        <v>-6.7060050000000001E-3</v>
      </c>
      <c r="BG86">
        <v>0.13002902</v>
      </c>
      <c r="BH86">
        <v>-0.102038674</v>
      </c>
      <c r="BI86">
        <v>0.17986721</v>
      </c>
      <c r="BJ86">
        <v>0.22327203000000001</v>
      </c>
      <c r="BK86">
        <v>0.17544138000000001</v>
      </c>
      <c r="BL86">
        <v>6.2366623000000003E-2</v>
      </c>
      <c r="BM86">
        <v>0.16906152999999999</v>
      </c>
      <c r="BN86">
        <v>8.8584250000000003E-2</v>
      </c>
      <c r="BO86">
        <v>0.20043162</v>
      </c>
      <c r="BP86">
        <v>0.2087707</v>
      </c>
      <c r="BQ86">
        <v>3.7186913000000002E-2</v>
      </c>
      <c r="BR86">
        <v>0.24287797999999999</v>
      </c>
      <c r="BS86">
        <v>0.13310568</v>
      </c>
      <c r="BT86">
        <v>0.10700657</v>
      </c>
      <c r="BU86">
        <v>0.22541185</v>
      </c>
      <c r="BV86">
        <v>-5.2608530000000001E-2</v>
      </c>
      <c r="BW86">
        <v>0.28657569999999999</v>
      </c>
      <c r="BX86">
        <v>0.24146670000000001</v>
      </c>
      <c r="BY86">
        <v>0.22569357000000001</v>
      </c>
      <c r="BZ86">
        <v>-0.10287362999999999</v>
      </c>
      <c r="CA86">
        <v>4.9575523000000003E-2</v>
      </c>
      <c r="CB86">
        <v>0.19452593000000001</v>
      </c>
      <c r="CC86">
        <v>0.25138097999999998</v>
      </c>
      <c r="CD86">
        <v>0.20621242000000001</v>
      </c>
      <c r="CE86">
        <v>9.2408190000000001E-2</v>
      </c>
      <c r="CF86">
        <v>0.26431355000000001</v>
      </c>
      <c r="CG86">
        <v>9.9390543999999997E-2</v>
      </c>
      <c r="CH86">
        <v>0.27364339999999998</v>
      </c>
      <c r="CI86">
        <v>0.23162666000000001</v>
      </c>
      <c r="CJ86">
        <v>0.1997959</v>
      </c>
      <c r="CK86">
        <v>0.17235344999999999</v>
      </c>
      <c r="CL86">
        <v>-8.5362350000000004E-2</v>
      </c>
      <c r="CM86">
        <v>0.11745634000000001</v>
      </c>
      <c r="CN86">
        <v>0.14370843999999999</v>
      </c>
      <c r="CO86">
        <v>-3.0166619999999998E-4</v>
      </c>
      <c r="CP86">
        <v>0.25895210000000002</v>
      </c>
      <c r="CQ86">
        <v>5.0845915E-3</v>
      </c>
      <c r="CR86">
        <v>0.23960787</v>
      </c>
      <c r="CS86">
        <v>0.15288167</v>
      </c>
      <c r="CT86">
        <v>0.16278823000000001</v>
      </c>
      <c r="CU86">
        <v>0.10904082</v>
      </c>
      <c r="CV86">
        <v>0.18537961999999999</v>
      </c>
      <c r="CW86">
        <v>0.18502550000000001</v>
      </c>
      <c r="CX86">
        <v>-3.964268E-2</v>
      </c>
      <c r="CY86">
        <v>0.24678803999999999</v>
      </c>
      <c r="CZ86">
        <v>0.23368291999999999</v>
      </c>
      <c r="DA86">
        <v>0.28331926000000002</v>
      </c>
      <c r="DB86">
        <v>0.101419516</v>
      </c>
      <c r="DC86">
        <v>0.97149426000000005</v>
      </c>
      <c r="DD86">
        <v>0.24920700000000001</v>
      </c>
      <c r="DE86">
        <v>-1.8384847999999999E-2</v>
      </c>
      <c r="DF86">
        <f t="shared" si="12"/>
        <v>0.12661529980679612</v>
      </c>
      <c r="DG86">
        <f t="shared" si="13"/>
        <v>0</v>
      </c>
      <c r="DH86">
        <v>1.2048192771084338E-2</v>
      </c>
      <c r="DI86">
        <f>VLOOKUP(B86,owner_jaccard!$C$1:$E$1128,3,FALSE)</f>
        <v>0.17073170731707299</v>
      </c>
      <c r="DJ86">
        <f>VLOOKUP(B86,partic_jaccard!$C$1:$E$1128,3,FALSE)</f>
        <v>0.18181818181818099</v>
      </c>
      <c r="DK86">
        <f>VLOOKUP(B86,rtword_jaccard!$C$1:$E$1128,3,FALSE)</f>
        <v>6.3829787234042507E-2</v>
      </c>
      <c r="DL86">
        <f>VLOOKUP(B86,rtword_jaccard!$C$1:$F$1128,4,FALSE)</f>
        <v>0.10497237569060699</v>
      </c>
      <c r="DM86">
        <f>VLOOKUP(B86,rtword_jaccard!$C$1:$G$1128,5,FALSE)</f>
        <v>0.14942528735632099</v>
      </c>
      <c r="DN86">
        <f>VLOOKUP(B86,owner_j_重み付き!$C$1:$E$1128,3)</f>
        <v>2.3E-3</v>
      </c>
      <c r="DO86">
        <f>VLOOKUP(B86,part_j_重み付き!$C$1:$E$1128,3,FALSE)</f>
        <v>1.43E-2</v>
      </c>
      <c r="DP86">
        <f>VLOOKUP(B86,journalsection_jaccard!$C$2:$E$1129,3,FALSE)</f>
        <v>0.47058823529411697</v>
      </c>
      <c r="DQ86">
        <f>VLOOKUP(B86,journalsection_jaccard!$C$2:$F$1129,4,FALSE)</f>
        <v>0.32450331125827803</v>
      </c>
      <c r="DR86">
        <f>VLOOKUP(B86,journalsection_jaccard!$C$2:$G$1129,5,FALSE)</f>
        <v>0.25</v>
      </c>
      <c r="DS86">
        <f>VLOOKUP(B86,journalsection_jaccard!$C$2:$H$1129,6,FALSE)</f>
        <v>0.14942528735632099</v>
      </c>
    </row>
    <row r="87" spans="1:123" x14ac:dyDescent="0.55000000000000004">
      <c r="A87">
        <v>80</v>
      </c>
      <c r="B87" t="s">
        <v>1693</v>
      </c>
      <c r="C87" t="s">
        <v>186</v>
      </c>
      <c r="D87">
        <v>3.9023099999999998E-2</v>
      </c>
      <c r="E87">
        <v>-0.12897599000000001</v>
      </c>
      <c r="F87">
        <v>9.5579490000000003E-2</v>
      </c>
      <c r="G87">
        <v>4.0732629999999999E-2</v>
      </c>
      <c r="H87">
        <v>0.11468224</v>
      </c>
      <c r="I87">
        <v>1.6302705000000001E-2</v>
      </c>
      <c r="J87">
        <v>0.1814711</v>
      </c>
      <c r="K87">
        <v>0.99164430000000003</v>
      </c>
      <c r="L87">
        <v>0.22056770000000001</v>
      </c>
      <c r="M87">
        <v>6.5249562999999998E-3</v>
      </c>
      <c r="N87">
        <v>7.6291100000000001E-2</v>
      </c>
      <c r="O87">
        <v>7.4170319999999998E-2</v>
      </c>
      <c r="P87">
        <v>0.32541418</v>
      </c>
      <c r="Q87">
        <v>-9.5430854999999995E-3</v>
      </c>
      <c r="R87">
        <v>1.4761595000000001E-2</v>
      </c>
      <c r="S87">
        <v>-1.6866358E-3</v>
      </c>
      <c r="T87">
        <v>-5.381681E-2</v>
      </c>
      <c r="U87">
        <v>0.11081587</v>
      </c>
      <c r="V87">
        <v>7.6756379999999999E-2</v>
      </c>
      <c r="W87">
        <v>6.7640944999999994E-2</v>
      </c>
      <c r="X87">
        <v>0.25038820000000001</v>
      </c>
      <c r="Y87">
        <v>0.16661628000000001</v>
      </c>
      <c r="Z87">
        <v>0.23755708</v>
      </c>
      <c r="AA87">
        <v>-4.3126970000000001E-2</v>
      </c>
      <c r="AB87">
        <v>-0.108614355</v>
      </c>
      <c r="AC87">
        <v>6.6560780000000002E-3</v>
      </c>
      <c r="AD87">
        <v>-6.7445179999999993E-2</v>
      </c>
      <c r="AE87">
        <v>0.13393964999999999</v>
      </c>
      <c r="AF87">
        <v>0.14056693000000001</v>
      </c>
      <c r="AG87">
        <v>0.35468474</v>
      </c>
      <c r="AH87">
        <v>-0.15554728000000001</v>
      </c>
      <c r="AI87">
        <v>0.18669856000000001</v>
      </c>
      <c r="AJ87">
        <v>0.11340937</v>
      </c>
      <c r="AK87">
        <v>1.2381016E-2</v>
      </c>
      <c r="AL87">
        <v>0.30543061999999999</v>
      </c>
      <c r="AM87">
        <v>4.2753606999999999E-2</v>
      </c>
      <c r="AN87">
        <v>0.16584747999999999</v>
      </c>
      <c r="AO87">
        <v>0.10735641</v>
      </c>
      <c r="AP87">
        <v>0.43007767000000002</v>
      </c>
      <c r="AQ87">
        <v>0.12418912999999999</v>
      </c>
      <c r="AR87">
        <v>0.35335523000000002</v>
      </c>
      <c r="AS87">
        <v>1.8264959000000001E-2</v>
      </c>
      <c r="AT87">
        <v>0.22622982999999999</v>
      </c>
      <c r="AU87">
        <v>0.20536557999999999</v>
      </c>
      <c r="AV87">
        <v>0.12560989</v>
      </c>
      <c r="AW87">
        <v>0.17438529999999999</v>
      </c>
      <c r="AX87">
        <v>1.3780913E-3</v>
      </c>
      <c r="AY87">
        <v>9.6200679999999997E-2</v>
      </c>
      <c r="AZ87">
        <v>0.93006222999999999</v>
      </c>
      <c r="BA87">
        <v>-6.4731546000000001E-2</v>
      </c>
      <c r="BB87">
        <v>-1.5466501000000001E-2</v>
      </c>
      <c r="BC87">
        <v>9.0693109999999993E-2</v>
      </c>
      <c r="BD87">
        <v>0.1921833</v>
      </c>
      <c r="BE87">
        <v>0.16823898000000001</v>
      </c>
      <c r="BF87">
        <v>0.24619703000000001</v>
      </c>
      <c r="BG87">
        <v>9.1324849999999999E-2</v>
      </c>
      <c r="BH87">
        <v>8.4967420000000002E-2</v>
      </c>
      <c r="BI87">
        <v>0.16980977</v>
      </c>
      <c r="BJ87">
        <v>9.469429E-2</v>
      </c>
      <c r="BK87">
        <v>0.2433237</v>
      </c>
      <c r="BL87">
        <v>0.19138152999999999</v>
      </c>
      <c r="BM87">
        <v>3.9181045999999997E-2</v>
      </c>
      <c r="BN87">
        <v>0.12549663999999999</v>
      </c>
      <c r="BO87">
        <v>0.19367690000000001</v>
      </c>
      <c r="BP87">
        <v>0.25355095</v>
      </c>
      <c r="BQ87">
        <v>-5.7868919999999997E-2</v>
      </c>
      <c r="BR87">
        <v>0.27931127</v>
      </c>
      <c r="BS87">
        <v>2.8684459999999998E-2</v>
      </c>
      <c r="BT87">
        <v>-9.1239349999999997E-2</v>
      </c>
      <c r="BU87">
        <v>-5.1653784000000001E-2</v>
      </c>
      <c r="BV87">
        <v>0.14033826999999999</v>
      </c>
      <c r="BW87">
        <v>0.15105500999999999</v>
      </c>
      <c r="BX87">
        <v>0.15471251</v>
      </c>
      <c r="BY87">
        <v>0.19296123000000001</v>
      </c>
      <c r="BZ87">
        <v>0.20824245</v>
      </c>
      <c r="CA87">
        <v>0.27579352000000001</v>
      </c>
      <c r="CB87">
        <v>0.25222489999999997</v>
      </c>
      <c r="CC87">
        <v>0.28051957</v>
      </c>
      <c r="CD87">
        <v>0.17501849999999999</v>
      </c>
      <c r="CE87">
        <v>0.14624205000000001</v>
      </c>
      <c r="CF87">
        <v>9.1776070000000001E-2</v>
      </c>
      <c r="CG87">
        <v>0.17823828999999999</v>
      </c>
      <c r="CH87">
        <v>0.23762855999999999</v>
      </c>
      <c r="CI87">
        <v>5.2392777000000001E-2</v>
      </c>
      <c r="CJ87">
        <v>0.33000334999999997</v>
      </c>
      <c r="CK87">
        <v>0.24182698</v>
      </c>
      <c r="CL87">
        <v>0.30430117000000001</v>
      </c>
      <c r="CM87">
        <v>3.2864417999999999E-2</v>
      </c>
      <c r="CN87">
        <v>0.35980886000000001</v>
      </c>
      <c r="CO87">
        <v>0.15779944000000001</v>
      </c>
      <c r="CP87">
        <v>0.2233774</v>
      </c>
      <c r="CQ87">
        <v>0.23323526999999999</v>
      </c>
      <c r="CR87">
        <v>0.19211900000000001</v>
      </c>
      <c r="CS87">
        <v>9.8325826000000005E-2</v>
      </c>
      <c r="CT87">
        <v>0.18694799000000001</v>
      </c>
      <c r="CU87">
        <v>-7.8810909999999998E-3</v>
      </c>
      <c r="CV87">
        <v>5.1410190000000001E-2</v>
      </c>
      <c r="CW87">
        <v>-6.2066327999999997E-2</v>
      </c>
      <c r="CX87">
        <v>3.0925332999999999E-2</v>
      </c>
      <c r="CY87">
        <v>0.12265403</v>
      </c>
      <c r="CZ87">
        <v>2.0317411E-2</v>
      </c>
      <c r="DA87">
        <v>9.1023660000000006E-2</v>
      </c>
      <c r="DB87">
        <v>0.19575459000000001</v>
      </c>
      <c r="DC87">
        <v>0.96313389999999999</v>
      </c>
      <c r="DD87">
        <v>0.16944619999999999</v>
      </c>
      <c r="DE87">
        <v>5.9256475000000003E-2</v>
      </c>
      <c r="DF87">
        <f t="shared" si="12"/>
        <v>0.12283174186699029</v>
      </c>
      <c r="DG87">
        <f t="shared" si="13"/>
        <v>0</v>
      </c>
      <c r="DH87">
        <v>0</v>
      </c>
      <c r="DI87">
        <f>VLOOKUP(B87,owner_jaccard!$C$1:$E$1128,3,FALSE)</f>
        <v>0.14285714285714199</v>
      </c>
      <c r="DJ87">
        <f>VLOOKUP(B87,partic_jaccard!$C$1:$E$1128,3,FALSE)</f>
        <v>9.0909090909090898E-2</v>
      </c>
      <c r="DK87">
        <f>VLOOKUP(B87,rtword_jaccard!$C$1:$E$1128,3,FALSE)</f>
        <v>0.14942528735632099</v>
      </c>
      <c r="DL87">
        <f>VLOOKUP(B87,rtword_jaccard!$C$1:$F$1128,4,FALSE)</f>
        <v>0.19047619047618999</v>
      </c>
      <c r="DM87">
        <f>VLOOKUP(B87,rtword_jaccard!$C$1:$G$1128,5,FALSE)</f>
        <v>0.26050420168067201</v>
      </c>
      <c r="DN87">
        <f>VLOOKUP(B87,owner_j_重み付き!$C$1:$E$1128,3)</f>
        <v>3.04E-2</v>
      </c>
      <c r="DO87">
        <f>VLOOKUP(B87,part_j_重み付き!$C$1:$E$1128,3,FALSE)</f>
        <v>3.85E-2</v>
      </c>
      <c r="DP87">
        <f>VLOOKUP(B87,journalsection_jaccard!$C$2:$E$1129,3,FALSE)</f>
        <v>0.38888888888888801</v>
      </c>
      <c r="DQ87">
        <f>VLOOKUP(B87,journalsection_jaccard!$C$2:$F$1129,4,FALSE)</f>
        <v>0.30718954248365998</v>
      </c>
      <c r="DR87">
        <f>VLOOKUP(B87,journalsection_jaccard!$C$2:$G$1129,5,FALSE)</f>
        <v>0.28205128205128199</v>
      </c>
      <c r="DS87">
        <f>VLOOKUP(B87,journalsection_jaccard!$C$2:$H$1129,6,FALSE)</f>
        <v>0.11111111111111099</v>
      </c>
    </row>
    <row r="88" spans="1:123" x14ac:dyDescent="0.55000000000000004">
      <c r="A88">
        <v>81</v>
      </c>
      <c r="B88" t="s">
        <v>1694</v>
      </c>
      <c r="C88" t="s">
        <v>187</v>
      </c>
      <c r="D88">
        <v>-8.4792069999999997E-2</v>
      </c>
      <c r="E88">
        <v>-4.3073393000000001E-2</v>
      </c>
      <c r="F88">
        <v>0.15903977999999999</v>
      </c>
      <c r="G88">
        <v>-3.6774814000000003E-2</v>
      </c>
      <c r="H88">
        <v>0.22647398999999999</v>
      </c>
      <c r="I88">
        <v>-2.8561731999999999E-2</v>
      </c>
      <c r="J88">
        <v>-1.2899262E-2</v>
      </c>
      <c r="K88">
        <v>0.98051370000000004</v>
      </c>
      <c r="L88">
        <v>8.8544650000000003E-2</v>
      </c>
      <c r="M88">
        <v>0.14153644000000001</v>
      </c>
      <c r="N88">
        <v>0.21869066000000001</v>
      </c>
      <c r="O88">
        <v>0.15117021999999999</v>
      </c>
      <c r="P88">
        <v>0.105703995</v>
      </c>
      <c r="Q88">
        <v>0.33117864000000002</v>
      </c>
      <c r="R88">
        <v>8.2080550000000002E-2</v>
      </c>
      <c r="S88">
        <v>8.8781989999999998E-3</v>
      </c>
      <c r="T88">
        <v>0.23952258000000001</v>
      </c>
      <c r="U88">
        <v>4.9839917999999997E-2</v>
      </c>
      <c r="V88">
        <v>9.7174689999999994E-2</v>
      </c>
      <c r="W88">
        <v>-6.9061659999999997E-2</v>
      </c>
      <c r="X88">
        <v>-7.3574945000000003E-2</v>
      </c>
      <c r="Y88">
        <v>0.14877778</v>
      </c>
      <c r="Z88">
        <v>0.15962193999999999</v>
      </c>
      <c r="AA88">
        <v>8.1805649999999994E-2</v>
      </c>
      <c r="AB88">
        <v>8.5984569999999996E-2</v>
      </c>
      <c r="AC88">
        <v>0.29303613000000001</v>
      </c>
      <c r="AD88">
        <v>-8.9209360000000001E-2</v>
      </c>
      <c r="AE88">
        <v>5.5509589999999998E-2</v>
      </c>
      <c r="AF88">
        <v>9.3691730000000001E-2</v>
      </c>
      <c r="AG88">
        <v>0.20631531</v>
      </c>
      <c r="AH88">
        <v>-0.11004716</v>
      </c>
      <c r="AI88">
        <v>0.31539859999999997</v>
      </c>
      <c r="AJ88">
        <v>0.23345030999999999</v>
      </c>
      <c r="AK88">
        <v>-0.14724371</v>
      </c>
      <c r="AL88">
        <v>0.15293039999999999</v>
      </c>
      <c r="AM88">
        <v>0.28022239999999998</v>
      </c>
      <c r="AN88">
        <v>5.2458573000000001E-2</v>
      </c>
      <c r="AO88">
        <v>0.17432964000000001</v>
      </c>
      <c r="AP88">
        <v>0.11478785</v>
      </c>
      <c r="AQ88">
        <v>5.3711689999999999E-2</v>
      </c>
      <c r="AR88">
        <v>0.31843107999999998</v>
      </c>
      <c r="AS88">
        <v>-0.16111654</v>
      </c>
      <c r="AT88">
        <v>-3.8081944E-2</v>
      </c>
      <c r="AU88">
        <v>9.287608E-2</v>
      </c>
      <c r="AV88">
        <v>0.25470456000000002</v>
      </c>
      <c r="AW88">
        <v>0.15174370000000001</v>
      </c>
      <c r="AX88">
        <v>3.1308959999999997E-2</v>
      </c>
      <c r="AY88">
        <v>0.18030836</v>
      </c>
      <c r="AZ88">
        <v>0.95097370000000003</v>
      </c>
      <c r="BA88">
        <v>0.14017998000000001</v>
      </c>
      <c r="BB88">
        <v>8.7221789999999993E-2</v>
      </c>
      <c r="BC88">
        <v>0.21645201999999999</v>
      </c>
      <c r="BD88">
        <v>0.10270931</v>
      </c>
      <c r="BE88">
        <v>0.18251500000000001</v>
      </c>
      <c r="BF88">
        <v>0.12566753</v>
      </c>
      <c r="BG88">
        <v>0.12557774999999999</v>
      </c>
      <c r="BH88">
        <v>0.11432148</v>
      </c>
      <c r="BI88">
        <v>0.28594209999999998</v>
      </c>
      <c r="BJ88">
        <v>0.122005984</v>
      </c>
      <c r="BK88">
        <v>0.22357063999999999</v>
      </c>
      <c r="BL88">
        <v>0.10702827600000001</v>
      </c>
      <c r="BM88">
        <v>8.4127610000000005E-2</v>
      </c>
      <c r="BN88">
        <v>3.4028500000000003E-2</v>
      </c>
      <c r="BO88">
        <v>0.23530007999999999</v>
      </c>
      <c r="BP88">
        <v>0.23822354000000001</v>
      </c>
      <c r="BQ88">
        <v>0.15589732000000001</v>
      </c>
      <c r="BR88">
        <v>9.3323939999999994E-2</v>
      </c>
      <c r="BS88">
        <v>4.3202496999999999E-2</v>
      </c>
      <c r="BT88">
        <v>0.17039298</v>
      </c>
      <c r="BU88">
        <v>4.6472510000000002E-2</v>
      </c>
      <c r="BV88">
        <v>3.8440889999999998E-2</v>
      </c>
      <c r="BW88">
        <v>0.24457063000000001</v>
      </c>
      <c r="BX88">
        <v>0.30464323999999998</v>
      </c>
      <c r="BY88">
        <v>6.8945564000000001E-2</v>
      </c>
      <c r="BZ88">
        <v>9.5486134E-2</v>
      </c>
      <c r="CA88">
        <v>0.22540002000000001</v>
      </c>
      <c r="CB88">
        <v>0.17283473999999999</v>
      </c>
      <c r="CC88">
        <v>0.17172307000000001</v>
      </c>
      <c r="CD88">
        <v>0.42107444999999999</v>
      </c>
      <c r="CE88">
        <v>9.7811480000000006E-2</v>
      </c>
      <c r="CF88">
        <v>9.571942E-2</v>
      </c>
      <c r="CG88">
        <v>0.14315849999999999</v>
      </c>
      <c r="CH88">
        <v>0.34464877999999999</v>
      </c>
      <c r="CI88">
        <v>0.18483991999999999</v>
      </c>
      <c r="CJ88">
        <v>0.18971129</v>
      </c>
      <c r="CK88">
        <v>0.15614017999999999</v>
      </c>
      <c r="CL88">
        <v>0.20636948999999999</v>
      </c>
      <c r="CM88">
        <v>0.15112981</v>
      </c>
      <c r="CN88">
        <v>0.21650031</v>
      </c>
      <c r="CO88">
        <v>6.2895960000000001E-2</v>
      </c>
      <c r="CP88">
        <v>0.18991926000000001</v>
      </c>
      <c r="CQ88">
        <v>9.0058334000000004E-2</v>
      </c>
      <c r="CR88">
        <v>0.19620768999999999</v>
      </c>
      <c r="CS88">
        <v>0.17476634999999999</v>
      </c>
      <c r="CT88">
        <v>3.9868756999999998E-2</v>
      </c>
      <c r="CU88">
        <v>-6.9667615000000002E-2</v>
      </c>
      <c r="CV88">
        <v>0.171124</v>
      </c>
      <c r="CW88">
        <v>4.1893806000000002E-4</v>
      </c>
      <c r="CX88">
        <v>3.2668334E-2</v>
      </c>
      <c r="CY88">
        <v>0.18611548999999999</v>
      </c>
      <c r="CZ88">
        <v>0.1923994</v>
      </c>
      <c r="DA88">
        <v>0.27576764999999998</v>
      </c>
      <c r="DB88">
        <v>7.7914090000000005E-2</v>
      </c>
      <c r="DC88">
        <v>0.96342720000000004</v>
      </c>
      <c r="DD88">
        <v>0.11080051</v>
      </c>
      <c r="DE88">
        <v>0.18406913999999999</v>
      </c>
      <c r="DF88">
        <f t="shared" si="12"/>
        <v>0.12539259871902919</v>
      </c>
      <c r="DG88">
        <f t="shared" si="13"/>
        <v>0</v>
      </c>
      <c r="DH88">
        <v>0</v>
      </c>
      <c r="DI88">
        <f>VLOOKUP(B88,owner_jaccard!$C$1:$E$1128,3,FALSE)</f>
        <v>0.16666666666666599</v>
      </c>
      <c r="DJ88">
        <f>VLOOKUP(B88,partic_jaccard!$C$1:$E$1128,3,FALSE)</f>
        <v>0.13793103448275801</v>
      </c>
      <c r="DK88">
        <f>VLOOKUP(B88,rtword_jaccard!$C$1:$E$1128,3,FALSE)</f>
        <v>0.123595505617977</v>
      </c>
      <c r="DL88">
        <f>VLOOKUP(B88,rtword_jaccard!$C$1:$F$1128,4,FALSE)</f>
        <v>0.17647058823529399</v>
      </c>
      <c r="DM88">
        <f>VLOOKUP(B88,rtword_jaccard!$C$1:$G$1128,5,FALSE)</f>
        <v>0.209677419354838</v>
      </c>
      <c r="DN88">
        <f>VLOOKUP(B88,owner_j_重み付き!$C$1:$E$1128,3)</f>
        <v>8.6999999999999994E-3</v>
      </c>
      <c r="DO88">
        <f>VLOOKUP(B88,part_j_重み付き!$C$1:$E$1128,3,FALSE)</f>
        <v>3.5000000000000001E-3</v>
      </c>
      <c r="DP88">
        <f>VLOOKUP(B88,journalsection_jaccard!$C$2:$E$1129,3,FALSE)</f>
        <v>0.44927536231884002</v>
      </c>
      <c r="DQ88">
        <f>VLOOKUP(B88,journalsection_jaccard!$C$2:$F$1129,4,FALSE)</f>
        <v>0.35135135135135098</v>
      </c>
      <c r="DR88">
        <f>VLOOKUP(B88,journalsection_jaccard!$C$2:$G$1129,5,FALSE)</f>
        <v>0.26050420168067201</v>
      </c>
      <c r="DS88">
        <f>VLOOKUP(B88,journalsection_jaccard!$C$2:$H$1129,6,FALSE)</f>
        <v>0.14942528735632099</v>
      </c>
    </row>
    <row r="89" spans="1:123" x14ac:dyDescent="0.55000000000000004">
      <c r="A89">
        <v>82</v>
      </c>
      <c r="B89" t="s">
        <v>1695</v>
      </c>
      <c r="C89" t="s">
        <v>188</v>
      </c>
      <c r="D89">
        <v>0.16043805</v>
      </c>
      <c r="E89">
        <v>8.6120619999999995E-2</v>
      </c>
      <c r="F89">
        <v>0.12130663</v>
      </c>
      <c r="G89">
        <v>0.1104464</v>
      </c>
      <c r="H89">
        <v>-4.8603240000000001E-3</v>
      </c>
      <c r="I89">
        <v>0.12598086999999999</v>
      </c>
      <c r="J89">
        <v>0.12365153</v>
      </c>
      <c r="K89">
        <v>0.97198410000000002</v>
      </c>
      <c r="L89">
        <v>-6.6872484999999995E-2</v>
      </c>
      <c r="M89">
        <v>0.20022414999999999</v>
      </c>
      <c r="N89">
        <v>0.14693361999999999</v>
      </c>
      <c r="O89">
        <v>-1.5074283000000001E-2</v>
      </c>
      <c r="P89">
        <v>0.13298367</v>
      </c>
      <c r="Q89">
        <v>0.34207815000000003</v>
      </c>
      <c r="R89">
        <v>3.2908270000000003E-2</v>
      </c>
      <c r="S89">
        <v>4.548982E-2</v>
      </c>
      <c r="T89">
        <v>0.21744727</v>
      </c>
      <c r="U89">
        <v>3.8108952000000001E-2</v>
      </c>
      <c r="V89">
        <v>0.18390484000000001</v>
      </c>
      <c r="W89">
        <v>7.5849589999999995E-2</v>
      </c>
      <c r="X89">
        <v>0.13986336999999999</v>
      </c>
      <c r="Y89">
        <v>0.21453607</v>
      </c>
      <c r="Z89">
        <v>8.4179879999999999E-2</v>
      </c>
      <c r="AA89">
        <v>4.4899772999999997E-2</v>
      </c>
      <c r="AB89">
        <v>0.18627041999999999</v>
      </c>
      <c r="AC89">
        <v>0.12697001999999999</v>
      </c>
      <c r="AD89">
        <v>-0.1795368</v>
      </c>
      <c r="AE89">
        <v>0.2143854</v>
      </c>
      <c r="AF89">
        <v>7.2279369999999996E-2</v>
      </c>
      <c r="AG89">
        <v>0.16503698</v>
      </c>
      <c r="AH89">
        <v>3.0155556E-2</v>
      </c>
      <c r="AI89">
        <v>0.26071425999999998</v>
      </c>
      <c r="AJ89">
        <v>0.14836656000000001</v>
      </c>
      <c r="AK89">
        <v>0.13087633000000001</v>
      </c>
      <c r="AL89">
        <v>0.10285197</v>
      </c>
      <c r="AM89">
        <v>0.11397097</v>
      </c>
      <c r="AN89">
        <v>0.14299029999999999</v>
      </c>
      <c r="AO89">
        <v>8.8978335000000006E-2</v>
      </c>
      <c r="AP89">
        <v>0.20755582</v>
      </c>
      <c r="AQ89">
        <v>0.14163400000000001</v>
      </c>
      <c r="AR89">
        <v>0.15940194999999999</v>
      </c>
      <c r="AS89">
        <v>-1.5999994999999999E-3</v>
      </c>
      <c r="AT89">
        <v>9.8782934000000003E-2</v>
      </c>
      <c r="AU89">
        <v>0.11189026000000001</v>
      </c>
      <c r="AV89">
        <v>8.2287460000000007E-2</v>
      </c>
      <c r="AW89">
        <v>0.17243205</v>
      </c>
      <c r="AX89">
        <v>8.5573060000000006E-2</v>
      </c>
      <c r="AY89">
        <v>0.12800801000000001</v>
      </c>
      <c r="AZ89">
        <v>0.95074539999999996</v>
      </c>
      <c r="BA89">
        <v>-0.15813848</v>
      </c>
      <c r="BB89">
        <v>0.13988697999999999</v>
      </c>
      <c r="BC89">
        <v>-5.6910437000000001E-2</v>
      </c>
      <c r="BD89">
        <v>0.15905150000000001</v>
      </c>
      <c r="BE89">
        <v>0.13416565999999999</v>
      </c>
      <c r="BF89">
        <v>0.13407822</v>
      </c>
      <c r="BG89">
        <v>0.10585633</v>
      </c>
      <c r="BH89">
        <v>0.26886198</v>
      </c>
      <c r="BI89">
        <v>0.19868765999999999</v>
      </c>
      <c r="BJ89">
        <v>0.15184821000000001</v>
      </c>
      <c r="BK89">
        <v>0.20488300000000001</v>
      </c>
      <c r="BL89">
        <v>0.121794865</v>
      </c>
      <c r="BM89">
        <v>0.18193599999999999</v>
      </c>
      <c r="BN89">
        <v>4.0463223999999999E-2</v>
      </c>
      <c r="BO89">
        <v>0.19119438999999999</v>
      </c>
      <c r="BP89">
        <v>0.17969225</v>
      </c>
      <c r="BQ89">
        <v>8.9996784999999996E-2</v>
      </c>
      <c r="BR89">
        <v>0.21360446999999999</v>
      </c>
      <c r="BS89">
        <v>0.19864461999999999</v>
      </c>
      <c r="BT89">
        <v>0.24387348</v>
      </c>
      <c r="BU89">
        <v>-3.9619942999999996E-3</v>
      </c>
      <c r="BV89">
        <v>9.9171709999999996E-2</v>
      </c>
      <c r="BW89">
        <v>0.29567917999999999</v>
      </c>
      <c r="BX89">
        <v>0.34520309999999998</v>
      </c>
      <c r="BY89">
        <v>0.12755950999999999</v>
      </c>
      <c r="BZ89">
        <v>2.1566579999999998E-2</v>
      </c>
      <c r="CA89">
        <v>0.19128816000000001</v>
      </c>
      <c r="CB89">
        <v>0.12139913400000001</v>
      </c>
      <c r="CC89">
        <v>0.117131345</v>
      </c>
      <c r="CD89">
        <v>0.30448639999999999</v>
      </c>
      <c r="CE89">
        <v>4.7646189999999998E-2</v>
      </c>
      <c r="CF89">
        <v>5.3094845000000002E-2</v>
      </c>
      <c r="CG89">
        <v>0.23882833000000001</v>
      </c>
      <c r="CH89">
        <v>0.35531010000000002</v>
      </c>
      <c r="CI89">
        <v>0.20754359999999999</v>
      </c>
      <c r="CJ89">
        <v>0.24180335</v>
      </c>
      <c r="CK89">
        <v>0.19469199000000001</v>
      </c>
      <c r="CL89">
        <v>1.696775E-2</v>
      </c>
      <c r="CM89">
        <v>3.5040148E-2</v>
      </c>
      <c r="CN89">
        <v>8.3346024000000005E-2</v>
      </c>
      <c r="CO89">
        <v>0.24493723000000001</v>
      </c>
      <c r="CP89">
        <v>0.19178069</v>
      </c>
      <c r="CQ89">
        <v>0.15824336</v>
      </c>
      <c r="CR89">
        <v>0.20404153</v>
      </c>
      <c r="CS89">
        <v>0.17869382</v>
      </c>
      <c r="CT89">
        <v>0.17838793</v>
      </c>
      <c r="CU89">
        <v>2.9882872000000001E-2</v>
      </c>
      <c r="CV89">
        <v>9.1854749999999999E-2</v>
      </c>
      <c r="CW89">
        <v>0.10238497000000001</v>
      </c>
      <c r="CX89">
        <v>0.16218072</v>
      </c>
      <c r="CY89">
        <v>-1.9888820000000001E-2</v>
      </c>
      <c r="CZ89">
        <v>0.15017312999999999</v>
      </c>
      <c r="DA89">
        <v>0.35255697000000003</v>
      </c>
      <c r="DB89">
        <v>3.0226550000000001E-2</v>
      </c>
      <c r="DC89">
        <v>0.97216486999999996</v>
      </c>
      <c r="DD89">
        <v>0.17596220000000001</v>
      </c>
      <c r="DE89">
        <v>0.116711125</v>
      </c>
      <c r="DF89">
        <f t="shared" si="12"/>
        <v>0.1312253867398058</v>
      </c>
      <c r="DG89">
        <f t="shared" si="13"/>
        <v>0</v>
      </c>
      <c r="DH89">
        <v>0</v>
      </c>
      <c r="DI89">
        <f>VLOOKUP(B89,owner_jaccard!$C$1:$E$1128,3,FALSE)</f>
        <v>0.2</v>
      </c>
      <c r="DJ89">
        <f>VLOOKUP(B89,partic_jaccard!$C$1:$E$1128,3,FALSE)</f>
        <v>0.12121212121212099</v>
      </c>
      <c r="DK89">
        <f>VLOOKUP(B89,rtword_jaccard!$C$1:$E$1128,3,FALSE)</f>
        <v>0.16279069767441801</v>
      </c>
      <c r="DL89">
        <f>VLOOKUP(B89,rtword_jaccard!$C$1:$F$1128,4,FALSE)</f>
        <v>0.16279069767441801</v>
      </c>
      <c r="DM89">
        <f>VLOOKUP(B89,rtword_jaccard!$C$1:$G$1128,5,FALSE)</f>
        <v>0.209677419354838</v>
      </c>
      <c r="DN89">
        <f>VLOOKUP(B89,owner_j_重み付き!$C$1:$E$1128,3)</f>
        <v>4.4000000000000003E-3</v>
      </c>
      <c r="DO89">
        <f>VLOOKUP(B89,part_j_重み付き!$C$1:$E$1128,3,FALSE)</f>
        <v>6.9999999999999999E-4</v>
      </c>
      <c r="DP89">
        <f>VLOOKUP(B89,journalsection_jaccard!$C$2:$E$1129,3,FALSE)</f>
        <v>0.47058823529411697</v>
      </c>
      <c r="DQ89">
        <f>VLOOKUP(B89,journalsection_jaccard!$C$2:$F$1129,4,FALSE)</f>
        <v>0.37931034482758602</v>
      </c>
      <c r="DR89">
        <f>VLOOKUP(B89,journalsection_jaccard!$C$2:$G$1129,5,FALSE)</f>
        <v>0.27659574468085102</v>
      </c>
      <c r="DS89">
        <f>VLOOKUP(B89,journalsection_jaccard!$C$2:$H$1129,6,FALSE)</f>
        <v>0.17647058823529399</v>
      </c>
    </row>
    <row r="90" spans="1:123" hidden="1" x14ac:dyDescent="0.55000000000000004">
      <c r="A90">
        <v>83</v>
      </c>
      <c r="B90" t="s">
        <v>1696</v>
      </c>
      <c r="C90" t="s">
        <v>189</v>
      </c>
      <c r="D90">
        <v>-0.13042825</v>
      </c>
      <c r="E90">
        <v>0.14882481</v>
      </c>
      <c r="F90">
        <v>0.19123311000000001</v>
      </c>
      <c r="G90">
        <v>0.17891162999999999</v>
      </c>
      <c r="H90">
        <v>0.24614252</v>
      </c>
      <c r="I90">
        <v>5.9795926999999999E-2</v>
      </c>
      <c r="J90">
        <v>0.11940178</v>
      </c>
      <c r="K90">
        <v>0.98225510000000005</v>
      </c>
      <c r="L90">
        <v>0.14538441999999999</v>
      </c>
      <c r="M90">
        <v>0.22181066999999999</v>
      </c>
      <c r="N90">
        <v>0.33660354999999997</v>
      </c>
      <c r="O90">
        <v>6.9839600000000002E-2</v>
      </c>
      <c r="P90">
        <v>9.4179219999999994E-2</v>
      </c>
      <c r="Q90">
        <v>0.14270247999999999</v>
      </c>
      <c r="R90">
        <v>0.15178011</v>
      </c>
      <c r="S90">
        <v>5.5877182999999997E-2</v>
      </c>
      <c r="T90">
        <v>0.30455591999999998</v>
      </c>
      <c r="U90">
        <v>9.3326099999999995E-2</v>
      </c>
      <c r="V90">
        <v>0.18272930000000001</v>
      </c>
      <c r="W90">
        <v>0.12176881000000001</v>
      </c>
      <c r="X90">
        <v>0.18340676</v>
      </c>
      <c r="Y90">
        <v>3.6433239999999999E-2</v>
      </c>
      <c r="Z90">
        <v>7.1638950000000007E-2</v>
      </c>
      <c r="AA90">
        <v>0.15145178000000001</v>
      </c>
      <c r="AB90">
        <v>0.19853707000000001</v>
      </c>
      <c r="AC90">
        <v>0.21859285000000001</v>
      </c>
      <c r="AD90">
        <v>3.0116952999999998E-2</v>
      </c>
      <c r="AE90">
        <v>0.25449856999999998</v>
      </c>
      <c r="AF90">
        <v>0.19907432999999999</v>
      </c>
      <c r="AG90">
        <v>0.29792035</v>
      </c>
      <c r="AH90">
        <v>-1.0314299000000001E-2</v>
      </c>
      <c r="AI90">
        <v>0.24176792999999999</v>
      </c>
      <c r="AJ90">
        <v>0.16249812</v>
      </c>
      <c r="AK90">
        <v>0.17183954000000001</v>
      </c>
      <c r="AL90">
        <v>0.11732556</v>
      </c>
      <c r="AM90">
        <v>0.31691533</v>
      </c>
      <c r="AN90">
        <v>0.18417843</v>
      </c>
      <c r="AO90">
        <v>0.19783229999999999</v>
      </c>
      <c r="AP90">
        <v>0.311722</v>
      </c>
      <c r="AQ90">
        <v>0.19072415000000001</v>
      </c>
      <c r="AR90">
        <v>0.35026800000000002</v>
      </c>
      <c r="AS90">
        <v>4.2415700000000001E-2</v>
      </c>
      <c r="AT90">
        <v>0.14480272</v>
      </c>
      <c r="AU90">
        <v>-6.9671836999999999E-3</v>
      </c>
      <c r="AV90">
        <v>0.14031564999999999</v>
      </c>
      <c r="AW90">
        <v>0.15839618</v>
      </c>
      <c r="AX90">
        <v>0.1097327</v>
      </c>
      <c r="AY90">
        <v>0.12935865999999999</v>
      </c>
      <c r="AZ90">
        <v>0.95059959999999999</v>
      </c>
      <c r="BA90">
        <v>0.11421945</v>
      </c>
      <c r="BB90">
        <v>0.14406163</v>
      </c>
      <c r="BC90">
        <v>-2.5307367999999998E-3</v>
      </c>
      <c r="BD90">
        <v>0.29247659999999998</v>
      </c>
      <c r="BE90">
        <v>0.15021399999999999</v>
      </c>
      <c r="BF90">
        <v>0.27267084000000003</v>
      </c>
      <c r="BG90">
        <v>0.14566207</v>
      </c>
      <c r="BH90">
        <v>5.3906283999999999E-2</v>
      </c>
      <c r="BI90">
        <v>9.0286669999999999E-2</v>
      </c>
      <c r="BJ90">
        <v>7.9479284999999997E-2</v>
      </c>
      <c r="BK90">
        <v>0.27372256</v>
      </c>
      <c r="BL90">
        <v>0.36478274999999999</v>
      </c>
      <c r="BM90">
        <v>0.13669981</v>
      </c>
      <c r="BN90">
        <v>-3.0724108E-2</v>
      </c>
      <c r="BO90">
        <v>0.28124495999999999</v>
      </c>
      <c r="BP90">
        <v>0.17306342999999999</v>
      </c>
      <c r="BQ90">
        <v>-5.4132104E-2</v>
      </c>
      <c r="BR90">
        <v>0.20482903999999999</v>
      </c>
      <c r="BS90">
        <v>0.22237180000000001</v>
      </c>
      <c r="BT90">
        <v>0.12529655000000001</v>
      </c>
      <c r="BU90">
        <v>0.28296944000000002</v>
      </c>
      <c r="BV90">
        <v>0.1248348</v>
      </c>
      <c r="BW90">
        <v>0.20628017000000001</v>
      </c>
      <c r="BX90">
        <v>0.29279315</v>
      </c>
      <c r="BY90">
        <v>0.13802990000000001</v>
      </c>
      <c r="BZ90">
        <v>0.16270624</v>
      </c>
      <c r="CA90">
        <v>2.4750838000000001E-2</v>
      </c>
      <c r="CB90">
        <v>0.25377452</v>
      </c>
      <c r="CC90">
        <v>0.17235689000000001</v>
      </c>
      <c r="CD90">
        <v>0.33423920000000001</v>
      </c>
      <c r="CE90">
        <v>0.31853160000000003</v>
      </c>
      <c r="CF90">
        <v>0.14705054000000001</v>
      </c>
      <c r="CG90">
        <v>0.19822680000000001</v>
      </c>
      <c r="CH90">
        <v>0.12952739999999999</v>
      </c>
      <c r="CI90">
        <v>0.16929517999999999</v>
      </c>
      <c r="CJ90">
        <v>0.25084725000000002</v>
      </c>
      <c r="CK90">
        <v>0.19420512000000001</v>
      </c>
      <c r="CL90">
        <v>3.1690272999999998E-2</v>
      </c>
      <c r="CM90">
        <v>1.0015253999999999E-2</v>
      </c>
      <c r="CN90">
        <v>0.36848488000000001</v>
      </c>
      <c r="CO90">
        <v>0.13124058</v>
      </c>
      <c r="CP90">
        <v>-4.6347190000000003E-2</v>
      </c>
      <c r="CQ90">
        <v>0.15357678</v>
      </c>
      <c r="CR90">
        <v>0.21504165</v>
      </c>
      <c r="CS90">
        <v>5.2494563000000001E-2</v>
      </c>
      <c r="CT90">
        <v>4.6754006000000001E-2</v>
      </c>
      <c r="CU90">
        <v>2.6968598E-2</v>
      </c>
      <c r="CV90">
        <v>0.33307987</v>
      </c>
      <c r="CW90">
        <v>4.0514015E-2</v>
      </c>
      <c r="CX90">
        <v>0.10855381</v>
      </c>
      <c r="CY90">
        <v>0.18985753999999999</v>
      </c>
      <c r="CZ90">
        <v>0.11982810000000001</v>
      </c>
      <c r="DA90">
        <v>0.29867607000000002</v>
      </c>
      <c r="DB90">
        <v>0.18000089999999999</v>
      </c>
      <c r="DC90">
        <v>0.95756229999999998</v>
      </c>
      <c r="DD90">
        <v>0.15081933</v>
      </c>
      <c r="DE90">
        <v>0.28376815</v>
      </c>
      <c r="DF90">
        <f t="shared" si="12"/>
        <v>0.15982483716019419</v>
      </c>
      <c r="DG90">
        <f t="shared" si="13"/>
        <v>0</v>
      </c>
      <c r="DH90">
        <v>7.6863950807071484E-4</v>
      </c>
      <c r="DI90">
        <f>VLOOKUP(B90,owner_jaccard!$C$1:$E$1128,3,FALSE)</f>
        <v>0.266666666666666</v>
      </c>
      <c r="DJ90">
        <f>VLOOKUP(B90,partic_jaccard!$C$1:$E$1128,3,FALSE)</f>
        <v>0.14285714285714199</v>
      </c>
      <c r="DK90">
        <f>VLOOKUP(B90,rtword_jaccard!$C$1:$E$1128,3,FALSE)</f>
        <v>0.28205128205128199</v>
      </c>
      <c r="DL90">
        <f>VLOOKUP(B90,rtword_jaccard!$C$1:$F$1128,4,FALSE)</f>
        <v>0.31578947368421001</v>
      </c>
      <c r="DM90">
        <f>VLOOKUP(B90,rtword_jaccard!$C$1:$G$1128,5,FALSE)</f>
        <v>0.3215859030837</v>
      </c>
      <c r="DN90">
        <f>VLOOKUP(B90,owner_j_重み付き!$C$1:$E$1128,3)</f>
        <v>7.7000000000000002E-3</v>
      </c>
      <c r="DO90">
        <f>VLOOKUP(B90,part_j_重み付き!$C$1:$E$1128,3,FALSE)</f>
        <v>2.2000000000000001E-3</v>
      </c>
      <c r="DP90">
        <f>VLOOKUP(B90,journalsection_jaccard!$C$2:$E$1129,3,FALSE)</f>
        <v>0.44927536231884002</v>
      </c>
      <c r="DQ90">
        <f>VLOOKUP(B90,journalsection_jaccard!$C$2:$F$1129,4,FALSE)</f>
        <v>0.43884892086330901</v>
      </c>
      <c r="DR90">
        <f>VLOOKUP(B90,journalsection_jaccard!$C$2:$G$1129,5,FALSE)</f>
        <v>0.38888888888888801</v>
      </c>
      <c r="DS90">
        <f>VLOOKUP(B90,journalsection_jaccard!$C$2:$H$1129,6,FALSE)</f>
        <v>0.25</v>
      </c>
    </row>
    <row r="91" spans="1:123" hidden="1" x14ac:dyDescent="0.55000000000000004">
      <c r="A91">
        <v>84</v>
      </c>
      <c r="B91" t="s">
        <v>1697</v>
      </c>
      <c r="C91" t="s">
        <v>190</v>
      </c>
      <c r="D91">
        <v>-2.6383336999999999E-3</v>
      </c>
      <c r="E91">
        <v>3.1348650000000001E-3</v>
      </c>
      <c r="F91">
        <v>0.12437775</v>
      </c>
      <c r="G91">
        <v>0.35577586</v>
      </c>
      <c r="H91">
        <v>7.1566790000000005E-2</v>
      </c>
      <c r="I91">
        <v>3.4143390000000003E-2</v>
      </c>
      <c r="J91">
        <v>-8.2505079999999995E-2</v>
      </c>
      <c r="K91">
        <v>0.9780742</v>
      </c>
      <c r="L91">
        <v>0.10106470400000001</v>
      </c>
      <c r="M91">
        <v>0.26593040000000001</v>
      </c>
      <c r="N91">
        <v>0.20343803999999999</v>
      </c>
      <c r="O91">
        <v>5.0805657999999997E-2</v>
      </c>
      <c r="P91">
        <v>0.11693674</v>
      </c>
      <c r="Q91">
        <v>0.18241099999999999</v>
      </c>
      <c r="R91">
        <v>5.4770871999999998E-2</v>
      </c>
      <c r="S91">
        <v>3.2279503000000001E-2</v>
      </c>
      <c r="T91">
        <v>0.116316855</v>
      </c>
      <c r="U91">
        <v>0.28499733999999999</v>
      </c>
      <c r="V91">
        <v>5.1435288000000003E-2</v>
      </c>
      <c r="W91">
        <v>0.14291314999999999</v>
      </c>
      <c r="X91">
        <v>7.8720600000000002E-2</v>
      </c>
      <c r="Y91">
        <v>0.1166013</v>
      </c>
      <c r="Z91">
        <v>8.7950185E-2</v>
      </c>
      <c r="AA91">
        <v>0.24874284999999999</v>
      </c>
      <c r="AB91">
        <v>0.18018053000000001</v>
      </c>
      <c r="AC91">
        <v>0.21797021999999999</v>
      </c>
      <c r="AD91">
        <v>-0.25713324999999998</v>
      </c>
      <c r="AE91">
        <v>9.5972370000000001E-2</v>
      </c>
      <c r="AF91">
        <v>0.23507562000000001</v>
      </c>
      <c r="AG91">
        <v>1.8018237999999999E-2</v>
      </c>
      <c r="AH91">
        <v>-3.2691906999999999E-2</v>
      </c>
      <c r="AI91">
        <v>9.9951579999999998E-2</v>
      </c>
      <c r="AJ91">
        <v>0.16724122999999999</v>
      </c>
      <c r="AK91">
        <v>-8.9619710000000005E-2</v>
      </c>
      <c r="AL91">
        <v>0.23322196000000001</v>
      </c>
      <c r="AM91">
        <v>0.2057814</v>
      </c>
      <c r="AN91">
        <v>0.25601449999999998</v>
      </c>
      <c r="AO91">
        <v>0.14487346000000001</v>
      </c>
      <c r="AP91">
        <v>0.26142427000000001</v>
      </c>
      <c r="AQ91">
        <v>7.7663129999999997E-2</v>
      </c>
      <c r="AR91">
        <v>8.548327E-2</v>
      </c>
      <c r="AS91">
        <v>-7.3610679999999998E-2</v>
      </c>
      <c r="AT91">
        <v>0.14888833000000001</v>
      </c>
      <c r="AU91">
        <v>0.11629928</v>
      </c>
      <c r="AV91">
        <v>1.4297366000000001E-2</v>
      </c>
      <c r="AW91">
        <v>-4.2130029999999999E-2</v>
      </c>
      <c r="AX91">
        <v>0.10466882</v>
      </c>
      <c r="AY91">
        <v>0.10119676</v>
      </c>
      <c r="AZ91">
        <v>0.96504190000000001</v>
      </c>
      <c r="BA91">
        <v>-1.4114029E-4</v>
      </c>
      <c r="BB91">
        <v>-2.9986269999999999E-2</v>
      </c>
      <c r="BC91">
        <v>-1.6576734999999999E-2</v>
      </c>
      <c r="BD91">
        <v>1.230383E-2</v>
      </c>
      <c r="BE91">
        <v>-3.2766721999999998E-2</v>
      </c>
      <c r="BF91">
        <v>0.19412489999999999</v>
      </c>
      <c r="BG91">
        <v>0.13265484999999999</v>
      </c>
      <c r="BH91">
        <v>7.4761999999999995E-2</v>
      </c>
      <c r="BI91">
        <v>0.1603842</v>
      </c>
      <c r="BJ91">
        <v>0.15737091</v>
      </c>
      <c r="BK91">
        <v>0.27129366999999999</v>
      </c>
      <c r="BL91">
        <v>0.18041904</v>
      </c>
      <c r="BM91">
        <v>-1.4945755999999999E-3</v>
      </c>
      <c r="BN91">
        <v>0.14108480000000001</v>
      </c>
      <c r="BO91">
        <v>0.35054496000000002</v>
      </c>
      <c r="BP91">
        <v>0.24151628</v>
      </c>
      <c r="BQ91">
        <v>3.1448822000000001E-2</v>
      </c>
      <c r="BR91">
        <v>0.14899729</v>
      </c>
      <c r="BS91">
        <v>0.27144625999999999</v>
      </c>
      <c r="BT91">
        <v>0.16768754999999999</v>
      </c>
      <c r="BU91">
        <v>1.5647048E-2</v>
      </c>
      <c r="BV91">
        <v>8.9081290000000007E-3</v>
      </c>
      <c r="BW91">
        <v>0.18599146999999999</v>
      </c>
      <c r="BX91">
        <v>0.25911093000000002</v>
      </c>
      <c r="BY91">
        <v>0.10498</v>
      </c>
      <c r="BZ91">
        <v>7.6323724999999995E-2</v>
      </c>
      <c r="CA91">
        <v>0.21636873000000001</v>
      </c>
      <c r="CB91">
        <v>0.18170053</v>
      </c>
      <c r="CC91">
        <v>0.34938940000000002</v>
      </c>
      <c r="CD91">
        <v>0.28818909999999998</v>
      </c>
      <c r="CE91">
        <v>0.16331200000000001</v>
      </c>
      <c r="CF91">
        <v>6.2001309999999997E-2</v>
      </c>
      <c r="CG91">
        <v>0.19545770000000001</v>
      </c>
      <c r="CH91">
        <v>0.41600527999999998</v>
      </c>
      <c r="CI91">
        <v>2.4892595E-2</v>
      </c>
      <c r="CJ91">
        <v>0.20269345999999999</v>
      </c>
      <c r="CK91">
        <v>0.13688301999999999</v>
      </c>
      <c r="CL91">
        <v>0.22916505000000001</v>
      </c>
      <c r="CM91">
        <v>5.5410527000000001E-2</v>
      </c>
      <c r="CN91">
        <v>0.20984906</v>
      </c>
      <c r="CO91">
        <v>0.13719828000000001</v>
      </c>
      <c r="CP91">
        <v>0.32172613999999999</v>
      </c>
      <c r="CQ91">
        <v>2.3807165999999999E-3</v>
      </c>
      <c r="CR91">
        <v>0.18226843000000001</v>
      </c>
      <c r="CS91">
        <v>0.15198856999999999</v>
      </c>
      <c r="CT91">
        <v>0.18306053</v>
      </c>
      <c r="CU91">
        <v>-8.3591369999999998E-2</v>
      </c>
      <c r="CV91">
        <v>0.28090809999999999</v>
      </c>
      <c r="CW91">
        <v>0.12044887</v>
      </c>
      <c r="CX91">
        <v>0.26913389999999998</v>
      </c>
      <c r="CY91">
        <v>0.24319066</v>
      </c>
      <c r="CZ91">
        <v>0.12436141000000001</v>
      </c>
      <c r="DA91">
        <v>0.27212974000000001</v>
      </c>
      <c r="DB91">
        <v>8.7964229999999994E-3</v>
      </c>
      <c r="DC91">
        <v>0.96908695</v>
      </c>
      <c r="DD91">
        <v>0.18674846000000001</v>
      </c>
      <c r="DE91">
        <v>6.8303294000000001E-2</v>
      </c>
      <c r="DF91">
        <f t="shared" si="12"/>
        <v>0.12829720019427188</v>
      </c>
      <c r="DG91">
        <f t="shared" si="13"/>
        <v>0</v>
      </c>
      <c r="DH91">
        <v>6.024096385542169E-3</v>
      </c>
      <c r="DI91">
        <f>VLOOKUP(B91,owner_jaccard!$C$1:$E$1128,3,FALSE)</f>
        <v>0.21666666666666601</v>
      </c>
      <c r="DJ91">
        <f>VLOOKUP(B91,partic_jaccard!$C$1:$E$1128,3,FALSE)</f>
        <v>0.20588235294117599</v>
      </c>
      <c r="DK91">
        <f>VLOOKUP(B91,rtword_jaccard!$C$1:$E$1128,3,FALSE)</f>
        <v>0.17647058823529399</v>
      </c>
      <c r="DL91">
        <f>VLOOKUP(B91,rtword_jaccard!$C$1:$F$1128,4,FALSE)</f>
        <v>0.19047619047618999</v>
      </c>
      <c r="DM91">
        <f>VLOOKUP(B91,rtword_jaccard!$C$1:$G$1128,5,FALSE)</f>
        <v>0.22950819672131101</v>
      </c>
      <c r="DN91">
        <f>VLOOKUP(B91,owner_j_重み付き!$C$1:$E$1128,3)</f>
        <v>6.4999999999999997E-3</v>
      </c>
      <c r="DO91">
        <f>VLOOKUP(B91,part_j_重み付き!$C$1:$E$1128,3,FALSE)</f>
        <v>2.8E-3</v>
      </c>
      <c r="DP91">
        <f>VLOOKUP(B91,journalsection_jaccard!$C$2:$E$1129,3,FALSE)</f>
        <v>0.44927536231884002</v>
      </c>
      <c r="DQ91">
        <f>VLOOKUP(B91,journalsection_jaccard!$C$2:$F$1129,4,FALSE)</f>
        <v>0.36986301369863001</v>
      </c>
      <c r="DR91">
        <f>VLOOKUP(B91,journalsection_jaccard!$C$2:$G$1129,5,FALSE)</f>
        <v>0.28205128205128199</v>
      </c>
      <c r="DS91">
        <f>VLOOKUP(B91,journalsection_jaccard!$C$2:$H$1129,6,FALSE)</f>
        <v>0.17647058823529399</v>
      </c>
    </row>
    <row r="92" spans="1:123" x14ac:dyDescent="0.55000000000000004">
      <c r="A92">
        <v>85</v>
      </c>
      <c r="B92" t="s">
        <v>1698</v>
      </c>
      <c r="C92" t="s">
        <v>191</v>
      </c>
      <c r="D92">
        <v>0.1015576</v>
      </c>
      <c r="E92">
        <v>8.9685709999999998E-3</v>
      </c>
      <c r="F92">
        <v>4.0243290000000001E-2</v>
      </c>
      <c r="G92">
        <v>0.19939512000000001</v>
      </c>
      <c r="H92">
        <v>3.4600068000000001E-3</v>
      </c>
      <c r="I92">
        <v>-1.4162144999999999E-2</v>
      </c>
      <c r="J92">
        <v>0.24731705000000001</v>
      </c>
      <c r="K92">
        <v>0.98227036000000001</v>
      </c>
      <c r="L92">
        <v>-2.7033733000000001E-2</v>
      </c>
      <c r="M92">
        <v>0.2038585</v>
      </c>
      <c r="N92">
        <v>9.8862530000000004E-2</v>
      </c>
      <c r="O92">
        <v>0.12739053</v>
      </c>
      <c r="P92">
        <v>-7.8347279999999991E-3</v>
      </c>
      <c r="Q92">
        <v>0.12485781</v>
      </c>
      <c r="R92">
        <v>-7.186845E-2</v>
      </c>
      <c r="S92">
        <v>-1.0902861E-2</v>
      </c>
      <c r="T92">
        <v>0.22735693000000001</v>
      </c>
      <c r="U92">
        <v>0.32238542999999997</v>
      </c>
      <c r="V92">
        <v>0.12591260000000001</v>
      </c>
      <c r="W92">
        <v>0.14102588999999999</v>
      </c>
      <c r="X92">
        <v>0.19456245999999999</v>
      </c>
      <c r="Y92">
        <v>0.17002100000000001</v>
      </c>
      <c r="Z92">
        <v>0.21642296</v>
      </c>
      <c r="AA92">
        <v>-5.0112169999999998E-2</v>
      </c>
      <c r="AB92">
        <v>0.10878489</v>
      </c>
      <c r="AC92">
        <v>0.39162475000000002</v>
      </c>
      <c r="AD92">
        <v>-6.5675040000000004E-2</v>
      </c>
      <c r="AE92">
        <v>0.12332527</v>
      </c>
      <c r="AF92">
        <v>0.16087647999999999</v>
      </c>
      <c r="AG92">
        <v>-4.3598316999999998E-2</v>
      </c>
      <c r="AH92">
        <v>0.12128896</v>
      </c>
      <c r="AI92">
        <v>0.12930599000000001</v>
      </c>
      <c r="AJ92">
        <v>-2.9715090000000002E-3</v>
      </c>
      <c r="AK92">
        <v>8.573762E-2</v>
      </c>
      <c r="AL92">
        <v>7.1298299999999995E-2</v>
      </c>
      <c r="AM92">
        <v>0.27100658</v>
      </c>
      <c r="AN92">
        <v>0.11537070000000001</v>
      </c>
      <c r="AO92">
        <v>9.3701740000000006E-2</v>
      </c>
      <c r="AP92">
        <v>0.13201890999999999</v>
      </c>
      <c r="AQ92">
        <v>1.0337572999999999E-2</v>
      </c>
      <c r="AR92">
        <v>0.12582378</v>
      </c>
      <c r="AS92">
        <v>0.12863682000000001</v>
      </c>
      <c r="AT92">
        <v>8.3981120000000006E-2</v>
      </c>
      <c r="AU92">
        <v>9.7942270000000008E-3</v>
      </c>
      <c r="AV92">
        <v>0.19957527999999999</v>
      </c>
      <c r="AW92">
        <v>0.21070974000000001</v>
      </c>
      <c r="AX92">
        <v>5.8638055000000001E-2</v>
      </c>
      <c r="AY92">
        <v>0.22295180000000001</v>
      </c>
      <c r="AZ92">
        <v>0.96215949999999995</v>
      </c>
      <c r="BA92">
        <v>0.11535264000000001</v>
      </c>
      <c r="BB92">
        <v>0.23248108000000001</v>
      </c>
      <c r="BC92">
        <v>0.14707771</v>
      </c>
      <c r="BD92">
        <v>0.16556878</v>
      </c>
      <c r="BE92">
        <v>1.8028436000000001E-4</v>
      </c>
      <c r="BF92">
        <v>0.27469078000000002</v>
      </c>
      <c r="BG92">
        <v>0.19567936999999999</v>
      </c>
      <c r="BH92">
        <v>2.4750695999999999E-2</v>
      </c>
      <c r="BI92">
        <v>0.11721086</v>
      </c>
      <c r="BJ92">
        <v>0.19140555000000001</v>
      </c>
      <c r="BK92">
        <v>0.12851626999999999</v>
      </c>
      <c r="BL92">
        <v>3.287727E-2</v>
      </c>
      <c r="BM92">
        <v>7.7761689999999994E-2</v>
      </c>
      <c r="BN92">
        <v>5.4474343000000001E-2</v>
      </c>
      <c r="BO92">
        <v>0.33089950000000001</v>
      </c>
      <c r="BP92">
        <v>0.28430766000000002</v>
      </c>
      <c r="BQ92">
        <v>-0.2417261</v>
      </c>
      <c r="BR92">
        <v>9.0599239999999998E-2</v>
      </c>
      <c r="BS92">
        <v>2.4456782E-2</v>
      </c>
      <c r="BT92">
        <v>0.31353884999999998</v>
      </c>
      <c r="BU92">
        <v>-6.5014354999999996E-2</v>
      </c>
      <c r="BV92">
        <v>9.8846879999999998E-2</v>
      </c>
      <c r="BW92">
        <v>0.21613093</v>
      </c>
      <c r="BX92">
        <v>0.23821914</v>
      </c>
      <c r="BY92">
        <v>5.7649060000000002E-2</v>
      </c>
      <c r="BZ92">
        <v>1.1001512E-2</v>
      </c>
      <c r="CA92">
        <v>9.0142414000000004E-2</v>
      </c>
      <c r="CB92">
        <v>0.16822651</v>
      </c>
      <c r="CC92">
        <v>0.26572657</v>
      </c>
      <c r="CD92">
        <v>0.26097875999999998</v>
      </c>
      <c r="CE92">
        <v>0.166434</v>
      </c>
      <c r="CF92">
        <v>0.17434401999999999</v>
      </c>
      <c r="CG92">
        <v>5.6006180000000003E-2</v>
      </c>
      <c r="CH92">
        <v>0.29660183000000001</v>
      </c>
      <c r="CI92">
        <v>2.1179416999999999E-2</v>
      </c>
      <c r="CJ92">
        <v>0.12629075000000001</v>
      </c>
      <c r="CK92">
        <v>0.120734006</v>
      </c>
      <c r="CL92">
        <v>1.1796472999999999E-3</v>
      </c>
      <c r="CM92">
        <v>2.7393473000000002E-2</v>
      </c>
      <c r="CN92">
        <v>0.13711867</v>
      </c>
      <c r="CO92">
        <v>0.19853634000000001</v>
      </c>
      <c r="CP92">
        <v>-1.0434931E-2</v>
      </c>
      <c r="CQ92">
        <v>9.4261209999999998E-2</v>
      </c>
      <c r="CR92">
        <v>0.13346732</v>
      </c>
      <c r="CS92">
        <v>-6.9655157000000001E-3</v>
      </c>
      <c r="CT92">
        <v>6.7462399999999997E-4</v>
      </c>
      <c r="CU92">
        <v>-9.7166049999999997E-3</v>
      </c>
      <c r="CV92">
        <v>0.17812455999999999</v>
      </c>
      <c r="CW92">
        <v>0.2697581</v>
      </c>
      <c r="CX92">
        <v>1.4906826000000001E-3</v>
      </c>
      <c r="CY92">
        <v>0.13098114999999999</v>
      </c>
      <c r="CZ92">
        <v>0.22800281999999999</v>
      </c>
      <c r="DA92">
        <v>0.19616607999999999</v>
      </c>
      <c r="DB92">
        <v>3.7252790000000001E-2</v>
      </c>
      <c r="DC92">
        <v>0.96676856</v>
      </c>
      <c r="DD92">
        <v>0.20292151999999999</v>
      </c>
      <c r="DE92">
        <v>9.239464E-2</v>
      </c>
      <c r="DF92">
        <f t="shared" si="12"/>
        <v>0.11534403266368941</v>
      </c>
      <c r="DG92">
        <f t="shared" si="13"/>
        <v>0</v>
      </c>
      <c r="DH92">
        <v>0</v>
      </c>
      <c r="DI92">
        <f>VLOOKUP(B92,owner_jaccard!$C$1:$E$1128,3,FALSE)</f>
        <v>9.0909090909090898E-2</v>
      </c>
      <c r="DJ92">
        <f>VLOOKUP(B92,partic_jaccard!$C$1:$E$1128,3,FALSE)</f>
        <v>0.17391304347826</v>
      </c>
      <c r="DK92">
        <f>VLOOKUP(B92,rtword_jaccard!$C$1:$E$1128,3,FALSE)</f>
        <v>9.8901098901098897E-2</v>
      </c>
      <c r="DL92">
        <f>VLOOKUP(B92,rtword_jaccard!$C$1:$F$1128,4,FALSE)</f>
        <v>0.15606936416184899</v>
      </c>
      <c r="DM92">
        <f>VLOOKUP(B92,rtword_jaccard!$C$1:$G$1128,5,FALSE)</f>
        <v>0.219512195121951</v>
      </c>
      <c r="DN92">
        <f>VLOOKUP(B92,owner_j_重み付き!$C$1:$E$1128,3)</f>
        <v>5.9999999999999995E-4</v>
      </c>
      <c r="DO92">
        <f>VLOOKUP(B92,part_j_重み付き!$C$1:$E$1128,3,FALSE)</f>
        <v>5.9999999999999995E-4</v>
      </c>
      <c r="DP92">
        <f>VLOOKUP(B92,journalsection_jaccard!$C$2:$E$1129,3,FALSE)</f>
        <v>0.14942528735632099</v>
      </c>
      <c r="DQ92">
        <f>VLOOKUP(B92,journalsection_jaccard!$C$2:$F$1129,4,FALSE)</f>
        <v>0.25786163522012501</v>
      </c>
      <c r="DR92">
        <f>VLOOKUP(B92,journalsection_jaccard!$C$2:$G$1129,5,FALSE)</f>
        <v>0.167315175097276</v>
      </c>
      <c r="DS92">
        <f>VLOOKUP(B92,journalsection_jaccard!$C$2:$H$1129,6,FALSE)</f>
        <v>5.2631578947368397E-2</v>
      </c>
    </row>
    <row r="93" spans="1:123" x14ac:dyDescent="0.55000000000000004">
      <c r="A93">
        <v>86</v>
      </c>
      <c r="B93" t="s">
        <v>1699</v>
      </c>
      <c r="C93" t="s">
        <v>192</v>
      </c>
      <c r="D93">
        <v>5.860535E-2</v>
      </c>
      <c r="E93">
        <v>-0.12526934000000001</v>
      </c>
      <c r="F93">
        <v>1.8160155000000001E-2</v>
      </c>
      <c r="G93">
        <v>8.7845699999999999E-2</v>
      </c>
      <c r="H93">
        <v>0.18665814</v>
      </c>
      <c r="I93">
        <v>8.8011790000000006E-2</v>
      </c>
      <c r="J93">
        <v>0.11357891000000001</v>
      </c>
      <c r="K93">
        <v>0.98862844999999999</v>
      </c>
      <c r="L93">
        <v>0.27878197999999998</v>
      </c>
      <c r="M93">
        <v>0.27207791999999997</v>
      </c>
      <c r="N93">
        <v>3.2736395000000001E-2</v>
      </c>
      <c r="O93">
        <v>5.3681449999999999E-2</v>
      </c>
      <c r="P93">
        <v>0.36352190000000001</v>
      </c>
      <c r="Q93">
        <v>0.26646291999999999</v>
      </c>
      <c r="R93">
        <v>0.14539342</v>
      </c>
      <c r="S93">
        <v>3.3068729999999998E-2</v>
      </c>
      <c r="T93">
        <v>7.2674594999999995E-2</v>
      </c>
      <c r="U93">
        <v>0.10034382999999999</v>
      </c>
      <c r="V93">
        <v>0.25947927999999998</v>
      </c>
      <c r="W93">
        <v>8.3402400000000005E-3</v>
      </c>
      <c r="X93">
        <v>0.11829141</v>
      </c>
      <c r="Y93">
        <v>6.5690170000000006E-2</v>
      </c>
      <c r="Z93">
        <v>-3.2369691999999999E-2</v>
      </c>
      <c r="AA93">
        <v>3.8278800000000002E-2</v>
      </c>
      <c r="AB93">
        <v>0.11334776000000001</v>
      </c>
      <c r="AC93">
        <v>0.27876000000000001</v>
      </c>
      <c r="AD93">
        <v>1.4065851000000001E-2</v>
      </c>
      <c r="AE93">
        <v>5.1659379999999998E-2</v>
      </c>
      <c r="AF93">
        <v>0.17617658</v>
      </c>
      <c r="AG93">
        <v>0.30996560000000001</v>
      </c>
      <c r="AH93">
        <v>6.2267891999999998E-2</v>
      </c>
      <c r="AI93">
        <v>0.18239653</v>
      </c>
      <c r="AJ93">
        <v>8.6084380000000002E-2</v>
      </c>
      <c r="AK93">
        <v>6.9323060000000006E-2</v>
      </c>
      <c r="AL93">
        <v>4.3196324000000001E-2</v>
      </c>
      <c r="AM93">
        <v>-4.7029679999999997E-2</v>
      </c>
      <c r="AN93">
        <v>0.15270381999999999</v>
      </c>
      <c r="AO93">
        <v>0.25876146999999999</v>
      </c>
      <c r="AP93">
        <v>0.24283202000000001</v>
      </c>
      <c r="AQ93">
        <v>0.22056027</v>
      </c>
      <c r="AR93">
        <v>0.23519048000000001</v>
      </c>
      <c r="AS93">
        <v>-4.7694139999999996E-3</v>
      </c>
      <c r="AT93">
        <v>0.19833332000000001</v>
      </c>
      <c r="AU93">
        <v>7.6967750000000001E-2</v>
      </c>
      <c r="AV93">
        <v>0.19892238000000001</v>
      </c>
      <c r="AW93">
        <v>0.33805079999999998</v>
      </c>
      <c r="AX93">
        <v>2.9088723E-2</v>
      </c>
      <c r="AY93">
        <v>9.7204423999999998E-2</v>
      </c>
      <c r="AZ93">
        <v>0.92727685000000004</v>
      </c>
      <c r="BA93">
        <v>8.2034073999999998E-2</v>
      </c>
      <c r="BB93">
        <v>2.5632674000000001E-2</v>
      </c>
      <c r="BC93">
        <v>-2.9429467000000001E-2</v>
      </c>
      <c r="BD93">
        <v>0.18212864000000001</v>
      </c>
      <c r="BE93">
        <v>0.25322956000000002</v>
      </c>
      <c r="BF93">
        <v>0.27453097999999998</v>
      </c>
      <c r="BG93">
        <v>0.16660784000000001</v>
      </c>
      <c r="BH93">
        <v>0.33202967</v>
      </c>
      <c r="BI93">
        <v>0.13656715999999999</v>
      </c>
      <c r="BJ93">
        <v>0.27570983999999998</v>
      </c>
      <c r="BK93">
        <v>0.25656345000000003</v>
      </c>
      <c r="BL93">
        <v>8.6857370000000003E-2</v>
      </c>
      <c r="BM93">
        <v>0.16320153000000001</v>
      </c>
      <c r="BN93">
        <v>9.7492179999999998E-2</v>
      </c>
      <c r="BO93">
        <v>0.22120403</v>
      </c>
      <c r="BP93">
        <v>0.25196362</v>
      </c>
      <c r="BQ93">
        <v>9.0438409999999997E-2</v>
      </c>
      <c r="BR93">
        <v>0.11403231</v>
      </c>
      <c r="BS93">
        <v>0.1050857</v>
      </c>
      <c r="BT93">
        <v>0.20824651</v>
      </c>
      <c r="BU93">
        <v>0.14836896999999999</v>
      </c>
      <c r="BV93">
        <v>1.4365828000000001E-2</v>
      </c>
      <c r="BW93">
        <v>0.16595336999999999</v>
      </c>
      <c r="BX93">
        <v>0.111899555</v>
      </c>
      <c r="BY93">
        <v>0.40780192999999998</v>
      </c>
      <c r="BZ93">
        <v>0.17563314999999999</v>
      </c>
      <c r="CA93">
        <v>0.12978590000000001</v>
      </c>
      <c r="CB93">
        <v>0.25147584000000001</v>
      </c>
      <c r="CC93">
        <v>0.27267635000000001</v>
      </c>
      <c r="CD93">
        <v>0.30539376000000001</v>
      </c>
      <c r="CE93">
        <v>0.40113238000000001</v>
      </c>
      <c r="CF93">
        <v>0.21129371</v>
      </c>
      <c r="CG93">
        <v>0.12878751999999999</v>
      </c>
      <c r="CH93">
        <v>0.3763358</v>
      </c>
      <c r="CI93">
        <v>0.24455568</v>
      </c>
      <c r="CJ93">
        <v>0.36577532000000001</v>
      </c>
      <c r="CK93">
        <v>0.23397617000000001</v>
      </c>
      <c r="CL93">
        <v>0.16714351</v>
      </c>
      <c r="CM93">
        <v>4.0495582000000002E-2</v>
      </c>
      <c r="CN93">
        <v>0.28553255999999999</v>
      </c>
      <c r="CO93">
        <v>0.21856500000000001</v>
      </c>
      <c r="CP93">
        <v>0.35436696000000001</v>
      </c>
      <c r="CQ93">
        <v>2.7160216000000001E-2</v>
      </c>
      <c r="CR93">
        <v>0.34187024999999999</v>
      </c>
      <c r="CS93">
        <v>0.35920823000000002</v>
      </c>
      <c r="CT93">
        <v>-1.0676878000000001E-2</v>
      </c>
      <c r="CU93">
        <v>0.12016333</v>
      </c>
      <c r="CV93">
        <v>0.36383626000000002</v>
      </c>
      <c r="CW93">
        <v>7.8692329999999998E-3</v>
      </c>
      <c r="CX93">
        <v>7.5337799999999996E-2</v>
      </c>
      <c r="CY93">
        <v>0.26546176999999999</v>
      </c>
      <c r="CZ93">
        <v>0.10817346999999999</v>
      </c>
      <c r="DA93">
        <v>0.29550385000000001</v>
      </c>
      <c r="DB93">
        <v>0.33748475</v>
      </c>
      <c r="DC93">
        <v>0.96266185999999998</v>
      </c>
      <c r="DD93">
        <v>0.29060823000000002</v>
      </c>
      <c r="DE93">
        <v>0.17574113999999999</v>
      </c>
      <c r="DF93">
        <f t="shared" si="12"/>
        <v>0.16457559563106794</v>
      </c>
      <c r="DG93">
        <f t="shared" si="13"/>
        <v>0</v>
      </c>
      <c r="DH93">
        <v>0</v>
      </c>
      <c r="DI93">
        <f>VLOOKUP(B93,owner_jaccard!$C$1:$E$1128,3,FALSE)</f>
        <v>0.10344827586206801</v>
      </c>
      <c r="DJ93">
        <f>VLOOKUP(B93,partic_jaccard!$C$1:$E$1128,3,FALSE)</f>
        <v>0.18181818181818099</v>
      </c>
      <c r="DK93">
        <f>VLOOKUP(B93,rtword_jaccard!$C$1:$E$1128,3,FALSE)</f>
        <v>0.123595505617977</v>
      </c>
      <c r="DL93">
        <f>VLOOKUP(B93,rtword_jaccard!$C$1:$F$1128,4,FALSE)</f>
        <v>0.19047619047618999</v>
      </c>
      <c r="DM93">
        <f>VLOOKUP(B93,rtword_jaccard!$C$1:$G$1128,5,FALSE)</f>
        <v>0.234567901234567</v>
      </c>
      <c r="DN93">
        <f>VLOOKUP(B93,owner_j_重み付き!$C$1:$E$1128,3)</f>
        <v>2.69E-2</v>
      </c>
      <c r="DO93">
        <f>VLOOKUP(B93,part_j_重み付き!$C$1:$E$1128,3,FALSE)</f>
        <v>3.3E-3</v>
      </c>
      <c r="DP93">
        <f>VLOOKUP(B93,journalsection_jaccard!$C$2:$E$1129,3,FALSE)</f>
        <v>0.42857142857142799</v>
      </c>
      <c r="DQ93">
        <f>VLOOKUP(B93,journalsection_jaccard!$C$2:$F$1129,4,FALSE)</f>
        <v>0.36054421768707401</v>
      </c>
      <c r="DR93">
        <f>VLOOKUP(B93,journalsection_jaccard!$C$2:$G$1129,5,FALSE)</f>
        <v>0.31004366812227002</v>
      </c>
      <c r="DS93">
        <f>VLOOKUP(B93,journalsection_jaccard!$C$2:$H$1129,6,FALSE)</f>
        <v>0.17647058823529399</v>
      </c>
    </row>
    <row r="94" spans="1:123" hidden="1" x14ac:dyDescent="0.55000000000000004">
      <c r="A94">
        <v>87</v>
      </c>
      <c r="B94" t="s">
        <v>1700</v>
      </c>
      <c r="C94" t="s">
        <v>193</v>
      </c>
      <c r="D94">
        <v>0.24565971</v>
      </c>
      <c r="E94">
        <v>6.4360970000000003E-2</v>
      </c>
      <c r="F94">
        <v>0.15073745999999999</v>
      </c>
      <c r="G94">
        <v>0.1479983</v>
      </c>
      <c r="H94">
        <v>0.21599656</v>
      </c>
      <c r="I94">
        <v>8.4866635999999995E-2</v>
      </c>
      <c r="J94">
        <v>0.12679136999999999</v>
      </c>
      <c r="K94">
        <v>0.98292535999999997</v>
      </c>
      <c r="L94">
        <v>8.9264940000000001E-2</v>
      </c>
      <c r="M94">
        <v>0.1515311</v>
      </c>
      <c r="N94">
        <v>0.28003159999999999</v>
      </c>
      <c r="O94">
        <v>2.2772579000000001E-2</v>
      </c>
      <c r="P94">
        <v>6.3682005E-2</v>
      </c>
      <c r="Q94">
        <v>0.25080624000000001</v>
      </c>
      <c r="R94">
        <v>5.5085919999999997E-2</v>
      </c>
      <c r="S94">
        <v>0.10401813</v>
      </c>
      <c r="T94">
        <v>0.41545725</v>
      </c>
      <c r="U94">
        <v>0.13243456000000001</v>
      </c>
      <c r="V94">
        <v>0.15695998</v>
      </c>
      <c r="W94">
        <v>0.16644701000000001</v>
      </c>
      <c r="X94">
        <v>0.17075895999999999</v>
      </c>
      <c r="Y94">
        <v>-2.1613112E-2</v>
      </c>
      <c r="Z94">
        <v>4.8423470000000003E-2</v>
      </c>
      <c r="AA94">
        <v>7.4680070000000001E-2</v>
      </c>
      <c r="AB94">
        <v>0.28014835999999999</v>
      </c>
      <c r="AC94">
        <v>0.24345644</v>
      </c>
      <c r="AD94">
        <v>0.11637822</v>
      </c>
      <c r="AE94">
        <v>0.13716279000000001</v>
      </c>
      <c r="AF94">
        <v>0.25092569999999997</v>
      </c>
      <c r="AG94">
        <v>0.10197170999999999</v>
      </c>
      <c r="AH94">
        <v>8.2510230000000004E-2</v>
      </c>
      <c r="AI94">
        <v>0.25094696999999999</v>
      </c>
      <c r="AJ94">
        <v>0.18887963999999999</v>
      </c>
      <c r="AK94">
        <v>0.26852143000000001</v>
      </c>
      <c r="AL94">
        <v>0.15479228</v>
      </c>
      <c r="AM94">
        <v>0.29620236</v>
      </c>
      <c r="AN94">
        <v>9.6461140000000001E-2</v>
      </c>
      <c r="AO94">
        <v>0.18807199999999999</v>
      </c>
      <c r="AP94">
        <v>0.10301217999999999</v>
      </c>
      <c r="AQ94">
        <v>0.17177356999999999</v>
      </c>
      <c r="AR94">
        <v>0.30606756000000002</v>
      </c>
      <c r="AS94">
        <v>0.14584074999999999</v>
      </c>
      <c r="AT94">
        <v>-6.2585619999999995E-2</v>
      </c>
      <c r="AU94">
        <v>-0.12681814</v>
      </c>
      <c r="AV94">
        <v>2.5322743000000002E-2</v>
      </c>
      <c r="AW94">
        <v>8.7000910000000001E-2</v>
      </c>
      <c r="AX94">
        <v>0.21771364000000001</v>
      </c>
      <c r="AY94">
        <v>0.18385635</v>
      </c>
      <c r="AZ94">
        <v>0.95479583999999995</v>
      </c>
      <c r="BA94">
        <v>7.1829560000000001E-2</v>
      </c>
      <c r="BB94">
        <v>0.16781317000000001</v>
      </c>
      <c r="BC94">
        <v>-9.1723054999999998E-2</v>
      </c>
      <c r="BD94">
        <v>0.27064470000000002</v>
      </c>
      <c r="BE94">
        <v>0.21389343</v>
      </c>
      <c r="BF94">
        <v>0.13906421999999999</v>
      </c>
      <c r="BG94">
        <v>0.22902595000000001</v>
      </c>
      <c r="BH94">
        <v>9.0497179999999997E-2</v>
      </c>
      <c r="BI94">
        <v>0.21196456</v>
      </c>
      <c r="BJ94">
        <v>0.30712476</v>
      </c>
      <c r="BK94">
        <v>0.33645752000000001</v>
      </c>
      <c r="BL94">
        <v>0.19190343000000001</v>
      </c>
      <c r="BM94">
        <v>-2.6700284000000001E-2</v>
      </c>
      <c r="BN94">
        <v>6.3390420000000003E-2</v>
      </c>
      <c r="BO94">
        <v>0.29211910000000002</v>
      </c>
      <c r="BP94">
        <v>0.19679524000000001</v>
      </c>
      <c r="BQ94">
        <v>0.13391754</v>
      </c>
      <c r="BR94">
        <v>0.33033509999999999</v>
      </c>
      <c r="BS94">
        <v>0.20467967000000001</v>
      </c>
      <c r="BT94">
        <v>0.21737637000000001</v>
      </c>
      <c r="BU94">
        <v>0.20616896000000001</v>
      </c>
      <c r="BV94">
        <v>0.23006815999999999</v>
      </c>
      <c r="BW94">
        <v>0.16054674999999999</v>
      </c>
      <c r="BX94">
        <v>0.36173388000000001</v>
      </c>
      <c r="BY94">
        <v>0.20762815000000001</v>
      </c>
      <c r="BZ94">
        <v>0.18248302999999999</v>
      </c>
      <c r="CA94">
        <v>0.12270186</v>
      </c>
      <c r="CB94">
        <v>0.27900848</v>
      </c>
      <c r="CC94">
        <v>0.23857661999999999</v>
      </c>
      <c r="CD94">
        <v>0.27637228000000003</v>
      </c>
      <c r="CE94">
        <v>0.26460525000000001</v>
      </c>
      <c r="CF94">
        <v>-4.0841999999999996E-3</v>
      </c>
      <c r="CG94">
        <v>0.19470541</v>
      </c>
      <c r="CH94">
        <v>0.48365079999999999</v>
      </c>
      <c r="CI94">
        <v>0.20017673</v>
      </c>
      <c r="CJ94">
        <v>0.25464982000000003</v>
      </c>
      <c r="CK94">
        <v>0.16086719999999999</v>
      </c>
      <c r="CL94">
        <v>0.26519784000000002</v>
      </c>
      <c r="CM94">
        <v>5.3989827999999997E-2</v>
      </c>
      <c r="CN94">
        <v>0.13205394000000001</v>
      </c>
      <c r="CO94">
        <v>7.1866589999999994E-2</v>
      </c>
      <c r="CP94">
        <v>0.21777466000000001</v>
      </c>
      <c r="CQ94">
        <v>9.0343944999999995E-2</v>
      </c>
      <c r="CR94">
        <v>0.26268762000000001</v>
      </c>
      <c r="CS94">
        <v>0.1819576</v>
      </c>
      <c r="CT94">
        <v>5.6707777000000001E-2</v>
      </c>
      <c r="CU94">
        <v>2.2400895000000001E-2</v>
      </c>
      <c r="CV94">
        <v>0.13197131000000001</v>
      </c>
      <c r="CW94">
        <v>0.14246010000000001</v>
      </c>
      <c r="CX94">
        <v>0.13110838999999999</v>
      </c>
      <c r="CY94">
        <v>0.33448222</v>
      </c>
      <c r="CZ94">
        <v>0.17087303000000001</v>
      </c>
      <c r="DA94">
        <v>0.26099529999999999</v>
      </c>
      <c r="DB94">
        <v>1.6904695000000001E-2</v>
      </c>
      <c r="DC94">
        <v>0.97331199999999995</v>
      </c>
      <c r="DD94">
        <v>0.25863245000000001</v>
      </c>
      <c r="DE94">
        <v>-2.5628313E-2</v>
      </c>
      <c r="DF94">
        <f t="shared" si="12"/>
        <v>0.16555157824271849</v>
      </c>
      <c r="DG94">
        <f t="shared" si="13"/>
        <v>0</v>
      </c>
      <c r="DH94">
        <v>1.5060240963855422E-3</v>
      </c>
      <c r="DI94">
        <f>VLOOKUP(B94,owner_jaccard!$C$1:$E$1128,3,FALSE)</f>
        <v>0.22222222222222199</v>
      </c>
      <c r="DJ94">
        <f>VLOOKUP(B94,partic_jaccard!$C$1:$E$1128,3,FALSE)</f>
        <v>0.30434782608695599</v>
      </c>
      <c r="DK94">
        <f>VLOOKUP(B94,rtword_jaccard!$C$1:$E$1128,3,FALSE)</f>
        <v>0.17647058823529399</v>
      </c>
      <c r="DL94">
        <f>VLOOKUP(B94,rtword_jaccard!$C$1:$F$1128,4,FALSE)</f>
        <v>0.19047619047618999</v>
      </c>
      <c r="DM94">
        <f>VLOOKUP(B94,rtword_jaccard!$C$1:$G$1128,5,FALSE)</f>
        <v>0.26050420168067201</v>
      </c>
      <c r="DN94">
        <f>VLOOKUP(B94,owner_j_重み付き!$C$1:$E$1128,3)</f>
        <v>1.3299999999999999E-2</v>
      </c>
      <c r="DO94">
        <f>VLOOKUP(B94,part_j_重み付き!$C$1:$E$1128,3,FALSE)</f>
        <v>2.7000000000000001E-3</v>
      </c>
      <c r="DP94">
        <f>VLOOKUP(B94,journalsection_jaccard!$C$2:$E$1129,3,FALSE)</f>
        <v>0.42857142857142799</v>
      </c>
      <c r="DQ94">
        <f>VLOOKUP(B94,journalsection_jaccard!$C$2:$F$1129,4,FALSE)</f>
        <v>0.36986301369863001</v>
      </c>
      <c r="DR94">
        <f>VLOOKUP(B94,journalsection_jaccard!$C$2:$G$1129,5,FALSE)</f>
        <v>0.28205128205128199</v>
      </c>
      <c r="DS94">
        <f>VLOOKUP(B94,journalsection_jaccard!$C$2:$H$1129,6,FALSE)</f>
        <v>0.219512195121951</v>
      </c>
    </row>
    <row r="95" spans="1:123" hidden="1" x14ac:dyDescent="0.55000000000000004">
      <c r="A95">
        <v>88</v>
      </c>
      <c r="B95" t="s">
        <v>1701</v>
      </c>
      <c r="C95" t="s">
        <v>194</v>
      </c>
      <c r="D95">
        <v>-1.7176879999999999E-2</v>
      </c>
      <c r="E95">
        <v>-6.6597760000000001E-3</v>
      </c>
      <c r="F95">
        <v>6.2023069999999998E-3</v>
      </c>
      <c r="G95">
        <v>0.15182013999999999</v>
      </c>
      <c r="H95">
        <v>4.1474803999999997E-2</v>
      </c>
      <c r="I95">
        <v>1.8866358E-2</v>
      </c>
      <c r="J95">
        <v>8.4918279999999999E-2</v>
      </c>
      <c r="K95">
        <v>0.98852229999999996</v>
      </c>
      <c r="L95">
        <v>0.22310223000000001</v>
      </c>
      <c r="M95">
        <v>0.20577077999999999</v>
      </c>
      <c r="N95">
        <v>0.37072804999999998</v>
      </c>
      <c r="O95">
        <v>0.17696730999999999</v>
      </c>
      <c r="P95">
        <v>0.18965525999999999</v>
      </c>
      <c r="Q95">
        <v>0.18320212</v>
      </c>
      <c r="R95">
        <v>0.106421776</v>
      </c>
      <c r="S95">
        <v>0.13975505999999999</v>
      </c>
      <c r="T95">
        <v>-1.6343002999999998E-2</v>
      </c>
      <c r="U95">
        <v>-0.13907828999999999</v>
      </c>
      <c r="V95">
        <v>0.14417431</v>
      </c>
      <c r="W95">
        <v>0.21803344999999999</v>
      </c>
      <c r="X95">
        <v>0.10024451</v>
      </c>
      <c r="Y95">
        <v>8.344538E-2</v>
      </c>
      <c r="Z95">
        <v>2.4879466999999999E-2</v>
      </c>
      <c r="AA95">
        <v>6.7236307000000002E-3</v>
      </c>
      <c r="AB95">
        <v>4.116993E-2</v>
      </c>
      <c r="AC95">
        <v>0.33429039999999999</v>
      </c>
      <c r="AD95">
        <v>-0.1086932</v>
      </c>
      <c r="AE95">
        <v>0.12554997000000001</v>
      </c>
      <c r="AF95">
        <v>0.19955687</v>
      </c>
      <c r="AG95">
        <v>0.13587550000000001</v>
      </c>
      <c r="AH95">
        <v>5.7904514999999997E-2</v>
      </c>
      <c r="AI95">
        <v>0.23547375000000001</v>
      </c>
      <c r="AJ95">
        <v>9.7413704000000004E-2</v>
      </c>
      <c r="AK95">
        <v>4.1959192999999999E-2</v>
      </c>
      <c r="AL95">
        <v>0.22198893</v>
      </c>
      <c r="AM95">
        <v>0.18475263</v>
      </c>
      <c r="AN95">
        <v>4.6226746999999999E-2</v>
      </c>
      <c r="AO95">
        <v>0.12107002</v>
      </c>
      <c r="AP95">
        <v>0.19351046</v>
      </c>
      <c r="AQ95">
        <v>0.13967731999999999</v>
      </c>
      <c r="AR95">
        <v>0.30089292000000001</v>
      </c>
      <c r="AS95">
        <v>2.2729546E-2</v>
      </c>
      <c r="AT95">
        <v>9.8300909999999991E-3</v>
      </c>
      <c r="AU95">
        <v>-2.9625194000000001E-2</v>
      </c>
      <c r="AV95">
        <v>6.2236543999999998E-2</v>
      </c>
      <c r="AW95">
        <v>0.26832289999999998</v>
      </c>
      <c r="AX95">
        <v>1.0667944E-2</v>
      </c>
      <c r="AY95">
        <v>0.13135839999999999</v>
      </c>
      <c r="AZ95">
        <v>0.95491384999999995</v>
      </c>
      <c r="BA95">
        <v>0.27431178000000001</v>
      </c>
      <c r="BB95">
        <v>6.5319169999999996E-2</v>
      </c>
      <c r="BC95">
        <v>0.12032539</v>
      </c>
      <c r="BD95">
        <v>0.19651743999999999</v>
      </c>
      <c r="BE95">
        <v>9.6298599999999998E-2</v>
      </c>
      <c r="BF95">
        <v>0.20690544999999999</v>
      </c>
      <c r="BG95">
        <v>0.10087003</v>
      </c>
      <c r="BH95">
        <v>0.12615909</v>
      </c>
      <c r="BI95">
        <v>-1.0641747E-2</v>
      </c>
      <c r="BJ95">
        <v>0.12598019999999999</v>
      </c>
      <c r="BK95">
        <v>0.16146137999999999</v>
      </c>
      <c r="BL95">
        <v>5.6167691999999998E-2</v>
      </c>
      <c r="BM95">
        <v>0.17560275</v>
      </c>
      <c r="BN95">
        <v>0.17018280999999999</v>
      </c>
      <c r="BO95">
        <v>0.29075994999999999</v>
      </c>
      <c r="BP95">
        <v>0.36998934</v>
      </c>
      <c r="BQ95">
        <v>-5.8657076000000002E-2</v>
      </c>
      <c r="BR95">
        <v>0.17955119999999999</v>
      </c>
      <c r="BS95">
        <v>0.13076799</v>
      </c>
      <c r="BT95">
        <v>0.11481053400000001</v>
      </c>
      <c r="BU95">
        <v>0.1435003</v>
      </c>
      <c r="BV95">
        <v>0.13284831</v>
      </c>
      <c r="BW95">
        <v>0.11116172000000001</v>
      </c>
      <c r="BX95">
        <v>0.35632950000000002</v>
      </c>
      <c r="BY95">
        <v>5.7733594999999999E-2</v>
      </c>
      <c r="BZ95">
        <v>0.11026593</v>
      </c>
      <c r="CA95">
        <v>7.5054209999999996E-2</v>
      </c>
      <c r="CB95">
        <v>0.19593848</v>
      </c>
      <c r="CC95">
        <v>0.16874128999999999</v>
      </c>
      <c r="CD95">
        <v>0.28477471999999998</v>
      </c>
      <c r="CE95">
        <v>0.22839482</v>
      </c>
      <c r="CF95">
        <v>-1.6261551999999999E-2</v>
      </c>
      <c r="CG95">
        <v>0.18353473000000001</v>
      </c>
      <c r="CH95">
        <v>0.29225521999999998</v>
      </c>
      <c r="CI95">
        <v>0.19680332</v>
      </c>
      <c r="CJ95">
        <v>0.31237643999999998</v>
      </c>
      <c r="CK95">
        <v>0.28425315000000001</v>
      </c>
      <c r="CL95">
        <v>1.9246447999999999E-3</v>
      </c>
      <c r="CM95">
        <v>3.8513730000000003E-2</v>
      </c>
      <c r="CN95">
        <v>0.13266262000000001</v>
      </c>
      <c r="CO95">
        <v>-0.11516265000000001</v>
      </c>
      <c r="CP95">
        <v>9.0387835999999999E-2</v>
      </c>
      <c r="CQ95">
        <v>0.16849396</v>
      </c>
      <c r="CR95">
        <v>0.25478624999999999</v>
      </c>
      <c r="CS95">
        <v>-5.5415526E-2</v>
      </c>
      <c r="CT95">
        <v>7.8565650000000001E-2</v>
      </c>
      <c r="CU95">
        <v>6.6923856999999995E-4</v>
      </c>
      <c r="CV95">
        <v>0.27200800000000003</v>
      </c>
      <c r="CW95">
        <v>5.3858005E-2</v>
      </c>
      <c r="CX95">
        <v>5.2737363000000002E-2</v>
      </c>
      <c r="CY95">
        <v>0.25254106999999998</v>
      </c>
      <c r="CZ95">
        <v>0.24825522</v>
      </c>
      <c r="DA95">
        <v>6.3585929999999999E-2</v>
      </c>
      <c r="DB95">
        <v>0.16596844999999999</v>
      </c>
      <c r="DC95">
        <v>0.97127174999999999</v>
      </c>
      <c r="DD95">
        <v>6.7787399999999998E-2</v>
      </c>
      <c r="DE95">
        <v>0.16157009999999999</v>
      </c>
      <c r="DF95">
        <f t="shared" si="12"/>
        <v>0.12704262729194168</v>
      </c>
      <c r="DG95">
        <f t="shared" si="13"/>
        <v>0</v>
      </c>
      <c r="DH95">
        <v>3.8244015524068385E-2</v>
      </c>
      <c r="DI95">
        <f>VLOOKUP(B95,owner_jaccard!$C$1:$E$1128,3,FALSE)</f>
        <v>0.21538461538461501</v>
      </c>
      <c r="DJ95">
        <f>VLOOKUP(B95,partic_jaccard!$C$1:$E$1128,3,FALSE)</f>
        <v>0.17777777777777701</v>
      </c>
      <c r="DK95">
        <f>VLOOKUP(B95,rtword_jaccard!$C$1:$E$1128,3,FALSE)</f>
        <v>0.20481927710843301</v>
      </c>
      <c r="DL95">
        <f>VLOOKUP(B95,rtword_jaccard!$C$1:$F$1128,4,FALSE)</f>
        <v>0.265822784810126</v>
      </c>
      <c r="DM95">
        <f>VLOOKUP(B95,rtword_jaccard!$C$1:$G$1128,5,FALSE)</f>
        <v>0.29870129870129802</v>
      </c>
      <c r="DN95">
        <f>VLOOKUP(B95,owner_j_重み付き!$C$1:$E$1128,3)</f>
        <v>1.41E-2</v>
      </c>
      <c r="DO95">
        <f>VLOOKUP(B95,part_j_重み付き!$C$1:$E$1128,3,FALSE)</f>
        <v>2.8999999999999998E-3</v>
      </c>
      <c r="DP95">
        <f>VLOOKUP(B95,journalsection_jaccard!$C$2:$E$1129,3,FALSE)</f>
        <v>0.42857142857142799</v>
      </c>
      <c r="DQ95">
        <f>VLOOKUP(B95,journalsection_jaccard!$C$2:$F$1129,4,FALSE)</f>
        <v>0.35135135135135098</v>
      </c>
      <c r="DR95">
        <f>VLOOKUP(B95,journalsection_jaccard!$C$2:$G$1129,5,FALSE)</f>
        <v>0.28205128205128199</v>
      </c>
      <c r="DS95">
        <f>VLOOKUP(B95,journalsection_jaccard!$C$2:$H$1129,6,FALSE)</f>
        <v>0.16279069767441801</v>
      </c>
    </row>
    <row r="96" spans="1:123" x14ac:dyDescent="0.55000000000000004">
      <c r="A96">
        <v>89</v>
      </c>
      <c r="B96" t="s">
        <v>1702</v>
      </c>
      <c r="C96" t="s">
        <v>195</v>
      </c>
      <c r="D96">
        <v>8.5366639999999994E-2</v>
      </c>
      <c r="E96">
        <v>5.9470907000000003E-2</v>
      </c>
      <c r="F96">
        <v>-1.9094618000000001E-2</v>
      </c>
      <c r="G96">
        <v>5.295735E-2</v>
      </c>
      <c r="H96">
        <v>0.21187031000000001</v>
      </c>
      <c r="I96">
        <v>-6.9836780000000001E-2</v>
      </c>
      <c r="J96">
        <v>-3.5408050000000003E-2</v>
      </c>
      <c r="K96">
        <v>0.98611579999999999</v>
      </c>
      <c r="L96">
        <v>0.16248228000000001</v>
      </c>
      <c r="M96">
        <v>0.20790629999999999</v>
      </c>
      <c r="N96">
        <v>0.27169993999999997</v>
      </c>
      <c r="O96">
        <v>0.18717934</v>
      </c>
      <c r="P96">
        <v>0.20972244000000001</v>
      </c>
      <c r="Q96">
        <v>0.2929465</v>
      </c>
      <c r="R96">
        <v>0.18811834999999999</v>
      </c>
      <c r="S96">
        <v>0.14154315000000001</v>
      </c>
      <c r="T96">
        <v>0.14338688999999999</v>
      </c>
      <c r="U96">
        <v>0.10308878</v>
      </c>
      <c r="V96">
        <v>3.2023937000000002E-2</v>
      </c>
      <c r="W96">
        <v>-2.1092204E-2</v>
      </c>
      <c r="X96">
        <v>7.4468610000000005E-2</v>
      </c>
      <c r="Y96">
        <v>0.28329584000000002</v>
      </c>
      <c r="Z96">
        <v>0.15673806000000001</v>
      </c>
      <c r="AA96">
        <v>-2.3841457E-2</v>
      </c>
      <c r="AB96">
        <v>0.23703948999999999</v>
      </c>
      <c r="AC96">
        <v>0.12757768</v>
      </c>
      <c r="AD96">
        <v>2.9785394999999999E-2</v>
      </c>
      <c r="AE96">
        <v>0.31412000000000001</v>
      </c>
      <c r="AF96">
        <v>0.23856603000000001</v>
      </c>
      <c r="AG96">
        <v>0.45007523999999999</v>
      </c>
      <c r="AH96">
        <v>0.10476882999999999</v>
      </c>
      <c r="AI96">
        <v>0.19516501</v>
      </c>
      <c r="AJ96">
        <v>6.2754740000000003E-2</v>
      </c>
      <c r="AK96">
        <v>-5.0425824000000001E-2</v>
      </c>
      <c r="AL96">
        <v>0.34508348</v>
      </c>
      <c r="AM96">
        <v>0.19102477000000001</v>
      </c>
      <c r="AN96">
        <v>0.25056457999999998</v>
      </c>
      <c r="AO96">
        <v>4.7060194999999999E-2</v>
      </c>
      <c r="AP96">
        <v>2.9766892999999999E-2</v>
      </c>
      <c r="AQ96">
        <v>0.10281071</v>
      </c>
      <c r="AR96">
        <v>0.22808924</v>
      </c>
      <c r="AS96">
        <v>9.4395354000000001E-2</v>
      </c>
      <c r="AT96">
        <v>0.30110416000000001</v>
      </c>
      <c r="AU96">
        <v>0.24990356999999999</v>
      </c>
      <c r="AV96">
        <v>0.15043338000000001</v>
      </c>
      <c r="AW96">
        <v>0.3282118</v>
      </c>
      <c r="AX96">
        <v>0.21074896000000001</v>
      </c>
      <c r="AY96">
        <v>0.11317251</v>
      </c>
      <c r="AZ96">
        <v>0.93851050000000003</v>
      </c>
      <c r="BA96">
        <v>0.1582363</v>
      </c>
      <c r="BB96">
        <v>0.26218602000000002</v>
      </c>
      <c r="BC96">
        <v>0.22009772</v>
      </c>
      <c r="BD96">
        <v>0.36650680000000002</v>
      </c>
      <c r="BE96">
        <v>0.23393317</v>
      </c>
      <c r="BF96">
        <v>0.16216774</v>
      </c>
      <c r="BG96">
        <v>0.18014479999999999</v>
      </c>
      <c r="BH96">
        <v>0.31975362000000002</v>
      </c>
      <c r="BI96">
        <v>0.12589740999999999</v>
      </c>
      <c r="BJ96">
        <v>0.22396252999999999</v>
      </c>
      <c r="BK96">
        <v>8.1036486000000005E-2</v>
      </c>
      <c r="BL96">
        <v>0.12755494000000001</v>
      </c>
      <c r="BM96">
        <v>0.28019458000000003</v>
      </c>
      <c r="BN96">
        <v>9.2068819999999996E-2</v>
      </c>
      <c r="BO96">
        <v>0.34324886999999998</v>
      </c>
      <c r="BP96">
        <v>0.29587259999999999</v>
      </c>
      <c r="BQ96">
        <v>-1.778043E-2</v>
      </c>
      <c r="BR96">
        <v>9.0976596000000007E-2</v>
      </c>
      <c r="BS96">
        <v>0.1104482</v>
      </c>
      <c r="BT96">
        <v>0.28291865999999999</v>
      </c>
      <c r="BU96">
        <v>0.10781153</v>
      </c>
      <c r="BV96">
        <v>0.31575920000000002</v>
      </c>
      <c r="BW96">
        <v>0.16663516</v>
      </c>
      <c r="BX96">
        <v>0.20673512999999999</v>
      </c>
      <c r="BY96">
        <v>0.25062646999999999</v>
      </c>
      <c r="BZ96">
        <v>0.116961144</v>
      </c>
      <c r="CA96">
        <v>0.34183645000000001</v>
      </c>
      <c r="CB96">
        <v>0.38291072999999998</v>
      </c>
      <c r="CC96">
        <v>0.28387531999999999</v>
      </c>
      <c r="CD96">
        <v>0.27564842000000001</v>
      </c>
      <c r="CE96">
        <v>0.39503630000000001</v>
      </c>
      <c r="CF96">
        <v>-9.5114299999999995E-3</v>
      </c>
      <c r="CG96">
        <v>0.23813625999999999</v>
      </c>
      <c r="CH96">
        <v>0.39069575000000001</v>
      </c>
      <c r="CI96">
        <v>0.25666830000000002</v>
      </c>
      <c r="CJ96">
        <v>0.41825610000000002</v>
      </c>
      <c r="CK96">
        <v>0.18034135000000001</v>
      </c>
      <c r="CL96">
        <v>0.32620536999999999</v>
      </c>
      <c r="CM96">
        <v>0.40649523999999998</v>
      </c>
      <c r="CN96">
        <v>0.5047701</v>
      </c>
      <c r="CO96">
        <v>0.18126429999999999</v>
      </c>
      <c r="CP96">
        <v>9.6909690000000007E-2</v>
      </c>
      <c r="CQ96">
        <v>9.1255929999999999E-2</v>
      </c>
      <c r="CR96">
        <v>0.31060377</v>
      </c>
      <c r="CS96">
        <v>0.13036700000000001</v>
      </c>
      <c r="CT96">
        <v>-3.6262731999999998E-3</v>
      </c>
      <c r="CU96">
        <v>-3.5176608E-3</v>
      </c>
      <c r="CV96">
        <v>0.18423065999999999</v>
      </c>
      <c r="CW96">
        <v>0.28755423000000002</v>
      </c>
      <c r="CX96">
        <v>0.26894732999999998</v>
      </c>
      <c r="CY96">
        <v>0.25894020000000001</v>
      </c>
      <c r="CZ96">
        <v>0.15076398999999999</v>
      </c>
      <c r="DA96">
        <v>0.31449700000000003</v>
      </c>
      <c r="DB96">
        <v>0.23820822</v>
      </c>
      <c r="DC96">
        <v>0.95778169999999996</v>
      </c>
      <c r="DD96">
        <v>0.27902909999999997</v>
      </c>
      <c r="DE96">
        <v>0.18489243</v>
      </c>
      <c r="DF96">
        <f t="shared" si="12"/>
        <v>0.18944103834951465</v>
      </c>
      <c r="DG96">
        <f t="shared" si="13"/>
        <v>0</v>
      </c>
      <c r="DH96">
        <v>0</v>
      </c>
      <c r="DI96">
        <f>VLOOKUP(B96,owner_jaccard!$C$1:$E$1128,3,FALSE)</f>
        <v>0.28571428571428498</v>
      </c>
      <c r="DJ96">
        <f>VLOOKUP(B96,partic_jaccard!$C$1:$E$1128,3,FALSE)</f>
        <v>0.266666666666666</v>
      </c>
      <c r="DK96">
        <f>VLOOKUP(B96,rtword_jaccard!$C$1:$E$1128,3,FALSE)</f>
        <v>0.17647058823529399</v>
      </c>
      <c r="DL96">
        <f>VLOOKUP(B96,rtword_jaccard!$C$1:$F$1128,4,FALSE)</f>
        <v>0.21212121212121199</v>
      </c>
      <c r="DM96">
        <f>VLOOKUP(B96,rtword_jaccard!$C$1:$G$1128,5,FALSE)</f>
        <v>0.26050420168067201</v>
      </c>
      <c r="DN96">
        <f>VLOOKUP(B96,owner_j_重み付き!$C$1:$E$1128,3)</f>
        <v>6.7000000000000004E-2</v>
      </c>
      <c r="DO96">
        <f>VLOOKUP(B96,part_j_重み付き!$C$1:$E$1128,3,FALSE)</f>
        <v>2.1100000000000001E-2</v>
      </c>
      <c r="DP96">
        <f>VLOOKUP(B96,journalsection_jaccard!$C$2:$E$1129,3,FALSE)</f>
        <v>0.38888888888888801</v>
      </c>
      <c r="DQ96">
        <f>VLOOKUP(B96,journalsection_jaccard!$C$2:$F$1129,4,FALSE)</f>
        <v>0.37931034482758602</v>
      </c>
      <c r="DR96">
        <f>VLOOKUP(B96,journalsection_jaccard!$C$2:$G$1129,5,FALSE)</f>
        <v>0.34529147982062702</v>
      </c>
      <c r="DS96">
        <f>VLOOKUP(B96,journalsection_jaccard!$C$2:$H$1129,6,FALSE)</f>
        <v>0.20481927710843301</v>
      </c>
    </row>
    <row r="97" spans="1:123" x14ac:dyDescent="0.55000000000000004">
      <c r="A97">
        <v>90</v>
      </c>
      <c r="B97" t="s">
        <v>1703</v>
      </c>
      <c r="C97" t="s">
        <v>196</v>
      </c>
      <c r="D97">
        <v>7.5215869999999997E-3</v>
      </c>
      <c r="E97">
        <v>-5.2439109999999995E-4</v>
      </c>
      <c r="F97">
        <v>2.5449334999999998E-3</v>
      </c>
      <c r="G97">
        <v>-3.2806024000000003E-2</v>
      </c>
      <c r="H97">
        <v>-4.3506692999999999E-2</v>
      </c>
      <c r="I97">
        <v>2.0845394999999999E-2</v>
      </c>
      <c r="J97">
        <v>0.11041141</v>
      </c>
      <c r="K97">
        <v>0.98692672999999997</v>
      </c>
      <c r="L97">
        <v>0.38920322000000002</v>
      </c>
      <c r="M97">
        <v>0.21743270000000001</v>
      </c>
      <c r="N97">
        <v>0.22863273000000001</v>
      </c>
      <c r="O97">
        <v>0.10539018999999999</v>
      </c>
      <c r="P97">
        <v>0.37676618000000001</v>
      </c>
      <c r="Q97">
        <v>0.20111074000000001</v>
      </c>
      <c r="R97">
        <v>-2.5419159E-2</v>
      </c>
      <c r="S97">
        <v>2.1542110999999999E-2</v>
      </c>
      <c r="T97">
        <v>0.27361925999999998</v>
      </c>
      <c r="U97">
        <v>0.22471039000000001</v>
      </c>
      <c r="V97">
        <v>0.18905717</v>
      </c>
      <c r="W97">
        <v>0.22806077999999999</v>
      </c>
      <c r="X97">
        <v>0.113570035</v>
      </c>
      <c r="Y97">
        <v>-9.3866260000000003E-3</v>
      </c>
      <c r="Z97">
        <v>8.1325560000000005E-2</v>
      </c>
      <c r="AA97">
        <v>-1.0864978000000001E-2</v>
      </c>
      <c r="AB97">
        <v>0.2670939</v>
      </c>
      <c r="AC97">
        <v>0.12111601</v>
      </c>
      <c r="AD97">
        <v>-1.1230008E-2</v>
      </c>
      <c r="AE97">
        <v>0.17023978000000001</v>
      </c>
      <c r="AF97">
        <v>0.26278647999999999</v>
      </c>
      <c r="AG97">
        <v>0.33481100000000003</v>
      </c>
      <c r="AH97">
        <v>3.171475E-2</v>
      </c>
      <c r="AI97">
        <v>0.14457945999999999</v>
      </c>
      <c r="AJ97">
        <v>0.15430136</v>
      </c>
      <c r="AK97">
        <v>0.19014326000000001</v>
      </c>
      <c r="AL97">
        <v>7.4268416000000004E-2</v>
      </c>
      <c r="AM97">
        <v>0.19274937</v>
      </c>
      <c r="AN97">
        <v>0.1546054</v>
      </c>
      <c r="AO97">
        <v>8.6928909999999998E-2</v>
      </c>
      <c r="AP97">
        <v>0.33505190000000001</v>
      </c>
      <c r="AQ97">
        <v>0.18624505</v>
      </c>
      <c r="AR97">
        <v>0.35085024999999997</v>
      </c>
      <c r="AS97">
        <v>3.4769719999999997E-2</v>
      </c>
      <c r="AT97">
        <v>6.6793359999999996E-2</v>
      </c>
      <c r="AU97">
        <v>0.18433172</v>
      </c>
      <c r="AV97">
        <v>0.103684716</v>
      </c>
      <c r="AW97">
        <v>0.16907485</v>
      </c>
      <c r="AX97">
        <v>0.10537307</v>
      </c>
      <c r="AY97">
        <v>0.19104001000000001</v>
      </c>
      <c r="AZ97">
        <v>0.94909792999999998</v>
      </c>
      <c r="BA97">
        <v>1.3091693999999999E-2</v>
      </c>
      <c r="BB97">
        <v>0.11023703</v>
      </c>
      <c r="BC97">
        <v>0.18963036999999999</v>
      </c>
      <c r="BD97">
        <v>0.19638094</v>
      </c>
      <c r="BE97">
        <v>0.11976328999999999</v>
      </c>
      <c r="BF97">
        <v>0.26796353000000001</v>
      </c>
      <c r="BG97">
        <v>0.30693322000000001</v>
      </c>
      <c r="BH97">
        <v>0.18995519999999999</v>
      </c>
      <c r="BI97">
        <v>0.25111329999999998</v>
      </c>
      <c r="BJ97">
        <v>0.31965519999999997</v>
      </c>
      <c r="BK97">
        <v>0.27151441999999998</v>
      </c>
      <c r="BL97">
        <v>0.23130295000000001</v>
      </c>
      <c r="BM97">
        <v>0.22006841999999999</v>
      </c>
      <c r="BN97">
        <v>0.24639875999999999</v>
      </c>
      <c r="BO97">
        <v>0.3307734</v>
      </c>
      <c r="BP97">
        <v>0.28169040000000001</v>
      </c>
      <c r="BQ97">
        <v>0.19872037000000001</v>
      </c>
      <c r="BR97">
        <v>0.19529727</v>
      </c>
      <c r="BS97">
        <v>0.13585688000000001</v>
      </c>
      <c r="BT97">
        <v>0.28728150000000002</v>
      </c>
      <c r="BU97">
        <v>2.1185381E-2</v>
      </c>
      <c r="BV97">
        <v>9.0082410000000002E-2</v>
      </c>
      <c r="BW97">
        <v>0.13669329999999999</v>
      </c>
      <c r="BX97">
        <v>0.26055223</v>
      </c>
      <c r="BY97">
        <v>0.32436686999999997</v>
      </c>
      <c r="BZ97">
        <v>0.34040385000000001</v>
      </c>
      <c r="CA97">
        <v>0.27232151999999998</v>
      </c>
      <c r="CB97">
        <v>0.30298012000000002</v>
      </c>
      <c r="CC97">
        <v>0.41322930000000002</v>
      </c>
      <c r="CD97">
        <v>0.24362966</v>
      </c>
      <c r="CE97">
        <v>0.19702215000000001</v>
      </c>
      <c r="CF97">
        <v>0.11904824</v>
      </c>
      <c r="CG97">
        <v>0.23274091999999999</v>
      </c>
      <c r="CH97">
        <v>0.46726625999999999</v>
      </c>
      <c r="CI97">
        <v>0.27055508</v>
      </c>
      <c r="CJ97">
        <v>0.39646310000000001</v>
      </c>
      <c r="CK97">
        <v>0.25107606999999998</v>
      </c>
      <c r="CL97">
        <v>0.26686788</v>
      </c>
      <c r="CM97">
        <v>0.23796074</v>
      </c>
      <c r="CN97">
        <v>0.39085113999999999</v>
      </c>
      <c r="CO97">
        <v>0.26420513000000001</v>
      </c>
      <c r="CP97">
        <v>0.15097468</v>
      </c>
      <c r="CQ97">
        <v>0.13497795000000001</v>
      </c>
      <c r="CR97">
        <v>0.30509930000000002</v>
      </c>
      <c r="CS97">
        <v>0.14087087000000001</v>
      </c>
      <c r="CT97">
        <v>0.10973382</v>
      </c>
      <c r="CU97">
        <v>8.5178089999999998E-2</v>
      </c>
      <c r="CV97">
        <v>0.38428515000000002</v>
      </c>
      <c r="CW97">
        <v>0.104470335</v>
      </c>
      <c r="CX97">
        <v>0.33471902999999997</v>
      </c>
      <c r="CY97">
        <v>0.3667028</v>
      </c>
      <c r="CZ97">
        <v>0.31143071999999999</v>
      </c>
      <c r="DA97">
        <v>0.38280267000000001</v>
      </c>
      <c r="DB97">
        <v>6.8825974999999998E-2</v>
      </c>
      <c r="DC97">
        <v>0.97372389999999998</v>
      </c>
      <c r="DD97">
        <v>0.21249777</v>
      </c>
      <c r="DE97">
        <v>5.5973040000000002E-2</v>
      </c>
      <c r="DF97">
        <f t="shared" si="12"/>
        <v>0.19011874708155335</v>
      </c>
      <c r="DG97">
        <f t="shared" si="13"/>
        <v>0</v>
      </c>
      <c r="DH97">
        <v>0</v>
      </c>
      <c r="DI97">
        <f>VLOOKUP(B97,owner_jaccard!$C$1:$E$1128,3,FALSE)</f>
        <v>0.26470588235294101</v>
      </c>
      <c r="DJ97">
        <f>VLOOKUP(B97,partic_jaccard!$C$1:$E$1128,3,FALSE)</f>
        <v>0.2</v>
      </c>
      <c r="DK97">
        <f>VLOOKUP(B97,rtword_jaccard!$C$1:$E$1128,3,FALSE)</f>
        <v>0.20481927710843301</v>
      </c>
      <c r="DL97">
        <f>VLOOKUP(B97,rtword_jaccard!$C$1:$F$1128,4,FALSE)</f>
        <v>0.25</v>
      </c>
      <c r="DM97">
        <f>VLOOKUP(B97,rtword_jaccard!$C$1:$G$1128,5,FALSE)</f>
        <v>0.31004366812227002</v>
      </c>
      <c r="DN97">
        <f>VLOOKUP(B97,owner_j_重み付き!$C$1:$E$1128,3)</f>
        <v>4.8599999999999997E-2</v>
      </c>
      <c r="DO97">
        <f>VLOOKUP(B97,part_j_重み付き!$C$1:$E$1128,3,FALSE)</f>
        <v>9.1000000000000004E-3</v>
      </c>
      <c r="DP97">
        <f>VLOOKUP(B97,journalsection_jaccard!$C$2:$E$1129,3,FALSE)</f>
        <v>0.44927536231884002</v>
      </c>
      <c r="DQ97">
        <f>VLOOKUP(B97,journalsection_jaccard!$C$2:$F$1129,4,FALSE)</f>
        <v>0.39860139860139798</v>
      </c>
      <c r="DR97">
        <f>VLOOKUP(B97,journalsection_jaccard!$C$2:$G$1129,5,FALSE)</f>
        <v>0.32743362831858402</v>
      </c>
      <c r="DS97">
        <f>VLOOKUP(B97,journalsection_jaccard!$C$2:$H$1129,6,FALSE)</f>
        <v>0.219512195121951</v>
      </c>
    </row>
    <row r="98" spans="1:123" x14ac:dyDescent="0.55000000000000004">
      <c r="A98">
        <v>91</v>
      </c>
      <c r="B98" t="s">
        <v>1704</v>
      </c>
      <c r="C98" t="s">
        <v>197</v>
      </c>
      <c r="D98">
        <v>8.244187E-2</v>
      </c>
      <c r="E98">
        <v>8.4033449999999996E-2</v>
      </c>
      <c r="F98">
        <v>0.20516213999999999</v>
      </c>
      <c r="G98">
        <v>0.23032498000000001</v>
      </c>
      <c r="H98">
        <v>-4.3025040000000001E-2</v>
      </c>
      <c r="I98">
        <v>-2.2646490000000001E-3</v>
      </c>
      <c r="J98">
        <v>0.22787321999999999</v>
      </c>
      <c r="K98">
        <v>0.98354333999999999</v>
      </c>
      <c r="L98">
        <v>0.18705875999999999</v>
      </c>
      <c r="M98">
        <v>0.18517864000000001</v>
      </c>
      <c r="N98">
        <v>0.11456787</v>
      </c>
      <c r="O98">
        <v>0.22695498</v>
      </c>
      <c r="P98">
        <v>0.18881192999999999</v>
      </c>
      <c r="Q98">
        <v>0.19829949999999999</v>
      </c>
      <c r="R98">
        <v>8.1504380000000001E-2</v>
      </c>
      <c r="S98">
        <v>2.7209535E-2</v>
      </c>
      <c r="T98">
        <v>4.4023090000000001E-2</v>
      </c>
      <c r="U98">
        <v>5.5003950000000003E-2</v>
      </c>
      <c r="V98">
        <v>-4.7544870000000003E-2</v>
      </c>
      <c r="W98">
        <v>6.1836146000000002E-2</v>
      </c>
      <c r="X98">
        <v>0.25668633000000002</v>
      </c>
      <c r="Y98">
        <v>0.109827995</v>
      </c>
      <c r="Z98">
        <v>9.6283755999999998E-2</v>
      </c>
      <c r="AA98">
        <v>-2.1643409999999998E-2</v>
      </c>
      <c r="AB98">
        <v>3.7599399999999998E-2</v>
      </c>
      <c r="AC98">
        <v>0.17885543000000001</v>
      </c>
      <c r="AD98">
        <v>-1.6341647000000001E-2</v>
      </c>
      <c r="AE98">
        <v>-1.6344836000000001E-2</v>
      </c>
      <c r="AF98">
        <v>0.11923623999999999</v>
      </c>
      <c r="AG98">
        <v>0.13602524999999999</v>
      </c>
      <c r="AH98">
        <v>-6.086751E-2</v>
      </c>
      <c r="AI98">
        <v>1.2431605E-2</v>
      </c>
      <c r="AJ98">
        <v>0.16531352999999999</v>
      </c>
      <c r="AK98">
        <v>0.120437875</v>
      </c>
      <c r="AL98">
        <v>3.2497533000000002E-2</v>
      </c>
      <c r="AM98">
        <v>0.21305792000000001</v>
      </c>
      <c r="AN98">
        <v>-2.4081066000000002E-2</v>
      </c>
      <c r="AO98">
        <v>0.102346174</v>
      </c>
      <c r="AP98">
        <v>0.35295219999999999</v>
      </c>
      <c r="AQ98">
        <v>4.6567577999999998E-2</v>
      </c>
      <c r="AR98">
        <v>0.3515684</v>
      </c>
      <c r="AS98">
        <v>3.9824232000000001E-2</v>
      </c>
      <c r="AT98">
        <v>6.6764729999999994E-2</v>
      </c>
      <c r="AU98">
        <v>7.0195824000000004E-2</v>
      </c>
      <c r="AV98">
        <v>7.5760566000000001E-2</v>
      </c>
      <c r="AW98">
        <v>1.7793529999999998E-2</v>
      </c>
      <c r="AX98">
        <v>5.8303210000000001E-2</v>
      </c>
      <c r="AY98">
        <v>0.14996129999999999</v>
      </c>
      <c r="AZ98">
        <v>0.95778215</v>
      </c>
      <c r="BA98">
        <v>2.4081206000000001E-2</v>
      </c>
      <c r="BB98">
        <v>-5.7790168000000003E-2</v>
      </c>
      <c r="BC98">
        <v>0.18997818</v>
      </c>
      <c r="BD98">
        <v>0.12910954999999999</v>
      </c>
      <c r="BE98">
        <v>0.12114415000000001</v>
      </c>
      <c r="BF98">
        <v>2.706132E-2</v>
      </c>
      <c r="BG98">
        <v>0.17370532</v>
      </c>
      <c r="BH98">
        <v>0.16191912999999999</v>
      </c>
      <c r="BI98">
        <v>0.16460742</v>
      </c>
      <c r="BJ98">
        <v>2.1038476E-2</v>
      </c>
      <c r="BK98">
        <v>0.15312493999999999</v>
      </c>
      <c r="BL98">
        <v>0.2638836</v>
      </c>
      <c r="BM98">
        <v>0.22117336000000001</v>
      </c>
      <c r="BN98">
        <v>2.0576645000000001E-2</v>
      </c>
      <c r="BO98">
        <v>0.22174165000000001</v>
      </c>
      <c r="BP98">
        <v>0.28136480000000003</v>
      </c>
      <c r="BQ98">
        <v>0.17450205999999999</v>
      </c>
      <c r="BR98">
        <v>2.0462139000000001E-2</v>
      </c>
      <c r="BS98">
        <v>-1.6643689999999999E-2</v>
      </c>
      <c r="BT98">
        <v>0.14764668</v>
      </c>
      <c r="BU98">
        <v>0.10590978</v>
      </c>
      <c r="BV98">
        <v>5.4228987999999999E-2</v>
      </c>
      <c r="BW98">
        <v>0.25831419999999999</v>
      </c>
      <c r="BX98">
        <v>0.30040833</v>
      </c>
      <c r="BY98">
        <v>5.6751194999999997E-2</v>
      </c>
      <c r="BZ98">
        <v>0.19164171999999999</v>
      </c>
      <c r="CA98">
        <v>0.16388199000000001</v>
      </c>
      <c r="CB98">
        <v>0.17113428</v>
      </c>
      <c r="CC98">
        <v>0.21169083</v>
      </c>
      <c r="CD98">
        <v>0.28842279999999998</v>
      </c>
      <c r="CE98">
        <v>0.23039544000000001</v>
      </c>
      <c r="CF98">
        <v>0.22049229000000001</v>
      </c>
      <c r="CG98">
        <v>0.24106693000000001</v>
      </c>
      <c r="CH98">
        <v>0.34443167000000002</v>
      </c>
      <c r="CI98">
        <v>0.12986751999999999</v>
      </c>
      <c r="CJ98">
        <v>0.16486265</v>
      </c>
      <c r="CK98">
        <v>6.2406089999999997E-2</v>
      </c>
      <c r="CL98">
        <v>0.11776022</v>
      </c>
      <c r="CM98">
        <v>0.26097882</v>
      </c>
      <c r="CN98">
        <v>9.6948235999999993E-2</v>
      </c>
      <c r="CO98">
        <v>7.4626200000000004E-2</v>
      </c>
      <c r="CP98">
        <v>0.14882200000000001</v>
      </c>
      <c r="CQ98">
        <v>0.112687126</v>
      </c>
      <c r="CR98">
        <v>0.33139183999999999</v>
      </c>
      <c r="CS98">
        <v>0.23437943999999999</v>
      </c>
      <c r="CT98">
        <v>1.1404500999999999E-2</v>
      </c>
      <c r="CU98">
        <v>3.4578584000000002E-2</v>
      </c>
      <c r="CV98">
        <v>0.29765796999999999</v>
      </c>
      <c r="CW98">
        <v>0.16276857</v>
      </c>
      <c r="CX98">
        <v>0.13584867</v>
      </c>
      <c r="CY98">
        <v>0.19864729</v>
      </c>
      <c r="CZ98">
        <v>0.20897436</v>
      </c>
      <c r="DA98">
        <v>0.23938682999999999</v>
      </c>
      <c r="DB98">
        <v>0.18419816999999999</v>
      </c>
      <c r="DC98">
        <v>0.97032560000000001</v>
      </c>
      <c r="DD98">
        <v>0.12184063000000001</v>
      </c>
      <c r="DE98">
        <v>0.10825680999999999</v>
      </c>
      <c r="DF98">
        <f t="shared" si="12"/>
        <v>0.13105059960194174</v>
      </c>
      <c r="DG98">
        <f t="shared" si="13"/>
        <v>0</v>
      </c>
      <c r="DH98">
        <v>0</v>
      </c>
      <c r="DI98">
        <f>VLOOKUP(B98,owner_jaccard!$C$1:$E$1128,3,FALSE)</f>
        <v>0.11111111111111099</v>
      </c>
      <c r="DJ98">
        <f>VLOOKUP(B98,partic_jaccard!$C$1:$E$1128,3,FALSE)</f>
        <v>0.125</v>
      </c>
      <c r="DK98">
        <f>VLOOKUP(B98,rtword_jaccard!$C$1:$E$1128,3,FALSE)</f>
        <v>0.19047619047618999</v>
      </c>
      <c r="DL98">
        <f>VLOOKUP(B98,rtword_jaccard!$C$1:$F$1128,4,FALSE)</f>
        <v>0.21212121212121199</v>
      </c>
      <c r="DM98">
        <f>VLOOKUP(B98,rtword_jaccard!$C$1:$G$1128,5,FALSE)</f>
        <v>0.255230125523012</v>
      </c>
      <c r="DN98">
        <f>VLOOKUP(B98,owner_j_重み付き!$C$1:$E$1128,3)</f>
        <v>6.6E-3</v>
      </c>
      <c r="DO98">
        <f>VLOOKUP(B98,part_j_重み付き!$C$1:$E$1128,3,FALSE)</f>
        <v>3.5999999999999999E-3</v>
      </c>
      <c r="DP98">
        <f>VLOOKUP(B98,journalsection_jaccard!$C$2:$E$1129,3,FALSE)</f>
        <v>0.47058823529411697</v>
      </c>
      <c r="DQ98">
        <f>VLOOKUP(B98,journalsection_jaccard!$C$2:$F$1129,4,FALSE)</f>
        <v>0.36054421768707401</v>
      </c>
      <c r="DR98">
        <f>VLOOKUP(B98,journalsection_jaccard!$C$2:$G$1129,5,FALSE)</f>
        <v>0.29870129870129802</v>
      </c>
      <c r="DS98">
        <f>VLOOKUP(B98,journalsection_jaccard!$C$2:$H$1129,6,FALSE)</f>
        <v>0.17647058823529399</v>
      </c>
    </row>
    <row r="99" spans="1:123" x14ac:dyDescent="0.55000000000000004">
      <c r="A99">
        <v>92</v>
      </c>
      <c r="B99" t="s">
        <v>1705</v>
      </c>
      <c r="C99" t="s">
        <v>198</v>
      </c>
      <c r="D99">
        <v>3.8929254000000003E-2</v>
      </c>
      <c r="E99">
        <v>-0.13363354</v>
      </c>
      <c r="F99">
        <v>7.0663420000000005E-2</v>
      </c>
      <c r="G99">
        <v>8.9968149999999997E-2</v>
      </c>
      <c r="H99">
        <v>0.16637935000000001</v>
      </c>
      <c r="I99">
        <v>4.6728305999999997E-2</v>
      </c>
      <c r="J99">
        <v>4.8538890000000001E-2</v>
      </c>
      <c r="K99">
        <v>0.99049670000000001</v>
      </c>
      <c r="L99">
        <v>0.10375782</v>
      </c>
      <c r="M99">
        <v>0.18705203000000001</v>
      </c>
      <c r="N99">
        <v>0.29445103</v>
      </c>
      <c r="O99">
        <v>8.9232123999999996E-2</v>
      </c>
      <c r="P99">
        <v>0.23406969</v>
      </c>
      <c r="Q99">
        <v>0.13550672999999999</v>
      </c>
      <c r="R99">
        <v>0.10728092</v>
      </c>
      <c r="S99">
        <v>0.16686904</v>
      </c>
      <c r="T99">
        <v>0.14936925000000001</v>
      </c>
      <c r="U99">
        <v>0.26566672000000002</v>
      </c>
      <c r="V99">
        <v>9.9834660000000006E-2</v>
      </c>
      <c r="W99">
        <v>0.15022783000000001</v>
      </c>
      <c r="X99">
        <v>6.8432560000000003E-2</v>
      </c>
      <c r="Y99">
        <v>-6.8444796000000002E-2</v>
      </c>
      <c r="Z99">
        <v>0.1496952</v>
      </c>
      <c r="AA99">
        <v>5.5447437000000002E-2</v>
      </c>
      <c r="AB99">
        <v>0.29997291999999998</v>
      </c>
      <c r="AC99">
        <v>0.42312196000000002</v>
      </c>
      <c r="AD99">
        <v>5.9308609999999998E-2</v>
      </c>
      <c r="AE99">
        <v>0.35864597999999998</v>
      </c>
      <c r="AF99">
        <v>0.27938232000000002</v>
      </c>
      <c r="AG99">
        <v>0.42170780000000002</v>
      </c>
      <c r="AH99">
        <v>0.13652131000000001</v>
      </c>
      <c r="AI99">
        <v>8.4524450000000001E-2</v>
      </c>
      <c r="AJ99">
        <v>0.28336388000000001</v>
      </c>
      <c r="AK99">
        <v>0.15230873</v>
      </c>
      <c r="AL99">
        <v>0.11884946</v>
      </c>
      <c r="AM99">
        <v>0.3544814</v>
      </c>
      <c r="AN99">
        <v>0.14813957999999999</v>
      </c>
      <c r="AO99">
        <v>0.13417582</v>
      </c>
      <c r="AP99">
        <v>0.20498628999999999</v>
      </c>
      <c r="AQ99">
        <v>0.15157490000000001</v>
      </c>
      <c r="AR99">
        <v>0.35002761999999998</v>
      </c>
      <c r="AS99">
        <v>-1.829153E-2</v>
      </c>
      <c r="AT99">
        <v>0.12981202999999999</v>
      </c>
      <c r="AU99">
        <v>0.16146964999999999</v>
      </c>
      <c r="AV99">
        <v>0.13322709999999999</v>
      </c>
      <c r="AW99">
        <v>8.8516739999999997E-2</v>
      </c>
      <c r="AX99">
        <v>3.0223054999999999E-2</v>
      </c>
      <c r="AY99">
        <v>0.1333638</v>
      </c>
      <c r="AZ99">
        <v>0.95284080000000004</v>
      </c>
      <c r="BA99">
        <v>-0.22140752999999999</v>
      </c>
      <c r="BB99">
        <v>0.12926325</v>
      </c>
      <c r="BC99">
        <v>0.26723750000000002</v>
      </c>
      <c r="BD99">
        <v>0.10651753999999999</v>
      </c>
      <c r="BE99">
        <v>1.8477025000000001E-2</v>
      </c>
      <c r="BF99">
        <v>0.57834370000000002</v>
      </c>
      <c r="BG99">
        <v>0.35665672999999998</v>
      </c>
      <c r="BH99">
        <v>0.21330139000000001</v>
      </c>
      <c r="BI99">
        <v>0.16015916999999999</v>
      </c>
      <c r="BJ99">
        <v>0.22815379999999999</v>
      </c>
      <c r="BK99">
        <v>0.29876405</v>
      </c>
      <c r="BL99">
        <v>0.22816658000000001</v>
      </c>
      <c r="BM99">
        <v>0.21887540999999999</v>
      </c>
      <c r="BN99">
        <v>0.18841796</v>
      </c>
      <c r="BO99">
        <v>0.28746292000000001</v>
      </c>
      <c r="BP99">
        <v>0.41757240000000001</v>
      </c>
      <c r="BQ99">
        <v>0.18335019999999999</v>
      </c>
      <c r="BR99">
        <v>5.6557726000000003E-2</v>
      </c>
      <c r="BS99">
        <v>-1.9739036000000001E-2</v>
      </c>
      <c r="BT99">
        <v>0.25251567000000003</v>
      </c>
      <c r="BU99">
        <v>-1.5497789E-2</v>
      </c>
      <c r="BV99">
        <v>7.8117619999999999E-2</v>
      </c>
      <c r="BW99">
        <v>0.29142131999999998</v>
      </c>
      <c r="BX99">
        <v>0.31707960000000002</v>
      </c>
      <c r="BY99">
        <v>0.27168202000000002</v>
      </c>
      <c r="BZ99">
        <v>0.121594355</v>
      </c>
      <c r="CA99">
        <v>0.233817</v>
      </c>
      <c r="CB99">
        <v>0.31185784999999999</v>
      </c>
      <c r="CC99">
        <v>0.43542333999999999</v>
      </c>
      <c r="CD99">
        <v>0.31357901999999999</v>
      </c>
      <c r="CE99">
        <v>0.17135729999999999</v>
      </c>
      <c r="CF99">
        <v>0.14860261999999999</v>
      </c>
      <c r="CG99">
        <v>0.23455271</v>
      </c>
      <c r="CH99">
        <v>0.20281560000000001</v>
      </c>
      <c r="CI99">
        <v>0.15012981</v>
      </c>
      <c r="CJ99">
        <v>0.29790046999999997</v>
      </c>
      <c r="CK99">
        <v>2.5587121000000001E-2</v>
      </c>
      <c r="CL99">
        <v>0.116076015</v>
      </c>
      <c r="CM99">
        <v>0.19350724</v>
      </c>
      <c r="CN99">
        <v>0.38832575000000003</v>
      </c>
      <c r="CO99">
        <v>8.7142620000000004E-2</v>
      </c>
      <c r="CP99">
        <v>0.29032059999999998</v>
      </c>
      <c r="CQ99">
        <v>-0.16186513999999999</v>
      </c>
      <c r="CR99">
        <v>0.30215043000000003</v>
      </c>
      <c r="CS99">
        <v>0.21328643999999999</v>
      </c>
      <c r="CT99">
        <v>-3.2854054000000001E-2</v>
      </c>
      <c r="CU99">
        <v>2.4003481E-2</v>
      </c>
      <c r="CV99">
        <v>0.10380801000000001</v>
      </c>
      <c r="CW99">
        <v>0.13690571000000001</v>
      </c>
      <c r="CX99">
        <v>0.33354479999999997</v>
      </c>
      <c r="CY99">
        <v>0.21389923999999999</v>
      </c>
      <c r="CZ99">
        <v>0.17485814</v>
      </c>
      <c r="DA99">
        <v>0.23797488</v>
      </c>
      <c r="DB99">
        <v>0.22006822000000001</v>
      </c>
      <c r="DC99">
        <v>0.96798620000000002</v>
      </c>
      <c r="DD99">
        <v>0.35575216999999998</v>
      </c>
      <c r="DE99">
        <v>0.20627770000000001</v>
      </c>
      <c r="DF99">
        <f t="shared" si="12"/>
        <v>0.1755076177087378</v>
      </c>
      <c r="DG99">
        <f t="shared" si="13"/>
        <v>0</v>
      </c>
      <c r="DH99">
        <v>0</v>
      </c>
      <c r="DI99">
        <f>VLOOKUP(B99,owner_jaccard!$C$1:$E$1128,3,FALSE)</f>
        <v>0.2</v>
      </c>
      <c r="DJ99">
        <f>VLOOKUP(B99,partic_jaccard!$C$1:$E$1128,3,FALSE)</f>
        <v>0.3</v>
      </c>
      <c r="DK99">
        <f>VLOOKUP(B99,rtword_jaccard!$C$1:$E$1128,3,FALSE)</f>
        <v>0.33333333333333298</v>
      </c>
      <c r="DL99">
        <f>VLOOKUP(B99,rtword_jaccard!$C$1:$F$1128,4,FALSE)</f>
        <v>0.39860139860139798</v>
      </c>
      <c r="DM99">
        <f>VLOOKUP(B99,rtword_jaccard!$C$1:$G$1128,5,FALSE)</f>
        <v>0.43540669856459302</v>
      </c>
      <c r="DN99">
        <f>VLOOKUP(B99,owner_j_重み付き!$C$1:$E$1128,3)</f>
        <v>1.09E-2</v>
      </c>
      <c r="DO99">
        <f>VLOOKUP(B99,part_j_重み付き!$C$1:$E$1128,3,FALSE)</f>
        <v>1.8100000000000002E-2</v>
      </c>
      <c r="DP99">
        <f>VLOOKUP(B99,journalsection_jaccard!$C$2:$E$1129,3,FALSE)</f>
        <v>0.61290322580645096</v>
      </c>
      <c r="DQ99">
        <f>VLOOKUP(B99,journalsection_jaccard!$C$2:$F$1129,4,FALSE)</f>
        <v>0.47058823529411697</v>
      </c>
      <c r="DR99">
        <f>VLOOKUP(B99,journalsection_jaccard!$C$2:$G$1129,5,FALSE)</f>
        <v>0.35746606334841602</v>
      </c>
      <c r="DS99">
        <f>VLOOKUP(B99,journalsection_jaccard!$C$2:$H$1129,6,FALSE)</f>
        <v>0.28205128205128199</v>
      </c>
    </row>
    <row r="100" spans="1:123" x14ac:dyDescent="0.55000000000000004">
      <c r="A100">
        <v>93</v>
      </c>
      <c r="B100" t="s">
        <v>1706</v>
      </c>
      <c r="C100" t="s">
        <v>199</v>
      </c>
      <c r="D100">
        <v>0.16036386999999999</v>
      </c>
      <c r="E100">
        <v>-9.9925910000000007E-2</v>
      </c>
      <c r="F100">
        <v>8.3081156000000003E-2</v>
      </c>
      <c r="G100">
        <v>9.0640090000000006E-2</v>
      </c>
      <c r="H100">
        <v>0.10989369</v>
      </c>
      <c r="I100">
        <v>5.6941661999999997E-2</v>
      </c>
      <c r="J100">
        <v>0.26384740000000001</v>
      </c>
      <c r="K100">
        <v>0.9914771</v>
      </c>
      <c r="L100">
        <v>0.25371422999999999</v>
      </c>
      <c r="M100">
        <v>0.42839405000000003</v>
      </c>
      <c r="N100">
        <v>0.21754647999999999</v>
      </c>
      <c r="O100">
        <v>3.9055113000000002E-2</v>
      </c>
      <c r="P100">
        <v>0.28940033999999998</v>
      </c>
      <c r="Q100">
        <v>5.2555184999999997E-2</v>
      </c>
      <c r="R100">
        <v>-5.5793058E-2</v>
      </c>
      <c r="S100">
        <v>7.3226139999999995E-2</v>
      </c>
      <c r="T100">
        <v>0.30717214999999998</v>
      </c>
      <c r="U100">
        <v>0.31150584999999997</v>
      </c>
      <c r="V100">
        <v>0.12737888</v>
      </c>
      <c r="W100">
        <v>1.163578E-2</v>
      </c>
      <c r="X100">
        <v>0.18850887</v>
      </c>
      <c r="Y100">
        <v>0.18864916000000001</v>
      </c>
      <c r="Z100">
        <v>5.7605468E-2</v>
      </c>
      <c r="AA100">
        <v>0.17413082999999999</v>
      </c>
      <c r="AB100">
        <v>0.18436356000000001</v>
      </c>
      <c r="AC100">
        <v>0.27877039999999997</v>
      </c>
      <c r="AD100">
        <v>-0.16176868999999999</v>
      </c>
      <c r="AE100">
        <v>0.18647332</v>
      </c>
      <c r="AF100">
        <v>0.28999789999999998</v>
      </c>
      <c r="AG100">
        <v>0.29710924999999999</v>
      </c>
      <c r="AH100">
        <v>1.2097791E-2</v>
      </c>
      <c r="AI100">
        <v>0.31977716</v>
      </c>
      <c r="AJ100">
        <v>0.19923541</v>
      </c>
      <c r="AK100">
        <v>6.8353659999999997E-2</v>
      </c>
      <c r="AL100">
        <v>0.122543596</v>
      </c>
      <c r="AM100">
        <v>0.25736448000000001</v>
      </c>
      <c r="AN100">
        <v>0.10350858</v>
      </c>
      <c r="AO100">
        <v>0.10214011000000001</v>
      </c>
      <c r="AP100">
        <v>0.22206222</v>
      </c>
      <c r="AQ100">
        <v>0.18275674</v>
      </c>
      <c r="AR100">
        <v>0.26633844000000001</v>
      </c>
      <c r="AS100">
        <v>-1.08372485E-2</v>
      </c>
      <c r="AT100">
        <v>6.0907792000000002E-2</v>
      </c>
      <c r="AU100">
        <v>0.11054857</v>
      </c>
      <c r="AV100">
        <v>0.10055426000000001</v>
      </c>
      <c r="AW100">
        <v>0.19731213</v>
      </c>
      <c r="AX100">
        <v>1.5092021000000001E-2</v>
      </c>
      <c r="AY100">
        <v>4.453733E-2</v>
      </c>
      <c r="AZ100">
        <v>0.93878775999999997</v>
      </c>
      <c r="BA100">
        <v>7.9667690000000003E-3</v>
      </c>
      <c r="BB100">
        <v>0.31689978000000002</v>
      </c>
      <c r="BC100">
        <v>0.17798612999999999</v>
      </c>
      <c r="BD100">
        <v>0.16402067000000001</v>
      </c>
      <c r="BE100">
        <v>4.8588626000000003E-2</v>
      </c>
      <c r="BF100">
        <v>0.40051304999999998</v>
      </c>
      <c r="BG100">
        <v>9.9327849999999995E-2</v>
      </c>
      <c r="BH100">
        <v>7.4646725999999997E-2</v>
      </c>
      <c r="BI100">
        <v>0.11251032</v>
      </c>
      <c r="BJ100">
        <v>0.104721956</v>
      </c>
      <c r="BK100">
        <v>0.25971519999999998</v>
      </c>
      <c r="BL100">
        <v>0.24014176000000001</v>
      </c>
      <c r="BM100">
        <v>0.28187593999999999</v>
      </c>
      <c r="BN100">
        <v>3.3921298000000003E-2</v>
      </c>
      <c r="BO100">
        <v>0.1869826</v>
      </c>
      <c r="BP100">
        <v>0.53482359999999995</v>
      </c>
      <c r="BQ100">
        <v>0.19534923000000001</v>
      </c>
      <c r="BR100">
        <v>0.16946568000000001</v>
      </c>
      <c r="BS100">
        <v>0.17771186</v>
      </c>
      <c r="BT100">
        <v>0.21896784999999999</v>
      </c>
      <c r="BU100">
        <v>0.10506297000000001</v>
      </c>
      <c r="BV100">
        <v>0.15058924000000001</v>
      </c>
      <c r="BW100">
        <v>0.10808843999999999</v>
      </c>
      <c r="BX100">
        <v>0.27671483000000002</v>
      </c>
      <c r="BY100">
        <v>0.13057567</v>
      </c>
      <c r="BZ100">
        <v>0.19966680000000001</v>
      </c>
      <c r="CA100">
        <v>0.12221272</v>
      </c>
      <c r="CB100">
        <v>0.11454072</v>
      </c>
      <c r="CC100">
        <v>0.21432303</v>
      </c>
      <c r="CD100">
        <v>0.32026830000000001</v>
      </c>
      <c r="CE100">
        <v>0.16929978000000001</v>
      </c>
      <c r="CF100">
        <v>0.13251263999999999</v>
      </c>
      <c r="CG100">
        <v>2.3219282000000001E-2</v>
      </c>
      <c r="CH100">
        <v>0.14239821999999999</v>
      </c>
      <c r="CI100">
        <v>0.23639166</v>
      </c>
      <c r="CJ100">
        <v>0.24413863</v>
      </c>
      <c r="CK100">
        <v>0.15215356999999999</v>
      </c>
      <c r="CL100">
        <v>0.16205485</v>
      </c>
      <c r="CM100">
        <v>0.22246788000000001</v>
      </c>
      <c r="CN100">
        <v>0.37891242000000003</v>
      </c>
      <c r="CO100">
        <v>0.12047650999999999</v>
      </c>
      <c r="CP100">
        <v>0.18280817999999999</v>
      </c>
      <c r="CQ100">
        <v>3.8360287E-2</v>
      </c>
      <c r="CR100">
        <v>0.23658781000000001</v>
      </c>
      <c r="CS100">
        <v>0.16699496999999999</v>
      </c>
      <c r="CT100">
        <v>7.1648076000000005E-2</v>
      </c>
      <c r="CU100">
        <v>0.19046961000000001</v>
      </c>
      <c r="CV100">
        <v>0.25723347000000002</v>
      </c>
      <c r="CW100">
        <v>0.15272844999999999</v>
      </c>
      <c r="CX100">
        <v>0.15758279</v>
      </c>
      <c r="CY100">
        <v>0.11541468000000001</v>
      </c>
      <c r="CZ100">
        <v>0.16666782999999999</v>
      </c>
      <c r="DA100">
        <v>0.15441763</v>
      </c>
      <c r="DB100">
        <v>0.20421914999999999</v>
      </c>
      <c r="DC100">
        <v>0.96720605999999998</v>
      </c>
      <c r="DD100">
        <v>7.1874745000000004E-2</v>
      </c>
      <c r="DE100">
        <v>0.18995595000000001</v>
      </c>
      <c r="DF100">
        <f t="shared" si="12"/>
        <v>0.16182461060679615</v>
      </c>
      <c r="DG100">
        <f t="shared" si="13"/>
        <v>0</v>
      </c>
      <c r="DH100">
        <v>0</v>
      </c>
      <c r="DI100">
        <f>VLOOKUP(B100,owner_jaccard!$C$1:$E$1128,3,FALSE)</f>
        <v>0.133333333333333</v>
      </c>
      <c r="DJ100">
        <f>VLOOKUP(B100,partic_jaccard!$C$1:$E$1128,3,FALSE)</f>
        <v>0</v>
      </c>
      <c r="DK100">
        <f>VLOOKUP(B100,rtword_jaccard!$C$1:$E$1128,3,FALSE)</f>
        <v>0.28205128205128199</v>
      </c>
      <c r="DL100">
        <f>VLOOKUP(B100,rtword_jaccard!$C$1:$F$1128,4,FALSE)</f>
        <v>0.25786163522012501</v>
      </c>
      <c r="DM100">
        <f>VLOOKUP(B100,rtword_jaccard!$C$1:$G$1128,5,FALSE)</f>
        <v>0.30434782608695599</v>
      </c>
      <c r="DN100">
        <f>VLOOKUP(B100,owner_j_重み付き!$C$1:$E$1128,3)</f>
        <v>3.5000000000000001E-3</v>
      </c>
      <c r="DO100">
        <f>VLOOKUP(B100,part_j_重み付き!$C$1:$E$1128,3,FALSE)</f>
        <v>0</v>
      </c>
      <c r="DP100">
        <f>VLOOKUP(B100,journalsection_jaccard!$C$2:$E$1129,3,FALSE)</f>
        <v>0.33333333333333298</v>
      </c>
      <c r="DQ100">
        <f>VLOOKUP(B100,journalsection_jaccard!$C$2:$F$1129,4,FALSE)</f>
        <v>0.37931034482758602</v>
      </c>
      <c r="DR100">
        <f>VLOOKUP(B100,journalsection_jaccard!$C$2:$G$1129,5,FALSE)</f>
        <v>0.32743362831858402</v>
      </c>
      <c r="DS100">
        <f>VLOOKUP(B100,journalsection_jaccard!$C$2:$H$1129,6,FALSE)</f>
        <v>0.16279069767441801</v>
      </c>
    </row>
    <row r="101" spans="1:123" hidden="1" x14ac:dyDescent="0.55000000000000004">
      <c r="A101">
        <v>94</v>
      </c>
      <c r="B101" t="s">
        <v>1707</v>
      </c>
      <c r="C101" t="s">
        <v>200</v>
      </c>
      <c r="D101">
        <v>0.15812644000000001</v>
      </c>
      <c r="E101">
        <v>0.30964750000000002</v>
      </c>
      <c r="F101">
        <v>0.27533839999999998</v>
      </c>
      <c r="G101">
        <v>0.45143717999999999</v>
      </c>
      <c r="H101">
        <v>7.7987249999999994E-2</v>
      </c>
      <c r="I101">
        <v>0.12472913400000001</v>
      </c>
      <c r="J101">
        <v>0.45094526000000001</v>
      </c>
      <c r="K101">
        <v>0.98456484</v>
      </c>
      <c r="L101">
        <v>0.13537471000000001</v>
      </c>
      <c r="M101">
        <v>6.1805855E-2</v>
      </c>
      <c r="N101">
        <v>0.30727803999999997</v>
      </c>
      <c r="O101">
        <v>-4.2492130000000003E-2</v>
      </c>
      <c r="P101">
        <v>0.19014771</v>
      </c>
      <c r="Q101">
        <v>0.41199023000000001</v>
      </c>
      <c r="R101">
        <v>0.30973992</v>
      </c>
      <c r="S101">
        <v>1.18561555E-2</v>
      </c>
      <c r="T101">
        <v>0.2155995</v>
      </c>
      <c r="U101">
        <v>-5.3840449999999998E-2</v>
      </c>
      <c r="V101">
        <v>0.10132678000000001</v>
      </c>
      <c r="W101">
        <v>0.10843742000000001</v>
      </c>
      <c r="X101">
        <v>0.19936876000000001</v>
      </c>
      <c r="Y101">
        <v>0.14563006000000001</v>
      </c>
      <c r="Z101">
        <v>0.21883793000000001</v>
      </c>
      <c r="AA101">
        <v>0.22210678</v>
      </c>
      <c r="AB101">
        <v>0.16736227000000001</v>
      </c>
      <c r="AC101">
        <v>0.13422891000000001</v>
      </c>
      <c r="AD101">
        <v>4.4398069999999998E-2</v>
      </c>
      <c r="AE101">
        <v>0.10061753499999999</v>
      </c>
      <c r="AF101">
        <v>0.31700683000000002</v>
      </c>
      <c r="AG101">
        <v>0.18971209999999999</v>
      </c>
      <c r="AH101">
        <v>4.3975297000000003E-2</v>
      </c>
      <c r="AI101">
        <v>0.35535797000000002</v>
      </c>
      <c r="AJ101">
        <v>0.20835751</v>
      </c>
      <c r="AK101">
        <v>0.30266356</v>
      </c>
      <c r="AL101">
        <v>1.5731030999999999E-2</v>
      </c>
      <c r="AM101">
        <v>0.15006304000000001</v>
      </c>
      <c r="AN101">
        <v>5.9465410000000003E-2</v>
      </c>
      <c r="AO101">
        <v>0.27286519999999997</v>
      </c>
      <c r="AP101">
        <v>0.29389235000000002</v>
      </c>
      <c r="AQ101">
        <v>0.22634614</v>
      </c>
      <c r="AR101">
        <v>0.20288307999999999</v>
      </c>
      <c r="AS101">
        <v>0.11982424999999999</v>
      </c>
      <c r="AT101">
        <v>4.5842316000000001E-2</v>
      </c>
      <c r="AU101">
        <v>0.34335077000000003</v>
      </c>
      <c r="AV101">
        <v>0.18236609000000001</v>
      </c>
      <c r="AW101">
        <v>0.3550103</v>
      </c>
      <c r="AX101">
        <v>0.16465841000000001</v>
      </c>
      <c r="AY101">
        <v>0.2607315</v>
      </c>
      <c r="AZ101">
        <v>0.98226637000000006</v>
      </c>
      <c r="BA101">
        <v>0.15313086000000001</v>
      </c>
      <c r="BB101">
        <v>0.17988536999999999</v>
      </c>
      <c r="BC101">
        <v>0.10982188599999999</v>
      </c>
      <c r="BD101">
        <v>0.26513067000000001</v>
      </c>
      <c r="BE101">
        <v>-6.1766493999999998E-2</v>
      </c>
      <c r="BF101">
        <v>0.27424607000000001</v>
      </c>
      <c r="BG101">
        <v>0.26495770000000002</v>
      </c>
      <c r="BH101">
        <v>0.25686759999999997</v>
      </c>
      <c r="BI101">
        <v>0.33399498</v>
      </c>
      <c r="BJ101">
        <v>0.17076591999999999</v>
      </c>
      <c r="BK101">
        <v>0.40160254000000001</v>
      </c>
      <c r="BL101">
        <v>0.13952320000000001</v>
      </c>
      <c r="BM101">
        <v>0.11667205999999999</v>
      </c>
      <c r="BN101">
        <v>0.26423442000000003</v>
      </c>
      <c r="BO101">
        <v>0.36295306999999999</v>
      </c>
      <c r="BP101">
        <v>2.2139455999999998E-2</v>
      </c>
      <c r="BQ101">
        <v>9.7824745000000005E-2</v>
      </c>
      <c r="BR101">
        <v>0.29850680000000002</v>
      </c>
      <c r="BS101">
        <v>0.34570450000000003</v>
      </c>
      <c r="BT101">
        <v>0.32965456999999998</v>
      </c>
      <c r="BU101">
        <v>0.25975278000000002</v>
      </c>
      <c r="BV101">
        <v>0.19145483999999999</v>
      </c>
      <c r="BW101">
        <v>0.36787779999999998</v>
      </c>
      <c r="BX101">
        <v>0.20518244999999999</v>
      </c>
      <c r="BY101">
        <v>0.13143215999999999</v>
      </c>
      <c r="BZ101">
        <v>0.19605014000000001</v>
      </c>
      <c r="CA101">
        <v>0.29953542</v>
      </c>
      <c r="CB101">
        <v>0.15488651000000001</v>
      </c>
      <c r="CC101">
        <v>0.23145083</v>
      </c>
      <c r="CD101">
        <v>0.46497290000000002</v>
      </c>
      <c r="CE101">
        <v>0.32642922000000002</v>
      </c>
      <c r="CF101">
        <v>0.28312831999999999</v>
      </c>
      <c r="CG101">
        <v>0.25488769999999999</v>
      </c>
      <c r="CH101">
        <v>0.28314042</v>
      </c>
      <c r="CI101">
        <v>0.17084079999999999</v>
      </c>
      <c r="CJ101">
        <v>0.3725347</v>
      </c>
      <c r="CK101">
        <v>0.25755127999999999</v>
      </c>
      <c r="CL101">
        <v>0.18642966</v>
      </c>
      <c r="CM101">
        <v>2.3675608000000001E-2</v>
      </c>
      <c r="CN101">
        <v>0.12292324</v>
      </c>
      <c r="CO101">
        <v>0.31038573000000003</v>
      </c>
      <c r="CP101">
        <v>0.38350946000000002</v>
      </c>
      <c r="CQ101">
        <v>0.28636595999999997</v>
      </c>
      <c r="CR101">
        <v>0.39098149999999998</v>
      </c>
      <c r="CS101">
        <v>0.26753935000000001</v>
      </c>
      <c r="CT101">
        <v>0.13809083</v>
      </c>
      <c r="CU101">
        <v>0.12364563000000001</v>
      </c>
      <c r="CV101">
        <v>0.28552633999999999</v>
      </c>
      <c r="CW101">
        <v>0.24051425000000001</v>
      </c>
      <c r="CX101">
        <v>0.22339474000000001</v>
      </c>
      <c r="CY101">
        <v>0.27701872999999999</v>
      </c>
      <c r="CZ101">
        <v>0.4109507</v>
      </c>
      <c r="DA101">
        <v>0.27661350000000001</v>
      </c>
      <c r="DB101">
        <v>0.34135961999999997</v>
      </c>
      <c r="DC101">
        <v>0.97455460000000005</v>
      </c>
      <c r="DD101">
        <v>0.20452055</v>
      </c>
      <c r="DE101">
        <v>0.28199086000000001</v>
      </c>
      <c r="DF101">
        <f t="shared" si="12"/>
        <v>0.21845128955825246</v>
      </c>
      <c r="DG101">
        <f t="shared" si="13"/>
        <v>0</v>
      </c>
      <c r="DH101">
        <v>5.4976516715065909E-3</v>
      </c>
      <c r="DI101">
        <f>VLOOKUP(B101,owner_jaccard!$D$1:$E$1128,2,FALSE)</f>
        <v>0.27868852459016302</v>
      </c>
      <c r="DJ101">
        <f>VLOOKUP(B101,partic_jaccard!$D$1:$E$1128,2,FALSE)</f>
        <v>0.35135135135135098</v>
      </c>
      <c r="DK101">
        <f>VLOOKUP(B101,rtword_jaccard!$D$1:$E$1128,2,FALSE)</f>
        <v>0.20481927710843301</v>
      </c>
      <c r="DL101">
        <f>VLOOKUP(B101,rtword_jaccard!$D$1:$F$1128,3,FALSE)</f>
        <v>0.273885350318471</v>
      </c>
      <c r="DM101">
        <f>VLOOKUP(B101,rtword_jaccard!$D$1:$G$1128,4,FALSE)</f>
        <v>0.28205128205128199</v>
      </c>
      <c r="DN101">
        <f>VLOOKUP(B101,owner_j_重み付き!$C$1:$E$1128,3)</f>
        <v>2.9999999999999997E-4</v>
      </c>
      <c r="DO101">
        <f>VLOOKUP(B101,part_j_重み付き!$D$1:$E$1128,2,FALSE)</f>
        <v>9.1000000000000004E-3</v>
      </c>
      <c r="DP101">
        <f>VLOOKUP(B101,journalsection_jaccard!$C$2:$E$1129,3,FALSE)</f>
        <v>0.36986301369863001</v>
      </c>
      <c r="DQ101">
        <f>VLOOKUP(B101,journalsection_jaccard!$C$2:$F$1129,4,FALSE)</f>
        <v>0.39860139860139798</v>
      </c>
      <c r="DR101">
        <f>VLOOKUP(B101,journalsection_jaccard!$C$2:$G$1129,5,FALSE)</f>
        <v>0.30434782608695599</v>
      </c>
      <c r="DS101">
        <f>VLOOKUP(B101,journalsection_jaccard!$C$2:$H$1129,6,FALSE)</f>
        <v>0.265822784810126</v>
      </c>
    </row>
    <row r="102" spans="1:123" hidden="1" x14ac:dyDescent="0.55000000000000004">
      <c r="A102">
        <v>95</v>
      </c>
      <c r="B102" t="s">
        <v>1708</v>
      </c>
      <c r="C102" t="s">
        <v>201</v>
      </c>
      <c r="D102">
        <v>0.19696764999999999</v>
      </c>
      <c r="E102">
        <v>8.2757090000000005E-2</v>
      </c>
      <c r="F102">
        <v>-4.1852985000000002E-2</v>
      </c>
      <c r="G102">
        <v>0.10371648</v>
      </c>
      <c r="H102">
        <v>8.6127229999999999E-2</v>
      </c>
      <c r="I102">
        <v>7.3631870000000002E-3</v>
      </c>
      <c r="J102">
        <v>4.0327433000000003E-2</v>
      </c>
      <c r="K102">
        <v>0.98954237</v>
      </c>
      <c r="L102">
        <v>4.5083255000000003E-2</v>
      </c>
      <c r="M102">
        <v>0.1410526</v>
      </c>
      <c r="N102">
        <v>0.22232091000000001</v>
      </c>
      <c r="O102">
        <v>0.13058327</v>
      </c>
      <c r="P102">
        <v>6.6117419999999996E-2</v>
      </c>
      <c r="Q102">
        <v>0.20994847999999999</v>
      </c>
      <c r="R102">
        <v>6.053364E-2</v>
      </c>
      <c r="S102">
        <v>7.0369266E-2</v>
      </c>
      <c r="T102">
        <v>0.25953406000000001</v>
      </c>
      <c r="U102">
        <v>0.22442155999999999</v>
      </c>
      <c r="V102">
        <v>-8.6371050000000005E-2</v>
      </c>
      <c r="W102">
        <v>-3.5700820000000001E-2</v>
      </c>
      <c r="X102">
        <v>-3.7122358000000001E-2</v>
      </c>
      <c r="Y102">
        <v>7.7487840000000002E-2</v>
      </c>
      <c r="Z102">
        <v>-6.7462170000000002E-2</v>
      </c>
      <c r="AA102">
        <v>5.5254449999999997E-2</v>
      </c>
      <c r="AB102">
        <v>2.8622479999999999E-2</v>
      </c>
      <c r="AC102">
        <v>0.12071212000000001</v>
      </c>
      <c r="AD102">
        <v>-1.6184637000000002E-2</v>
      </c>
      <c r="AE102">
        <v>0.20704876999999999</v>
      </c>
      <c r="AF102">
        <v>4.0243494999999997E-2</v>
      </c>
      <c r="AG102">
        <v>0.1436106</v>
      </c>
      <c r="AH102">
        <v>5.5022123999999999E-2</v>
      </c>
      <c r="AI102">
        <v>0.22904041</v>
      </c>
      <c r="AJ102">
        <v>0.29015994000000001</v>
      </c>
      <c r="AK102">
        <v>0.13353132000000001</v>
      </c>
      <c r="AL102">
        <v>0.12947797999999999</v>
      </c>
      <c r="AM102">
        <v>1.9350747000000001E-2</v>
      </c>
      <c r="AN102">
        <v>1.9427431000000001E-3</v>
      </c>
      <c r="AO102">
        <v>4.1964762000000003E-2</v>
      </c>
      <c r="AP102">
        <v>0.27003953000000003</v>
      </c>
      <c r="AQ102">
        <v>0.27778074000000003</v>
      </c>
      <c r="AR102">
        <v>0.18453078000000001</v>
      </c>
      <c r="AS102">
        <v>-6.1127807999999999E-2</v>
      </c>
      <c r="AT102">
        <v>0.21433888000000001</v>
      </c>
      <c r="AU102">
        <v>9.7881330000000003E-2</v>
      </c>
      <c r="AV102">
        <v>2.4257480000000001E-2</v>
      </c>
      <c r="AW102">
        <v>0.27972370000000002</v>
      </c>
      <c r="AX102">
        <v>2.0669891999999999E-2</v>
      </c>
      <c r="AY102">
        <v>0.24764201</v>
      </c>
      <c r="AZ102">
        <v>0.94555663999999995</v>
      </c>
      <c r="BA102">
        <v>5.6569517E-2</v>
      </c>
      <c r="BB102">
        <v>0.20239378999999999</v>
      </c>
      <c r="BC102">
        <v>0.13201926999999999</v>
      </c>
      <c r="BD102">
        <v>0.19629480999999999</v>
      </c>
      <c r="BE102">
        <v>-5.3679286999999999E-3</v>
      </c>
      <c r="BF102">
        <v>0.34986612</v>
      </c>
      <c r="BG102">
        <v>0.17417239000000001</v>
      </c>
      <c r="BH102">
        <v>0.15619211999999999</v>
      </c>
      <c r="BI102">
        <v>0.30488949999999998</v>
      </c>
      <c r="BJ102">
        <v>9.5413220000000007E-2</v>
      </c>
      <c r="BK102">
        <v>0.2537604</v>
      </c>
      <c r="BL102">
        <v>4.7075079999999998E-2</v>
      </c>
      <c r="BM102">
        <v>1.7199969999999998E-2</v>
      </c>
      <c r="BN102">
        <v>6.1705376999999999E-2</v>
      </c>
      <c r="BO102">
        <v>0.30715779999999998</v>
      </c>
      <c r="BP102">
        <v>0.16070380000000001</v>
      </c>
      <c r="BQ102">
        <v>7.2705080000000005E-2</v>
      </c>
      <c r="BR102">
        <v>7.0510740000000002E-2</v>
      </c>
      <c r="BS102">
        <v>0.13794506000000001</v>
      </c>
      <c r="BT102">
        <v>-2.5371847999999999E-2</v>
      </c>
      <c r="BU102">
        <v>0.14559643</v>
      </c>
      <c r="BV102">
        <v>-2.200088E-2</v>
      </c>
      <c r="BW102">
        <v>0.19230080999999999</v>
      </c>
      <c r="BX102">
        <v>0.41312443999999998</v>
      </c>
      <c r="BY102">
        <v>5.3693570000000003E-2</v>
      </c>
      <c r="BZ102">
        <v>0.27987142999999998</v>
      </c>
      <c r="CA102">
        <v>4.2199529999999999E-2</v>
      </c>
      <c r="CB102">
        <v>3.3514302000000003E-2</v>
      </c>
      <c r="CC102">
        <v>4.1082411999999999E-2</v>
      </c>
      <c r="CD102">
        <v>0.26860129999999999</v>
      </c>
      <c r="CE102">
        <v>0.26835838000000001</v>
      </c>
      <c r="CF102">
        <v>0.11373512400000001</v>
      </c>
      <c r="CG102">
        <v>0.20433820999999999</v>
      </c>
      <c r="CH102">
        <v>7.8875996000000004E-2</v>
      </c>
      <c r="CI102">
        <v>0.14230184000000001</v>
      </c>
      <c r="CJ102">
        <v>0.20593311</v>
      </c>
      <c r="CK102">
        <v>-7.0551820000000001E-2</v>
      </c>
      <c r="CL102">
        <v>3.951346E-2</v>
      </c>
      <c r="CM102">
        <v>-3.1748829999999999E-2</v>
      </c>
      <c r="CN102">
        <v>0.20028842999999999</v>
      </c>
      <c r="CO102">
        <v>0.30104103999999998</v>
      </c>
      <c r="CP102">
        <v>0.28916259999999999</v>
      </c>
      <c r="CQ102">
        <v>-7.5430126000000002E-4</v>
      </c>
      <c r="CR102">
        <v>0.28429186000000001</v>
      </c>
      <c r="CS102">
        <v>0.21387987999999999</v>
      </c>
      <c r="CT102">
        <v>8.4654510000000002E-2</v>
      </c>
      <c r="CU102">
        <v>0.21833026</v>
      </c>
      <c r="CV102">
        <v>0.20156851000000001</v>
      </c>
      <c r="CW102">
        <v>2.4360484000000002E-2</v>
      </c>
      <c r="CX102">
        <v>0.15276324999999999</v>
      </c>
      <c r="CY102">
        <v>0.23226938999999999</v>
      </c>
      <c r="CZ102">
        <v>0.39641964000000002</v>
      </c>
      <c r="DA102">
        <v>0.20774902000000001</v>
      </c>
      <c r="DB102">
        <v>0.17602213</v>
      </c>
      <c r="DC102">
        <v>0.96551909999999996</v>
      </c>
      <c r="DD102">
        <v>2.0896346999999999E-2</v>
      </c>
      <c r="DE102">
        <v>0.12796347</v>
      </c>
      <c r="DF102">
        <f t="shared" si="12"/>
        <v>0.12706034395281551</v>
      </c>
      <c r="DG102">
        <f t="shared" si="13"/>
        <v>0</v>
      </c>
      <c r="DH102">
        <v>1.5061545631493818E-2</v>
      </c>
      <c r="DI102">
        <f>VLOOKUP(B102,owner_jaccard!$D$1:$E$1128,2,FALSE)</f>
        <v>0.20338983050847401</v>
      </c>
      <c r="DJ102">
        <f>VLOOKUP(B102,partic_jaccard!$D$1:$E$1128,2,FALSE)</f>
        <v>0.15151515151515099</v>
      </c>
      <c r="DK102">
        <f>VLOOKUP(B102,rtword_jaccard!$D$1:$E$1128,2,FALSE)</f>
        <v>0.11111111111111099</v>
      </c>
      <c r="DL102">
        <f>VLOOKUP(B102,rtword_jaccard!$D$1:$F$1128,3,FALSE)</f>
        <v>0.22699386503067401</v>
      </c>
      <c r="DM102">
        <f>VLOOKUP(B102,rtword_jaccard!$D$1:$G$1128,4,FALSE)</f>
        <v>0.27118644067796599</v>
      </c>
      <c r="DN102">
        <f>VLOOKUP(B102,owner_j_重み付き!$C$1:$E$1128,3)</f>
        <v>2.9999999999999997E-4</v>
      </c>
      <c r="DO102">
        <f>VLOOKUP(B102,part_j_重み付き!$D$1:$E$1128,2,FALSE)</f>
        <v>6.9999999999999999E-4</v>
      </c>
      <c r="DP102">
        <f>VLOOKUP(B102,journalsection_jaccard!$D$2:$E$1129,2,FALSE)</f>
        <v>0.40845070422535201</v>
      </c>
      <c r="DQ102">
        <f>VLOOKUP(B102,journalsection_jaccard!$D$2:$F$1129,3,FALSE)</f>
        <v>0.36054421768707401</v>
      </c>
      <c r="DR102">
        <f>VLOOKUP(B102,journalsection_jaccard!$D$2:$G$1129,4,FALSE)</f>
        <v>0.31004366812227002</v>
      </c>
      <c r="DS102">
        <f>VLOOKUP(B102,journalsection_jaccard!$D$2:$H$1129,5,FALSE)</f>
        <v>0.16279069767441801</v>
      </c>
    </row>
    <row r="103" spans="1:123" hidden="1" x14ac:dyDescent="0.55000000000000004">
      <c r="A103">
        <v>96</v>
      </c>
      <c r="B103" t="s">
        <v>1709</v>
      </c>
      <c r="C103" t="s">
        <v>202</v>
      </c>
      <c r="D103">
        <v>0.31331268000000001</v>
      </c>
      <c r="E103">
        <v>0.15089710000000001</v>
      </c>
      <c r="F103">
        <v>6.5314209999999998E-2</v>
      </c>
      <c r="G103">
        <v>0.24184575999999999</v>
      </c>
      <c r="H103">
        <v>0.104758136</v>
      </c>
      <c r="I103">
        <v>2.2812837000000001E-3</v>
      </c>
      <c r="J103">
        <v>0.13386925999999999</v>
      </c>
      <c r="K103">
        <v>0.98378869999999996</v>
      </c>
      <c r="L103">
        <v>0.15259286999999999</v>
      </c>
      <c r="M103">
        <v>0.14155798</v>
      </c>
      <c r="N103">
        <v>0.28560033000000001</v>
      </c>
      <c r="O103">
        <v>9.4966629999999996E-2</v>
      </c>
      <c r="P103">
        <v>0.16779974</v>
      </c>
      <c r="Q103">
        <v>0.15885516</v>
      </c>
      <c r="R103">
        <v>7.8236009999999995E-2</v>
      </c>
      <c r="S103">
        <v>0.19140889</v>
      </c>
      <c r="T103">
        <v>0.26482161999999998</v>
      </c>
      <c r="U103">
        <v>0.17276827</v>
      </c>
      <c r="V103">
        <v>8.5352810000000001E-2</v>
      </c>
      <c r="W103">
        <v>-7.4364559999999996E-2</v>
      </c>
      <c r="X103">
        <v>0.18278411</v>
      </c>
      <c r="Y103">
        <v>3.3817206000000002E-2</v>
      </c>
      <c r="Z103">
        <v>0.2906841</v>
      </c>
      <c r="AA103">
        <v>8.4154909999999999E-2</v>
      </c>
      <c r="AB103">
        <v>0.12361701</v>
      </c>
      <c r="AC103">
        <v>0.16132303000000001</v>
      </c>
      <c r="AD103">
        <v>-2.1376833000000001E-2</v>
      </c>
      <c r="AE103">
        <v>6.3518179999999994E-2</v>
      </c>
      <c r="AF103">
        <v>0.26922864000000002</v>
      </c>
      <c r="AG103">
        <v>0.12269661599999999</v>
      </c>
      <c r="AH103">
        <v>3.1465295999999997E-2</v>
      </c>
      <c r="AI103">
        <v>0.34038492999999997</v>
      </c>
      <c r="AJ103">
        <v>0.21790366</v>
      </c>
      <c r="AK103">
        <v>0.20611925</v>
      </c>
      <c r="AL103">
        <v>2.1248956000000001E-3</v>
      </c>
      <c r="AM103">
        <v>0.21877456000000001</v>
      </c>
      <c r="AN103">
        <v>-7.332052E-2</v>
      </c>
      <c r="AO103">
        <v>0.17042254000000001</v>
      </c>
      <c r="AP103">
        <v>1.7324451000000001E-2</v>
      </c>
      <c r="AQ103">
        <v>0.18815757</v>
      </c>
      <c r="AR103">
        <v>0.11786736</v>
      </c>
      <c r="AS103">
        <v>0.12513746000000001</v>
      </c>
      <c r="AT103">
        <v>0.20447691000000001</v>
      </c>
      <c r="AU103">
        <v>0.16116741000000001</v>
      </c>
      <c r="AV103">
        <v>0.18575469</v>
      </c>
      <c r="AW103">
        <v>0.36727880000000002</v>
      </c>
      <c r="AX103">
        <v>7.7619140000000003E-2</v>
      </c>
      <c r="AY103">
        <v>5.9131722999999997E-2</v>
      </c>
      <c r="AZ103">
        <v>0.92488360000000003</v>
      </c>
      <c r="BA103">
        <v>0.2141893</v>
      </c>
      <c r="BB103">
        <v>0.23026302000000001</v>
      </c>
      <c r="BC103">
        <v>0.19144945999999999</v>
      </c>
      <c r="BD103">
        <v>0.10779395</v>
      </c>
      <c r="BE103">
        <v>6.3231129999999997E-2</v>
      </c>
      <c r="BF103">
        <v>0.20800915</v>
      </c>
      <c r="BG103">
        <v>0.16252595</v>
      </c>
      <c r="BH103">
        <v>0.11094838999999999</v>
      </c>
      <c r="BI103">
        <v>0.20259292000000001</v>
      </c>
      <c r="BJ103">
        <v>0.28575197000000002</v>
      </c>
      <c r="BK103">
        <v>0.21199731999999999</v>
      </c>
      <c r="BL103">
        <v>4.1884188000000003E-2</v>
      </c>
      <c r="BM103">
        <v>2.1376558E-2</v>
      </c>
      <c r="BN103">
        <v>1.29462555E-2</v>
      </c>
      <c r="BO103">
        <v>0.28609210000000002</v>
      </c>
      <c r="BP103">
        <v>6.2207285000000001E-2</v>
      </c>
      <c r="BQ103">
        <v>9.8811940000000001E-2</v>
      </c>
      <c r="BR103">
        <v>0.16749142</v>
      </c>
      <c r="BS103">
        <v>0.32064977</v>
      </c>
      <c r="BT103">
        <v>0.16487919000000001</v>
      </c>
      <c r="BU103">
        <v>0.23776058999999999</v>
      </c>
      <c r="BV103">
        <v>0.15248392999999999</v>
      </c>
      <c r="BW103">
        <v>0.16107447</v>
      </c>
      <c r="BX103">
        <v>0.28984302000000001</v>
      </c>
      <c r="BY103">
        <v>4.2284170000000003E-2</v>
      </c>
      <c r="BZ103">
        <v>0.16254608000000001</v>
      </c>
      <c r="CA103">
        <v>0.23587533999999999</v>
      </c>
      <c r="CB103">
        <v>6.4253640000000001E-2</v>
      </c>
      <c r="CC103">
        <v>9.3064523999999996E-2</v>
      </c>
      <c r="CD103">
        <v>0.35811697999999997</v>
      </c>
      <c r="CE103">
        <v>0.16268334000000001</v>
      </c>
      <c r="CF103">
        <v>0.18333160000000001</v>
      </c>
      <c r="CG103">
        <v>0.32542130000000002</v>
      </c>
      <c r="CH103">
        <v>0.13880906000000001</v>
      </c>
      <c r="CI103">
        <v>0.16094375999999999</v>
      </c>
      <c r="CJ103">
        <v>0.34816150000000001</v>
      </c>
      <c r="CK103">
        <v>0.14737499000000001</v>
      </c>
      <c r="CL103">
        <v>0.15102341999999999</v>
      </c>
      <c r="CM103">
        <v>-0.13404436</v>
      </c>
      <c r="CN103">
        <v>0.2076732</v>
      </c>
      <c r="CO103">
        <v>0.17218312999999999</v>
      </c>
      <c r="CP103">
        <v>0.16288415000000001</v>
      </c>
      <c r="CQ103">
        <v>0.14170146</v>
      </c>
      <c r="CR103">
        <v>0.27934676000000003</v>
      </c>
      <c r="CS103">
        <v>0.35376403000000001</v>
      </c>
      <c r="CT103">
        <v>0.23085127999999999</v>
      </c>
      <c r="CU103">
        <v>0.12780108000000001</v>
      </c>
      <c r="CV103">
        <v>0.22448687000000001</v>
      </c>
      <c r="CW103">
        <v>-5.3290810000000001E-2</v>
      </c>
      <c r="CX103">
        <v>0.19806813000000001</v>
      </c>
      <c r="CY103">
        <v>0.18278822</v>
      </c>
      <c r="CZ103">
        <v>0.34270420000000001</v>
      </c>
      <c r="DA103">
        <v>0.14847662</v>
      </c>
      <c r="DB103">
        <v>0.30955296999999998</v>
      </c>
      <c r="DC103">
        <v>0.95907819999999999</v>
      </c>
      <c r="DD103">
        <v>5.1019299999999997E-2</v>
      </c>
      <c r="DE103">
        <v>0.11685788</v>
      </c>
      <c r="DF103">
        <f t="shared" si="12"/>
        <v>0.15828231422135924</v>
      </c>
      <c r="DG103">
        <f t="shared" si="13"/>
        <v>0</v>
      </c>
      <c r="DH103">
        <v>4.1121802779833868E-5</v>
      </c>
      <c r="DI103">
        <f>VLOOKUP(B103,owner_jaccard!$D$1:$E$1128,2,FALSE)</f>
        <v>7.1428571428571397E-2</v>
      </c>
      <c r="DJ103">
        <f>VLOOKUP(B103,partic_jaccard!$D$1:$E$1128,2,FALSE)</f>
        <v>0</v>
      </c>
      <c r="DK103">
        <f>VLOOKUP(B103,rtword_jaccard!$D$1:$E$1128,2,FALSE)</f>
        <v>0.123595505617977</v>
      </c>
      <c r="DL103">
        <f>VLOOKUP(B103,rtword_jaccard!$D$1:$F$1128,3,FALSE)</f>
        <v>0.234567901234567</v>
      </c>
      <c r="DM103">
        <f>VLOOKUP(B103,rtword_jaccard!$D$1:$G$1128,4,FALSE)</f>
        <v>0.21457489878542499</v>
      </c>
      <c r="DN103">
        <f>VLOOKUP(B103,owner_j_重み付き!$C$1:$E$1128,3)</f>
        <v>2.9999999999999997E-4</v>
      </c>
      <c r="DO103">
        <f>VLOOKUP(B103,part_j_重み付き!$D$1:$E$1128,2,FALSE)</f>
        <v>0</v>
      </c>
      <c r="DP103">
        <f>VLOOKUP(B103,journalsection_jaccard!$D$2:$E$1129,2,FALSE)</f>
        <v>0.5625</v>
      </c>
      <c r="DQ103">
        <f>VLOOKUP(B103,journalsection_jaccard!$D$2:$F$1129,3,FALSE)</f>
        <v>0.30718954248365998</v>
      </c>
      <c r="DR103">
        <f>VLOOKUP(B103,journalsection_jaccard!$D$2:$G$1129,4,FALSE)</f>
        <v>0.28755364806866901</v>
      </c>
      <c r="DS103">
        <f>VLOOKUP(B103,journalsection_jaccard!$D$2:$H$1129,5,FALSE)</f>
        <v>0.13636363636363599</v>
      </c>
    </row>
    <row r="104" spans="1:123" hidden="1" x14ac:dyDescent="0.55000000000000004">
      <c r="A104">
        <v>97</v>
      </c>
      <c r="B104" t="s">
        <v>1710</v>
      </c>
      <c r="C104" t="s">
        <v>203</v>
      </c>
      <c r="D104">
        <v>0.14409527</v>
      </c>
      <c r="E104">
        <v>0.162158</v>
      </c>
      <c r="F104">
        <v>0.11659883</v>
      </c>
      <c r="G104">
        <v>0.2953905</v>
      </c>
      <c r="H104">
        <v>4.4038590000000002E-2</v>
      </c>
      <c r="I104">
        <v>0.14053953</v>
      </c>
      <c r="J104">
        <v>0.22115969999999999</v>
      </c>
      <c r="K104">
        <v>0.99078774000000003</v>
      </c>
      <c r="L104">
        <v>-2.4878364E-2</v>
      </c>
      <c r="M104">
        <v>0.14472818000000001</v>
      </c>
      <c r="N104">
        <v>0.25957512999999999</v>
      </c>
      <c r="O104">
        <v>0.23729210000000001</v>
      </c>
      <c r="P104">
        <v>5.6987777000000003E-2</v>
      </c>
      <c r="Q104">
        <v>0.23772256</v>
      </c>
      <c r="R104">
        <v>9.2496309999999998E-2</v>
      </c>
      <c r="S104">
        <v>0.14844878</v>
      </c>
      <c r="T104">
        <v>0.12564495000000001</v>
      </c>
      <c r="U104">
        <v>8.1775050000000002E-2</v>
      </c>
      <c r="V104">
        <v>7.8170879999999998E-2</v>
      </c>
      <c r="W104">
        <v>-6.3604339999999995E-2</v>
      </c>
      <c r="X104">
        <v>2.3874315E-2</v>
      </c>
      <c r="Y104">
        <v>9.1786919999999994E-2</v>
      </c>
      <c r="Z104">
        <v>4.3112169999999998E-2</v>
      </c>
      <c r="AA104">
        <v>9.8564713999999998E-2</v>
      </c>
      <c r="AB104">
        <v>8.9506539999999996E-2</v>
      </c>
      <c r="AC104">
        <v>4.6730697000000002E-2</v>
      </c>
      <c r="AD104">
        <v>0.20300347999999999</v>
      </c>
      <c r="AE104">
        <v>6.0192544000000001E-2</v>
      </c>
      <c r="AF104">
        <v>0.19576041</v>
      </c>
      <c r="AG104">
        <v>0.19143039000000001</v>
      </c>
      <c r="AH104">
        <v>0.1406065</v>
      </c>
      <c r="AI104">
        <v>0.17989559999999999</v>
      </c>
      <c r="AJ104">
        <v>0.24133578</v>
      </c>
      <c r="AK104">
        <v>9.7733970000000003E-2</v>
      </c>
      <c r="AL104">
        <v>0.17720459999999999</v>
      </c>
      <c r="AM104">
        <v>0.19757981999999999</v>
      </c>
      <c r="AN104">
        <v>0.12241343</v>
      </c>
      <c r="AO104">
        <v>8.7552615E-2</v>
      </c>
      <c r="AP104">
        <v>0.1056515</v>
      </c>
      <c r="AQ104">
        <v>7.8729770000000004E-2</v>
      </c>
      <c r="AR104">
        <v>0.20510890000000001</v>
      </c>
      <c r="AS104">
        <v>0.1028871</v>
      </c>
      <c r="AT104">
        <v>8.2157313999999995E-2</v>
      </c>
      <c r="AU104">
        <v>0.12288163000000001</v>
      </c>
      <c r="AV104">
        <v>0.10107896500000001</v>
      </c>
      <c r="AW104">
        <v>0.23352145999999999</v>
      </c>
      <c r="AX104">
        <v>0.12887668999999999</v>
      </c>
      <c r="AY104">
        <v>0.17164972000000001</v>
      </c>
      <c r="AZ104">
        <v>0.94127523999999996</v>
      </c>
      <c r="BA104">
        <v>0.12101801500000001</v>
      </c>
      <c r="BB104">
        <v>0.14562512999999999</v>
      </c>
      <c r="BC104">
        <v>4.7479619999999997E-3</v>
      </c>
      <c r="BD104">
        <v>0.1401454</v>
      </c>
      <c r="BE104">
        <v>8.8421634999999998E-2</v>
      </c>
      <c r="BF104">
        <v>0.20148866000000001</v>
      </c>
      <c r="BG104">
        <v>9.1555700000000004E-2</v>
      </c>
      <c r="BH104">
        <v>9.9478040000000004E-2</v>
      </c>
      <c r="BI104">
        <v>0.26944374999999998</v>
      </c>
      <c r="BJ104">
        <v>0.31239076999999998</v>
      </c>
      <c r="BK104">
        <v>0.14331466000000001</v>
      </c>
      <c r="BL104">
        <v>0.13568379999999999</v>
      </c>
      <c r="BM104">
        <v>0.11173861</v>
      </c>
      <c r="BN104">
        <v>0.18971088999999999</v>
      </c>
      <c r="BO104">
        <v>0.30030414</v>
      </c>
      <c r="BP104">
        <v>0.1164796</v>
      </c>
      <c r="BQ104">
        <v>1.8897555999999999E-2</v>
      </c>
      <c r="BR104">
        <v>0.26036609999999999</v>
      </c>
      <c r="BS104">
        <v>0.26199904000000002</v>
      </c>
      <c r="BT104">
        <v>4.7281794000000002E-2</v>
      </c>
      <c r="BU104">
        <v>5.4029066000000001E-2</v>
      </c>
      <c r="BV104">
        <v>1.7842263000000001E-2</v>
      </c>
      <c r="BW104">
        <v>0.26270830000000001</v>
      </c>
      <c r="BX104">
        <v>0.30831212000000002</v>
      </c>
      <c r="BY104">
        <v>0.14003034</v>
      </c>
      <c r="BZ104">
        <v>1.9425085000000002E-2</v>
      </c>
      <c r="CA104">
        <v>-7.5910865999999994E-2</v>
      </c>
      <c r="CB104">
        <v>0.12776077</v>
      </c>
      <c r="CC104">
        <v>0.17921558000000001</v>
      </c>
      <c r="CD104">
        <v>0.19884637999999999</v>
      </c>
      <c r="CE104">
        <v>0.15742384000000001</v>
      </c>
      <c r="CF104">
        <v>4.8499063000000002E-2</v>
      </c>
      <c r="CG104">
        <v>0.29796726000000001</v>
      </c>
      <c r="CH104">
        <v>0.20659426</v>
      </c>
      <c r="CI104">
        <v>0.20707217</v>
      </c>
      <c r="CJ104">
        <v>0.24878174</v>
      </c>
      <c r="CK104">
        <v>1.0523443000000001E-3</v>
      </c>
      <c r="CL104">
        <v>0.21357074000000001</v>
      </c>
      <c r="CM104">
        <v>9.5591469999999998E-2</v>
      </c>
      <c r="CN104">
        <v>3.4338526000000001E-2</v>
      </c>
      <c r="CO104">
        <v>-0.16290486000000001</v>
      </c>
      <c r="CP104">
        <v>0.27525379999999999</v>
      </c>
      <c r="CQ104">
        <v>0.1070226</v>
      </c>
      <c r="CR104">
        <v>0.13217831999999999</v>
      </c>
      <c r="CS104">
        <v>0.12231553000000001</v>
      </c>
      <c r="CT104">
        <v>0.14690338</v>
      </c>
      <c r="CU104">
        <v>6.6775479999999998E-2</v>
      </c>
      <c r="CV104">
        <v>0.33441453999999998</v>
      </c>
      <c r="CW104">
        <v>-3.8183625999999998E-2</v>
      </c>
      <c r="CX104">
        <v>4.4093545999999997E-2</v>
      </c>
      <c r="CY104">
        <v>0.17019333</v>
      </c>
      <c r="CZ104">
        <v>0.26842642</v>
      </c>
      <c r="DA104">
        <v>2.7675107000000001E-2</v>
      </c>
      <c r="DB104">
        <v>8.8972725000000003E-2</v>
      </c>
      <c r="DC104">
        <v>0.97665464999999996</v>
      </c>
      <c r="DD104">
        <v>2.4059226999999999E-2</v>
      </c>
      <c r="DE104">
        <v>5.6084897000000002E-2</v>
      </c>
      <c r="DF104">
        <f t="shared" si="12"/>
        <v>0.13189989413883491</v>
      </c>
      <c r="DG104">
        <f t="shared" si="13"/>
        <v>0</v>
      </c>
      <c r="DH104">
        <v>2.3705731250104685E-3</v>
      </c>
      <c r="DI104">
        <f>VLOOKUP(B104,owner_jaccard!$D$1:$E$1128,2,FALSE)</f>
        <v>0.15094339622641501</v>
      </c>
      <c r="DJ104">
        <f>VLOOKUP(B104,partic_jaccard!$D$1:$E$1128,2,FALSE)</f>
        <v>0.27272727272727199</v>
      </c>
      <c r="DK104">
        <f>VLOOKUP(B104,rtword_jaccard!$D$1:$E$1128,2,FALSE)</f>
        <v>0.13636363636363599</v>
      </c>
      <c r="DL104">
        <f>VLOOKUP(B104,rtword_jaccard!$D$1:$F$1128,3,FALSE)</f>
        <v>0.24223602484472001</v>
      </c>
      <c r="DM104">
        <f>VLOOKUP(B104,rtword_jaccard!$D$1:$G$1128,4,FALSE)</f>
        <v>0.27659574468085102</v>
      </c>
      <c r="DN104">
        <f>VLOOKUP(B104,owner_j_重み付き!$C$1:$E$1128,3)</f>
        <v>2.9999999999999997E-4</v>
      </c>
      <c r="DO104">
        <f>VLOOKUP(B104,part_j_重み付き!$D$1:$E$1128,2,FALSE)</f>
        <v>1.1000000000000001E-3</v>
      </c>
      <c r="DP104">
        <f>VLOOKUP(B104,journalsection_jaccard!$D$2:$E$1129,2,FALSE)</f>
        <v>0.47058823529411697</v>
      </c>
      <c r="DQ104">
        <f>VLOOKUP(B104,journalsection_jaccard!$D$2:$F$1129,3,FALSE)</f>
        <v>0.36054421768707401</v>
      </c>
      <c r="DR104">
        <f>VLOOKUP(B104,journalsection_jaccard!$D$2:$G$1129,4,FALSE)</f>
        <v>0.32743362831858402</v>
      </c>
      <c r="DS104">
        <f>VLOOKUP(B104,journalsection_jaccard!$D$2:$H$1129,5,FALSE)</f>
        <v>0.17647058823529399</v>
      </c>
    </row>
    <row r="105" spans="1:123" hidden="1" x14ac:dyDescent="0.55000000000000004">
      <c r="A105">
        <v>98</v>
      </c>
      <c r="B105" t="s">
        <v>1711</v>
      </c>
      <c r="C105" t="s">
        <v>204</v>
      </c>
      <c r="D105">
        <v>0.17405329999999999</v>
      </c>
      <c r="E105">
        <v>0.30613099999999999</v>
      </c>
      <c r="F105">
        <v>0.23679024000000001</v>
      </c>
      <c r="G105">
        <v>0.25067726000000001</v>
      </c>
      <c r="H105">
        <v>0.31737696999999998</v>
      </c>
      <c r="I105">
        <v>0.10197237000000001</v>
      </c>
      <c r="J105">
        <v>0.24869620000000001</v>
      </c>
      <c r="K105">
        <v>0.9793309</v>
      </c>
      <c r="L105">
        <v>1.281103E-3</v>
      </c>
      <c r="M105">
        <v>7.9971395000000001E-2</v>
      </c>
      <c r="N105">
        <v>0.27051389999999997</v>
      </c>
      <c r="O105">
        <v>5.6525283000000003E-2</v>
      </c>
      <c r="P105">
        <v>6.3003790000000004E-2</v>
      </c>
      <c r="Q105">
        <v>0.22531983</v>
      </c>
      <c r="R105">
        <v>0.21980630000000001</v>
      </c>
      <c r="S105">
        <v>0.20081805</v>
      </c>
      <c r="T105">
        <v>7.0587319999999995E-2</v>
      </c>
      <c r="U105">
        <v>6.5489019999999995E-2</v>
      </c>
      <c r="V105">
        <v>0.110099606</v>
      </c>
      <c r="W105">
        <v>0.15754403</v>
      </c>
      <c r="X105">
        <v>6.3289403999999994E-2</v>
      </c>
      <c r="Y105">
        <v>0.12448013600000001</v>
      </c>
      <c r="Z105">
        <v>0.2107474</v>
      </c>
      <c r="AA105">
        <v>2.7444381E-2</v>
      </c>
      <c r="AB105">
        <v>0.19311387999999999</v>
      </c>
      <c r="AC105">
        <v>0.30781809999999998</v>
      </c>
      <c r="AD105">
        <v>-1.7519501999999999E-2</v>
      </c>
      <c r="AE105">
        <v>1.9347240000000002E-2</v>
      </c>
      <c r="AF105">
        <v>0.14430072999999999</v>
      </c>
      <c r="AG105">
        <v>0.22716986</v>
      </c>
      <c r="AH105">
        <v>5.0853558E-2</v>
      </c>
      <c r="AI105">
        <v>0.25925979999999998</v>
      </c>
      <c r="AJ105">
        <v>0.20560113999999999</v>
      </c>
      <c r="AK105">
        <v>0.32007772000000001</v>
      </c>
      <c r="AL105">
        <v>4.0545261999999999E-2</v>
      </c>
      <c r="AM105">
        <v>0.21336522999999999</v>
      </c>
      <c r="AN105">
        <v>9.7937449999999995E-2</v>
      </c>
      <c r="AO105">
        <v>0.25700948000000001</v>
      </c>
      <c r="AP105">
        <v>0.18585840000000001</v>
      </c>
      <c r="AQ105">
        <v>0.25107309999999999</v>
      </c>
      <c r="AR105">
        <v>0.15056504000000001</v>
      </c>
      <c r="AS105">
        <v>8.1765380000000006E-3</v>
      </c>
      <c r="AT105">
        <v>8.8646985999999997E-2</v>
      </c>
      <c r="AU105">
        <v>0.12878047000000001</v>
      </c>
      <c r="AV105">
        <v>0.120444834</v>
      </c>
      <c r="AW105">
        <v>0.33587852000000001</v>
      </c>
      <c r="AX105">
        <v>0.23593183000000001</v>
      </c>
      <c r="AY105">
        <v>0.40816553999999999</v>
      </c>
      <c r="AZ105">
        <v>0.97522025999999995</v>
      </c>
      <c r="BA105">
        <v>7.3033824999999997E-2</v>
      </c>
      <c r="BB105">
        <v>5.2107266999999999E-2</v>
      </c>
      <c r="BC105">
        <v>6.3472609999999999E-3</v>
      </c>
      <c r="BD105">
        <v>0.21453581999999999</v>
      </c>
      <c r="BE105">
        <v>2.1782374E-2</v>
      </c>
      <c r="BF105">
        <v>0.16744120000000001</v>
      </c>
      <c r="BG105">
        <v>0.13103454</v>
      </c>
      <c r="BH105">
        <v>-4.2846034999999998E-2</v>
      </c>
      <c r="BI105">
        <v>0.3095059</v>
      </c>
      <c r="BJ105">
        <v>0.20122862</v>
      </c>
      <c r="BK105">
        <v>0.29102363999999997</v>
      </c>
      <c r="BL105">
        <v>4.4066253999999999E-2</v>
      </c>
      <c r="BM105">
        <v>5.6246873000000003E-2</v>
      </c>
      <c r="BN105">
        <v>0.10011857</v>
      </c>
      <c r="BO105">
        <v>0.13374975</v>
      </c>
      <c r="BP105">
        <v>0.16038190999999999</v>
      </c>
      <c r="BQ105">
        <v>0.13443658999999999</v>
      </c>
      <c r="BR105">
        <v>0.14882943000000001</v>
      </c>
      <c r="BS105">
        <v>0.30321065000000003</v>
      </c>
      <c r="BT105">
        <v>0.29802895000000001</v>
      </c>
      <c r="BU105">
        <v>0.21596663999999999</v>
      </c>
      <c r="BV105">
        <v>1.3048828E-2</v>
      </c>
      <c r="BW105">
        <v>0.29951870000000003</v>
      </c>
      <c r="BX105">
        <v>0.31622714000000002</v>
      </c>
      <c r="BY105">
        <v>6.2410396E-2</v>
      </c>
      <c r="BZ105">
        <v>2.9279927000000001E-2</v>
      </c>
      <c r="CA105">
        <v>0.20467452999999999</v>
      </c>
      <c r="CB105">
        <v>8.5768559999999994E-2</v>
      </c>
      <c r="CC105">
        <v>0.25404270000000001</v>
      </c>
      <c r="CD105">
        <v>0.34686884000000001</v>
      </c>
      <c r="CE105">
        <v>0.36794283999999999</v>
      </c>
      <c r="CF105">
        <v>0.12866373</v>
      </c>
      <c r="CG105">
        <v>0.25604992999999998</v>
      </c>
      <c r="CH105">
        <v>9.2987730000000005E-2</v>
      </c>
      <c r="CI105">
        <v>-2.9942816000000001E-2</v>
      </c>
      <c r="CJ105">
        <v>0.29806434999999998</v>
      </c>
      <c r="CK105">
        <v>0.17354839</v>
      </c>
      <c r="CL105">
        <v>0.30547600000000003</v>
      </c>
      <c r="CM105">
        <v>1.3598371E-2</v>
      </c>
      <c r="CN105">
        <v>-8.9322983999999994E-2</v>
      </c>
      <c r="CO105">
        <v>-2.7542210000000001E-2</v>
      </c>
      <c r="CP105">
        <v>0.32185799999999998</v>
      </c>
      <c r="CQ105">
        <v>0.14086841</v>
      </c>
      <c r="CR105">
        <v>0.37293254999999997</v>
      </c>
      <c r="CS105">
        <v>0.20401329000000001</v>
      </c>
      <c r="CT105">
        <v>4.9050730000000001E-2</v>
      </c>
      <c r="CU105">
        <v>0.17388724999999999</v>
      </c>
      <c r="CV105">
        <v>0.27425270000000002</v>
      </c>
      <c r="CW105">
        <v>0.23229219000000001</v>
      </c>
      <c r="CX105">
        <v>0.14511096000000001</v>
      </c>
      <c r="CY105">
        <v>0.28333464000000003</v>
      </c>
      <c r="CZ105">
        <v>0.35121897000000002</v>
      </c>
      <c r="DA105">
        <v>0.14363533000000001</v>
      </c>
      <c r="DB105">
        <v>0.10926097999999999</v>
      </c>
      <c r="DC105">
        <v>0.97647669999999998</v>
      </c>
      <c r="DD105">
        <v>0.15990688</v>
      </c>
      <c r="DE105">
        <v>0.27581248000000003</v>
      </c>
      <c r="DF105">
        <f t="shared" si="12"/>
        <v>0.16673832849514564</v>
      </c>
      <c r="DG105">
        <f t="shared" si="13"/>
        <v>0</v>
      </c>
      <c r="DH105">
        <v>9.1282519397535371E-4</v>
      </c>
      <c r="DI105">
        <f>VLOOKUP(B105,owner_jaccard!$D$1:$E$1128,2,FALSE)</f>
        <v>0.26470588235294101</v>
      </c>
      <c r="DJ105">
        <f>VLOOKUP(B105,partic_jaccard!$D$1:$E$1128,2,FALSE)</f>
        <v>0.439024390243902</v>
      </c>
      <c r="DK105">
        <f>VLOOKUP(B105,rtword_jaccard!$D$1:$E$1128,2,FALSE)</f>
        <v>0.14942528735632099</v>
      </c>
      <c r="DL105">
        <f>VLOOKUP(B105,rtword_jaccard!$D$1:$F$1128,3,FALSE)</f>
        <v>0.19047619047618999</v>
      </c>
      <c r="DM105">
        <f>VLOOKUP(B105,rtword_jaccard!$D$1:$G$1128,4,FALSE)</f>
        <v>0.219512195121951</v>
      </c>
      <c r="DN105">
        <f>VLOOKUP(B105,owner_j_重み付き!$C$1:$E$1128,3)</f>
        <v>2.9999999999999997E-4</v>
      </c>
      <c r="DO105">
        <f>VLOOKUP(B105,part_j_重み付き!$D$1:$E$1128,2,FALSE)</f>
        <v>3.8E-3</v>
      </c>
      <c r="DP105">
        <f>VLOOKUP(B105,journalsection_jaccard!$D$2:$E$1129,2,FALSE)</f>
        <v>0.234567901234567</v>
      </c>
      <c r="DQ105">
        <f>VLOOKUP(B105,journalsection_jaccard!$D$2:$F$1129,3,FALSE)</f>
        <v>0.28205128205128199</v>
      </c>
      <c r="DR105">
        <f>VLOOKUP(B105,journalsection_jaccard!$D$2:$G$1129,4,FALSE)</f>
        <v>0.265822784810126</v>
      </c>
      <c r="DS105">
        <f>VLOOKUP(B105,journalsection_jaccard!$D$2:$H$1129,5,FALSE)</f>
        <v>0.16279069767441801</v>
      </c>
    </row>
    <row r="106" spans="1:123" x14ac:dyDescent="0.55000000000000004">
      <c r="A106">
        <v>99</v>
      </c>
      <c r="B106" t="s">
        <v>1712</v>
      </c>
      <c r="C106" t="s">
        <v>205</v>
      </c>
      <c r="D106">
        <v>0.10814786</v>
      </c>
      <c r="E106">
        <v>0.28727150000000001</v>
      </c>
      <c r="F106">
        <v>0.18293598</v>
      </c>
      <c r="G106">
        <v>0.26590738000000003</v>
      </c>
      <c r="H106">
        <v>0.13088852000000001</v>
      </c>
      <c r="I106">
        <v>0.13110213000000001</v>
      </c>
      <c r="J106">
        <v>0.35191990000000001</v>
      </c>
      <c r="K106">
        <v>0.98127039999999999</v>
      </c>
      <c r="L106">
        <v>0.14754914</v>
      </c>
      <c r="M106">
        <v>0.22123313999999999</v>
      </c>
      <c r="N106">
        <v>0.29475117000000001</v>
      </c>
      <c r="O106">
        <v>4.4244505000000003E-2</v>
      </c>
      <c r="P106">
        <v>0.10237343</v>
      </c>
      <c r="Q106">
        <v>0.26892100000000002</v>
      </c>
      <c r="R106">
        <v>0.31234339999999999</v>
      </c>
      <c r="S106">
        <v>0.14579772999999999</v>
      </c>
      <c r="T106">
        <v>0.33228691999999999</v>
      </c>
      <c r="U106">
        <v>-2.6009412999999999E-3</v>
      </c>
      <c r="V106">
        <v>0.10571381000000001</v>
      </c>
      <c r="W106">
        <v>0.10101306</v>
      </c>
      <c r="X106">
        <v>6.315171E-2</v>
      </c>
      <c r="Y106">
        <v>0.11097288</v>
      </c>
      <c r="Z106">
        <v>0.19208533999999999</v>
      </c>
      <c r="AA106">
        <v>0.114782885</v>
      </c>
      <c r="AB106">
        <v>0.25936716999999998</v>
      </c>
      <c r="AC106">
        <v>0.22723473999999999</v>
      </c>
      <c r="AD106">
        <v>0.21952613000000001</v>
      </c>
      <c r="AE106">
        <v>0.12161884000000001</v>
      </c>
      <c r="AF106">
        <v>0.36000474999999998</v>
      </c>
      <c r="AG106">
        <v>4.6807475000000001E-2</v>
      </c>
      <c r="AH106">
        <v>-5.1626742000000003E-2</v>
      </c>
      <c r="AI106">
        <v>0.25181520000000002</v>
      </c>
      <c r="AJ106">
        <v>0.23071069999999999</v>
      </c>
      <c r="AK106">
        <v>0.38207607999999998</v>
      </c>
      <c r="AL106">
        <v>-3.804341E-4</v>
      </c>
      <c r="AM106">
        <v>0.12493704</v>
      </c>
      <c r="AN106">
        <v>8.5170309999999999E-2</v>
      </c>
      <c r="AO106">
        <v>0.14255615999999999</v>
      </c>
      <c r="AP106">
        <v>0.27809134000000002</v>
      </c>
      <c r="AQ106">
        <v>0.2617797</v>
      </c>
      <c r="AR106">
        <v>0.22286838</v>
      </c>
      <c r="AS106">
        <v>9.3389399999999997E-2</v>
      </c>
      <c r="AT106">
        <v>7.5824186000000002E-2</v>
      </c>
      <c r="AU106">
        <v>0.10827775000000001</v>
      </c>
      <c r="AV106">
        <v>0.13976158</v>
      </c>
      <c r="AW106">
        <v>0.26458864999999998</v>
      </c>
      <c r="AX106">
        <v>0.13247880000000001</v>
      </c>
      <c r="AY106">
        <v>0.36598577999999998</v>
      </c>
      <c r="AZ106">
        <v>0.96986485</v>
      </c>
      <c r="BA106">
        <v>0.15058425</v>
      </c>
      <c r="BB106">
        <v>9.6963599999999997E-2</v>
      </c>
      <c r="BC106">
        <v>0.10861013999999999</v>
      </c>
      <c r="BD106">
        <v>0.19061823</v>
      </c>
      <c r="BE106">
        <v>-0.13373811999999999</v>
      </c>
      <c r="BF106">
        <v>0.28981864000000002</v>
      </c>
      <c r="BG106">
        <v>0.19178337000000001</v>
      </c>
      <c r="BH106">
        <v>9.042973E-2</v>
      </c>
      <c r="BI106">
        <v>0.25327687999999998</v>
      </c>
      <c r="BJ106">
        <v>0.30093124999999998</v>
      </c>
      <c r="BK106">
        <v>0.27733612000000002</v>
      </c>
      <c r="BL106">
        <v>9.9816100000000005E-2</v>
      </c>
      <c r="BM106">
        <v>0.20183545</v>
      </c>
      <c r="BN106">
        <v>0.17238933000000001</v>
      </c>
      <c r="BO106">
        <v>0.24929488</v>
      </c>
      <c r="BP106">
        <v>0.19330701</v>
      </c>
      <c r="BQ106">
        <v>0.12896176000000001</v>
      </c>
      <c r="BR106">
        <v>9.2908666000000001E-2</v>
      </c>
      <c r="BS106">
        <v>0.27982864000000002</v>
      </c>
      <c r="BT106">
        <v>0.40755462999999997</v>
      </c>
      <c r="BU106">
        <v>0.28669055999999998</v>
      </c>
      <c r="BV106">
        <v>0.14115563</v>
      </c>
      <c r="BW106">
        <v>0.31298238</v>
      </c>
      <c r="BX106">
        <v>0.23729242</v>
      </c>
      <c r="BY106">
        <v>5.5565517000000002E-2</v>
      </c>
      <c r="BZ106">
        <v>6.3399010000000006E-2</v>
      </c>
      <c r="CA106">
        <v>2.6513034000000001E-2</v>
      </c>
      <c r="CB106">
        <v>6.4106919999999998E-2</v>
      </c>
      <c r="CC106">
        <v>8.5651099999999994E-2</v>
      </c>
      <c r="CD106">
        <v>0.43190097999999999</v>
      </c>
      <c r="CE106">
        <v>0.24949993000000001</v>
      </c>
      <c r="CF106">
        <v>0.22794120000000001</v>
      </c>
      <c r="CG106">
        <v>0.29464537000000002</v>
      </c>
      <c r="CH106">
        <v>0.26403855999999998</v>
      </c>
      <c r="CI106">
        <v>0.12724699</v>
      </c>
      <c r="CJ106">
        <v>0.22933160999999999</v>
      </c>
      <c r="CK106">
        <v>0.21962833000000001</v>
      </c>
      <c r="CL106">
        <v>0.31345144000000003</v>
      </c>
      <c r="CM106">
        <v>9.9622260000000004E-2</v>
      </c>
      <c r="CN106">
        <v>0.13331435999999999</v>
      </c>
      <c r="CO106">
        <v>7.6553189999999993E-2</v>
      </c>
      <c r="CP106">
        <v>0.2537819</v>
      </c>
      <c r="CQ106">
        <v>0.12253842500000001</v>
      </c>
      <c r="CR106">
        <v>0.24773402999999999</v>
      </c>
      <c r="CS106">
        <v>0.26547349999999997</v>
      </c>
      <c r="CT106">
        <v>-5.9042367999999998E-2</v>
      </c>
      <c r="CU106">
        <v>0.12011465</v>
      </c>
      <c r="CV106">
        <v>0.23652518</v>
      </c>
      <c r="CW106">
        <v>0.35993570000000003</v>
      </c>
      <c r="CX106">
        <v>-9.8976069999999999E-2</v>
      </c>
      <c r="CY106">
        <v>0.33081737</v>
      </c>
      <c r="CZ106">
        <v>0.28875703000000003</v>
      </c>
      <c r="DA106">
        <v>0.14371883999999999</v>
      </c>
      <c r="DB106">
        <v>0.14447098999999999</v>
      </c>
      <c r="DC106">
        <v>0.97232675999999996</v>
      </c>
      <c r="DD106">
        <v>0.16232066000000001</v>
      </c>
      <c r="DE106">
        <v>-5.1080804E-2</v>
      </c>
      <c r="DF106">
        <f t="shared" si="12"/>
        <v>0.17869694964660188</v>
      </c>
      <c r="DG106">
        <f t="shared" si="13"/>
        <v>0</v>
      </c>
      <c r="DH106">
        <v>0</v>
      </c>
      <c r="DI106">
        <f>VLOOKUP(B106,owner_jaccard!$D$1:$E$1128,2,FALSE)</f>
        <v>0.15517241379310301</v>
      </c>
      <c r="DJ106">
        <f>VLOOKUP(B106,partic_jaccard!$D$1:$E$1128,2,FALSE)</f>
        <v>0.47058823529411697</v>
      </c>
      <c r="DK106">
        <f>VLOOKUP(B106,rtword_jaccard!$D$1:$E$1128,2,FALSE)</f>
        <v>0.14942528735632099</v>
      </c>
      <c r="DL106">
        <f>VLOOKUP(B106,rtword_jaccard!$D$1:$F$1128,3,FALSE)</f>
        <v>0.21212121212121199</v>
      </c>
      <c r="DM106">
        <f>VLOOKUP(B106,rtword_jaccard!$D$1:$G$1128,4,FALSE)</f>
        <v>0.20481927710843301</v>
      </c>
      <c r="DN106">
        <f>VLOOKUP(B106,owner_j_重み付き!$C$1:$E$1128,3)</f>
        <v>2.9999999999999997E-4</v>
      </c>
      <c r="DO106">
        <f>VLOOKUP(B106,part_j_重み付き!$D$1:$E$1128,2,FALSE)</f>
        <v>2.8E-3</v>
      </c>
      <c r="DP106">
        <f>VLOOKUP(B106,journalsection_jaccard!$D$2:$E$1129,2,FALSE)</f>
        <v>0.61290322580645096</v>
      </c>
      <c r="DQ106">
        <f>VLOOKUP(B106,journalsection_jaccard!$D$2:$F$1129,3,FALSE)</f>
        <v>0.37931034482758602</v>
      </c>
      <c r="DR106">
        <f>VLOOKUP(B106,journalsection_jaccard!$D$2:$G$1129,4,FALSE)</f>
        <v>0.30434782608695599</v>
      </c>
      <c r="DS106">
        <f>VLOOKUP(B106,journalsection_jaccard!$D$2:$H$1129,5,FALSE)</f>
        <v>0.219512195121951</v>
      </c>
    </row>
    <row r="107" spans="1:123" x14ac:dyDescent="0.55000000000000004">
      <c r="A107">
        <v>100</v>
      </c>
      <c r="B107" t="s">
        <v>1713</v>
      </c>
      <c r="C107" t="s">
        <v>206</v>
      </c>
      <c r="D107">
        <v>0.1408046</v>
      </c>
      <c r="E107">
        <v>0.24783398000000001</v>
      </c>
      <c r="F107">
        <v>0.12016981</v>
      </c>
      <c r="G107">
        <v>0.27236642999999999</v>
      </c>
      <c r="H107">
        <v>0.19802184</v>
      </c>
      <c r="I107">
        <v>0.17449856</v>
      </c>
      <c r="J107">
        <v>0.30913073000000002</v>
      </c>
      <c r="K107">
        <v>0.98535879999999998</v>
      </c>
      <c r="L107">
        <v>8.6080245999999999E-2</v>
      </c>
      <c r="M107">
        <v>0.14838751999999999</v>
      </c>
      <c r="N107">
        <v>0.30993443999999998</v>
      </c>
      <c r="O107">
        <v>0.14127018999999999</v>
      </c>
      <c r="P107">
        <v>9.3403845999999999E-2</v>
      </c>
      <c r="Q107">
        <v>0.14686680999999999</v>
      </c>
      <c r="R107">
        <v>0.27821871999999997</v>
      </c>
      <c r="S107">
        <v>0.18901862</v>
      </c>
      <c r="T107">
        <v>7.0251010000000003E-2</v>
      </c>
      <c r="U107">
        <v>7.0187226000000005E-2</v>
      </c>
      <c r="V107">
        <v>0.11549763</v>
      </c>
      <c r="W107">
        <v>0.16006783999999999</v>
      </c>
      <c r="X107">
        <v>-2.2189050999999998E-3</v>
      </c>
      <c r="Y107">
        <v>0.2535114</v>
      </c>
      <c r="Z107">
        <v>0.25973829999999998</v>
      </c>
      <c r="AA107">
        <v>0.17459081000000001</v>
      </c>
      <c r="AB107">
        <v>5.7849859999999998E-3</v>
      </c>
      <c r="AC107">
        <v>0.13561295000000001</v>
      </c>
      <c r="AD107">
        <v>0.15180868</v>
      </c>
      <c r="AE107">
        <v>-0.118205376</v>
      </c>
      <c r="AF107">
        <v>0.15524610999999999</v>
      </c>
      <c r="AG107">
        <v>9.2025419999999997E-2</v>
      </c>
      <c r="AH107">
        <v>-2.4564961E-2</v>
      </c>
      <c r="AI107">
        <v>0.38804618000000002</v>
      </c>
      <c r="AJ107">
        <v>0.27656215000000001</v>
      </c>
      <c r="AK107">
        <v>0.23570298000000001</v>
      </c>
      <c r="AL107">
        <v>7.043555E-2</v>
      </c>
      <c r="AM107">
        <v>0.20062340000000001</v>
      </c>
      <c r="AN107">
        <v>8.5795579999999996E-2</v>
      </c>
      <c r="AO107">
        <v>0.20368776999999999</v>
      </c>
      <c r="AP107">
        <v>0.32807973000000001</v>
      </c>
      <c r="AQ107">
        <v>0.17074263000000001</v>
      </c>
      <c r="AR107">
        <v>0.20022171999999999</v>
      </c>
      <c r="AS107">
        <v>1.7331547999999999E-2</v>
      </c>
      <c r="AT107">
        <v>0.19222595000000001</v>
      </c>
      <c r="AU107">
        <v>0.16007584</v>
      </c>
      <c r="AV107">
        <v>0.11601015000000001</v>
      </c>
      <c r="AW107">
        <v>0.26352524999999999</v>
      </c>
      <c r="AX107">
        <v>0.20527171999999999</v>
      </c>
      <c r="AY107">
        <v>0.43742059999999999</v>
      </c>
      <c r="AZ107">
        <v>0.97915834000000002</v>
      </c>
      <c r="BA107">
        <v>0.38315368</v>
      </c>
      <c r="BB107">
        <v>-7.1829065999999997E-2</v>
      </c>
      <c r="BC107">
        <v>-1.0732007999999999E-2</v>
      </c>
      <c r="BD107">
        <v>0.23833436</v>
      </c>
      <c r="BE107">
        <v>4.3739124999999997E-2</v>
      </c>
      <c r="BF107">
        <v>-2.1571509999999999E-2</v>
      </c>
      <c r="BG107">
        <v>0.2838658</v>
      </c>
      <c r="BH107">
        <v>0.25801795999999999</v>
      </c>
      <c r="BI107">
        <v>0.16397879000000001</v>
      </c>
      <c r="BJ107">
        <v>0.24187009000000001</v>
      </c>
      <c r="BK107">
        <v>0.17351572000000001</v>
      </c>
      <c r="BL107">
        <v>5.1736592999999997E-2</v>
      </c>
      <c r="BM107">
        <v>0.10793415000000001</v>
      </c>
      <c r="BN107">
        <v>0.13448526999999999</v>
      </c>
      <c r="BO107">
        <v>0.25751752</v>
      </c>
      <c r="BP107">
        <v>1.4453463999999999E-2</v>
      </c>
      <c r="BQ107">
        <v>4.8123437999999998E-2</v>
      </c>
      <c r="BR107">
        <v>0.10616489</v>
      </c>
      <c r="BS107">
        <v>0.22673380000000001</v>
      </c>
      <c r="BT107">
        <v>0.36742597999999999</v>
      </c>
      <c r="BU107">
        <v>0.112579525</v>
      </c>
      <c r="BV107">
        <v>5.3457335000000002E-2</v>
      </c>
      <c r="BW107">
        <v>0.28414210000000001</v>
      </c>
      <c r="BX107">
        <v>0.28242066999999998</v>
      </c>
      <c r="BY107">
        <v>0.11947653</v>
      </c>
      <c r="BZ107">
        <v>0.33553066999999998</v>
      </c>
      <c r="CA107">
        <v>0.16933604999999999</v>
      </c>
      <c r="CB107">
        <v>0.10673104999999999</v>
      </c>
      <c r="CC107">
        <v>6.9862320000000006E-2</v>
      </c>
      <c r="CD107">
        <v>0.32153112</v>
      </c>
      <c r="CE107">
        <v>0.29206303</v>
      </c>
      <c r="CF107">
        <v>8.7943259999999995E-2</v>
      </c>
      <c r="CG107">
        <v>0.15348347000000001</v>
      </c>
      <c r="CH107">
        <v>0.21468524999999999</v>
      </c>
      <c r="CI107">
        <v>4.1772841999999998E-2</v>
      </c>
      <c r="CJ107">
        <v>0.104780994</v>
      </c>
      <c r="CK107">
        <v>0.10095733</v>
      </c>
      <c r="CL107">
        <v>0.36534798000000002</v>
      </c>
      <c r="CM107">
        <v>0.11346621</v>
      </c>
      <c r="CN107">
        <v>0.11157375999999999</v>
      </c>
      <c r="CO107">
        <v>0.20841976000000001</v>
      </c>
      <c r="CP107">
        <v>0.34240295999999998</v>
      </c>
      <c r="CQ107">
        <v>0.17592171000000001</v>
      </c>
      <c r="CR107">
        <v>0.37720039999999999</v>
      </c>
      <c r="CS107">
        <v>0.1979254</v>
      </c>
      <c r="CT107">
        <v>-6.7792549999999993E-2</v>
      </c>
      <c r="CU107">
        <v>-5.0872849999999997E-2</v>
      </c>
      <c r="CV107">
        <v>0.27363828000000001</v>
      </c>
      <c r="CW107">
        <v>0.30389777000000001</v>
      </c>
      <c r="CX107">
        <v>0.19023572</v>
      </c>
      <c r="CY107">
        <v>0.22839996000000001</v>
      </c>
      <c r="CZ107">
        <v>0.34947577000000002</v>
      </c>
      <c r="DA107">
        <v>0.13456103</v>
      </c>
      <c r="DB107">
        <v>5.5011254000000002E-2</v>
      </c>
      <c r="DC107">
        <v>0.97724235000000004</v>
      </c>
      <c r="DD107">
        <v>0.31623400000000002</v>
      </c>
      <c r="DE107">
        <v>-5.3700502999999997E-2</v>
      </c>
      <c r="DF107">
        <f t="shared" si="12"/>
        <v>0.16821471711553404</v>
      </c>
      <c r="DG107">
        <f t="shared" si="13"/>
        <v>0</v>
      </c>
      <c r="DH107">
        <v>0</v>
      </c>
      <c r="DI107">
        <f>VLOOKUP(B107,owner_jaccard!$D$1:$E$1128,2,FALSE)</f>
        <v>0.21875</v>
      </c>
      <c r="DJ107">
        <f>VLOOKUP(B107,partic_jaccard!$D$1:$E$1128,2,FALSE)</f>
        <v>0.32432432432432401</v>
      </c>
      <c r="DK107">
        <f>VLOOKUP(B107,rtword_jaccard!$D$1:$E$1128,2,FALSE)</f>
        <v>0.19047619047618999</v>
      </c>
      <c r="DL107">
        <f>VLOOKUP(B107,rtword_jaccard!$D$1:$F$1128,3,FALSE)</f>
        <v>0.20481927710843301</v>
      </c>
      <c r="DM107">
        <f>VLOOKUP(B107,rtword_jaccard!$D$1:$G$1128,4,FALSE)</f>
        <v>0.22950819672131101</v>
      </c>
      <c r="DN107">
        <f>VLOOKUP(B107,owner_j_重み付き!$C$1:$E$1128,3)</f>
        <v>2.9999999999999997E-4</v>
      </c>
      <c r="DO107">
        <f>VLOOKUP(B107,part_j_重み付き!$D$1:$E$1128,2,FALSE)</f>
        <v>3.3E-3</v>
      </c>
      <c r="DP107">
        <f>VLOOKUP(B107,journalsection_jaccard!$D$2:$E$1129,2,FALSE)</f>
        <v>0.47058823529411697</v>
      </c>
      <c r="DQ107">
        <f>VLOOKUP(B107,journalsection_jaccard!$D$2:$F$1129,3,FALSE)</f>
        <v>0.31578947368421001</v>
      </c>
      <c r="DR107">
        <f>VLOOKUP(B107,journalsection_jaccard!$D$2:$G$1129,4,FALSE)</f>
        <v>0.27118644067796599</v>
      </c>
      <c r="DS107">
        <f>VLOOKUP(B107,journalsection_jaccard!$D$2:$H$1129,5,FALSE)</f>
        <v>0.16279069767441801</v>
      </c>
    </row>
    <row r="108" spans="1:123" x14ac:dyDescent="0.55000000000000004">
      <c r="A108">
        <v>101</v>
      </c>
      <c r="B108" t="s">
        <v>1714</v>
      </c>
      <c r="C108" t="s">
        <v>207</v>
      </c>
      <c r="D108">
        <v>0.15295096</v>
      </c>
      <c r="E108">
        <v>0.26569160000000003</v>
      </c>
      <c r="F108">
        <v>0.11081144</v>
      </c>
      <c r="G108">
        <v>0.27878034000000002</v>
      </c>
      <c r="H108">
        <v>0.13342493999999999</v>
      </c>
      <c r="I108">
        <v>5.5139019999999997E-2</v>
      </c>
      <c r="J108">
        <v>0.2080351</v>
      </c>
      <c r="K108">
        <v>0.98360049999999999</v>
      </c>
      <c r="L108">
        <v>-1.7464830000000001E-2</v>
      </c>
      <c r="M108">
        <v>0.18458031</v>
      </c>
      <c r="N108">
        <v>0.32761472000000003</v>
      </c>
      <c r="O108">
        <v>0.14990809999999999</v>
      </c>
      <c r="P108">
        <v>1.9076934E-2</v>
      </c>
      <c r="Q108">
        <v>0.28994444000000003</v>
      </c>
      <c r="R108">
        <v>9.1534160000000003E-2</v>
      </c>
      <c r="S108">
        <v>0.106633954</v>
      </c>
      <c r="T108">
        <v>0.23313421000000001</v>
      </c>
      <c r="U108">
        <v>-2.2825723999999999E-2</v>
      </c>
      <c r="V108">
        <v>2.2214955000000002E-2</v>
      </c>
      <c r="W108">
        <v>0.17720901999999999</v>
      </c>
      <c r="X108">
        <v>0.17773802999999999</v>
      </c>
      <c r="Y108">
        <v>0.15905416</v>
      </c>
      <c r="Z108">
        <v>4.8734630000000001E-2</v>
      </c>
      <c r="AA108">
        <v>0.19713368000000001</v>
      </c>
      <c r="AB108">
        <v>8.5059940000000001E-2</v>
      </c>
      <c r="AC108">
        <v>9.6073099999999995E-2</v>
      </c>
      <c r="AD108">
        <v>0.16039474000000001</v>
      </c>
      <c r="AE108">
        <v>6.3917384999999998E-3</v>
      </c>
      <c r="AF108">
        <v>0.24478411999999999</v>
      </c>
      <c r="AG108">
        <v>7.9740255999999995E-2</v>
      </c>
      <c r="AH108">
        <v>-1.2279442E-3</v>
      </c>
      <c r="AI108">
        <v>0.25622177000000002</v>
      </c>
      <c r="AJ108">
        <v>0.13251251999999999</v>
      </c>
      <c r="AK108">
        <v>0.17005935</v>
      </c>
      <c r="AL108">
        <v>0.35517890000000002</v>
      </c>
      <c r="AM108">
        <v>0.15864015000000001</v>
      </c>
      <c r="AN108">
        <v>5.3155960000000002E-2</v>
      </c>
      <c r="AO108">
        <v>5.4095600000000001E-2</v>
      </c>
      <c r="AP108">
        <v>0.24500255000000001</v>
      </c>
      <c r="AQ108">
        <v>0.32962649999999999</v>
      </c>
      <c r="AR108">
        <v>0.19238651000000001</v>
      </c>
      <c r="AS108">
        <v>0.11587334000000001</v>
      </c>
      <c r="AT108">
        <v>-1.6764317000000001E-2</v>
      </c>
      <c r="AU108">
        <v>-5.1239369999999999E-2</v>
      </c>
      <c r="AV108">
        <v>0.109590285</v>
      </c>
      <c r="AW108">
        <v>0.28510340000000001</v>
      </c>
      <c r="AX108">
        <v>1.5857670000000001E-2</v>
      </c>
      <c r="AY108">
        <v>0.30465587999999999</v>
      </c>
      <c r="AZ108">
        <v>0.96669464999999999</v>
      </c>
      <c r="BA108">
        <v>0.27408436000000003</v>
      </c>
      <c r="BB108">
        <v>9.5774605999999998E-2</v>
      </c>
      <c r="BC108">
        <v>-4.2273387000000003E-2</v>
      </c>
      <c r="BD108">
        <v>0.20628840000000001</v>
      </c>
      <c r="BE108">
        <v>0.111368224</v>
      </c>
      <c r="BF108">
        <v>0.19774975</v>
      </c>
      <c r="BG108">
        <v>0.20922542</v>
      </c>
      <c r="BH108">
        <v>0.21608342</v>
      </c>
      <c r="BI108">
        <v>0.10656410500000001</v>
      </c>
      <c r="BJ108">
        <v>0.17309836000000001</v>
      </c>
      <c r="BK108">
        <v>0.20689376000000001</v>
      </c>
      <c r="BL108">
        <v>1.9880765999999999E-3</v>
      </c>
      <c r="BM108">
        <v>0.15114370999999999</v>
      </c>
      <c r="BN108">
        <v>7.0931830000000001E-2</v>
      </c>
      <c r="BO108">
        <v>0.19097362000000001</v>
      </c>
      <c r="BP108">
        <v>9.1736399999999996E-2</v>
      </c>
      <c r="BQ108">
        <v>0.13177407999999999</v>
      </c>
      <c r="BR108">
        <v>0.17847641</v>
      </c>
      <c r="BS108">
        <v>0.2324012</v>
      </c>
      <c r="BT108">
        <v>0.20321204000000001</v>
      </c>
      <c r="BU108">
        <v>0.21823703999999999</v>
      </c>
      <c r="BV108">
        <v>0.19162895999999999</v>
      </c>
      <c r="BW108">
        <v>0.28241359999999999</v>
      </c>
      <c r="BX108">
        <v>0.34116337000000002</v>
      </c>
      <c r="BY108">
        <v>0.23712559999999999</v>
      </c>
      <c r="BZ108">
        <v>-2.6781715000000001E-2</v>
      </c>
      <c r="CA108">
        <v>0.16526473</v>
      </c>
      <c r="CB108">
        <v>0.39185333</v>
      </c>
      <c r="CC108">
        <v>0.17118979000000001</v>
      </c>
      <c r="CD108">
        <v>0.28112896999999998</v>
      </c>
      <c r="CE108">
        <v>0.26773997999999999</v>
      </c>
      <c r="CF108">
        <v>0.21485045999999999</v>
      </c>
      <c r="CG108">
        <v>2.3187534999999999E-2</v>
      </c>
      <c r="CH108">
        <v>0.34252292000000001</v>
      </c>
      <c r="CI108">
        <v>8.8565420000000006E-2</v>
      </c>
      <c r="CJ108">
        <v>0.32687127999999999</v>
      </c>
      <c r="CK108">
        <v>0.23795551000000001</v>
      </c>
      <c r="CL108">
        <v>0.25751682999999997</v>
      </c>
      <c r="CM108">
        <v>0.13877891000000001</v>
      </c>
      <c r="CN108">
        <v>-0.12416373999999999</v>
      </c>
      <c r="CO108">
        <v>-5.3497349999999999E-2</v>
      </c>
      <c r="CP108">
        <v>0.16942995999999999</v>
      </c>
      <c r="CQ108">
        <v>0.23163673000000001</v>
      </c>
      <c r="CR108">
        <v>0.33025894</v>
      </c>
      <c r="CS108">
        <v>0.15444432</v>
      </c>
      <c r="CT108">
        <v>0.11352689000000001</v>
      </c>
      <c r="CU108">
        <v>9.3342709999999995E-2</v>
      </c>
      <c r="CV108">
        <v>0.20875104999999999</v>
      </c>
      <c r="CW108">
        <v>0.14060806000000001</v>
      </c>
      <c r="CX108">
        <v>0.23553102000000001</v>
      </c>
      <c r="CY108">
        <v>0.30840623</v>
      </c>
      <c r="CZ108">
        <v>0.31138539999999998</v>
      </c>
      <c r="DA108">
        <v>0.17217494999999999</v>
      </c>
      <c r="DB108">
        <v>0.19135219000000001</v>
      </c>
      <c r="DC108">
        <v>0.97228420000000004</v>
      </c>
      <c r="DD108">
        <v>0.18858778000000001</v>
      </c>
      <c r="DE108">
        <v>-4.9133813000000002E-3</v>
      </c>
      <c r="DF108">
        <f t="shared" si="12"/>
        <v>0.16073587825825233</v>
      </c>
      <c r="DG108">
        <f t="shared" si="13"/>
        <v>0</v>
      </c>
      <c r="DH108">
        <v>0</v>
      </c>
      <c r="DI108">
        <f>VLOOKUP(B108,owner_jaccard!$D$1:$E$1128,2,FALSE)</f>
        <v>0.265625</v>
      </c>
      <c r="DJ108">
        <f>VLOOKUP(B108,partic_jaccard!$D$1:$E$1128,2,FALSE)</f>
        <v>0.24242424242424199</v>
      </c>
      <c r="DK108">
        <f>VLOOKUP(B108,rtword_jaccard!$D$1:$E$1128,2,FALSE)</f>
        <v>0.123595505617977</v>
      </c>
      <c r="DL108">
        <f>VLOOKUP(B108,rtword_jaccard!$D$1:$F$1128,3,FALSE)</f>
        <v>0.219512195121951</v>
      </c>
      <c r="DM108">
        <f>VLOOKUP(B108,rtword_jaccard!$D$1:$G$1128,4,FALSE)</f>
        <v>0.23966942148760301</v>
      </c>
      <c r="DN108">
        <f>VLOOKUP(B108,owner_j_重み付き!$C$1:$E$1128,3)</f>
        <v>2.9999999999999997E-4</v>
      </c>
      <c r="DO108">
        <f>VLOOKUP(B108,part_j_重み付き!$D$1:$E$1128,2,FALSE)</f>
        <v>5.4000000000000003E-3</v>
      </c>
      <c r="DP108">
        <f>VLOOKUP(B108,journalsection_jaccard!$D$2:$E$1129,2,FALSE)</f>
        <v>0.29870129870129802</v>
      </c>
      <c r="DQ108">
        <f>VLOOKUP(B108,journalsection_jaccard!$D$2:$F$1129,3,FALSE)</f>
        <v>0.36986301369863001</v>
      </c>
      <c r="DR108">
        <f>VLOOKUP(B108,journalsection_jaccard!$D$2:$G$1129,4,FALSE)</f>
        <v>0.27118644067796599</v>
      </c>
      <c r="DS108">
        <f>VLOOKUP(B108,journalsection_jaccard!$D$2:$H$1129,5,FALSE)</f>
        <v>0.14942528735632099</v>
      </c>
    </row>
    <row r="109" spans="1:123" x14ac:dyDescent="0.55000000000000004">
      <c r="A109">
        <v>102</v>
      </c>
      <c r="B109" t="s">
        <v>1715</v>
      </c>
      <c r="C109" t="s">
        <v>208</v>
      </c>
      <c r="D109">
        <v>7.594331E-2</v>
      </c>
      <c r="E109">
        <v>0.21814502999999999</v>
      </c>
      <c r="F109">
        <v>0.19461802</v>
      </c>
      <c r="G109">
        <v>0.35503553999999998</v>
      </c>
      <c r="H109">
        <v>0.10489403</v>
      </c>
      <c r="I109">
        <v>-4.2920103000000003E-3</v>
      </c>
      <c r="J109">
        <v>0.14372145</v>
      </c>
      <c r="K109">
        <v>0.98335289999999997</v>
      </c>
      <c r="L109">
        <v>0.16270473999999999</v>
      </c>
      <c r="M109">
        <v>0.26796734</v>
      </c>
      <c r="N109">
        <v>0.39074903999999999</v>
      </c>
      <c r="O109">
        <v>0.13937145000000001</v>
      </c>
      <c r="P109">
        <v>9.8078419999999999E-2</v>
      </c>
      <c r="Q109">
        <v>0.17088911000000001</v>
      </c>
      <c r="R109">
        <v>0.10411843</v>
      </c>
      <c r="S109">
        <v>9.5651130000000001E-2</v>
      </c>
      <c r="T109">
        <v>8.333496E-2</v>
      </c>
      <c r="U109">
        <v>-1.5232246E-2</v>
      </c>
      <c r="V109">
        <v>0.101021916</v>
      </c>
      <c r="W109">
        <v>0.17264803000000001</v>
      </c>
      <c r="X109">
        <v>-7.3759719999999997E-3</v>
      </c>
      <c r="Y109">
        <v>6.339351E-2</v>
      </c>
      <c r="Z109">
        <v>0.11412737000000001</v>
      </c>
      <c r="AA109">
        <v>-4.4424239999999997E-2</v>
      </c>
      <c r="AB109">
        <v>-0.12564553000000001</v>
      </c>
      <c r="AC109">
        <v>5.9760170000000001E-2</v>
      </c>
      <c r="AD109">
        <v>6.3570230000000005E-2</v>
      </c>
      <c r="AE109">
        <v>0.13370012000000001</v>
      </c>
      <c r="AF109">
        <v>0.27436513000000001</v>
      </c>
      <c r="AG109">
        <v>0.22782809000000001</v>
      </c>
      <c r="AH109">
        <v>-9.6496806000000005E-4</v>
      </c>
      <c r="AI109">
        <v>0.33229795000000001</v>
      </c>
      <c r="AJ109">
        <v>0.1418218</v>
      </c>
      <c r="AK109">
        <v>0.39253753000000002</v>
      </c>
      <c r="AL109">
        <v>8.8635450000000005E-2</v>
      </c>
      <c r="AM109">
        <v>4.8341308E-2</v>
      </c>
      <c r="AN109">
        <v>5.8294505000000003E-2</v>
      </c>
      <c r="AO109">
        <v>0.16779114000000001</v>
      </c>
      <c r="AP109">
        <v>0.30266767999999999</v>
      </c>
      <c r="AQ109">
        <v>0.27981558000000001</v>
      </c>
      <c r="AR109">
        <v>0.113443054</v>
      </c>
      <c r="AS109">
        <v>0.17396985000000001</v>
      </c>
      <c r="AT109">
        <v>0.24566362999999999</v>
      </c>
      <c r="AU109">
        <v>0.10938458</v>
      </c>
      <c r="AV109">
        <v>-7.1145860000000005E-2</v>
      </c>
      <c r="AW109">
        <v>0.25823390000000002</v>
      </c>
      <c r="AX109">
        <v>-3.8197000000000002E-2</v>
      </c>
      <c r="AY109">
        <v>0.40608909999999998</v>
      </c>
      <c r="AZ109">
        <v>0.96870065000000005</v>
      </c>
      <c r="BA109">
        <v>6.9165714000000003E-2</v>
      </c>
      <c r="BB109">
        <v>-5.0730310000000001E-2</v>
      </c>
      <c r="BC109">
        <v>0.15922275</v>
      </c>
      <c r="BD109">
        <v>8.3385719999999997E-2</v>
      </c>
      <c r="BE109">
        <v>0.12920131000000001</v>
      </c>
      <c r="BF109">
        <v>0.17695569</v>
      </c>
      <c r="BG109">
        <v>0.18581288000000001</v>
      </c>
      <c r="BH109">
        <v>0.17337430000000001</v>
      </c>
      <c r="BI109">
        <v>0.14634701999999999</v>
      </c>
      <c r="BJ109">
        <v>0.17218227999999999</v>
      </c>
      <c r="BK109">
        <v>8.1526959999999996E-2</v>
      </c>
      <c r="BL109">
        <v>0.16311133999999999</v>
      </c>
      <c r="BM109">
        <v>0.24994369999999999</v>
      </c>
      <c r="BN109">
        <v>0.10036784</v>
      </c>
      <c r="BO109">
        <v>0.22153485000000001</v>
      </c>
      <c r="BP109">
        <v>7.1621775999999998E-2</v>
      </c>
      <c r="BQ109">
        <v>6.7685746000000005E-2</v>
      </c>
      <c r="BR109">
        <v>3.6610845000000003E-2</v>
      </c>
      <c r="BS109">
        <v>0.22635986</v>
      </c>
      <c r="BT109">
        <v>0.36777353000000002</v>
      </c>
      <c r="BU109">
        <v>8.1674220000000006E-2</v>
      </c>
      <c r="BV109">
        <v>0.13505352000000001</v>
      </c>
      <c r="BW109">
        <v>0.40133999999999997</v>
      </c>
      <c r="BX109">
        <v>0.36240765000000003</v>
      </c>
      <c r="BY109">
        <v>5.7942066E-2</v>
      </c>
      <c r="BZ109">
        <v>0.20793718</v>
      </c>
      <c r="CA109">
        <v>-8.1152429999999998E-2</v>
      </c>
      <c r="CB109">
        <v>0.29362719999999998</v>
      </c>
      <c r="CC109">
        <v>0.10742907</v>
      </c>
      <c r="CD109">
        <v>0.42492714999999998</v>
      </c>
      <c r="CE109">
        <v>0.15306686</v>
      </c>
      <c r="CF109">
        <v>6.5858269999999997E-2</v>
      </c>
      <c r="CG109">
        <v>0.20460386999999999</v>
      </c>
      <c r="CH109">
        <v>0.34750377999999998</v>
      </c>
      <c r="CI109">
        <v>0.15866719000000001</v>
      </c>
      <c r="CJ109">
        <v>0.25009700000000001</v>
      </c>
      <c r="CK109">
        <v>0.19284528000000001</v>
      </c>
      <c r="CL109">
        <v>0.10577222</v>
      </c>
      <c r="CM109">
        <v>9.6872689999999997E-2</v>
      </c>
      <c r="CN109">
        <v>5.7547359999999999E-2</v>
      </c>
      <c r="CO109">
        <v>6.8153710000000006E-2</v>
      </c>
      <c r="CP109">
        <v>-1.7259989E-2</v>
      </c>
      <c r="CQ109">
        <v>0.22646329000000001</v>
      </c>
      <c r="CR109">
        <v>0.22477801</v>
      </c>
      <c r="CS109">
        <v>0.11393021</v>
      </c>
      <c r="CT109">
        <v>3.6827598000000003E-2</v>
      </c>
      <c r="CU109">
        <v>0.13081123</v>
      </c>
      <c r="CV109">
        <v>0.15022347999999999</v>
      </c>
      <c r="CW109">
        <v>9.7721710000000003E-2</v>
      </c>
      <c r="CX109">
        <v>0.16371574</v>
      </c>
      <c r="CY109">
        <v>0.13528888</v>
      </c>
      <c r="CZ109">
        <v>0.3447923</v>
      </c>
      <c r="DA109">
        <v>7.9167634000000001E-2</v>
      </c>
      <c r="DB109">
        <v>0.22653274000000001</v>
      </c>
      <c r="DC109">
        <v>0.97772630000000005</v>
      </c>
      <c r="DD109">
        <v>0.19347866</v>
      </c>
      <c r="DE109">
        <v>5.2363920000000001E-2</v>
      </c>
      <c r="DF109">
        <f t="shared" si="12"/>
        <v>0.14863892103533979</v>
      </c>
      <c r="DG109">
        <f t="shared" si="13"/>
        <v>0</v>
      </c>
      <c r="DH109">
        <v>0</v>
      </c>
      <c r="DI109">
        <f>VLOOKUP(B109,owner_jaccard!$D$1:$E$1128,2,FALSE)</f>
        <v>0.19047619047618999</v>
      </c>
      <c r="DJ109">
        <f>VLOOKUP(B109,partic_jaccard!$D$1:$E$1128,2,FALSE)</f>
        <v>0.34285714285714203</v>
      </c>
      <c r="DK109">
        <f>VLOOKUP(B109,rtword_jaccard!$D$1:$E$1128,2,FALSE)</f>
        <v>0.17647058823529399</v>
      </c>
      <c r="DL109">
        <f>VLOOKUP(B109,rtword_jaccard!$D$1:$F$1128,3,FALSE)</f>
        <v>0.19760479041916101</v>
      </c>
      <c r="DM109">
        <f>VLOOKUP(B109,rtword_jaccard!$D$1:$G$1128,4,FALSE)</f>
        <v>0.19521912350597601</v>
      </c>
      <c r="DN109">
        <f>VLOOKUP(B109,owner_j_重み付き!$C$1:$E$1128,3)</f>
        <v>2.9999999999999997E-4</v>
      </c>
      <c r="DO109">
        <f>VLOOKUP(B109,part_j_重み付き!$D$1:$E$1128,2,FALSE)</f>
        <v>2.8E-3</v>
      </c>
      <c r="DP109">
        <f>VLOOKUP(B109,journalsection_jaccard!$D$2:$E$1129,2,FALSE)</f>
        <v>0.49253731343283502</v>
      </c>
      <c r="DQ109">
        <f>VLOOKUP(B109,journalsection_jaccard!$D$2:$F$1129,3,FALSE)</f>
        <v>0.36986301369863001</v>
      </c>
      <c r="DR109">
        <f>VLOOKUP(B109,journalsection_jaccard!$D$2:$G$1129,4,FALSE)</f>
        <v>0.29310344827586199</v>
      </c>
      <c r="DS109">
        <f>VLOOKUP(B109,journalsection_jaccard!$D$2:$H$1129,5,FALSE)</f>
        <v>0.19047619047618999</v>
      </c>
    </row>
    <row r="110" spans="1:123" x14ac:dyDescent="0.55000000000000004">
      <c r="A110">
        <v>103</v>
      </c>
      <c r="B110" t="s">
        <v>1397</v>
      </c>
      <c r="C110" t="s">
        <v>209</v>
      </c>
      <c r="D110">
        <v>0.14735185000000001</v>
      </c>
      <c r="E110">
        <v>0.22742709999999999</v>
      </c>
      <c r="F110">
        <v>0.15132532000000001</v>
      </c>
      <c r="G110" s="1">
        <v>-7.6428535999999994E-5</v>
      </c>
      <c r="H110">
        <v>0.13471767000000001</v>
      </c>
      <c r="I110">
        <v>0.1646591</v>
      </c>
      <c r="J110">
        <v>5.3107340000000003E-2</v>
      </c>
      <c r="K110">
        <v>0.98502754999999997</v>
      </c>
      <c r="L110">
        <v>0.1387813</v>
      </c>
      <c r="M110">
        <v>0.10205494599999999</v>
      </c>
      <c r="N110">
        <v>0.41614687</v>
      </c>
      <c r="O110">
        <v>0.24896692000000001</v>
      </c>
      <c r="P110">
        <v>0.11298131</v>
      </c>
      <c r="Q110">
        <v>0.11583131000000001</v>
      </c>
      <c r="R110">
        <v>6.6861240000000002E-2</v>
      </c>
      <c r="S110">
        <v>0.11096317999999999</v>
      </c>
      <c r="T110">
        <v>0.31451945999999997</v>
      </c>
      <c r="U110">
        <v>0.20509342999999999</v>
      </c>
      <c r="V110">
        <v>0.15977147</v>
      </c>
      <c r="W110">
        <v>0.16834067</v>
      </c>
      <c r="X110">
        <v>4.7062132999999999E-2</v>
      </c>
      <c r="Y110">
        <v>-1.2334151E-2</v>
      </c>
      <c r="Z110">
        <v>9.5844029999999997E-2</v>
      </c>
      <c r="AA110">
        <v>-0.1188432</v>
      </c>
      <c r="AB110">
        <v>0.17131382000000001</v>
      </c>
      <c r="AC110">
        <v>0.12625196999999999</v>
      </c>
      <c r="AD110">
        <v>0.32995930000000001</v>
      </c>
      <c r="AE110">
        <v>3.5468503999999998E-2</v>
      </c>
      <c r="AF110">
        <v>0.29727203000000002</v>
      </c>
      <c r="AG110">
        <v>0.10047419</v>
      </c>
      <c r="AH110">
        <v>-0.17253690999999999</v>
      </c>
      <c r="AI110">
        <v>0.39372212000000001</v>
      </c>
      <c r="AJ110">
        <v>0.13883587999999999</v>
      </c>
      <c r="AK110">
        <v>0.25196868</v>
      </c>
      <c r="AL110">
        <v>6.6226820000000006E-2</v>
      </c>
      <c r="AM110">
        <v>4.4885873999999999E-2</v>
      </c>
      <c r="AN110">
        <v>-7.6140650000000004E-2</v>
      </c>
      <c r="AO110">
        <v>8.0192819999999998E-2</v>
      </c>
      <c r="AP110">
        <v>0.26654080000000002</v>
      </c>
      <c r="AQ110">
        <v>0.39952135</v>
      </c>
      <c r="AR110">
        <v>0.18507056999999999</v>
      </c>
      <c r="AS110">
        <v>6.0930530000000002E-3</v>
      </c>
      <c r="AT110">
        <v>0.15763791999999999</v>
      </c>
      <c r="AU110">
        <v>0.20799904</v>
      </c>
      <c r="AV110">
        <v>-3.0095798999999999E-2</v>
      </c>
      <c r="AW110">
        <v>0.30613230000000002</v>
      </c>
      <c r="AX110">
        <v>-2.1929532000000002E-2</v>
      </c>
      <c r="AY110">
        <v>0.25151519999999999</v>
      </c>
      <c r="AZ110">
        <v>0.97402703999999996</v>
      </c>
      <c r="BA110">
        <v>0.13767668999999999</v>
      </c>
      <c r="BB110">
        <v>-2.0371057000000001E-2</v>
      </c>
      <c r="BC110">
        <v>0.13951053999999999</v>
      </c>
      <c r="BD110">
        <v>0.29748839999999999</v>
      </c>
      <c r="BE110">
        <v>1.9451554999999999E-2</v>
      </c>
      <c r="BF110">
        <v>0.20563600000000001</v>
      </c>
      <c r="BG110">
        <v>6.5474149999999995E-2</v>
      </c>
      <c r="BH110">
        <v>-4.1272744000000002E-4</v>
      </c>
      <c r="BI110">
        <v>0.18131183000000001</v>
      </c>
      <c r="BJ110">
        <v>0.19712639000000001</v>
      </c>
      <c r="BK110">
        <v>0.20851049999999999</v>
      </c>
      <c r="BL110">
        <v>1.029366E-2</v>
      </c>
      <c r="BM110">
        <v>5.6093153E-2</v>
      </c>
      <c r="BN110">
        <v>7.4594670000000002E-2</v>
      </c>
      <c r="BO110">
        <v>0.22172616000000001</v>
      </c>
      <c r="BP110">
        <v>0.23429233999999999</v>
      </c>
      <c r="BQ110">
        <v>0.19895521999999999</v>
      </c>
      <c r="BR110">
        <v>3.8754810000000001E-2</v>
      </c>
      <c r="BS110">
        <v>0.18570565999999999</v>
      </c>
      <c r="BT110">
        <v>0.24704534</v>
      </c>
      <c r="BU110">
        <v>0.34090029999999999</v>
      </c>
      <c r="BV110">
        <v>6.4725669999999999E-2</v>
      </c>
      <c r="BW110">
        <v>9.8840449999999996E-2</v>
      </c>
      <c r="BX110">
        <v>0.28378745999999999</v>
      </c>
      <c r="BY110">
        <v>0.15741322999999999</v>
      </c>
      <c r="BZ110">
        <v>0.15227714000000001</v>
      </c>
      <c r="CA110">
        <v>0.28328150000000002</v>
      </c>
      <c r="CB110">
        <v>0.20565671999999999</v>
      </c>
      <c r="CC110">
        <v>6.7899119999999993E-2</v>
      </c>
      <c r="CD110">
        <v>0.31783800000000001</v>
      </c>
      <c r="CE110">
        <v>0.28925282000000002</v>
      </c>
      <c r="CF110">
        <v>0.1918569</v>
      </c>
      <c r="CG110">
        <v>0.18085503999999999</v>
      </c>
      <c r="CH110">
        <v>7.8629009999999999E-2</v>
      </c>
      <c r="CI110">
        <v>4.283961E-2</v>
      </c>
      <c r="CJ110">
        <v>0.34013450000000001</v>
      </c>
      <c r="CK110">
        <v>2.6052128999999999E-3</v>
      </c>
      <c r="CL110">
        <v>9.9842003999999998E-2</v>
      </c>
      <c r="CM110">
        <v>3.1700196999999999E-3</v>
      </c>
      <c r="CN110">
        <v>1.5245610999999999E-2</v>
      </c>
      <c r="CO110">
        <v>0.13903017000000001</v>
      </c>
      <c r="CP110">
        <v>4.6521607999999999E-2</v>
      </c>
      <c r="CQ110">
        <v>6.1177969999999998E-2</v>
      </c>
      <c r="CR110">
        <v>0.29092743999999998</v>
      </c>
      <c r="CS110">
        <v>0.19581798</v>
      </c>
      <c r="CT110">
        <v>-4.0470354E-2</v>
      </c>
      <c r="CU110">
        <v>4.9093403000000001E-2</v>
      </c>
      <c r="CV110">
        <v>0.16934456000000001</v>
      </c>
      <c r="CW110">
        <v>0.14190243</v>
      </c>
      <c r="CX110">
        <v>1.2734874E-2</v>
      </c>
      <c r="CY110">
        <v>0.121466435</v>
      </c>
      <c r="CZ110">
        <v>0.31715179999999998</v>
      </c>
      <c r="DA110">
        <v>4.7399219999999999E-2</v>
      </c>
      <c r="DB110">
        <v>0.13710625000000001</v>
      </c>
      <c r="DC110">
        <v>0.97692394000000005</v>
      </c>
      <c r="DD110">
        <v>0.101653524</v>
      </c>
      <c r="DE110">
        <v>0.117137276</v>
      </c>
      <c r="DF110">
        <f t="shared" si="12"/>
        <v>0.13971689715168931</v>
      </c>
      <c r="DG110">
        <f t="shared" si="13"/>
        <v>0</v>
      </c>
      <c r="DH110">
        <v>0</v>
      </c>
      <c r="DI110">
        <f>VLOOKUP(B110,owner_jaccard!$D$1:$E$1128,2,FALSE)</f>
        <v>0.191176470588235</v>
      </c>
      <c r="DJ110">
        <f>VLOOKUP(B110,partic_jaccard!$D$1:$E$1128,2,FALSE)</f>
        <v>0.21621621621621601</v>
      </c>
      <c r="DK110">
        <f>VLOOKUP(B110,rtword_jaccard!$D$1:$E$1128,2,FALSE)</f>
        <v>0.123595505617977</v>
      </c>
      <c r="DL110">
        <f>VLOOKUP(B110,rtword_jaccard!$D$1:$F$1128,3,FALSE)</f>
        <v>0.19760479041916101</v>
      </c>
      <c r="DM110">
        <f>VLOOKUP(B110,rtword_jaccard!$D$1:$G$1128,4,FALSE)</f>
        <v>0.20481927710843301</v>
      </c>
      <c r="DN110">
        <f>VLOOKUP(B110,owner_j_重み付き!$C$1:$E$1128,3)</f>
        <v>2.9999999999999997E-4</v>
      </c>
      <c r="DO110">
        <f>VLOOKUP(B110,part_j_重み付き!$D$1:$E$1128,2,FALSE)</f>
        <v>1.1000000000000001E-3</v>
      </c>
      <c r="DP110">
        <f>VLOOKUP(B110,journalsection_jaccard!$D$2:$E$1129,2,FALSE)</f>
        <v>0.63934426229508201</v>
      </c>
      <c r="DQ110">
        <f>VLOOKUP(B110,journalsection_jaccard!$D$2:$F$1129,3,FALSE)</f>
        <v>0.37931034482758602</v>
      </c>
      <c r="DR110">
        <f>VLOOKUP(B110,journalsection_jaccard!$D$2:$G$1129,4,FALSE)</f>
        <v>0.29870129870129802</v>
      </c>
      <c r="DS110">
        <f>VLOOKUP(B110,journalsection_jaccard!$D$2:$H$1129,5,FALSE)</f>
        <v>0.219512195121951</v>
      </c>
    </row>
    <row r="111" spans="1:123" hidden="1" x14ac:dyDescent="0.55000000000000004">
      <c r="A111">
        <v>104</v>
      </c>
      <c r="B111" t="s">
        <v>1398</v>
      </c>
      <c r="C111" t="s">
        <v>210</v>
      </c>
      <c r="D111">
        <v>0.31416178</v>
      </c>
      <c r="E111">
        <v>0.21246003999999999</v>
      </c>
      <c r="F111">
        <v>0.16957470999999999</v>
      </c>
      <c r="G111">
        <v>0.23944096000000001</v>
      </c>
      <c r="H111">
        <v>2.8139404999999999E-2</v>
      </c>
      <c r="I111">
        <v>5.5106290000000004E-3</v>
      </c>
      <c r="J111">
        <v>8.5826470000000002E-2</v>
      </c>
      <c r="K111">
        <v>0.9888245</v>
      </c>
      <c r="L111">
        <v>9.2726089999999997E-2</v>
      </c>
      <c r="M111">
        <v>0.11629024</v>
      </c>
      <c r="N111">
        <v>0.3301808</v>
      </c>
      <c r="O111">
        <v>0.28614909999999999</v>
      </c>
      <c r="P111">
        <v>7.6739569999999993E-2</v>
      </c>
      <c r="Q111">
        <v>0.29314511999999998</v>
      </c>
      <c r="R111">
        <v>0.20005153000000001</v>
      </c>
      <c r="S111">
        <v>-2.3289055999999999E-2</v>
      </c>
      <c r="T111">
        <v>0.22459877</v>
      </c>
      <c r="U111">
        <v>0.20472935</v>
      </c>
      <c r="V111">
        <v>8.9178524999999995E-2</v>
      </c>
      <c r="W111">
        <v>0.17572486000000001</v>
      </c>
      <c r="X111">
        <v>9.4562719999999999E-3</v>
      </c>
      <c r="Y111">
        <v>8.5263370000000005E-2</v>
      </c>
      <c r="Z111">
        <v>-1.2512237000000001E-2</v>
      </c>
      <c r="AA111">
        <v>6.1710674E-2</v>
      </c>
      <c r="AB111">
        <v>0.14044151999999999</v>
      </c>
      <c r="AC111">
        <v>-6.8735345000000003E-3</v>
      </c>
      <c r="AD111">
        <v>0.1287671</v>
      </c>
      <c r="AE111">
        <v>0.14008796000000001</v>
      </c>
      <c r="AF111">
        <v>0.33358058000000002</v>
      </c>
      <c r="AG111">
        <v>0.19073755000000001</v>
      </c>
      <c r="AH111">
        <v>8.1208989999999995E-2</v>
      </c>
      <c r="AI111">
        <v>0.28701070000000001</v>
      </c>
      <c r="AJ111">
        <v>0.22356798</v>
      </c>
      <c r="AK111">
        <v>0.30528040000000001</v>
      </c>
      <c r="AL111">
        <v>0.26538303000000002</v>
      </c>
      <c r="AM111">
        <v>0.21401745</v>
      </c>
      <c r="AN111">
        <v>0.25081821999999998</v>
      </c>
      <c r="AO111">
        <v>0.27364919999999998</v>
      </c>
      <c r="AP111">
        <v>0.25750374999999998</v>
      </c>
      <c r="AQ111">
        <v>0.24670165999999999</v>
      </c>
      <c r="AR111">
        <v>0.2020583</v>
      </c>
      <c r="AS111">
        <v>0.26331690000000002</v>
      </c>
      <c r="AT111">
        <v>-4.4970070000000001E-2</v>
      </c>
      <c r="AU111">
        <v>0.30126165999999999</v>
      </c>
      <c r="AV111">
        <v>0.25247072999999998</v>
      </c>
      <c r="AW111">
        <v>0.24406141000000001</v>
      </c>
      <c r="AX111">
        <v>0.16344375999999999</v>
      </c>
      <c r="AY111">
        <v>0.22253332000000001</v>
      </c>
      <c r="AZ111">
        <v>0.94480019999999998</v>
      </c>
      <c r="BA111">
        <v>8.4670540000000002E-2</v>
      </c>
      <c r="BB111">
        <v>0.30054831999999998</v>
      </c>
      <c r="BC111">
        <v>7.4071219999999993E-2</v>
      </c>
      <c r="BD111">
        <v>0.27805679999999999</v>
      </c>
      <c r="BE111">
        <v>4.2886670000000002E-2</v>
      </c>
      <c r="BF111">
        <v>0.29185554000000002</v>
      </c>
      <c r="BG111">
        <v>0.10864466</v>
      </c>
      <c r="BH111">
        <v>0.40194800000000003</v>
      </c>
      <c r="BI111">
        <v>0.37831747999999998</v>
      </c>
      <c r="BJ111">
        <v>0.23298432999999999</v>
      </c>
      <c r="BK111">
        <v>0.32389217999999997</v>
      </c>
      <c r="BL111">
        <v>0.12122697</v>
      </c>
      <c r="BM111">
        <v>0.37104058000000001</v>
      </c>
      <c r="BN111">
        <v>0.13032833999999999</v>
      </c>
      <c r="BO111">
        <v>0.26408184000000001</v>
      </c>
      <c r="BP111">
        <v>0.24179703</v>
      </c>
      <c r="BQ111">
        <v>9.0384599999999996E-2</v>
      </c>
      <c r="BR111">
        <v>0.28226312999999997</v>
      </c>
      <c r="BS111">
        <v>0.38381302</v>
      </c>
      <c r="BT111">
        <v>0.27636167</v>
      </c>
      <c r="BU111">
        <v>0.25141475000000002</v>
      </c>
      <c r="BV111">
        <v>0.17141408999999999</v>
      </c>
      <c r="BW111">
        <v>0.1138641</v>
      </c>
      <c r="BX111">
        <v>0.26193830000000001</v>
      </c>
      <c r="BY111">
        <v>0.13755924</v>
      </c>
      <c r="BZ111">
        <v>1.9344559000000001E-2</v>
      </c>
      <c r="CA111">
        <v>0.10984211000000001</v>
      </c>
      <c r="CB111">
        <v>0.25397393000000001</v>
      </c>
      <c r="CC111">
        <v>0.33265704000000001</v>
      </c>
      <c r="CD111">
        <v>0.29728495999999999</v>
      </c>
      <c r="CE111">
        <v>0.35228080000000001</v>
      </c>
      <c r="CF111">
        <v>0.15524462</v>
      </c>
      <c r="CG111">
        <v>0.29832625000000002</v>
      </c>
      <c r="CH111">
        <v>0.23247764000000001</v>
      </c>
      <c r="CI111">
        <v>0.13944465</v>
      </c>
      <c r="CJ111">
        <v>0.28763870000000002</v>
      </c>
      <c r="CK111">
        <v>5.252805E-2</v>
      </c>
      <c r="CL111">
        <v>0.35423189999999999</v>
      </c>
      <c r="CM111">
        <v>0.16365326999999999</v>
      </c>
      <c r="CN111">
        <v>0.28333976999999999</v>
      </c>
      <c r="CO111">
        <v>0.12243828</v>
      </c>
      <c r="CP111">
        <v>0.29592118000000001</v>
      </c>
      <c r="CQ111">
        <v>0.27824870000000002</v>
      </c>
      <c r="CR111">
        <v>0.34341156</v>
      </c>
      <c r="CS111">
        <v>0.27914536000000001</v>
      </c>
      <c r="CT111">
        <v>0.12966171000000001</v>
      </c>
      <c r="CU111">
        <v>0.21688927999999999</v>
      </c>
      <c r="CV111">
        <v>0.36075824000000001</v>
      </c>
      <c r="CW111">
        <v>0.21750692999999999</v>
      </c>
      <c r="CX111">
        <v>0.25683844</v>
      </c>
      <c r="CY111">
        <v>0.16648698000000001</v>
      </c>
      <c r="CZ111">
        <v>0.2839661</v>
      </c>
      <c r="DA111">
        <v>0.19228154</v>
      </c>
      <c r="DB111">
        <v>0.2900664</v>
      </c>
      <c r="DC111">
        <v>0.96756430000000004</v>
      </c>
      <c r="DD111">
        <v>0.22573008999999999</v>
      </c>
      <c r="DE111">
        <v>9.0597949999999997E-2</v>
      </c>
      <c r="DF111">
        <f t="shared" si="12"/>
        <v>0.2029019021990292</v>
      </c>
      <c r="DG111">
        <f t="shared" si="13"/>
        <v>0</v>
      </c>
      <c r="DH111">
        <v>0.22971381231206836</v>
      </c>
      <c r="DI111">
        <f>VLOOKUP(B111,owner_jaccard!$D$1:$E$1128,2,FALSE)</f>
        <v>0.23076923076923</v>
      </c>
      <c r="DJ111">
        <f>VLOOKUP(B111,partic_jaccard!$D$1:$E$1128,2,FALSE)</f>
        <v>0.375</v>
      </c>
      <c r="DK111">
        <f>VLOOKUP(B111,rtword_jaccard!$D$1:$E$1128,2,FALSE)</f>
        <v>0.28205128205128199</v>
      </c>
      <c r="DL111">
        <f>VLOOKUP(B111,rtword_jaccard!$D$1:$F$1128,3,FALSE)</f>
        <v>0.33333333333333298</v>
      </c>
      <c r="DM111">
        <f>VLOOKUP(B111,rtword_jaccard!$D$1:$G$1128,4,FALSE)</f>
        <v>0.43540669856459302</v>
      </c>
      <c r="DN111">
        <f>VLOOKUP(B111,owner_j_重み付き!$C$1:$E$1128,3)</f>
        <v>2.9999999999999997E-4</v>
      </c>
      <c r="DO111">
        <f>VLOOKUP(B111,part_j_重み付き!$D$1:$E$1128,2,FALSE)</f>
        <v>1.9E-3</v>
      </c>
      <c r="DP111">
        <f>VLOOKUP(B111,journalsection_jaccard!$D$2:$E$1129,2,FALSE)</f>
        <v>0.66666666666666596</v>
      </c>
      <c r="DQ111">
        <f>VLOOKUP(B111,journalsection_jaccard!$D$2:$F$1129,3,FALSE)</f>
        <v>0.48148148148148101</v>
      </c>
      <c r="DR111">
        <f>VLOOKUP(B111,journalsection_jaccard!$D$2:$G$1129,4,FALSE)</f>
        <v>0.42180094786729799</v>
      </c>
      <c r="DS111">
        <f>VLOOKUP(B111,journalsection_jaccard!$D$2:$H$1129,5,FALSE)</f>
        <v>0.28205128205128199</v>
      </c>
    </row>
    <row r="112" spans="1:123" hidden="1" x14ac:dyDescent="0.55000000000000004">
      <c r="A112">
        <v>105</v>
      </c>
      <c r="B112" t="s">
        <v>1716</v>
      </c>
      <c r="C112" t="s">
        <v>211</v>
      </c>
      <c r="D112">
        <v>0.1130128</v>
      </c>
      <c r="E112">
        <v>2.7077047E-2</v>
      </c>
      <c r="F112">
        <v>0.19022185</v>
      </c>
      <c r="G112">
        <v>0.11260027</v>
      </c>
      <c r="H112">
        <v>3.0410900000000001E-2</v>
      </c>
      <c r="I112">
        <v>0.2036809</v>
      </c>
      <c r="J112">
        <v>-4.1992745999999997E-2</v>
      </c>
      <c r="K112">
        <v>0.98721135000000004</v>
      </c>
      <c r="L112">
        <v>-8.0832360000000006E-2</v>
      </c>
      <c r="M112">
        <v>0.25973973</v>
      </c>
      <c r="N112">
        <v>0.27708529999999998</v>
      </c>
      <c r="O112">
        <v>0.15460587000000001</v>
      </c>
      <c r="P112">
        <v>-6.4542630000000004E-2</v>
      </c>
      <c r="Q112">
        <v>0.34011312999999999</v>
      </c>
      <c r="R112">
        <v>0.16710047</v>
      </c>
      <c r="S112">
        <v>-8.6450204000000003E-2</v>
      </c>
      <c r="T112">
        <v>6.5786999999999998E-2</v>
      </c>
      <c r="U112">
        <v>0.15023093000000001</v>
      </c>
      <c r="V112">
        <v>0.23088221</v>
      </c>
      <c r="W112">
        <v>0.29026273000000002</v>
      </c>
      <c r="X112">
        <v>0.10539793</v>
      </c>
      <c r="Y112">
        <v>0.10435356</v>
      </c>
      <c r="Z112">
        <v>7.0070590000000002E-2</v>
      </c>
      <c r="AA112">
        <v>0.10412483</v>
      </c>
      <c r="AB112">
        <v>4.8437635999999999E-2</v>
      </c>
      <c r="AC112">
        <v>0.15882656000000001</v>
      </c>
      <c r="AD112">
        <v>0.16099854</v>
      </c>
      <c r="AE112">
        <v>1.8460073E-2</v>
      </c>
      <c r="AF112">
        <v>0.20666276</v>
      </c>
      <c r="AG112">
        <v>0.16847822000000001</v>
      </c>
      <c r="AH112">
        <v>9.112808E-2</v>
      </c>
      <c r="AI112">
        <v>0.30521637000000001</v>
      </c>
      <c r="AJ112">
        <v>0.29167396000000001</v>
      </c>
      <c r="AK112">
        <v>0.19973568999999999</v>
      </c>
      <c r="AL112">
        <v>0.16640861000000001</v>
      </c>
      <c r="AM112">
        <v>0.1616476</v>
      </c>
      <c r="AN112">
        <v>6.0263786E-2</v>
      </c>
      <c r="AO112">
        <v>0.21438085000000001</v>
      </c>
      <c r="AP112">
        <v>0.19801594</v>
      </c>
      <c r="AQ112">
        <v>0.13119360999999999</v>
      </c>
      <c r="AR112">
        <v>0.22210195999999999</v>
      </c>
      <c r="AS112">
        <v>0.16060052999999999</v>
      </c>
      <c r="AT112">
        <v>2.8840382000000001E-2</v>
      </c>
      <c r="AU112">
        <v>9.9371366000000003E-2</v>
      </c>
      <c r="AV112">
        <v>-4.9950458000000003E-2</v>
      </c>
      <c r="AW112">
        <v>0.15696338000000001</v>
      </c>
      <c r="AX112">
        <v>0.17688490000000001</v>
      </c>
      <c r="AY112">
        <v>0.22845852</v>
      </c>
      <c r="AZ112">
        <v>0.96410010000000002</v>
      </c>
      <c r="BA112">
        <v>0.15974076000000001</v>
      </c>
      <c r="BB112">
        <v>0.23886555000000001</v>
      </c>
      <c r="BC112">
        <v>-8.5330429999999999E-2</v>
      </c>
      <c r="BD112">
        <v>0.17969039000000001</v>
      </c>
      <c r="BE112">
        <v>2.0872245000000001E-2</v>
      </c>
      <c r="BF112">
        <v>0.14283925</v>
      </c>
      <c r="BG112">
        <v>0.10076594</v>
      </c>
      <c r="BH112">
        <v>5.6010972999999999E-2</v>
      </c>
      <c r="BI112">
        <v>0.36522490000000002</v>
      </c>
      <c r="BJ112">
        <v>0.16427908999999999</v>
      </c>
      <c r="BK112">
        <v>0.22690452999999999</v>
      </c>
      <c r="BL112">
        <v>4.8133389999999998E-2</v>
      </c>
      <c r="BM112">
        <v>5.2454710000000002E-2</v>
      </c>
      <c r="BN112">
        <v>6.0790469999999999E-2</v>
      </c>
      <c r="BO112">
        <v>5.3668885999999999E-2</v>
      </c>
      <c r="BP112">
        <v>0.17476702</v>
      </c>
      <c r="BQ112">
        <v>-6.0080084999999998E-2</v>
      </c>
      <c r="BR112">
        <v>0.11451726399999999</v>
      </c>
      <c r="BS112">
        <v>0.24860810999999999</v>
      </c>
      <c r="BT112">
        <v>0.25135701999999999</v>
      </c>
      <c r="BU112">
        <v>0.12825404000000001</v>
      </c>
      <c r="BV112">
        <v>0.15232359000000001</v>
      </c>
      <c r="BW112">
        <v>0.16690174999999999</v>
      </c>
      <c r="BX112">
        <v>0.28716338000000002</v>
      </c>
      <c r="BY112">
        <v>3.7352232999999999E-3</v>
      </c>
      <c r="BZ112">
        <v>0.21323391999999999</v>
      </c>
      <c r="CA112">
        <v>0.25061773999999998</v>
      </c>
      <c r="CB112">
        <v>0.36475374999999999</v>
      </c>
      <c r="CC112">
        <v>0.21301803999999999</v>
      </c>
      <c r="CD112">
        <v>0.30687292999999999</v>
      </c>
      <c r="CE112">
        <v>0.30112195000000003</v>
      </c>
      <c r="CF112">
        <v>5.9481442000000002E-2</v>
      </c>
      <c r="CG112">
        <v>0.32402033000000002</v>
      </c>
      <c r="CH112">
        <v>0.26648965000000002</v>
      </c>
      <c r="CI112">
        <v>0.12162918</v>
      </c>
      <c r="CJ112">
        <v>0.2766284</v>
      </c>
      <c r="CK112">
        <v>0.2853579</v>
      </c>
      <c r="CL112">
        <v>0.21553105</v>
      </c>
      <c r="CM112">
        <v>0.29219273000000001</v>
      </c>
      <c r="CN112">
        <v>0.17905557</v>
      </c>
      <c r="CO112">
        <v>0.18454615999999999</v>
      </c>
      <c r="CP112">
        <v>0.13626973000000001</v>
      </c>
      <c r="CQ112">
        <v>0.122858725</v>
      </c>
      <c r="CR112">
        <v>0.31159179999999997</v>
      </c>
      <c r="CS112">
        <v>2.2139638999999999E-2</v>
      </c>
      <c r="CT112">
        <v>0.11000276</v>
      </c>
      <c r="CU112">
        <v>0.14195168</v>
      </c>
      <c r="CV112">
        <v>0.36250337999999999</v>
      </c>
      <c r="CW112">
        <v>0.10943451999999999</v>
      </c>
      <c r="CX112">
        <v>0.18422350000000001</v>
      </c>
      <c r="CY112">
        <v>0.34987456</v>
      </c>
      <c r="CZ112">
        <v>0.20268649</v>
      </c>
      <c r="DA112">
        <v>0.12863782000000001</v>
      </c>
      <c r="DB112">
        <v>6.5903604000000005E-2</v>
      </c>
      <c r="DC112">
        <v>0.98165400000000003</v>
      </c>
      <c r="DD112">
        <v>0.28146670000000001</v>
      </c>
      <c r="DE112">
        <v>8.3261470000000004E-2</v>
      </c>
      <c r="DF112">
        <f t="shared" si="12"/>
        <v>0.15580149571165047</v>
      </c>
      <c r="DG112">
        <f t="shared" si="13"/>
        <v>0</v>
      </c>
      <c r="DH112">
        <v>1.020882588404068E-2</v>
      </c>
      <c r="DI112">
        <f>VLOOKUP(B112,owner_jaccard!$D$1:$E$1128,2,FALSE)</f>
        <v>0.26315789473684198</v>
      </c>
      <c r="DJ112">
        <f>VLOOKUP(B112,partic_jaccard!$D$1:$E$1128,2,FALSE)</f>
        <v>0.375</v>
      </c>
      <c r="DK112">
        <f>VLOOKUP(B112,rtword_jaccard!$D$1:$E$1128,2,FALSE)</f>
        <v>0.20481927710843301</v>
      </c>
      <c r="DL112">
        <f>VLOOKUP(B112,rtword_jaccard!$D$1:$F$1128,3,FALSE)</f>
        <v>0.265822784810126</v>
      </c>
      <c r="DM112">
        <f>VLOOKUP(B112,rtword_jaccard!$D$1:$G$1128,4,FALSE)</f>
        <v>0.31578947368421001</v>
      </c>
      <c r="DN112">
        <f>VLOOKUP(B112,owner_j_重み付き!$C$1:$E$1128,3)</f>
        <v>2.9999999999999997E-4</v>
      </c>
      <c r="DO112">
        <f>VLOOKUP(B112,part_j_重み付き!$D$1:$E$1128,2,FALSE)</f>
        <v>1.8E-3</v>
      </c>
      <c r="DP112">
        <f>VLOOKUP(B112,journalsection_jaccard!$D$2:$E$1129,2,FALSE)</f>
        <v>0.53846153846153799</v>
      </c>
      <c r="DQ112">
        <f>VLOOKUP(B112,journalsection_jaccard!$D$2:$F$1129,3,FALSE)</f>
        <v>0.41843971631205601</v>
      </c>
      <c r="DR112">
        <f>VLOOKUP(B112,journalsection_jaccard!$D$2:$G$1129,4,FALSE)</f>
        <v>0.32743362831858402</v>
      </c>
      <c r="DS112">
        <f>VLOOKUP(B112,journalsection_jaccard!$D$2:$H$1129,5,FALSE)</f>
        <v>0.28205128205128199</v>
      </c>
    </row>
    <row r="113" spans="1:123" x14ac:dyDescent="0.55000000000000004">
      <c r="A113">
        <v>106</v>
      </c>
      <c r="B113" t="s">
        <v>1717</v>
      </c>
      <c r="C113" t="s">
        <v>212</v>
      </c>
      <c r="D113">
        <v>0.33301934999999999</v>
      </c>
      <c r="E113">
        <v>0.19434111000000001</v>
      </c>
      <c r="F113">
        <v>0.16068753999999999</v>
      </c>
      <c r="G113">
        <v>0.10703391600000001</v>
      </c>
      <c r="H113">
        <v>0.14757787</v>
      </c>
      <c r="I113">
        <v>0.17036001000000001</v>
      </c>
      <c r="J113">
        <v>0.33263241999999998</v>
      </c>
      <c r="K113">
        <v>0.98290454999999999</v>
      </c>
      <c r="L113">
        <v>0.10674875</v>
      </c>
      <c r="M113">
        <v>-9.4693989999999999E-3</v>
      </c>
      <c r="N113">
        <v>0.40429514999999999</v>
      </c>
      <c r="O113">
        <v>0.10579905000000001</v>
      </c>
      <c r="P113">
        <v>0.109360754</v>
      </c>
      <c r="Q113">
        <v>0.19832248999999999</v>
      </c>
      <c r="R113">
        <v>0.20706616</v>
      </c>
      <c r="S113">
        <v>0.15850507</v>
      </c>
      <c r="T113">
        <v>0.25250676</v>
      </c>
      <c r="U113">
        <v>0.17751734999999999</v>
      </c>
      <c r="V113">
        <v>0.18627447999999999</v>
      </c>
      <c r="W113">
        <v>9.3752230000000006E-2</v>
      </c>
      <c r="X113">
        <v>0.12960261000000001</v>
      </c>
      <c r="Y113">
        <v>0.20007016999999999</v>
      </c>
      <c r="Z113">
        <v>0.16022705000000001</v>
      </c>
      <c r="AA113">
        <v>0.15274056999999999</v>
      </c>
      <c r="AB113">
        <v>0.22619137</v>
      </c>
      <c r="AC113">
        <v>-2.3443146000000002E-2</v>
      </c>
      <c r="AD113">
        <v>0.22049773</v>
      </c>
      <c r="AE113">
        <v>0.19797252000000001</v>
      </c>
      <c r="AF113">
        <v>0.153725</v>
      </c>
      <c r="AG113">
        <v>0.26547559999999998</v>
      </c>
      <c r="AH113">
        <v>5.1537350000000003E-2</v>
      </c>
      <c r="AI113">
        <v>0.35752672000000002</v>
      </c>
      <c r="AJ113">
        <v>0.14778579999999999</v>
      </c>
      <c r="AK113">
        <v>0.22531793</v>
      </c>
      <c r="AL113">
        <v>0.18326038</v>
      </c>
      <c r="AM113">
        <v>1.6191790000000001E-2</v>
      </c>
      <c r="AN113">
        <v>0.23639771000000001</v>
      </c>
      <c r="AO113">
        <v>0.10228569</v>
      </c>
      <c r="AP113">
        <v>0.13009852</v>
      </c>
      <c r="AQ113">
        <v>0.35761532000000001</v>
      </c>
      <c r="AR113">
        <v>0.10251104</v>
      </c>
      <c r="AS113">
        <v>-2.8046174E-2</v>
      </c>
      <c r="AT113">
        <v>0.15532517000000001</v>
      </c>
      <c r="AU113">
        <v>0.12454763000000001</v>
      </c>
      <c r="AV113">
        <v>0.13083126</v>
      </c>
      <c r="AW113">
        <v>0.25196197999999997</v>
      </c>
      <c r="AX113">
        <v>0.23274212</v>
      </c>
      <c r="AY113">
        <v>0.29098000000000002</v>
      </c>
      <c r="AZ113">
        <v>0.96318720000000002</v>
      </c>
      <c r="BA113">
        <v>2.6869474000000001E-2</v>
      </c>
      <c r="BB113">
        <v>0.19495815</v>
      </c>
      <c r="BC113">
        <v>4.7158646999999998E-2</v>
      </c>
      <c r="BD113">
        <v>0.19471566000000001</v>
      </c>
      <c r="BE113">
        <v>-6.8178639999999999E-2</v>
      </c>
      <c r="BF113">
        <v>0.19593015</v>
      </c>
      <c r="BG113">
        <v>4.8521033999999998E-2</v>
      </c>
      <c r="BH113">
        <v>7.3703379999999999E-2</v>
      </c>
      <c r="BI113">
        <v>0.12377792999999999</v>
      </c>
      <c r="BJ113">
        <v>0.19266311999999999</v>
      </c>
      <c r="BK113">
        <v>0.18059786999999999</v>
      </c>
      <c r="BL113">
        <v>7.1278289999999994E-2</v>
      </c>
      <c r="BM113">
        <v>0.18697401999999999</v>
      </c>
      <c r="BN113">
        <v>0.2831169</v>
      </c>
      <c r="BO113">
        <v>7.7976464999999995E-2</v>
      </c>
      <c r="BP113">
        <v>-1.4717709000000001E-2</v>
      </c>
      <c r="BQ113">
        <v>5.8812805000000003E-2</v>
      </c>
      <c r="BR113">
        <v>5.3959377000000003E-2</v>
      </c>
      <c r="BS113">
        <v>0.26303196000000001</v>
      </c>
      <c r="BT113">
        <v>0.44998482000000001</v>
      </c>
      <c r="BU113">
        <v>0.26827479999999998</v>
      </c>
      <c r="BV113">
        <v>1.1278719E-2</v>
      </c>
      <c r="BW113">
        <v>0.10725585999999999</v>
      </c>
      <c r="BX113">
        <v>0.40806346999999998</v>
      </c>
      <c r="BY113">
        <v>0.10053038</v>
      </c>
      <c r="BZ113">
        <v>0.21595415000000001</v>
      </c>
      <c r="CA113">
        <v>5.4173020000000002E-2</v>
      </c>
      <c r="CB113">
        <v>0.12829317000000001</v>
      </c>
      <c r="CC113">
        <v>2.4848504E-2</v>
      </c>
      <c r="CD113">
        <v>0.36983004000000003</v>
      </c>
      <c r="CE113">
        <v>0.28184884999999998</v>
      </c>
      <c r="CF113">
        <v>0.23643763000000001</v>
      </c>
      <c r="CG113">
        <v>-1.4479112000000001E-2</v>
      </c>
      <c r="CH113">
        <v>0.32689625</v>
      </c>
      <c r="CI113">
        <v>0.10553757</v>
      </c>
      <c r="CJ113">
        <v>0.23308912000000001</v>
      </c>
      <c r="CK113">
        <v>0.21598524</v>
      </c>
      <c r="CL113">
        <v>0.10076365599999999</v>
      </c>
      <c r="CM113">
        <v>0.1498419</v>
      </c>
      <c r="CN113">
        <v>4.0489230000000001E-2</v>
      </c>
      <c r="CO113">
        <v>0.24697146</v>
      </c>
      <c r="CP113">
        <v>0.14100908000000001</v>
      </c>
      <c r="CQ113">
        <v>-3.5017989999999999E-2</v>
      </c>
      <c r="CR113">
        <v>0.37244602999999998</v>
      </c>
      <c r="CS113">
        <v>0.29710409999999998</v>
      </c>
      <c r="CT113">
        <v>7.7510399999999993E-2</v>
      </c>
      <c r="CU113">
        <v>0.18274823000000001</v>
      </c>
      <c r="CV113">
        <v>0.32865425999999998</v>
      </c>
      <c r="CW113">
        <v>0.18278831000000001</v>
      </c>
      <c r="CX113">
        <v>-3.5756773999999998E-2</v>
      </c>
      <c r="CY113">
        <v>8.5454069999999993E-2</v>
      </c>
      <c r="CZ113">
        <v>0.51230679999999995</v>
      </c>
      <c r="DA113">
        <v>0.15236689</v>
      </c>
      <c r="DB113">
        <v>6.7336679999999996E-2</v>
      </c>
      <c r="DC113">
        <v>0.97785615999999997</v>
      </c>
      <c r="DD113">
        <v>0.19083394000000001</v>
      </c>
      <c r="DE113">
        <v>3.3550101999999998E-2</v>
      </c>
      <c r="DF113">
        <f t="shared" si="12"/>
        <v>0.16499623795145635</v>
      </c>
      <c r="DG113">
        <f t="shared" si="13"/>
        <v>0</v>
      </c>
      <c r="DH113">
        <v>0</v>
      </c>
      <c r="DI113">
        <f>VLOOKUP(B113,owner_jaccard!$D$1:$E$1128,2,FALSE)</f>
        <v>0.11111111111111099</v>
      </c>
      <c r="DJ113">
        <f>VLOOKUP(B113,partic_jaccard!$D$1:$E$1128,2,FALSE)</f>
        <v>0.114285714285714</v>
      </c>
      <c r="DK113">
        <f>VLOOKUP(B113,rtword_jaccard!$D$1:$E$1128,2,FALSE)</f>
        <v>0.17647058823529399</v>
      </c>
      <c r="DL113">
        <f>VLOOKUP(B113,rtword_jaccard!$D$1:$F$1128,3,FALSE)</f>
        <v>0.21212121212121199</v>
      </c>
      <c r="DM113">
        <f>VLOOKUP(B113,rtword_jaccard!$D$1:$G$1128,4,FALSE)</f>
        <v>0.219512195121951</v>
      </c>
      <c r="DN113">
        <f>VLOOKUP(B113,owner_j_重み付き!$C$1:$E$1128,3)</f>
        <v>2.9999999999999997E-4</v>
      </c>
      <c r="DO113">
        <f>VLOOKUP(B113,part_j_重み付き!$D$1:$E$1128,2,FALSE)</f>
        <v>5.9999999999999995E-4</v>
      </c>
      <c r="DP113">
        <f>VLOOKUP(B113,journalsection_jaccard!$D$2:$E$1129,2,FALSE)</f>
        <v>0.53846153846153799</v>
      </c>
      <c r="DQ113">
        <f>VLOOKUP(B113,journalsection_jaccard!$D$2:$F$1129,3,FALSE)</f>
        <v>0.35135135135135098</v>
      </c>
      <c r="DR113">
        <f>VLOOKUP(B113,journalsection_jaccard!$D$2:$G$1129,4,FALSE)</f>
        <v>0.27118644067796599</v>
      </c>
      <c r="DS113">
        <f>VLOOKUP(B113,journalsection_jaccard!$D$2:$H$1129,5,FALSE)</f>
        <v>0.17647058823529399</v>
      </c>
    </row>
    <row r="114" spans="1:123" hidden="1" x14ac:dyDescent="0.55000000000000004">
      <c r="A114">
        <v>107</v>
      </c>
      <c r="B114" t="s">
        <v>1718</v>
      </c>
      <c r="C114" t="s">
        <v>213</v>
      </c>
      <c r="D114">
        <v>0.24722342</v>
      </c>
      <c r="E114">
        <v>0.2723023</v>
      </c>
      <c r="F114">
        <v>0.17482758000000001</v>
      </c>
      <c r="G114">
        <v>0.38083452000000001</v>
      </c>
      <c r="H114">
        <v>0.18390108999999999</v>
      </c>
      <c r="I114">
        <v>7.8831135999999996E-2</v>
      </c>
      <c r="J114">
        <v>0.3341459</v>
      </c>
      <c r="K114">
        <v>0.98292270000000004</v>
      </c>
      <c r="L114">
        <v>6.7789760000000004E-2</v>
      </c>
      <c r="M114">
        <v>8.5489179999999998E-2</v>
      </c>
      <c r="N114">
        <v>0.38722773999999999</v>
      </c>
      <c r="O114">
        <v>0.14745254999999999</v>
      </c>
      <c r="P114">
        <v>0.15901190000000001</v>
      </c>
      <c r="Q114">
        <v>0.25466925000000001</v>
      </c>
      <c r="R114">
        <v>4.0787216000000001E-2</v>
      </c>
      <c r="S114">
        <v>0.18950601</v>
      </c>
      <c r="T114">
        <v>0.14520256000000001</v>
      </c>
      <c r="U114">
        <v>8.1112649999999994E-2</v>
      </c>
      <c r="V114">
        <v>0.11534247</v>
      </c>
      <c r="W114">
        <v>1.9718462999999999E-2</v>
      </c>
      <c r="X114">
        <v>2.5351248E-3</v>
      </c>
      <c r="Y114">
        <v>8.4541549999999997E-3</v>
      </c>
      <c r="Z114">
        <v>0.24771277999999999</v>
      </c>
      <c r="AA114">
        <v>0.10772608</v>
      </c>
      <c r="AB114">
        <v>0.11535247999999999</v>
      </c>
      <c r="AC114">
        <v>0.2014445</v>
      </c>
      <c r="AD114">
        <v>0.15543688999999999</v>
      </c>
      <c r="AE114">
        <v>0.17671527000000001</v>
      </c>
      <c r="AF114">
        <v>0.40074533000000001</v>
      </c>
      <c r="AG114">
        <v>0.13576134000000001</v>
      </c>
      <c r="AH114">
        <v>0.11672899</v>
      </c>
      <c r="AI114">
        <v>0.37470677000000002</v>
      </c>
      <c r="AJ114">
        <v>0.19602924999999999</v>
      </c>
      <c r="AK114">
        <v>0.28152277999999997</v>
      </c>
      <c r="AL114">
        <v>0.34864223</v>
      </c>
      <c r="AM114">
        <v>0.14761072</v>
      </c>
      <c r="AN114">
        <v>-8.7352739999999998E-2</v>
      </c>
      <c r="AO114">
        <v>0.15955035000000001</v>
      </c>
      <c r="AP114">
        <v>0.23371063</v>
      </c>
      <c r="AQ114">
        <v>0.19794933000000001</v>
      </c>
      <c r="AR114">
        <v>0.28219285999999999</v>
      </c>
      <c r="AS114">
        <v>-7.5342859999999998E-2</v>
      </c>
      <c r="AT114">
        <v>0.14493711000000001</v>
      </c>
      <c r="AU114">
        <v>7.5674839999999993E-2</v>
      </c>
      <c r="AV114">
        <v>0.19007895999999999</v>
      </c>
      <c r="AW114">
        <v>0.49322894</v>
      </c>
      <c r="AX114">
        <v>0.112912126</v>
      </c>
      <c r="AY114">
        <v>0.30955224999999997</v>
      </c>
      <c r="AZ114">
        <v>0.97853429999999997</v>
      </c>
      <c r="BA114">
        <v>0.15546995</v>
      </c>
      <c r="BB114">
        <v>0.31488532000000002</v>
      </c>
      <c r="BC114">
        <v>4.8814877999999999E-2</v>
      </c>
      <c r="BD114">
        <v>0.30140107999999999</v>
      </c>
      <c r="BE114">
        <v>8.9784989999999995E-2</v>
      </c>
      <c r="BF114">
        <v>0.33522233000000001</v>
      </c>
      <c r="BG114">
        <v>0.15631574000000001</v>
      </c>
      <c r="BH114">
        <v>0.13984661000000001</v>
      </c>
      <c r="BI114">
        <v>0.38276624999999997</v>
      </c>
      <c r="BJ114">
        <v>0.31431133</v>
      </c>
      <c r="BK114">
        <v>0.21404585000000001</v>
      </c>
      <c r="BL114">
        <v>-3.927837E-2</v>
      </c>
      <c r="BM114">
        <v>0.19126454000000001</v>
      </c>
      <c r="BN114">
        <v>9.8697489999999999E-2</v>
      </c>
      <c r="BO114">
        <v>0.16490018000000001</v>
      </c>
      <c r="BP114">
        <v>0.18264225000000001</v>
      </c>
      <c r="BQ114">
        <v>0.12552439000000001</v>
      </c>
      <c r="BR114">
        <v>0.10458036</v>
      </c>
      <c r="BS114">
        <v>0.35087397999999997</v>
      </c>
      <c r="BT114">
        <v>0.34358139999999998</v>
      </c>
      <c r="BU114">
        <v>0.27786300000000003</v>
      </c>
      <c r="BV114">
        <v>-3.2958533999999998E-2</v>
      </c>
      <c r="BW114">
        <v>0.18794113000000001</v>
      </c>
      <c r="BX114">
        <v>0.17752293999999999</v>
      </c>
      <c r="BY114">
        <v>3.747851E-2</v>
      </c>
      <c r="BZ114">
        <v>0.16866887</v>
      </c>
      <c r="CA114">
        <v>3.0664373000000002E-2</v>
      </c>
      <c r="CB114">
        <v>0.15720661</v>
      </c>
      <c r="CC114">
        <v>0.19419666999999999</v>
      </c>
      <c r="CD114">
        <v>0.35860392000000002</v>
      </c>
      <c r="CE114">
        <v>0.36742574</v>
      </c>
      <c r="CF114">
        <v>0.16661386</v>
      </c>
      <c r="CG114">
        <v>0.20198263</v>
      </c>
      <c r="CH114">
        <v>0.31512596999999998</v>
      </c>
      <c r="CI114">
        <v>0.21003583000000001</v>
      </c>
      <c r="CJ114">
        <v>0.30719826</v>
      </c>
      <c r="CK114">
        <v>0.24355170000000001</v>
      </c>
      <c r="CL114">
        <v>0.32440424000000001</v>
      </c>
      <c r="CM114">
        <v>0.15304872</v>
      </c>
      <c r="CN114">
        <v>5.7579126000000001E-2</v>
      </c>
      <c r="CO114">
        <v>0.10125521</v>
      </c>
      <c r="CP114">
        <v>0.23688590000000001</v>
      </c>
      <c r="CQ114">
        <v>0.18635104999999999</v>
      </c>
      <c r="CR114">
        <v>0.465445</v>
      </c>
      <c r="CS114">
        <v>0.17111439000000001</v>
      </c>
      <c r="CT114">
        <v>8.9242390000000005E-2</v>
      </c>
      <c r="CU114">
        <v>0.12667320000000001</v>
      </c>
      <c r="CV114">
        <v>0.37132207</v>
      </c>
      <c r="CW114">
        <v>0.31064787999999999</v>
      </c>
      <c r="CX114">
        <v>0.20882692999999999</v>
      </c>
      <c r="CY114">
        <v>0.30417660000000002</v>
      </c>
      <c r="CZ114">
        <v>0.41243294000000003</v>
      </c>
      <c r="DA114">
        <v>0.34660563</v>
      </c>
      <c r="DB114">
        <v>0.12741287000000001</v>
      </c>
      <c r="DC114">
        <v>0.97493019999999997</v>
      </c>
      <c r="DD114">
        <v>0.28529269000000002</v>
      </c>
      <c r="DE114">
        <v>0.19344452000000001</v>
      </c>
      <c r="DF114">
        <f t="shared" si="12"/>
        <v>0.19647112197864078</v>
      </c>
      <c r="DG114">
        <f t="shared" si="13"/>
        <v>0</v>
      </c>
      <c r="DH114">
        <v>3.2414899881289655E-3</v>
      </c>
      <c r="DI114">
        <f>VLOOKUP(B114,owner_jaccard!$D$1:$E$1128,2,FALSE)</f>
        <v>0.22727272727272699</v>
      </c>
      <c r="DJ114">
        <f>VLOOKUP(B114,partic_jaccard!$D$1:$E$1128,2,FALSE)</f>
        <v>0.17948717948717899</v>
      </c>
      <c r="DK114">
        <f>VLOOKUP(B114,rtword_jaccard!$D$1:$E$1128,2,FALSE)</f>
        <v>0.20481927710843301</v>
      </c>
      <c r="DL114">
        <f>VLOOKUP(B114,rtword_jaccard!$D$1:$F$1128,3,FALSE)</f>
        <v>0.28205128205128199</v>
      </c>
      <c r="DM114">
        <f>VLOOKUP(B114,rtword_jaccard!$D$1:$G$1128,4,FALSE)</f>
        <v>0.28755364806866901</v>
      </c>
      <c r="DN114">
        <f>VLOOKUP(B114,owner_j_重み付き!$C$1:$E$1128,3)</f>
        <v>2.9999999999999997E-4</v>
      </c>
      <c r="DO114">
        <f>VLOOKUP(B114,part_j_重み付き!$D$1:$E$1128,2,FALSE)</f>
        <v>1.1999999999999999E-3</v>
      </c>
      <c r="DP114">
        <f>VLOOKUP(B114,journalsection_jaccard!$D$2:$E$1129,2,FALSE)</f>
        <v>0.265822784810126</v>
      </c>
      <c r="DQ114">
        <f>VLOOKUP(B114,journalsection_jaccard!$D$2:$F$1129,3,FALSE)</f>
        <v>0.25786163522012501</v>
      </c>
      <c r="DR114">
        <f>VLOOKUP(B114,journalsection_jaccard!$D$2:$G$1129,4,FALSE)</f>
        <v>0.27118644067796599</v>
      </c>
      <c r="DS114">
        <f>VLOOKUP(B114,journalsection_jaccard!$D$2:$H$1129,5,FALSE)</f>
        <v>4.1666666666666602E-2</v>
      </c>
    </row>
    <row r="115" spans="1:123" hidden="1" x14ac:dyDescent="0.55000000000000004">
      <c r="A115">
        <v>108</v>
      </c>
      <c r="B115" t="s">
        <v>1399</v>
      </c>
      <c r="C115" t="s">
        <v>214</v>
      </c>
      <c r="D115">
        <v>0.381826</v>
      </c>
      <c r="E115">
        <v>0.31942779999999998</v>
      </c>
      <c r="F115">
        <v>0.32721</v>
      </c>
      <c r="G115">
        <v>0.39842709999999998</v>
      </c>
      <c r="H115">
        <v>0.26772760000000001</v>
      </c>
      <c r="I115">
        <v>0.2044752</v>
      </c>
      <c r="J115">
        <v>0.29236837999999998</v>
      </c>
      <c r="K115">
        <v>0.98510206</v>
      </c>
      <c r="L115">
        <v>8.8877945999999999E-2</v>
      </c>
      <c r="M115">
        <v>0.13670573999999999</v>
      </c>
      <c r="N115">
        <v>0.53793060000000004</v>
      </c>
      <c r="O115">
        <v>0.18142621</v>
      </c>
      <c r="P115">
        <v>0.101891704</v>
      </c>
      <c r="Q115">
        <v>0.43129736000000002</v>
      </c>
      <c r="R115">
        <v>0.21069800999999999</v>
      </c>
      <c r="S115">
        <v>0.23371747000000001</v>
      </c>
      <c r="T115">
        <v>0.27716210000000002</v>
      </c>
      <c r="U115">
        <v>0.31851473000000002</v>
      </c>
      <c r="V115">
        <v>0.33773883999999998</v>
      </c>
      <c r="W115">
        <v>0.12874341</v>
      </c>
      <c r="X115">
        <v>0.20546128</v>
      </c>
      <c r="Y115">
        <v>-3.0628141000000001E-2</v>
      </c>
      <c r="Z115">
        <v>0.21217737</v>
      </c>
      <c r="AA115">
        <v>-2.1014864000000001E-2</v>
      </c>
      <c r="AB115">
        <v>0.23074256000000001</v>
      </c>
      <c r="AC115">
        <v>0.32270022999999998</v>
      </c>
      <c r="AD115">
        <v>0.21408872000000001</v>
      </c>
      <c r="AE115">
        <v>0.22993399</v>
      </c>
      <c r="AF115">
        <v>0.18133595999999999</v>
      </c>
      <c r="AG115">
        <v>0.24766152999999999</v>
      </c>
      <c r="AH115">
        <v>4.3249212000000002E-2</v>
      </c>
      <c r="AI115">
        <v>0.26787537</v>
      </c>
      <c r="AJ115">
        <v>0.45198517999999999</v>
      </c>
      <c r="AK115">
        <v>0.16466093000000001</v>
      </c>
      <c r="AL115">
        <v>0.41152169999999999</v>
      </c>
      <c r="AM115">
        <v>0.23148730000000001</v>
      </c>
      <c r="AN115">
        <v>0.14764849999999999</v>
      </c>
      <c r="AO115">
        <v>0.32433504000000002</v>
      </c>
      <c r="AP115">
        <v>0.33896496999999998</v>
      </c>
      <c r="AQ115">
        <v>0.46048099999999997</v>
      </c>
      <c r="AR115">
        <v>0.3124248</v>
      </c>
      <c r="AS115">
        <v>0.18441959999999999</v>
      </c>
      <c r="AT115">
        <v>7.4332629999999997E-2</v>
      </c>
      <c r="AU115">
        <v>0.11733051999999999</v>
      </c>
      <c r="AV115">
        <v>0.26804600000000001</v>
      </c>
      <c r="AW115">
        <v>0.39534259999999999</v>
      </c>
      <c r="AX115">
        <v>0.29058655999999999</v>
      </c>
      <c r="AY115">
        <v>0.24917249999999999</v>
      </c>
      <c r="AZ115">
        <v>0.97172099999999995</v>
      </c>
      <c r="BA115">
        <v>0.30349280000000001</v>
      </c>
      <c r="BB115">
        <v>0.14875461000000001</v>
      </c>
      <c r="BC115">
        <v>6.8897589999999995E-2</v>
      </c>
      <c r="BD115">
        <v>0.31515428000000001</v>
      </c>
      <c r="BE115">
        <v>0.15725486999999999</v>
      </c>
      <c r="BF115">
        <v>0.43409404000000001</v>
      </c>
      <c r="BG115">
        <v>0.34687474000000001</v>
      </c>
      <c r="BH115">
        <v>0.26932972999999999</v>
      </c>
      <c r="BI115">
        <v>0.32197160000000002</v>
      </c>
      <c r="BJ115">
        <v>0.30848199999999998</v>
      </c>
      <c r="BK115">
        <v>0.23884654</v>
      </c>
      <c r="BL115">
        <v>0.23689194</v>
      </c>
      <c r="BM115">
        <v>0.18718079000000001</v>
      </c>
      <c r="BN115">
        <v>0.20819454000000001</v>
      </c>
      <c r="BO115">
        <v>0.2015102</v>
      </c>
      <c r="BP115">
        <v>0.22270828000000001</v>
      </c>
      <c r="BQ115">
        <v>0.20345716</v>
      </c>
      <c r="BR115">
        <v>0.18119888000000001</v>
      </c>
      <c r="BS115">
        <v>0.37444717</v>
      </c>
      <c r="BT115">
        <v>0.34463157999999999</v>
      </c>
      <c r="BU115">
        <v>0.31297525999999998</v>
      </c>
      <c r="BV115">
        <v>0.20056127000000001</v>
      </c>
      <c r="BW115">
        <v>0.22184477999999999</v>
      </c>
      <c r="BX115">
        <v>0.39338309999999999</v>
      </c>
      <c r="BY115">
        <v>0.11334428000000001</v>
      </c>
      <c r="BZ115">
        <v>0.19351393</v>
      </c>
      <c r="CA115">
        <v>0.16164364000000001</v>
      </c>
      <c r="CB115">
        <v>0.30707002</v>
      </c>
      <c r="CC115">
        <v>0.25085000000000002</v>
      </c>
      <c r="CD115">
        <v>0.52329570000000003</v>
      </c>
      <c r="CE115">
        <v>0.34286295999999999</v>
      </c>
      <c r="CF115">
        <v>0.13491122</v>
      </c>
      <c r="CG115">
        <v>0.39549473000000002</v>
      </c>
      <c r="CH115">
        <v>0.42860325999999999</v>
      </c>
      <c r="CI115">
        <v>0.28269656999999998</v>
      </c>
      <c r="CJ115">
        <v>0.27551120000000001</v>
      </c>
      <c r="CK115">
        <v>0.32149636999999998</v>
      </c>
      <c r="CL115">
        <v>0.30504647000000001</v>
      </c>
      <c r="CM115">
        <v>0.23858218</v>
      </c>
      <c r="CN115">
        <v>0.24750958000000001</v>
      </c>
      <c r="CO115">
        <v>0.12758347</v>
      </c>
      <c r="CP115">
        <v>0.35047614999999999</v>
      </c>
      <c r="CQ115">
        <v>0.15184046000000001</v>
      </c>
      <c r="CR115">
        <v>0.41252527</v>
      </c>
      <c r="CS115">
        <v>0.29153203999999999</v>
      </c>
      <c r="CT115">
        <v>0.27213383000000002</v>
      </c>
      <c r="CU115">
        <v>0.24569136999999999</v>
      </c>
      <c r="CV115">
        <v>0.35380358000000001</v>
      </c>
      <c r="CW115">
        <v>0.25038376000000001</v>
      </c>
      <c r="CX115">
        <v>0.21312949</v>
      </c>
      <c r="CY115">
        <v>0.33769047000000002</v>
      </c>
      <c r="CZ115">
        <v>0.28783637000000001</v>
      </c>
      <c r="DA115">
        <v>0.25321046000000003</v>
      </c>
      <c r="DB115">
        <v>0.21047468</v>
      </c>
      <c r="DC115">
        <v>0.97865312999999998</v>
      </c>
      <c r="DD115">
        <v>0.28612100000000001</v>
      </c>
      <c r="DE115">
        <v>0.15163767</v>
      </c>
      <c r="DF115">
        <f t="shared" si="12"/>
        <v>0.25847698230097094</v>
      </c>
      <c r="DG115">
        <f t="shared" si="13"/>
        <v>1</v>
      </c>
      <c r="DH115">
        <v>0.15667990523414224</v>
      </c>
      <c r="DI115">
        <f>VLOOKUP(B115,owner_jaccard!$D$1:$E$1128,2,FALSE)</f>
        <v>0.26415094339622602</v>
      </c>
      <c r="DJ115">
        <f>VLOOKUP(B115,partic_jaccard!$D$1:$E$1128,2,FALSE)</f>
        <v>0.46875</v>
      </c>
      <c r="DK115">
        <f>VLOOKUP(B115,rtword_jaccard!$D$1:$E$1128,2,FALSE)</f>
        <v>0.29870129870129802</v>
      </c>
      <c r="DL115">
        <f>VLOOKUP(B115,rtword_jaccard!$D$1:$F$1128,3,FALSE)</f>
        <v>0.30718954248365998</v>
      </c>
      <c r="DM115">
        <f>VLOOKUP(B115,rtword_jaccard!$D$1:$G$1128,4,FALSE)</f>
        <v>0.44230769230769201</v>
      </c>
      <c r="DN115">
        <f>VLOOKUP(B115,owner_j_重み付き!$C$1:$E$1128,3)</f>
        <v>2.9999999999999997E-4</v>
      </c>
      <c r="DO115">
        <f>VLOOKUP(B115,part_j_重み付き!$D$1:$E$1128,2,FALSE)</f>
        <v>3.0999999999999999E-3</v>
      </c>
      <c r="DP115">
        <f>VLOOKUP(B115,journalsection_jaccard!$D$2:$E$1129,2,FALSE)</f>
        <v>0.49253731343283502</v>
      </c>
      <c r="DQ115">
        <f>VLOOKUP(B115,journalsection_jaccard!$D$2:$F$1129,3,FALSE)</f>
        <v>0.38888888888888801</v>
      </c>
      <c r="DR115">
        <f>VLOOKUP(B115,journalsection_jaccard!$D$2:$G$1129,4,FALSE)</f>
        <v>0.36363636363636298</v>
      </c>
      <c r="DS115">
        <f>VLOOKUP(B115,journalsection_jaccard!$D$2:$H$1129,5,FALSE)</f>
        <v>0.219512195121951</v>
      </c>
    </row>
    <row r="116" spans="1:123" hidden="1" x14ac:dyDescent="0.55000000000000004">
      <c r="A116">
        <v>109</v>
      </c>
      <c r="B116" t="s">
        <v>1400</v>
      </c>
      <c r="C116" t="s">
        <v>215</v>
      </c>
      <c r="D116">
        <v>2.3065781E-2</v>
      </c>
      <c r="E116">
        <v>0.21747464999999999</v>
      </c>
      <c r="F116">
        <v>0.16497086999999999</v>
      </c>
      <c r="G116">
        <v>0.1967285</v>
      </c>
      <c r="H116">
        <v>0.16507308000000001</v>
      </c>
      <c r="I116">
        <v>8.8083560000000005E-2</v>
      </c>
      <c r="J116">
        <v>0.40562427000000001</v>
      </c>
      <c r="K116">
        <v>0.98628970000000005</v>
      </c>
      <c r="L116">
        <v>7.5499620000000003E-2</v>
      </c>
      <c r="M116">
        <v>0.32919353000000001</v>
      </c>
      <c r="N116">
        <v>0.34844314999999998</v>
      </c>
      <c r="O116">
        <v>0.29593920000000001</v>
      </c>
      <c r="P116">
        <v>5.8563188000000002E-2</v>
      </c>
      <c r="Q116">
        <v>0.39716760000000001</v>
      </c>
      <c r="R116">
        <v>0.19491738</v>
      </c>
      <c r="S116">
        <v>0.1002016</v>
      </c>
      <c r="T116">
        <v>0.17544245999999999</v>
      </c>
      <c r="U116">
        <v>2.7195510999999999E-2</v>
      </c>
      <c r="V116">
        <v>8.6838684999999999E-2</v>
      </c>
      <c r="W116">
        <v>8.3345673999999995E-2</v>
      </c>
      <c r="X116">
        <v>8.0006659999999993E-2</v>
      </c>
      <c r="Y116">
        <v>0.11155878</v>
      </c>
      <c r="Z116">
        <v>0.24589129000000001</v>
      </c>
      <c r="AA116">
        <v>7.5573415000000005E-2</v>
      </c>
      <c r="AB116">
        <v>0.13567849000000001</v>
      </c>
      <c r="AC116">
        <v>0.21509871999999999</v>
      </c>
      <c r="AD116">
        <v>3.6903406999999999E-2</v>
      </c>
      <c r="AE116">
        <v>8.5554359999999996E-2</v>
      </c>
      <c r="AF116">
        <v>0.25931146999999999</v>
      </c>
      <c r="AG116">
        <v>-0.12272705</v>
      </c>
      <c r="AH116">
        <v>5.2001193000000001E-2</v>
      </c>
      <c r="AI116">
        <v>0.22286367000000001</v>
      </c>
      <c r="AJ116">
        <v>0.23949474000000001</v>
      </c>
      <c r="AK116">
        <v>0.2042726</v>
      </c>
      <c r="AL116">
        <v>-8.2118739999999992E-3</v>
      </c>
      <c r="AM116">
        <v>7.5570570000000004E-2</v>
      </c>
      <c r="AN116">
        <v>0.12041031000000001</v>
      </c>
      <c r="AO116">
        <v>0.17136889999999999</v>
      </c>
      <c r="AP116">
        <v>0.28691927</v>
      </c>
      <c r="AQ116">
        <v>0.18870728000000001</v>
      </c>
      <c r="AR116">
        <v>0.27615747000000002</v>
      </c>
      <c r="AS116">
        <v>0.20824300000000001</v>
      </c>
      <c r="AT116">
        <v>0.101253234</v>
      </c>
      <c r="AU116">
        <v>0.13995066</v>
      </c>
      <c r="AV116">
        <v>0.20383643000000001</v>
      </c>
      <c r="AW116">
        <v>0.34905155999999998</v>
      </c>
      <c r="AX116">
        <v>0.120857805</v>
      </c>
      <c r="AY116">
        <v>0.18902719000000001</v>
      </c>
      <c r="AZ116">
        <v>0.97734960000000004</v>
      </c>
      <c r="BA116">
        <v>0.13369745</v>
      </c>
      <c r="BB116">
        <v>3.6788139999999997E-2</v>
      </c>
      <c r="BC116">
        <v>0.22578852999999999</v>
      </c>
      <c r="BD116">
        <v>0.28741556000000001</v>
      </c>
      <c r="BE116">
        <v>-4.9133968E-2</v>
      </c>
      <c r="BF116">
        <v>0.24435467</v>
      </c>
      <c r="BG116">
        <v>0.32549366000000002</v>
      </c>
      <c r="BH116">
        <v>6.7524120000000007E-2</v>
      </c>
      <c r="BI116">
        <v>0.22197239999999999</v>
      </c>
      <c r="BJ116">
        <v>0.26450615999999999</v>
      </c>
      <c r="BK116">
        <v>0.2900973</v>
      </c>
      <c r="BL116">
        <v>0.18463065000000001</v>
      </c>
      <c r="BM116">
        <v>0.17725642</v>
      </c>
      <c r="BN116">
        <v>0.18445428</v>
      </c>
      <c r="BO116">
        <v>0.32245206999999998</v>
      </c>
      <c r="BP116">
        <v>0.14004229000000001</v>
      </c>
      <c r="BQ116">
        <v>7.9162109999999994E-2</v>
      </c>
      <c r="BR116">
        <v>0.24204317</v>
      </c>
      <c r="BS116">
        <v>0.20825167</v>
      </c>
      <c r="BT116">
        <v>0.24386662000000001</v>
      </c>
      <c r="BU116">
        <v>8.3892510000000003E-2</v>
      </c>
      <c r="BV116">
        <v>0.15772936000000001</v>
      </c>
      <c r="BW116">
        <v>0.45861414</v>
      </c>
      <c r="BX116">
        <v>0.41700026000000001</v>
      </c>
      <c r="BY116">
        <v>2.7174279999999999E-2</v>
      </c>
      <c r="BZ116">
        <v>0.30984234999999999</v>
      </c>
      <c r="CA116">
        <v>0.1008507</v>
      </c>
      <c r="CB116">
        <v>0.10159914</v>
      </c>
      <c r="CC116">
        <v>0.17131576000000001</v>
      </c>
      <c r="CD116">
        <v>0.32984113999999998</v>
      </c>
      <c r="CE116">
        <v>0.35789227000000001</v>
      </c>
      <c r="CF116">
        <v>8.114818E-2</v>
      </c>
      <c r="CG116">
        <v>0.111320026</v>
      </c>
      <c r="CH116">
        <v>0.2352583</v>
      </c>
      <c r="CI116">
        <v>-6.9254650000000001E-2</v>
      </c>
      <c r="CJ116">
        <v>0.17924582999999999</v>
      </c>
      <c r="CK116">
        <v>0.24768454000000001</v>
      </c>
      <c r="CL116">
        <v>0.26568764</v>
      </c>
      <c r="CM116">
        <v>-3.0080025999999999E-2</v>
      </c>
      <c r="CN116">
        <v>-7.6335734000000004E-3</v>
      </c>
      <c r="CO116">
        <v>0.1799307</v>
      </c>
      <c r="CP116">
        <v>0.28967446000000002</v>
      </c>
      <c r="CQ116">
        <v>0.12737424999999999</v>
      </c>
      <c r="CR116">
        <v>0.36446336000000001</v>
      </c>
      <c r="CS116">
        <v>0.2510773</v>
      </c>
      <c r="CT116">
        <v>0.15991709000000001</v>
      </c>
      <c r="CU116">
        <v>0.13866311000000001</v>
      </c>
      <c r="CV116">
        <v>0.23747850000000001</v>
      </c>
      <c r="CW116">
        <v>0.30407163999999998</v>
      </c>
      <c r="CX116">
        <v>0.12711376999999999</v>
      </c>
      <c r="CY116">
        <v>0.3682434</v>
      </c>
      <c r="CZ116">
        <v>0.35559594999999999</v>
      </c>
      <c r="DA116">
        <v>0.20719433000000001</v>
      </c>
      <c r="DB116">
        <v>0.15189652000000001</v>
      </c>
      <c r="DC116">
        <v>0.98142370000000001</v>
      </c>
      <c r="DD116">
        <v>0.29617482000000001</v>
      </c>
      <c r="DE116">
        <v>0.19422703999999999</v>
      </c>
      <c r="DF116">
        <f t="shared" si="12"/>
        <v>0.18263378230679619</v>
      </c>
      <c r="DG116">
        <f t="shared" si="13"/>
        <v>0</v>
      </c>
      <c r="DH116">
        <v>2.1201003204307398E-4</v>
      </c>
      <c r="DI116">
        <f>VLOOKUP(B116,owner_jaccard!$D$1:$E$1128,2,FALSE)</f>
        <v>0.31147540983606498</v>
      </c>
      <c r="DJ116">
        <f>VLOOKUP(B116,partic_jaccard!$D$1:$E$1128,2,FALSE)</f>
        <v>0.34210526315789402</v>
      </c>
      <c r="DK116">
        <f>VLOOKUP(B116,rtword_jaccard!$D$1:$E$1128,2,FALSE)</f>
        <v>0.17647058823529399</v>
      </c>
      <c r="DL116">
        <f>VLOOKUP(B116,rtword_jaccard!$D$1:$F$1128,3,FALSE)</f>
        <v>0.24223602484472001</v>
      </c>
      <c r="DM116">
        <f>VLOOKUP(B116,rtword_jaccard!$D$1:$G$1128,4,FALSE)</f>
        <v>0.22950819672131101</v>
      </c>
      <c r="DN116">
        <f>VLOOKUP(B116,owner_j_重み付き!$C$1:$E$1128,3)</f>
        <v>2.9999999999999997E-4</v>
      </c>
      <c r="DO116">
        <f>VLOOKUP(B116,part_j_重み付き!$D$1:$E$1128,2,FALSE)</f>
        <v>5.0000000000000001E-3</v>
      </c>
      <c r="DP116">
        <f>VLOOKUP(B116,journalsection_jaccard!$D$2:$E$1129,2,FALSE)</f>
        <v>0.66666666666666596</v>
      </c>
      <c r="DQ116">
        <f>VLOOKUP(B116,journalsection_jaccard!$D$2:$F$1129,3,FALSE)</f>
        <v>0.41843971631205601</v>
      </c>
      <c r="DR116">
        <f>VLOOKUP(B116,journalsection_jaccard!$D$2:$G$1129,4,FALSE)</f>
        <v>0.33333333333333298</v>
      </c>
      <c r="DS116">
        <f>VLOOKUP(B116,journalsection_jaccard!$D$2:$H$1129,5,FALSE)</f>
        <v>0.265822784810126</v>
      </c>
    </row>
    <row r="117" spans="1:123" x14ac:dyDescent="0.55000000000000004">
      <c r="A117">
        <v>110</v>
      </c>
      <c r="B117" t="s">
        <v>1719</v>
      </c>
      <c r="C117" t="s">
        <v>216</v>
      </c>
      <c r="D117">
        <v>8.3601140000000004E-2</v>
      </c>
      <c r="E117">
        <v>0.19067429</v>
      </c>
      <c r="F117">
        <v>0.27769893000000001</v>
      </c>
      <c r="G117">
        <v>0.34345195000000001</v>
      </c>
      <c r="H117">
        <v>6.9200730000000002E-2</v>
      </c>
      <c r="I117">
        <v>7.4363529999999997E-2</v>
      </c>
      <c r="J117">
        <v>0.19072542000000001</v>
      </c>
      <c r="K117">
        <v>0.98617969999999999</v>
      </c>
      <c r="L117">
        <v>-3.4349075999999998E-3</v>
      </c>
      <c r="M117">
        <v>0.13567715999999999</v>
      </c>
      <c r="N117">
        <v>0.42768319999999999</v>
      </c>
      <c r="O117">
        <v>0.21264730000000001</v>
      </c>
      <c r="P117">
        <v>2.3395788000000001E-2</v>
      </c>
      <c r="Q117">
        <v>8.6815365000000005E-2</v>
      </c>
      <c r="R117">
        <v>0.14631665999999999</v>
      </c>
      <c r="S117">
        <v>0.16372433</v>
      </c>
      <c r="T117">
        <v>0.34755387999999998</v>
      </c>
      <c r="U117">
        <v>0.19243943999999999</v>
      </c>
      <c r="V117">
        <v>0.17660475</v>
      </c>
      <c r="W117">
        <v>6.2670390000000003E-3</v>
      </c>
      <c r="X117">
        <v>-1.9563814999999998E-2</v>
      </c>
      <c r="Y117">
        <v>2.1682624000000001E-2</v>
      </c>
      <c r="Z117">
        <v>0.15380374999999999</v>
      </c>
      <c r="AA117">
        <v>1.805642E-2</v>
      </c>
      <c r="AB117">
        <v>0.21757860000000001</v>
      </c>
      <c r="AC117">
        <v>0.14654729</v>
      </c>
      <c r="AD117">
        <v>2.2161812999999999E-2</v>
      </c>
      <c r="AE117">
        <v>-2.5738596999999998E-2</v>
      </c>
      <c r="AF117">
        <v>0.11818893</v>
      </c>
      <c r="AG117">
        <v>1.2319617E-2</v>
      </c>
      <c r="AH117" s="1">
        <v>-1.6906079E-5</v>
      </c>
      <c r="AI117">
        <v>0.33749341999999999</v>
      </c>
      <c r="AJ117">
        <v>6.0113776000000001E-2</v>
      </c>
      <c r="AK117">
        <v>0.11072137999999999</v>
      </c>
      <c r="AL117">
        <v>0.14892507999999999</v>
      </c>
      <c r="AM117">
        <v>0.20348419000000001</v>
      </c>
      <c r="AN117">
        <v>0.13240837999999999</v>
      </c>
      <c r="AO117">
        <v>0.25312017999999997</v>
      </c>
      <c r="AP117">
        <v>0.26253563000000002</v>
      </c>
      <c r="AQ117">
        <v>0.16079078999999999</v>
      </c>
      <c r="AR117">
        <v>0.19812460000000001</v>
      </c>
      <c r="AS117">
        <v>1.4714824E-2</v>
      </c>
      <c r="AT117">
        <v>0.2267981</v>
      </c>
      <c r="AU117">
        <v>8.3171039999999996E-4</v>
      </c>
      <c r="AV117">
        <v>-3.2706480000000003E-2</v>
      </c>
      <c r="AW117">
        <v>0.17828746000000001</v>
      </c>
      <c r="AX117">
        <v>-1.1854877000000001E-3</v>
      </c>
      <c r="AY117">
        <v>0.35991335000000002</v>
      </c>
      <c r="AZ117">
        <v>0.97144735000000004</v>
      </c>
      <c r="BA117">
        <v>0.23182154999999999</v>
      </c>
      <c r="BB117">
        <v>7.1368576000000001E-3</v>
      </c>
      <c r="BC117">
        <v>0.110747926</v>
      </c>
      <c r="BD117">
        <v>0.12555172000000001</v>
      </c>
      <c r="BE117">
        <v>-6.6346883999999995E-2</v>
      </c>
      <c r="BF117">
        <v>0.32344780000000001</v>
      </c>
      <c r="BG117">
        <v>0.18961436000000001</v>
      </c>
      <c r="BH117">
        <v>0.15777727999999999</v>
      </c>
      <c r="BI117">
        <v>0.21819400999999999</v>
      </c>
      <c r="BJ117">
        <v>0.21176717</v>
      </c>
      <c r="BK117">
        <v>0.22531149</v>
      </c>
      <c r="BL117" s="1">
        <v>7.5313309999999997E-5</v>
      </c>
      <c r="BM117">
        <v>0.22850682</v>
      </c>
      <c r="BN117">
        <v>6.9956539999999998E-2</v>
      </c>
      <c r="BO117">
        <v>0.24237506</v>
      </c>
      <c r="BP117">
        <v>0.18290946</v>
      </c>
      <c r="BQ117">
        <v>0.1243253</v>
      </c>
      <c r="BR117">
        <v>0.18909016000000001</v>
      </c>
      <c r="BS117">
        <v>0.24889459999999999</v>
      </c>
      <c r="BT117">
        <v>0.28507608000000001</v>
      </c>
      <c r="BU117">
        <v>0.29962745000000002</v>
      </c>
      <c r="BV117">
        <v>7.8899524999999998E-2</v>
      </c>
      <c r="BW117">
        <v>0.24624573</v>
      </c>
      <c r="BX117">
        <v>0.26490089999999999</v>
      </c>
      <c r="BY117">
        <v>0.13188264999999999</v>
      </c>
      <c r="BZ117">
        <v>1.2715127E-2</v>
      </c>
      <c r="CA117">
        <v>5.5786017E-2</v>
      </c>
      <c r="CB117">
        <v>0.23893337000000001</v>
      </c>
      <c r="CC117">
        <v>0.15802374</v>
      </c>
      <c r="CD117">
        <v>0.32275596000000001</v>
      </c>
      <c r="CE117">
        <v>0.27063236000000002</v>
      </c>
      <c r="CF117">
        <v>0.14934595000000001</v>
      </c>
      <c r="CG117">
        <v>0.12169223</v>
      </c>
      <c r="CH117">
        <v>0.10764</v>
      </c>
      <c r="CI117">
        <v>-7.9671439999999996E-2</v>
      </c>
      <c r="CJ117">
        <v>7.6636990000000002E-2</v>
      </c>
      <c r="CK117">
        <v>1.7869757E-2</v>
      </c>
      <c r="CL117">
        <v>4.4214660000000003E-2</v>
      </c>
      <c r="CM117">
        <v>5.8541639999999999E-2</v>
      </c>
      <c r="CN117">
        <v>-5.9032376999999997E-2</v>
      </c>
      <c r="CO117">
        <v>3.7103682999999998E-2</v>
      </c>
      <c r="CP117">
        <v>9.9783204E-2</v>
      </c>
      <c r="CQ117">
        <v>9.39387E-2</v>
      </c>
      <c r="CR117">
        <v>0.30931555999999999</v>
      </c>
      <c r="CS117">
        <v>0.14549495000000001</v>
      </c>
      <c r="CT117">
        <v>5.7647847000000002E-2</v>
      </c>
      <c r="CU117">
        <v>0.13397207999999999</v>
      </c>
      <c r="CV117">
        <v>0.31339096999999999</v>
      </c>
      <c r="CW117">
        <v>0.10099335</v>
      </c>
      <c r="CX117">
        <v>0.11018213</v>
      </c>
      <c r="CY117">
        <v>0.29309800000000003</v>
      </c>
      <c r="CZ117">
        <v>0.25390195999999998</v>
      </c>
      <c r="DA117">
        <v>0.21058367</v>
      </c>
      <c r="DB117">
        <v>0.23681726</v>
      </c>
      <c r="DC117">
        <v>0.97747004000000004</v>
      </c>
      <c r="DD117">
        <v>0.22845587000000001</v>
      </c>
      <c r="DE117">
        <v>0.24261421</v>
      </c>
      <c r="DF117">
        <f t="shared" si="12"/>
        <v>0.1467569215430195</v>
      </c>
      <c r="DG117">
        <f t="shared" si="13"/>
        <v>0</v>
      </c>
      <c r="DH117">
        <v>0</v>
      </c>
      <c r="DI117">
        <f>VLOOKUP(B117,owner_jaccard!$D$1:$E$1128,2,FALSE)</f>
        <v>3.1746031746031703E-2</v>
      </c>
      <c r="DJ117">
        <f>VLOOKUP(B117,partic_jaccard!$D$1:$E$1128,2,FALSE)</f>
        <v>0.12121212121212099</v>
      </c>
      <c r="DK117">
        <f>VLOOKUP(B117,rtword_jaccard!$D$1:$E$1128,2,FALSE)</f>
        <v>7.5268817204300995E-2</v>
      </c>
      <c r="DL117">
        <f>VLOOKUP(B117,rtword_jaccard!$D$1:$F$1128,3,FALSE)</f>
        <v>0.15606936416184899</v>
      </c>
      <c r="DM117">
        <f>VLOOKUP(B117,rtword_jaccard!$D$1:$G$1128,4,FALSE)</f>
        <v>0.19521912350597601</v>
      </c>
      <c r="DN117">
        <f>VLOOKUP(B117,owner_j_重み付き!$C$1:$E$1128,3)</f>
        <v>2.9999999999999997E-4</v>
      </c>
      <c r="DO117">
        <f>VLOOKUP(B117,part_j_重み付き!$D$1:$E$1128,2,FALSE)</f>
        <v>5.0000000000000001E-4</v>
      </c>
      <c r="DP117">
        <f>VLOOKUP(B117,journalsection_jaccard!$D$2:$E$1129,2,FALSE)</f>
        <v>0.49253731343283502</v>
      </c>
      <c r="DQ117">
        <f>VLOOKUP(B117,journalsection_jaccard!$D$2:$F$1129,3,FALSE)</f>
        <v>0.35135135135135098</v>
      </c>
      <c r="DR117">
        <f>VLOOKUP(B117,journalsection_jaccard!$D$2:$G$1129,4,FALSE)</f>
        <v>0.28205128205128199</v>
      </c>
      <c r="DS117">
        <f>VLOOKUP(B117,journalsection_jaccard!$D$2:$H$1129,5,FALSE)</f>
        <v>0.13636363636363599</v>
      </c>
    </row>
    <row r="118" spans="1:123" hidden="1" x14ac:dyDescent="0.55000000000000004">
      <c r="A118">
        <v>111</v>
      </c>
      <c r="B118" t="s">
        <v>1720</v>
      </c>
      <c r="C118" t="s">
        <v>217</v>
      </c>
      <c r="D118">
        <v>0.1719213</v>
      </c>
      <c r="E118">
        <v>0.23249555999999999</v>
      </c>
      <c r="F118">
        <v>0.28035858000000002</v>
      </c>
      <c r="G118">
        <v>0.28140435000000003</v>
      </c>
      <c r="H118">
        <v>0.20044057000000001</v>
      </c>
      <c r="I118">
        <v>0.13683638000000001</v>
      </c>
      <c r="J118">
        <v>0.35917863</v>
      </c>
      <c r="K118">
        <v>0.98335170000000005</v>
      </c>
      <c r="L118">
        <v>0.30133146</v>
      </c>
      <c r="M118">
        <v>0.35121796</v>
      </c>
      <c r="N118">
        <v>0.43949684999999999</v>
      </c>
      <c r="O118">
        <v>0.13795488</v>
      </c>
      <c r="P118">
        <v>0.2886862</v>
      </c>
      <c r="Q118">
        <v>0.22765218000000001</v>
      </c>
      <c r="R118">
        <v>0.17428909000000001</v>
      </c>
      <c r="S118">
        <v>1.5620989E-2</v>
      </c>
      <c r="T118">
        <v>0.23076953</v>
      </c>
      <c r="U118">
        <v>0.17391501000000001</v>
      </c>
      <c r="V118">
        <v>0.18797126</v>
      </c>
      <c r="W118">
        <v>0.17170611</v>
      </c>
      <c r="X118">
        <v>8.1042740000000002E-2</v>
      </c>
      <c r="Y118">
        <v>8.4592596000000006E-2</v>
      </c>
      <c r="Z118">
        <v>0.29042922999999998</v>
      </c>
      <c r="AA118">
        <v>0.101173</v>
      </c>
      <c r="AB118">
        <v>0.14263123</v>
      </c>
      <c r="AC118">
        <v>0.10678157000000001</v>
      </c>
      <c r="AD118">
        <v>0.16449728999999999</v>
      </c>
      <c r="AE118">
        <v>0.14593281</v>
      </c>
      <c r="AF118">
        <v>0.29951587000000002</v>
      </c>
      <c r="AG118">
        <v>3.0795217999999999E-2</v>
      </c>
      <c r="AH118">
        <v>2.4527388000000001E-2</v>
      </c>
      <c r="AI118">
        <v>0.26096067000000001</v>
      </c>
      <c r="AJ118">
        <v>0.22833471</v>
      </c>
      <c r="AK118">
        <v>0.35133523</v>
      </c>
      <c r="AL118">
        <v>0.10419475</v>
      </c>
      <c r="AM118">
        <v>0.19725313999999999</v>
      </c>
      <c r="AN118">
        <v>9.4107850000000007E-2</v>
      </c>
      <c r="AO118">
        <v>0.2358421</v>
      </c>
      <c r="AP118">
        <v>0.28574034999999998</v>
      </c>
      <c r="AQ118">
        <v>0.14454934</v>
      </c>
      <c r="AR118">
        <v>0.22332281000000001</v>
      </c>
      <c r="AS118">
        <v>8.3869159999999998E-2</v>
      </c>
      <c r="AT118">
        <v>0.17613813</v>
      </c>
      <c r="AU118">
        <v>0.15552768</v>
      </c>
      <c r="AV118">
        <v>2.287837E-3</v>
      </c>
      <c r="AW118">
        <v>0.28534997000000001</v>
      </c>
      <c r="AX118">
        <v>0.13228732000000001</v>
      </c>
      <c r="AY118">
        <v>0.22266543</v>
      </c>
      <c r="AZ118">
        <v>0.97396430000000001</v>
      </c>
      <c r="BA118">
        <v>0.13172004000000001</v>
      </c>
      <c r="BB118">
        <v>0.18049546</v>
      </c>
      <c r="BC118">
        <v>0.25068040000000003</v>
      </c>
      <c r="BD118">
        <v>0.23462943999999999</v>
      </c>
      <c r="BE118">
        <v>0.11335728</v>
      </c>
      <c r="BF118">
        <v>0.21247849999999999</v>
      </c>
      <c r="BG118">
        <v>0.19220308999999999</v>
      </c>
      <c r="BH118">
        <v>3.3403397000000001E-2</v>
      </c>
      <c r="BI118">
        <v>0.33760467</v>
      </c>
      <c r="BJ118">
        <v>0.25605273000000001</v>
      </c>
      <c r="BK118">
        <v>0.26336372000000002</v>
      </c>
      <c r="BL118">
        <v>0.15959923000000001</v>
      </c>
      <c r="BM118">
        <v>0.22162404999999999</v>
      </c>
      <c r="BN118">
        <v>0.14970906</v>
      </c>
      <c r="BO118">
        <v>0.11681074</v>
      </c>
      <c r="BP118">
        <v>3.7722070000000003E-2</v>
      </c>
      <c r="BQ118">
        <v>0.11912593</v>
      </c>
      <c r="BR118">
        <v>5.3057640000000003E-2</v>
      </c>
      <c r="BS118">
        <v>0.37029898</v>
      </c>
      <c r="BT118">
        <v>0.41982648</v>
      </c>
      <c r="BU118">
        <v>0.24917075</v>
      </c>
      <c r="BV118">
        <v>7.5664309999999999E-2</v>
      </c>
      <c r="BW118">
        <v>0.26092046000000002</v>
      </c>
      <c r="BX118">
        <v>0.36783130000000003</v>
      </c>
      <c r="BY118">
        <v>0.1065913</v>
      </c>
      <c r="BZ118">
        <v>-7.3648393000000003E-3</v>
      </c>
      <c r="CA118">
        <v>-1.1102963E-2</v>
      </c>
      <c r="CB118">
        <v>0.124939434</v>
      </c>
      <c r="CC118">
        <v>0.15734630999999999</v>
      </c>
      <c r="CD118">
        <v>0.36696522999999998</v>
      </c>
      <c r="CE118">
        <v>0.30488920000000003</v>
      </c>
      <c r="CF118">
        <v>0.23112141999999999</v>
      </c>
      <c r="CG118">
        <v>0.18585620999999999</v>
      </c>
      <c r="CH118">
        <v>0.13193337999999999</v>
      </c>
      <c r="CI118">
        <v>6.1041775999999999E-2</v>
      </c>
      <c r="CJ118">
        <v>0.16863032</v>
      </c>
      <c r="CK118">
        <v>0.16211468000000001</v>
      </c>
      <c r="CL118">
        <v>0.17100470000000001</v>
      </c>
      <c r="CM118">
        <v>7.5666250000000004E-2</v>
      </c>
      <c r="CN118">
        <v>-5.5152791999999997E-3</v>
      </c>
      <c r="CO118">
        <v>8.3412100000000003E-2</v>
      </c>
      <c r="CP118">
        <v>7.1778739999999994E-2</v>
      </c>
      <c r="CQ118">
        <v>0.22740655000000001</v>
      </c>
      <c r="CR118">
        <v>0.36307558000000001</v>
      </c>
      <c r="CS118">
        <v>0.21452262999999999</v>
      </c>
      <c r="CT118">
        <v>0.15673197999999999</v>
      </c>
      <c r="CU118">
        <v>0.20813459000000001</v>
      </c>
      <c r="CV118">
        <v>0.45583796999999998</v>
      </c>
      <c r="CW118">
        <v>0.32362523999999998</v>
      </c>
      <c r="CX118">
        <v>0.16602153</v>
      </c>
      <c r="CY118">
        <v>0.18125652</v>
      </c>
      <c r="CZ118">
        <v>0.51875610000000005</v>
      </c>
      <c r="DA118">
        <v>0.18949369999999999</v>
      </c>
      <c r="DB118">
        <v>0.27911132999999999</v>
      </c>
      <c r="DC118">
        <v>0.97291179999999999</v>
      </c>
      <c r="DD118">
        <v>0.27065724000000002</v>
      </c>
      <c r="DE118">
        <v>4.5450892E-2</v>
      </c>
      <c r="DF118">
        <f t="shared" si="12"/>
        <v>0.19228807626699027</v>
      </c>
      <c r="DG118">
        <f t="shared" si="13"/>
        <v>0</v>
      </c>
      <c r="DH118">
        <v>7.5990264576789111E-4</v>
      </c>
      <c r="DI118">
        <f>VLOOKUP(B118,owner_jaccard!$D$1:$E$1128,2,FALSE)</f>
        <v>0.185714285714285</v>
      </c>
      <c r="DJ118">
        <f>VLOOKUP(B118,partic_jaccard!$D$1:$E$1128,2,FALSE)</f>
        <v>0.25</v>
      </c>
      <c r="DK118">
        <f>VLOOKUP(B118,rtword_jaccard!$D$1:$E$1128,2,FALSE)</f>
        <v>0.20481927710843301</v>
      </c>
      <c r="DL118">
        <f>VLOOKUP(B118,rtword_jaccard!$D$1:$F$1128,3,FALSE)</f>
        <v>0.22699386503067401</v>
      </c>
      <c r="DM118">
        <f>VLOOKUP(B118,rtword_jaccard!$D$1:$G$1128,4,FALSE)</f>
        <v>0.25</v>
      </c>
      <c r="DN118">
        <f>VLOOKUP(B118,owner_j_重み付き!$C$1:$E$1128,3)</f>
        <v>2.9999999999999997E-4</v>
      </c>
      <c r="DO118">
        <f>VLOOKUP(B118,part_j_重み付き!$D$1:$E$1128,2,FALSE)</f>
        <v>2.7000000000000001E-3</v>
      </c>
      <c r="DP118">
        <f>VLOOKUP(B118,journalsection_jaccard!$D$2:$E$1129,2,FALSE)</f>
        <v>0.42857142857142799</v>
      </c>
      <c r="DQ118">
        <f>VLOOKUP(B118,journalsection_jaccard!$D$2:$F$1129,3,FALSE)</f>
        <v>0.37931034482758602</v>
      </c>
      <c r="DR118">
        <f>VLOOKUP(B118,journalsection_jaccard!$D$2:$G$1129,4,FALSE)</f>
        <v>0.31578947368421001</v>
      </c>
      <c r="DS118">
        <f>VLOOKUP(B118,journalsection_jaccard!$D$2:$H$1129,5,FALSE)</f>
        <v>0.234567901234567</v>
      </c>
    </row>
    <row r="119" spans="1:123" x14ac:dyDescent="0.55000000000000004">
      <c r="A119">
        <v>112</v>
      </c>
      <c r="B119" t="s">
        <v>4489</v>
      </c>
      <c r="C119" t="s">
        <v>218</v>
      </c>
      <c r="D119">
        <v>-4.1848442999999999E-2</v>
      </c>
      <c r="E119">
        <v>0.11173830999999999</v>
      </c>
      <c r="F119">
        <v>0.26304053999999999</v>
      </c>
      <c r="G119">
        <v>0.35238782000000002</v>
      </c>
      <c r="H119">
        <v>0.21006440000000001</v>
      </c>
      <c r="I119">
        <v>4.8849490000000004E-3</v>
      </c>
      <c r="J119">
        <v>0.3002417</v>
      </c>
      <c r="K119">
        <v>0.98646325000000001</v>
      </c>
      <c r="L119">
        <v>-4.1146032999999999E-2</v>
      </c>
      <c r="M119">
        <v>0.19038756000000001</v>
      </c>
      <c r="N119">
        <v>0.14621118999999999</v>
      </c>
      <c r="O119">
        <v>4.5610896999999997E-2</v>
      </c>
      <c r="P119">
        <v>0.19027151</v>
      </c>
      <c r="Q119">
        <v>0.30640864000000001</v>
      </c>
      <c r="R119">
        <v>0.1674216</v>
      </c>
      <c r="S119">
        <v>-0.12407875</v>
      </c>
      <c r="T119">
        <v>9.7226569999999998E-2</v>
      </c>
      <c r="U119">
        <v>0.1468187</v>
      </c>
      <c r="V119">
        <v>7.9402970000000007E-3</v>
      </c>
      <c r="W119">
        <v>-1.7384712E-2</v>
      </c>
      <c r="X119">
        <v>0.11536431</v>
      </c>
      <c r="Y119">
        <v>0.30030298</v>
      </c>
      <c r="Z119">
        <v>0.12566246</v>
      </c>
      <c r="AA119">
        <v>8.9908020000000005E-2</v>
      </c>
      <c r="AB119">
        <v>7.5829215000000005E-2</v>
      </c>
      <c r="AC119">
        <v>6.4991980000000005E-2</v>
      </c>
      <c r="AD119">
        <v>0.16201472</v>
      </c>
      <c r="AE119">
        <v>6.8918300000000002E-2</v>
      </c>
      <c r="AF119">
        <v>0.16802064</v>
      </c>
      <c r="AG119">
        <v>0.11400217999999999</v>
      </c>
      <c r="AH119">
        <v>5.5370666000000004E-3</v>
      </c>
      <c r="AI119">
        <v>0.17932545</v>
      </c>
      <c r="AJ119">
        <v>0.15578468000000001</v>
      </c>
      <c r="AK119">
        <v>0.20488461999999999</v>
      </c>
      <c r="AL119">
        <v>0.17213800000000001</v>
      </c>
      <c r="AM119">
        <v>-0.199605</v>
      </c>
      <c r="AN119">
        <v>-9.4398650000000001E-2</v>
      </c>
      <c r="AO119">
        <v>0.21135793999999999</v>
      </c>
      <c r="AP119">
        <v>0.20283552999999999</v>
      </c>
      <c r="AQ119">
        <v>0.37118062000000002</v>
      </c>
      <c r="AR119">
        <v>0.13409114</v>
      </c>
      <c r="AS119">
        <v>1.1595427E-2</v>
      </c>
      <c r="AT119">
        <v>0.18312544</v>
      </c>
      <c r="AU119">
        <v>0.15396952999999999</v>
      </c>
      <c r="AV119">
        <v>7.415658E-2</v>
      </c>
      <c r="AW119">
        <v>0.36817875999999999</v>
      </c>
      <c r="AX119">
        <v>0.18660049000000001</v>
      </c>
      <c r="AY119">
        <v>0.23394395000000001</v>
      </c>
      <c r="AZ119">
        <v>0.95412280000000005</v>
      </c>
      <c r="BA119">
        <v>0.16503654000000001</v>
      </c>
      <c r="BB119">
        <v>9.6054299999999995E-2</v>
      </c>
      <c r="BC119">
        <v>2.4442285000000001E-2</v>
      </c>
      <c r="BD119">
        <v>0.13791037</v>
      </c>
      <c r="BE119">
        <v>0.10481476000000001</v>
      </c>
      <c r="BF119">
        <v>0.22266116999999999</v>
      </c>
      <c r="BG119">
        <v>0.20852798</v>
      </c>
      <c r="BH119">
        <v>0.1950211</v>
      </c>
      <c r="BI119">
        <v>0.29528779999999999</v>
      </c>
      <c r="BJ119">
        <v>0.35672656000000003</v>
      </c>
      <c r="BK119">
        <v>0.20584637</v>
      </c>
      <c r="BL119">
        <v>5.7571116999999998E-2</v>
      </c>
      <c r="BM119">
        <v>-8.4729260000000004E-3</v>
      </c>
      <c r="BN119">
        <v>9.2208183999999999E-2</v>
      </c>
      <c r="BO119">
        <v>0.26465315</v>
      </c>
      <c r="BP119">
        <v>0.16555197999999999</v>
      </c>
      <c r="BQ119">
        <v>3.3336930000000001E-2</v>
      </c>
      <c r="BR119">
        <v>8.0031976000000005E-2</v>
      </c>
      <c r="BS119">
        <v>0.36128179999999999</v>
      </c>
      <c r="BT119">
        <v>0.22828506000000001</v>
      </c>
      <c r="BU119">
        <v>0.14825237999999999</v>
      </c>
      <c r="BV119">
        <v>0.18603742000000001</v>
      </c>
      <c r="BW119">
        <v>0.31652733999999999</v>
      </c>
      <c r="BX119">
        <v>0.33194166000000003</v>
      </c>
      <c r="BY119">
        <v>0.17950231</v>
      </c>
      <c r="BZ119">
        <v>-0.14688386</v>
      </c>
      <c r="CA119">
        <v>-2.5082935000000001E-2</v>
      </c>
      <c r="CB119">
        <v>5.7273667E-2</v>
      </c>
      <c r="CC119">
        <v>0.16006634</v>
      </c>
      <c r="CD119">
        <v>0.38793322000000002</v>
      </c>
      <c r="CE119">
        <v>0.30000125999999999</v>
      </c>
      <c r="CF119">
        <v>0.11178516600000001</v>
      </c>
      <c r="CG119">
        <v>0.11847524</v>
      </c>
      <c r="CH119">
        <v>9.3451569999999998E-2</v>
      </c>
      <c r="CI119">
        <v>0.16213283000000001</v>
      </c>
      <c r="CJ119">
        <v>0.26364323000000001</v>
      </c>
      <c r="CK119">
        <v>0.15818766000000001</v>
      </c>
      <c r="CL119">
        <v>0.31160315999999999</v>
      </c>
      <c r="CM119">
        <v>1.0819885E-2</v>
      </c>
      <c r="CN119">
        <v>7.4494759999999993E-2</v>
      </c>
      <c r="CO119">
        <v>0.21551365</v>
      </c>
      <c r="CP119">
        <v>0.16173428000000001</v>
      </c>
      <c r="CQ119">
        <v>3.7330509999999997E-2</v>
      </c>
      <c r="CR119">
        <v>0.30420540000000001</v>
      </c>
      <c r="CS119">
        <v>0.24460130999999999</v>
      </c>
      <c r="CT119">
        <v>0.1479472</v>
      </c>
      <c r="CU119">
        <v>0.16435999000000001</v>
      </c>
      <c r="CV119">
        <v>0.323627</v>
      </c>
      <c r="CW119">
        <v>0.19821154999999999</v>
      </c>
      <c r="CX119">
        <v>0.14056716999999999</v>
      </c>
      <c r="CY119">
        <v>0.18105318000000001</v>
      </c>
      <c r="CZ119">
        <v>0.31590873000000003</v>
      </c>
      <c r="DA119">
        <v>0.14246001999999999</v>
      </c>
      <c r="DB119">
        <v>-3.2913953000000003E-2</v>
      </c>
      <c r="DC119">
        <v>0.97216689999999994</v>
      </c>
      <c r="DD119">
        <v>0.11382058</v>
      </c>
      <c r="DE119">
        <v>3.0292092999999998E-3</v>
      </c>
      <c r="DF119">
        <f t="shared" si="12"/>
        <v>0.14858551222233016</v>
      </c>
      <c r="DG119">
        <f t="shared" si="13"/>
        <v>0</v>
      </c>
      <c r="DH119">
        <v>0</v>
      </c>
      <c r="DI119">
        <f>VLOOKUP(B119,owner_jaccard!$D$1:$E$1128,2,FALSE)</f>
        <v>8.7719298245614002E-2</v>
      </c>
      <c r="DJ119">
        <f>VLOOKUP(B119,partic_jaccard!$D$1:$E$1128,2,FALSE)</f>
        <v>6.25E-2</v>
      </c>
      <c r="DK119">
        <f>VLOOKUP(B119,rtword_jaccard!$D$1:$E$1128,2,FALSE)</f>
        <v>0.13636363636363599</v>
      </c>
      <c r="DL119">
        <f>VLOOKUP(B119,rtword_jaccard!$D$1:$F$1128,3,FALSE)</f>
        <v>0.20481927710843301</v>
      </c>
      <c r="DM119">
        <f>VLOOKUP(B119,rtword_jaccard!$D$1:$G$1128,4,FALSE)</f>
        <v>0.22950819672131101</v>
      </c>
      <c r="DN119">
        <f>VLOOKUP(B119,owner_j_重み付き!$C$1:$E$1128,3)</f>
        <v>2.9999999999999997E-4</v>
      </c>
      <c r="DO119">
        <f>VLOOKUP(B119,part_j_重み付き!$D$1:$E$1128,2,FALSE)</f>
        <v>2.0000000000000001E-4</v>
      </c>
      <c r="DP119">
        <f>VLOOKUP(B119,journalsection_jaccard!$D$2:$E$1129,2,FALSE)</f>
        <v>0.5625</v>
      </c>
      <c r="DQ119">
        <f>VLOOKUP(B119,journalsection_jaccard!$D$2:$F$1129,3,FALSE)</f>
        <v>0.37931034482758602</v>
      </c>
      <c r="DR119">
        <f>VLOOKUP(B119,journalsection_jaccard!$D$2:$G$1129,4,FALSE)</f>
        <v>0.34529147982062702</v>
      </c>
      <c r="DS119">
        <f>VLOOKUP(B119,journalsection_jaccard!$D$2:$H$1129,5,FALSE)</f>
        <v>0.219512195121951</v>
      </c>
    </row>
    <row r="120" spans="1:123" hidden="1" x14ac:dyDescent="0.55000000000000004">
      <c r="A120">
        <v>113</v>
      </c>
      <c r="B120" t="s">
        <v>1401</v>
      </c>
      <c r="C120" t="s">
        <v>219</v>
      </c>
      <c r="D120">
        <v>0.16957787999999999</v>
      </c>
      <c r="E120">
        <v>0.3359007</v>
      </c>
      <c r="F120">
        <v>4.9539519999999997E-2</v>
      </c>
      <c r="G120">
        <v>0.23600773999999999</v>
      </c>
      <c r="H120">
        <v>0.26813890000000001</v>
      </c>
      <c r="I120">
        <v>0.11405943</v>
      </c>
      <c r="J120">
        <v>0.40562799999999999</v>
      </c>
      <c r="K120">
        <v>0.98558440000000003</v>
      </c>
      <c r="L120">
        <v>3.0239307999999999E-2</v>
      </c>
      <c r="M120">
        <v>0.14506492000000001</v>
      </c>
      <c r="N120">
        <v>0.35544288000000002</v>
      </c>
      <c r="O120">
        <v>0.15252271000000001</v>
      </c>
      <c r="P120">
        <v>6.4829410000000004E-2</v>
      </c>
      <c r="Q120">
        <v>0.3556144</v>
      </c>
      <c r="R120">
        <v>6.0478292000000003E-2</v>
      </c>
      <c r="S120">
        <v>4.4625184999999998E-2</v>
      </c>
      <c r="T120">
        <v>0.11258348</v>
      </c>
      <c r="U120">
        <v>6.6781476000000006E-2</v>
      </c>
      <c r="V120">
        <v>8.100744E-2</v>
      </c>
      <c r="W120">
        <v>0.13487172</v>
      </c>
      <c r="X120">
        <v>0.18125442999999999</v>
      </c>
      <c r="Y120">
        <v>7.9917290000000002E-2</v>
      </c>
      <c r="Z120">
        <v>3.7390877000000003E-2</v>
      </c>
      <c r="AA120">
        <v>8.8831469999999996E-2</v>
      </c>
      <c r="AB120">
        <v>5.9052672E-2</v>
      </c>
      <c r="AC120">
        <v>0.30976989999999999</v>
      </c>
      <c r="AD120">
        <v>-9.5623830000000007E-2</v>
      </c>
      <c r="AE120">
        <v>4.3294836000000003E-2</v>
      </c>
      <c r="AF120">
        <v>0.24960873</v>
      </c>
      <c r="AG120">
        <v>0.14255393</v>
      </c>
      <c r="AH120">
        <v>-5.8867904999999998E-2</v>
      </c>
      <c r="AI120">
        <v>0.39440459999999999</v>
      </c>
      <c r="AJ120">
        <v>0.21694401999999999</v>
      </c>
      <c r="AK120">
        <v>0.24585718000000001</v>
      </c>
      <c r="AL120">
        <v>0.29876124999999998</v>
      </c>
      <c r="AM120">
        <v>0.10678192</v>
      </c>
      <c r="AN120">
        <v>0.22488855999999999</v>
      </c>
      <c r="AO120">
        <v>8.7594143999999999E-2</v>
      </c>
      <c r="AP120">
        <v>0.22333425000000001</v>
      </c>
      <c r="AQ120">
        <v>0.449156</v>
      </c>
      <c r="AR120">
        <v>0.19620655000000001</v>
      </c>
      <c r="AS120">
        <v>7.9732540000000008E-3</v>
      </c>
      <c r="AT120">
        <v>0.24876039999999999</v>
      </c>
      <c r="AU120">
        <v>0.2575964</v>
      </c>
      <c r="AV120">
        <v>0.12637053000000001</v>
      </c>
      <c r="AW120">
        <v>0.29874889999999998</v>
      </c>
      <c r="AX120">
        <v>-1.4342868E-2</v>
      </c>
      <c r="AY120">
        <v>0.34239789999999998</v>
      </c>
      <c r="AZ120">
        <v>0.97626400000000002</v>
      </c>
      <c r="BA120">
        <v>8.0176810000000001E-2</v>
      </c>
      <c r="BB120">
        <v>0.12791695</v>
      </c>
      <c r="BC120">
        <v>7.3529349999999993E-2</v>
      </c>
      <c r="BD120">
        <v>0.12151494</v>
      </c>
      <c r="BE120">
        <v>2.0538540000000001E-2</v>
      </c>
      <c r="BF120">
        <v>0.21444505</v>
      </c>
      <c r="BG120">
        <v>0.21774400999999999</v>
      </c>
      <c r="BH120">
        <v>4.6838284000000003E-3</v>
      </c>
      <c r="BI120">
        <v>0.34864524000000002</v>
      </c>
      <c r="BJ120">
        <v>0.1817251</v>
      </c>
      <c r="BK120">
        <v>0.29581633000000002</v>
      </c>
      <c r="BL120">
        <v>3.6481550000000001E-2</v>
      </c>
      <c r="BM120">
        <v>0.18567273000000001</v>
      </c>
      <c r="BN120">
        <v>5.8709445999999998E-2</v>
      </c>
      <c r="BO120">
        <v>0.19104489999999999</v>
      </c>
      <c r="BP120">
        <v>1.6748783999999999E-2</v>
      </c>
      <c r="BQ120">
        <v>-1.2028911E-2</v>
      </c>
      <c r="BR120">
        <v>-3.3423435E-3</v>
      </c>
      <c r="BS120">
        <v>0.35614934999999998</v>
      </c>
      <c r="BT120">
        <v>0.35724154000000002</v>
      </c>
      <c r="BU120">
        <v>0.24449013</v>
      </c>
      <c r="BV120">
        <v>2.9325304999999999E-2</v>
      </c>
      <c r="BW120">
        <v>2.8567510000000001E-2</v>
      </c>
      <c r="BX120">
        <v>0.47512739999999998</v>
      </c>
      <c r="BY120">
        <v>-8.4983810000000007E-2</v>
      </c>
      <c r="BZ120">
        <v>0.17089961000000001</v>
      </c>
      <c r="CA120">
        <v>0.12472962</v>
      </c>
      <c r="CB120">
        <v>0.37444124000000001</v>
      </c>
      <c r="CC120">
        <v>0.23367083</v>
      </c>
      <c r="CD120">
        <v>0.48836215999999999</v>
      </c>
      <c r="CE120">
        <v>0.34538358000000002</v>
      </c>
      <c r="CF120">
        <v>0.30566527999999998</v>
      </c>
      <c r="CG120">
        <v>0.25020861999999999</v>
      </c>
      <c r="CH120">
        <v>6.8736749999999999E-2</v>
      </c>
      <c r="CI120">
        <v>0.24146393999999999</v>
      </c>
      <c r="CJ120">
        <v>0.33621403999999999</v>
      </c>
      <c r="CK120">
        <v>0.15853107999999999</v>
      </c>
      <c r="CL120">
        <v>0.15653495000000001</v>
      </c>
      <c r="CM120">
        <v>0.13054975999999999</v>
      </c>
      <c r="CN120">
        <v>-0.1482995</v>
      </c>
      <c r="CO120">
        <v>0.18854625999999999</v>
      </c>
      <c r="CP120">
        <v>0.29396427000000003</v>
      </c>
      <c r="CQ120">
        <v>0.2346618</v>
      </c>
      <c r="CR120">
        <v>0.35676282999999998</v>
      </c>
      <c r="CS120">
        <v>0.35141359999999999</v>
      </c>
      <c r="CT120">
        <v>0.12241580000000001</v>
      </c>
      <c r="CU120">
        <v>0.20309796999999999</v>
      </c>
      <c r="CV120">
        <v>0.29493856000000002</v>
      </c>
      <c r="CW120">
        <v>2.1716860000000001E-2</v>
      </c>
      <c r="CX120">
        <v>2.7498973999999999E-2</v>
      </c>
      <c r="CY120">
        <v>0.25995550000000001</v>
      </c>
      <c r="CZ120">
        <v>0.33595997</v>
      </c>
      <c r="DA120">
        <v>9.9253279999999999E-2</v>
      </c>
      <c r="DB120">
        <v>1.6727893000000001E-2</v>
      </c>
      <c r="DC120">
        <v>0.98032600000000003</v>
      </c>
      <c r="DD120">
        <v>0.19869300000000001</v>
      </c>
      <c r="DE120">
        <v>1.6846690000000001E-2</v>
      </c>
      <c r="DF120">
        <f t="shared" si="12"/>
        <v>0.17239819152330091</v>
      </c>
      <c r="DG120">
        <f t="shared" si="13"/>
        <v>0</v>
      </c>
      <c r="DH120">
        <v>1.9683102056884165E-4</v>
      </c>
      <c r="DI120">
        <f>VLOOKUP(B120,owner_jaccard!$D$1:$E$1128,2,FALSE)</f>
        <v>0.375</v>
      </c>
      <c r="DJ120">
        <f>VLOOKUP(B120,partic_jaccard!$D$1:$E$1128,2,FALSE)</f>
        <v>0.52631578947368396</v>
      </c>
      <c r="DK120">
        <f>VLOOKUP(B120,rtword_jaccard!$D$1:$E$1128,2,FALSE)</f>
        <v>0.20481927710843301</v>
      </c>
      <c r="DL120">
        <f>VLOOKUP(B120,rtword_jaccard!$D$1:$F$1128,3,FALSE)</f>
        <v>0.24223602484472001</v>
      </c>
      <c r="DM120">
        <f>VLOOKUP(B120,rtword_jaccard!$D$1:$G$1128,4,FALSE)</f>
        <v>0.234567901234567</v>
      </c>
      <c r="DN120">
        <f>VLOOKUP(B120,owner_j_重み付き!$C$1:$E$1128,3)</f>
        <v>2.9999999999999997E-4</v>
      </c>
      <c r="DO120">
        <f>VLOOKUP(B120,part_j_重み付き!$D$1:$E$1128,2,FALSE)</f>
        <v>6.7000000000000002E-3</v>
      </c>
      <c r="DP120">
        <f>VLOOKUP(B120,journalsection_jaccard!$D$2:$E$1129,2,FALSE)</f>
        <v>0.63934426229508201</v>
      </c>
      <c r="DQ120">
        <f>VLOOKUP(B120,journalsection_jaccard!$D$2:$F$1129,3,FALSE)</f>
        <v>0.40845070422535201</v>
      </c>
      <c r="DR120">
        <f>VLOOKUP(B120,journalsection_jaccard!$D$2:$G$1129,4,FALSE)</f>
        <v>0.34529147982062702</v>
      </c>
      <c r="DS120">
        <f>VLOOKUP(B120,journalsection_jaccard!$D$2:$H$1129,5,FALSE)</f>
        <v>0.219512195121951</v>
      </c>
    </row>
    <row r="121" spans="1:123" hidden="1" x14ac:dyDescent="0.55000000000000004">
      <c r="A121">
        <v>114</v>
      </c>
      <c r="B121" t="s">
        <v>1721</v>
      </c>
      <c r="C121" t="s">
        <v>220</v>
      </c>
      <c r="D121">
        <v>0.18587123</v>
      </c>
      <c r="E121">
        <v>0.36518743999999997</v>
      </c>
      <c r="F121">
        <v>0.3400532</v>
      </c>
      <c r="G121">
        <v>0.44865771999999998</v>
      </c>
      <c r="H121">
        <v>0.36238082999999999</v>
      </c>
      <c r="I121">
        <v>0.14228892000000001</v>
      </c>
      <c r="J121">
        <v>0.35442069999999998</v>
      </c>
      <c r="K121">
        <v>0.98635596000000003</v>
      </c>
      <c r="L121">
        <v>0.15791664999999999</v>
      </c>
      <c r="M121">
        <v>0.18667953000000001</v>
      </c>
      <c r="N121">
        <v>0.34282025999999999</v>
      </c>
      <c r="O121">
        <v>0.112820804</v>
      </c>
      <c r="P121">
        <v>0.25855675</v>
      </c>
      <c r="Q121">
        <v>0.21563676000000001</v>
      </c>
      <c r="R121">
        <v>0.23362589</v>
      </c>
      <c r="S121">
        <v>0.16670966000000001</v>
      </c>
      <c r="T121">
        <v>0.30828085999999999</v>
      </c>
      <c r="U121">
        <v>0.15776277999999999</v>
      </c>
      <c r="V121">
        <v>0.20831978000000001</v>
      </c>
      <c r="W121">
        <v>0.32530930000000002</v>
      </c>
      <c r="X121">
        <v>0.1934341</v>
      </c>
      <c r="Y121">
        <v>0.17195210999999999</v>
      </c>
      <c r="Z121">
        <v>5.9898328000000001E-2</v>
      </c>
      <c r="AA121">
        <v>0.16547365</v>
      </c>
      <c r="AB121">
        <v>0.30220406999999999</v>
      </c>
      <c r="AC121">
        <v>0.3528869</v>
      </c>
      <c r="AD121">
        <v>0.24664602999999999</v>
      </c>
      <c r="AE121">
        <v>0.20389911999999999</v>
      </c>
      <c r="AF121">
        <v>0.36366140000000002</v>
      </c>
      <c r="AG121">
        <v>0.20661019999999999</v>
      </c>
      <c r="AH121">
        <v>0.19206856</v>
      </c>
      <c r="AI121">
        <v>0.45074927999999997</v>
      </c>
      <c r="AJ121">
        <v>0.25784056999999999</v>
      </c>
      <c r="AK121">
        <v>0.32172590000000001</v>
      </c>
      <c r="AL121">
        <v>0.37237736999999999</v>
      </c>
      <c r="AM121">
        <v>0.12986863000000001</v>
      </c>
      <c r="AN121">
        <v>6.5441860000000004E-2</v>
      </c>
      <c r="AO121">
        <v>0.34112373000000001</v>
      </c>
      <c r="AP121">
        <v>0.25871139999999998</v>
      </c>
      <c r="AQ121">
        <v>0.33343482000000002</v>
      </c>
      <c r="AR121">
        <v>0.31154773000000002</v>
      </c>
      <c r="AS121">
        <v>0.28210553999999999</v>
      </c>
      <c r="AT121">
        <v>3.6687820000000003E-2</v>
      </c>
      <c r="AU121">
        <v>0.28048655</v>
      </c>
      <c r="AV121">
        <v>0.27956629999999999</v>
      </c>
      <c r="AW121">
        <v>0.34492093000000001</v>
      </c>
      <c r="AX121">
        <v>0.19361305000000001</v>
      </c>
      <c r="AY121">
        <v>0.25718974999999999</v>
      </c>
      <c r="AZ121">
        <v>0.9822881</v>
      </c>
      <c r="BA121">
        <v>0.18001196</v>
      </c>
      <c r="BB121">
        <v>0.124771915</v>
      </c>
      <c r="BC121">
        <v>2.7645135000000001E-2</v>
      </c>
      <c r="BD121">
        <v>0.3050524</v>
      </c>
      <c r="BE121">
        <v>6.8967420000000002E-2</v>
      </c>
      <c r="BF121">
        <v>0.3659771</v>
      </c>
      <c r="BG121">
        <v>0.32753438000000001</v>
      </c>
      <c r="BH121">
        <v>0.25307235</v>
      </c>
      <c r="BI121">
        <v>0.38422440000000002</v>
      </c>
      <c r="BJ121">
        <v>0.35341223999999999</v>
      </c>
      <c r="BK121">
        <v>0.33112517000000002</v>
      </c>
      <c r="BL121">
        <v>0.31259506999999997</v>
      </c>
      <c r="BM121">
        <v>0.35484539999999998</v>
      </c>
      <c r="BN121">
        <v>0.23514217000000001</v>
      </c>
      <c r="BO121">
        <v>0.22319296</v>
      </c>
      <c r="BP121">
        <v>0.29202106999999999</v>
      </c>
      <c r="BQ121">
        <v>0.12756217</v>
      </c>
      <c r="BR121">
        <v>0.23136406000000001</v>
      </c>
      <c r="BS121">
        <v>0.39168196999999999</v>
      </c>
      <c r="BT121">
        <v>0.32305204999999998</v>
      </c>
      <c r="BU121">
        <v>0.27558424999999998</v>
      </c>
      <c r="BV121">
        <v>0.31560660000000001</v>
      </c>
      <c r="BW121">
        <v>0.40556565</v>
      </c>
      <c r="BX121">
        <v>0.43620998</v>
      </c>
      <c r="BY121">
        <v>0.15793109</v>
      </c>
      <c r="BZ121">
        <v>0.12393624</v>
      </c>
      <c r="CA121">
        <v>0.17613143000000001</v>
      </c>
      <c r="CB121">
        <v>0.34883586</v>
      </c>
      <c r="CC121">
        <v>0.3207623</v>
      </c>
      <c r="CD121">
        <v>0.39552115999999998</v>
      </c>
      <c r="CE121">
        <v>0.51259469999999996</v>
      </c>
      <c r="CF121">
        <v>0.17669080000000001</v>
      </c>
      <c r="CG121">
        <v>0.23376222999999999</v>
      </c>
      <c r="CH121">
        <v>0.26937705000000001</v>
      </c>
      <c r="CI121">
        <v>3.7573844000000002E-2</v>
      </c>
      <c r="CJ121">
        <v>0.20045081000000001</v>
      </c>
      <c r="CK121">
        <v>0.23674943000000001</v>
      </c>
      <c r="CL121">
        <v>0.43345823999999999</v>
      </c>
      <c r="CM121">
        <v>0.25833656999999999</v>
      </c>
      <c r="CN121">
        <v>0.24433339000000001</v>
      </c>
      <c r="CO121">
        <v>0.16876315</v>
      </c>
      <c r="CP121">
        <v>0.44531219999999999</v>
      </c>
      <c r="CQ121">
        <v>9.3560009999999999E-2</v>
      </c>
      <c r="CR121">
        <v>0.41920610000000003</v>
      </c>
      <c r="CS121">
        <v>0.25517132999999997</v>
      </c>
      <c r="CT121">
        <v>0.21205093</v>
      </c>
      <c r="CU121">
        <v>0.14329312999999999</v>
      </c>
      <c r="CV121">
        <v>0.47072965</v>
      </c>
      <c r="CW121">
        <v>0.33614165000000001</v>
      </c>
      <c r="CX121">
        <v>0.24155483</v>
      </c>
      <c r="CY121">
        <v>0.44566401999999999</v>
      </c>
      <c r="CZ121">
        <v>0.38355485</v>
      </c>
      <c r="DA121">
        <v>0.32548899999999997</v>
      </c>
      <c r="DB121">
        <v>0.26322519999999999</v>
      </c>
      <c r="DC121">
        <v>0.98162097000000004</v>
      </c>
      <c r="DD121">
        <v>0.35776383</v>
      </c>
      <c r="DE121">
        <v>0.18060942999999999</v>
      </c>
      <c r="DF121">
        <f t="shared" si="12"/>
        <v>0.26567162219417484</v>
      </c>
      <c r="DG121">
        <f t="shared" si="13"/>
        <v>1</v>
      </c>
      <c r="DH121">
        <v>2.5786203057781471E-2</v>
      </c>
      <c r="DI121">
        <f>VLOOKUP(B121,owner_jaccard!$D$1:$E$1128,2,FALSE)</f>
        <v>0.441176470588235</v>
      </c>
      <c r="DJ121">
        <f>VLOOKUP(B121,partic_jaccard!$D$1:$E$1128,2,FALSE)</f>
        <v>0.314285714285714</v>
      </c>
      <c r="DK121">
        <f>VLOOKUP(B121,rtword_jaccard!$D$1:$E$1128,2,FALSE)</f>
        <v>0.31578947368421001</v>
      </c>
      <c r="DL121">
        <f>VLOOKUP(B121,rtword_jaccard!$D$1:$F$1128,3,FALSE)</f>
        <v>0.40845070422535201</v>
      </c>
      <c r="DM121">
        <f>VLOOKUP(B121,rtword_jaccard!$D$1:$G$1128,4,FALSE)</f>
        <v>0.46341463414634099</v>
      </c>
      <c r="DN121">
        <f>VLOOKUP(B121,owner_j_重み付き!$C$1:$E$1128,3)</f>
        <v>2.9999999999999997E-4</v>
      </c>
      <c r="DO121">
        <f>VLOOKUP(B121,part_j_重み付き!$D$1:$E$1128,2,FALSE)</f>
        <v>7.0000000000000001E-3</v>
      </c>
      <c r="DP121">
        <f>VLOOKUP(B121,journalsection_jaccard!$D$2:$E$1129,2,FALSE)</f>
        <v>0.47058823529411697</v>
      </c>
      <c r="DQ121">
        <f>VLOOKUP(B121,journalsection_jaccard!$D$2:$F$1129,3,FALSE)</f>
        <v>0.49253731343283502</v>
      </c>
      <c r="DR121">
        <f>VLOOKUP(B121,journalsection_jaccard!$D$2:$G$1129,4,FALSE)</f>
        <v>0.36363636363636298</v>
      </c>
      <c r="DS121">
        <f>VLOOKUP(B121,journalsection_jaccard!$D$2:$H$1129,5,FALSE)</f>
        <v>0.38888888888888801</v>
      </c>
    </row>
    <row r="122" spans="1:123" hidden="1" x14ac:dyDescent="0.55000000000000004">
      <c r="A122">
        <v>115</v>
      </c>
      <c r="B122" t="s">
        <v>1402</v>
      </c>
      <c r="C122" t="s">
        <v>221</v>
      </c>
      <c r="D122">
        <v>0.19951457</v>
      </c>
      <c r="E122">
        <v>0.25928332999999998</v>
      </c>
      <c r="F122">
        <v>7.7910080000000007E-2</v>
      </c>
      <c r="G122">
        <v>0.35218613999999998</v>
      </c>
      <c r="H122">
        <v>0.24227723000000001</v>
      </c>
      <c r="I122">
        <v>-5.1884766999999998E-2</v>
      </c>
      <c r="J122">
        <v>0.20146707</v>
      </c>
      <c r="K122">
        <v>0.98507270000000002</v>
      </c>
      <c r="L122">
        <v>0.12403464</v>
      </c>
      <c r="M122">
        <v>0.38280132</v>
      </c>
      <c r="N122">
        <v>0.4912435</v>
      </c>
      <c r="O122">
        <v>0.22862183</v>
      </c>
      <c r="P122">
        <v>0.13160939999999999</v>
      </c>
      <c r="Q122">
        <v>0.31579437999999999</v>
      </c>
      <c r="R122">
        <v>-9.483333E-3</v>
      </c>
      <c r="S122">
        <v>0.11159326999999999</v>
      </c>
      <c r="T122">
        <v>0.21975546000000001</v>
      </c>
      <c r="U122">
        <v>0.119893245</v>
      </c>
      <c r="V122">
        <v>-1.8848482999999999E-2</v>
      </c>
      <c r="W122">
        <v>9.2918329999999993E-3</v>
      </c>
      <c r="X122">
        <v>0.18604888</v>
      </c>
      <c r="Y122">
        <v>0.17276116999999999</v>
      </c>
      <c r="Z122">
        <v>8.8267799999999993E-2</v>
      </c>
      <c r="AA122">
        <v>0.19861306000000001</v>
      </c>
      <c r="AB122">
        <v>7.9925365999999998E-2</v>
      </c>
      <c r="AC122">
        <v>4.8070893000000003E-2</v>
      </c>
      <c r="AD122">
        <v>1.3049846E-2</v>
      </c>
      <c r="AE122">
        <v>-0.12978851999999999</v>
      </c>
      <c r="AF122">
        <v>0.28359166000000002</v>
      </c>
      <c r="AG122">
        <v>0.116703875</v>
      </c>
      <c r="AH122">
        <v>-7.6242334999999994E-2</v>
      </c>
      <c r="AI122">
        <v>0.32622184999999998</v>
      </c>
      <c r="AJ122">
        <v>0.35062146</v>
      </c>
      <c r="AK122">
        <v>0.26829752000000001</v>
      </c>
      <c r="AL122">
        <v>0.18018677999999999</v>
      </c>
      <c r="AM122">
        <v>2.9059695E-2</v>
      </c>
      <c r="AN122">
        <v>0.12640704</v>
      </c>
      <c r="AO122">
        <v>5.4796765999999997E-2</v>
      </c>
      <c r="AP122">
        <v>0.37324269999999998</v>
      </c>
      <c r="AQ122">
        <v>0.42101365000000002</v>
      </c>
      <c r="AR122">
        <v>0.20564373</v>
      </c>
      <c r="AS122">
        <v>0.12530653</v>
      </c>
      <c r="AT122">
        <v>0.19511390000000001</v>
      </c>
      <c r="AU122">
        <v>0.11435190000000001</v>
      </c>
      <c r="AV122">
        <v>7.4393145999999993E-2</v>
      </c>
      <c r="AW122">
        <v>0.40042683000000001</v>
      </c>
      <c r="AX122">
        <v>0.1762262</v>
      </c>
      <c r="AY122">
        <v>0.30483553000000002</v>
      </c>
      <c r="AZ122">
        <v>0.97123099999999996</v>
      </c>
      <c r="BA122">
        <v>3.7600282999999998E-2</v>
      </c>
      <c r="BB122">
        <v>0.11093398</v>
      </c>
      <c r="BC122">
        <v>7.5597919999999999E-2</v>
      </c>
      <c r="BD122">
        <v>0.14084497000000001</v>
      </c>
      <c r="BE122">
        <v>0.11708667</v>
      </c>
      <c r="BF122">
        <v>6.7058839999999995E-2</v>
      </c>
      <c r="BG122">
        <v>0.27830287999999997</v>
      </c>
      <c r="BH122">
        <v>-5.8500682999999996E-3</v>
      </c>
      <c r="BI122">
        <v>0.17798014000000001</v>
      </c>
      <c r="BJ122">
        <v>0.22706981000000001</v>
      </c>
      <c r="BK122">
        <v>0.22804685</v>
      </c>
      <c r="BL122">
        <v>0.15247359999999999</v>
      </c>
      <c r="BM122">
        <v>0.15768108</v>
      </c>
      <c r="BN122">
        <v>3.6258150000000003E-2</v>
      </c>
      <c r="BO122">
        <v>0.27630958</v>
      </c>
      <c r="BP122">
        <v>0.14084809000000001</v>
      </c>
      <c r="BQ122">
        <v>0.16428015000000001</v>
      </c>
      <c r="BR122">
        <v>-8.1104839999999994E-3</v>
      </c>
      <c r="BS122">
        <v>0.17815062000000001</v>
      </c>
      <c r="BT122">
        <v>0.26140249999999998</v>
      </c>
      <c r="BU122">
        <v>0.26691362000000002</v>
      </c>
      <c r="BV122">
        <v>0.17271093000000001</v>
      </c>
      <c r="BW122">
        <v>0.32521139999999998</v>
      </c>
      <c r="BX122">
        <v>0.37726408</v>
      </c>
      <c r="BY122">
        <v>-0.114569895</v>
      </c>
      <c r="BZ122">
        <v>-4.107723E-4</v>
      </c>
      <c r="CA122">
        <v>-0.12683749</v>
      </c>
      <c r="CB122">
        <v>0.17283882</v>
      </c>
      <c r="CC122">
        <v>0.15467712</v>
      </c>
      <c r="CD122">
        <v>0.46733766999999998</v>
      </c>
      <c r="CE122">
        <v>0.44171705999999999</v>
      </c>
      <c r="CF122">
        <v>0.14738730999999999</v>
      </c>
      <c r="CG122">
        <v>0.22389837000000001</v>
      </c>
      <c r="CH122">
        <v>0.33708339999999998</v>
      </c>
      <c r="CI122">
        <v>-0.105115525</v>
      </c>
      <c r="CJ122">
        <v>0.12195646</v>
      </c>
      <c r="CK122">
        <v>0.20444860000000001</v>
      </c>
      <c r="CL122">
        <v>0.26569357999999998</v>
      </c>
      <c r="CM122">
        <v>6.3151225000000005E-2</v>
      </c>
      <c r="CN122">
        <v>3.9807387E-2</v>
      </c>
      <c r="CO122">
        <v>0.1793226</v>
      </c>
      <c r="CP122">
        <v>0.34147102000000001</v>
      </c>
      <c r="CQ122">
        <v>7.0979274999999994E-2</v>
      </c>
      <c r="CR122">
        <v>0.49204915999999999</v>
      </c>
      <c r="CS122">
        <v>0.29230693000000002</v>
      </c>
      <c r="CT122">
        <v>2.0548416000000001E-4</v>
      </c>
      <c r="CU122">
        <v>0.13675514</v>
      </c>
      <c r="CV122">
        <v>0.27454883000000002</v>
      </c>
      <c r="CW122">
        <v>6.2427690000000001E-2</v>
      </c>
      <c r="CX122">
        <v>0.14493755</v>
      </c>
      <c r="CY122">
        <v>0.26779140000000001</v>
      </c>
      <c r="CZ122">
        <v>0.41764107</v>
      </c>
      <c r="DA122">
        <v>0.17099064999999999</v>
      </c>
      <c r="DB122">
        <v>0.30625226999999999</v>
      </c>
      <c r="DC122">
        <v>0.9661381</v>
      </c>
      <c r="DD122">
        <v>0.16444744</v>
      </c>
      <c r="DE122">
        <v>0.11085985</v>
      </c>
      <c r="DF122">
        <f t="shared" si="12"/>
        <v>0.17258565928699032</v>
      </c>
      <c r="DG122">
        <f t="shared" si="13"/>
        <v>0</v>
      </c>
      <c r="DH122">
        <v>4.1121802779833868E-5</v>
      </c>
      <c r="DI122">
        <f>VLOOKUP(B122,owner_jaccard!$D$1:$E$1128,2,FALSE)</f>
        <v>0.27692307692307599</v>
      </c>
      <c r="DJ122">
        <f>VLOOKUP(B122,partic_jaccard!$D$1:$E$1128,2,FALSE)</f>
        <v>0.51219512195121897</v>
      </c>
      <c r="DK122">
        <f>VLOOKUP(B122,rtword_jaccard!$D$1:$E$1128,2,FALSE)</f>
        <v>0.123595505617977</v>
      </c>
      <c r="DL122">
        <f>VLOOKUP(B122,rtword_jaccard!$D$1:$F$1128,3,FALSE)</f>
        <v>0.219512195121951</v>
      </c>
      <c r="DM122">
        <f>VLOOKUP(B122,rtword_jaccard!$D$1:$G$1128,4,FALSE)</f>
        <v>0.19047619047618999</v>
      </c>
      <c r="DN122">
        <f>VLOOKUP(B122,owner_j_重み付き!$C$1:$E$1128,3)</f>
        <v>2.9999999999999997E-4</v>
      </c>
      <c r="DO122">
        <f>VLOOKUP(B122,part_j_重み付き!$D$1:$E$1128,2,FALSE)</f>
        <v>8.2000000000000007E-3</v>
      </c>
      <c r="DP122">
        <f>VLOOKUP(B122,journalsection_jaccard!$D$2:$E$1129,2,FALSE)</f>
        <v>0.61290322580645096</v>
      </c>
      <c r="DQ122">
        <f>VLOOKUP(B122,journalsection_jaccard!$D$2:$F$1129,3,FALSE)</f>
        <v>0.37931034482758602</v>
      </c>
      <c r="DR122">
        <f>VLOOKUP(B122,journalsection_jaccard!$D$2:$G$1129,4,FALSE)</f>
        <v>0.29870129870129802</v>
      </c>
      <c r="DS122">
        <f>VLOOKUP(B122,journalsection_jaccard!$D$2:$H$1129,5,FALSE)</f>
        <v>0.20481927710843301</v>
      </c>
    </row>
    <row r="123" spans="1:123" x14ac:dyDescent="0.55000000000000004">
      <c r="A123">
        <v>116</v>
      </c>
      <c r="B123" t="s">
        <v>1722</v>
      </c>
      <c r="C123" t="s">
        <v>222</v>
      </c>
      <c r="D123">
        <v>0.23935745999999999</v>
      </c>
      <c r="E123">
        <v>0.30554268000000001</v>
      </c>
      <c r="F123">
        <v>6.1163990000000001E-2</v>
      </c>
      <c r="G123">
        <v>0.20535953000000001</v>
      </c>
      <c r="H123">
        <v>0.15380213000000001</v>
      </c>
      <c r="I123">
        <v>0.12415835</v>
      </c>
      <c r="J123">
        <v>0.35923670000000002</v>
      </c>
      <c r="K123">
        <v>0.98310759999999997</v>
      </c>
      <c r="L123">
        <v>8.1078430000000007E-2</v>
      </c>
      <c r="M123">
        <v>0.21160710999999999</v>
      </c>
      <c r="N123">
        <v>0.42792624000000001</v>
      </c>
      <c r="O123">
        <v>9.0958916000000001E-2</v>
      </c>
      <c r="P123">
        <v>9.1605539999999999E-2</v>
      </c>
      <c r="Q123">
        <v>0.29561323</v>
      </c>
      <c r="R123">
        <v>0.10385606999999999</v>
      </c>
      <c r="S123">
        <v>0.16548714</v>
      </c>
      <c r="T123">
        <v>0.26428780000000002</v>
      </c>
      <c r="U123">
        <v>0.28650673999999998</v>
      </c>
      <c r="V123">
        <v>0.11310546</v>
      </c>
      <c r="W123">
        <v>0.10479711</v>
      </c>
      <c r="X123">
        <v>6.9815799999999997E-2</v>
      </c>
      <c r="Y123">
        <v>0.10199711</v>
      </c>
      <c r="Z123">
        <v>0.26436394000000002</v>
      </c>
      <c r="AA123">
        <v>0.1489673</v>
      </c>
      <c r="AB123">
        <v>0.21115761999999999</v>
      </c>
      <c r="AC123">
        <v>8.3216905999999993E-2</v>
      </c>
      <c r="AD123">
        <v>0.19072654999999999</v>
      </c>
      <c r="AE123">
        <v>0.11585302</v>
      </c>
      <c r="AF123">
        <v>0.25625147999999998</v>
      </c>
      <c r="AG123">
        <v>0.14255478999999999</v>
      </c>
      <c r="AH123">
        <v>-4.3251909999999998E-2</v>
      </c>
      <c r="AI123">
        <v>0.37419760000000002</v>
      </c>
      <c r="AJ123">
        <v>0.26149080000000002</v>
      </c>
      <c r="AK123">
        <v>0.32345940000000001</v>
      </c>
      <c r="AL123">
        <v>0.16777547000000001</v>
      </c>
      <c r="AM123">
        <v>0.24584691</v>
      </c>
      <c r="AN123">
        <v>0.13473307000000001</v>
      </c>
      <c r="AO123">
        <v>5.0287436999999997E-2</v>
      </c>
      <c r="AP123">
        <v>0.13430884000000001</v>
      </c>
      <c r="AQ123">
        <v>0.36494674999999999</v>
      </c>
      <c r="AR123">
        <v>0.119752266</v>
      </c>
      <c r="AS123">
        <v>3.2938613999999998E-2</v>
      </c>
      <c r="AT123">
        <v>0.18879526999999999</v>
      </c>
      <c r="AU123">
        <v>0.17519583</v>
      </c>
      <c r="AV123">
        <v>0.13348402000000001</v>
      </c>
      <c r="AW123">
        <v>0.37724384999999999</v>
      </c>
      <c r="AX123">
        <v>5.7733443000000002E-2</v>
      </c>
      <c r="AY123">
        <v>0.21690458000000001</v>
      </c>
      <c r="AZ123">
        <v>0.97851619999999995</v>
      </c>
      <c r="BA123">
        <v>6.384128E-2</v>
      </c>
      <c r="BB123">
        <v>0.15174170000000001</v>
      </c>
      <c r="BC123">
        <v>7.2351693999999994E-2</v>
      </c>
      <c r="BD123">
        <v>0.15321804999999999</v>
      </c>
      <c r="BE123">
        <v>-2.5273683000000002E-2</v>
      </c>
      <c r="BF123">
        <v>0.30895862000000002</v>
      </c>
      <c r="BG123">
        <v>0.14848739999999999</v>
      </c>
      <c r="BH123">
        <v>4.7075022000000001E-2</v>
      </c>
      <c r="BI123">
        <v>0.29531195999999998</v>
      </c>
      <c r="BJ123">
        <v>0.15334262000000001</v>
      </c>
      <c r="BK123">
        <v>0.22100753000000001</v>
      </c>
      <c r="BL123">
        <v>5.1900732999999998E-2</v>
      </c>
      <c r="BM123">
        <v>0.15588693000000001</v>
      </c>
      <c r="BN123">
        <v>0.20014659000000001</v>
      </c>
      <c r="BO123">
        <v>0.3569408</v>
      </c>
      <c r="BP123">
        <v>0.26329567999999998</v>
      </c>
      <c r="BQ123">
        <v>0.27254172999999998</v>
      </c>
      <c r="BR123">
        <v>1.4541867999999999E-2</v>
      </c>
      <c r="BS123">
        <v>0.40048909999999999</v>
      </c>
      <c r="BT123">
        <v>0.24599172</v>
      </c>
      <c r="BU123">
        <v>0.33481523000000002</v>
      </c>
      <c r="BV123">
        <v>0.22402327</v>
      </c>
      <c r="BW123">
        <v>0.33073866000000002</v>
      </c>
      <c r="BX123">
        <v>0.42955696999999998</v>
      </c>
      <c r="BY123">
        <v>3.2124358999999999E-3</v>
      </c>
      <c r="BZ123">
        <v>-1.0478446000000001E-2</v>
      </c>
      <c r="CA123">
        <v>-6.7077726000000004E-2</v>
      </c>
      <c r="CB123">
        <v>0.15778585000000001</v>
      </c>
      <c r="CC123">
        <v>0.16434962</v>
      </c>
      <c r="CD123">
        <v>0.42012389999999999</v>
      </c>
      <c r="CE123">
        <v>0.35059094000000002</v>
      </c>
      <c r="CF123">
        <v>0.24101937000000001</v>
      </c>
      <c r="CG123">
        <v>0.28293415999999999</v>
      </c>
      <c r="CH123">
        <v>0.22731322000000001</v>
      </c>
      <c r="CI123">
        <v>0.20867959999999999</v>
      </c>
      <c r="CJ123">
        <v>0.13126734000000001</v>
      </c>
      <c r="CK123">
        <v>0.22564659000000001</v>
      </c>
      <c r="CL123">
        <v>0.22794548000000001</v>
      </c>
      <c r="CM123">
        <v>9.4694479999999998E-2</v>
      </c>
      <c r="CN123">
        <v>-5.6846033999999997E-2</v>
      </c>
      <c r="CO123">
        <v>0.25357708000000001</v>
      </c>
      <c r="CP123">
        <v>0.16887484</v>
      </c>
      <c r="CQ123">
        <v>0.121448494</v>
      </c>
      <c r="CR123">
        <v>0.38209130000000002</v>
      </c>
      <c r="CS123">
        <v>0.24051616000000001</v>
      </c>
      <c r="CT123">
        <v>6.8233534999999998E-2</v>
      </c>
      <c r="CU123">
        <v>5.5243984000000003E-2</v>
      </c>
      <c r="CV123">
        <v>0.30151563999999997</v>
      </c>
      <c r="CW123">
        <v>0.23822978</v>
      </c>
      <c r="CX123">
        <v>0.18853022</v>
      </c>
      <c r="CY123">
        <v>0.15843736999999999</v>
      </c>
      <c r="CZ123">
        <v>0.46319553000000002</v>
      </c>
      <c r="DA123">
        <v>0.1692237</v>
      </c>
      <c r="DB123">
        <v>0.14278214</v>
      </c>
      <c r="DC123">
        <v>0.97651076000000003</v>
      </c>
      <c r="DD123">
        <v>0.31224203</v>
      </c>
      <c r="DE123">
        <v>8.5878714999999994E-2</v>
      </c>
      <c r="DF123">
        <f t="shared" si="12"/>
        <v>0.18843019566893204</v>
      </c>
      <c r="DG123">
        <f t="shared" si="13"/>
        <v>0</v>
      </c>
      <c r="DH123">
        <v>0</v>
      </c>
      <c r="DI123">
        <f>VLOOKUP(B123,owner_jaccard!$D$1:$E$1128,2,FALSE)</f>
        <v>0.125</v>
      </c>
      <c r="DJ123">
        <f>VLOOKUP(B123,partic_jaccard!$D$1:$E$1128,2,FALSE)</f>
        <v>0.30555555555555503</v>
      </c>
      <c r="DK123">
        <f>VLOOKUP(B123,rtword_jaccard!$D$1:$E$1128,2,FALSE)</f>
        <v>0.13636363636363599</v>
      </c>
      <c r="DL123">
        <f>VLOOKUP(B123,rtword_jaccard!$D$1:$F$1128,3,FALSE)</f>
        <v>0.25</v>
      </c>
      <c r="DM123">
        <f>VLOOKUP(B123,rtword_jaccard!$D$1:$G$1128,4,FALSE)</f>
        <v>0.25</v>
      </c>
      <c r="DN123">
        <f>VLOOKUP(B123,owner_j_重み付き!$C$1:$E$1128,3)</f>
        <v>2.9999999999999997E-4</v>
      </c>
      <c r="DO123">
        <f>VLOOKUP(B123,part_j_重み付き!$D$1:$E$1128,2,FALSE)</f>
        <v>2E-3</v>
      </c>
      <c r="DP123">
        <f>VLOOKUP(B123,journalsection_jaccard!$D$2:$E$1129,2,FALSE)</f>
        <v>0.42857142857142799</v>
      </c>
      <c r="DQ123">
        <f>VLOOKUP(B123,journalsection_jaccard!$D$2:$F$1129,3,FALSE)</f>
        <v>0.35135135135135098</v>
      </c>
      <c r="DR123">
        <f>VLOOKUP(B123,journalsection_jaccard!$D$2:$G$1129,4,FALSE)</f>
        <v>0.31004366812227002</v>
      </c>
      <c r="DS123">
        <f>VLOOKUP(B123,journalsection_jaccard!$D$2:$H$1129,5,FALSE)</f>
        <v>0.19047619047618999</v>
      </c>
    </row>
    <row r="124" spans="1:123" x14ac:dyDescent="0.55000000000000004">
      <c r="A124">
        <v>117</v>
      </c>
      <c r="B124" t="s">
        <v>1403</v>
      </c>
      <c r="C124" t="s">
        <v>223</v>
      </c>
      <c r="D124">
        <v>0.24794376000000001</v>
      </c>
      <c r="E124">
        <v>0.15870094000000001</v>
      </c>
      <c r="F124">
        <v>-0.122192316</v>
      </c>
      <c r="G124">
        <v>0.16540326</v>
      </c>
      <c r="H124">
        <v>1.0084164E-2</v>
      </c>
      <c r="I124">
        <v>6.22541E-2</v>
      </c>
      <c r="J124">
        <v>0.20797235</v>
      </c>
      <c r="K124">
        <v>0.98385100000000003</v>
      </c>
      <c r="L124">
        <v>0.15009122</v>
      </c>
      <c r="M124">
        <v>2.0270854000000001E-2</v>
      </c>
      <c r="N124">
        <v>0.25134119999999999</v>
      </c>
      <c r="O124">
        <v>-5.5550259999999997E-2</v>
      </c>
      <c r="P124">
        <v>6.39068E-2</v>
      </c>
      <c r="Q124">
        <v>0.19587666000000001</v>
      </c>
      <c r="R124">
        <v>1.9235282999999999E-2</v>
      </c>
      <c r="S124">
        <v>7.0423899999999999E-3</v>
      </c>
      <c r="T124">
        <v>0.16616619999999999</v>
      </c>
      <c r="U124">
        <v>0.14246917000000001</v>
      </c>
      <c r="V124">
        <v>-5.7820539999999997E-2</v>
      </c>
      <c r="W124">
        <v>-7.4073194999999994E-2</v>
      </c>
      <c r="X124">
        <v>0.112348296</v>
      </c>
      <c r="Y124">
        <v>2.650363E-2</v>
      </c>
      <c r="Z124">
        <v>6.1069626000000002E-2</v>
      </c>
      <c r="AA124">
        <v>3.5474494000000002E-2</v>
      </c>
      <c r="AB124">
        <v>0.11825716999999999</v>
      </c>
      <c r="AC124">
        <v>5.4983589999999999E-2</v>
      </c>
      <c r="AD124">
        <v>6.2951944999999995E-2</v>
      </c>
      <c r="AE124">
        <v>-3.4498319999999999E-2</v>
      </c>
      <c r="AF124">
        <v>0.25676426000000002</v>
      </c>
      <c r="AG124">
        <v>0.12258417000000001</v>
      </c>
      <c r="AH124">
        <v>0.16055196999999999</v>
      </c>
      <c r="AI124">
        <v>0.22472265</v>
      </c>
      <c r="AJ124">
        <v>5.6873760000000002E-2</v>
      </c>
      <c r="AK124">
        <v>0.25803243999999997</v>
      </c>
      <c r="AL124">
        <v>0.21991551000000001</v>
      </c>
      <c r="AM124">
        <v>0.1627712</v>
      </c>
      <c r="AN124">
        <v>0.13763884000000001</v>
      </c>
      <c r="AO124">
        <v>4.5095271999999999E-2</v>
      </c>
      <c r="AP124">
        <v>0.123299725</v>
      </c>
      <c r="AQ124">
        <v>6.7333340000000005E-2</v>
      </c>
      <c r="AR124">
        <v>0.13635774000000001</v>
      </c>
      <c r="AS124">
        <v>-0.10321413</v>
      </c>
      <c r="AT124">
        <v>0.1778894</v>
      </c>
      <c r="AU124">
        <v>0.18710636999999999</v>
      </c>
      <c r="AV124">
        <v>0.10767889</v>
      </c>
      <c r="AW124">
        <v>0.30649838000000001</v>
      </c>
      <c r="AX124">
        <v>3.9144520000000002E-2</v>
      </c>
      <c r="AY124">
        <v>0.29860753000000001</v>
      </c>
      <c r="AZ124">
        <v>0.98088960000000003</v>
      </c>
      <c r="BA124">
        <v>0.14397477</v>
      </c>
      <c r="BB124">
        <v>9.6848409999999996E-2</v>
      </c>
      <c r="BC124">
        <v>6.0851179999999998E-2</v>
      </c>
      <c r="BD124">
        <v>0.14692532</v>
      </c>
      <c r="BE124">
        <v>4.6658720000000001E-2</v>
      </c>
      <c r="BF124">
        <v>0.20281856000000001</v>
      </c>
      <c r="BG124">
        <v>0.17317621</v>
      </c>
      <c r="BH124">
        <v>-1.3217782000000001E-2</v>
      </c>
      <c r="BI124">
        <v>0.25735068</v>
      </c>
      <c r="BJ124">
        <v>9.5164520000000002E-2</v>
      </c>
      <c r="BK124">
        <v>0.12914737000000001</v>
      </c>
      <c r="BL124">
        <v>6.3759875000000002E-3</v>
      </c>
      <c r="BM124">
        <v>-2.5405647E-2</v>
      </c>
      <c r="BN124">
        <v>0.17890233999999999</v>
      </c>
      <c r="BO124">
        <v>8.0951969999999998E-2</v>
      </c>
      <c r="BP124">
        <v>9.3708209999999997E-3</v>
      </c>
      <c r="BQ124">
        <v>-2.0187263999999999E-3</v>
      </c>
      <c r="BR124">
        <v>0.12788308000000001</v>
      </c>
      <c r="BS124">
        <v>0.21047518000000001</v>
      </c>
      <c r="BT124">
        <v>0.17421708999999999</v>
      </c>
      <c r="BU124">
        <v>0.11311881</v>
      </c>
      <c r="BV124">
        <v>-0.12397213999999999</v>
      </c>
      <c r="BW124">
        <v>0.1641696</v>
      </c>
      <c r="BX124">
        <v>0.3612863</v>
      </c>
      <c r="BY124">
        <v>5.7449470000000002E-3</v>
      </c>
      <c r="BZ124">
        <v>5.3881876000000002E-2</v>
      </c>
      <c r="CA124">
        <v>0.21474277999999999</v>
      </c>
      <c r="CB124">
        <v>9.7649360000000004E-2</v>
      </c>
      <c r="CC124">
        <v>0.18564533</v>
      </c>
      <c r="CD124">
        <v>0.17600776000000001</v>
      </c>
      <c r="CE124">
        <v>0.31952493999999998</v>
      </c>
      <c r="CF124">
        <v>0.16035801</v>
      </c>
      <c r="CG124">
        <v>9.3043360000000006E-2</v>
      </c>
      <c r="CH124">
        <v>0.25789875000000001</v>
      </c>
      <c r="CI124">
        <v>8.7050409999999995E-2</v>
      </c>
      <c r="CJ124">
        <v>0.39421126000000001</v>
      </c>
      <c r="CK124">
        <v>-3.4677251999999999E-2</v>
      </c>
      <c r="CL124">
        <v>0.22997883</v>
      </c>
      <c r="CM124">
        <v>5.3254983999999998E-2</v>
      </c>
      <c r="CN124">
        <v>0.18441885999999999</v>
      </c>
      <c r="CO124">
        <v>9.4581200000000004E-2</v>
      </c>
      <c r="CP124">
        <v>0.107760675</v>
      </c>
      <c r="CQ124">
        <v>7.6846844999999997E-2</v>
      </c>
      <c r="CR124">
        <v>0.38513964000000001</v>
      </c>
      <c r="CS124">
        <v>0.21292004</v>
      </c>
      <c r="CT124">
        <v>-1.8990887000000001E-2</v>
      </c>
      <c r="CU124">
        <v>0.105713345</v>
      </c>
      <c r="CV124">
        <v>0.18651739000000001</v>
      </c>
      <c r="CW124">
        <v>0.24551310000000001</v>
      </c>
      <c r="CX124">
        <v>0.19454995</v>
      </c>
      <c r="CY124">
        <v>0.17770949999999999</v>
      </c>
      <c r="CZ124">
        <v>0.23445601999999999</v>
      </c>
      <c r="DA124">
        <v>0.19691106999999999</v>
      </c>
      <c r="DB124">
        <v>0.17282040000000001</v>
      </c>
      <c r="DC124">
        <v>0.96876410000000002</v>
      </c>
      <c r="DD124">
        <v>0.11099104</v>
      </c>
      <c r="DE124">
        <v>0.13259603</v>
      </c>
      <c r="DF124">
        <f t="shared" si="12"/>
        <v>0.12322025722427191</v>
      </c>
      <c r="DG124">
        <f t="shared" si="13"/>
        <v>0</v>
      </c>
      <c r="DH124">
        <v>0</v>
      </c>
      <c r="DI124">
        <f>VLOOKUP(B124,owner_jaccard!$D$1:$E$1128,2,FALSE)</f>
        <v>6.5573770491803199E-2</v>
      </c>
      <c r="DJ124">
        <f>VLOOKUP(B124,partic_jaccard!$D$1:$E$1128,2,FALSE)</f>
        <v>5.4054054054054002E-2</v>
      </c>
      <c r="DK124">
        <f>VLOOKUP(B124,rtword_jaccard!$D$1:$E$1128,2,FALSE)</f>
        <v>0.123595505617977</v>
      </c>
      <c r="DL124">
        <f>VLOOKUP(B124,rtword_jaccard!$D$1:$F$1128,3,FALSE)</f>
        <v>0.19047619047618999</v>
      </c>
      <c r="DM124">
        <f>VLOOKUP(B124,rtword_jaccard!$D$1:$G$1128,4,FALSE)</f>
        <v>0.2</v>
      </c>
      <c r="DN124">
        <f>VLOOKUP(B124,owner_j_重み付き!$C$1:$E$1128,3)</f>
        <v>2.9999999999999997E-4</v>
      </c>
      <c r="DO124">
        <f>VLOOKUP(B124,part_j_重み付き!$D$1:$E$1128,2,FALSE)</f>
        <v>2.9999999999999997E-4</v>
      </c>
      <c r="DP124">
        <f>VLOOKUP(B124,journalsection_jaccard!$D$2:$E$1129,2,FALSE)</f>
        <v>0.49253731343283502</v>
      </c>
      <c r="DQ124">
        <f>VLOOKUP(B124,journalsection_jaccard!$D$2:$F$1129,3,FALSE)</f>
        <v>0.34228187919462999</v>
      </c>
      <c r="DR124">
        <f>VLOOKUP(B124,journalsection_jaccard!$D$2:$G$1129,4,FALSE)</f>
        <v>0.27659574468085102</v>
      </c>
      <c r="DS124">
        <f>VLOOKUP(B124,journalsection_jaccard!$D$2:$H$1129,5,FALSE)</f>
        <v>0.16279069767441801</v>
      </c>
    </row>
    <row r="125" spans="1:123" hidden="1" x14ac:dyDescent="0.55000000000000004">
      <c r="A125">
        <v>118</v>
      </c>
      <c r="B125" t="s">
        <v>1404</v>
      </c>
      <c r="C125" t="s">
        <v>224</v>
      </c>
      <c r="D125">
        <v>0.26317354999999998</v>
      </c>
      <c r="E125">
        <v>0.24964844</v>
      </c>
      <c r="F125">
        <v>0.14041464000000001</v>
      </c>
      <c r="G125">
        <v>0.3936248</v>
      </c>
      <c r="H125">
        <v>0.12836913999999999</v>
      </c>
      <c r="I125">
        <v>5.9750980000000002E-2</v>
      </c>
      <c r="J125">
        <v>0.33857140000000002</v>
      </c>
      <c r="K125">
        <v>0.98326796000000005</v>
      </c>
      <c r="L125">
        <v>-1.5593470999999999E-2</v>
      </c>
      <c r="M125">
        <v>0.23618549999999999</v>
      </c>
      <c r="N125">
        <v>0.36043786999999999</v>
      </c>
      <c r="O125">
        <v>0.28713134000000001</v>
      </c>
      <c r="P125">
        <v>-8.1376529999999999E-3</v>
      </c>
      <c r="Q125">
        <v>0.27907853999999999</v>
      </c>
      <c r="R125">
        <v>8.8737800000000006E-2</v>
      </c>
      <c r="S125">
        <v>0.13653868</v>
      </c>
      <c r="T125">
        <v>0.30169079999999998</v>
      </c>
      <c r="U125">
        <v>-6.7373390000000005E-2</v>
      </c>
      <c r="V125">
        <v>0.15221496000000001</v>
      </c>
      <c r="W125">
        <v>0.12612154</v>
      </c>
      <c r="X125">
        <v>0.27323106000000003</v>
      </c>
      <c r="Y125">
        <v>0.14299356999999999</v>
      </c>
      <c r="Z125">
        <v>0.28186815999999998</v>
      </c>
      <c r="AA125">
        <v>0.21367083000000001</v>
      </c>
      <c r="AB125">
        <v>0.14305978</v>
      </c>
      <c r="AC125">
        <v>0.23338059999999999</v>
      </c>
      <c r="AD125">
        <v>4.3307986E-2</v>
      </c>
      <c r="AE125">
        <v>-8.6285379999999998E-3</v>
      </c>
      <c r="AF125">
        <v>0.35983154000000001</v>
      </c>
      <c r="AG125">
        <v>6.959071E-2</v>
      </c>
      <c r="AH125">
        <v>5.0045292999999998E-2</v>
      </c>
      <c r="AI125">
        <v>0.35180213999999999</v>
      </c>
      <c r="AJ125">
        <v>0.28375562999999998</v>
      </c>
      <c r="AK125">
        <v>0.37803175999999999</v>
      </c>
      <c r="AL125">
        <v>0.10200811</v>
      </c>
      <c r="AM125">
        <v>0.13012059000000001</v>
      </c>
      <c r="AN125">
        <v>0.19542010000000001</v>
      </c>
      <c r="AO125">
        <v>0.13025537000000001</v>
      </c>
      <c r="AP125">
        <v>0.30726165</v>
      </c>
      <c r="AQ125">
        <v>0.22545281</v>
      </c>
      <c r="AR125">
        <v>0.20433973999999999</v>
      </c>
      <c r="AS125">
        <v>0.11947946</v>
      </c>
      <c r="AT125">
        <v>0.14411815</v>
      </c>
      <c r="AU125">
        <v>4.8600892999999999E-2</v>
      </c>
      <c r="AV125">
        <v>0.13234058000000001</v>
      </c>
      <c r="AW125">
        <v>0.27156039999999998</v>
      </c>
      <c r="AX125">
        <v>0.12625174</v>
      </c>
      <c r="AY125">
        <v>0.26839246999999999</v>
      </c>
      <c r="AZ125">
        <v>0.97326504999999996</v>
      </c>
      <c r="BA125">
        <v>0.13730498999999999</v>
      </c>
      <c r="BB125">
        <v>2.1558417E-2</v>
      </c>
      <c r="BC125">
        <v>-6.5306305999999995E-2</v>
      </c>
      <c r="BD125">
        <v>0.1939504</v>
      </c>
      <c r="BE125">
        <v>-6.8580810000000006E-2</v>
      </c>
      <c r="BF125">
        <v>0.24112093000000001</v>
      </c>
      <c r="BG125">
        <v>0.16955985000000001</v>
      </c>
      <c r="BH125">
        <v>2.3451703999999999E-3</v>
      </c>
      <c r="BI125">
        <v>0.30301814999999999</v>
      </c>
      <c r="BJ125">
        <v>0.30742845000000002</v>
      </c>
      <c r="BK125">
        <v>0.39978340000000001</v>
      </c>
      <c r="BL125">
        <v>0.18152855000000001</v>
      </c>
      <c r="BM125">
        <v>0.13627576999999999</v>
      </c>
      <c r="BN125">
        <v>1.9082407999999999E-2</v>
      </c>
      <c r="BO125">
        <v>0.11775491</v>
      </c>
      <c r="BP125">
        <v>0.13959007000000001</v>
      </c>
      <c r="BQ125">
        <v>0.14743497999999999</v>
      </c>
      <c r="BR125">
        <v>0.28202613999999998</v>
      </c>
      <c r="BS125">
        <v>0.2789354</v>
      </c>
      <c r="BT125">
        <v>0.32255030000000001</v>
      </c>
      <c r="BU125">
        <v>0.29234021999999998</v>
      </c>
      <c r="BV125">
        <v>8.8125120000000001E-2</v>
      </c>
      <c r="BW125">
        <v>0.38375475999999997</v>
      </c>
      <c r="BX125">
        <v>0.30360272999999999</v>
      </c>
      <c r="BY125">
        <v>0.18723177999999999</v>
      </c>
      <c r="BZ125">
        <v>0.15667797999999999</v>
      </c>
      <c r="CA125">
        <v>0.24738847999999999</v>
      </c>
      <c r="CB125">
        <v>7.1788889999999994E-2</v>
      </c>
      <c r="CC125">
        <v>0.11980101</v>
      </c>
      <c r="CD125">
        <v>0.35860953000000001</v>
      </c>
      <c r="CE125">
        <v>0.25947007999999999</v>
      </c>
      <c r="CF125">
        <v>0.1182033</v>
      </c>
      <c r="CG125">
        <v>0.15510840000000001</v>
      </c>
      <c r="CH125">
        <v>0.30775360000000002</v>
      </c>
      <c r="CI125">
        <v>-3.9113205E-4</v>
      </c>
      <c r="CJ125">
        <v>0.16932348999999999</v>
      </c>
      <c r="CK125">
        <v>0.28461282999999998</v>
      </c>
      <c r="CL125">
        <v>0.22482627999999999</v>
      </c>
      <c r="CM125">
        <v>0.12477876</v>
      </c>
      <c r="CN125">
        <v>3.5814343000000002E-3</v>
      </c>
      <c r="CO125">
        <v>0.17213387999999999</v>
      </c>
      <c r="CP125">
        <v>0.25015187</v>
      </c>
      <c r="CQ125">
        <v>-1.6686340000000001E-2</v>
      </c>
      <c r="CR125">
        <v>0.27082747000000001</v>
      </c>
      <c r="CS125">
        <v>0.24739058</v>
      </c>
      <c r="CT125">
        <v>0.11319408</v>
      </c>
      <c r="CU125">
        <v>0.25009116999999997</v>
      </c>
      <c r="CV125">
        <v>0.33068271999999999</v>
      </c>
      <c r="CW125">
        <v>0.4472778</v>
      </c>
      <c r="CX125">
        <v>7.9035320000000006E-2</v>
      </c>
      <c r="CY125">
        <v>0.26438302000000002</v>
      </c>
      <c r="CZ125">
        <v>0.39287846999999998</v>
      </c>
      <c r="DA125">
        <v>0.31866833999999999</v>
      </c>
      <c r="DB125">
        <v>0.15119936</v>
      </c>
      <c r="DC125">
        <v>0.97987974</v>
      </c>
      <c r="DD125">
        <v>0.32336920000000002</v>
      </c>
      <c r="DE125">
        <v>0.27854817999999998</v>
      </c>
      <c r="DF125">
        <f t="shared" si="12"/>
        <v>0.19096331923932036</v>
      </c>
      <c r="DG125">
        <f t="shared" si="13"/>
        <v>0</v>
      </c>
      <c r="DH125">
        <v>1.6971353777047028E-3</v>
      </c>
      <c r="DI125">
        <f>VLOOKUP(B125,owner_jaccard!$D$1:$E$1128,2,FALSE)</f>
        <v>0.31884057971014401</v>
      </c>
      <c r="DJ125">
        <f>VLOOKUP(B125,partic_jaccard!$D$1:$E$1128,2,FALSE)</f>
        <v>0.65853658536585302</v>
      </c>
      <c r="DK125">
        <f>VLOOKUP(B125,rtword_jaccard!$D$1:$E$1128,2,FALSE)</f>
        <v>0.219512195121951</v>
      </c>
      <c r="DL125">
        <f>VLOOKUP(B125,rtword_jaccard!$D$1:$F$1128,3,FALSE)</f>
        <v>0.273885350318471</v>
      </c>
      <c r="DM125">
        <f>VLOOKUP(B125,rtword_jaccard!$D$1:$G$1128,4,FALSE)</f>
        <v>0.28755364806866901</v>
      </c>
      <c r="DN125">
        <f>VLOOKUP(B125,owner_j_重み付き!$C$1:$E$1128,3)</f>
        <v>2.9999999999999997E-4</v>
      </c>
      <c r="DO125">
        <f>VLOOKUP(B125,part_j_重み付き!$D$1:$E$1128,2,FALSE)</f>
        <v>1.14E-2</v>
      </c>
      <c r="DP125">
        <f>VLOOKUP(B125,journalsection_jaccard!$D$2:$E$1129,2,FALSE)</f>
        <v>0.40845070422535201</v>
      </c>
      <c r="DQ125">
        <f>VLOOKUP(B125,journalsection_jaccard!$D$2:$F$1129,3,FALSE)</f>
        <v>0.265822784810126</v>
      </c>
      <c r="DR125">
        <f>VLOOKUP(B125,journalsection_jaccard!$D$2:$G$1129,4,FALSE)</f>
        <v>0.20481927710843301</v>
      </c>
      <c r="DS125">
        <f>VLOOKUP(B125,journalsection_jaccard!$D$2:$H$1129,5,FALSE)</f>
        <v>0.13636363636363599</v>
      </c>
    </row>
    <row r="126" spans="1:123" x14ac:dyDescent="0.55000000000000004">
      <c r="A126">
        <v>119</v>
      </c>
      <c r="B126" t="s">
        <v>1405</v>
      </c>
      <c r="C126" t="s">
        <v>225</v>
      </c>
      <c r="D126">
        <v>0.25734921999999999</v>
      </c>
      <c r="E126">
        <v>0.29200082999999999</v>
      </c>
      <c r="F126">
        <v>0.17091787999999999</v>
      </c>
      <c r="G126">
        <v>0.22242844000000001</v>
      </c>
      <c r="H126">
        <v>0.17805579999999999</v>
      </c>
      <c r="I126">
        <v>0.12097744000000001</v>
      </c>
      <c r="J126">
        <v>0.18336031999999999</v>
      </c>
      <c r="K126">
        <v>0.98748433999999996</v>
      </c>
      <c r="L126">
        <v>9.5662800000000006E-2</v>
      </c>
      <c r="M126">
        <v>0.19377610000000001</v>
      </c>
      <c r="N126">
        <v>0.47627567999999998</v>
      </c>
      <c r="O126">
        <v>0.10842634</v>
      </c>
      <c r="P126">
        <v>8.4059960000000003E-2</v>
      </c>
      <c r="Q126">
        <v>0.18107955000000001</v>
      </c>
      <c r="R126">
        <v>0.20032346000000001</v>
      </c>
      <c r="S126">
        <v>-5.2160474999999998E-2</v>
      </c>
      <c r="T126">
        <v>0.11183696</v>
      </c>
      <c r="U126">
        <v>-7.6692129999999997E-2</v>
      </c>
      <c r="V126">
        <v>1.9659877E-3</v>
      </c>
      <c r="W126">
        <v>4.4226333E-2</v>
      </c>
      <c r="X126">
        <v>9.1087669999999996E-2</v>
      </c>
      <c r="Y126">
        <v>0.16370357999999999</v>
      </c>
      <c r="Z126">
        <v>3.7970364E-2</v>
      </c>
      <c r="AA126">
        <v>7.1731089999999997E-2</v>
      </c>
      <c r="AB126">
        <v>3.3233407999999999E-2</v>
      </c>
      <c r="AC126">
        <v>7.9279730000000007E-2</v>
      </c>
      <c r="AD126">
        <v>0.12701214999999999</v>
      </c>
      <c r="AE126">
        <v>8.08667E-2</v>
      </c>
      <c r="AF126">
        <v>0.18841701999999999</v>
      </c>
      <c r="AG126">
        <v>8.9923909999999996E-2</v>
      </c>
      <c r="AH126">
        <v>1.6866589000000001E-2</v>
      </c>
      <c r="AI126">
        <v>0.32844975999999998</v>
      </c>
      <c r="AJ126">
        <v>0.16545613000000001</v>
      </c>
      <c r="AK126">
        <v>0.23611747999999999</v>
      </c>
      <c r="AL126">
        <v>0.28810003000000001</v>
      </c>
      <c r="AM126">
        <v>0.16105290999999999</v>
      </c>
      <c r="AN126">
        <v>0.16199348999999999</v>
      </c>
      <c r="AO126">
        <v>0.13931979</v>
      </c>
      <c r="AP126">
        <v>9.1583095000000003E-2</v>
      </c>
      <c r="AQ126">
        <v>0.37957382000000001</v>
      </c>
      <c r="AR126">
        <v>0.13697107</v>
      </c>
      <c r="AS126">
        <v>0.1541312</v>
      </c>
      <c r="AT126">
        <v>0.16071526999999999</v>
      </c>
      <c r="AU126">
        <v>0.24580906</v>
      </c>
      <c r="AV126">
        <v>0.14311773999999999</v>
      </c>
      <c r="AW126">
        <v>0.32838479999999998</v>
      </c>
      <c r="AX126">
        <v>0.116111785</v>
      </c>
      <c r="AY126">
        <v>0.25139194999999998</v>
      </c>
      <c r="AZ126">
        <v>0.96996190000000004</v>
      </c>
      <c r="BA126">
        <v>0.2119588</v>
      </c>
      <c r="BB126">
        <v>4.7259470000000003E-3</v>
      </c>
      <c r="BC126">
        <v>0.19261302</v>
      </c>
      <c r="BD126">
        <v>0.10074903</v>
      </c>
      <c r="BE126">
        <v>1.7416608E-2</v>
      </c>
      <c r="BF126">
        <v>0.40227845000000001</v>
      </c>
      <c r="BG126">
        <v>0.12528357000000001</v>
      </c>
      <c r="BH126">
        <v>4.8513926999999998E-2</v>
      </c>
      <c r="BI126">
        <v>0.1037184</v>
      </c>
      <c r="BJ126">
        <v>7.7915380000000006E-2</v>
      </c>
      <c r="BK126">
        <v>9.993376E-3</v>
      </c>
      <c r="BL126">
        <v>0.14234747</v>
      </c>
      <c r="BM126">
        <v>0.36005595000000001</v>
      </c>
      <c r="BN126">
        <v>5.3194705000000002E-2</v>
      </c>
      <c r="BO126">
        <v>0.12258872</v>
      </c>
      <c r="BP126">
        <v>-2.4554078E-2</v>
      </c>
      <c r="BQ126">
        <v>0.11718061</v>
      </c>
      <c r="BR126">
        <v>0.11774793</v>
      </c>
      <c r="BS126">
        <v>0.20292272</v>
      </c>
      <c r="BT126">
        <v>0.28246792999999998</v>
      </c>
      <c r="BU126">
        <v>0.14655861000000001</v>
      </c>
      <c r="BV126">
        <v>2.2148755999999999E-2</v>
      </c>
      <c r="BW126">
        <v>0.3034097</v>
      </c>
      <c r="BX126">
        <v>0.37946049999999998</v>
      </c>
      <c r="BY126">
        <v>-3.8510993999999999E-3</v>
      </c>
      <c r="BZ126">
        <v>-4.8632186000000001E-2</v>
      </c>
      <c r="CA126">
        <v>7.4336680000000002E-2</v>
      </c>
      <c r="CB126">
        <v>5.2237142E-2</v>
      </c>
      <c r="CC126">
        <v>0.10152353</v>
      </c>
      <c r="CD126">
        <v>0.52959670000000003</v>
      </c>
      <c r="CE126">
        <v>0.33218655000000002</v>
      </c>
      <c r="CF126">
        <v>0.17169867</v>
      </c>
      <c r="CG126">
        <v>0.19672376999999999</v>
      </c>
      <c r="CH126">
        <v>0.26359149999999998</v>
      </c>
      <c r="CI126">
        <v>9.9487660000000006E-2</v>
      </c>
      <c r="CJ126">
        <v>-5.8498754999999998E-3</v>
      </c>
      <c r="CK126">
        <v>0.14132518999999999</v>
      </c>
      <c r="CL126">
        <v>0.20705309999999999</v>
      </c>
      <c r="CM126">
        <v>5.0411860000000003E-2</v>
      </c>
      <c r="CN126">
        <v>6.817571E-2</v>
      </c>
      <c r="CO126">
        <v>7.2698668000000001E-3</v>
      </c>
      <c r="CP126">
        <v>0.14708940000000001</v>
      </c>
      <c r="CQ126">
        <v>2.8207289999999999E-2</v>
      </c>
      <c r="CR126">
        <v>0.47602719999999998</v>
      </c>
      <c r="CS126">
        <v>0.10805033999999999</v>
      </c>
      <c r="CT126">
        <v>1.6200827000000001E-2</v>
      </c>
      <c r="CU126">
        <v>4.4161553999999999E-2</v>
      </c>
      <c r="CV126">
        <v>0.16452729999999999</v>
      </c>
      <c r="CW126">
        <v>-4.1085153999999999E-2</v>
      </c>
      <c r="CX126">
        <v>7.4725420000000001E-2</v>
      </c>
      <c r="CY126">
        <v>0.20109019</v>
      </c>
      <c r="CZ126">
        <v>0.34217062999999998</v>
      </c>
      <c r="DA126">
        <v>0.28652729999999998</v>
      </c>
      <c r="DB126">
        <v>0.38233757000000002</v>
      </c>
      <c r="DC126">
        <v>0.97786530000000005</v>
      </c>
      <c r="DD126">
        <v>0.31954939999999998</v>
      </c>
      <c r="DE126">
        <v>8.6330439999999994E-2</v>
      </c>
      <c r="DF126">
        <f t="shared" si="12"/>
        <v>0.15200128730679613</v>
      </c>
      <c r="DG126">
        <f t="shared" si="13"/>
        <v>0</v>
      </c>
      <c r="DH126">
        <v>0</v>
      </c>
      <c r="DI126">
        <f>VLOOKUP(B126,owner_jaccard!$D$1:$E$1128,2,FALSE)</f>
        <v>0.23529411764705799</v>
      </c>
      <c r="DJ126">
        <f>VLOOKUP(B126,partic_jaccard!$D$1:$E$1128,2,FALSE)</f>
        <v>0.38095238095237999</v>
      </c>
      <c r="DK126">
        <f>VLOOKUP(B126,rtword_jaccard!$D$1:$E$1128,2,FALSE)</f>
        <v>0.17647058823529399</v>
      </c>
      <c r="DL126">
        <f>VLOOKUP(B126,rtword_jaccard!$D$1:$F$1128,3,FALSE)</f>
        <v>0.21212121212121199</v>
      </c>
      <c r="DM126">
        <f>VLOOKUP(B126,rtword_jaccard!$D$1:$G$1128,4,FALSE)</f>
        <v>0.219512195121951</v>
      </c>
      <c r="DN126">
        <f>VLOOKUP(B126,owner_j_重み付き!$C$1:$E$1128,3)</f>
        <v>2.9999999999999997E-4</v>
      </c>
      <c r="DO126">
        <f>VLOOKUP(B126,part_j_重み付き!$D$1:$E$1128,2,FALSE)</f>
        <v>7.3000000000000001E-3</v>
      </c>
      <c r="DP126">
        <f>VLOOKUP(B126,journalsection_jaccard!$D$2:$E$1129,2,FALSE)</f>
        <v>0.66666666666666596</v>
      </c>
      <c r="DQ126">
        <f>VLOOKUP(B126,journalsection_jaccard!$D$2:$F$1129,3,FALSE)</f>
        <v>0.38888888888888801</v>
      </c>
      <c r="DR126">
        <f>VLOOKUP(B126,journalsection_jaccard!$D$2:$G$1129,4,FALSE)</f>
        <v>0.3215859030837</v>
      </c>
      <c r="DS126">
        <f>VLOOKUP(B126,journalsection_jaccard!$D$2:$H$1129,5,FALSE)</f>
        <v>0.219512195121951</v>
      </c>
    </row>
    <row r="127" spans="1:123" x14ac:dyDescent="0.55000000000000004">
      <c r="A127">
        <v>120</v>
      </c>
      <c r="B127" t="s">
        <v>1723</v>
      </c>
      <c r="C127" t="s">
        <v>226</v>
      </c>
      <c r="D127">
        <v>0.19763036</v>
      </c>
      <c r="E127">
        <v>0.18253812</v>
      </c>
      <c r="F127">
        <v>7.7528169999999993E-2</v>
      </c>
      <c r="G127">
        <v>0.22314733</v>
      </c>
      <c r="H127">
        <v>0.106294684</v>
      </c>
      <c r="I127">
        <v>-5.8656222999999997E-3</v>
      </c>
      <c r="J127">
        <v>0.17976288000000001</v>
      </c>
      <c r="K127">
        <v>0.98407699999999998</v>
      </c>
      <c r="L127">
        <v>-7.7354154999999994E-2</v>
      </c>
      <c r="M127">
        <v>4.981646E-2</v>
      </c>
      <c r="N127">
        <v>0.38076462999999999</v>
      </c>
      <c r="O127">
        <v>8.7909824999999997E-2</v>
      </c>
      <c r="P127">
        <v>3.4437474000000003E-2</v>
      </c>
      <c r="Q127">
        <v>9.9615060000000005E-2</v>
      </c>
      <c r="R127">
        <v>3.7662609999999999E-2</v>
      </c>
      <c r="S127">
        <v>0.13358349999999999</v>
      </c>
      <c r="T127">
        <v>6.4145270000000004E-2</v>
      </c>
      <c r="U127">
        <v>-6.2756580000000006E-2</v>
      </c>
      <c r="V127">
        <v>5.3268593000000003E-2</v>
      </c>
      <c r="W127">
        <v>0.124497786</v>
      </c>
      <c r="X127">
        <v>0.11690571</v>
      </c>
      <c r="Y127">
        <v>0.15631323999999999</v>
      </c>
      <c r="Z127">
        <v>0.12410731</v>
      </c>
      <c r="AA127">
        <v>0.16377388000000001</v>
      </c>
      <c r="AB127">
        <v>0.11041049999999999</v>
      </c>
      <c r="AC127">
        <v>-2.8472154999999999E-2</v>
      </c>
      <c r="AD127">
        <v>0.34774554000000002</v>
      </c>
      <c r="AE127">
        <v>9.5631935000000001E-2</v>
      </c>
      <c r="AF127">
        <v>0.30791619999999997</v>
      </c>
      <c r="AG127">
        <v>0.15137502999999999</v>
      </c>
      <c r="AH127">
        <v>-4.8429456000000003E-2</v>
      </c>
      <c r="AI127">
        <v>0.29031119999999999</v>
      </c>
      <c r="AJ127">
        <v>0.23340484</v>
      </c>
      <c r="AK127">
        <v>0.25587863</v>
      </c>
      <c r="AL127">
        <v>-1.6914459999999999E-2</v>
      </c>
      <c r="AM127">
        <v>3.2180621999999999E-2</v>
      </c>
      <c r="AN127">
        <v>4.7330495E-2</v>
      </c>
      <c r="AO127">
        <v>9.4380119999999998E-2</v>
      </c>
      <c r="AP127">
        <v>0.11461391</v>
      </c>
      <c r="AQ127">
        <v>0.21011652</v>
      </c>
      <c r="AR127">
        <v>0.29097304000000002</v>
      </c>
      <c r="AS127">
        <v>1.5408995E-2</v>
      </c>
      <c r="AT127">
        <v>0.10244945</v>
      </c>
      <c r="AU127">
        <v>3.476107E-3</v>
      </c>
      <c r="AV127">
        <v>-4.2121856999999999E-2</v>
      </c>
      <c r="AW127">
        <v>0.34119081000000001</v>
      </c>
      <c r="AX127">
        <v>3.3252820000000002E-2</v>
      </c>
      <c r="AY127">
        <v>0.22782262</v>
      </c>
      <c r="AZ127">
        <v>0.96183430000000003</v>
      </c>
      <c r="BA127">
        <v>0.19850707000000001</v>
      </c>
      <c r="BB127">
        <v>7.489498E-2</v>
      </c>
      <c r="BC127">
        <v>8.2974926000000004E-2</v>
      </c>
      <c r="BD127">
        <v>0.26719730000000003</v>
      </c>
      <c r="BE127">
        <v>7.1762376000000003E-2</v>
      </c>
      <c r="BF127">
        <v>0.17553468</v>
      </c>
      <c r="BG127">
        <v>0.103734754</v>
      </c>
      <c r="BH127">
        <v>7.7026843999999997E-2</v>
      </c>
      <c r="BI127">
        <v>0.22836697</v>
      </c>
      <c r="BJ127">
        <v>0.13902548000000001</v>
      </c>
      <c r="BK127">
        <v>0.10711593</v>
      </c>
      <c r="BL127">
        <v>7.608007E-2</v>
      </c>
      <c r="BM127">
        <v>8.2121700000000006E-2</v>
      </c>
      <c r="BN127">
        <v>6.0533419999999998E-2</v>
      </c>
      <c r="BO127">
        <v>0.30482480000000001</v>
      </c>
      <c r="BP127">
        <v>-3.9998470000000001E-2</v>
      </c>
      <c r="BQ127">
        <v>6.7385239999999999E-2</v>
      </c>
      <c r="BR127">
        <v>0.2070862</v>
      </c>
      <c r="BS127">
        <v>0.20915116</v>
      </c>
      <c r="BT127">
        <v>0.1613086</v>
      </c>
      <c r="BU127">
        <v>0.24376634</v>
      </c>
      <c r="BV127">
        <v>0.16402459999999999</v>
      </c>
      <c r="BW127">
        <v>0.29680747000000002</v>
      </c>
      <c r="BX127">
        <v>0.27994869999999999</v>
      </c>
      <c r="BY127">
        <v>7.3981549999999993E-2</v>
      </c>
      <c r="BZ127">
        <v>0.13706441</v>
      </c>
      <c r="CA127">
        <v>0.14245637</v>
      </c>
      <c r="CB127">
        <v>0.12605849</v>
      </c>
      <c r="CC127">
        <v>1.9939012999999998E-2</v>
      </c>
      <c r="CD127">
        <v>0.23885666</v>
      </c>
      <c r="CE127">
        <v>0.38266832000000001</v>
      </c>
      <c r="CF127">
        <v>7.3271069999999994E-2</v>
      </c>
      <c r="CG127">
        <v>8.7271479999999999E-2</v>
      </c>
      <c r="CH127">
        <v>0.25014441999999998</v>
      </c>
      <c r="CI127">
        <v>0.12718690999999999</v>
      </c>
      <c r="CJ127">
        <v>0.19517598999999999</v>
      </c>
      <c r="CK127">
        <v>0.11349621999999999</v>
      </c>
      <c r="CL127">
        <v>0.27869992999999998</v>
      </c>
      <c r="CM127">
        <v>0.26103690000000002</v>
      </c>
      <c r="CN127">
        <v>6.3802143999999996E-3</v>
      </c>
      <c r="CO127">
        <v>6.5036399999999994E-2</v>
      </c>
      <c r="CP127">
        <v>0.31889109999999998</v>
      </c>
      <c r="CQ127">
        <v>6.1279411999999998E-2</v>
      </c>
      <c r="CR127">
        <v>0.35327723999999999</v>
      </c>
      <c r="CS127">
        <v>0.17709610000000001</v>
      </c>
      <c r="CT127">
        <v>8.0395705999999997E-2</v>
      </c>
      <c r="CU127">
        <v>0.23988509</v>
      </c>
      <c r="CV127">
        <v>0.13674083000000001</v>
      </c>
      <c r="CW127">
        <v>4.161016E-2</v>
      </c>
      <c r="CX127">
        <v>0.14192495999999999</v>
      </c>
      <c r="CY127">
        <v>6.8990339999999997E-2</v>
      </c>
      <c r="CZ127">
        <v>0.32563449999999999</v>
      </c>
      <c r="DA127">
        <v>0.2201322</v>
      </c>
      <c r="DB127">
        <v>0.21307117</v>
      </c>
      <c r="DC127">
        <v>0.96588450000000003</v>
      </c>
      <c r="DD127">
        <v>0.21590929</v>
      </c>
      <c r="DE127">
        <v>8.8528809999999999E-2</v>
      </c>
      <c r="DF127">
        <f t="shared" si="12"/>
        <v>0.14096048918543688</v>
      </c>
      <c r="DG127">
        <f t="shared" si="13"/>
        <v>0</v>
      </c>
      <c r="DH127">
        <v>0</v>
      </c>
      <c r="DI127">
        <f>VLOOKUP(B127,owner_jaccard!$D$1:$E$1128,2,FALSE)</f>
        <v>0.20895522388059701</v>
      </c>
      <c r="DJ127">
        <f>VLOOKUP(B127,partic_jaccard!$D$1:$E$1128,2,FALSE)</f>
        <v>0.31578947368421001</v>
      </c>
      <c r="DK127">
        <f>VLOOKUP(B127,rtword_jaccard!$D$1:$E$1128,2,FALSE)</f>
        <v>0.234567901234567</v>
      </c>
      <c r="DL127">
        <f>VLOOKUP(B127,rtword_jaccard!$D$1:$F$1128,3,FALSE)</f>
        <v>0.219512195121951</v>
      </c>
      <c r="DM127">
        <f>VLOOKUP(B127,rtword_jaccard!$D$1:$G$1128,4,FALSE)</f>
        <v>0.25</v>
      </c>
      <c r="DN127">
        <f>VLOOKUP(B127,owner_j_重み付き!$C$1:$E$1128,3)</f>
        <v>2.9999999999999997E-4</v>
      </c>
      <c r="DO127">
        <f>VLOOKUP(B127,part_j_重み付き!$D$1:$E$1128,2,FALSE)</f>
        <v>1.5E-3</v>
      </c>
      <c r="DP127">
        <f>VLOOKUP(B127,journalsection_jaccard!$D$2:$E$1129,2,FALSE)</f>
        <v>0.63934426229508201</v>
      </c>
      <c r="DQ127">
        <f>VLOOKUP(B127,journalsection_jaccard!$D$2:$F$1129,3,FALSE)</f>
        <v>0.38888888888888801</v>
      </c>
      <c r="DR127">
        <f>VLOOKUP(B127,journalsection_jaccard!$D$2:$G$1129,4,FALSE)</f>
        <v>0.34529147982062702</v>
      </c>
      <c r="DS127">
        <f>VLOOKUP(B127,journalsection_jaccard!$D$2:$H$1129,5,FALSE)</f>
        <v>0.219512195121951</v>
      </c>
    </row>
    <row r="128" spans="1:123" hidden="1" x14ac:dyDescent="0.55000000000000004">
      <c r="A128">
        <v>121</v>
      </c>
      <c r="B128" t="s">
        <v>1406</v>
      </c>
      <c r="C128" t="s">
        <v>227</v>
      </c>
      <c r="D128">
        <v>0.13074672000000001</v>
      </c>
      <c r="E128">
        <v>0.28748515000000002</v>
      </c>
      <c r="F128">
        <v>0.12608158999999999</v>
      </c>
      <c r="G128">
        <v>0.29389122000000001</v>
      </c>
      <c r="H128">
        <v>0.29658568000000002</v>
      </c>
      <c r="I128">
        <v>0.21912023</v>
      </c>
      <c r="J128">
        <v>0.40669801999999999</v>
      </c>
      <c r="K128">
        <v>0.98331729999999995</v>
      </c>
      <c r="L128">
        <v>-8.2582850000000006E-3</v>
      </c>
      <c r="M128">
        <v>0.26844758000000002</v>
      </c>
      <c r="N128">
        <v>0.33422734999999998</v>
      </c>
      <c r="O128">
        <v>0.14521696000000001</v>
      </c>
      <c r="P128">
        <v>-7.0753380000000005E-2</v>
      </c>
      <c r="Q128">
        <v>0.33319986000000001</v>
      </c>
      <c r="R128">
        <v>0.22390412000000001</v>
      </c>
      <c r="S128">
        <v>0.15233998000000001</v>
      </c>
      <c r="T128">
        <v>0.20471998999999999</v>
      </c>
      <c r="U128">
        <v>-5.1214099999999999E-2</v>
      </c>
      <c r="V128">
        <v>0.10157568</v>
      </c>
      <c r="W128">
        <v>0.17845152</v>
      </c>
      <c r="X128">
        <v>7.8365130000000005E-2</v>
      </c>
      <c r="Y128">
        <v>0.28466609999999998</v>
      </c>
      <c r="Z128">
        <v>0.23414592000000001</v>
      </c>
      <c r="AA128">
        <v>0.12672205</v>
      </c>
      <c r="AB128">
        <v>0.14640181999999999</v>
      </c>
      <c r="AC128">
        <v>0.22218726999999999</v>
      </c>
      <c r="AD128">
        <v>0.18915972</v>
      </c>
      <c r="AE128">
        <v>0.11478536</v>
      </c>
      <c r="AF128">
        <v>0.35308970000000001</v>
      </c>
      <c r="AG128">
        <v>0.21878581</v>
      </c>
      <c r="AH128">
        <v>5.7937323999999998E-2</v>
      </c>
      <c r="AI128">
        <v>0.34822093999999998</v>
      </c>
      <c r="AJ128">
        <v>0.31915710000000003</v>
      </c>
      <c r="AK128">
        <v>0.20189758999999999</v>
      </c>
      <c r="AL128">
        <v>0.17485876</v>
      </c>
      <c r="AM128">
        <v>8.7113830000000003E-2</v>
      </c>
      <c r="AN128">
        <v>4.3562877999999999E-2</v>
      </c>
      <c r="AO128">
        <v>0.10388663400000001</v>
      </c>
      <c r="AP128">
        <v>0.18696167999999999</v>
      </c>
      <c r="AQ128">
        <v>0.27237916000000001</v>
      </c>
      <c r="AR128">
        <v>0.11265264</v>
      </c>
      <c r="AS128">
        <v>0.30658333999999998</v>
      </c>
      <c r="AT128">
        <v>5.3381390000000004E-3</v>
      </c>
      <c r="AU128">
        <v>0.25013681999999998</v>
      </c>
      <c r="AV128">
        <v>0.33309107999999998</v>
      </c>
      <c r="AW128">
        <v>0.32456064000000001</v>
      </c>
      <c r="AX128">
        <v>0.14738956</v>
      </c>
      <c r="AY128">
        <v>0.21705458</v>
      </c>
      <c r="AZ128">
        <v>0.98346484000000001</v>
      </c>
      <c r="BA128">
        <v>0.20965433</v>
      </c>
      <c r="BB128">
        <v>3.9135153999999998E-2</v>
      </c>
      <c r="BC128">
        <v>8.3222980000000002E-2</v>
      </c>
      <c r="BD128">
        <v>0.15240767999999999</v>
      </c>
      <c r="BE128">
        <v>-9.7126134000000003E-2</v>
      </c>
      <c r="BF128">
        <v>0.31340193999999999</v>
      </c>
      <c r="BG128">
        <v>0.32293274999999999</v>
      </c>
      <c r="BH128">
        <v>0.23781936000000001</v>
      </c>
      <c r="BI128">
        <v>0.29602260000000002</v>
      </c>
      <c r="BJ128">
        <v>0.41742444000000001</v>
      </c>
      <c r="BK128">
        <v>0.34417029999999998</v>
      </c>
      <c r="BL128">
        <v>-3.9228148E-4</v>
      </c>
      <c r="BM128">
        <v>0.15223423</v>
      </c>
      <c r="BN128">
        <v>0.118918054</v>
      </c>
      <c r="BO128">
        <v>9.4561140000000002E-2</v>
      </c>
      <c r="BP128">
        <v>8.5581009999999999E-2</v>
      </c>
      <c r="BQ128">
        <v>0.1325055</v>
      </c>
      <c r="BR128">
        <v>0.13933474000000001</v>
      </c>
      <c r="BS128">
        <v>0.27800681999999999</v>
      </c>
      <c r="BT128">
        <v>0.37862852000000002</v>
      </c>
      <c r="BU128">
        <v>0.32424265000000002</v>
      </c>
      <c r="BV128">
        <v>0.16534999</v>
      </c>
      <c r="BW128">
        <v>0.2423527</v>
      </c>
      <c r="BX128">
        <v>0.30465987</v>
      </c>
      <c r="BY128">
        <v>0.1457079</v>
      </c>
      <c r="BZ128">
        <v>4.0943403000000003E-2</v>
      </c>
      <c r="CA128">
        <v>0.23418462000000001</v>
      </c>
      <c r="CB128">
        <v>6.2278966999999998E-2</v>
      </c>
      <c r="CC128">
        <v>0.12008837999999999</v>
      </c>
      <c r="CD128">
        <v>0.44313459999999999</v>
      </c>
      <c r="CE128">
        <v>0.36626913999999999</v>
      </c>
      <c r="CF128">
        <v>0.28597715000000001</v>
      </c>
      <c r="CG128">
        <v>0.3721855</v>
      </c>
      <c r="CH128">
        <v>0.30463649999999998</v>
      </c>
      <c r="CI128">
        <v>0.25394198000000001</v>
      </c>
      <c r="CJ128">
        <v>0.11408145</v>
      </c>
      <c r="CK128">
        <v>0.2867709</v>
      </c>
      <c r="CL128">
        <v>0.33697264999999998</v>
      </c>
      <c r="CM128">
        <v>0.19284398999999999</v>
      </c>
      <c r="CN128">
        <v>1.7567915999999999E-2</v>
      </c>
      <c r="CO128">
        <v>0.17986511999999999</v>
      </c>
      <c r="CP128">
        <v>0.37447925999999998</v>
      </c>
      <c r="CQ128">
        <v>0.16438289</v>
      </c>
      <c r="CR128">
        <v>0.41085034999999998</v>
      </c>
      <c r="CS128">
        <v>0.36556664</v>
      </c>
      <c r="CT128">
        <v>0.1812436</v>
      </c>
      <c r="CU128">
        <v>4.0650039999999998E-2</v>
      </c>
      <c r="CV128">
        <v>0.38320433999999998</v>
      </c>
      <c r="CW128">
        <v>0.43924352999999999</v>
      </c>
      <c r="CX128">
        <v>0.10402224</v>
      </c>
      <c r="CY128">
        <v>0.46763613999999998</v>
      </c>
      <c r="CZ128">
        <v>0.41454429999999998</v>
      </c>
      <c r="DA128">
        <v>0.31051364999999997</v>
      </c>
      <c r="DB128">
        <v>0.23898465999999999</v>
      </c>
      <c r="DC128">
        <v>0.98100410000000005</v>
      </c>
      <c r="DD128">
        <v>0.28458687999999999</v>
      </c>
      <c r="DE128">
        <v>0.25367874000000001</v>
      </c>
      <c r="DF128">
        <f t="shared" si="12"/>
        <v>0.2132004196943689</v>
      </c>
      <c r="DG128">
        <f t="shared" si="13"/>
        <v>0</v>
      </c>
      <c r="DH128">
        <v>2.6564758323792004E-3</v>
      </c>
      <c r="DI128">
        <f>VLOOKUP(B128,owner_jaccard!$D$1:$E$1128,2,FALSE)</f>
        <v>0.30769230769230699</v>
      </c>
      <c r="DJ128">
        <f>VLOOKUP(B128,partic_jaccard!$D$1:$E$1128,2,FALSE)</f>
        <v>0.41666666666666602</v>
      </c>
      <c r="DK128">
        <f>VLOOKUP(B128,rtword_jaccard!$D$1:$E$1128,2,FALSE)</f>
        <v>0.17647058823529399</v>
      </c>
      <c r="DL128">
        <f>VLOOKUP(B128,rtword_jaccard!$D$1:$F$1128,3,FALSE)</f>
        <v>0.25786163522012501</v>
      </c>
      <c r="DM128">
        <f>VLOOKUP(B128,rtword_jaccard!$D$1:$G$1128,4,FALSE)</f>
        <v>0.265822784810126</v>
      </c>
      <c r="DN128">
        <f>VLOOKUP(B128,owner_j_重み付き!$C$1:$E$1128,3)</f>
        <v>2.9999999999999997E-4</v>
      </c>
      <c r="DO128">
        <f>VLOOKUP(B128,part_j_重み付き!$D$1:$E$1128,2,FALSE)</f>
        <v>1.4200000000000001E-2</v>
      </c>
      <c r="DP128">
        <f>VLOOKUP(B128,journalsection_jaccard!$D$2:$E$1129,2,FALSE)</f>
        <v>0.66666666666666596</v>
      </c>
      <c r="DQ128">
        <f>VLOOKUP(B128,journalsection_jaccard!$D$2:$F$1129,3,FALSE)</f>
        <v>0.42857142857142799</v>
      </c>
      <c r="DR128">
        <f>VLOOKUP(B128,journalsection_jaccard!$D$2:$G$1129,4,FALSE)</f>
        <v>0.33333333333333298</v>
      </c>
      <c r="DS128">
        <f>VLOOKUP(B128,journalsection_jaccard!$D$2:$H$1129,5,FALSE)</f>
        <v>0.29870129870129802</v>
      </c>
    </row>
    <row r="129" spans="1:123" hidden="1" x14ac:dyDescent="0.55000000000000004">
      <c r="A129">
        <v>122</v>
      </c>
      <c r="B129" t="s">
        <v>1407</v>
      </c>
      <c r="C129" t="s">
        <v>228</v>
      </c>
      <c r="D129">
        <v>0.2000007</v>
      </c>
      <c r="E129">
        <v>0.41249415</v>
      </c>
      <c r="F129">
        <v>0.13564809999999999</v>
      </c>
      <c r="G129">
        <v>0.29446432</v>
      </c>
      <c r="H129">
        <v>0.22612086000000001</v>
      </c>
      <c r="I129">
        <v>0.23927586000000001</v>
      </c>
      <c r="J129">
        <v>0.36297302999999997</v>
      </c>
      <c r="K129">
        <v>0.98318369999999999</v>
      </c>
      <c r="L129">
        <v>7.8196033999999998E-2</v>
      </c>
      <c r="M129">
        <v>0.15995365</v>
      </c>
      <c r="N129">
        <v>0.42279828000000003</v>
      </c>
      <c r="O129">
        <v>0.137625</v>
      </c>
      <c r="P129">
        <v>8.4513969999999994E-2</v>
      </c>
      <c r="Q129">
        <v>0.19151779999999999</v>
      </c>
      <c r="R129">
        <v>6.1886816999999997E-2</v>
      </c>
      <c r="S129">
        <v>0.23398799000000001</v>
      </c>
      <c r="T129">
        <v>0.24563161999999999</v>
      </c>
      <c r="U129">
        <v>5.9248490000000001E-2</v>
      </c>
      <c r="V129">
        <v>0.1317815</v>
      </c>
      <c r="W129">
        <v>0.28754415999999999</v>
      </c>
      <c r="X129">
        <v>0.17678788000000001</v>
      </c>
      <c r="Y129">
        <v>0.13267374000000001</v>
      </c>
      <c r="Z129">
        <v>0.40116342999999999</v>
      </c>
      <c r="AA129">
        <v>-2.3923439999999998E-3</v>
      </c>
      <c r="AB129">
        <v>0.16393077</v>
      </c>
      <c r="AC129">
        <v>0.14776833</v>
      </c>
      <c r="AD129">
        <v>8.1999939999999993E-2</v>
      </c>
      <c r="AE129">
        <v>0.25219009999999997</v>
      </c>
      <c r="AF129">
        <v>0.41675459999999998</v>
      </c>
      <c r="AG129">
        <v>0.23230912000000001</v>
      </c>
      <c r="AH129">
        <v>0.14528632</v>
      </c>
      <c r="AI129">
        <v>0.34141589999999999</v>
      </c>
      <c r="AJ129">
        <v>0.29888403000000002</v>
      </c>
      <c r="AK129">
        <v>0.26974297000000003</v>
      </c>
      <c r="AL129">
        <v>0.18333569</v>
      </c>
      <c r="AM129">
        <v>0.22611785000000001</v>
      </c>
      <c r="AN129">
        <v>8.0102640000000003E-2</v>
      </c>
      <c r="AO129">
        <v>1.0930154500000001E-2</v>
      </c>
      <c r="AP129">
        <v>0.33041971999999997</v>
      </c>
      <c r="AQ129">
        <v>0.30258583999999999</v>
      </c>
      <c r="AR129">
        <v>0.31961592999999999</v>
      </c>
      <c r="AS129">
        <v>0.10617856000000001</v>
      </c>
      <c r="AT129">
        <v>7.1224280000000001E-3</v>
      </c>
      <c r="AU129">
        <v>0.22670883999999999</v>
      </c>
      <c r="AV129">
        <v>0.26149552999999998</v>
      </c>
      <c r="AW129">
        <v>0.22450999999999999</v>
      </c>
      <c r="AX129">
        <v>-3.8914422999999997E-2</v>
      </c>
      <c r="AY129">
        <v>0.33231282000000001</v>
      </c>
      <c r="AZ129">
        <v>0.97955680000000001</v>
      </c>
      <c r="BA129">
        <v>0.23855807000000001</v>
      </c>
      <c r="BB129">
        <v>0.17748378000000001</v>
      </c>
      <c r="BC129">
        <v>8.3292246E-2</v>
      </c>
      <c r="BD129">
        <v>0.43934792</v>
      </c>
      <c r="BE129">
        <v>-5.4239667999999998E-2</v>
      </c>
      <c r="BF129">
        <v>0.2981067</v>
      </c>
      <c r="BG129">
        <v>0.24983679</v>
      </c>
      <c r="BH129">
        <v>0.27138525000000002</v>
      </c>
      <c r="BI129">
        <v>0.24868605999999999</v>
      </c>
      <c r="BJ129">
        <v>0.38086320000000001</v>
      </c>
      <c r="BK129">
        <v>0.21379453000000001</v>
      </c>
      <c r="BL129">
        <v>0.13816639999999999</v>
      </c>
      <c r="BM129">
        <v>0.34381717000000001</v>
      </c>
      <c r="BN129">
        <v>0.30461830000000001</v>
      </c>
      <c r="BO129">
        <v>0.31084933999999997</v>
      </c>
      <c r="BP129">
        <v>1.5768401000000001E-2</v>
      </c>
      <c r="BQ129">
        <v>0.20569998</v>
      </c>
      <c r="BR129">
        <v>0.15696454000000001</v>
      </c>
      <c r="BS129">
        <v>0.19301850000000001</v>
      </c>
      <c r="BT129">
        <v>0.36481037999999999</v>
      </c>
      <c r="BU129">
        <v>0.27891864999999999</v>
      </c>
      <c r="BV129">
        <v>0.15729029999999999</v>
      </c>
      <c r="BW129">
        <v>0.27931756000000002</v>
      </c>
      <c r="BX129">
        <v>0.44435324999999998</v>
      </c>
      <c r="BY129">
        <v>4.5838909999999997E-2</v>
      </c>
      <c r="BZ129">
        <v>6.4502199999999996E-2</v>
      </c>
      <c r="CA129">
        <v>0.18593282</v>
      </c>
      <c r="CB129">
        <v>0.22455685</v>
      </c>
      <c r="CC129">
        <v>0.13141862000000001</v>
      </c>
      <c r="CD129">
        <v>0.45302352000000001</v>
      </c>
      <c r="CE129">
        <v>0.28880513000000002</v>
      </c>
      <c r="CF129">
        <v>0.18238398</v>
      </c>
      <c r="CG129">
        <v>0.40439619999999998</v>
      </c>
      <c r="CH129">
        <v>0.29358324000000002</v>
      </c>
      <c r="CI129">
        <v>0.16471727</v>
      </c>
      <c r="CJ129">
        <v>0.14422566000000001</v>
      </c>
      <c r="CK129">
        <v>0.23240235000000001</v>
      </c>
      <c r="CL129">
        <v>0.40303277999999998</v>
      </c>
      <c r="CM129">
        <v>0.14523752000000001</v>
      </c>
      <c r="CN129">
        <v>6.0765310000000003E-2</v>
      </c>
      <c r="CO129">
        <v>0.17118177000000001</v>
      </c>
      <c r="CP129">
        <v>0.39548721999999997</v>
      </c>
      <c r="CQ129">
        <v>0.28373779999999998</v>
      </c>
      <c r="CR129">
        <v>0.31556015999999998</v>
      </c>
      <c r="CS129">
        <v>0.26889627999999999</v>
      </c>
      <c r="CT129">
        <v>0.17629940999999999</v>
      </c>
      <c r="CU129">
        <v>8.2818076000000004E-2</v>
      </c>
      <c r="CV129">
        <v>0.41757425999999997</v>
      </c>
      <c r="CW129">
        <v>0.40391677999999998</v>
      </c>
      <c r="CX129">
        <v>0.16570225</v>
      </c>
      <c r="CY129">
        <v>0.3018808</v>
      </c>
      <c r="CZ129">
        <v>0.38258727999999997</v>
      </c>
      <c r="DA129">
        <v>0.12747965999999999</v>
      </c>
      <c r="DB129">
        <v>0.32311970000000001</v>
      </c>
      <c r="DC129">
        <v>0.97797244999999999</v>
      </c>
      <c r="DD129">
        <v>0.28130169999999999</v>
      </c>
      <c r="DE129">
        <v>0.19527093000000001</v>
      </c>
      <c r="DF129">
        <f t="shared" si="12"/>
        <v>0.22383536681067956</v>
      </c>
      <c r="DG129">
        <f t="shared" si="13"/>
        <v>0</v>
      </c>
      <c r="DH129">
        <v>2.4856960894123661E-2</v>
      </c>
      <c r="DI129">
        <f>VLOOKUP(B129,owner_jaccard!$D$1:$E$1128,2,FALSE)</f>
        <v>0.30666666666666598</v>
      </c>
      <c r="DJ129">
        <f>VLOOKUP(B129,partic_jaccard!$D$1:$E$1128,2,FALSE)</f>
        <v>0.43589743589743501</v>
      </c>
      <c r="DK129">
        <f>VLOOKUP(B129,rtword_jaccard!$D$1:$E$1128,2,FALSE)</f>
        <v>0.25</v>
      </c>
      <c r="DL129">
        <f>VLOOKUP(B129,rtword_jaccard!$D$1:$F$1128,3,FALSE)</f>
        <v>0.32450331125827803</v>
      </c>
      <c r="DM129">
        <f>VLOOKUP(B129,rtword_jaccard!$D$1:$G$1128,4,FALSE)</f>
        <v>0.31578947368421001</v>
      </c>
      <c r="DN129">
        <f>VLOOKUP(B129,owner_j_重み付き!$C$1:$E$1128,3)</f>
        <v>2.9999999999999997E-4</v>
      </c>
      <c r="DO129">
        <f>VLOOKUP(B129,part_j_重み付き!$D$1:$E$1128,2,FALSE)</f>
        <v>8.8000000000000005E-3</v>
      </c>
      <c r="DP129">
        <f>VLOOKUP(B129,journalsection_jaccard!$D$2:$E$1129,2,FALSE)</f>
        <v>0.66666666666666596</v>
      </c>
      <c r="DQ129">
        <f>VLOOKUP(B129,journalsection_jaccard!$D$2:$F$1129,3,FALSE)</f>
        <v>0.48148148148148101</v>
      </c>
      <c r="DR129">
        <f>VLOOKUP(B129,journalsection_jaccard!$D$2:$G$1129,4,FALSE)</f>
        <v>0.40845070422535201</v>
      </c>
      <c r="DS129">
        <f>VLOOKUP(B129,journalsection_jaccard!$D$2:$H$1129,5,FALSE)</f>
        <v>0.29870129870129802</v>
      </c>
    </row>
    <row r="130" spans="1:123" hidden="1" x14ac:dyDescent="0.55000000000000004">
      <c r="A130">
        <v>123</v>
      </c>
      <c r="B130" t="s">
        <v>1408</v>
      </c>
      <c r="C130" t="s">
        <v>229</v>
      </c>
      <c r="D130">
        <v>0.10453508</v>
      </c>
      <c r="E130">
        <v>0.19058082000000001</v>
      </c>
      <c r="F130">
        <v>0.24847242</v>
      </c>
      <c r="G130">
        <v>0.32459090000000002</v>
      </c>
      <c r="H130">
        <v>-0.10229755</v>
      </c>
      <c r="I130">
        <v>7.9688729999999999E-2</v>
      </c>
      <c r="J130">
        <v>0.39959823999999999</v>
      </c>
      <c r="K130">
        <v>0.98335874000000001</v>
      </c>
      <c r="L130">
        <v>0.16865616</v>
      </c>
      <c r="M130">
        <v>0.17179208000000001</v>
      </c>
      <c r="N130">
        <v>0.42125940000000001</v>
      </c>
      <c r="O130">
        <v>5.0384092999999998E-2</v>
      </c>
      <c r="P130">
        <v>0.20606214</v>
      </c>
      <c r="Q130">
        <v>0.33678812000000002</v>
      </c>
      <c r="R130">
        <v>0.33064886999999998</v>
      </c>
      <c r="S130">
        <v>-5.4404702999999999E-3</v>
      </c>
      <c r="T130">
        <v>0.13128611000000001</v>
      </c>
      <c r="U130">
        <v>0.17603905</v>
      </c>
      <c r="V130">
        <v>0.15183442999999999</v>
      </c>
      <c r="W130">
        <v>0.17149423</v>
      </c>
      <c r="X130">
        <v>0.26003860000000001</v>
      </c>
      <c r="Y130">
        <v>0.10947158999999999</v>
      </c>
      <c r="Z130">
        <v>0.12072927</v>
      </c>
      <c r="AA130">
        <v>-1.6929824E-2</v>
      </c>
      <c r="AB130">
        <v>0.19359069000000001</v>
      </c>
      <c r="AC130">
        <v>-8.3575269999999993E-2</v>
      </c>
      <c r="AD130">
        <v>0.33023843000000003</v>
      </c>
      <c r="AE130">
        <v>-3.5814292999999997E-2</v>
      </c>
      <c r="AF130">
        <v>0.27665784999999998</v>
      </c>
      <c r="AG130">
        <v>0.13581672</v>
      </c>
      <c r="AH130">
        <v>6.7618750000000005E-2</v>
      </c>
      <c r="AI130">
        <v>0.24282132000000001</v>
      </c>
      <c r="AJ130">
        <v>0.34461707000000003</v>
      </c>
      <c r="AK130">
        <v>0.22766633</v>
      </c>
      <c r="AL130">
        <v>0.10731798400000001</v>
      </c>
      <c r="AM130">
        <v>8.0934524999999993E-2</v>
      </c>
      <c r="AN130">
        <v>-1.48979565E-2</v>
      </c>
      <c r="AO130">
        <v>0.26339363999999998</v>
      </c>
      <c r="AP130">
        <v>0.25029301999999998</v>
      </c>
      <c r="AQ130">
        <v>0.16425876</v>
      </c>
      <c r="AR130">
        <v>0.25113717000000002</v>
      </c>
      <c r="AS130">
        <v>5.8381964000000001E-2</v>
      </c>
      <c r="AT130">
        <v>-6.1570440000000004E-3</v>
      </c>
      <c r="AU130">
        <v>-6.2180480000000003E-3</v>
      </c>
      <c r="AV130">
        <v>9.3769654999999993E-2</v>
      </c>
      <c r="AW130">
        <v>0.27955970000000002</v>
      </c>
      <c r="AX130">
        <v>0.22900845</v>
      </c>
      <c r="AY130">
        <v>0.19815134000000001</v>
      </c>
      <c r="AZ130">
        <v>0.97839266000000003</v>
      </c>
      <c r="BA130">
        <v>5.8761515E-2</v>
      </c>
      <c r="BB130">
        <v>-7.5955869999999995E-2</v>
      </c>
      <c r="BC130">
        <v>0.26979607</v>
      </c>
      <c r="BD130">
        <v>0.30612519999999999</v>
      </c>
      <c r="BE130">
        <v>3.7099402000000002E-3</v>
      </c>
      <c r="BF130">
        <v>0.28096852</v>
      </c>
      <c r="BG130">
        <v>0.11075799</v>
      </c>
      <c r="BH130">
        <v>-1.4100092999999999E-2</v>
      </c>
      <c r="BI130">
        <v>0.25266274999999999</v>
      </c>
      <c r="BJ130">
        <v>0.13793411999999999</v>
      </c>
      <c r="BK130">
        <v>3.3576994999999998E-2</v>
      </c>
      <c r="BL130">
        <v>0.11012158499999999</v>
      </c>
      <c r="BM130">
        <v>0.3233413</v>
      </c>
      <c r="BN130">
        <v>2.2794529999999999E-3</v>
      </c>
      <c r="BO130">
        <v>0.14925513000000001</v>
      </c>
      <c r="BP130">
        <v>0.16553889999999999</v>
      </c>
      <c r="BQ130">
        <v>0.12129905000000001</v>
      </c>
      <c r="BR130">
        <v>0.13397002</v>
      </c>
      <c r="BS130">
        <v>0.36385682000000003</v>
      </c>
      <c r="BT130">
        <v>0.26485375</v>
      </c>
      <c r="BU130">
        <v>6.5421099999999996E-2</v>
      </c>
      <c r="BV130">
        <v>6.8213480000000007E-2</v>
      </c>
      <c r="BW130">
        <v>0.372174</v>
      </c>
      <c r="BX130">
        <v>0.33641690000000002</v>
      </c>
      <c r="BY130">
        <v>0.12800655</v>
      </c>
      <c r="BZ130">
        <v>4.5666076E-2</v>
      </c>
      <c r="CA130">
        <v>0.23615406</v>
      </c>
      <c r="CB130">
        <v>0.13438865999999999</v>
      </c>
      <c r="CC130">
        <v>0.15951100000000001</v>
      </c>
      <c r="CD130">
        <v>0.30068925000000002</v>
      </c>
      <c r="CE130">
        <v>0.24387807</v>
      </c>
      <c r="CF130">
        <v>0.12829377</v>
      </c>
      <c r="CG130">
        <v>0.27243063000000001</v>
      </c>
      <c r="CH130">
        <v>0.17338419999999999</v>
      </c>
      <c r="CI130">
        <v>3.6738800000000002E-2</v>
      </c>
      <c r="CJ130">
        <v>0.40090913</v>
      </c>
      <c r="CK130">
        <v>0.21499560000000001</v>
      </c>
      <c r="CL130">
        <v>0.30870029999999998</v>
      </c>
      <c r="CM130">
        <v>0.17450442999999999</v>
      </c>
      <c r="CN130">
        <v>-1.2206960500000001E-2</v>
      </c>
      <c r="CO130">
        <v>0.14603314000000001</v>
      </c>
      <c r="CP130">
        <v>0.17437559999999999</v>
      </c>
      <c r="CQ130">
        <v>0.2053586</v>
      </c>
      <c r="CR130">
        <v>0.3211273</v>
      </c>
      <c r="CS130">
        <v>0.17936521999999999</v>
      </c>
      <c r="CT130">
        <v>-2.0616942999999999E-2</v>
      </c>
      <c r="CU130">
        <v>8.4727414000000001E-2</v>
      </c>
      <c r="CV130">
        <v>0.19963828</v>
      </c>
      <c r="CW130">
        <v>0.18039647</v>
      </c>
      <c r="CX130">
        <v>0.17809294000000001</v>
      </c>
      <c r="CY130">
        <v>0.31074256</v>
      </c>
      <c r="CZ130">
        <v>0.51880269999999995</v>
      </c>
      <c r="DA130">
        <v>0.16149495999999999</v>
      </c>
      <c r="DB130">
        <v>0.1919054</v>
      </c>
      <c r="DC130">
        <v>0.96486866000000004</v>
      </c>
      <c r="DD130">
        <v>0.26044673000000002</v>
      </c>
      <c r="DE130">
        <v>2.5548709999999999E-2</v>
      </c>
      <c r="DF130">
        <f t="shared" si="12"/>
        <v>0.17070208268834955</v>
      </c>
      <c r="DG130">
        <f t="shared" si="13"/>
        <v>0</v>
      </c>
      <c r="DH130">
        <v>3.8574403269082511E-3</v>
      </c>
      <c r="DI130">
        <f>VLOOKUP(B130,owner_jaccard!$D$1:$E$1128,2,FALSE)</f>
        <v>0.317460317460317</v>
      </c>
      <c r="DJ130">
        <f>VLOOKUP(B130,partic_jaccard!$D$1:$E$1128,2,FALSE)</f>
        <v>0.41025641025641002</v>
      </c>
      <c r="DK130">
        <f>VLOOKUP(B130,rtword_jaccard!$D$1:$E$1128,2,FALSE)</f>
        <v>0.20481927710843301</v>
      </c>
      <c r="DL130">
        <f>VLOOKUP(B130,rtword_jaccard!$D$1:$F$1128,3,FALSE)</f>
        <v>0.25</v>
      </c>
      <c r="DM130">
        <f>VLOOKUP(B130,rtword_jaccard!$D$1:$G$1128,4,FALSE)</f>
        <v>0.27118644067796599</v>
      </c>
      <c r="DN130">
        <f>VLOOKUP(B130,owner_j_重み付き!$C$1:$E$1128,3)</f>
        <v>2.9999999999999997E-4</v>
      </c>
      <c r="DO130">
        <f>VLOOKUP(B130,part_j_重み付き!$D$1:$E$1128,2,FALSE)</f>
        <v>7.1999999999999998E-3</v>
      </c>
      <c r="DP130">
        <f>VLOOKUP(B130,journalsection_jaccard!$D$2:$E$1129,2,FALSE)</f>
        <v>0.63934426229508201</v>
      </c>
      <c r="DQ130">
        <f>VLOOKUP(B130,journalsection_jaccard!$D$2:$F$1129,3,FALSE)</f>
        <v>0.43884892086330901</v>
      </c>
      <c r="DR130">
        <f>VLOOKUP(B130,journalsection_jaccard!$D$2:$G$1129,4,FALSE)</f>
        <v>0.3215859030837</v>
      </c>
      <c r="DS130">
        <f>VLOOKUP(B130,journalsection_jaccard!$D$2:$H$1129,5,FALSE)</f>
        <v>0.265822784810126</v>
      </c>
    </row>
    <row r="131" spans="1:123" hidden="1" x14ac:dyDescent="0.55000000000000004">
      <c r="A131">
        <v>124</v>
      </c>
      <c r="B131" t="s">
        <v>1409</v>
      </c>
      <c r="C131" t="s">
        <v>230</v>
      </c>
      <c r="D131">
        <v>1.5769470000000001E-2</v>
      </c>
      <c r="E131">
        <v>0.26826176000000002</v>
      </c>
      <c r="F131">
        <v>0.15744314000000001</v>
      </c>
      <c r="G131">
        <v>0.28512987000000001</v>
      </c>
      <c r="H131">
        <v>0.21561463</v>
      </c>
      <c r="I131">
        <v>0.28164246999999998</v>
      </c>
      <c r="J131">
        <v>0.29273613999999998</v>
      </c>
      <c r="K131">
        <v>0.9851936</v>
      </c>
      <c r="L131">
        <v>-3.7173379999999999E-2</v>
      </c>
      <c r="M131">
        <v>0.33590603000000002</v>
      </c>
      <c r="N131">
        <v>0.36260518000000003</v>
      </c>
      <c r="O131">
        <v>0.10181446</v>
      </c>
      <c r="P131">
        <v>2.7051017E-2</v>
      </c>
      <c r="Q131">
        <v>0.30282974000000001</v>
      </c>
      <c r="R131">
        <v>0.12095895</v>
      </c>
      <c r="S131">
        <v>0.18383856000000001</v>
      </c>
      <c r="T131">
        <v>0.17834385999999999</v>
      </c>
      <c r="U131">
        <v>-1.0329589E-2</v>
      </c>
      <c r="V131">
        <v>0.26089388000000002</v>
      </c>
      <c r="W131">
        <v>5.9258443999999997E-3</v>
      </c>
      <c r="X131">
        <v>7.869466E-2</v>
      </c>
      <c r="Y131">
        <v>0.17727855000000001</v>
      </c>
      <c r="Z131">
        <v>9.7765744000000002E-2</v>
      </c>
      <c r="AA131">
        <v>7.1051344000000002E-2</v>
      </c>
      <c r="AB131">
        <v>5.2129712000000002E-2</v>
      </c>
      <c r="AC131">
        <v>0.15700506</v>
      </c>
      <c r="AD131">
        <v>0.10422041999999999</v>
      </c>
      <c r="AE131">
        <v>0.10115854000000001</v>
      </c>
      <c r="AF131">
        <v>0.33723324999999998</v>
      </c>
      <c r="AG131">
        <v>0.17283079000000001</v>
      </c>
      <c r="AH131">
        <v>0.14067788000000001</v>
      </c>
      <c r="AI131">
        <v>0.25949147</v>
      </c>
      <c r="AJ131">
        <v>0.1830444</v>
      </c>
      <c r="AK131">
        <v>0.21398844</v>
      </c>
      <c r="AL131">
        <v>0.22735019000000001</v>
      </c>
      <c r="AM131">
        <v>6.4030439999999994E-2</v>
      </c>
      <c r="AN131">
        <v>6.4275466000000003E-2</v>
      </c>
      <c r="AO131">
        <v>0.17253479999999999</v>
      </c>
      <c r="AP131">
        <v>0.23899965000000001</v>
      </c>
      <c r="AQ131">
        <v>0.18714618999999999</v>
      </c>
      <c r="AR131">
        <v>3.4144269999999997E-2</v>
      </c>
      <c r="AS131">
        <v>2.6726868000000001E-2</v>
      </c>
      <c r="AT131">
        <v>5.3296585E-2</v>
      </c>
      <c r="AU131">
        <v>0.15466348999999999</v>
      </c>
      <c r="AV131">
        <v>0.15301277999999999</v>
      </c>
      <c r="AW131">
        <v>0.44079836999999999</v>
      </c>
      <c r="AX131">
        <v>0.19112346</v>
      </c>
      <c r="AY131">
        <v>0.27506449999999999</v>
      </c>
      <c r="AZ131">
        <v>0.97877382999999996</v>
      </c>
      <c r="BA131">
        <v>0.24382168000000001</v>
      </c>
      <c r="BB131">
        <v>-1.3298239E-2</v>
      </c>
      <c r="BC131">
        <v>0.19664559000000001</v>
      </c>
      <c r="BD131">
        <v>0.13257547</v>
      </c>
      <c r="BE131">
        <v>5.9118703000000002E-2</v>
      </c>
      <c r="BF131">
        <v>9.3430369999999999E-2</v>
      </c>
      <c r="BG131">
        <v>0.14028542999999999</v>
      </c>
      <c r="BH131">
        <v>-4.8734146999999998E-2</v>
      </c>
      <c r="BI131">
        <v>0.21901764000000001</v>
      </c>
      <c r="BJ131">
        <v>0.19270834000000001</v>
      </c>
      <c r="BK131">
        <v>0.19455892</v>
      </c>
      <c r="BL131">
        <v>4.5295429999999998E-2</v>
      </c>
      <c r="BM131">
        <v>0.19190897000000001</v>
      </c>
      <c r="BN131">
        <v>0.10821362599999999</v>
      </c>
      <c r="BO131">
        <v>0.18064152</v>
      </c>
      <c r="BP131">
        <v>0.19523111000000001</v>
      </c>
      <c r="BQ131">
        <v>0.18709421000000001</v>
      </c>
      <c r="BR131">
        <v>7.211352E-2</v>
      </c>
      <c r="BS131">
        <v>0.19533228999999999</v>
      </c>
      <c r="BT131">
        <v>0.18856020000000001</v>
      </c>
      <c r="BU131">
        <v>0.27849263000000002</v>
      </c>
      <c r="BV131">
        <v>0.17670543</v>
      </c>
      <c r="BW131">
        <v>0.30508372</v>
      </c>
      <c r="BX131">
        <v>0.27749020000000002</v>
      </c>
      <c r="BY131">
        <v>0.20716149</v>
      </c>
      <c r="BZ131">
        <v>0.26647862999999999</v>
      </c>
      <c r="CA131">
        <v>0.28858155000000002</v>
      </c>
      <c r="CB131">
        <v>0.11068363000000001</v>
      </c>
      <c r="CC131">
        <v>0.19132233000000001</v>
      </c>
      <c r="CD131">
        <v>0.25278777000000002</v>
      </c>
      <c r="CE131">
        <v>0.39341777999999999</v>
      </c>
      <c r="CF131">
        <v>0.24308054000000001</v>
      </c>
      <c r="CG131">
        <v>0.15681987</v>
      </c>
      <c r="CH131">
        <v>0.11691747600000001</v>
      </c>
      <c r="CI131">
        <v>4.7206584999999997E-3</v>
      </c>
      <c r="CJ131">
        <v>6.7618159999999997E-2</v>
      </c>
      <c r="CK131">
        <v>0.20791863999999999</v>
      </c>
      <c r="CL131">
        <v>0.17698129000000001</v>
      </c>
      <c r="CM131">
        <v>0.10910605</v>
      </c>
      <c r="CN131">
        <v>-1.0490767999999999E-2</v>
      </c>
      <c r="CO131">
        <v>-4.8542677999999998E-4</v>
      </c>
      <c r="CP131">
        <v>0.26749218000000002</v>
      </c>
      <c r="CQ131">
        <v>9.2879236000000004E-2</v>
      </c>
      <c r="CR131">
        <v>0.46355626</v>
      </c>
      <c r="CS131">
        <v>0.35303497</v>
      </c>
      <c r="CT131">
        <v>7.1257150000000005E-2</v>
      </c>
      <c r="CU131">
        <v>6.7974850000000003E-2</v>
      </c>
      <c r="CV131">
        <v>0.13773099999999999</v>
      </c>
      <c r="CW131">
        <v>9.8926390000000003E-2</v>
      </c>
      <c r="CX131">
        <v>0.18848398</v>
      </c>
      <c r="CY131">
        <v>0.30755337999999999</v>
      </c>
      <c r="CZ131">
        <v>0.36577246000000002</v>
      </c>
      <c r="DA131">
        <v>0.20210178000000001</v>
      </c>
      <c r="DB131">
        <v>0.12691480999999999</v>
      </c>
      <c r="DC131">
        <v>0.97894210000000004</v>
      </c>
      <c r="DD131">
        <v>0.15117723</v>
      </c>
      <c r="DE131">
        <v>0.23489499</v>
      </c>
      <c r="DF131">
        <f t="shared" si="12"/>
        <v>0.16993846893320391</v>
      </c>
      <c r="DG131">
        <f t="shared" si="13"/>
        <v>0</v>
      </c>
      <c r="DH131">
        <v>7.5230048261911049E-4</v>
      </c>
      <c r="DI131">
        <f>VLOOKUP(B131,owner_jaccard!$D$1:$E$1128,2,FALSE)</f>
        <v>0.209677419354838</v>
      </c>
      <c r="DJ131">
        <f>VLOOKUP(B131,partic_jaccard!$D$1:$E$1128,2,FALSE)</f>
        <v>0.46341463414634099</v>
      </c>
      <c r="DK131">
        <f>VLOOKUP(B131,rtword_jaccard!$D$1:$E$1128,2,FALSE)</f>
        <v>7.5268817204300995E-2</v>
      </c>
      <c r="DL131">
        <f>VLOOKUP(B131,rtword_jaccard!$D$1:$F$1128,3,FALSE)</f>
        <v>0.15606936416184899</v>
      </c>
      <c r="DM131">
        <f>VLOOKUP(B131,rtword_jaccard!$D$1:$G$1128,4,FALSE)</f>
        <v>0.185770750988142</v>
      </c>
      <c r="DN131">
        <f>VLOOKUP(B131,owner_j_重み付き!$C$1:$E$1128,3)</f>
        <v>2.9999999999999997E-4</v>
      </c>
      <c r="DO131">
        <f>VLOOKUP(B131,part_j_重み付き!$D$1:$E$1128,2,FALSE)</f>
        <v>7.7999999999999996E-3</v>
      </c>
      <c r="DP131">
        <f>VLOOKUP(B131,journalsection_jaccard!$D$2:$E$1129,2,FALSE)</f>
        <v>0.66666666666666596</v>
      </c>
      <c r="DQ131">
        <f>VLOOKUP(B131,journalsection_jaccard!$D$2:$F$1129,3,FALSE)</f>
        <v>0.37931034482758602</v>
      </c>
      <c r="DR131">
        <f>VLOOKUP(B131,journalsection_jaccard!$D$2:$G$1129,4,FALSE)</f>
        <v>0.28755364806866901</v>
      </c>
      <c r="DS131">
        <f>VLOOKUP(B131,journalsection_jaccard!$D$2:$H$1129,5,FALSE)</f>
        <v>0.20481927710843301</v>
      </c>
    </row>
    <row r="132" spans="1:123" hidden="1" x14ac:dyDescent="0.55000000000000004">
      <c r="A132">
        <v>125</v>
      </c>
      <c r="B132" t="s">
        <v>1724</v>
      </c>
      <c r="C132" t="s">
        <v>231</v>
      </c>
      <c r="D132">
        <v>0.29051512000000002</v>
      </c>
      <c r="E132">
        <v>8.0654729999999994E-2</v>
      </c>
      <c r="F132">
        <v>0.15782958</v>
      </c>
      <c r="G132">
        <v>6.4157549999999994E-2</v>
      </c>
      <c r="H132">
        <v>9.9783399999999994E-2</v>
      </c>
      <c r="I132">
        <v>0.15400226</v>
      </c>
      <c r="J132">
        <v>0.14547684999999999</v>
      </c>
      <c r="K132">
        <v>0.99142617</v>
      </c>
      <c r="L132">
        <v>-1.3766306E-3</v>
      </c>
      <c r="M132">
        <v>6.1979199999999998E-2</v>
      </c>
      <c r="N132">
        <v>0.16553064000000001</v>
      </c>
      <c r="O132">
        <v>-4.1463463999999998E-2</v>
      </c>
      <c r="P132">
        <v>-3.1064041000000001E-2</v>
      </c>
      <c r="Q132">
        <v>0.15758949999999999</v>
      </c>
      <c r="R132">
        <v>9.9352499999999996E-2</v>
      </c>
      <c r="S132">
        <v>0.12954394999999999</v>
      </c>
      <c r="T132">
        <v>9.2484759999999999E-2</v>
      </c>
      <c r="U132">
        <v>0.11023258399999999</v>
      </c>
      <c r="V132">
        <v>0.19569902</v>
      </c>
      <c r="W132">
        <v>1.2813252000000001E-2</v>
      </c>
      <c r="X132">
        <v>1.4921661500000001E-2</v>
      </c>
      <c r="Y132">
        <v>0.18107651</v>
      </c>
      <c r="Z132">
        <v>8.5801829999999996E-2</v>
      </c>
      <c r="AA132">
        <v>0.1128946</v>
      </c>
      <c r="AB132">
        <v>8.7527999999999995E-2</v>
      </c>
      <c r="AC132">
        <v>0.17960145999999999</v>
      </c>
      <c r="AD132">
        <v>8.8505169999999994E-2</v>
      </c>
      <c r="AE132">
        <v>8.9161456E-2</v>
      </c>
      <c r="AF132">
        <v>0.14748269999999999</v>
      </c>
      <c r="AG132">
        <v>0.11924478400000001</v>
      </c>
      <c r="AH132">
        <v>-2.9910808000000001E-2</v>
      </c>
      <c r="AI132">
        <v>0.26294234</v>
      </c>
      <c r="AJ132">
        <v>0.37496257</v>
      </c>
      <c r="AK132">
        <v>9.9754653999999998E-2</v>
      </c>
      <c r="AL132">
        <v>8.8838100000000003E-2</v>
      </c>
      <c r="AM132">
        <v>-2.4060639000000002E-2</v>
      </c>
      <c r="AN132">
        <v>0.18397045000000001</v>
      </c>
      <c r="AO132">
        <v>0.14905992000000001</v>
      </c>
      <c r="AP132">
        <v>0.27137319999999998</v>
      </c>
      <c r="AQ132">
        <v>0.16647276</v>
      </c>
      <c r="AR132">
        <v>0.19809363999999999</v>
      </c>
      <c r="AS132">
        <v>5.6790570000000004E-3</v>
      </c>
      <c r="AT132">
        <v>0.19933869000000001</v>
      </c>
      <c r="AU132">
        <v>0.20126160000000001</v>
      </c>
      <c r="AV132">
        <v>0.14785102999999999</v>
      </c>
      <c r="AW132">
        <v>0.17620753</v>
      </c>
      <c r="AX132">
        <v>9.8066879999999995E-2</v>
      </c>
      <c r="AY132">
        <v>5.4582823000000003E-2</v>
      </c>
      <c r="AZ132">
        <v>0.94730203999999996</v>
      </c>
      <c r="BA132">
        <v>0.13920766000000001</v>
      </c>
      <c r="BB132">
        <v>-8.8501774000000005E-2</v>
      </c>
      <c r="BC132">
        <v>9.8539606000000002E-2</v>
      </c>
      <c r="BD132">
        <v>0.20172799</v>
      </c>
      <c r="BE132">
        <v>0.14122435</v>
      </c>
      <c r="BF132">
        <v>0.199846</v>
      </c>
      <c r="BG132">
        <v>0.21707441999999999</v>
      </c>
      <c r="BH132">
        <v>0.22846578000000001</v>
      </c>
      <c r="BI132">
        <v>0.14493887</v>
      </c>
      <c r="BJ132">
        <v>0.11814338000000001</v>
      </c>
      <c r="BK132">
        <v>0.25831482</v>
      </c>
      <c r="BL132">
        <v>5.6031036999999999E-2</v>
      </c>
      <c r="BM132">
        <v>8.0577970000000002E-3</v>
      </c>
      <c r="BN132">
        <v>0.16606243000000001</v>
      </c>
      <c r="BO132">
        <v>0.23520674999999999</v>
      </c>
      <c r="BP132">
        <v>0.1139505</v>
      </c>
      <c r="BQ132">
        <v>0.16139649</v>
      </c>
      <c r="BR132">
        <v>0.28194659999999999</v>
      </c>
      <c r="BS132">
        <v>0.18656965</v>
      </c>
      <c r="BT132">
        <v>6.3259855000000004E-2</v>
      </c>
      <c r="BU132">
        <v>0.25671574000000003</v>
      </c>
      <c r="BV132">
        <v>2.7838598999999999E-2</v>
      </c>
      <c r="BW132">
        <v>0.22906004999999999</v>
      </c>
      <c r="BX132">
        <v>0.21266383999999999</v>
      </c>
      <c r="BY132">
        <v>-8.3269200000000002E-2</v>
      </c>
      <c r="BZ132">
        <v>0.10724591999999999</v>
      </c>
      <c r="CA132">
        <v>0.14793110000000001</v>
      </c>
      <c r="CB132">
        <v>0.14088319999999999</v>
      </c>
      <c r="CC132">
        <v>0.21685034</v>
      </c>
      <c r="CD132">
        <v>0.11400108</v>
      </c>
      <c r="CE132">
        <v>0.34387990000000002</v>
      </c>
      <c r="CF132">
        <v>2.5078697E-2</v>
      </c>
      <c r="CG132">
        <v>0.28060309999999999</v>
      </c>
      <c r="CH132">
        <v>0.16891928</v>
      </c>
      <c r="CI132">
        <v>6.052478E-2</v>
      </c>
      <c r="CJ132">
        <v>0.31411776000000002</v>
      </c>
      <c r="CK132">
        <v>0.21576645999999999</v>
      </c>
      <c r="CL132">
        <v>0.11237547000000001</v>
      </c>
      <c r="CM132">
        <v>-2.1699501E-2</v>
      </c>
      <c r="CN132">
        <v>0.13291385999999999</v>
      </c>
      <c r="CO132">
        <v>-1.6150520000000001E-3</v>
      </c>
      <c r="CP132">
        <v>0.14178722999999999</v>
      </c>
      <c r="CQ132">
        <v>0.22155832</v>
      </c>
      <c r="CR132">
        <v>0.10169097000000001</v>
      </c>
      <c r="CS132">
        <v>0.15583162</v>
      </c>
      <c r="CT132">
        <v>8.0652970000000004E-2</v>
      </c>
      <c r="CU132">
        <v>0.17944686000000001</v>
      </c>
      <c r="CV132">
        <v>0.22804584</v>
      </c>
      <c r="CW132">
        <v>0.11431654500000001</v>
      </c>
      <c r="CX132">
        <v>0.11189594999999999</v>
      </c>
      <c r="CY132">
        <v>9.5625000000000002E-2</v>
      </c>
      <c r="CZ132">
        <v>0.346937</v>
      </c>
      <c r="DA132">
        <v>0.31926808000000001</v>
      </c>
      <c r="DB132">
        <v>0.18177604999999999</v>
      </c>
      <c r="DC132">
        <v>0.97114350000000005</v>
      </c>
      <c r="DD132">
        <v>6.9425700000000007E-2</v>
      </c>
      <c r="DE132">
        <v>-3.4471143000000003E-2</v>
      </c>
      <c r="DF132">
        <f t="shared" si="12"/>
        <v>0.13515026558155338</v>
      </c>
      <c r="DG132">
        <f t="shared" si="13"/>
        <v>0</v>
      </c>
      <c r="DH132">
        <v>1.8083182640144665E-3</v>
      </c>
      <c r="DI132">
        <f>VLOOKUP(B132,owner_jaccard!$D$1:$E$1128,2,FALSE)</f>
        <v>0.15517241379310301</v>
      </c>
      <c r="DJ132">
        <f>VLOOKUP(B132,partic_jaccard!$D$1:$E$1128,2,FALSE)</f>
        <v>6.4516129032257993E-2</v>
      </c>
      <c r="DK132">
        <f>VLOOKUP(B132,rtword_jaccard!$D$1:$E$1128,2,FALSE)</f>
        <v>0.219512195121951</v>
      </c>
      <c r="DL132">
        <f>VLOOKUP(B132,rtword_jaccard!$D$1:$F$1128,3,FALSE)</f>
        <v>0.25786163522012501</v>
      </c>
      <c r="DM132">
        <f>VLOOKUP(B132,rtword_jaccard!$D$1:$G$1128,4,FALSE)</f>
        <v>0.27659574468085102</v>
      </c>
      <c r="DN132">
        <f>VLOOKUP(B132,owner_j_重み付き!$C$1:$E$1128,3)</f>
        <v>2.9999999999999997E-4</v>
      </c>
      <c r="DO132">
        <f>VLOOKUP(B132,part_j_重み付き!$D$1:$E$1128,2,FALSE)</f>
        <v>1E-4</v>
      </c>
      <c r="DP132">
        <f>VLOOKUP(B132,journalsection_jaccard!$D$2:$E$1129,2,FALSE)</f>
        <v>0.53846153846153799</v>
      </c>
      <c r="DQ132">
        <f>VLOOKUP(B132,journalsection_jaccard!$D$2:$F$1129,3,FALSE)</f>
        <v>0.37931034482758602</v>
      </c>
      <c r="DR132">
        <f>VLOOKUP(B132,journalsection_jaccard!$D$2:$G$1129,4,FALSE)</f>
        <v>0.33333333333333298</v>
      </c>
      <c r="DS132">
        <f>VLOOKUP(B132,journalsection_jaccard!$D$2:$H$1129,5,FALSE)</f>
        <v>0.17647058823529399</v>
      </c>
    </row>
    <row r="133" spans="1:123" hidden="1" x14ac:dyDescent="0.55000000000000004">
      <c r="A133">
        <v>126</v>
      </c>
      <c r="B133" t="s">
        <v>1410</v>
      </c>
      <c r="C133" t="s">
        <v>232</v>
      </c>
      <c r="D133">
        <v>0.13137175000000001</v>
      </c>
      <c r="E133">
        <v>0.22856148000000001</v>
      </c>
      <c r="F133">
        <v>5.2798155999999999E-2</v>
      </c>
      <c r="G133">
        <v>0.20844473999999999</v>
      </c>
      <c r="H133">
        <v>0.21746860000000001</v>
      </c>
      <c r="I133">
        <v>2.0648973000000001E-2</v>
      </c>
      <c r="J133">
        <v>0.28777350000000002</v>
      </c>
      <c r="K133">
        <v>0.98033386</v>
      </c>
      <c r="L133">
        <v>3.7123485999999997E-2</v>
      </c>
      <c r="M133">
        <v>0.15598044999999999</v>
      </c>
      <c r="N133">
        <v>0.32300996999999998</v>
      </c>
      <c r="O133">
        <v>0.19300966999999999</v>
      </c>
      <c r="P133">
        <v>7.7389330000000006E-2</v>
      </c>
      <c r="Q133">
        <v>0.21511923999999999</v>
      </c>
      <c r="R133">
        <v>0.16071945000000001</v>
      </c>
      <c r="S133">
        <v>2.2794375999999998E-3</v>
      </c>
      <c r="T133">
        <v>0.29066370000000002</v>
      </c>
      <c r="U133">
        <v>1.0651407E-2</v>
      </c>
      <c r="V133">
        <v>-1.7768681000000001E-2</v>
      </c>
      <c r="W133">
        <v>0.13660832000000001</v>
      </c>
      <c r="X133">
        <v>0.10221672</v>
      </c>
      <c r="Y133">
        <v>0.24264471000000001</v>
      </c>
      <c r="Z133">
        <v>0.13686186</v>
      </c>
      <c r="AA133">
        <v>0.30709204000000001</v>
      </c>
      <c r="AB133">
        <v>0.15183456000000001</v>
      </c>
      <c r="AC133">
        <v>0.17089380000000001</v>
      </c>
      <c r="AD133">
        <v>0.16516908999999999</v>
      </c>
      <c r="AE133">
        <v>0.18385193</v>
      </c>
      <c r="AF133">
        <v>0.28840612999999998</v>
      </c>
      <c r="AG133">
        <v>8.570324E-2</v>
      </c>
      <c r="AH133">
        <v>0.10646383</v>
      </c>
      <c r="AI133">
        <v>0.20467503000000001</v>
      </c>
      <c r="AJ133">
        <v>0.24680424000000001</v>
      </c>
      <c r="AK133">
        <v>0.22802539999999999</v>
      </c>
      <c r="AL133">
        <v>0.32650885000000002</v>
      </c>
      <c r="AM133">
        <v>6.9678309999999993E-2</v>
      </c>
      <c r="AN133">
        <v>0.37357760000000001</v>
      </c>
      <c r="AO133">
        <v>0.19823387000000001</v>
      </c>
      <c r="AP133">
        <v>0.29745676999999998</v>
      </c>
      <c r="AQ133">
        <v>0.24323003000000001</v>
      </c>
      <c r="AR133">
        <v>0.27004212</v>
      </c>
      <c r="AS133">
        <v>0.21797148999999999</v>
      </c>
      <c r="AT133">
        <v>5.5629900000000003E-2</v>
      </c>
      <c r="AU133">
        <v>0.16687228000000001</v>
      </c>
      <c r="AV133">
        <v>0.25929271999999998</v>
      </c>
      <c r="AW133">
        <v>0.30158013</v>
      </c>
      <c r="AX133">
        <v>0.14607222</v>
      </c>
      <c r="AY133">
        <v>0.26088357000000001</v>
      </c>
      <c r="AZ133">
        <v>0.97217889999999996</v>
      </c>
      <c r="BA133">
        <v>0.31187690000000001</v>
      </c>
      <c r="BB133">
        <v>5.3970764999999997E-2</v>
      </c>
      <c r="BC133">
        <v>1.4462440999999999E-2</v>
      </c>
      <c r="BD133">
        <v>0.25890458</v>
      </c>
      <c r="BE133">
        <v>-4.1372079999999999E-2</v>
      </c>
      <c r="BF133">
        <v>0.19780143</v>
      </c>
      <c r="BG133">
        <v>0.27896270000000001</v>
      </c>
      <c r="BH133">
        <v>6.7468258E-3</v>
      </c>
      <c r="BI133">
        <v>0.17416472999999999</v>
      </c>
      <c r="BJ133">
        <v>4.8949630000000001E-2</v>
      </c>
      <c r="BK133">
        <v>0.37819204000000001</v>
      </c>
      <c r="BL133">
        <v>0.19816184000000001</v>
      </c>
      <c r="BM133">
        <v>0.25612600000000002</v>
      </c>
      <c r="BN133">
        <v>0.14145319000000001</v>
      </c>
      <c r="BO133">
        <v>0.26588336000000001</v>
      </c>
      <c r="BP133">
        <v>0.25102176999999998</v>
      </c>
      <c r="BQ133">
        <v>7.5225799999999995E-2</v>
      </c>
      <c r="BR133">
        <v>0.16065626999999999</v>
      </c>
      <c r="BS133">
        <v>0.22560295</v>
      </c>
      <c r="BT133">
        <v>0.32850915000000003</v>
      </c>
      <c r="BU133">
        <v>0.2051106</v>
      </c>
      <c r="BV133">
        <v>0.31792092</v>
      </c>
      <c r="BW133">
        <v>0.29888589999999998</v>
      </c>
      <c r="BX133">
        <v>0.25407127000000002</v>
      </c>
      <c r="BY133">
        <v>0.13353482</v>
      </c>
      <c r="BZ133">
        <v>1.1922847E-2</v>
      </c>
      <c r="CA133">
        <v>8.5314849999999998E-2</v>
      </c>
      <c r="CB133">
        <v>0.14340700000000001</v>
      </c>
      <c r="CC133">
        <v>0.14587525000000001</v>
      </c>
      <c r="CD133">
        <v>0.28218599999999999</v>
      </c>
      <c r="CE133">
        <v>0.36927680000000002</v>
      </c>
      <c r="CF133">
        <v>-9.5723349999999995E-3</v>
      </c>
      <c r="CG133">
        <v>0.18770732000000001</v>
      </c>
      <c r="CH133">
        <v>0.33575588000000001</v>
      </c>
      <c r="CI133">
        <v>6.9913240000000001E-2</v>
      </c>
      <c r="CJ133">
        <v>0.30082235000000002</v>
      </c>
      <c r="CK133">
        <v>0.20034993000000001</v>
      </c>
      <c r="CL133">
        <v>0.21372047</v>
      </c>
      <c r="CM133">
        <v>9.7269439999999999E-2</v>
      </c>
      <c r="CN133">
        <v>6.7395239999999995E-2</v>
      </c>
      <c r="CO133">
        <v>0.20792658999999999</v>
      </c>
      <c r="CP133">
        <v>0.28500231999999998</v>
      </c>
      <c r="CQ133">
        <v>9.3113199999999993E-2</v>
      </c>
      <c r="CR133">
        <v>0.23236478999999999</v>
      </c>
      <c r="CS133">
        <v>0.2225963</v>
      </c>
      <c r="CT133">
        <v>8.7079729999999994E-2</v>
      </c>
      <c r="CU133">
        <v>7.544824E-2</v>
      </c>
      <c r="CV133">
        <v>0.20436849000000001</v>
      </c>
      <c r="CW133">
        <v>0.28570931999999999</v>
      </c>
      <c r="CX133">
        <v>0.1266236</v>
      </c>
      <c r="CY133">
        <v>0.24816791999999999</v>
      </c>
      <c r="CZ133">
        <v>0.28039156999999998</v>
      </c>
      <c r="DA133">
        <v>0.25467234999999999</v>
      </c>
      <c r="DB133">
        <v>0.16617808000000001</v>
      </c>
      <c r="DC133">
        <v>0.97734153000000001</v>
      </c>
      <c r="DD133">
        <v>0.24438182</v>
      </c>
      <c r="DE133">
        <v>0.26986584000000002</v>
      </c>
      <c r="DF133">
        <f t="shared" si="12"/>
        <v>0.18562702584854365</v>
      </c>
      <c r="DG133">
        <f t="shared" si="13"/>
        <v>0</v>
      </c>
      <c r="DH133">
        <v>6.0233031698320519E-4</v>
      </c>
      <c r="DI133">
        <f>VLOOKUP(B133,owner_jaccard!$D$1:$E$1128,2,FALSE)</f>
        <v>0.23214285714285701</v>
      </c>
      <c r="DJ133">
        <f>VLOOKUP(B133,partic_jaccard!$D$1:$E$1128,2,FALSE)</f>
        <v>0.45945945945945899</v>
      </c>
      <c r="DK133">
        <f>VLOOKUP(B133,rtword_jaccard!$D$1:$E$1128,2,FALSE)</f>
        <v>0.20481927710843301</v>
      </c>
      <c r="DL133">
        <f>VLOOKUP(B133,rtword_jaccard!$D$1:$F$1128,3,FALSE)</f>
        <v>0.265822784810126</v>
      </c>
      <c r="DM133">
        <f>VLOOKUP(B133,rtword_jaccard!$D$1:$G$1128,4,FALSE)</f>
        <v>0.265822784810126</v>
      </c>
      <c r="DN133">
        <f>VLOOKUP(B133,owner_j_重み付き!$C$1:$E$1128,3)</f>
        <v>2.9999999999999997E-4</v>
      </c>
      <c r="DO133">
        <f>VLOOKUP(B133,part_j_重み付き!$D$1:$E$1128,2,FALSE)</f>
        <v>1.34E-2</v>
      </c>
      <c r="DP133">
        <f>VLOOKUP(B133,journalsection_jaccard!$D$2:$E$1129,2,FALSE)</f>
        <v>0.66666666666666596</v>
      </c>
      <c r="DQ133">
        <f>VLOOKUP(B133,journalsection_jaccard!$D$2:$F$1129,3,FALSE)</f>
        <v>0.41843971631205601</v>
      </c>
      <c r="DR133">
        <f>VLOOKUP(B133,journalsection_jaccard!$D$2:$G$1129,4,FALSE)</f>
        <v>0.31578947368421001</v>
      </c>
      <c r="DS133">
        <f>VLOOKUP(B133,journalsection_jaccard!$D$2:$H$1129,5,FALSE)</f>
        <v>0.25</v>
      </c>
    </row>
    <row r="134" spans="1:123" hidden="1" x14ac:dyDescent="0.55000000000000004">
      <c r="A134">
        <v>127</v>
      </c>
      <c r="B134" t="s">
        <v>1411</v>
      </c>
      <c r="C134" t="s">
        <v>233</v>
      </c>
      <c r="D134">
        <v>0.13681798000000001</v>
      </c>
      <c r="E134">
        <v>0.31994349999999999</v>
      </c>
      <c r="F134">
        <v>0.13029672</v>
      </c>
      <c r="G134">
        <v>0.23479820000000001</v>
      </c>
      <c r="H134">
        <v>7.8788689999999995E-2</v>
      </c>
      <c r="I134">
        <v>8.6243734000000002E-2</v>
      </c>
      <c r="J134">
        <v>0.33668122</v>
      </c>
      <c r="K134">
        <v>0.98024339999999999</v>
      </c>
      <c r="L134">
        <v>2.934575E-3</v>
      </c>
      <c r="M134">
        <v>8.0767909999999998E-2</v>
      </c>
      <c r="N134">
        <v>0.39743655999999999</v>
      </c>
      <c r="O134">
        <v>1.0392297999999999E-2</v>
      </c>
      <c r="P134">
        <v>-1.541381E-2</v>
      </c>
      <c r="Q134">
        <v>0.26797510000000002</v>
      </c>
      <c r="R134">
        <v>0.30402390000000001</v>
      </c>
      <c r="S134">
        <v>9.3697150000000007E-2</v>
      </c>
      <c r="T134">
        <v>0.18943760000000001</v>
      </c>
      <c r="U134">
        <v>8.0853425000000007E-2</v>
      </c>
      <c r="V134">
        <v>0.14096755</v>
      </c>
      <c r="W134">
        <v>0.18346699</v>
      </c>
      <c r="X134">
        <v>0.10011216000000001</v>
      </c>
      <c r="Y134">
        <v>0.24847242</v>
      </c>
      <c r="Z134">
        <v>0.13513397999999999</v>
      </c>
      <c r="AA134">
        <v>9.0053850000000005E-2</v>
      </c>
      <c r="AB134">
        <v>7.3519920000000002E-2</v>
      </c>
      <c r="AC134">
        <v>0.10605161</v>
      </c>
      <c r="AD134">
        <v>-3.2084080999999999E-3</v>
      </c>
      <c r="AE134">
        <v>6.3567440000000003E-2</v>
      </c>
      <c r="AF134">
        <v>0.17768939</v>
      </c>
      <c r="AG134">
        <v>0.11249873000000001</v>
      </c>
      <c r="AH134">
        <v>-1.7337290000000002E-2</v>
      </c>
      <c r="AI134">
        <v>0.26822360000000001</v>
      </c>
      <c r="AJ134">
        <v>0.2214778</v>
      </c>
      <c r="AK134">
        <v>0.35417187</v>
      </c>
      <c r="AL134">
        <v>6.4701460000000002E-2</v>
      </c>
      <c r="AM134">
        <v>0.14838216000000001</v>
      </c>
      <c r="AN134">
        <v>3.3985059999999997E-2</v>
      </c>
      <c r="AO134">
        <v>0.119412825</v>
      </c>
      <c r="AP134">
        <v>0.1342971</v>
      </c>
      <c r="AQ134">
        <v>0.36394850000000001</v>
      </c>
      <c r="AR134">
        <v>0.15436981999999999</v>
      </c>
      <c r="AS134">
        <v>6.6427420000000001E-2</v>
      </c>
      <c r="AT134">
        <v>0.13909483</v>
      </c>
      <c r="AU134">
        <v>6.4292420000000003E-2</v>
      </c>
      <c r="AV134">
        <v>0.26070702000000001</v>
      </c>
      <c r="AW134">
        <v>0.36052223999999999</v>
      </c>
      <c r="AX134">
        <v>0.33513167999999999</v>
      </c>
      <c r="AY134">
        <v>0.22195092999999999</v>
      </c>
      <c r="AZ134">
        <v>0.96231955000000002</v>
      </c>
      <c r="BA134">
        <v>7.6243660000000005E-2</v>
      </c>
      <c r="BB134">
        <v>6.073162E-2</v>
      </c>
      <c r="BC134">
        <v>0.20383760000000001</v>
      </c>
      <c r="BD134">
        <v>3.281063E-2</v>
      </c>
      <c r="BE134">
        <v>2.161465E-3</v>
      </c>
      <c r="BF134">
        <v>0.18627605</v>
      </c>
      <c r="BG134">
        <v>9.4375180000000003E-2</v>
      </c>
      <c r="BH134">
        <v>5.3558874999999999E-2</v>
      </c>
      <c r="BI134">
        <v>0.17060636000000001</v>
      </c>
      <c r="BJ134">
        <v>0.19909534000000001</v>
      </c>
      <c r="BK134">
        <v>0.120337956</v>
      </c>
      <c r="BL134">
        <v>0.15477334000000001</v>
      </c>
      <c r="BM134">
        <v>0.11770542000000001</v>
      </c>
      <c r="BN134">
        <v>0.18639997</v>
      </c>
      <c r="BO134">
        <v>0.18053348</v>
      </c>
      <c r="BP134">
        <v>0.22051854000000001</v>
      </c>
      <c r="BQ134">
        <v>6.4163999999999999E-2</v>
      </c>
      <c r="BR134">
        <v>9.0822360000000005E-2</v>
      </c>
      <c r="BS134">
        <v>0.17765294000000001</v>
      </c>
      <c r="BT134">
        <v>0.31006889999999998</v>
      </c>
      <c r="BU134">
        <v>0.27865085000000001</v>
      </c>
      <c r="BV134">
        <v>0.15180244000000001</v>
      </c>
      <c r="BW134">
        <v>0.30043535999999998</v>
      </c>
      <c r="BX134">
        <v>0.40248284000000001</v>
      </c>
      <c r="BY134">
        <v>1.1574351E-2</v>
      </c>
      <c r="BZ134">
        <v>6.5208815000000003E-2</v>
      </c>
      <c r="CA134">
        <v>0.12239393599999999</v>
      </c>
      <c r="CB134">
        <v>0.17709742000000001</v>
      </c>
      <c r="CC134">
        <v>3.9813016E-2</v>
      </c>
      <c r="CD134">
        <v>0.49617022</v>
      </c>
      <c r="CE134">
        <v>0.27265971999999999</v>
      </c>
      <c r="CF134">
        <v>-0.10719374600000001</v>
      </c>
      <c r="CG134">
        <v>0.12188232</v>
      </c>
      <c r="CH134">
        <v>0.16362782000000001</v>
      </c>
      <c r="CI134">
        <v>5.0379433000000001E-2</v>
      </c>
      <c r="CJ134">
        <v>0.22595029999999999</v>
      </c>
      <c r="CK134">
        <v>0.37042615000000001</v>
      </c>
      <c r="CL134">
        <v>0.21869711999999999</v>
      </c>
      <c r="CM134">
        <v>0.14709881999999999</v>
      </c>
      <c r="CN134">
        <v>-0.12898307000000001</v>
      </c>
      <c r="CO134">
        <v>8.4139809999999995E-2</v>
      </c>
      <c r="CP134">
        <v>0.18032886000000001</v>
      </c>
      <c r="CQ134">
        <v>0.10557924</v>
      </c>
      <c r="CR134">
        <v>0.28500256000000002</v>
      </c>
      <c r="CS134">
        <v>0.117286116</v>
      </c>
      <c r="CT134">
        <v>-3.0075364E-2</v>
      </c>
      <c r="CU134">
        <v>0.22283968000000001</v>
      </c>
      <c r="CV134">
        <v>0.16234091</v>
      </c>
      <c r="CW134">
        <v>0.3367038</v>
      </c>
      <c r="CX134">
        <v>6.5554835000000006E-2</v>
      </c>
      <c r="CY134">
        <v>0.17592198000000001</v>
      </c>
      <c r="CZ134">
        <v>0.33256715999999997</v>
      </c>
      <c r="DA134">
        <v>0.17285935999999999</v>
      </c>
      <c r="DB134">
        <v>0.21747567000000001</v>
      </c>
      <c r="DC134">
        <v>0.98025083999999996</v>
      </c>
      <c r="DD134">
        <v>0.24299332000000001</v>
      </c>
      <c r="DE134">
        <v>7.9818E-2</v>
      </c>
      <c r="DF134">
        <f t="shared" si="12"/>
        <v>0.15817420938737867</v>
      </c>
      <c r="DG134">
        <f t="shared" si="13"/>
        <v>0</v>
      </c>
      <c r="DH134">
        <v>1.3164315884223144E-3</v>
      </c>
      <c r="DI134">
        <f>VLOOKUP(B134,owner_jaccard!$D$1:$E$1128,2,FALSE)</f>
        <v>0.26086956521739102</v>
      </c>
      <c r="DJ134">
        <f>VLOOKUP(B134,partic_jaccard!$D$1:$E$1128,2,FALSE)</f>
        <v>0.41463414634146301</v>
      </c>
      <c r="DK134">
        <f>VLOOKUP(B134,rtword_jaccard!$D$1:$E$1128,2,FALSE)</f>
        <v>0.219512195121951</v>
      </c>
      <c r="DL134">
        <f>VLOOKUP(B134,rtword_jaccard!$D$1:$F$1128,3,FALSE)</f>
        <v>0.22699386503067401</v>
      </c>
      <c r="DM134">
        <f>VLOOKUP(B134,rtword_jaccard!$D$1:$G$1128,4,FALSE)</f>
        <v>0.255230125523012</v>
      </c>
      <c r="DN134">
        <f>VLOOKUP(B134,owner_j_重み付き!$C$1:$E$1128,3)</f>
        <v>2.9999999999999997E-4</v>
      </c>
      <c r="DO134">
        <f>VLOOKUP(B134,part_j_重み付き!$D$1:$E$1128,2,FALSE)</f>
        <v>1.55E-2</v>
      </c>
      <c r="DP134">
        <f>VLOOKUP(B134,journalsection_jaccard!$D$2:$E$1129,2,FALSE)</f>
        <v>0.61290322580645096</v>
      </c>
      <c r="DQ134">
        <f>VLOOKUP(B134,journalsection_jaccard!$D$2:$F$1129,3,FALSE)</f>
        <v>0.39860139860139798</v>
      </c>
      <c r="DR134">
        <f>VLOOKUP(B134,journalsection_jaccard!$D$2:$G$1129,4,FALSE)</f>
        <v>0.30434782608695599</v>
      </c>
      <c r="DS134">
        <f>VLOOKUP(B134,journalsection_jaccard!$D$2:$H$1129,5,FALSE)</f>
        <v>0.234567901234567</v>
      </c>
    </row>
    <row r="135" spans="1:123" x14ac:dyDescent="0.55000000000000004">
      <c r="A135">
        <v>128</v>
      </c>
      <c r="B135" t="s">
        <v>1412</v>
      </c>
      <c r="C135" t="s">
        <v>234</v>
      </c>
      <c r="D135">
        <v>0.13840578000000001</v>
      </c>
      <c r="E135">
        <v>0.23319416000000001</v>
      </c>
      <c r="F135">
        <v>4.7218043000000001E-2</v>
      </c>
      <c r="G135">
        <v>0.10278894</v>
      </c>
      <c r="H135">
        <v>0.17016777</v>
      </c>
      <c r="I135">
        <v>7.19307E-2</v>
      </c>
      <c r="J135">
        <v>0.26152825000000002</v>
      </c>
      <c r="K135">
        <v>0.98220085999999995</v>
      </c>
      <c r="L135">
        <v>-5.3575990000000002E-3</v>
      </c>
      <c r="M135">
        <v>0.29151374000000002</v>
      </c>
      <c r="N135">
        <v>0.42976673999999998</v>
      </c>
      <c r="O135">
        <v>0.26604843</v>
      </c>
      <c r="P135">
        <v>2.7148139000000002E-2</v>
      </c>
      <c r="Q135">
        <v>0.16329104999999999</v>
      </c>
      <c r="R135">
        <v>6.7077520000000002E-2</v>
      </c>
      <c r="S135">
        <v>-2.7813516999999999E-2</v>
      </c>
      <c r="T135">
        <v>0.20389537999999999</v>
      </c>
      <c r="U135">
        <v>0.15157813000000001</v>
      </c>
      <c r="V135">
        <v>0.12510303</v>
      </c>
      <c r="W135">
        <v>4.3894889999999999E-2</v>
      </c>
      <c r="X135">
        <v>0.30814754999999999</v>
      </c>
      <c r="Y135">
        <v>4.3696743000000003E-2</v>
      </c>
      <c r="Z135">
        <v>-1.1818221E-2</v>
      </c>
      <c r="AA135">
        <v>1.6225976999999999E-2</v>
      </c>
      <c r="AB135">
        <v>7.0026400000000003E-2</v>
      </c>
      <c r="AC135">
        <v>0.15149190000000001</v>
      </c>
      <c r="AD135">
        <v>-4.3585769999999998E-3</v>
      </c>
      <c r="AE135">
        <v>5.879939E-2</v>
      </c>
      <c r="AF135">
        <v>0.21802685999999999</v>
      </c>
      <c r="AG135">
        <v>6.4221269999999997E-2</v>
      </c>
      <c r="AH135">
        <v>-0.12327966999999999</v>
      </c>
      <c r="AI135">
        <v>0.43762746000000002</v>
      </c>
      <c r="AJ135">
        <v>0.16059493999999999</v>
      </c>
      <c r="AK135">
        <v>0.26890254000000002</v>
      </c>
      <c r="AL135">
        <v>0.20899135999999999</v>
      </c>
      <c r="AM135">
        <v>4.5410502999999998E-2</v>
      </c>
      <c r="AN135">
        <v>9.0146854999999998E-2</v>
      </c>
      <c r="AO135">
        <v>0.14285456999999999</v>
      </c>
      <c r="AP135">
        <v>3.5824050000000003E-2</v>
      </c>
      <c r="AQ135">
        <v>0.25923115000000002</v>
      </c>
      <c r="AR135">
        <v>0.16231609999999999</v>
      </c>
      <c r="AS135">
        <v>0.11245107</v>
      </c>
      <c r="AT135">
        <v>0.20813222000000001</v>
      </c>
      <c r="AU135">
        <v>4.5617625000000002E-2</v>
      </c>
      <c r="AV135">
        <v>0.10626969</v>
      </c>
      <c r="AW135">
        <v>0.29037790000000002</v>
      </c>
      <c r="AX135">
        <v>8.6969889999999994E-2</v>
      </c>
      <c r="AY135">
        <v>0.22432060000000001</v>
      </c>
      <c r="AZ135">
        <v>0.96758529999999998</v>
      </c>
      <c r="BA135">
        <v>-5.0499639999999998E-2</v>
      </c>
      <c r="BB135">
        <v>5.0746532999999998E-3</v>
      </c>
      <c r="BC135">
        <v>0.13032635000000001</v>
      </c>
      <c r="BD135">
        <v>0.33217463000000003</v>
      </c>
      <c r="BE135">
        <v>-5.3456068000000002E-2</v>
      </c>
      <c r="BF135">
        <v>0.23618610000000001</v>
      </c>
      <c r="BG135">
        <v>-9.9051810000000007E-3</v>
      </c>
      <c r="BH135">
        <v>2.0348402000000002E-2</v>
      </c>
      <c r="BI135">
        <v>0.23576377000000001</v>
      </c>
      <c r="BJ135">
        <v>8.2206555000000001E-2</v>
      </c>
      <c r="BK135">
        <v>0.23105746999999999</v>
      </c>
      <c r="BL135">
        <v>0.19961154</v>
      </c>
      <c r="BM135">
        <v>0.30510446000000002</v>
      </c>
      <c r="BN135">
        <v>8.0331445000000001E-2</v>
      </c>
      <c r="BO135">
        <v>0.14937346000000001</v>
      </c>
      <c r="BP135">
        <v>0.12350998000000001</v>
      </c>
      <c r="BQ135">
        <v>0.10733619</v>
      </c>
      <c r="BR135">
        <v>0.11361505</v>
      </c>
      <c r="BS135">
        <v>0.20124288000000001</v>
      </c>
      <c r="BT135">
        <v>0.22319742000000001</v>
      </c>
      <c r="BU135">
        <v>0.11673897</v>
      </c>
      <c r="BV135">
        <v>0.13671401</v>
      </c>
      <c r="BW135">
        <v>0.30012285999999999</v>
      </c>
      <c r="BX135">
        <v>0.24516789999999999</v>
      </c>
      <c r="BY135">
        <v>4.6696703999999999E-2</v>
      </c>
      <c r="BZ135">
        <v>6.742368E-2</v>
      </c>
      <c r="CA135">
        <v>8.539861E-2</v>
      </c>
      <c r="CB135">
        <v>0.22984231999999999</v>
      </c>
      <c r="CC135">
        <v>6.1936143999999999E-2</v>
      </c>
      <c r="CD135">
        <v>0.24634881</v>
      </c>
      <c r="CE135">
        <v>0.33114943000000002</v>
      </c>
      <c r="CF135">
        <v>0.24343786000000001</v>
      </c>
      <c r="CG135">
        <v>0.1377467</v>
      </c>
      <c r="CH135">
        <v>4.145182E-2</v>
      </c>
      <c r="CI135">
        <v>9.5570569999999994E-2</v>
      </c>
      <c r="CJ135">
        <v>0.2551252</v>
      </c>
      <c r="CK135">
        <v>7.2422559999999997E-2</v>
      </c>
      <c r="CL135">
        <v>0.15802459999999999</v>
      </c>
      <c r="CM135">
        <v>0.16061863000000001</v>
      </c>
      <c r="CN135">
        <v>0.17413864000000001</v>
      </c>
      <c r="CO135">
        <v>0.103396475</v>
      </c>
      <c r="CP135">
        <v>0.26672393</v>
      </c>
      <c r="CQ135">
        <v>0.121547505</v>
      </c>
      <c r="CR135">
        <v>0.18023333999999999</v>
      </c>
      <c r="CS135">
        <v>0.31839445</v>
      </c>
      <c r="CT135">
        <v>7.5625750000000005E-2</v>
      </c>
      <c r="CU135">
        <v>0.1808691</v>
      </c>
      <c r="CV135">
        <v>0.28350618</v>
      </c>
      <c r="CW135">
        <v>0.17247228000000001</v>
      </c>
      <c r="CX135">
        <v>0.22319520000000001</v>
      </c>
      <c r="CY135">
        <v>0.15326595000000001</v>
      </c>
      <c r="CZ135">
        <v>0.31883191999999999</v>
      </c>
      <c r="DA135">
        <v>0.15101724999999999</v>
      </c>
      <c r="DB135">
        <v>0.17243791999999999</v>
      </c>
      <c r="DC135">
        <v>0.97300249999999999</v>
      </c>
      <c r="DD135">
        <v>0.111712195</v>
      </c>
      <c r="DE135">
        <v>0.30014985999999999</v>
      </c>
      <c r="DF135">
        <f t="shared" si="12"/>
        <v>0.14990924767281555</v>
      </c>
      <c r="DG135">
        <f t="shared" si="13"/>
        <v>0</v>
      </c>
      <c r="DH135">
        <v>0</v>
      </c>
      <c r="DI135">
        <f>VLOOKUP(B135,owner_jaccard!$D$1:$E$1128,2,FALSE)</f>
        <v>0.29230769230769199</v>
      </c>
      <c r="DJ135">
        <f>VLOOKUP(B135,partic_jaccard!$D$1:$E$1128,2,FALSE)</f>
        <v>0.21621621621621601</v>
      </c>
      <c r="DK135">
        <f>VLOOKUP(B135,rtword_jaccard!$D$1:$E$1128,2,FALSE)</f>
        <v>0.17647058823529399</v>
      </c>
      <c r="DL135">
        <f>VLOOKUP(B135,rtword_jaccard!$D$1:$F$1128,3,FALSE)</f>
        <v>0.25786163522012501</v>
      </c>
      <c r="DM135">
        <f>VLOOKUP(B135,rtword_jaccard!$D$1:$G$1128,4,FALSE)</f>
        <v>0.26050420168067201</v>
      </c>
      <c r="DN135">
        <f>VLOOKUP(B135,owner_j_重み付き!$C$1:$E$1128,3)</f>
        <v>2.9999999999999997E-4</v>
      </c>
      <c r="DO135">
        <f>VLOOKUP(B135,part_j_重み付き!$D$1:$E$1128,2,FALSE)</f>
        <v>5.4000000000000003E-3</v>
      </c>
      <c r="DP135">
        <f>VLOOKUP(B135,journalsection_jaccard!$D$2:$E$1129,2,FALSE)</f>
        <v>0.58730158730158699</v>
      </c>
      <c r="DQ135">
        <f>VLOOKUP(B135,journalsection_jaccard!$D$2:$F$1129,3,FALSE)</f>
        <v>0.38888888888888801</v>
      </c>
      <c r="DR135">
        <f>VLOOKUP(B135,journalsection_jaccard!$D$2:$G$1129,4,FALSE)</f>
        <v>0.34529147982062702</v>
      </c>
      <c r="DS135">
        <f>VLOOKUP(B135,journalsection_jaccard!$D$2:$H$1129,5,FALSE)</f>
        <v>0.19047619047618999</v>
      </c>
    </row>
    <row r="136" spans="1:123" hidden="1" x14ac:dyDescent="0.55000000000000004">
      <c r="A136">
        <v>129</v>
      </c>
      <c r="B136" t="s">
        <v>1413</v>
      </c>
      <c r="C136" t="s">
        <v>235</v>
      </c>
      <c r="D136">
        <v>0.20196441000000001</v>
      </c>
      <c r="E136">
        <v>0.40405172</v>
      </c>
      <c r="F136">
        <v>0.24389519000000001</v>
      </c>
      <c r="G136">
        <v>0.32692080000000001</v>
      </c>
      <c r="H136">
        <v>0.22531761</v>
      </c>
      <c r="I136">
        <v>0.27175388</v>
      </c>
      <c r="J136">
        <v>0.2651114</v>
      </c>
      <c r="K136">
        <v>0.98280495000000001</v>
      </c>
      <c r="L136">
        <v>-1.5688918999999999E-2</v>
      </c>
      <c r="M136">
        <v>0.12742363000000001</v>
      </c>
      <c r="N136">
        <v>0.33972724999999998</v>
      </c>
      <c r="O136">
        <v>0.17942930000000001</v>
      </c>
      <c r="P136">
        <v>-9.1087849999999995E-3</v>
      </c>
      <c r="Q136">
        <v>0.37839460000000003</v>
      </c>
      <c r="R136">
        <v>0.11327092</v>
      </c>
      <c r="S136">
        <v>6.8293480000000004E-2</v>
      </c>
      <c r="T136">
        <v>0.29365449999999998</v>
      </c>
      <c r="U136">
        <v>-3.2904799999999998E-2</v>
      </c>
      <c r="V136">
        <v>0.25653386</v>
      </c>
      <c r="W136">
        <v>0.12617745</v>
      </c>
      <c r="X136">
        <v>-2.1493133000000001E-2</v>
      </c>
      <c r="Y136">
        <v>-1.4998836E-2</v>
      </c>
      <c r="Z136">
        <v>5.695622E-3</v>
      </c>
      <c r="AA136">
        <v>0.1451916</v>
      </c>
      <c r="AB136">
        <v>0.23334388</v>
      </c>
      <c r="AC136">
        <v>0.17756568</v>
      </c>
      <c r="AD136">
        <v>3.9557966999999999E-2</v>
      </c>
      <c r="AE136">
        <v>0.20299819</v>
      </c>
      <c r="AF136">
        <v>0.47668198000000001</v>
      </c>
      <c r="AG136">
        <v>0.24841289999999999</v>
      </c>
      <c r="AH136">
        <v>0.20937549</v>
      </c>
      <c r="AI136">
        <v>0.34912470000000001</v>
      </c>
      <c r="AJ136">
        <v>0.21569434000000001</v>
      </c>
      <c r="AK136">
        <v>0.35226658</v>
      </c>
      <c r="AL136">
        <v>0.23443059999999999</v>
      </c>
      <c r="AM136">
        <v>3.8041999999999999E-2</v>
      </c>
      <c r="AN136">
        <v>0.11634376</v>
      </c>
      <c r="AO136">
        <v>0.16705544</v>
      </c>
      <c r="AP136">
        <v>0.32078816999999998</v>
      </c>
      <c r="AQ136">
        <v>0.32305279999999997</v>
      </c>
      <c r="AR136">
        <v>0.12070238</v>
      </c>
      <c r="AS136">
        <v>0.19124216999999999</v>
      </c>
      <c r="AT136">
        <v>0.18576461</v>
      </c>
      <c r="AU136">
        <v>0.10304905</v>
      </c>
      <c r="AV136">
        <v>6.9452204000000003E-2</v>
      </c>
      <c r="AW136">
        <v>0.29531056</v>
      </c>
      <c r="AX136">
        <v>5.8636528E-2</v>
      </c>
      <c r="AY136">
        <v>0.40830840000000002</v>
      </c>
      <c r="AZ136">
        <v>0.97436666000000005</v>
      </c>
      <c r="BA136">
        <v>9.1720949999999996E-2</v>
      </c>
      <c r="BB136">
        <v>0.17031821999999999</v>
      </c>
      <c r="BC136">
        <v>3.9759820000000001E-2</v>
      </c>
      <c r="BD136">
        <v>0.19148491000000001</v>
      </c>
      <c r="BE136">
        <v>0.11395373</v>
      </c>
      <c r="BF136">
        <v>0.19582768</v>
      </c>
      <c r="BG136">
        <v>0.32892638000000002</v>
      </c>
      <c r="BH136">
        <v>0.17299524999999999</v>
      </c>
      <c r="BI136">
        <v>0.30784280000000003</v>
      </c>
      <c r="BJ136">
        <v>0.15809767</v>
      </c>
      <c r="BK136">
        <v>0.18216109999999999</v>
      </c>
      <c r="BL136">
        <v>0.22353134999999999</v>
      </c>
      <c r="BM136">
        <v>0.20258762</v>
      </c>
      <c r="BN136">
        <v>9.531531E-2</v>
      </c>
      <c r="BO136">
        <v>0.23167945000000001</v>
      </c>
      <c r="BP136">
        <v>0.1725535</v>
      </c>
      <c r="BQ136">
        <v>0.13159011000000001</v>
      </c>
      <c r="BR136">
        <v>1.4403302E-2</v>
      </c>
      <c r="BS136">
        <v>0.38533202</v>
      </c>
      <c r="BT136">
        <v>0.25467107</v>
      </c>
      <c r="BU136">
        <v>0.43556887</v>
      </c>
      <c r="BV136">
        <v>0.1923107</v>
      </c>
      <c r="BW136">
        <v>0.32537764000000002</v>
      </c>
      <c r="BX136">
        <v>0.37403435000000002</v>
      </c>
      <c r="BY136">
        <v>-3.5425680000000001E-2</v>
      </c>
      <c r="BZ136">
        <v>0.15400216</v>
      </c>
      <c r="CA136">
        <v>0.27500155999999998</v>
      </c>
      <c r="CB136">
        <v>0.22707430000000001</v>
      </c>
      <c r="CC136">
        <v>0.23463419999999999</v>
      </c>
      <c r="CD136">
        <v>0.49952728000000002</v>
      </c>
      <c r="CE136">
        <v>0.43467715000000001</v>
      </c>
      <c r="CF136">
        <v>5.6742319999999999E-2</v>
      </c>
      <c r="CG136">
        <v>0.14576937000000001</v>
      </c>
      <c r="CH136">
        <v>0.39926454</v>
      </c>
      <c r="CI136">
        <v>3.2088822000000002E-3</v>
      </c>
      <c r="CJ136">
        <v>0.27196342000000001</v>
      </c>
      <c r="CK136">
        <v>0.24553941000000001</v>
      </c>
      <c r="CL136">
        <v>0.24271509999999999</v>
      </c>
      <c r="CM136">
        <v>0.17124537000000001</v>
      </c>
      <c r="CN136">
        <v>-1.9875404999999999E-2</v>
      </c>
      <c r="CO136">
        <v>0.22941828</v>
      </c>
      <c r="CP136">
        <v>0.34190848000000001</v>
      </c>
      <c r="CQ136">
        <v>0.10657</v>
      </c>
      <c r="CR136">
        <v>0.41059127000000001</v>
      </c>
      <c r="CS136">
        <v>0.12061886500000001</v>
      </c>
      <c r="CT136">
        <v>3.0626634E-2</v>
      </c>
      <c r="CU136">
        <v>0.1457492</v>
      </c>
      <c r="CV136">
        <v>0.44029956999999997</v>
      </c>
      <c r="CW136">
        <v>0.23325075000000001</v>
      </c>
      <c r="CX136">
        <v>2.5092705999999999E-2</v>
      </c>
      <c r="CY136">
        <v>0.36476037</v>
      </c>
      <c r="CZ136">
        <v>0.49284074</v>
      </c>
      <c r="DA136">
        <v>0.34783642999999997</v>
      </c>
      <c r="DB136">
        <v>0.33826089999999998</v>
      </c>
      <c r="DC136">
        <v>0.97571030000000003</v>
      </c>
      <c r="DD136">
        <v>0.38728129999999999</v>
      </c>
      <c r="DE136">
        <v>9.1473184999999999E-2</v>
      </c>
      <c r="DF136">
        <f t="shared" si="12"/>
        <v>0.2079660154097088</v>
      </c>
      <c r="DG136">
        <f t="shared" si="13"/>
        <v>0</v>
      </c>
      <c r="DH136">
        <v>2.4259809451989021E-3</v>
      </c>
      <c r="DI136">
        <f>VLOOKUP(B136,owner_jaccard!$D$1:$E$1128,2,FALSE)</f>
        <v>0.35135135135135098</v>
      </c>
      <c r="DJ136">
        <f>VLOOKUP(B136,partic_jaccard!$D$1:$E$1128,2,FALSE)</f>
        <v>0.476190476190476</v>
      </c>
      <c r="DK136">
        <f>VLOOKUP(B136,rtword_jaccard!$D$1:$E$1128,2,FALSE)</f>
        <v>0.265822784810126</v>
      </c>
      <c r="DL136">
        <f>VLOOKUP(B136,rtword_jaccard!$D$1:$F$1128,3,FALSE)</f>
        <v>0.25786163522012501</v>
      </c>
      <c r="DM136">
        <f>VLOOKUP(B136,rtword_jaccard!$D$1:$G$1128,4,FALSE)</f>
        <v>0.28205128205128199</v>
      </c>
      <c r="DN136">
        <f>VLOOKUP(B136,owner_j_重み付き!$C$1:$E$1128,3)</f>
        <v>2.9999999999999997E-4</v>
      </c>
      <c r="DO136">
        <f>VLOOKUP(B136,part_j_重み付き!$D$1:$E$1128,2,FALSE)</f>
        <v>1.5900000000000001E-2</v>
      </c>
      <c r="DP136">
        <f>VLOOKUP(B136,journalsection_jaccard!$D$2:$E$1129,2,FALSE)</f>
        <v>0.69491525423728795</v>
      </c>
      <c r="DQ136">
        <f>VLOOKUP(B136,journalsection_jaccard!$D$2:$F$1129,3,FALSE)</f>
        <v>0.36054421768707401</v>
      </c>
      <c r="DR136">
        <f>VLOOKUP(B136,journalsection_jaccard!$D$2:$G$1129,4,FALSE)</f>
        <v>0.32743362831858402</v>
      </c>
      <c r="DS136">
        <f>VLOOKUP(B136,journalsection_jaccard!$D$2:$H$1129,5,FALSE)</f>
        <v>0.219512195121951</v>
      </c>
    </row>
    <row r="137" spans="1:123" x14ac:dyDescent="0.55000000000000004">
      <c r="A137">
        <v>130</v>
      </c>
      <c r="B137" t="s">
        <v>1725</v>
      </c>
      <c r="C137" t="s">
        <v>236</v>
      </c>
      <c r="D137">
        <v>0.21435349000000001</v>
      </c>
      <c r="E137">
        <v>0.24236695</v>
      </c>
      <c r="F137">
        <v>0.13891086</v>
      </c>
      <c r="G137">
        <v>0.26417696000000002</v>
      </c>
      <c r="H137">
        <v>0.21881649</v>
      </c>
      <c r="I137">
        <v>0.21659734999999999</v>
      </c>
      <c r="J137">
        <v>0.18353671999999999</v>
      </c>
      <c r="K137">
        <v>0.98381054000000001</v>
      </c>
      <c r="L137">
        <v>0.25160438000000002</v>
      </c>
      <c r="M137">
        <v>0.15569162</v>
      </c>
      <c r="N137">
        <v>0.33604106</v>
      </c>
      <c r="O137">
        <v>0.20420778000000001</v>
      </c>
      <c r="P137">
        <v>0.21554171999999999</v>
      </c>
      <c r="Q137">
        <v>0.24942592999999999</v>
      </c>
      <c r="R137">
        <v>0.10836862</v>
      </c>
      <c r="S137">
        <v>-5.9151214000000001E-2</v>
      </c>
      <c r="T137">
        <v>0.13386194000000001</v>
      </c>
      <c r="U137">
        <v>0.15194228000000001</v>
      </c>
      <c r="V137">
        <v>0.19325186</v>
      </c>
      <c r="W137">
        <v>5.5638769999999997E-2</v>
      </c>
      <c r="X137">
        <v>5.3179823000000003E-3</v>
      </c>
      <c r="Y137">
        <v>0.14751184000000001</v>
      </c>
      <c r="Z137">
        <v>0.33649853000000002</v>
      </c>
      <c r="AA137">
        <v>0.15661269999999999</v>
      </c>
      <c r="AB137">
        <v>9.0958769999999994E-2</v>
      </c>
      <c r="AC137">
        <v>0.11819716500000001</v>
      </c>
      <c r="AD137">
        <v>2.9315500000000001E-2</v>
      </c>
      <c r="AE137">
        <v>7.6584830000000007E-2</v>
      </c>
      <c r="AF137">
        <v>0.24602650000000001</v>
      </c>
      <c r="AG137">
        <v>0.23585655</v>
      </c>
      <c r="AH137">
        <v>8.5707396000000005E-2</v>
      </c>
      <c r="AI137">
        <v>0.34072194</v>
      </c>
      <c r="AJ137">
        <v>5.5620990000000002E-2</v>
      </c>
      <c r="AK137">
        <v>0.29953289999999999</v>
      </c>
      <c r="AL137">
        <v>0.15964970000000001</v>
      </c>
      <c r="AM137">
        <v>9.1275250000000002E-2</v>
      </c>
      <c r="AN137">
        <v>0.16068547999999999</v>
      </c>
      <c r="AO137">
        <v>0.111916564</v>
      </c>
      <c r="AP137">
        <v>0.34541931999999997</v>
      </c>
      <c r="AQ137">
        <v>0.35198793</v>
      </c>
      <c r="AR137">
        <v>0.13427444999999999</v>
      </c>
      <c r="AS137">
        <v>7.7851119999999996E-2</v>
      </c>
      <c r="AT137">
        <v>9.2213489999999995E-2</v>
      </c>
      <c r="AU137">
        <v>7.4098310000000001E-2</v>
      </c>
      <c r="AV137">
        <v>8.5674844999999999E-2</v>
      </c>
      <c r="AW137">
        <v>0.37746602000000001</v>
      </c>
      <c r="AX137">
        <v>0.10203063</v>
      </c>
      <c r="AY137">
        <v>0.19653644000000001</v>
      </c>
      <c r="AZ137">
        <v>0.98301210000000006</v>
      </c>
      <c r="BA137">
        <v>0.16513</v>
      </c>
      <c r="BB137">
        <v>0.15693509999999999</v>
      </c>
      <c r="BC137">
        <v>0.11363543</v>
      </c>
      <c r="BD137">
        <v>0.24890805999999999</v>
      </c>
      <c r="BE137">
        <v>3.70331E-3</v>
      </c>
      <c r="BF137">
        <v>0.19863284</v>
      </c>
      <c r="BG137">
        <v>0.27650580000000002</v>
      </c>
      <c r="BH137">
        <v>-1.3519676999999999E-3</v>
      </c>
      <c r="BI137">
        <v>0.22639284000000001</v>
      </c>
      <c r="BJ137">
        <v>6.5834470000000006E-2</v>
      </c>
      <c r="BK137">
        <v>0.24100158999999999</v>
      </c>
      <c r="BL137">
        <v>-1.7873826000000001E-3</v>
      </c>
      <c r="BM137">
        <v>0.21311564999999999</v>
      </c>
      <c r="BN137">
        <v>0.15908541000000001</v>
      </c>
      <c r="BO137">
        <v>0.29340695999999999</v>
      </c>
      <c r="BP137">
        <v>0.13928156999999999</v>
      </c>
      <c r="BQ137">
        <v>6.5494164999999993E-2</v>
      </c>
      <c r="BR137">
        <v>9.5833860000000007E-2</v>
      </c>
      <c r="BS137">
        <v>0.19791760999999999</v>
      </c>
      <c r="BT137">
        <v>0.34973946</v>
      </c>
      <c r="BU137">
        <v>0.24336543999999999</v>
      </c>
      <c r="BV137">
        <v>0.11169853</v>
      </c>
      <c r="BW137">
        <v>0.30293160000000002</v>
      </c>
      <c r="BX137">
        <v>0.33419706999999998</v>
      </c>
      <c r="BY137">
        <v>-3.3051297E-2</v>
      </c>
      <c r="BZ137">
        <v>-5.5805137000000003E-3</v>
      </c>
      <c r="CA137">
        <v>0.20107062000000001</v>
      </c>
      <c r="CB137">
        <v>0.21604912000000001</v>
      </c>
      <c r="CC137">
        <v>0.21895060999999999</v>
      </c>
      <c r="CD137">
        <v>0.52312833000000003</v>
      </c>
      <c r="CE137">
        <v>0.39326197000000002</v>
      </c>
      <c r="CF137">
        <v>0.18831849000000001</v>
      </c>
      <c r="CG137">
        <v>6.5783240000000007E-2</v>
      </c>
      <c r="CH137">
        <v>0.22170596000000001</v>
      </c>
      <c r="CI137">
        <v>0.12382116</v>
      </c>
      <c r="CJ137">
        <v>0.1264217</v>
      </c>
      <c r="CK137">
        <v>0.19048403</v>
      </c>
      <c r="CL137">
        <v>9.9812515000000004E-2</v>
      </c>
      <c r="CM137">
        <v>9.0666670000000005E-2</v>
      </c>
      <c r="CN137">
        <v>-1.978187E-2</v>
      </c>
      <c r="CO137">
        <v>-5.7856714999999998E-3</v>
      </c>
      <c r="CP137">
        <v>0.106586784</v>
      </c>
      <c r="CQ137">
        <v>0.14248047999999999</v>
      </c>
      <c r="CR137">
        <v>0.30377504</v>
      </c>
      <c r="CS137">
        <v>0.21879274000000001</v>
      </c>
      <c r="CT137">
        <v>4.5809276000000003E-2</v>
      </c>
      <c r="CU137">
        <v>8.8601659999999999E-2</v>
      </c>
      <c r="CV137">
        <v>0.28628835000000002</v>
      </c>
      <c r="CW137">
        <v>0.15436507999999999</v>
      </c>
      <c r="CX137">
        <v>-5.4480572999999997E-3</v>
      </c>
      <c r="CY137">
        <v>0.26874807000000001</v>
      </c>
      <c r="CZ137">
        <v>0.37478719999999999</v>
      </c>
      <c r="DA137">
        <v>0.22479336</v>
      </c>
      <c r="DB137">
        <v>0.10276784</v>
      </c>
      <c r="DC137">
        <v>0.97810589999999997</v>
      </c>
      <c r="DD137">
        <v>0.32571018000000002</v>
      </c>
      <c r="DE137">
        <v>0.15827189999999999</v>
      </c>
      <c r="DF137">
        <f t="shared" ref="DF137:DF200" si="14">AVERAGE(D137:J137,L137:AY137,BA137:DB137,DD137:DE137)</f>
        <v>0.17137804940291262</v>
      </c>
      <c r="DG137">
        <f t="shared" ref="DG137:DG200" si="15">IF(DF137&gt;=0.25,1,0)</f>
        <v>0</v>
      </c>
      <c r="DH137">
        <v>0</v>
      </c>
      <c r="DI137">
        <f>VLOOKUP(B137,owner_jaccard!$D$1:$E$1128,2,FALSE)</f>
        <v>0.13636363636363599</v>
      </c>
      <c r="DJ137">
        <f>VLOOKUP(B137,partic_jaccard!$D$1:$E$1128,2,FALSE)</f>
        <v>0.23076923076923</v>
      </c>
      <c r="DK137">
        <f>VLOOKUP(B137,rtword_jaccard!$D$1:$E$1128,2,FALSE)</f>
        <v>0.14942528735632099</v>
      </c>
      <c r="DL137">
        <f>VLOOKUP(B137,rtword_jaccard!$D$1:$F$1128,3,FALSE)</f>
        <v>0.20481927710843301</v>
      </c>
      <c r="DM137">
        <f>VLOOKUP(B137,rtword_jaccard!$D$1:$G$1128,4,FALSE)</f>
        <v>0.22448979591836701</v>
      </c>
      <c r="DN137">
        <f>VLOOKUP(B137,owner_j_重み付き!$C$1:$E$1128,3)</f>
        <v>2.9999999999999997E-4</v>
      </c>
      <c r="DO137">
        <f>VLOOKUP(B137,part_j_重み付き!$D$1:$E$1128,2,FALSE)</f>
        <v>2.7000000000000001E-3</v>
      </c>
      <c r="DP137">
        <f>VLOOKUP(B137,journalsection_jaccard!$D$2:$E$1129,2,FALSE)</f>
        <v>0.19047619047618999</v>
      </c>
      <c r="DQ137">
        <f>VLOOKUP(B137,journalsection_jaccard!$D$2:$F$1129,3,FALSE)</f>
        <v>0.25786163522012501</v>
      </c>
      <c r="DR137">
        <f>VLOOKUP(B137,journalsection_jaccard!$D$2:$G$1129,4,FALSE)</f>
        <v>0.181102362204724</v>
      </c>
      <c r="DS137">
        <f>VLOOKUP(B137,journalsection_jaccard!$D$2:$H$1129,5,FALSE)</f>
        <v>5.2631578947368397E-2</v>
      </c>
    </row>
    <row r="138" spans="1:123" hidden="1" x14ac:dyDescent="0.55000000000000004">
      <c r="A138">
        <v>131</v>
      </c>
      <c r="B138" t="s">
        <v>1726</v>
      </c>
      <c r="C138" t="s">
        <v>237</v>
      </c>
      <c r="D138">
        <v>0.19014858000000001</v>
      </c>
      <c r="E138">
        <v>0.13361729999999999</v>
      </c>
      <c r="F138">
        <v>3.5643340000000003E-2</v>
      </c>
      <c r="G138">
        <v>0.29374286999999999</v>
      </c>
      <c r="H138">
        <v>0.11669262</v>
      </c>
      <c r="I138">
        <v>-9.1027529999999995E-2</v>
      </c>
      <c r="J138">
        <v>0.29251102000000001</v>
      </c>
      <c r="K138">
        <v>0.99101883000000002</v>
      </c>
      <c r="L138">
        <v>7.8243255999999997E-2</v>
      </c>
      <c r="M138">
        <v>3.3990554999999999E-2</v>
      </c>
      <c r="N138">
        <v>0.16490218000000001</v>
      </c>
      <c r="O138">
        <v>7.1646206000000004E-2</v>
      </c>
      <c r="P138">
        <v>9.6015509999999998E-2</v>
      </c>
      <c r="Q138">
        <v>0.32430986000000001</v>
      </c>
      <c r="R138">
        <v>0.21497559999999999</v>
      </c>
      <c r="S138">
        <v>-5.1919535000000003E-2</v>
      </c>
      <c r="T138">
        <v>-7.2052820000000004E-2</v>
      </c>
      <c r="U138">
        <v>-2.1613740999999999E-2</v>
      </c>
      <c r="V138">
        <v>5.4262449999999997E-3</v>
      </c>
      <c r="W138">
        <v>0.108877644</v>
      </c>
      <c r="X138">
        <v>0.10573892</v>
      </c>
      <c r="Y138">
        <v>4.9550432999999998E-2</v>
      </c>
      <c r="Z138">
        <v>9.2180990000000004E-2</v>
      </c>
      <c r="AA138">
        <v>0.15628149999999999</v>
      </c>
      <c r="AB138">
        <v>0.14466200000000001</v>
      </c>
      <c r="AC138">
        <v>1.965927E-2</v>
      </c>
      <c r="AD138">
        <v>7.8617744000000003E-2</v>
      </c>
      <c r="AE138">
        <v>-5.813434E-2</v>
      </c>
      <c r="AF138">
        <v>0.15156776</v>
      </c>
      <c r="AG138">
        <v>7.9456849999999996E-2</v>
      </c>
      <c r="AH138">
        <v>-0.11466389</v>
      </c>
      <c r="AI138">
        <v>0.25528645999999999</v>
      </c>
      <c r="AJ138">
        <v>0.19676787000000001</v>
      </c>
      <c r="AK138">
        <v>-5.8357550000000001E-2</v>
      </c>
      <c r="AL138">
        <v>2.189056E-2</v>
      </c>
      <c r="AM138">
        <v>3.1512179999999999E-3</v>
      </c>
      <c r="AN138">
        <v>0.15887775000000001</v>
      </c>
      <c r="AO138">
        <v>0.22977676999999999</v>
      </c>
      <c r="AP138">
        <v>0.26310650000000002</v>
      </c>
      <c r="AQ138">
        <v>0.35430460000000003</v>
      </c>
      <c r="AR138">
        <v>3.0434099999999999E-2</v>
      </c>
      <c r="AS138">
        <v>9.7508474999999997E-2</v>
      </c>
      <c r="AT138">
        <v>0.20555590000000001</v>
      </c>
      <c r="AU138">
        <v>0.16970605999999999</v>
      </c>
      <c r="AV138">
        <v>-5.0377970000000001E-3</v>
      </c>
      <c r="AW138">
        <v>0.26413500000000001</v>
      </c>
      <c r="AX138">
        <v>0.23105877999999999</v>
      </c>
      <c r="AY138">
        <v>0.33307894999999998</v>
      </c>
      <c r="AZ138">
        <v>0.92908274999999996</v>
      </c>
      <c r="BA138">
        <v>0.18469948999999999</v>
      </c>
      <c r="BB138">
        <v>0.17553473</v>
      </c>
      <c r="BC138">
        <v>-1.6842933000000001E-2</v>
      </c>
      <c r="BD138">
        <v>5.8322949999999998E-2</v>
      </c>
      <c r="BE138">
        <v>-2.3687561999999999E-2</v>
      </c>
      <c r="BF138">
        <v>0.30696847999999999</v>
      </c>
      <c r="BG138">
        <v>0.2741845</v>
      </c>
      <c r="BH138">
        <v>0.18697289</v>
      </c>
      <c r="BI138">
        <v>0.23081041999999999</v>
      </c>
      <c r="BJ138">
        <v>0.14908426</v>
      </c>
      <c r="BK138">
        <v>8.9451249999999996E-2</v>
      </c>
      <c r="BL138">
        <v>0.16303411000000001</v>
      </c>
      <c r="BM138">
        <v>-3.1081886999999999E-2</v>
      </c>
      <c r="BN138">
        <v>2.3272902000000002E-2</v>
      </c>
      <c r="BO138">
        <v>0.2045555</v>
      </c>
      <c r="BP138">
        <v>0.22105546000000001</v>
      </c>
      <c r="BQ138">
        <v>0.24729666</v>
      </c>
      <c r="BR138">
        <v>0.10308113000000001</v>
      </c>
      <c r="BS138">
        <v>0.27192146</v>
      </c>
      <c r="BT138">
        <v>0.23093950999999999</v>
      </c>
      <c r="BU138">
        <v>0.22582471000000001</v>
      </c>
      <c r="BV138">
        <v>9.4592734999999997E-2</v>
      </c>
      <c r="BW138">
        <v>0.16213633</v>
      </c>
      <c r="BX138">
        <v>0.15045845999999999</v>
      </c>
      <c r="BY138">
        <v>0.16436769000000001</v>
      </c>
      <c r="BZ138">
        <v>0.13315952</v>
      </c>
      <c r="CA138">
        <v>9.6259559999999997E-3</v>
      </c>
      <c r="CB138">
        <v>0.25786352000000001</v>
      </c>
      <c r="CC138">
        <v>9.7950270000000006E-2</v>
      </c>
      <c r="CD138">
        <v>0.19901730000000001</v>
      </c>
      <c r="CE138">
        <v>0.18741925000000001</v>
      </c>
      <c r="CF138">
        <v>0.14337765999999999</v>
      </c>
      <c r="CG138">
        <v>0.31872433</v>
      </c>
      <c r="CH138">
        <v>0.21749783</v>
      </c>
      <c r="CI138">
        <v>9.5251130000000003E-2</v>
      </c>
      <c r="CJ138">
        <v>0.34081408000000002</v>
      </c>
      <c r="CK138">
        <v>5.6823159999999998E-2</v>
      </c>
      <c r="CL138">
        <v>0.21470822000000001</v>
      </c>
      <c r="CM138">
        <v>0.15473318</v>
      </c>
      <c r="CN138">
        <v>0.14270140000000001</v>
      </c>
      <c r="CO138">
        <v>6.6837300000000002E-2</v>
      </c>
      <c r="CP138">
        <v>0.28165193999999999</v>
      </c>
      <c r="CQ138">
        <v>8.7507379999999996E-2</v>
      </c>
      <c r="CR138">
        <v>0.3471841</v>
      </c>
      <c r="CS138">
        <v>0.23057985</v>
      </c>
      <c r="CT138">
        <v>0.23639077999999999</v>
      </c>
      <c r="CU138">
        <v>0.25593293</v>
      </c>
      <c r="CV138">
        <v>0.31486713999999999</v>
      </c>
      <c r="CW138">
        <v>2.8767056999999999E-2</v>
      </c>
      <c r="CX138">
        <v>4.7954719999999999E-2</v>
      </c>
      <c r="CY138">
        <v>6.2084953999999998E-2</v>
      </c>
      <c r="CZ138">
        <v>0.31859520000000002</v>
      </c>
      <c r="DA138">
        <v>0.38589203</v>
      </c>
      <c r="DB138">
        <v>0.26321932999999997</v>
      </c>
      <c r="DC138">
        <v>0.97445579999999998</v>
      </c>
      <c r="DD138">
        <v>0.10427345</v>
      </c>
      <c r="DE138">
        <v>0.19063567000000001</v>
      </c>
      <c r="DF138">
        <f t="shared" si="14"/>
        <v>0.14581829053398057</v>
      </c>
      <c r="DG138">
        <f t="shared" si="15"/>
        <v>0</v>
      </c>
      <c r="DH138">
        <v>1.2452469320510331E-2</v>
      </c>
      <c r="DI138">
        <f>VLOOKUP(B138,owner_jaccard!$D$1:$E$1128,2,FALSE)</f>
        <v>0.134615384615384</v>
      </c>
      <c r="DJ138">
        <f>VLOOKUP(B138,partic_jaccard!$D$1:$E$1128,2,FALSE)</f>
        <v>9.6774193548387094E-2</v>
      </c>
      <c r="DK138">
        <f>VLOOKUP(B138,rtword_jaccard!$D$1:$E$1128,2,FALSE)</f>
        <v>0.16279069767441801</v>
      </c>
      <c r="DL138">
        <f>VLOOKUP(B138,rtword_jaccard!$D$1:$F$1128,3,FALSE)</f>
        <v>0.24223602484472001</v>
      </c>
      <c r="DM138">
        <f>VLOOKUP(B138,rtword_jaccard!$D$1:$G$1128,4,FALSE)</f>
        <v>0.31004366812227002</v>
      </c>
      <c r="DN138">
        <f>VLOOKUP(B138,owner_j_重み付き!$C$1:$E$1128,3)</f>
        <v>2.9999999999999997E-4</v>
      </c>
      <c r="DO138">
        <f>VLOOKUP(B138,part_j_重み付き!$D$1:$E$1128,2,FALSE)</f>
        <v>2E-3</v>
      </c>
      <c r="DP138">
        <f>VLOOKUP(B138,journalsection_jaccard!$D$2:$E$1129,2,FALSE)</f>
        <v>0.5625</v>
      </c>
      <c r="DQ138">
        <f>VLOOKUP(B138,journalsection_jaccard!$D$2:$F$1129,3,FALSE)</f>
        <v>0.36986301369863001</v>
      </c>
      <c r="DR138">
        <f>VLOOKUP(B138,journalsection_jaccard!$D$2:$G$1129,4,FALSE)</f>
        <v>0.34529147982062702</v>
      </c>
      <c r="DS138">
        <f>VLOOKUP(B138,journalsection_jaccard!$D$2:$H$1129,5,FALSE)</f>
        <v>0.17647058823529399</v>
      </c>
    </row>
    <row r="139" spans="1:123" hidden="1" x14ac:dyDescent="0.55000000000000004">
      <c r="A139">
        <v>132</v>
      </c>
      <c r="B139" t="s">
        <v>1414</v>
      </c>
      <c r="C139" t="s">
        <v>238</v>
      </c>
      <c r="D139">
        <v>0.21509494000000001</v>
      </c>
      <c r="E139">
        <v>0.478464</v>
      </c>
      <c r="F139">
        <v>0.28144111999999999</v>
      </c>
      <c r="G139">
        <v>0.42578473999999999</v>
      </c>
      <c r="H139">
        <v>0.18747622999999999</v>
      </c>
      <c r="I139">
        <v>0.26999706000000001</v>
      </c>
      <c r="J139">
        <v>0.3285458</v>
      </c>
      <c r="K139">
        <v>0.98453170000000001</v>
      </c>
      <c r="L139">
        <v>9.4184379999999998E-2</v>
      </c>
      <c r="M139">
        <v>0.32163775</v>
      </c>
      <c r="N139">
        <v>0.43741970000000002</v>
      </c>
      <c r="O139">
        <v>0.20965128999999999</v>
      </c>
      <c r="P139">
        <v>0.12363218500000001</v>
      </c>
      <c r="Q139">
        <v>0.45533796999999998</v>
      </c>
      <c r="R139">
        <v>0.15578084</v>
      </c>
      <c r="S139">
        <v>0.15180178</v>
      </c>
      <c r="T139">
        <v>0.21861043999999999</v>
      </c>
      <c r="U139">
        <v>0.16173709999999999</v>
      </c>
      <c r="V139">
        <v>0.25305260000000002</v>
      </c>
      <c r="W139">
        <v>0.2919658</v>
      </c>
      <c r="X139">
        <v>0.16513279</v>
      </c>
      <c r="Y139">
        <v>0.26434255000000001</v>
      </c>
      <c r="Z139">
        <v>0.38531995000000002</v>
      </c>
      <c r="AA139">
        <v>0.24666850000000001</v>
      </c>
      <c r="AB139">
        <v>0.20827311000000001</v>
      </c>
      <c r="AC139">
        <v>0.26596350000000002</v>
      </c>
      <c r="AD139">
        <v>0.37142157999999997</v>
      </c>
      <c r="AE139">
        <v>0.19900182</v>
      </c>
      <c r="AF139">
        <v>0.34767923000000001</v>
      </c>
      <c r="AG139">
        <v>0.13170978</v>
      </c>
      <c r="AH139">
        <v>0.30253940000000001</v>
      </c>
      <c r="AI139">
        <v>0.44062420000000002</v>
      </c>
      <c r="AJ139">
        <v>0.30707970000000001</v>
      </c>
      <c r="AK139">
        <v>0.34302366000000001</v>
      </c>
      <c r="AL139">
        <v>0.49441239999999997</v>
      </c>
      <c r="AM139">
        <v>0.19214577999999999</v>
      </c>
      <c r="AN139">
        <v>0.16834377</v>
      </c>
      <c r="AO139">
        <v>0.33297563000000002</v>
      </c>
      <c r="AP139">
        <v>0.33430444999999998</v>
      </c>
      <c r="AQ139">
        <v>0.49793001999999997</v>
      </c>
      <c r="AR139">
        <v>0.15794800000000001</v>
      </c>
      <c r="AS139">
        <v>0.11627497000000001</v>
      </c>
      <c r="AT139">
        <v>5.2216638000000003E-2</v>
      </c>
      <c r="AU139">
        <v>0.12899530000000001</v>
      </c>
      <c r="AV139">
        <v>0.27943823000000001</v>
      </c>
      <c r="AW139">
        <v>0.32508104999999998</v>
      </c>
      <c r="AX139">
        <v>0.23805541999999999</v>
      </c>
      <c r="AY139">
        <v>0.36687374</v>
      </c>
      <c r="AZ139">
        <v>0.98363674000000001</v>
      </c>
      <c r="BA139">
        <v>0.18293081</v>
      </c>
      <c r="BB139">
        <v>7.2101810000000002E-2</v>
      </c>
      <c r="BC139">
        <v>0.21213281</v>
      </c>
      <c r="BD139">
        <v>0.24332538000000001</v>
      </c>
      <c r="BE139">
        <v>5.7926270000000002E-2</v>
      </c>
      <c r="BF139">
        <v>0.29384452</v>
      </c>
      <c r="BG139">
        <v>0.37786632999999997</v>
      </c>
      <c r="BH139">
        <v>0.27478019999999997</v>
      </c>
      <c r="BI139">
        <v>0.36806062000000001</v>
      </c>
      <c r="BJ139">
        <v>0.28773110000000002</v>
      </c>
      <c r="BK139">
        <v>0.35389140000000002</v>
      </c>
      <c r="BL139">
        <v>0.23782223</v>
      </c>
      <c r="BM139">
        <v>0.26170300000000002</v>
      </c>
      <c r="BN139">
        <v>0.13191496</v>
      </c>
      <c r="BO139">
        <v>0.29571015</v>
      </c>
      <c r="BP139">
        <v>0.29548603000000001</v>
      </c>
      <c r="BQ139">
        <v>0.20276180999999999</v>
      </c>
      <c r="BR139">
        <v>0.31853082999999999</v>
      </c>
      <c r="BS139">
        <v>0.33056145999999997</v>
      </c>
      <c r="BT139">
        <v>0.27642076999999998</v>
      </c>
      <c r="BU139">
        <v>0.36744349999999998</v>
      </c>
      <c r="BV139">
        <v>0.23532079</v>
      </c>
      <c r="BW139">
        <v>0.52200930000000001</v>
      </c>
      <c r="BX139">
        <v>0.38282359999999999</v>
      </c>
      <c r="BY139">
        <v>0.20281194</v>
      </c>
      <c r="BZ139">
        <v>0.18360102</v>
      </c>
      <c r="CA139">
        <v>0.20369738000000001</v>
      </c>
      <c r="CB139">
        <v>0.31614356999999998</v>
      </c>
      <c r="CC139">
        <v>0.21641734000000001</v>
      </c>
      <c r="CD139">
        <v>0.48005995000000001</v>
      </c>
      <c r="CE139">
        <v>0.37988393999999998</v>
      </c>
      <c r="CF139">
        <v>0.18976699999999999</v>
      </c>
      <c r="CG139">
        <v>0.31680619999999998</v>
      </c>
      <c r="CH139">
        <v>0.3186175</v>
      </c>
      <c r="CI139">
        <v>0.3941557</v>
      </c>
      <c r="CJ139">
        <v>0.25270041999999998</v>
      </c>
      <c r="CK139">
        <v>0.14211549000000001</v>
      </c>
      <c r="CL139">
        <v>0.33238753999999998</v>
      </c>
      <c r="CM139">
        <v>0.29488888000000002</v>
      </c>
      <c r="CN139">
        <v>0.15142025000000001</v>
      </c>
      <c r="CO139">
        <v>0.27949170000000001</v>
      </c>
      <c r="CP139">
        <v>0.27518462999999999</v>
      </c>
      <c r="CQ139">
        <v>0.2201861</v>
      </c>
      <c r="CR139">
        <v>0.46191897999999998</v>
      </c>
      <c r="CS139">
        <v>0.27466380000000001</v>
      </c>
      <c r="CT139">
        <v>0.121996276</v>
      </c>
      <c r="CU139">
        <v>0.16173203</v>
      </c>
      <c r="CV139">
        <v>0.23427081</v>
      </c>
      <c r="CW139">
        <v>0.32965042999999999</v>
      </c>
      <c r="CX139">
        <v>0.20848995000000001</v>
      </c>
      <c r="CY139">
        <v>0.32884960000000002</v>
      </c>
      <c r="CZ139">
        <v>0.49675372000000001</v>
      </c>
      <c r="DA139">
        <v>0.35125794999999999</v>
      </c>
      <c r="DB139">
        <v>0.41030430000000001</v>
      </c>
      <c r="DC139">
        <v>0.98412529999999998</v>
      </c>
      <c r="DD139">
        <v>0.18821508000000001</v>
      </c>
      <c r="DE139">
        <v>0.26922469999999998</v>
      </c>
      <c r="DF139">
        <f t="shared" si="14"/>
        <v>0.27471994901941743</v>
      </c>
      <c r="DG139">
        <f t="shared" si="15"/>
        <v>1</v>
      </c>
      <c r="DH139">
        <v>3.0238359443944464E-2</v>
      </c>
      <c r="DI139">
        <f>VLOOKUP(B139,owner_jaccard!$D$1:$E$1128,2,FALSE)</f>
        <v>0.34426229508196698</v>
      </c>
      <c r="DJ139">
        <f>VLOOKUP(B139,partic_jaccard!$D$1:$E$1128,2,FALSE)</f>
        <v>0.5</v>
      </c>
      <c r="DK139">
        <f>VLOOKUP(B139,rtword_jaccard!$D$1:$E$1128,2,FALSE)</f>
        <v>0.35135135135135098</v>
      </c>
      <c r="DL139">
        <f>VLOOKUP(B139,rtword_jaccard!$D$1:$F$1128,3,FALSE)</f>
        <v>0.39860139860139798</v>
      </c>
      <c r="DM139">
        <f>VLOOKUP(B139,rtword_jaccard!$D$1:$G$1128,4,FALSE)</f>
        <v>0.38248847926267199</v>
      </c>
      <c r="DN139">
        <f>VLOOKUP(B139,owner_j_重み付き!$C$1:$E$1128,3)</f>
        <v>2.9999999999999997E-4</v>
      </c>
      <c r="DO139">
        <f>VLOOKUP(B139,part_j_重み付き!$D$1:$E$1128,2,FALSE)</f>
        <v>3.5400000000000001E-2</v>
      </c>
      <c r="DP139">
        <f>VLOOKUP(B139,journalsection_jaccard!$D$2:$E$1129,2,FALSE)</f>
        <v>0.72413793103448199</v>
      </c>
      <c r="DQ139">
        <f>VLOOKUP(B139,journalsection_jaccard!$D$2:$F$1129,3,FALSE)</f>
        <v>0.51515151515151503</v>
      </c>
      <c r="DR139">
        <f>VLOOKUP(B139,journalsection_jaccard!$D$2:$G$1129,4,FALSE)</f>
        <v>0.44230769230769201</v>
      </c>
      <c r="DS139">
        <f>VLOOKUP(B139,journalsection_jaccard!$D$2:$H$1129,5,FALSE)</f>
        <v>0.35135135135135098</v>
      </c>
    </row>
    <row r="140" spans="1:123" hidden="1" x14ac:dyDescent="0.55000000000000004">
      <c r="A140">
        <v>133</v>
      </c>
      <c r="B140" t="s">
        <v>1727</v>
      </c>
      <c r="C140" t="s">
        <v>239</v>
      </c>
      <c r="D140">
        <v>0.28202256999999997</v>
      </c>
      <c r="E140">
        <v>0.26041964000000001</v>
      </c>
      <c r="F140">
        <v>0.37398827000000001</v>
      </c>
      <c r="G140">
        <v>0.33968174000000001</v>
      </c>
      <c r="H140">
        <v>0.15089143999999999</v>
      </c>
      <c r="I140">
        <v>0.14472291000000001</v>
      </c>
      <c r="J140">
        <v>0.2495095</v>
      </c>
      <c r="K140">
        <v>0.98628119999999997</v>
      </c>
      <c r="L140">
        <v>0.1979533</v>
      </c>
      <c r="M140">
        <v>0.37496047999999998</v>
      </c>
      <c r="N140">
        <v>0.44612679999999999</v>
      </c>
      <c r="O140">
        <v>0.15180432999999999</v>
      </c>
      <c r="P140">
        <v>0.21647958</v>
      </c>
      <c r="Q140">
        <v>0.34731165000000003</v>
      </c>
      <c r="R140">
        <v>0.16743484</v>
      </c>
      <c r="S140">
        <v>5.4944076000000001E-2</v>
      </c>
      <c r="T140">
        <v>0.25897118000000002</v>
      </c>
      <c r="U140">
        <v>8.8773190000000002E-2</v>
      </c>
      <c r="V140">
        <v>0.18158859999999999</v>
      </c>
      <c r="W140">
        <v>0.14221824999999999</v>
      </c>
      <c r="X140">
        <v>0.14916790999999999</v>
      </c>
      <c r="Y140">
        <v>0.16280727</v>
      </c>
      <c r="Z140">
        <v>2.8926454000000001E-2</v>
      </c>
      <c r="AA140">
        <v>0.15480374999999999</v>
      </c>
      <c r="AB140">
        <v>0.25152722</v>
      </c>
      <c r="AC140">
        <v>0.17212063</v>
      </c>
      <c r="AD140">
        <v>6.9083883999999998E-2</v>
      </c>
      <c r="AE140">
        <v>0.23763757999999999</v>
      </c>
      <c r="AF140">
        <v>0.39516518</v>
      </c>
      <c r="AG140">
        <v>0.2472164</v>
      </c>
      <c r="AH140">
        <v>0.10224207</v>
      </c>
      <c r="AI140">
        <v>0.36375004</v>
      </c>
      <c r="AJ140">
        <v>0.33930265999999998</v>
      </c>
      <c r="AK140">
        <v>0.14402110000000001</v>
      </c>
      <c r="AL140">
        <v>0.38902629999999999</v>
      </c>
      <c r="AM140">
        <v>0.22374077000000001</v>
      </c>
      <c r="AN140">
        <v>-1.3746015E-2</v>
      </c>
      <c r="AO140">
        <v>0.30698671999999999</v>
      </c>
      <c r="AP140">
        <v>0.40784997000000001</v>
      </c>
      <c r="AQ140">
        <v>0.21942374000000001</v>
      </c>
      <c r="AR140">
        <v>0.35585275</v>
      </c>
      <c r="AS140">
        <v>0.38601878000000001</v>
      </c>
      <c r="AT140">
        <v>1.9709706E-2</v>
      </c>
      <c r="AU140">
        <v>0.37933555000000002</v>
      </c>
      <c r="AV140">
        <v>0.31096800000000002</v>
      </c>
      <c r="AW140">
        <v>0.44527297999999998</v>
      </c>
      <c r="AX140">
        <v>0.16843683000000001</v>
      </c>
      <c r="AY140">
        <v>0.37814975000000001</v>
      </c>
      <c r="AZ140">
        <v>0.97879313999999995</v>
      </c>
      <c r="BA140">
        <v>0.10510028</v>
      </c>
      <c r="BB140">
        <v>5.0495850000000002E-2</v>
      </c>
      <c r="BC140">
        <v>0.22488403000000001</v>
      </c>
      <c r="BD140">
        <v>0.39247257000000002</v>
      </c>
      <c r="BE140">
        <v>0.11550655</v>
      </c>
      <c r="BF140">
        <v>0.29400524</v>
      </c>
      <c r="BG140">
        <v>0.37559979999999998</v>
      </c>
      <c r="BH140">
        <v>4.4970209999999997E-2</v>
      </c>
      <c r="BI140">
        <v>0.41308576000000002</v>
      </c>
      <c r="BJ140">
        <v>0.35828801999999998</v>
      </c>
      <c r="BK140">
        <v>0.31463403000000001</v>
      </c>
      <c r="BL140">
        <v>0.28943713999999998</v>
      </c>
      <c r="BM140">
        <v>0.30209464000000003</v>
      </c>
      <c r="BN140">
        <v>0.11127939000000001</v>
      </c>
      <c r="BO140">
        <v>0.31292966</v>
      </c>
      <c r="BP140">
        <v>0.3051894</v>
      </c>
      <c r="BQ140">
        <v>0.15466927</v>
      </c>
      <c r="BR140">
        <v>0.21851328</v>
      </c>
      <c r="BS140">
        <v>0.50275314000000004</v>
      </c>
      <c r="BT140">
        <v>0.35197850000000003</v>
      </c>
      <c r="BU140">
        <v>0.31119924999999998</v>
      </c>
      <c r="BV140">
        <v>0.34663016000000002</v>
      </c>
      <c r="BW140">
        <v>0.45566139999999999</v>
      </c>
      <c r="BX140">
        <v>0.43264567999999998</v>
      </c>
      <c r="BY140">
        <v>7.9858650000000003E-2</v>
      </c>
      <c r="BZ140">
        <v>0.34266284000000002</v>
      </c>
      <c r="CA140">
        <v>0.12171696999999999</v>
      </c>
      <c r="CB140">
        <v>0.25276208</v>
      </c>
      <c r="CC140">
        <v>0.25030010000000003</v>
      </c>
      <c r="CD140">
        <v>0.43348035000000001</v>
      </c>
      <c r="CE140">
        <v>0.53015584000000004</v>
      </c>
      <c r="CF140">
        <v>8.3407540000000002E-2</v>
      </c>
      <c r="CG140">
        <v>0.28740369999999998</v>
      </c>
      <c r="CH140">
        <v>0.25061812999999999</v>
      </c>
      <c r="CI140">
        <v>0.12621452999999999</v>
      </c>
      <c r="CJ140">
        <v>0.29926035000000001</v>
      </c>
      <c r="CK140">
        <v>0.34527366999999998</v>
      </c>
      <c r="CL140">
        <v>0.30325313999999998</v>
      </c>
      <c r="CM140">
        <v>0.31157573999999999</v>
      </c>
      <c r="CN140">
        <v>0.17308086</v>
      </c>
      <c r="CO140">
        <v>9.3085213999999999E-2</v>
      </c>
      <c r="CP140">
        <v>0.43603486000000002</v>
      </c>
      <c r="CQ140">
        <v>0.28720263000000001</v>
      </c>
      <c r="CR140">
        <v>0.35115200000000002</v>
      </c>
      <c r="CS140">
        <v>0.33679613000000003</v>
      </c>
      <c r="CT140">
        <v>0.16041838999999999</v>
      </c>
      <c r="CU140">
        <v>0.28475626999999998</v>
      </c>
      <c r="CV140">
        <v>0.38375925999999999</v>
      </c>
      <c r="CW140">
        <v>0.31456864000000001</v>
      </c>
      <c r="CX140">
        <v>0.12496138</v>
      </c>
      <c r="CY140">
        <v>0.18050215999999999</v>
      </c>
      <c r="CZ140">
        <v>0.3936212</v>
      </c>
      <c r="DA140">
        <v>0.12707226999999999</v>
      </c>
      <c r="DB140">
        <v>0.23762384</v>
      </c>
      <c r="DC140">
        <v>0.97932213999999995</v>
      </c>
      <c r="DD140">
        <v>0.28618850000000001</v>
      </c>
      <c r="DE140">
        <v>0.16276625</v>
      </c>
      <c r="DF140">
        <f t="shared" si="14"/>
        <v>0.25592385494174757</v>
      </c>
      <c r="DG140">
        <f t="shared" si="15"/>
        <v>1</v>
      </c>
      <c r="DH140">
        <v>2.430160671761801E-2</v>
      </c>
      <c r="DI140">
        <f>VLOOKUP(B140,owner_jaccard!$C$1:$E$1128,3,FALSE)</f>
        <v>0.43243243243243201</v>
      </c>
      <c r="DJ140">
        <f>VLOOKUP(B140,partic_jaccard!$C$1:$E$1128,3,FALSE)</f>
        <v>0.60869565217391297</v>
      </c>
      <c r="DK140">
        <f>VLOOKUP(B140,rtword_jaccard!$C$1:$E$1128,3,FALSE)</f>
        <v>0.29870129870129802</v>
      </c>
      <c r="DL140">
        <f>VLOOKUP(B140,rtword_jaccard!$C$1:$F$1128,4,FALSE)</f>
        <v>0.36054421768707401</v>
      </c>
      <c r="DM140">
        <f>VLOOKUP(B140,rtword_jaccard!$C$1:$G$1128,5,FALSE)</f>
        <v>0.401869158878504</v>
      </c>
      <c r="DN140">
        <f>VLOOKUP(B140,owner_j_重み付き!$C$1:$E$1128,3)</f>
        <v>2.46E-2</v>
      </c>
      <c r="DO140">
        <f>VLOOKUP(B140,part_j_重み付き!$C$1:$E$1128,3,FALSE)</f>
        <v>3.6600000000000001E-2</v>
      </c>
      <c r="DP140">
        <f>VLOOKUP(B140,journalsection_jaccard!$C$2:$E$1129,3,FALSE)</f>
        <v>0.63934426229508201</v>
      </c>
      <c r="DQ140">
        <f>VLOOKUP(B140,journalsection_jaccard!$C$2:$F$1129,4,FALSE)</f>
        <v>0.48148148148148101</v>
      </c>
      <c r="DR140">
        <f>VLOOKUP(B140,journalsection_jaccard!$C$2:$G$1129,5,FALSE)</f>
        <v>0.36986301369863001</v>
      </c>
      <c r="DS140">
        <f>VLOOKUP(B140,journalsection_jaccard!$C$2:$H$1129,6,FALSE)</f>
        <v>0.33333333333333298</v>
      </c>
    </row>
    <row r="141" spans="1:123" hidden="1" x14ac:dyDescent="0.55000000000000004">
      <c r="A141">
        <v>134</v>
      </c>
      <c r="B141" t="s">
        <v>1415</v>
      </c>
      <c r="C141" t="s">
        <v>240</v>
      </c>
      <c r="D141">
        <v>0.2593608</v>
      </c>
      <c r="E141">
        <v>9.7989485000000001E-2</v>
      </c>
      <c r="F141">
        <v>5.7616136999999998E-2</v>
      </c>
      <c r="G141">
        <v>0.24008192</v>
      </c>
      <c r="H141">
        <v>0.1797224</v>
      </c>
      <c r="I141">
        <v>9.8535754000000003E-2</v>
      </c>
      <c r="J141">
        <v>0.33582872000000002</v>
      </c>
      <c r="K141">
        <v>0.98511820000000005</v>
      </c>
      <c r="L141">
        <v>0.20314707000000001</v>
      </c>
      <c r="M141">
        <v>0.12156876</v>
      </c>
      <c r="N141">
        <v>0.33799826999999999</v>
      </c>
      <c r="O141">
        <v>0.11540336</v>
      </c>
      <c r="P141">
        <v>0.21578744</v>
      </c>
      <c r="Q141">
        <v>0.27010748000000001</v>
      </c>
      <c r="R141">
        <v>-4.8643394999999999E-2</v>
      </c>
      <c r="S141">
        <v>-5.8786379999999999E-2</v>
      </c>
      <c r="T141">
        <v>0.19784014999999999</v>
      </c>
      <c r="U141">
        <v>0.17345288</v>
      </c>
      <c r="V141">
        <v>6.6163280000000005E-2</v>
      </c>
      <c r="W141">
        <v>0.106141314</v>
      </c>
      <c r="X141">
        <v>-7.6853863999999994E-2</v>
      </c>
      <c r="Y141">
        <v>9.4342335999999999E-2</v>
      </c>
      <c r="Z141">
        <v>0.20156858999999999</v>
      </c>
      <c r="AA141">
        <v>-6.1754465000000001E-2</v>
      </c>
      <c r="AB141">
        <v>0.1202965</v>
      </c>
      <c r="AC141">
        <v>0.23449772999999999</v>
      </c>
      <c r="AD141">
        <v>1.1584469E-2</v>
      </c>
      <c r="AE141">
        <v>0.11463677999999999</v>
      </c>
      <c r="AF141">
        <v>0.25096967999999997</v>
      </c>
      <c r="AG141">
        <v>0.14732799999999999</v>
      </c>
      <c r="AH141">
        <v>0.16651580999999999</v>
      </c>
      <c r="AI141">
        <v>0.37553003000000001</v>
      </c>
      <c r="AJ141">
        <v>0.23004430000000001</v>
      </c>
      <c r="AK141">
        <v>0.19762573</v>
      </c>
      <c r="AL141">
        <v>0.14113466</v>
      </c>
      <c r="AM141">
        <v>0.15686243999999999</v>
      </c>
      <c r="AN141">
        <v>0.23466915999999999</v>
      </c>
      <c r="AO141">
        <v>0.15229504999999999</v>
      </c>
      <c r="AP141">
        <v>0.20797129</v>
      </c>
      <c r="AQ141">
        <v>0.14694512000000001</v>
      </c>
      <c r="AR141">
        <v>6.2215563000000002E-2</v>
      </c>
      <c r="AS141">
        <v>7.8613355999999995E-2</v>
      </c>
      <c r="AT141">
        <v>0.110596396</v>
      </c>
      <c r="AU141">
        <v>0.35281869999999999</v>
      </c>
      <c r="AV141">
        <v>0.22934715</v>
      </c>
      <c r="AW141">
        <v>0.25995040000000003</v>
      </c>
      <c r="AX141">
        <v>6.8535760000000001E-2</v>
      </c>
      <c r="AY141">
        <v>0.35643685000000003</v>
      </c>
      <c r="AZ141">
        <v>0.95671766999999996</v>
      </c>
      <c r="BA141">
        <v>5.3696993999999998E-2</v>
      </c>
      <c r="BB141">
        <v>5.0546876999999997E-2</v>
      </c>
      <c r="BC141">
        <v>0.11432015</v>
      </c>
      <c r="BD141">
        <v>5.6943729999999998E-2</v>
      </c>
      <c r="BE141">
        <v>3.1642344000000003E-2</v>
      </c>
      <c r="BF141">
        <v>0.11996566</v>
      </c>
      <c r="BG141">
        <v>0.23516840999999999</v>
      </c>
      <c r="BH141">
        <v>0.16222212999999999</v>
      </c>
      <c r="BI141">
        <v>0.30025649999999998</v>
      </c>
      <c r="BJ141">
        <v>0.20868160999999999</v>
      </c>
      <c r="BK141">
        <v>0.15240638000000001</v>
      </c>
      <c r="BL141">
        <v>5.8978803000000003E-2</v>
      </c>
      <c r="BM141">
        <v>0.11003341</v>
      </c>
      <c r="BN141">
        <v>8.1999230000000006E-2</v>
      </c>
      <c r="BO141">
        <v>0.23657642000000001</v>
      </c>
      <c r="BP141">
        <v>0.13983857999999999</v>
      </c>
      <c r="BQ141">
        <v>0.23346886</v>
      </c>
      <c r="BR141">
        <v>0.16376532999999999</v>
      </c>
      <c r="BS141">
        <v>0.25790020000000002</v>
      </c>
      <c r="BT141">
        <v>0.33075929999999998</v>
      </c>
      <c r="BU141">
        <v>0.27380332000000002</v>
      </c>
      <c r="BV141">
        <v>0.11042362</v>
      </c>
      <c r="BW141">
        <v>0.18728405000000001</v>
      </c>
      <c r="BX141">
        <v>0.26503375000000001</v>
      </c>
      <c r="BY141">
        <v>0.18763381000000001</v>
      </c>
      <c r="BZ141">
        <v>0.15974959999999999</v>
      </c>
      <c r="CA141">
        <v>9.5915539999999994E-2</v>
      </c>
      <c r="CB141">
        <v>0.31382945000000001</v>
      </c>
      <c r="CC141">
        <v>0.25012109999999999</v>
      </c>
      <c r="CD141">
        <v>0.29652306</v>
      </c>
      <c r="CE141">
        <v>0.37081389999999997</v>
      </c>
      <c r="CF141">
        <v>7.6144240000000002E-2</v>
      </c>
      <c r="CG141">
        <v>0.28114718</v>
      </c>
      <c r="CH141">
        <v>0.28467244000000003</v>
      </c>
      <c r="CI141">
        <v>0.22973186000000001</v>
      </c>
      <c r="CJ141">
        <v>0.38930142000000001</v>
      </c>
      <c r="CK141">
        <v>0.17308989</v>
      </c>
      <c r="CL141">
        <v>0.30170037999999999</v>
      </c>
      <c r="CM141">
        <v>0.25223385999999998</v>
      </c>
      <c r="CN141">
        <v>0.17634643999999999</v>
      </c>
      <c r="CO141">
        <v>0.10339956</v>
      </c>
      <c r="CP141">
        <v>5.8739156000000001E-2</v>
      </c>
      <c r="CQ141">
        <v>3.3843942000000002E-2</v>
      </c>
      <c r="CR141">
        <v>0.23870018000000001</v>
      </c>
      <c r="CS141">
        <v>-7.6307310000000003E-2</v>
      </c>
      <c r="CT141">
        <v>0.21491392000000001</v>
      </c>
      <c r="CU141">
        <v>0.18143097999999999</v>
      </c>
      <c r="CV141">
        <v>0.27932467999999999</v>
      </c>
      <c r="CW141">
        <v>0.29047762999999999</v>
      </c>
      <c r="CX141">
        <v>0.21635243000000001</v>
      </c>
      <c r="CY141">
        <v>1.5864227000000002E-2</v>
      </c>
      <c r="CZ141">
        <v>0.31652012000000002</v>
      </c>
      <c r="DA141">
        <v>0.30829269999999998</v>
      </c>
      <c r="DB141">
        <v>0.42232757999999998</v>
      </c>
      <c r="DC141">
        <v>0.96394413999999995</v>
      </c>
      <c r="DD141">
        <v>0.21491840000000001</v>
      </c>
      <c r="DE141">
        <v>0.27094079999999998</v>
      </c>
      <c r="DF141">
        <f t="shared" si="14"/>
        <v>0.1786257066893204</v>
      </c>
      <c r="DG141">
        <f t="shared" si="15"/>
        <v>0</v>
      </c>
      <c r="DH141">
        <v>7.8429749913031213E-2</v>
      </c>
      <c r="DI141">
        <f>VLOOKUP(B141,owner_jaccard!$C$1:$E$1128,3,FALSE)</f>
        <v>0.33333333333333298</v>
      </c>
      <c r="DJ141">
        <f>VLOOKUP(B141,partic_jaccard!$C$1:$E$1128,3,FALSE)</f>
        <v>0.29032258064516098</v>
      </c>
      <c r="DK141">
        <f>VLOOKUP(B141,rtword_jaccard!$C$1:$E$1128,3,FALSE)</f>
        <v>0.234567901234567</v>
      </c>
      <c r="DL141">
        <f>VLOOKUP(B141,rtword_jaccard!$C$1:$F$1128,4,FALSE)</f>
        <v>0.31578947368421001</v>
      </c>
      <c r="DM141">
        <f>VLOOKUP(B141,rtword_jaccard!$C$1:$G$1128,5,FALSE)</f>
        <v>0.37614678899082499</v>
      </c>
      <c r="DN141">
        <f>VLOOKUP(B141,owner_j_重み付き!$C$1:$E$1128,3)</f>
        <v>8.8999999999999999E-3</v>
      </c>
      <c r="DO141">
        <f>VLOOKUP(B141,part_j_重み付き!$C$1:$E$1128,3,FALSE)</f>
        <v>1.0999999999999999E-2</v>
      </c>
      <c r="DP141">
        <f>VLOOKUP(B141,journalsection_jaccard!$C$2:$E$1129,3,FALSE)</f>
        <v>0.51515151515151503</v>
      </c>
      <c r="DQ141">
        <f>VLOOKUP(B141,journalsection_jaccard!$C$2:$F$1129,4,FALSE)</f>
        <v>0.40845070422535201</v>
      </c>
      <c r="DR141">
        <f>VLOOKUP(B141,journalsection_jaccard!$C$2:$G$1129,5,FALSE)</f>
        <v>0.38888888888888801</v>
      </c>
      <c r="DS141">
        <f>VLOOKUP(B141,journalsection_jaccard!$C$2:$H$1129,6,FALSE)</f>
        <v>0.219512195121951</v>
      </c>
    </row>
    <row r="142" spans="1:123" hidden="1" x14ac:dyDescent="0.55000000000000004">
      <c r="A142">
        <v>135</v>
      </c>
      <c r="B142" t="s">
        <v>1728</v>
      </c>
      <c r="C142" t="s">
        <v>241</v>
      </c>
      <c r="D142">
        <v>0.17823923</v>
      </c>
      <c r="E142">
        <v>0.13159433000000001</v>
      </c>
      <c r="F142">
        <v>0.13488452000000001</v>
      </c>
      <c r="G142">
        <v>0.20902034999999999</v>
      </c>
      <c r="H142">
        <v>0.18590295000000001</v>
      </c>
      <c r="I142">
        <v>0.27065283000000001</v>
      </c>
      <c r="J142">
        <v>0.15792990000000001</v>
      </c>
      <c r="K142">
        <v>0.98512906</v>
      </c>
      <c r="L142">
        <v>3.2324134999999997E-2</v>
      </c>
      <c r="M142">
        <v>0.13944392</v>
      </c>
      <c r="N142">
        <v>0.30943166999999999</v>
      </c>
      <c r="O142">
        <v>0.17070863999999999</v>
      </c>
      <c r="P142">
        <v>7.9420749999999998E-2</v>
      </c>
      <c r="Q142">
        <v>0.24323289000000001</v>
      </c>
      <c r="R142">
        <v>0.18738331</v>
      </c>
      <c r="S142">
        <v>7.6992260000000007E-2</v>
      </c>
      <c r="T142">
        <v>0.25501649999999998</v>
      </c>
      <c r="U142">
        <v>0.18801567</v>
      </c>
      <c r="V142">
        <v>0.25665494999999999</v>
      </c>
      <c r="W142">
        <v>0.12384286</v>
      </c>
      <c r="X142">
        <v>8.1031909999999999E-2</v>
      </c>
      <c r="Y142">
        <v>7.4474535999999994E-2</v>
      </c>
      <c r="Z142">
        <v>0.13659405999999999</v>
      </c>
      <c r="AA142">
        <v>7.5750460000000006E-2</v>
      </c>
      <c r="AB142">
        <v>0.15436200999999999</v>
      </c>
      <c r="AC142">
        <v>0.15759918000000001</v>
      </c>
      <c r="AD142">
        <v>0.19084461</v>
      </c>
      <c r="AE142">
        <v>8.1941429999999996E-2</v>
      </c>
      <c r="AF142">
        <v>0.24423327</v>
      </c>
      <c r="AG142">
        <v>0.16131216000000001</v>
      </c>
      <c r="AH142">
        <v>4.8576012000000002E-2</v>
      </c>
      <c r="AI142">
        <v>0.26125463999999998</v>
      </c>
      <c r="AJ142">
        <v>0.27915972</v>
      </c>
      <c r="AK142">
        <v>0.24588188999999999</v>
      </c>
      <c r="AL142">
        <v>0.12351881000000001</v>
      </c>
      <c r="AM142">
        <v>0.15974462</v>
      </c>
      <c r="AN142">
        <v>0.17048443999999999</v>
      </c>
      <c r="AO142">
        <v>0.19889192</v>
      </c>
      <c r="AP142">
        <v>0.26781347</v>
      </c>
      <c r="AQ142">
        <v>0.26810473000000001</v>
      </c>
      <c r="AR142">
        <v>0.13870442999999999</v>
      </c>
      <c r="AS142">
        <v>9.7404279999999996E-2</v>
      </c>
      <c r="AT142">
        <v>0.33360517000000001</v>
      </c>
      <c r="AU142">
        <v>0.21930094</v>
      </c>
      <c r="AV142">
        <v>0.14477396000000001</v>
      </c>
      <c r="AW142">
        <v>0.2413197</v>
      </c>
      <c r="AX142">
        <v>6.1506885999999997E-2</v>
      </c>
      <c r="AY142">
        <v>0.22215683999999999</v>
      </c>
      <c r="AZ142">
        <v>0.97262839999999995</v>
      </c>
      <c r="BA142">
        <v>0.12032713</v>
      </c>
      <c r="BB142">
        <v>0.17349796000000001</v>
      </c>
      <c r="BC142">
        <v>0.13506514</v>
      </c>
      <c r="BD142">
        <v>0.20866146999999999</v>
      </c>
      <c r="BE142">
        <v>9.8361920000000005E-3</v>
      </c>
      <c r="BF142">
        <v>0.33755930000000001</v>
      </c>
      <c r="BG142">
        <v>0.21728759</v>
      </c>
      <c r="BH142">
        <v>2.3872348000000002E-2</v>
      </c>
      <c r="BI142">
        <v>0.32799265</v>
      </c>
      <c r="BJ142">
        <v>0.3380823</v>
      </c>
      <c r="BK142">
        <v>0.26884222000000002</v>
      </c>
      <c r="BL142">
        <v>0.15386347</v>
      </c>
      <c r="BM142">
        <v>0.16209757</v>
      </c>
      <c r="BN142">
        <v>5.4523960000000003E-2</v>
      </c>
      <c r="BO142">
        <v>0.13576848999999999</v>
      </c>
      <c r="BP142">
        <v>5.5902331999999999E-2</v>
      </c>
      <c r="BQ142">
        <v>2.9827958000000002E-2</v>
      </c>
      <c r="BR142">
        <v>0.23744288</v>
      </c>
      <c r="BS142">
        <v>0.27552926999999999</v>
      </c>
      <c r="BT142">
        <v>0.40309741999999998</v>
      </c>
      <c r="BU142">
        <v>0.23918517</v>
      </c>
      <c r="BV142">
        <v>0.14570759</v>
      </c>
      <c r="BW142">
        <v>0.24134639999999999</v>
      </c>
      <c r="BX142">
        <v>0.29417256000000003</v>
      </c>
      <c r="BY142">
        <v>1.3353647E-2</v>
      </c>
      <c r="BZ142">
        <v>0.19191660999999999</v>
      </c>
      <c r="CA142">
        <v>0.27602710000000003</v>
      </c>
      <c r="CB142">
        <v>0.27280422999999998</v>
      </c>
      <c r="CC142">
        <v>0.22802819999999999</v>
      </c>
      <c r="CD142">
        <v>0.48364362</v>
      </c>
      <c r="CE142">
        <v>0.43124768000000002</v>
      </c>
      <c r="CF142">
        <v>5.1602601999999997E-2</v>
      </c>
      <c r="CG142">
        <v>0.33647284</v>
      </c>
      <c r="CH142">
        <v>0.22659966000000001</v>
      </c>
      <c r="CI142">
        <v>9.4324270000000002E-2</v>
      </c>
      <c r="CJ142">
        <v>0.29733166</v>
      </c>
      <c r="CK142">
        <v>0.14748724999999999</v>
      </c>
      <c r="CL142">
        <v>0.25407292999999997</v>
      </c>
      <c r="CM142">
        <v>0.18144119</v>
      </c>
      <c r="CN142">
        <v>0.30667309999999998</v>
      </c>
      <c r="CO142">
        <v>0.27604487999999999</v>
      </c>
      <c r="CP142">
        <v>0.14393381999999999</v>
      </c>
      <c r="CQ142">
        <v>0.18326132000000001</v>
      </c>
      <c r="CR142">
        <v>0.37312551999999999</v>
      </c>
      <c r="CS142">
        <v>0.18939861999999999</v>
      </c>
      <c r="CT142">
        <v>0.14644260000000001</v>
      </c>
      <c r="CU142">
        <v>0.31530362000000001</v>
      </c>
      <c r="CV142">
        <v>0.3697762</v>
      </c>
      <c r="CW142">
        <v>0.20757312999999999</v>
      </c>
      <c r="CX142">
        <v>0.33710504000000002</v>
      </c>
      <c r="CY142">
        <v>0.23288183000000001</v>
      </c>
      <c r="CZ142">
        <v>0.38415139999999998</v>
      </c>
      <c r="DA142">
        <v>0.25951340000000001</v>
      </c>
      <c r="DB142">
        <v>0.28085378</v>
      </c>
      <c r="DC142">
        <v>0.97520642999999996</v>
      </c>
      <c r="DD142">
        <v>0.13125846999999999</v>
      </c>
      <c r="DE142">
        <v>0.25237572000000003</v>
      </c>
      <c r="DF142">
        <f t="shared" si="14"/>
        <v>0.20035488405825247</v>
      </c>
      <c r="DG142">
        <f t="shared" si="15"/>
        <v>0</v>
      </c>
      <c r="DH142">
        <v>5.5245090404633185E-2</v>
      </c>
      <c r="DI142">
        <f>VLOOKUP(B142,owner_jaccard!$C$1:$E$1128,3,FALSE)</f>
        <v>0.27272727272727199</v>
      </c>
      <c r="DJ142">
        <f>VLOOKUP(B142,partic_jaccard!$C$1:$E$1128,3,FALSE)</f>
        <v>0.25806451612903197</v>
      </c>
      <c r="DK142">
        <f>VLOOKUP(B142,rtword_jaccard!$C$1:$E$1128,3,FALSE)</f>
        <v>0.33333333333333298</v>
      </c>
      <c r="DL142">
        <f>VLOOKUP(B142,rtword_jaccard!$C$1:$F$1128,4,FALSE)</f>
        <v>0.36986301369863001</v>
      </c>
      <c r="DM142">
        <f>VLOOKUP(B142,rtword_jaccard!$C$1:$G$1128,5,FALSE)</f>
        <v>0.41509433962264097</v>
      </c>
      <c r="DN142">
        <f>VLOOKUP(B142,owner_j_重み付き!$C$1:$E$1128,3)</f>
        <v>1.2200000000000001E-2</v>
      </c>
      <c r="DO142">
        <f>VLOOKUP(B142,part_j_重み付き!$C$1:$E$1128,3,FALSE)</f>
        <v>1.2500000000000001E-2</v>
      </c>
      <c r="DP142">
        <f>VLOOKUP(B142,journalsection_jaccard!$C$2:$E$1129,3,FALSE)</f>
        <v>0.63934426229508201</v>
      </c>
      <c r="DQ142">
        <f>VLOOKUP(B142,journalsection_jaccard!$C$2:$F$1129,4,FALSE)</f>
        <v>0.44927536231884002</v>
      </c>
      <c r="DR142">
        <f>VLOOKUP(B142,journalsection_jaccard!$C$2:$G$1129,5,FALSE)</f>
        <v>0.38248847926267199</v>
      </c>
      <c r="DS142">
        <f>VLOOKUP(B142,journalsection_jaccard!$C$2:$H$1129,6,FALSE)</f>
        <v>0.33333333333333298</v>
      </c>
    </row>
    <row r="143" spans="1:123" hidden="1" x14ac:dyDescent="0.55000000000000004">
      <c r="A143">
        <v>136</v>
      </c>
      <c r="B143" t="s">
        <v>1729</v>
      </c>
      <c r="C143" t="s">
        <v>242</v>
      </c>
      <c r="D143">
        <v>0.14488134</v>
      </c>
      <c r="E143">
        <v>0.31708497000000002</v>
      </c>
      <c r="F143">
        <v>0.16975850000000001</v>
      </c>
      <c r="G143">
        <v>0.32100603</v>
      </c>
      <c r="H143">
        <v>9.9190669999999995E-2</v>
      </c>
      <c r="I143">
        <v>0.23551475999999999</v>
      </c>
      <c r="J143">
        <v>0.24675626000000001</v>
      </c>
      <c r="K143">
        <v>0.98337529999999995</v>
      </c>
      <c r="L143">
        <v>0.13979305</v>
      </c>
      <c r="M143">
        <v>0.31885376999999998</v>
      </c>
      <c r="N143">
        <v>0.26966166000000003</v>
      </c>
      <c r="O143">
        <v>0.20771447000000001</v>
      </c>
      <c r="P143">
        <v>0.17342848999999999</v>
      </c>
      <c r="Q143">
        <v>0.31205224999999998</v>
      </c>
      <c r="R143">
        <v>5.0636376000000004E-3</v>
      </c>
      <c r="S143">
        <v>-3.5740524E-3</v>
      </c>
      <c r="T143">
        <v>0.17442469999999999</v>
      </c>
      <c r="U143">
        <v>6.1870050000000003E-2</v>
      </c>
      <c r="V143">
        <v>0.18042427</v>
      </c>
      <c r="W143">
        <v>3.3534195000000003E-2</v>
      </c>
      <c r="X143">
        <v>0.15924252999999999</v>
      </c>
      <c r="Y143">
        <v>0.14691693</v>
      </c>
      <c r="Z143">
        <v>0.19304086000000001</v>
      </c>
      <c r="AA143">
        <v>7.5055360000000002E-2</v>
      </c>
      <c r="AB143">
        <v>0.17293020000000001</v>
      </c>
      <c r="AC143">
        <v>0.23175101000000001</v>
      </c>
      <c r="AD143">
        <v>0.14722557</v>
      </c>
      <c r="AE143">
        <v>-2.2847474999999999E-2</v>
      </c>
      <c r="AF143">
        <v>0.24255536</v>
      </c>
      <c r="AG143">
        <v>0.18487586</v>
      </c>
      <c r="AH143">
        <v>8.9651239999999993E-2</v>
      </c>
      <c r="AI143">
        <v>0.17721835</v>
      </c>
      <c r="AJ143">
        <v>0.44053224000000002</v>
      </c>
      <c r="AK143">
        <v>0.18733359999999999</v>
      </c>
      <c r="AL143">
        <v>0.32006400000000002</v>
      </c>
      <c r="AM143">
        <v>0.25865179999999999</v>
      </c>
      <c r="AN143">
        <v>-6.9257139999999995E-2</v>
      </c>
      <c r="AO143">
        <v>0.14139467</v>
      </c>
      <c r="AP143">
        <v>0.26140264000000002</v>
      </c>
      <c r="AQ143">
        <v>0.12854014</v>
      </c>
      <c r="AR143">
        <v>0.28842950000000001</v>
      </c>
      <c r="AS143">
        <v>0.26933943999999999</v>
      </c>
      <c r="AT143">
        <v>0.119865954</v>
      </c>
      <c r="AU143">
        <v>0.18721549000000001</v>
      </c>
      <c r="AV143">
        <v>7.1685540000000006E-2</v>
      </c>
      <c r="AW143">
        <v>0.32672437999999998</v>
      </c>
      <c r="AX143">
        <v>5.5930167000000003E-2</v>
      </c>
      <c r="AY143">
        <v>0.1531112</v>
      </c>
      <c r="AZ143">
        <v>0.97243875000000002</v>
      </c>
      <c r="BA143">
        <v>4.8585784E-2</v>
      </c>
      <c r="BB143">
        <v>0.17445959999999999</v>
      </c>
      <c r="BC143">
        <v>0.15991293000000001</v>
      </c>
      <c r="BD143">
        <v>0.26097991999999998</v>
      </c>
      <c r="BE143">
        <v>-2.5062237000000001E-2</v>
      </c>
      <c r="BF143">
        <v>0.19922772</v>
      </c>
      <c r="BG143">
        <v>0.30791235</v>
      </c>
      <c r="BH143">
        <v>4.8889519999999999E-2</v>
      </c>
      <c r="BI143">
        <v>0.2268281</v>
      </c>
      <c r="BJ143">
        <v>8.8097969999999998E-2</v>
      </c>
      <c r="BK143">
        <v>0.29861966000000001</v>
      </c>
      <c r="BL143">
        <v>0.14367970999999999</v>
      </c>
      <c r="BM143">
        <v>0.23493232</v>
      </c>
      <c r="BN143">
        <v>0.1458585</v>
      </c>
      <c r="BO143">
        <v>0.14814416</v>
      </c>
      <c r="BP143">
        <v>0.1166534</v>
      </c>
      <c r="BQ143">
        <v>8.3425159999999998E-2</v>
      </c>
      <c r="BR143">
        <v>-1.6914057999999999E-2</v>
      </c>
      <c r="BS143">
        <v>0.26307055000000001</v>
      </c>
      <c r="BT143">
        <v>0.33961174</v>
      </c>
      <c r="BU143">
        <v>4.0533748000000001E-2</v>
      </c>
      <c r="BV143">
        <v>0.15973106000000001</v>
      </c>
      <c r="BW143">
        <v>0.40406864999999997</v>
      </c>
      <c r="BX143">
        <v>0.31175944</v>
      </c>
      <c r="BY143">
        <v>4.5353184999999997E-2</v>
      </c>
      <c r="BZ143">
        <v>0.25938972999999999</v>
      </c>
      <c r="CA143">
        <v>0.37128037000000003</v>
      </c>
      <c r="CB143">
        <v>0.11135607</v>
      </c>
      <c r="CC143">
        <v>0.19278898999999999</v>
      </c>
      <c r="CD143">
        <v>0.36869617999999998</v>
      </c>
      <c r="CE143">
        <v>0.38392037000000001</v>
      </c>
      <c r="CF143">
        <v>0.16579877000000001</v>
      </c>
      <c r="CG143">
        <v>0.18016299999999999</v>
      </c>
      <c r="CH143">
        <v>0.25348379999999998</v>
      </c>
      <c r="CI143">
        <v>4.0690443999999999E-2</v>
      </c>
      <c r="CJ143">
        <v>0.17337089999999999</v>
      </c>
      <c r="CK143">
        <v>0.19309842999999999</v>
      </c>
      <c r="CL143">
        <v>0.29219585999999997</v>
      </c>
      <c r="CM143">
        <v>0.19125547000000001</v>
      </c>
      <c r="CN143">
        <v>3.1719091999999997E-2</v>
      </c>
      <c r="CO143">
        <v>8.7456210000000006E-2</v>
      </c>
      <c r="CP143">
        <v>0.46386070000000001</v>
      </c>
      <c r="CQ143">
        <v>0.1701463</v>
      </c>
      <c r="CR143">
        <v>0.33239150000000001</v>
      </c>
      <c r="CS143">
        <v>0.33649790000000002</v>
      </c>
      <c r="CT143">
        <v>3.2339054999999998E-2</v>
      </c>
      <c r="CU143">
        <v>0.15159</v>
      </c>
      <c r="CV143">
        <v>0.28150125999999998</v>
      </c>
      <c r="CW143">
        <v>0.35234320000000002</v>
      </c>
      <c r="CX143">
        <v>-3.2606549999999998E-2</v>
      </c>
      <c r="CY143">
        <v>0.28786197000000002</v>
      </c>
      <c r="CZ143">
        <v>0.45325421999999999</v>
      </c>
      <c r="DA143">
        <v>0.19892125999999999</v>
      </c>
      <c r="DB143">
        <v>0.30409417</v>
      </c>
      <c r="DC143">
        <v>0.97789556</v>
      </c>
      <c r="DD143">
        <v>0.27649196999999998</v>
      </c>
      <c r="DE143">
        <v>0.28015770000000001</v>
      </c>
      <c r="DF143">
        <f t="shared" si="14"/>
        <v>0.19164937533203885</v>
      </c>
      <c r="DG143">
        <f t="shared" si="15"/>
        <v>0</v>
      </c>
      <c r="DH143">
        <v>2.3366034124012889E-3</v>
      </c>
      <c r="DI143">
        <f>VLOOKUP(B143,owner_jaccard!$C$1:$E$1128,3,FALSE)</f>
        <v>0.16666666666666599</v>
      </c>
      <c r="DJ143">
        <f>VLOOKUP(B143,partic_jaccard!$C$1:$E$1128,3,FALSE)</f>
        <v>0.26315789473684198</v>
      </c>
      <c r="DK143">
        <f>VLOOKUP(B143,rtword_jaccard!$C$1:$E$1128,3,FALSE)</f>
        <v>0.265822784810126</v>
      </c>
      <c r="DL143">
        <f>VLOOKUP(B143,rtword_jaccard!$C$1:$F$1128,4,FALSE)</f>
        <v>0.25</v>
      </c>
      <c r="DM143">
        <f>VLOOKUP(B143,rtword_jaccard!$C$1:$G$1128,5,FALSE)</f>
        <v>0.27118644067796599</v>
      </c>
      <c r="DN143">
        <f>VLOOKUP(B143,owner_j_重み付き!$C$1:$E$1128,3)</f>
        <v>2.2000000000000001E-3</v>
      </c>
      <c r="DO143">
        <f>VLOOKUP(B143,part_j_重み付き!$C$1:$E$1128,3,FALSE)</f>
        <v>3.2000000000000002E-3</v>
      </c>
      <c r="DP143">
        <f>VLOOKUP(B143,journalsection_jaccard!$C$2:$E$1129,3,FALSE)</f>
        <v>0.69491525423728795</v>
      </c>
      <c r="DQ143">
        <f>VLOOKUP(B143,journalsection_jaccard!$C$2:$F$1129,4,FALSE)</f>
        <v>0.40845070422535201</v>
      </c>
      <c r="DR143">
        <f>VLOOKUP(B143,journalsection_jaccard!$C$2:$G$1129,5,FALSE)</f>
        <v>0.3215859030837</v>
      </c>
      <c r="DS143">
        <f>VLOOKUP(B143,journalsection_jaccard!$C$2:$H$1129,6,FALSE)</f>
        <v>0.265822784810126</v>
      </c>
    </row>
    <row r="144" spans="1:123" hidden="1" x14ac:dyDescent="0.55000000000000004">
      <c r="A144">
        <v>137</v>
      </c>
      <c r="B144" t="s">
        <v>1730</v>
      </c>
      <c r="C144" t="s">
        <v>243</v>
      </c>
      <c r="D144">
        <v>0.22106174000000001</v>
      </c>
      <c r="E144">
        <v>7.2492630000000002E-2</v>
      </c>
      <c r="F144" s="1">
        <v>2.5761128E-5</v>
      </c>
      <c r="G144">
        <v>2.1747703E-2</v>
      </c>
      <c r="H144">
        <v>2.3872957E-2</v>
      </c>
      <c r="I144">
        <v>0.19723294999999999</v>
      </c>
      <c r="J144">
        <v>0.21586063999999999</v>
      </c>
      <c r="K144">
        <v>0.98894599999999999</v>
      </c>
      <c r="L144">
        <v>1.0289223E-2</v>
      </c>
      <c r="M144">
        <v>2.7701013E-2</v>
      </c>
      <c r="N144">
        <v>0.19906329</v>
      </c>
      <c r="O144">
        <v>-0.13030222</v>
      </c>
      <c r="P144">
        <v>0.2558261</v>
      </c>
      <c r="Q144">
        <v>0.13294085999999999</v>
      </c>
      <c r="R144">
        <v>0.110264234</v>
      </c>
      <c r="S144">
        <v>-7.2543755000000001E-2</v>
      </c>
      <c r="T144">
        <v>0.18394730000000001</v>
      </c>
      <c r="U144">
        <v>3.1457185999999998E-2</v>
      </c>
      <c r="V144">
        <v>0.13117894999999999</v>
      </c>
      <c r="W144">
        <v>5.5539746000000001E-2</v>
      </c>
      <c r="X144">
        <v>0.11023941</v>
      </c>
      <c r="Y144">
        <v>0.11139024</v>
      </c>
      <c r="Z144">
        <v>9.3883999999999995E-2</v>
      </c>
      <c r="AA144">
        <v>-1.2981959E-2</v>
      </c>
      <c r="AB144">
        <v>0.23848217999999999</v>
      </c>
      <c r="AC144">
        <v>-1.1307757E-2</v>
      </c>
      <c r="AD144">
        <v>0.23488439999999999</v>
      </c>
      <c r="AE144">
        <v>0.15737960000000001</v>
      </c>
      <c r="AF144">
        <v>0.1374253</v>
      </c>
      <c r="AG144">
        <v>0.14116762999999999</v>
      </c>
      <c r="AH144">
        <v>0.22007236999999999</v>
      </c>
      <c r="AI144">
        <v>0.21900505000000001</v>
      </c>
      <c r="AJ144">
        <v>0.20568353</v>
      </c>
      <c r="AK144">
        <v>0.17173098000000001</v>
      </c>
      <c r="AL144">
        <v>0.32670763000000003</v>
      </c>
      <c r="AM144">
        <v>-1.1411712500000001E-2</v>
      </c>
      <c r="AN144">
        <v>-2.4782731999999998E-2</v>
      </c>
      <c r="AO144">
        <v>9.5722450000000001E-2</v>
      </c>
      <c r="AP144">
        <v>0.17699372999999999</v>
      </c>
      <c r="AQ144">
        <v>0.107950166</v>
      </c>
      <c r="AR144">
        <v>0.18483779</v>
      </c>
      <c r="AS144">
        <v>-6.9501110000000005E-2</v>
      </c>
      <c r="AT144">
        <v>0.1289023</v>
      </c>
      <c r="AU144">
        <v>0.22011281999999999</v>
      </c>
      <c r="AV144">
        <v>-6.4850649999999996E-2</v>
      </c>
      <c r="AW144">
        <v>0.15261742</v>
      </c>
      <c r="AX144">
        <v>0.14083762</v>
      </c>
      <c r="AY144">
        <v>0.36462559999999999</v>
      </c>
      <c r="AZ144">
        <v>0.97289890000000001</v>
      </c>
      <c r="BA144">
        <v>1.4271014E-2</v>
      </c>
      <c r="BB144">
        <v>0.11681503</v>
      </c>
      <c r="BC144">
        <v>-0.10378896</v>
      </c>
      <c r="BD144">
        <v>0.16487484999999999</v>
      </c>
      <c r="BE144">
        <v>-5.2449490000000001E-2</v>
      </c>
      <c r="BF144">
        <v>0.38295043000000001</v>
      </c>
      <c r="BG144">
        <v>0.22781460000000001</v>
      </c>
      <c r="BH144">
        <v>0.18111538999999999</v>
      </c>
      <c r="BI144">
        <v>0.29346913000000002</v>
      </c>
      <c r="BJ144">
        <v>6.6551509999999994E-2</v>
      </c>
      <c r="BK144">
        <v>0.26184289999999999</v>
      </c>
      <c r="BL144">
        <v>3.7908922999999997E-2</v>
      </c>
      <c r="BM144">
        <v>0.16745489999999999</v>
      </c>
      <c r="BN144">
        <v>0.26016295</v>
      </c>
      <c r="BO144">
        <v>6.7686304000000003E-2</v>
      </c>
      <c r="BP144">
        <v>2.4474222E-2</v>
      </c>
      <c r="BQ144">
        <v>0.17919019999999999</v>
      </c>
      <c r="BR144">
        <v>1.8982560999999998E-2</v>
      </c>
      <c r="BS144">
        <v>0.25072062000000001</v>
      </c>
      <c r="BT144">
        <v>0.18278438</v>
      </c>
      <c r="BU144">
        <v>0.26501809999999998</v>
      </c>
      <c r="BV144">
        <v>0.16032003</v>
      </c>
      <c r="BW144">
        <v>0.13460626000000001</v>
      </c>
      <c r="BX144">
        <v>0.24731792999999999</v>
      </c>
      <c r="BY144">
        <v>0.11509095</v>
      </c>
      <c r="BZ144">
        <v>0.23486638000000001</v>
      </c>
      <c r="CA144">
        <v>0.15488964</v>
      </c>
      <c r="CB144">
        <v>0.1374795</v>
      </c>
      <c r="CC144">
        <v>0.27508554000000002</v>
      </c>
      <c r="CD144">
        <v>0.30240022999999999</v>
      </c>
      <c r="CE144">
        <v>0.22656825</v>
      </c>
      <c r="CF144">
        <v>0.13427441000000001</v>
      </c>
      <c r="CG144">
        <v>0.13542466</v>
      </c>
      <c r="CH144">
        <v>0.15407245</v>
      </c>
      <c r="CI144">
        <v>9.6414079999999999E-2</v>
      </c>
      <c r="CJ144">
        <v>0.32689502999999998</v>
      </c>
      <c r="CK144">
        <v>0.10822511999999999</v>
      </c>
      <c r="CL144">
        <v>0.13207948</v>
      </c>
      <c r="CM144">
        <v>0.16139223</v>
      </c>
      <c r="CN144">
        <v>0.12350657</v>
      </c>
      <c r="CO144">
        <v>4.8135935999999997E-2</v>
      </c>
      <c r="CP144">
        <v>0.14208229</v>
      </c>
      <c r="CQ144">
        <v>9.4796926000000004E-2</v>
      </c>
      <c r="CR144">
        <v>0.29473270000000001</v>
      </c>
      <c r="CS144">
        <v>0.25969492999999999</v>
      </c>
      <c r="CT144">
        <v>0.12655431</v>
      </c>
      <c r="CU144">
        <v>8.2126400000000002E-2</v>
      </c>
      <c r="CV144">
        <v>0.21932716999999999</v>
      </c>
      <c r="CW144">
        <v>0.13794321000000001</v>
      </c>
      <c r="CX144">
        <v>0.18633205</v>
      </c>
      <c r="CY144">
        <v>0.26379750000000002</v>
      </c>
      <c r="CZ144">
        <v>0.26050687</v>
      </c>
      <c r="DA144">
        <v>0.13651289999999999</v>
      </c>
      <c r="DB144">
        <v>0.30066292999999999</v>
      </c>
      <c r="DC144">
        <v>0.97029509999999997</v>
      </c>
      <c r="DD144">
        <v>0.17553173999999999</v>
      </c>
      <c r="DE144">
        <v>0.22657795</v>
      </c>
      <c r="DF144">
        <f t="shared" si="14"/>
        <v>0.14327715261774757</v>
      </c>
      <c r="DG144">
        <f t="shared" si="15"/>
        <v>0</v>
      </c>
      <c r="DH144">
        <v>1.6301776688238637E-2</v>
      </c>
      <c r="DI144">
        <f>VLOOKUP(B144,owner_jaccard!$C$1:$E$1128,3,FALSE)</f>
        <v>0.11764705882352899</v>
      </c>
      <c r="DJ144">
        <f>VLOOKUP(B144,partic_jaccard!$C$1:$E$1128,3,FALSE)</f>
        <v>9.6774193548387094E-2</v>
      </c>
      <c r="DK144">
        <f>VLOOKUP(B144,rtword_jaccard!$C$1:$E$1128,3,FALSE)</f>
        <v>0.19047619047618999</v>
      </c>
      <c r="DL144">
        <f>VLOOKUP(B144,rtword_jaccard!$C$1:$F$1128,4,FALSE)</f>
        <v>0.32450331125827803</v>
      </c>
      <c r="DM144">
        <f>VLOOKUP(B144,rtword_jaccard!$C$1:$G$1128,5,FALSE)</f>
        <v>0.38248847926267199</v>
      </c>
      <c r="DN144">
        <f>VLOOKUP(B144,owner_j_重み付き!$C$1:$E$1128,3)</f>
        <v>8.9999999999999998E-4</v>
      </c>
      <c r="DO144">
        <f>VLOOKUP(B144,part_j_重み付き!$C$1:$E$1128,3,FALSE)</f>
        <v>1.1000000000000001E-3</v>
      </c>
      <c r="DP144">
        <f>VLOOKUP(B144,journalsection_jaccard!$C$2:$E$1129,3,FALSE)</f>
        <v>0.61290322580645096</v>
      </c>
      <c r="DQ144">
        <f>VLOOKUP(B144,journalsection_jaccard!$C$2:$F$1129,4,FALSE)</f>
        <v>0.38888888888888801</v>
      </c>
      <c r="DR144">
        <f>VLOOKUP(B144,journalsection_jaccard!$C$2:$G$1129,5,FALSE)</f>
        <v>0.27659574468085102</v>
      </c>
      <c r="DS144">
        <f>VLOOKUP(B144,journalsection_jaccard!$C$2:$H$1129,6,FALSE)</f>
        <v>0.25</v>
      </c>
    </row>
    <row r="145" spans="1:123" x14ac:dyDescent="0.55000000000000004">
      <c r="A145">
        <v>138</v>
      </c>
      <c r="B145" t="s">
        <v>1416</v>
      </c>
      <c r="C145" t="s">
        <v>244</v>
      </c>
      <c r="D145">
        <v>0.14139439000000001</v>
      </c>
      <c r="E145">
        <v>5.7135223999999998E-2</v>
      </c>
      <c r="F145">
        <v>0.2117772</v>
      </c>
      <c r="G145">
        <v>0.11180333000000001</v>
      </c>
      <c r="H145">
        <v>4.7031320000000001E-2</v>
      </c>
      <c r="I145">
        <v>-4.9306065000000003E-2</v>
      </c>
      <c r="J145">
        <v>3.9997783000000002E-2</v>
      </c>
      <c r="K145">
        <v>0.98962899999999998</v>
      </c>
      <c r="L145">
        <v>-6.1085153000000003E-2</v>
      </c>
      <c r="M145">
        <v>9.0208179999999999E-2</v>
      </c>
      <c r="N145">
        <v>0.27635263999999998</v>
      </c>
      <c r="O145">
        <v>0.12530446000000001</v>
      </c>
      <c r="P145">
        <v>1.6148595000000002E-2</v>
      </c>
      <c r="Q145">
        <v>0.11078279000000001</v>
      </c>
      <c r="R145">
        <v>5.7231339999999999E-2</v>
      </c>
      <c r="S145">
        <v>-1.6327719E-3</v>
      </c>
      <c r="T145">
        <v>0.20141923</v>
      </c>
      <c r="U145">
        <v>0.2520579</v>
      </c>
      <c r="V145">
        <v>1.2848381000000001E-2</v>
      </c>
      <c r="W145">
        <v>-3.2855204999999998E-2</v>
      </c>
      <c r="X145">
        <v>3.8119279999999998E-2</v>
      </c>
      <c r="Y145">
        <v>0.11743984</v>
      </c>
      <c r="Z145">
        <v>0.20716768999999999</v>
      </c>
      <c r="AA145">
        <v>0.2035883</v>
      </c>
      <c r="AB145">
        <v>9.605023E-2</v>
      </c>
      <c r="AC145">
        <v>0.16684115999999999</v>
      </c>
      <c r="AD145">
        <v>1.9638546E-2</v>
      </c>
      <c r="AE145">
        <v>6.6839344999999996E-3</v>
      </c>
      <c r="AF145">
        <v>0.25052267</v>
      </c>
      <c r="AG145">
        <v>0.17533681000000001</v>
      </c>
      <c r="AH145">
        <v>1.9125512000000001E-2</v>
      </c>
      <c r="AI145">
        <v>0.13636838000000001</v>
      </c>
      <c r="AJ145">
        <v>0.20297223</v>
      </c>
      <c r="AK145">
        <v>3.4771256E-2</v>
      </c>
      <c r="AL145">
        <v>0.28056034000000002</v>
      </c>
      <c r="AM145">
        <v>0.17934412999999999</v>
      </c>
      <c r="AN145">
        <v>4.5016590000000002E-2</v>
      </c>
      <c r="AO145">
        <v>0.16434768</v>
      </c>
      <c r="AP145">
        <v>0.13399032999999999</v>
      </c>
      <c r="AQ145">
        <v>0.27720278999999998</v>
      </c>
      <c r="AR145">
        <v>9.5063170000000002E-2</v>
      </c>
      <c r="AS145">
        <v>5.1927566999999996E-4</v>
      </c>
      <c r="AT145">
        <v>0.10739688999999999</v>
      </c>
      <c r="AU145">
        <v>-3.5807244000000002E-2</v>
      </c>
      <c r="AV145">
        <v>2.4590975000000001E-2</v>
      </c>
      <c r="AW145">
        <v>0.29033767999999999</v>
      </c>
      <c r="AX145">
        <v>3.288572E-2</v>
      </c>
      <c r="AY145">
        <v>6.5170913999999996E-2</v>
      </c>
      <c r="AZ145">
        <v>0.95808599999999999</v>
      </c>
      <c r="BA145">
        <v>7.3819294999999993E-2</v>
      </c>
      <c r="BB145">
        <v>8.8946133999999996E-2</v>
      </c>
      <c r="BC145">
        <v>8.9505083999999999E-2</v>
      </c>
      <c r="BD145">
        <v>0.11247888</v>
      </c>
      <c r="BE145">
        <v>-2.2882625E-2</v>
      </c>
      <c r="BF145">
        <v>0.32575363000000002</v>
      </c>
      <c r="BG145">
        <v>9.5723210000000003E-2</v>
      </c>
      <c r="BH145">
        <v>7.9864375000000001E-2</v>
      </c>
      <c r="BI145">
        <v>0.18943329</v>
      </c>
      <c r="BJ145">
        <v>6.3474039999999995E-2</v>
      </c>
      <c r="BK145">
        <v>0.21804228</v>
      </c>
      <c r="BL145">
        <v>4.7749730000000001E-3</v>
      </c>
      <c r="BM145">
        <v>0.16137207000000001</v>
      </c>
      <c r="BN145">
        <v>0.16575593999999999</v>
      </c>
      <c r="BO145">
        <v>0.26667600000000002</v>
      </c>
      <c r="BP145">
        <v>0.23563132000000001</v>
      </c>
      <c r="BQ145">
        <v>0.16200208999999999</v>
      </c>
      <c r="BR145">
        <v>0.2344881</v>
      </c>
      <c r="BS145">
        <v>0.27859585999999997</v>
      </c>
      <c r="BT145">
        <v>0.17608003</v>
      </c>
      <c r="BU145">
        <v>0.10311004</v>
      </c>
      <c r="BV145">
        <v>0.17444983</v>
      </c>
      <c r="BW145">
        <v>0.26947660000000001</v>
      </c>
      <c r="BX145">
        <v>0.27373710000000001</v>
      </c>
      <c r="BY145">
        <v>0.13993781999999999</v>
      </c>
      <c r="BZ145">
        <v>-2.6399853000000001E-2</v>
      </c>
      <c r="CA145">
        <v>0.10073567999999999</v>
      </c>
      <c r="CB145">
        <v>0.10243002</v>
      </c>
      <c r="CC145">
        <v>9.6409900000000007E-2</v>
      </c>
      <c r="CD145">
        <v>0.39903467999999997</v>
      </c>
      <c r="CE145">
        <v>0.26051390000000002</v>
      </c>
      <c r="CF145">
        <v>6.0197726E-2</v>
      </c>
      <c r="CG145">
        <v>0.27036260000000001</v>
      </c>
      <c r="CH145">
        <v>0.16703204999999999</v>
      </c>
      <c r="CI145">
        <v>0.15773065</v>
      </c>
      <c r="CJ145">
        <v>0.22154488999999999</v>
      </c>
      <c r="CK145">
        <v>-1.202599E-2</v>
      </c>
      <c r="CL145">
        <v>0.20595817</v>
      </c>
      <c r="CM145">
        <v>6.1434170000000003E-2</v>
      </c>
      <c r="CN145">
        <v>9.7203639999999994E-2</v>
      </c>
      <c r="CO145">
        <v>0.22855362000000001</v>
      </c>
      <c r="CP145">
        <v>0.11292654000000001</v>
      </c>
      <c r="CQ145">
        <v>0.26904207000000002</v>
      </c>
      <c r="CR145">
        <v>0.30331930000000001</v>
      </c>
      <c r="CS145">
        <v>0.1786247</v>
      </c>
      <c r="CT145">
        <v>7.0418079999999994E-2</v>
      </c>
      <c r="CU145">
        <v>0.22148039999999999</v>
      </c>
      <c r="CV145">
        <v>0.37122902000000002</v>
      </c>
      <c r="CW145">
        <v>-0.1060899</v>
      </c>
      <c r="CX145">
        <v>0.23639335</v>
      </c>
      <c r="CY145">
        <v>0.1712977</v>
      </c>
      <c r="CZ145">
        <v>0.45688640000000003</v>
      </c>
      <c r="DA145">
        <v>0.16699849</v>
      </c>
      <c r="DB145">
        <v>2.1402653000000001E-2</v>
      </c>
      <c r="DC145">
        <v>0.97948380000000002</v>
      </c>
      <c r="DD145">
        <v>0.34370257999999998</v>
      </c>
      <c r="DE145">
        <v>0.25135996999999999</v>
      </c>
      <c r="DF145">
        <f t="shared" si="14"/>
        <v>0.13943506038126216</v>
      </c>
      <c r="DG145">
        <f t="shared" si="15"/>
        <v>0</v>
      </c>
      <c r="DH145">
        <v>0</v>
      </c>
      <c r="DI145">
        <f>VLOOKUP(B145,owner_jaccard!$C$1:$E$1128,3,FALSE)</f>
        <v>0.12962962962962901</v>
      </c>
      <c r="DJ145">
        <f>VLOOKUP(B145,partic_jaccard!$C$1:$E$1128,3,FALSE)</f>
        <v>3.2258064516128997E-2</v>
      </c>
      <c r="DK145">
        <f>VLOOKUP(B145,rtword_jaccard!$C$1:$E$1128,3,FALSE)</f>
        <v>0.219512195121951</v>
      </c>
      <c r="DL145">
        <f>VLOOKUP(B145,rtword_jaccard!$C$1:$F$1128,4,FALSE)</f>
        <v>0.20481927710843301</v>
      </c>
      <c r="DM145">
        <f>VLOOKUP(B145,rtword_jaccard!$C$1:$G$1128,5,FALSE)</f>
        <v>0.244813278008298</v>
      </c>
      <c r="DN145">
        <f>VLOOKUP(B145,owner_j_重み付き!$C$1:$E$1128,3)</f>
        <v>4.0000000000000002E-4</v>
      </c>
      <c r="DO145">
        <f>VLOOKUP(B145,part_j_重み付き!$C$1:$E$1128,3,FALSE)</f>
        <v>5.0000000000000001E-4</v>
      </c>
      <c r="DP145">
        <f>VLOOKUP(B145,journalsection_jaccard!$C$2:$E$1129,3,FALSE)</f>
        <v>0.42857142857142799</v>
      </c>
      <c r="DQ145">
        <f>VLOOKUP(B145,journalsection_jaccard!$C$2:$F$1129,4,FALSE)</f>
        <v>0.38888888888888801</v>
      </c>
      <c r="DR145">
        <f>VLOOKUP(B145,journalsection_jaccard!$C$2:$G$1129,5,FALSE)</f>
        <v>0.29310344827586199</v>
      </c>
      <c r="DS145">
        <f>VLOOKUP(B145,journalsection_jaccard!$C$2:$H$1129,6,FALSE)</f>
        <v>0.219512195121951</v>
      </c>
    </row>
    <row r="146" spans="1:123" x14ac:dyDescent="0.55000000000000004">
      <c r="A146">
        <v>139</v>
      </c>
      <c r="B146" t="s">
        <v>1731</v>
      </c>
      <c r="C146" t="s">
        <v>245</v>
      </c>
      <c r="D146">
        <v>0.17170344000000001</v>
      </c>
      <c r="E146">
        <v>0.13411722000000001</v>
      </c>
      <c r="F146">
        <v>-9.9278990000000004E-3</v>
      </c>
      <c r="G146">
        <v>9.6554959999999995E-2</v>
      </c>
      <c r="H146">
        <v>2.4798864E-2</v>
      </c>
      <c r="I146">
        <v>9.654364E-2</v>
      </c>
      <c r="J146">
        <v>7.3593590000000002E-3</v>
      </c>
      <c r="K146">
        <v>0.98248327000000002</v>
      </c>
      <c r="L146">
        <v>0.18082609999999999</v>
      </c>
      <c r="M146">
        <v>7.088042E-2</v>
      </c>
      <c r="N146">
        <v>0.23493444999999999</v>
      </c>
      <c r="O146">
        <v>5.9225697000000001E-2</v>
      </c>
      <c r="P146">
        <v>3.7155059999999997E-2</v>
      </c>
      <c r="Q146">
        <v>0.13382915000000001</v>
      </c>
      <c r="R146">
        <v>2.6096484E-2</v>
      </c>
      <c r="S146">
        <v>0.13041364999999999</v>
      </c>
      <c r="T146">
        <v>0.28303432000000001</v>
      </c>
      <c r="U146">
        <v>0.1450111</v>
      </c>
      <c r="V146">
        <v>-1.4446054E-2</v>
      </c>
      <c r="W146">
        <v>0.26788610000000002</v>
      </c>
      <c r="X146">
        <v>0.19980331000000001</v>
      </c>
      <c r="Y146">
        <v>0.10499555000000001</v>
      </c>
      <c r="Z146">
        <v>0.16346624000000001</v>
      </c>
      <c r="AA146">
        <v>6.2174215999999997E-2</v>
      </c>
      <c r="AB146">
        <v>0.24267264999999999</v>
      </c>
      <c r="AC146">
        <v>0.15248954000000001</v>
      </c>
      <c r="AD146">
        <v>0.17802825999999999</v>
      </c>
      <c r="AE146">
        <v>5.6429997000000003E-2</v>
      </c>
      <c r="AF146">
        <v>0.21932974</v>
      </c>
      <c r="AG146">
        <v>8.4327340000000001E-2</v>
      </c>
      <c r="AH146">
        <v>3.5206220000000003E-2</v>
      </c>
      <c r="AI146">
        <v>0.20100603</v>
      </c>
      <c r="AJ146">
        <v>0.23127942000000001</v>
      </c>
      <c r="AK146">
        <v>0.24389172000000001</v>
      </c>
      <c r="AL146">
        <v>0.16672695000000001</v>
      </c>
      <c r="AM146">
        <v>-6.1642625E-3</v>
      </c>
      <c r="AN146">
        <v>1.3934031E-2</v>
      </c>
      <c r="AO146">
        <v>2.7854319999999998E-2</v>
      </c>
      <c r="AP146">
        <v>0.26491167999999998</v>
      </c>
      <c r="AQ146">
        <v>0.17766092999999999</v>
      </c>
      <c r="AR146">
        <v>0.31047819999999998</v>
      </c>
      <c r="AS146">
        <v>-9.6266230000000008E-3</v>
      </c>
      <c r="AT146">
        <v>0.106487304</v>
      </c>
      <c r="AU146">
        <v>2.8210401999999999E-2</v>
      </c>
      <c r="AV146">
        <v>8.2242854000000004E-2</v>
      </c>
      <c r="AW146">
        <v>0.18019830000000001</v>
      </c>
      <c r="AX146">
        <v>-1.9691968000000001E-2</v>
      </c>
      <c r="AY146">
        <v>8.8803044999999997E-2</v>
      </c>
      <c r="AZ146">
        <v>0.93753505000000004</v>
      </c>
      <c r="BA146">
        <v>0.10558712000000001</v>
      </c>
      <c r="BB146">
        <v>0.29453072000000002</v>
      </c>
      <c r="BC146">
        <v>0.21159352000000001</v>
      </c>
      <c r="BD146">
        <v>0.22313063999999999</v>
      </c>
      <c r="BE146">
        <v>-2.1449006999999999E-2</v>
      </c>
      <c r="BF146">
        <v>0.20350829000000001</v>
      </c>
      <c r="BG146">
        <v>0.31604873999999999</v>
      </c>
      <c r="BH146">
        <v>0.15466563</v>
      </c>
      <c r="BI146">
        <v>0.29278799999999999</v>
      </c>
      <c r="BJ146">
        <v>0.15378154999999999</v>
      </c>
      <c r="BK146">
        <v>0.36136457</v>
      </c>
      <c r="BL146">
        <v>5.1954479999999997E-2</v>
      </c>
      <c r="BM146">
        <v>0.25780471999999999</v>
      </c>
      <c r="BN146">
        <v>8.7998989999999999E-2</v>
      </c>
      <c r="BO146">
        <v>0.25598046000000002</v>
      </c>
      <c r="BP146">
        <v>0.13979848</v>
      </c>
      <c r="BQ146">
        <v>0.121821895</v>
      </c>
      <c r="BR146">
        <v>0.2497048</v>
      </c>
      <c r="BS146">
        <v>0.17624106</v>
      </c>
      <c r="BT146">
        <v>0.12428909</v>
      </c>
      <c r="BU146">
        <v>-3.8330839999999998E-2</v>
      </c>
      <c r="BV146">
        <v>-9.2368565E-2</v>
      </c>
      <c r="BW146">
        <v>0.16711996000000001</v>
      </c>
      <c r="BX146">
        <v>0.20210153</v>
      </c>
      <c r="BY146">
        <v>0.13746420000000001</v>
      </c>
      <c r="BZ146">
        <v>0.15629409999999999</v>
      </c>
      <c r="CA146">
        <v>-7.3361540000000003E-2</v>
      </c>
      <c r="CB146">
        <v>0.13032785</v>
      </c>
      <c r="CC146">
        <v>0.116030835</v>
      </c>
      <c r="CD146">
        <v>9.9612039999999999E-2</v>
      </c>
      <c r="CE146">
        <v>0.16926590999999999</v>
      </c>
      <c r="CF146">
        <v>0.1653983</v>
      </c>
      <c r="CG146">
        <v>0.22869676</v>
      </c>
      <c r="CH146">
        <v>0.15031011</v>
      </c>
      <c r="CI146">
        <v>4.5323453999999999E-2</v>
      </c>
      <c r="CJ146">
        <v>0.20347325999999999</v>
      </c>
      <c r="CK146">
        <v>0.12845987</v>
      </c>
      <c r="CL146">
        <v>0.40398260000000003</v>
      </c>
      <c r="CM146">
        <v>-4.1757386000000001E-2</v>
      </c>
      <c r="CN146">
        <v>1.435343E-2</v>
      </c>
      <c r="CO146">
        <v>0.30992982000000002</v>
      </c>
      <c r="CP146">
        <v>0.26526347</v>
      </c>
      <c r="CQ146">
        <v>5.473161E-2</v>
      </c>
      <c r="CR146">
        <v>0.31882358</v>
      </c>
      <c r="CS146">
        <v>0.27401083999999998</v>
      </c>
      <c r="CT146">
        <v>0.11034287500000001</v>
      </c>
      <c r="CU146">
        <v>4.4927414999999998E-2</v>
      </c>
      <c r="CV146">
        <v>0.13734631</v>
      </c>
      <c r="CW146">
        <v>0.24442813999999999</v>
      </c>
      <c r="CX146">
        <v>0.11879882999999999</v>
      </c>
      <c r="CY146">
        <v>0.16439525999999999</v>
      </c>
      <c r="CZ146">
        <v>0.35865491999999999</v>
      </c>
      <c r="DA146">
        <v>0.16052447</v>
      </c>
      <c r="DB146">
        <v>0.15331359999999999</v>
      </c>
      <c r="DC146">
        <v>0.96139490000000005</v>
      </c>
      <c r="DD146">
        <v>0.35853734999999998</v>
      </c>
      <c r="DE146">
        <v>7.0923923999999999E-2</v>
      </c>
      <c r="DF146">
        <f t="shared" si="14"/>
        <v>0.14409333491747578</v>
      </c>
      <c r="DG146">
        <f t="shared" si="15"/>
        <v>0</v>
      </c>
      <c r="DH146">
        <v>0</v>
      </c>
      <c r="DI146">
        <f>VLOOKUP(B146,owner_jaccard!$C$1:$E$1128,3,FALSE)</f>
        <v>0.146341463414634</v>
      </c>
      <c r="DJ146">
        <f>VLOOKUP(B146,partic_jaccard!$C$1:$E$1128,3,FALSE)</f>
        <v>0.16666666666666599</v>
      </c>
      <c r="DK146">
        <f>VLOOKUP(B146,rtword_jaccard!$C$1:$E$1128,3,FALSE)</f>
        <v>0.123595505617977</v>
      </c>
      <c r="DL146">
        <f>VLOOKUP(B146,rtword_jaccard!$C$1:$F$1128,4,FALSE)</f>
        <v>0.19047619047618999</v>
      </c>
      <c r="DM146">
        <f>VLOOKUP(B146,rtword_jaccard!$C$1:$G$1128,5,FALSE)</f>
        <v>0.22448979591836701</v>
      </c>
      <c r="DN146">
        <f>VLOOKUP(B146,owner_j_重み付き!$C$1:$E$1128,3)</f>
        <v>6.7999999999999996E-3</v>
      </c>
      <c r="DO146">
        <f>VLOOKUP(B146,part_j_重み付き!$C$1:$E$1128,3,FALSE)</f>
        <v>4.1700000000000001E-2</v>
      </c>
      <c r="DP146">
        <f>VLOOKUP(B146,journalsection_jaccard!$C$2:$E$1129,3,FALSE)</f>
        <v>0.219512195121951</v>
      </c>
      <c r="DQ146">
        <f>VLOOKUP(B146,journalsection_jaccard!$C$2:$F$1129,4,FALSE)</f>
        <v>0.29870129870129802</v>
      </c>
      <c r="DR146">
        <f>VLOOKUP(B146,journalsection_jaccard!$C$2:$G$1129,5,FALSE)</f>
        <v>0.22950819672131101</v>
      </c>
      <c r="DS146">
        <f>VLOOKUP(B146,journalsection_jaccard!$C$2:$H$1129,6,FALSE)</f>
        <v>0.11111111111111099</v>
      </c>
    </row>
    <row r="147" spans="1:123" x14ac:dyDescent="0.55000000000000004">
      <c r="A147">
        <v>140</v>
      </c>
      <c r="B147" t="s">
        <v>1732</v>
      </c>
      <c r="C147" t="s">
        <v>246</v>
      </c>
      <c r="D147">
        <v>0.10592507</v>
      </c>
      <c r="E147">
        <v>0.13886216000000001</v>
      </c>
      <c r="F147">
        <v>0.12578977999999999</v>
      </c>
      <c r="G147">
        <v>0.16326576000000001</v>
      </c>
      <c r="H147">
        <v>0.13000217</v>
      </c>
      <c r="I147">
        <v>0.2214796</v>
      </c>
      <c r="J147">
        <v>-1.3676093E-2</v>
      </c>
      <c r="K147">
        <v>0.97990149999999998</v>
      </c>
      <c r="L147">
        <v>0.28766071999999998</v>
      </c>
      <c r="M147">
        <v>0.13001204999999999</v>
      </c>
      <c r="N147">
        <v>0.15952140000000001</v>
      </c>
      <c r="O147">
        <v>0.1989263</v>
      </c>
      <c r="P147">
        <v>0.18823886000000001</v>
      </c>
      <c r="Q147">
        <v>9.3873954999999995E-2</v>
      </c>
      <c r="R147">
        <v>0.10817789</v>
      </c>
      <c r="S147">
        <v>0.12550639</v>
      </c>
      <c r="T147">
        <v>0.16840261000000001</v>
      </c>
      <c r="U147">
        <v>-3.0142005999999999E-2</v>
      </c>
      <c r="V147">
        <v>6.8894475999999996E-2</v>
      </c>
      <c r="W147">
        <v>0.13167275000000001</v>
      </c>
      <c r="X147">
        <v>0.23140004</v>
      </c>
      <c r="Y147">
        <v>0.17990659000000001</v>
      </c>
      <c r="Z147">
        <v>0.30849406000000001</v>
      </c>
      <c r="AA147">
        <v>0.26850289999999999</v>
      </c>
      <c r="AB147">
        <v>5.900934E-2</v>
      </c>
      <c r="AC147">
        <v>0.18138224999999999</v>
      </c>
      <c r="AD147">
        <v>0.15711687999999999</v>
      </c>
      <c r="AE147">
        <v>3.3625732999999998E-2</v>
      </c>
      <c r="AF147">
        <v>0.14133134</v>
      </c>
      <c r="AG147">
        <v>0.13924626000000001</v>
      </c>
      <c r="AH147">
        <v>0.12627582000000001</v>
      </c>
      <c r="AI147">
        <v>0.40614845999999999</v>
      </c>
      <c r="AJ147">
        <v>0.17142922999999999</v>
      </c>
      <c r="AK147">
        <v>0.20307478000000001</v>
      </c>
      <c r="AL147">
        <v>-3.3905655E-2</v>
      </c>
      <c r="AM147">
        <v>0.31408402000000002</v>
      </c>
      <c r="AN147">
        <v>-0.11098639</v>
      </c>
      <c r="AO147">
        <v>0.1562722</v>
      </c>
      <c r="AP147">
        <v>0.32466272000000002</v>
      </c>
      <c r="AQ147">
        <v>0.17174110000000001</v>
      </c>
      <c r="AR147">
        <v>0.16368467</v>
      </c>
      <c r="AS147">
        <v>0.14236665000000001</v>
      </c>
      <c r="AT147">
        <v>-7.2171490000000005E-2</v>
      </c>
      <c r="AU147">
        <v>0.20836726999999999</v>
      </c>
      <c r="AV147">
        <v>-6.7754164000000006E-2</v>
      </c>
      <c r="AW147">
        <v>0.29292240000000003</v>
      </c>
      <c r="AX147">
        <v>0.10568789000000001</v>
      </c>
      <c r="AY147">
        <v>0.11516033000000001</v>
      </c>
      <c r="AZ147">
        <v>0.92854820000000005</v>
      </c>
      <c r="BA147">
        <v>0.19710551000000001</v>
      </c>
      <c r="BB147">
        <v>2.7217979999999999E-2</v>
      </c>
      <c r="BC147">
        <v>0.31095899999999999</v>
      </c>
      <c r="BD147">
        <v>0.22443969999999999</v>
      </c>
      <c r="BE147">
        <v>-2.2369166999999999E-2</v>
      </c>
      <c r="BF147">
        <v>5.0675400000000002E-2</v>
      </c>
      <c r="BG147">
        <v>0.20469396000000001</v>
      </c>
      <c r="BH147">
        <v>-0.10561714</v>
      </c>
      <c r="BI147">
        <v>0.19304414</v>
      </c>
      <c r="BJ147">
        <v>0.22017553000000001</v>
      </c>
      <c r="BK147">
        <v>0.25729071999999997</v>
      </c>
      <c r="BL147">
        <v>-6.7684060000000004E-2</v>
      </c>
      <c r="BM147">
        <v>-1.1600249E-2</v>
      </c>
      <c r="BN147">
        <v>0.13081717000000001</v>
      </c>
      <c r="BO147">
        <v>0.21683954999999999</v>
      </c>
      <c r="BP147">
        <v>2.7579306000000001E-2</v>
      </c>
      <c r="BQ147">
        <v>7.5111830000000004E-2</v>
      </c>
      <c r="BR147">
        <v>0.25233329999999998</v>
      </c>
      <c r="BS147">
        <v>0.17155219999999999</v>
      </c>
      <c r="BT147">
        <v>0.16097991</v>
      </c>
      <c r="BU147">
        <v>0.16973183</v>
      </c>
      <c r="BV147">
        <v>9.2533749999999998E-2</v>
      </c>
      <c r="BW147">
        <v>6.4954990000000004E-2</v>
      </c>
      <c r="BX147">
        <v>0.25926023999999998</v>
      </c>
      <c r="BY147">
        <v>0.11276646999999999</v>
      </c>
      <c r="BZ147">
        <v>0.11036109</v>
      </c>
      <c r="CA147">
        <v>0.11815016</v>
      </c>
      <c r="CB147">
        <v>0.16296896</v>
      </c>
      <c r="CC147">
        <v>0.19971757000000001</v>
      </c>
      <c r="CD147">
        <v>0.26910856</v>
      </c>
      <c r="CE147">
        <v>0.19436618999999999</v>
      </c>
      <c r="CF147">
        <v>0.23309295999999999</v>
      </c>
      <c r="CG147">
        <v>0.20949242000000001</v>
      </c>
      <c r="CH147">
        <v>0.20307786999999999</v>
      </c>
      <c r="CI147">
        <v>0.1730092</v>
      </c>
      <c r="CJ147">
        <v>0.23880203</v>
      </c>
      <c r="CK147">
        <v>0.20634040000000001</v>
      </c>
      <c r="CL147">
        <v>0.28652443999999999</v>
      </c>
      <c r="CM147">
        <v>0.17750605999999999</v>
      </c>
      <c r="CN147">
        <v>4.7913850000000001E-2</v>
      </c>
      <c r="CO147">
        <v>0.10973598</v>
      </c>
      <c r="CP147">
        <v>0.22844144999999999</v>
      </c>
      <c r="CQ147">
        <v>0.17920525000000001</v>
      </c>
      <c r="CR147">
        <v>0.26626050000000001</v>
      </c>
      <c r="CS147">
        <v>0.30794369999999999</v>
      </c>
      <c r="CT147">
        <v>0.121701404</v>
      </c>
      <c r="CU147">
        <v>0.17596374000000001</v>
      </c>
      <c r="CV147">
        <v>0.17584992999999999</v>
      </c>
      <c r="CW147">
        <v>7.9484730000000003E-2</v>
      </c>
      <c r="CX147">
        <v>7.2034639999999997E-2</v>
      </c>
      <c r="CY147">
        <v>0.17420511</v>
      </c>
      <c r="CZ147">
        <v>0.32139063000000001</v>
      </c>
      <c r="DA147">
        <v>0.26304904000000001</v>
      </c>
      <c r="DB147">
        <v>0.15114833</v>
      </c>
      <c r="DC147">
        <v>0.96338349999999995</v>
      </c>
      <c r="DD147">
        <v>0.2711324</v>
      </c>
      <c r="DE147">
        <v>0.18717909999999999</v>
      </c>
      <c r="DF147">
        <f t="shared" si="14"/>
        <v>0.15482930718446608</v>
      </c>
      <c r="DG147">
        <f t="shared" si="15"/>
        <v>0</v>
      </c>
      <c r="DH147">
        <v>0</v>
      </c>
      <c r="DI147">
        <f>VLOOKUP(B147,owner_jaccard!$C$1:$E$1128,3,FALSE)</f>
        <v>5.8823529411764698E-2</v>
      </c>
      <c r="DJ147">
        <f>VLOOKUP(B147,partic_jaccard!$C$1:$E$1128,3,FALSE)</f>
        <v>9.0909090909090898E-2</v>
      </c>
      <c r="DK147">
        <f>VLOOKUP(B147,rtword_jaccard!$C$1:$E$1128,3,FALSE)</f>
        <v>9.8901098901098897E-2</v>
      </c>
      <c r="DL147">
        <f>VLOOKUP(B147,rtword_jaccard!$C$1:$F$1128,4,FALSE)</f>
        <v>0.16279069767441801</v>
      </c>
      <c r="DM147">
        <f>VLOOKUP(B147,rtword_jaccard!$C$1:$G$1128,5,FALSE)</f>
        <v>0.2</v>
      </c>
      <c r="DN147">
        <f>VLOOKUP(B147,owner_j_重み付き!$C$1:$E$1128,3)</f>
        <v>1E-3</v>
      </c>
      <c r="DO147">
        <f>VLOOKUP(B147,part_j_重み付き!$C$1:$E$1128,3,FALSE)</f>
        <v>5.3E-3</v>
      </c>
      <c r="DP147">
        <f>VLOOKUP(B147,journalsection_jaccard!$C$2:$E$1129,3,FALSE)</f>
        <v>0.29870129870129802</v>
      </c>
      <c r="DQ147">
        <f>VLOOKUP(B147,journalsection_jaccard!$C$2:$F$1129,4,FALSE)</f>
        <v>0.29032258064516098</v>
      </c>
      <c r="DR147">
        <f>VLOOKUP(B147,journalsection_jaccard!$C$2:$G$1129,5,FALSE)</f>
        <v>0.21457489878542499</v>
      </c>
      <c r="DS147">
        <f>VLOOKUP(B147,journalsection_jaccard!$C$2:$H$1129,6,FALSE)</f>
        <v>0.11111111111111099</v>
      </c>
    </row>
    <row r="148" spans="1:123" x14ac:dyDescent="0.55000000000000004">
      <c r="A148">
        <v>141</v>
      </c>
      <c r="B148" t="s">
        <v>1733</v>
      </c>
      <c r="C148" t="s">
        <v>247</v>
      </c>
      <c r="D148">
        <v>5.684053E-2</v>
      </c>
      <c r="E148">
        <v>0.25257277</v>
      </c>
      <c r="F148">
        <v>3.5326037999999997E-2</v>
      </c>
      <c r="G148">
        <v>3.1470100000000001E-2</v>
      </c>
      <c r="H148">
        <v>2.1160774E-2</v>
      </c>
      <c r="I148">
        <v>0.17577116000000001</v>
      </c>
      <c r="J148">
        <v>0.13728963</v>
      </c>
      <c r="K148">
        <v>0.98586476000000001</v>
      </c>
      <c r="L148">
        <v>0.113777295</v>
      </c>
      <c r="M148">
        <v>0.16359335</v>
      </c>
      <c r="N148">
        <v>0.2643257</v>
      </c>
      <c r="O148">
        <v>9.1286039999999999E-2</v>
      </c>
      <c r="P148">
        <v>9.8317189999999999E-2</v>
      </c>
      <c r="Q148">
        <v>7.8929669999999993E-2</v>
      </c>
      <c r="R148">
        <v>0.15733962000000001</v>
      </c>
      <c r="S148">
        <v>0.16930315000000001</v>
      </c>
      <c r="T148">
        <v>0.119215585</v>
      </c>
      <c r="U148">
        <v>4.1569380000000003E-2</v>
      </c>
      <c r="V148">
        <v>0.17432438</v>
      </c>
      <c r="W148">
        <v>-5.8504999999999998E-3</v>
      </c>
      <c r="X148">
        <v>0.23395377000000001</v>
      </c>
      <c r="Y148">
        <v>0.13440505</v>
      </c>
      <c r="Z148">
        <v>0.16814488</v>
      </c>
      <c r="AA148">
        <v>-0.12536973000000001</v>
      </c>
      <c r="AB148">
        <v>0.21952626</v>
      </c>
      <c r="AC148">
        <v>0.1490348</v>
      </c>
      <c r="AD148">
        <v>-7.0114679999999999E-2</v>
      </c>
      <c r="AE148">
        <v>-5.5473386999999999E-2</v>
      </c>
      <c r="AF148">
        <v>0.19899975</v>
      </c>
      <c r="AG148">
        <v>0.18399028000000001</v>
      </c>
      <c r="AH148">
        <v>0.10272336999999999</v>
      </c>
      <c r="AI148">
        <v>0.19925055</v>
      </c>
      <c r="AJ148">
        <v>0.20682591</v>
      </c>
      <c r="AK148">
        <v>-6.2257969999999999E-3</v>
      </c>
      <c r="AL148">
        <v>0.19312262999999999</v>
      </c>
      <c r="AM148">
        <v>0.12252484</v>
      </c>
      <c r="AN148">
        <v>0.15157777</v>
      </c>
      <c r="AO148">
        <v>0.17072551</v>
      </c>
      <c r="AP148">
        <v>0.17953110999999999</v>
      </c>
      <c r="AQ148">
        <v>0.15854410999999999</v>
      </c>
      <c r="AR148">
        <v>0.25878069999999997</v>
      </c>
      <c r="AS148">
        <v>5.8739E-2</v>
      </c>
      <c r="AT148">
        <v>6.4286604999999997E-2</v>
      </c>
      <c r="AU148">
        <v>3.4647440000000002E-2</v>
      </c>
      <c r="AV148">
        <v>0.18827669999999999</v>
      </c>
      <c r="AW148">
        <v>0.20985718</v>
      </c>
      <c r="AX148">
        <v>7.0860660000000006E-2</v>
      </c>
      <c r="AY148">
        <v>0.22746125</v>
      </c>
      <c r="AZ148">
        <v>0.94645179999999995</v>
      </c>
      <c r="BA148">
        <v>0.13756381000000001</v>
      </c>
      <c r="BB148">
        <v>0.27872943999999999</v>
      </c>
      <c r="BC148">
        <v>7.388451E-2</v>
      </c>
      <c r="BD148">
        <v>0.10758007999999999</v>
      </c>
      <c r="BE148">
        <v>0.11844515</v>
      </c>
      <c r="BF148">
        <v>0.14768848000000001</v>
      </c>
      <c r="BG148">
        <v>0.14647779</v>
      </c>
      <c r="BH148">
        <v>5.3388270000000002E-2</v>
      </c>
      <c r="BI148">
        <v>0.15577146</v>
      </c>
      <c r="BJ148">
        <v>0.27601457000000001</v>
      </c>
      <c r="BK148">
        <v>0.17000465000000001</v>
      </c>
      <c r="BL148">
        <v>4.003582E-2</v>
      </c>
      <c r="BM148">
        <v>7.6899609999999993E-2</v>
      </c>
      <c r="BN148">
        <v>0.18992633</v>
      </c>
      <c r="BO148">
        <v>0.18890480000000001</v>
      </c>
      <c r="BP148">
        <v>3.6202440000000002E-2</v>
      </c>
      <c r="BQ148">
        <v>-6.2105630000000002E-2</v>
      </c>
      <c r="BR148">
        <v>0.20548606999999999</v>
      </c>
      <c r="BS148">
        <v>0.14136767</v>
      </c>
      <c r="BT148">
        <v>0.33075145</v>
      </c>
      <c r="BU148">
        <v>2.0089685999999999E-2</v>
      </c>
      <c r="BV148">
        <v>2.8550967999999999E-2</v>
      </c>
      <c r="BW148">
        <v>0.20227505000000001</v>
      </c>
      <c r="BX148">
        <v>0.18769996</v>
      </c>
      <c r="BY148">
        <v>3.864687E-2</v>
      </c>
      <c r="BZ148">
        <v>6.7706904999999998E-2</v>
      </c>
      <c r="CA148">
        <v>4.2495276999999998E-2</v>
      </c>
      <c r="CB148">
        <v>1.8212335E-2</v>
      </c>
      <c r="CC148">
        <v>0.11406541000000001</v>
      </c>
      <c r="CD148">
        <v>0.17224929</v>
      </c>
      <c r="CE148">
        <v>0.16493872000000001</v>
      </c>
      <c r="CF148">
        <v>5.7941776E-2</v>
      </c>
      <c r="CG148">
        <v>0.21606985000000001</v>
      </c>
      <c r="CH148">
        <v>0.17757361999999999</v>
      </c>
      <c r="CI148">
        <v>0.22618751000000001</v>
      </c>
      <c r="CJ148">
        <v>0.20877035999999999</v>
      </c>
      <c r="CK148">
        <v>0.13676985</v>
      </c>
      <c r="CL148">
        <v>7.2602055999999998E-2</v>
      </c>
      <c r="CM148">
        <v>0.11609026</v>
      </c>
      <c r="CN148">
        <v>-0.12095693</v>
      </c>
      <c r="CO148">
        <v>-5.8410171999999996E-3</v>
      </c>
      <c r="CP148">
        <v>0.28809374999999998</v>
      </c>
      <c r="CQ148">
        <v>0.1042351</v>
      </c>
      <c r="CR148">
        <v>0.28158522000000002</v>
      </c>
      <c r="CS148">
        <v>0.20283503999999999</v>
      </c>
      <c r="CT148">
        <v>0.13159034</v>
      </c>
      <c r="CU148">
        <v>9.2955010000000005E-2</v>
      </c>
      <c r="CV148">
        <v>0.27336054999999998</v>
      </c>
      <c r="CW148">
        <v>-2.5894487000000001E-2</v>
      </c>
      <c r="CX148">
        <v>0.321409</v>
      </c>
      <c r="CY148">
        <v>0.1643849</v>
      </c>
      <c r="CZ148">
        <v>0.36618125000000001</v>
      </c>
      <c r="DA148">
        <v>0.13379379999999999</v>
      </c>
      <c r="DB148">
        <v>6.3908380000000001E-2</v>
      </c>
      <c r="DC148">
        <v>0.97905609999999998</v>
      </c>
      <c r="DD148">
        <v>0.121680476</v>
      </c>
      <c r="DE148">
        <v>4.3524452E-3</v>
      </c>
      <c r="DF148">
        <f t="shared" si="14"/>
        <v>0.12897858002912621</v>
      </c>
      <c r="DG148">
        <f t="shared" si="15"/>
        <v>0</v>
      </c>
      <c r="DH148">
        <v>0</v>
      </c>
      <c r="DI148">
        <f>VLOOKUP(B148,owner_jaccard!$C$1:$E$1128,3,FALSE)</f>
        <v>8.8235294117646995E-2</v>
      </c>
      <c r="DJ148">
        <f>VLOOKUP(B148,partic_jaccard!$C$1:$E$1128,3,FALSE)</f>
        <v>0.28000000000000003</v>
      </c>
      <c r="DK148">
        <f>VLOOKUP(B148,rtword_jaccard!$C$1:$E$1128,3,FALSE)</f>
        <v>7.5268817204300995E-2</v>
      </c>
      <c r="DL148">
        <f>VLOOKUP(B148,rtword_jaccard!$C$1:$F$1128,4,FALSE)</f>
        <v>0.14285714285714199</v>
      </c>
      <c r="DM148">
        <f>VLOOKUP(B148,rtword_jaccard!$C$1:$G$1128,5,FALSE)</f>
        <v>0.181102362204724</v>
      </c>
      <c r="DN148">
        <f>VLOOKUP(B148,owner_j_重み付き!$C$1:$E$1128,3)</f>
        <v>2.2000000000000001E-3</v>
      </c>
      <c r="DO148">
        <f>VLOOKUP(B148,part_j_重み付き!$C$1:$E$1128,3,FALSE)</f>
        <v>3.4799999999999998E-2</v>
      </c>
      <c r="DP148">
        <f>VLOOKUP(B148,journalsection_jaccard!$C$2:$E$1129,3,FALSE)</f>
        <v>0.234567901234567</v>
      </c>
      <c r="DQ148">
        <f>VLOOKUP(B148,journalsection_jaccard!$C$2:$F$1129,4,FALSE)</f>
        <v>0.31578947368421001</v>
      </c>
      <c r="DR148">
        <f>VLOOKUP(B148,journalsection_jaccard!$C$2:$G$1129,5,FALSE)</f>
        <v>0.255230125523012</v>
      </c>
      <c r="DS148">
        <f>VLOOKUP(B148,journalsection_jaccard!$C$2:$H$1129,6,FALSE)</f>
        <v>0.11111111111111099</v>
      </c>
    </row>
    <row r="149" spans="1:123" hidden="1" x14ac:dyDescent="0.55000000000000004">
      <c r="A149">
        <v>142</v>
      </c>
      <c r="B149" t="s">
        <v>1734</v>
      </c>
      <c r="C149" t="s">
        <v>248</v>
      </c>
      <c r="D149">
        <v>0.37044897999999998</v>
      </c>
      <c r="E149">
        <v>0.29985377000000002</v>
      </c>
      <c r="F149">
        <v>0.23089696000000001</v>
      </c>
      <c r="G149">
        <v>0.2202827</v>
      </c>
      <c r="H149">
        <v>0.37534842000000002</v>
      </c>
      <c r="I149">
        <v>0.14110026000000001</v>
      </c>
      <c r="J149">
        <v>0.21552275000000001</v>
      </c>
      <c r="K149">
        <v>0.97950429999999999</v>
      </c>
      <c r="L149">
        <v>0.13728978999999999</v>
      </c>
      <c r="M149">
        <v>0.24324867</v>
      </c>
      <c r="N149">
        <v>0.48178753000000002</v>
      </c>
      <c r="O149">
        <v>0.115411</v>
      </c>
      <c r="P149">
        <v>0.16113105</v>
      </c>
      <c r="Q149">
        <v>0.27698514000000002</v>
      </c>
      <c r="R149">
        <v>0.13952139999999999</v>
      </c>
      <c r="S149">
        <v>0.19057181000000001</v>
      </c>
      <c r="T149">
        <v>0.21448739999999999</v>
      </c>
      <c r="U149">
        <v>2.6168842000000001E-2</v>
      </c>
      <c r="V149">
        <v>0.120922856</v>
      </c>
      <c r="W149">
        <v>0.22541100999999999</v>
      </c>
      <c r="X149">
        <v>0.40003594999999997</v>
      </c>
      <c r="Y149">
        <v>0.20650578999999999</v>
      </c>
      <c r="Z149">
        <v>9.5052264999999997E-2</v>
      </c>
      <c r="AA149">
        <v>3.7339709999999998E-2</v>
      </c>
      <c r="AB149">
        <v>0.18023495</v>
      </c>
      <c r="AC149">
        <v>0.39065865</v>
      </c>
      <c r="AD149">
        <v>0.13484989999999999</v>
      </c>
      <c r="AE149">
        <v>0.18434117999999999</v>
      </c>
      <c r="AF149">
        <v>0.24375258</v>
      </c>
      <c r="AG149">
        <v>0.2771344</v>
      </c>
      <c r="AH149">
        <v>9.7331280000000006E-2</v>
      </c>
      <c r="AI149">
        <v>0.33396056000000002</v>
      </c>
      <c r="AJ149">
        <v>0.21528335000000001</v>
      </c>
      <c r="AK149">
        <v>0.2864467</v>
      </c>
      <c r="AL149">
        <v>0.18677440000000001</v>
      </c>
      <c r="AM149">
        <v>0.25499892000000002</v>
      </c>
      <c r="AN149">
        <v>0.16536482</v>
      </c>
      <c r="AO149">
        <v>0.29201199999999999</v>
      </c>
      <c r="AP149">
        <v>0.29405436000000001</v>
      </c>
      <c r="AQ149">
        <v>0.26271974999999997</v>
      </c>
      <c r="AR149">
        <v>0.2044019</v>
      </c>
      <c r="AS149">
        <v>-6.1161130000000001E-2</v>
      </c>
      <c r="AT149">
        <v>1.8856265000000001E-2</v>
      </c>
      <c r="AU149">
        <v>0.17551437</v>
      </c>
      <c r="AV149">
        <v>0.17624930999999999</v>
      </c>
      <c r="AW149">
        <v>0.31176644999999997</v>
      </c>
      <c r="AX149">
        <v>0.1686791</v>
      </c>
      <c r="AY149">
        <v>0.32233634999999999</v>
      </c>
      <c r="AZ149">
        <v>0.97462773000000003</v>
      </c>
      <c r="BA149">
        <v>0.13716933000000001</v>
      </c>
      <c r="BB149">
        <v>0.20631646000000001</v>
      </c>
      <c r="BC149">
        <v>0.14158487</v>
      </c>
      <c r="BD149">
        <v>0.30179822000000001</v>
      </c>
      <c r="BE149">
        <v>0.18629815</v>
      </c>
      <c r="BF149">
        <v>0.17069343000000001</v>
      </c>
      <c r="BG149">
        <v>0.28821226999999999</v>
      </c>
      <c r="BH149">
        <v>2.3304597E-2</v>
      </c>
      <c r="BI149">
        <v>0.23578072999999999</v>
      </c>
      <c r="BJ149">
        <v>0.22658712</v>
      </c>
      <c r="BK149">
        <v>0.30344137999999998</v>
      </c>
      <c r="BL149">
        <v>0.10288197</v>
      </c>
      <c r="BM149">
        <v>0.33225763000000003</v>
      </c>
      <c r="BN149">
        <v>0.23744076</v>
      </c>
      <c r="BO149">
        <v>0.31067236999999998</v>
      </c>
      <c r="BP149">
        <v>0.16531936999999999</v>
      </c>
      <c r="BQ149">
        <v>0.12119741000000001</v>
      </c>
      <c r="BR149">
        <v>0.15950128</v>
      </c>
      <c r="BS149">
        <v>0.35019442000000001</v>
      </c>
      <c r="BT149">
        <v>0.30481439999999999</v>
      </c>
      <c r="BU149">
        <v>0.28828516999999998</v>
      </c>
      <c r="BV149">
        <v>-2.9765261000000001E-2</v>
      </c>
      <c r="BW149">
        <v>0.33125632999999999</v>
      </c>
      <c r="BX149">
        <v>0.30323917</v>
      </c>
      <c r="BY149">
        <v>0.13058661999999999</v>
      </c>
      <c r="BZ149">
        <v>0.15040116000000001</v>
      </c>
      <c r="CA149">
        <v>0.18789618</v>
      </c>
      <c r="CB149">
        <v>0.16640347</v>
      </c>
      <c r="CC149">
        <v>0.1816315</v>
      </c>
      <c r="CD149">
        <v>0.20938253000000001</v>
      </c>
      <c r="CE149">
        <v>0.24342385</v>
      </c>
      <c r="CF149">
        <v>0.21987276</v>
      </c>
      <c r="CG149">
        <v>0.23598121</v>
      </c>
      <c r="CH149">
        <v>0.31639879999999998</v>
      </c>
      <c r="CI149">
        <v>0.21913858999999999</v>
      </c>
      <c r="CJ149">
        <v>0.29932632999999997</v>
      </c>
      <c r="CK149">
        <v>0.33837824999999999</v>
      </c>
      <c r="CL149">
        <v>0.17873372000000001</v>
      </c>
      <c r="CM149">
        <v>0.38686313999999999</v>
      </c>
      <c r="CN149">
        <v>0.11112169</v>
      </c>
      <c r="CO149">
        <v>0.14136894</v>
      </c>
      <c r="CP149">
        <v>0.30422345000000001</v>
      </c>
      <c r="CQ149">
        <v>0.10892002000000001</v>
      </c>
      <c r="CR149">
        <v>0.25407057999999999</v>
      </c>
      <c r="CS149">
        <v>0.2846283</v>
      </c>
      <c r="CT149">
        <v>0.14641150999999999</v>
      </c>
      <c r="CU149">
        <v>8.8983569999999998E-2</v>
      </c>
      <c r="CV149">
        <v>0.23569511000000001</v>
      </c>
      <c r="CW149">
        <v>0.32865545000000002</v>
      </c>
      <c r="CX149">
        <v>0.11734148</v>
      </c>
      <c r="CY149">
        <v>0.21169762</v>
      </c>
      <c r="CZ149">
        <v>0.46477768000000003</v>
      </c>
      <c r="DA149">
        <v>0.26824379999999998</v>
      </c>
      <c r="DB149">
        <v>0.20214947</v>
      </c>
      <c r="DC149">
        <v>0.97442156000000002</v>
      </c>
      <c r="DD149">
        <v>0.26113036000000001</v>
      </c>
      <c r="DE149">
        <v>0.15536183000000001</v>
      </c>
      <c r="DF149">
        <f t="shared" si="14"/>
        <v>0.21737441761165055</v>
      </c>
      <c r="DG149">
        <f t="shared" si="15"/>
        <v>0</v>
      </c>
      <c r="DH149">
        <v>2.6932399676811203E-4</v>
      </c>
      <c r="DI149">
        <f>VLOOKUP(B149,owner_jaccard!$C$1:$E$1128,3,FALSE)</f>
        <v>0.34782608695652101</v>
      </c>
      <c r="DJ149">
        <f>VLOOKUP(B149,partic_jaccard!$C$1:$E$1128,3,FALSE)</f>
        <v>0.48484848484848397</v>
      </c>
      <c r="DK149">
        <f>VLOOKUP(B149,rtword_jaccard!$C$1:$E$1128,3,FALSE)</f>
        <v>0.28205128205128199</v>
      </c>
      <c r="DL149">
        <f>VLOOKUP(B149,rtword_jaccard!$C$1:$F$1128,4,FALSE)</f>
        <v>0.273885350318471</v>
      </c>
      <c r="DM149">
        <f>VLOOKUP(B149,rtword_jaccard!$C$1:$G$1128,5,FALSE)</f>
        <v>0.31004366812227002</v>
      </c>
      <c r="DN149">
        <f>VLOOKUP(B149,owner_j_重み付き!$C$1:$E$1128,3)</f>
        <v>8.6999999999999994E-3</v>
      </c>
      <c r="DO149">
        <f>VLOOKUP(B149,part_j_重み付き!$C$1:$E$1128,3,FALSE)</f>
        <v>6.8099999999999994E-2</v>
      </c>
      <c r="DP149">
        <f>VLOOKUP(B149,journalsection_jaccard!$C$2:$E$1129,3,FALSE)</f>
        <v>0.17647058823529399</v>
      </c>
      <c r="DQ149">
        <f>VLOOKUP(B149,journalsection_jaccard!$C$2:$F$1129,4,FALSE)</f>
        <v>0.273885350318471</v>
      </c>
      <c r="DR149">
        <f>VLOOKUP(B149,journalsection_jaccard!$C$2:$G$1129,5,FALSE)</f>
        <v>0.255230125523012</v>
      </c>
      <c r="DS149">
        <f>VLOOKUP(B149,journalsection_jaccard!$C$2:$H$1129,6,FALSE)</f>
        <v>0.13636363636363599</v>
      </c>
    </row>
    <row r="150" spans="1:123" hidden="1" x14ac:dyDescent="0.55000000000000004">
      <c r="A150">
        <v>143</v>
      </c>
      <c r="B150" t="s">
        <v>1735</v>
      </c>
      <c r="C150" t="s">
        <v>249</v>
      </c>
      <c r="D150">
        <v>0.2821997</v>
      </c>
      <c r="E150">
        <v>0.40542044999999999</v>
      </c>
      <c r="F150">
        <v>0.10094361</v>
      </c>
      <c r="G150">
        <v>0.33938655000000001</v>
      </c>
      <c r="H150">
        <v>0.26399921999999998</v>
      </c>
      <c r="I150">
        <v>0.12836553000000001</v>
      </c>
      <c r="J150">
        <v>0.34181951999999999</v>
      </c>
      <c r="K150">
        <v>0.97934619999999994</v>
      </c>
      <c r="L150">
        <v>0.33969778</v>
      </c>
      <c r="M150">
        <v>0.26279825000000001</v>
      </c>
      <c r="N150">
        <v>0.41284969999999999</v>
      </c>
      <c r="O150">
        <v>0.21036469999999999</v>
      </c>
      <c r="P150">
        <v>0.30686089999999999</v>
      </c>
      <c r="Q150">
        <v>0.42317120000000003</v>
      </c>
      <c r="R150">
        <v>0.34219073999999999</v>
      </c>
      <c r="S150">
        <v>0.27420731999999998</v>
      </c>
      <c r="T150">
        <v>0.3794826</v>
      </c>
      <c r="U150">
        <v>3.4926924999999998E-2</v>
      </c>
      <c r="V150">
        <v>5.2196324000000002E-2</v>
      </c>
      <c r="W150">
        <v>0.23969304999999999</v>
      </c>
      <c r="X150">
        <v>0.32682191999999999</v>
      </c>
      <c r="Y150">
        <v>0.29089359999999997</v>
      </c>
      <c r="Z150">
        <v>0.29554382000000001</v>
      </c>
      <c r="AA150">
        <v>0.16448460000000001</v>
      </c>
      <c r="AB150">
        <v>0.3620485</v>
      </c>
      <c r="AC150">
        <v>0.34821004</v>
      </c>
      <c r="AD150">
        <v>0.21571496000000001</v>
      </c>
      <c r="AE150">
        <v>0.21623895000000001</v>
      </c>
      <c r="AF150">
        <v>0.34858978000000002</v>
      </c>
      <c r="AG150">
        <v>0.30969232000000002</v>
      </c>
      <c r="AH150">
        <v>9.143693E-2</v>
      </c>
      <c r="AI150">
        <v>0.41814973999999999</v>
      </c>
      <c r="AJ150">
        <v>0.41151842</v>
      </c>
      <c r="AK150">
        <v>0.51507999999999998</v>
      </c>
      <c r="AL150">
        <v>0.111159995</v>
      </c>
      <c r="AM150">
        <v>0.17787991</v>
      </c>
      <c r="AN150">
        <v>0.16030346000000001</v>
      </c>
      <c r="AO150">
        <v>0.10396888999999999</v>
      </c>
      <c r="AP150">
        <v>0.44015914</v>
      </c>
      <c r="AQ150">
        <v>0.25953673999999999</v>
      </c>
      <c r="AR150">
        <v>0.20208583999999999</v>
      </c>
      <c r="AS150">
        <v>0.25487300000000002</v>
      </c>
      <c r="AT150">
        <v>0.21147773</v>
      </c>
      <c r="AU150">
        <v>0.15645207</v>
      </c>
      <c r="AV150">
        <v>0.1195924</v>
      </c>
      <c r="AW150">
        <v>0.45187080000000002</v>
      </c>
      <c r="AX150">
        <v>0.19821206999999999</v>
      </c>
      <c r="AY150">
        <v>0.15096016000000001</v>
      </c>
      <c r="AZ150">
        <v>0.96400123999999998</v>
      </c>
      <c r="BA150">
        <v>0.18098330000000001</v>
      </c>
      <c r="BB150">
        <v>0.21914338999999999</v>
      </c>
      <c r="BC150">
        <v>0.31688931999999997</v>
      </c>
      <c r="BD150">
        <v>0.17366217</v>
      </c>
      <c r="BE150">
        <v>6.4795069999999996E-2</v>
      </c>
      <c r="BF150">
        <v>0.37795669999999998</v>
      </c>
      <c r="BG150">
        <v>0.33164418000000001</v>
      </c>
      <c r="BH150">
        <v>0.17811467</v>
      </c>
      <c r="BI150">
        <v>0.38425228</v>
      </c>
      <c r="BJ150">
        <v>0.33664885</v>
      </c>
      <c r="BK150">
        <v>0.35364494000000002</v>
      </c>
      <c r="BL150">
        <v>0.14962448</v>
      </c>
      <c r="BM150">
        <v>0.30291495000000002</v>
      </c>
      <c r="BN150">
        <v>0.31047849999999999</v>
      </c>
      <c r="BO150">
        <v>0.37078245999999998</v>
      </c>
      <c r="BP150">
        <v>0.11980122</v>
      </c>
      <c r="BQ150">
        <v>0.16526303000000001</v>
      </c>
      <c r="BR150">
        <v>0.33261898000000001</v>
      </c>
      <c r="BS150">
        <v>0.2431817</v>
      </c>
      <c r="BT150">
        <v>0.44961253000000001</v>
      </c>
      <c r="BU150">
        <v>0.42562357000000001</v>
      </c>
      <c r="BV150">
        <v>0.19630478000000001</v>
      </c>
      <c r="BW150">
        <v>0.34110629999999997</v>
      </c>
      <c r="BX150">
        <v>0.39651861999999999</v>
      </c>
      <c r="BY150">
        <v>1.9704444000000002E-2</v>
      </c>
      <c r="BZ150">
        <v>0.25331986000000001</v>
      </c>
      <c r="CA150">
        <v>0.106248364</v>
      </c>
      <c r="CB150">
        <v>0.19405569</v>
      </c>
      <c r="CC150">
        <v>0.28841755000000002</v>
      </c>
      <c r="CD150">
        <v>0.37416777000000001</v>
      </c>
      <c r="CE150">
        <v>0.35604748000000003</v>
      </c>
      <c r="CF150">
        <v>0.27790624000000003</v>
      </c>
      <c r="CG150">
        <v>0.29026457999999999</v>
      </c>
      <c r="CH150">
        <v>0.30309016</v>
      </c>
      <c r="CI150">
        <v>0.35796303000000002</v>
      </c>
      <c r="CJ150">
        <v>0.42936274000000002</v>
      </c>
      <c r="CK150">
        <v>0.30106603999999998</v>
      </c>
      <c r="CL150">
        <v>0.29648226</v>
      </c>
      <c r="CM150">
        <v>0.14866225</v>
      </c>
      <c r="CN150">
        <v>0.26200926000000002</v>
      </c>
      <c r="CO150">
        <v>7.9860150000000005E-2</v>
      </c>
      <c r="CP150">
        <v>0.43791163</v>
      </c>
      <c r="CQ150">
        <v>0.15696542999999999</v>
      </c>
      <c r="CR150">
        <v>0.28385216000000002</v>
      </c>
      <c r="CS150">
        <v>0.41325849999999997</v>
      </c>
      <c r="CT150">
        <v>1.1343778000000001E-2</v>
      </c>
      <c r="CU150">
        <v>0.29212864999999999</v>
      </c>
      <c r="CV150">
        <v>0.39407784000000001</v>
      </c>
      <c r="CW150">
        <v>0.54760945000000005</v>
      </c>
      <c r="CX150">
        <v>5.2156295999999998E-2</v>
      </c>
      <c r="CY150">
        <v>0.29391328</v>
      </c>
      <c r="CZ150">
        <v>0.35765796999999999</v>
      </c>
      <c r="DA150">
        <v>0.25399880000000002</v>
      </c>
      <c r="DB150">
        <v>0.23266721000000001</v>
      </c>
      <c r="DC150">
        <v>0.97580639999999996</v>
      </c>
      <c r="DD150">
        <v>0.22350328999999999</v>
      </c>
      <c r="DE150">
        <v>0.10089263</v>
      </c>
      <c r="DF150">
        <f t="shared" si="14"/>
        <v>0.26762777306796104</v>
      </c>
      <c r="DG150">
        <f t="shared" si="15"/>
        <v>1</v>
      </c>
      <c r="DH150">
        <v>5.3864799353622406E-4</v>
      </c>
      <c r="DI150">
        <f>VLOOKUP(B150,owner_jaccard!$C$1:$E$1128,3,FALSE)</f>
        <v>0.30303030303030298</v>
      </c>
      <c r="DJ150">
        <f>VLOOKUP(B150,partic_jaccard!$C$1:$E$1128,3,FALSE)</f>
        <v>0.48148148148148101</v>
      </c>
      <c r="DK150">
        <f>VLOOKUP(B150,rtword_jaccard!$C$1:$E$1128,3,FALSE)</f>
        <v>0.35135135135135098</v>
      </c>
      <c r="DL150">
        <f>VLOOKUP(B150,rtword_jaccard!$C$1:$F$1128,4,FALSE)</f>
        <v>0.37931034482758602</v>
      </c>
      <c r="DM150">
        <f>VLOOKUP(B150,rtword_jaccard!$C$1:$G$1128,5,FALSE)</f>
        <v>0.35746606334841602</v>
      </c>
      <c r="DN150">
        <f>VLOOKUP(B150,owner_j_重み付き!$C$1:$E$1128,3)</f>
        <v>6.7000000000000002E-3</v>
      </c>
      <c r="DO150">
        <f>VLOOKUP(B150,part_j_重み付き!$C$1:$E$1128,3,FALSE)</f>
        <v>6.3399999999999998E-2</v>
      </c>
      <c r="DP150">
        <f>VLOOKUP(B150,journalsection_jaccard!$C$2:$E$1129,3,FALSE)</f>
        <v>0.36986301369863001</v>
      </c>
      <c r="DQ150">
        <f>VLOOKUP(B150,journalsection_jaccard!$C$2:$F$1129,4,FALSE)</f>
        <v>0.39860139860139798</v>
      </c>
      <c r="DR150">
        <f>VLOOKUP(B150,journalsection_jaccard!$C$2:$G$1129,5,FALSE)</f>
        <v>0.30434782608695599</v>
      </c>
      <c r="DS150">
        <f>VLOOKUP(B150,journalsection_jaccard!$C$2:$H$1129,6,FALSE)</f>
        <v>0.25</v>
      </c>
    </row>
    <row r="151" spans="1:123" hidden="1" x14ac:dyDescent="0.55000000000000004">
      <c r="A151">
        <v>144</v>
      </c>
      <c r="B151" t="s">
        <v>1736</v>
      </c>
      <c r="C151" t="s">
        <v>250</v>
      </c>
      <c r="D151">
        <v>0.26511200000000001</v>
      </c>
      <c r="E151">
        <v>0.32764184000000002</v>
      </c>
      <c r="F151">
        <v>6.4844615999999994E-2</v>
      </c>
      <c r="G151">
        <v>0.20226072</v>
      </c>
      <c r="H151">
        <v>0.37454515999999999</v>
      </c>
      <c r="I151">
        <v>0.16836034999999999</v>
      </c>
      <c r="J151">
        <v>0.41182091999999998</v>
      </c>
      <c r="K151">
        <v>0.98377210000000004</v>
      </c>
      <c r="L151">
        <v>0.24263488</v>
      </c>
      <c r="M151">
        <v>0.24507814999999999</v>
      </c>
      <c r="N151">
        <v>0.45454266999999998</v>
      </c>
      <c r="O151">
        <v>0.24649677</v>
      </c>
      <c r="P151">
        <v>0.24742750999999999</v>
      </c>
      <c r="Q151">
        <v>0.33738413</v>
      </c>
      <c r="R151">
        <v>0.39098825999999998</v>
      </c>
      <c r="S151">
        <v>0.10349227</v>
      </c>
      <c r="T151">
        <v>0.26612738000000002</v>
      </c>
      <c r="U151">
        <v>5.2996565000000002E-2</v>
      </c>
      <c r="V151">
        <v>0.15164672000000001</v>
      </c>
      <c r="W151">
        <v>0.19792225999999999</v>
      </c>
      <c r="X151">
        <v>0.36244425000000002</v>
      </c>
      <c r="Y151">
        <v>0.23800534000000001</v>
      </c>
      <c r="Z151">
        <v>0.32465935000000001</v>
      </c>
      <c r="AA151">
        <v>4.9227269999999997E-2</v>
      </c>
      <c r="AB151">
        <v>0.22537145</v>
      </c>
      <c r="AC151">
        <v>0.23908193</v>
      </c>
      <c r="AD151">
        <v>7.5121864999999996E-2</v>
      </c>
      <c r="AE151">
        <v>0.28005459999999999</v>
      </c>
      <c r="AF151">
        <v>0.24919934999999999</v>
      </c>
      <c r="AG151">
        <v>7.1933720000000007E-2</v>
      </c>
      <c r="AH151">
        <v>0.23270926</v>
      </c>
      <c r="AI151">
        <v>0.35469714000000002</v>
      </c>
      <c r="AJ151">
        <v>0.26244849999999997</v>
      </c>
      <c r="AK151">
        <v>0.28614518</v>
      </c>
      <c r="AL151">
        <v>0.154395</v>
      </c>
      <c r="AM151">
        <v>0.37001327000000001</v>
      </c>
      <c r="AN151">
        <v>0.12257843</v>
      </c>
      <c r="AO151">
        <v>8.2597286000000006E-2</v>
      </c>
      <c r="AP151">
        <v>0.40018246000000002</v>
      </c>
      <c r="AQ151">
        <v>0.19871894000000001</v>
      </c>
      <c r="AR151">
        <v>0.21542501</v>
      </c>
      <c r="AS151">
        <v>0.13377295</v>
      </c>
      <c r="AT151">
        <v>0.13915811</v>
      </c>
      <c r="AU151">
        <v>0.30265594000000001</v>
      </c>
      <c r="AV151">
        <v>7.3539969999999996E-2</v>
      </c>
      <c r="AW151">
        <v>0.25491530000000001</v>
      </c>
      <c r="AX151">
        <v>0.32679360000000002</v>
      </c>
      <c r="AY151">
        <v>0.31580229999999998</v>
      </c>
      <c r="AZ151">
        <v>0.97797540000000005</v>
      </c>
      <c r="BA151">
        <v>0.21772796</v>
      </c>
      <c r="BB151">
        <v>0.2203165</v>
      </c>
      <c r="BC151">
        <v>0.29200023000000003</v>
      </c>
      <c r="BD151">
        <v>0.24182804999999999</v>
      </c>
      <c r="BE151">
        <v>1.8905686000000001E-2</v>
      </c>
      <c r="BF151">
        <v>-3.2331716000000003E-2</v>
      </c>
      <c r="BG151">
        <v>0.38790897000000002</v>
      </c>
      <c r="BH151">
        <v>0.34621117000000001</v>
      </c>
      <c r="BI151">
        <v>0.29533595000000001</v>
      </c>
      <c r="BJ151">
        <v>0.16455264</v>
      </c>
      <c r="BK151">
        <v>0.28524812999999999</v>
      </c>
      <c r="BL151">
        <v>0.16608194000000001</v>
      </c>
      <c r="BM151">
        <v>0.14763698</v>
      </c>
      <c r="BN151">
        <v>0.14720359999999999</v>
      </c>
      <c r="BO151">
        <v>0.30755252</v>
      </c>
      <c r="BP151">
        <v>9.0634963999999998E-2</v>
      </c>
      <c r="BQ151">
        <v>-7.1319184999999993E-2</v>
      </c>
      <c r="BR151">
        <v>0.27472010000000002</v>
      </c>
      <c r="BS151">
        <v>0.13600321000000001</v>
      </c>
      <c r="BT151">
        <v>0.38178724000000003</v>
      </c>
      <c r="BU151">
        <v>0.36611396000000002</v>
      </c>
      <c r="BV151">
        <v>0.15227625</v>
      </c>
      <c r="BW151">
        <v>0.35668023999999998</v>
      </c>
      <c r="BX151">
        <v>0.38616124000000002</v>
      </c>
      <c r="BY151">
        <v>0.23671341000000001</v>
      </c>
      <c r="BZ151">
        <v>0.32775336999999999</v>
      </c>
      <c r="CA151">
        <v>2.8549563E-2</v>
      </c>
      <c r="CB151">
        <v>7.9468579999999997E-2</v>
      </c>
      <c r="CC151">
        <v>0.34678740000000002</v>
      </c>
      <c r="CD151">
        <v>0.31149231999999999</v>
      </c>
      <c r="CE151">
        <v>0.22575629</v>
      </c>
      <c r="CF151">
        <v>0.16473302000000001</v>
      </c>
      <c r="CG151">
        <v>0.28017002000000002</v>
      </c>
      <c r="CH151">
        <v>0.22749196999999999</v>
      </c>
      <c r="CI151">
        <v>4.2843600000000003E-2</v>
      </c>
      <c r="CJ151">
        <v>0.22485944999999999</v>
      </c>
      <c r="CK151">
        <v>0.35914436</v>
      </c>
      <c r="CL151">
        <v>0.17210802</v>
      </c>
      <c r="CM151">
        <v>0.17291476</v>
      </c>
      <c r="CN151">
        <v>-9.5566690000000003E-3</v>
      </c>
      <c r="CO151">
        <v>0.37484395999999998</v>
      </c>
      <c r="CP151">
        <v>0.34033856000000001</v>
      </c>
      <c r="CQ151">
        <v>0.10507128</v>
      </c>
      <c r="CR151">
        <v>0.26163563000000001</v>
      </c>
      <c r="CS151">
        <v>0.34138760000000001</v>
      </c>
      <c r="CT151">
        <v>5.0524090000000001E-2</v>
      </c>
      <c r="CU151">
        <v>0.18769129000000001</v>
      </c>
      <c r="CV151">
        <v>0.28507185000000002</v>
      </c>
      <c r="CW151">
        <v>0.40558797000000002</v>
      </c>
      <c r="CX151">
        <v>0.12691553</v>
      </c>
      <c r="CY151">
        <v>0.23240930000000001</v>
      </c>
      <c r="CZ151">
        <v>0.26986801999999999</v>
      </c>
      <c r="DA151">
        <v>8.9433769999999996E-2</v>
      </c>
      <c r="DB151">
        <v>0.104507975</v>
      </c>
      <c r="DC151">
        <v>0.97639969999999998</v>
      </c>
      <c r="DD151">
        <v>0.29392550000000001</v>
      </c>
      <c r="DE151">
        <v>0.20440032</v>
      </c>
      <c r="DF151">
        <f t="shared" si="14"/>
        <v>0.22560242407766992</v>
      </c>
      <c r="DG151">
        <f t="shared" si="15"/>
        <v>0</v>
      </c>
      <c r="DH151">
        <v>8.9931161459897953E-4</v>
      </c>
      <c r="DI151">
        <f>VLOOKUP(B151,owner_jaccard!$C$1:$E$1128,3,FALSE)</f>
        <v>0.42105263157894701</v>
      </c>
      <c r="DJ151">
        <f>VLOOKUP(B151,partic_jaccard!$C$1:$E$1128,3,FALSE)</f>
        <v>0.39285714285714202</v>
      </c>
      <c r="DK151">
        <f>VLOOKUP(B151,rtword_jaccard!$C$1:$E$1128,3,FALSE)</f>
        <v>0.35135135135135098</v>
      </c>
      <c r="DL151">
        <f>VLOOKUP(B151,rtword_jaccard!$C$1:$F$1128,4,FALSE)</f>
        <v>0.36054421768707401</v>
      </c>
      <c r="DM151">
        <f>VLOOKUP(B151,rtword_jaccard!$C$1:$G$1128,5,FALSE)</f>
        <v>0.38888888888888801</v>
      </c>
      <c r="DN151">
        <f>VLOOKUP(B151,owner_j_重み付き!$C$1:$E$1128,3)</f>
        <v>6.6E-3</v>
      </c>
      <c r="DO151">
        <f>VLOOKUP(B151,part_j_重み付き!$C$1:$E$1128,3,FALSE)</f>
        <v>5.0299999999999997E-2</v>
      </c>
      <c r="DP151">
        <f>VLOOKUP(B151,journalsection_jaccard!$C$2:$E$1129,3,FALSE)</f>
        <v>0.33333333333333298</v>
      </c>
      <c r="DQ151">
        <f>VLOOKUP(B151,journalsection_jaccard!$C$2:$F$1129,4,FALSE)</f>
        <v>0.36986301369863001</v>
      </c>
      <c r="DR151">
        <f>VLOOKUP(B151,journalsection_jaccard!$C$2:$G$1129,5,FALSE)</f>
        <v>0.28205128205128199</v>
      </c>
      <c r="DS151">
        <f>VLOOKUP(B151,journalsection_jaccard!$C$2:$H$1129,6,FALSE)</f>
        <v>0.19047619047618999</v>
      </c>
    </row>
    <row r="152" spans="1:123" hidden="1" x14ac:dyDescent="0.55000000000000004">
      <c r="A152">
        <v>145</v>
      </c>
      <c r="B152" t="s">
        <v>1737</v>
      </c>
      <c r="C152" t="s">
        <v>251</v>
      </c>
      <c r="D152">
        <v>0.30409890000000001</v>
      </c>
      <c r="E152">
        <v>0.30856660000000002</v>
      </c>
      <c r="F152">
        <v>0.10036874</v>
      </c>
      <c r="G152">
        <v>0.31416620000000001</v>
      </c>
      <c r="H152">
        <v>0.32807671999999999</v>
      </c>
      <c r="I152">
        <v>4.9814545000000002E-2</v>
      </c>
      <c r="J152">
        <v>0.30623805999999998</v>
      </c>
      <c r="K152">
        <v>0.97684040000000005</v>
      </c>
      <c r="L152">
        <v>0.16498081000000001</v>
      </c>
      <c r="M152">
        <v>0.13281024</v>
      </c>
      <c r="N152">
        <v>0.2819586</v>
      </c>
      <c r="O152">
        <v>0.25689467999999999</v>
      </c>
      <c r="P152">
        <v>0.23271579000000001</v>
      </c>
      <c r="Q152">
        <v>0.35209935999999997</v>
      </c>
      <c r="R152">
        <v>0.14223868000000001</v>
      </c>
      <c r="S152">
        <v>9.6894969999999997E-2</v>
      </c>
      <c r="T152">
        <v>0.24992912</v>
      </c>
      <c r="U152">
        <v>8.7833270000000005E-2</v>
      </c>
      <c r="V152">
        <v>4.4673803999999998E-2</v>
      </c>
      <c r="W152">
        <v>0.29842687000000001</v>
      </c>
      <c r="X152">
        <v>0.33362397999999999</v>
      </c>
      <c r="Y152">
        <v>0.12886865</v>
      </c>
      <c r="Z152">
        <v>0.11596188</v>
      </c>
      <c r="AA152">
        <v>0.16976626</v>
      </c>
      <c r="AB152">
        <v>9.9172739999999995E-2</v>
      </c>
      <c r="AC152">
        <v>0.3072047</v>
      </c>
      <c r="AD152">
        <v>0.28225171999999998</v>
      </c>
      <c r="AE152">
        <v>0.35714226999999998</v>
      </c>
      <c r="AF152">
        <v>0.22752037999999999</v>
      </c>
      <c r="AG152">
        <v>0.22707306999999999</v>
      </c>
      <c r="AH152">
        <v>-3.4421383999999999E-2</v>
      </c>
      <c r="AI152">
        <v>0.34487616999999998</v>
      </c>
      <c r="AJ152">
        <v>0.26171907999999999</v>
      </c>
      <c r="AK152">
        <v>0.44743156000000001</v>
      </c>
      <c r="AL152">
        <v>0.19522007</v>
      </c>
      <c r="AM152">
        <v>0.40555686000000002</v>
      </c>
      <c r="AN152">
        <v>9.2087804999999995E-2</v>
      </c>
      <c r="AO152">
        <v>9.6987285000000006E-2</v>
      </c>
      <c r="AP152">
        <v>0.36148999999999998</v>
      </c>
      <c r="AQ152">
        <v>0.32700908000000001</v>
      </c>
      <c r="AR152">
        <v>0.29668042</v>
      </c>
      <c r="AS152">
        <v>0.11491516</v>
      </c>
      <c r="AT152">
        <v>0.120093346</v>
      </c>
      <c r="AU152">
        <v>5.2643611999999999E-2</v>
      </c>
      <c r="AV152">
        <v>0.1159056</v>
      </c>
      <c r="AW152">
        <v>0.19012539000000001</v>
      </c>
      <c r="AX152">
        <v>0.11435707000000001</v>
      </c>
      <c r="AY152">
        <v>0.29517450000000001</v>
      </c>
      <c r="AZ152">
        <v>0.96691512999999996</v>
      </c>
      <c r="BA152">
        <v>0.17447319999999999</v>
      </c>
      <c r="BB152">
        <v>0.1127244</v>
      </c>
      <c r="BC152">
        <v>0.35219470000000003</v>
      </c>
      <c r="BD152">
        <v>0.22454695</v>
      </c>
      <c r="BE152">
        <v>0.31172012999999998</v>
      </c>
      <c r="BF152">
        <v>0.17581775999999999</v>
      </c>
      <c r="BG152">
        <v>0.30524456999999999</v>
      </c>
      <c r="BH152">
        <v>0.22479550000000001</v>
      </c>
      <c r="BI152">
        <v>0.44816034999999999</v>
      </c>
      <c r="BJ152">
        <v>5.7536575999999999E-2</v>
      </c>
      <c r="BK152">
        <v>0.37839386000000003</v>
      </c>
      <c r="BL152">
        <v>4.3346177999999999E-2</v>
      </c>
      <c r="BM152">
        <v>0.39665552999999998</v>
      </c>
      <c r="BN152">
        <v>0.16804762000000001</v>
      </c>
      <c r="BO152">
        <v>0.3139981</v>
      </c>
      <c r="BP152">
        <v>-3.8876977E-2</v>
      </c>
      <c r="BQ152">
        <v>0.28910655000000002</v>
      </c>
      <c r="BR152">
        <v>0.17054483000000001</v>
      </c>
      <c r="BS152">
        <v>0.31534496000000001</v>
      </c>
      <c r="BT152">
        <v>0.29453635</v>
      </c>
      <c r="BU152">
        <v>0.40085366</v>
      </c>
      <c r="BV152">
        <v>0.1758808</v>
      </c>
      <c r="BW152">
        <v>0.23307485999999999</v>
      </c>
      <c r="BX152">
        <v>0.32821262000000001</v>
      </c>
      <c r="BY152">
        <v>0.21838684</v>
      </c>
      <c r="BZ152">
        <v>0.25318449999999998</v>
      </c>
      <c r="CA152">
        <v>0.33845004000000001</v>
      </c>
      <c r="CB152">
        <v>0.21683048999999999</v>
      </c>
      <c r="CC152">
        <v>0.18111669</v>
      </c>
      <c r="CD152">
        <v>0.33814093000000001</v>
      </c>
      <c r="CE152">
        <v>0.28658349999999999</v>
      </c>
      <c r="CF152">
        <v>0.28951500000000002</v>
      </c>
      <c r="CG152">
        <v>0.15718523000000001</v>
      </c>
      <c r="CH152">
        <v>0.31632032999999998</v>
      </c>
      <c r="CI152">
        <v>0.22273079000000001</v>
      </c>
      <c r="CJ152">
        <v>0.35389900000000002</v>
      </c>
      <c r="CK152">
        <v>0.35932997</v>
      </c>
      <c r="CL152">
        <v>0.36515930000000002</v>
      </c>
      <c r="CM152">
        <v>0.27995086000000002</v>
      </c>
      <c r="CN152">
        <v>1.0595286000000001E-2</v>
      </c>
      <c r="CO152">
        <v>0.13690357</v>
      </c>
      <c r="CP152">
        <v>0.20177539999999999</v>
      </c>
      <c r="CQ152">
        <v>0.13541955</v>
      </c>
      <c r="CR152">
        <v>0.1734868</v>
      </c>
      <c r="CS152">
        <v>0.47833007999999999</v>
      </c>
      <c r="CT152">
        <v>0.29991663000000002</v>
      </c>
      <c r="CU152">
        <v>0.12345359</v>
      </c>
      <c r="CV152">
        <v>0.3542303</v>
      </c>
      <c r="CW152">
        <v>0.32299453</v>
      </c>
      <c r="CX152">
        <v>0.12802759999999999</v>
      </c>
      <c r="CY152">
        <v>0.28417336999999998</v>
      </c>
      <c r="CZ152">
        <v>0.35337712999999998</v>
      </c>
      <c r="DA152">
        <v>0.38564807000000001</v>
      </c>
      <c r="DB152">
        <v>0.1729494</v>
      </c>
      <c r="DC152">
        <v>0.96296550000000003</v>
      </c>
      <c r="DD152">
        <v>0.23444556999999999</v>
      </c>
      <c r="DE152">
        <v>0.13078848000000001</v>
      </c>
      <c r="DF152">
        <f t="shared" si="14"/>
        <v>0.23358111782524266</v>
      </c>
      <c r="DG152">
        <f t="shared" si="15"/>
        <v>0</v>
      </c>
      <c r="DH152">
        <v>1.2179436625054987E-2</v>
      </c>
      <c r="DI152">
        <f>VLOOKUP(B152,owner_jaccard!$C$1:$E$1128,3,FALSE)</f>
        <v>0.39024390243902402</v>
      </c>
      <c r="DJ152">
        <f>VLOOKUP(B152,partic_jaccard!$C$1:$E$1128,3,FALSE)</f>
        <v>0.40909090909090901</v>
      </c>
      <c r="DK152">
        <f>VLOOKUP(B152,rtword_jaccard!$C$1:$E$1128,3,FALSE)</f>
        <v>0.36986301369863001</v>
      </c>
      <c r="DL152">
        <f>VLOOKUP(B152,rtword_jaccard!$C$1:$F$1128,4,FALSE)</f>
        <v>0.43884892086330901</v>
      </c>
      <c r="DM152">
        <f>VLOOKUP(B152,rtword_jaccard!$C$1:$G$1128,5,FALSE)</f>
        <v>0.52284263959390798</v>
      </c>
      <c r="DN152">
        <f>VLOOKUP(B152,owner_j_重み付き!$C$1:$E$1128,3)</f>
        <v>2.93E-2</v>
      </c>
      <c r="DO152">
        <f>VLOOKUP(B152,part_j_重み付き!$C$1:$E$1128,3,FALSE)</f>
        <v>0.22450000000000001</v>
      </c>
      <c r="DP152">
        <f>VLOOKUP(B152,journalsection_jaccard!$C$2:$E$1129,3,FALSE)</f>
        <v>0.38888888888888801</v>
      </c>
      <c r="DQ152">
        <f>VLOOKUP(B152,journalsection_jaccard!$C$2:$F$1129,4,FALSE)</f>
        <v>0.44927536231884002</v>
      </c>
      <c r="DR152">
        <f>VLOOKUP(B152,journalsection_jaccard!$C$2:$G$1129,5,FALSE)</f>
        <v>0.33928571428571402</v>
      </c>
      <c r="DS152">
        <f>VLOOKUP(B152,journalsection_jaccard!$C$2:$H$1129,6,FALSE)</f>
        <v>0.234567901234567</v>
      </c>
    </row>
    <row r="153" spans="1:123" x14ac:dyDescent="0.55000000000000004">
      <c r="A153">
        <v>146</v>
      </c>
      <c r="B153" t="s">
        <v>1738</v>
      </c>
      <c r="C153" t="s">
        <v>252</v>
      </c>
      <c r="D153">
        <v>0.18310192</v>
      </c>
      <c r="E153">
        <v>0.31461974999999998</v>
      </c>
      <c r="F153">
        <v>0.13112589999999999</v>
      </c>
      <c r="G153">
        <v>0.37245724000000002</v>
      </c>
      <c r="H153">
        <v>0.24877801999999999</v>
      </c>
      <c r="I153">
        <v>4.0767080000000001E-3</v>
      </c>
      <c r="J153">
        <v>0.18297168999999999</v>
      </c>
      <c r="K153">
        <v>0.97796713999999996</v>
      </c>
      <c r="L153">
        <v>0.2890414</v>
      </c>
      <c r="M153">
        <v>6.5205689999999997E-2</v>
      </c>
      <c r="N153">
        <v>0.45998254</v>
      </c>
      <c r="O153">
        <v>-4.3902084000000001E-2</v>
      </c>
      <c r="P153">
        <v>0.29703291999999998</v>
      </c>
      <c r="Q153">
        <v>0.33217150000000001</v>
      </c>
      <c r="R153">
        <v>0.20084228000000001</v>
      </c>
      <c r="S153">
        <v>6.924073E-2</v>
      </c>
      <c r="T153">
        <v>-6.2457907999999999E-2</v>
      </c>
      <c r="U153">
        <v>1.5833710000000001E-2</v>
      </c>
      <c r="V153">
        <v>1.8205196E-2</v>
      </c>
      <c r="W153">
        <v>0.18363394</v>
      </c>
      <c r="X153">
        <v>0.20613648000000001</v>
      </c>
      <c r="Y153">
        <v>0.21804729</v>
      </c>
      <c r="Z153">
        <v>0.26081988</v>
      </c>
      <c r="AA153">
        <v>0.15044080000000001</v>
      </c>
      <c r="AB153">
        <v>-2.2649915999999999E-2</v>
      </c>
      <c r="AC153">
        <v>0.28973715999999999</v>
      </c>
      <c r="AD153">
        <v>0.19063248999999999</v>
      </c>
      <c r="AE153">
        <v>0.27300160000000001</v>
      </c>
      <c r="AF153">
        <v>0.30221438</v>
      </c>
      <c r="AG153">
        <v>0.27290887000000003</v>
      </c>
      <c r="AH153">
        <v>0.1875627</v>
      </c>
      <c r="AI153">
        <v>0.35383740000000002</v>
      </c>
      <c r="AJ153">
        <v>0.25536187999999999</v>
      </c>
      <c r="AK153">
        <v>0.25048599999999999</v>
      </c>
      <c r="AL153">
        <v>-3.1636376000000001E-2</v>
      </c>
      <c r="AM153">
        <v>0.33980533000000002</v>
      </c>
      <c r="AN153">
        <v>5.7241305999999999E-2</v>
      </c>
      <c r="AO153">
        <v>0.21185573999999999</v>
      </c>
      <c r="AP153">
        <v>0.36584457999999997</v>
      </c>
      <c r="AQ153">
        <v>0.20871985000000001</v>
      </c>
      <c r="AR153">
        <v>0.32824174</v>
      </c>
      <c r="AS153">
        <v>0.19333702</v>
      </c>
      <c r="AT153">
        <v>-1.3581475000000001E-2</v>
      </c>
      <c r="AU153">
        <v>0.12728761</v>
      </c>
      <c r="AV153">
        <v>8.6204340000000004E-2</v>
      </c>
      <c r="AW153">
        <v>0.22337027000000001</v>
      </c>
      <c r="AX153">
        <v>0.1723151</v>
      </c>
      <c r="AY153">
        <v>0.29766135999999999</v>
      </c>
      <c r="AZ153">
        <v>0.96465254</v>
      </c>
      <c r="BA153">
        <v>0.102136016</v>
      </c>
      <c r="BB153">
        <v>5.4199850000000001E-2</v>
      </c>
      <c r="BC153">
        <v>0.17637548</v>
      </c>
      <c r="BD153">
        <v>0.26331258000000002</v>
      </c>
      <c r="BE153">
        <v>7.8434429999999999E-2</v>
      </c>
      <c r="BF153">
        <v>0.22688622999999999</v>
      </c>
      <c r="BG153">
        <v>0.31770377999999999</v>
      </c>
      <c r="BH153">
        <v>0.21159026</v>
      </c>
      <c r="BI153">
        <v>0.20961642</v>
      </c>
      <c r="BJ153">
        <v>0.25915727</v>
      </c>
      <c r="BK153">
        <v>0.15422195</v>
      </c>
      <c r="BL153">
        <v>0.15294653</v>
      </c>
      <c r="BM153">
        <v>0.17022534</v>
      </c>
      <c r="BN153">
        <v>0.117597096</v>
      </c>
      <c r="BO153">
        <v>0.18948734</v>
      </c>
      <c r="BP153">
        <v>4.3272246E-2</v>
      </c>
      <c r="BQ153">
        <v>9.2700749999999998E-2</v>
      </c>
      <c r="BR153">
        <v>0.28690159999999998</v>
      </c>
      <c r="BS153">
        <v>0.19497782999999999</v>
      </c>
      <c r="BT153">
        <v>0.4657771</v>
      </c>
      <c r="BU153">
        <v>0.23749153000000001</v>
      </c>
      <c r="BV153">
        <v>0.19114714999999999</v>
      </c>
      <c r="BW153">
        <v>0.39329016</v>
      </c>
      <c r="BX153">
        <v>0.36744902000000002</v>
      </c>
      <c r="BY153">
        <v>2.5543050000000001E-2</v>
      </c>
      <c r="BZ153">
        <v>0.19674175999999999</v>
      </c>
      <c r="CA153">
        <v>4.8823510000000001E-2</v>
      </c>
      <c r="CB153">
        <v>0.16566673000000001</v>
      </c>
      <c r="CC153">
        <v>0.2527742</v>
      </c>
      <c r="CD153">
        <v>0.3401959</v>
      </c>
      <c r="CE153">
        <v>0.23667079999999999</v>
      </c>
      <c r="CF153">
        <v>0.12844549</v>
      </c>
      <c r="CG153">
        <v>0.27565919999999999</v>
      </c>
      <c r="CH153">
        <v>0.35032752</v>
      </c>
      <c r="CI153">
        <v>0.12902701</v>
      </c>
      <c r="CJ153">
        <v>0.46613964000000002</v>
      </c>
      <c r="CK153">
        <v>0.28106471999999999</v>
      </c>
      <c r="CL153">
        <v>0.21604697</v>
      </c>
      <c r="CM153">
        <v>0.23277354</v>
      </c>
      <c r="CN153">
        <v>7.0631059999999996E-2</v>
      </c>
      <c r="CO153">
        <v>0.11961993999999999</v>
      </c>
      <c r="CP153">
        <v>8.6132210000000001E-2</v>
      </c>
      <c r="CQ153">
        <v>0.17378101000000001</v>
      </c>
      <c r="CR153">
        <v>0.27116716000000002</v>
      </c>
      <c r="CS153">
        <v>8.0358310000000002E-2</v>
      </c>
      <c r="CT153">
        <v>0.25033683000000001</v>
      </c>
      <c r="CU153">
        <v>0.19995289999999999</v>
      </c>
      <c r="CV153">
        <v>0.13884866000000001</v>
      </c>
      <c r="CW153">
        <v>0.20117636</v>
      </c>
      <c r="CX153">
        <v>0.36393607</v>
      </c>
      <c r="CY153">
        <v>0.24921252999999999</v>
      </c>
      <c r="CZ153">
        <v>0.37937367</v>
      </c>
      <c r="DA153">
        <v>0.42199340000000002</v>
      </c>
      <c r="DB153">
        <v>0.16712885999999999</v>
      </c>
      <c r="DC153">
        <v>0.97616552999999995</v>
      </c>
      <c r="DD153">
        <v>0.25343359999999998</v>
      </c>
      <c r="DE153">
        <v>0.13748989</v>
      </c>
      <c r="DF153">
        <f t="shared" si="14"/>
        <v>0.20276247581553403</v>
      </c>
      <c r="DG153">
        <f t="shared" si="15"/>
        <v>0</v>
      </c>
      <c r="DH153">
        <v>0</v>
      </c>
      <c r="DI153">
        <f>VLOOKUP(B153,owner_jaccard!$C$1:$E$1128,3,FALSE)</f>
        <v>0.24390243902438999</v>
      </c>
      <c r="DJ153">
        <f>VLOOKUP(B153,partic_jaccard!$C$1:$E$1128,3,FALSE)</f>
        <v>0.48</v>
      </c>
      <c r="DK153">
        <f>VLOOKUP(B153,rtword_jaccard!$C$1:$E$1128,3,FALSE)</f>
        <v>0.35135135135135098</v>
      </c>
      <c r="DL153">
        <f>VLOOKUP(B153,rtword_jaccard!$C$1:$F$1128,4,FALSE)</f>
        <v>0.29032258064516098</v>
      </c>
      <c r="DM153">
        <f>VLOOKUP(B153,rtword_jaccard!$C$1:$G$1128,5,FALSE)</f>
        <v>0.33333333333333298</v>
      </c>
      <c r="DN153">
        <f>VLOOKUP(B153,owner_j_重み付き!$C$1:$E$1128,3)</f>
        <v>6.0000000000000001E-3</v>
      </c>
      <c r="DO153">
        <f>VLOOKUP(B153,part_j_重み付き!$C$1:$E$1128,3,FALSE)</f>
        <v>7.0800000000000002E-2</v>
      </c>
      <c r="DP153">
        <f>VLOOKUP(B153,journalsection_jaccard!$C$2:$E$1129,3,FALSE)</f>
        <v>0.35135135135135098</v>
      </c>
      <c r="DQ153">
        <f>VLOOKUP(B153,journalsection_jaccard!$C$2:$F$1129,4,FALSE)</f>
        <v>0.38888888888888801</v>
      </c>
      <c r="DR153">
        <f>VLOOKUP(B153,journalsection_jaccard!$C$2:$G$1129,5,FALSE)</f>
        <v>0.29870129870129802</v>
      </c>
      <c r="DS153">
        <f>VLOOKUP(B153,journalsection_jaccard!$C$2:$H$1129,6,FALSE)</f>
        <v>0.219512195121951</v>
      </c>
    </row>
    <row r="154" spans="1:123" hidden="1" x14ac:dyDescent="0.55000000000000004">
      <c r="A154">
        <v>147</v>
      </c>
      <c r="B154" t="s">
        <v>1739</v>
      </c>
      <c r="C154" t="s">
        <v>253</v>
      </c>
      <c r="D154">
        <v>0.115995444</v>
      </c>
      <c r="E154">
        <v>0.1347486</v>
      </c>
      <c r="F154">
        <v>0.22007926999999999</v>
      </c>
      <c r="G154">
        <v>6.9949769999999994E-2</v>
      </c>
      <c r="H154">
        <v>0.26724737999999998</v>
      </c>
      <c r="I154">
        <v>-1.6832382999999999E-2</v>
      </c>
      <c r="J154">
        <v>0.11849475</v>
      </c>
      <c r="K154">
        <v>0.9802921</v>
      </c>
      <c r="L154">
        <v>0.18065234999999999</v>
      </c>
      <c r="M154">
        <v>0.20472735</v>
      </c>
      <c r="N154">
        <v>0.20846192999999999</v>
      </c>
      <c r="O154">
        <v>0.17345806999999999</v>
      </c>
      <c r="P154">
        <v>0.105291285</v>
      </c>
      <c r="Q154">
        <v>0.16388807</v>
      </c>
      <c r="R154">
        <v>0.24226655</v>
      </c>
      <c r="S154">
        <v>0.24267602999999999</v>
      </c>
      <c r="T154">
        <v>0.37331760000000003</v>
      </c>
      <c r="U154">
        <v>1.1853673E-2</v>
      </c>
      <c r="V154">
        <v>4.8731790000000001E-3</v>
      </c>
      <c r="W154">
        <v>1.2930123E-2</v>
      </c>
      <c r="X154">
        <v>0.1606785</v>
      </c>
      <c r="Y154">
        <v>0.20349833000000001</v>
      </c>
      <c r="Z154">
        <v>0.15176484000000001</v>
      </c>
      <c r="AA154">
        <v>7.7357053999999995E-2</v>
      </c>
      <c r="AB154">
        <v>0.24275689</v>
      </c>
      <c r="AC154">
        <v>0.25285137000000002</v>
      </c>
      <c r="AD154">
        <v>2.5747372000000001E-2</v>
      </c>
      <c r="AE154">
        <v>-3.9101141999999998E-2</v>
      </c>
      <c r="AF154">
        <v>0.40891050000000001</v>
      </c>
      <c r="AG154">
        <v>7.3749750000000003E-2</v>
      </c>
      <c r="AH154">
        <v>6.3454559999999993E-2</v>
      </c>
      <c r="AI154">
        <v>0.32464700000000002</v>
      </c>
      <c r="AJ154">
        <v>0.23608330999999999</v>
      </c>
      <c r="AK154">
        <v>0.24564422999999999</v>
      </c>
      <c r="AL154">
        <v>-9.5428739999999998E-2</v>
      </c>
      <c r="AM154">
        <v>0.18154533</v>
      </c>
      <c r="AN154">
        <v>0.18540275000000001</v>
      </c>
      <c r="AO154">
        <v>0.25873074000000001</v>
      </c>
      <c r="AP154">
        <v>0.39953005000000003</v>
      </c>
      <c r="AQ154">
        <v>0.18781321000000001</v>
      </c>
      <c r="AR154">
        <v>4.9290503999999999E-2</v>
      </c>
      <c r="AS154">
        <v>-7.0615046000000001E-2</v>
      </c>
      <c r="AT154">
        <v>6.6701060000000006E-2</v>
      </c>
      <c r="AU154">
        <v>7.4739053999999999E-2</v>
      </c>
      <c r="AV154" s="1">
        <v>1.327872E-5</v>
      </c>
      <c r="AW154">
        <v>0.18870645999999999</v>
      </c>
      <c r="AX154">
        <v>0.15363294999999999</v>
      </c>
      <c r="AY154">
        <v>0.17026561000000001</v>
      </c>
      <c r="AZ154">
        <v>0.97020625999999999</v>
      </c>
      <c r="BA154">
        <v>0.14511911999999999</v>
      </c>
      <c r="BB154">
        <v>0.17034194</v>
      </c>
      <c r="BC154">
        <v>0.34984994000000003</v>
      </c>
      <c r="BD154">
        <v>7.6950180000000007E-2</v>
      </c>
      <c r="BE154">
        <v>0.28790243999999998</v>
      </c>
      <c r="BF154">
        <v>0.18219692000000001</v>
      </c>
      <c r="BG154">
        <v>0.23558699</v>
      </c>
      <c r="BH154">
        <v>-1.2593152000000001E-3</v>
      </c>
      <c r="BI154">
        <v>0.19333449999999999</v>
      </c>
      <c r="BJ154">
        <v>0.27012613000000002</v>
      </c>
      <c r="BK154">
        <v>0.34840496999999998</v>
      </c>
      <c r="BL154">
        <v>-0.10297344999999999</v>
      </c>
      <c r="BM154">
        <v>0.15088259000000001</v>
      </c>
      <c r="BN154">
        <v>0.28412310000000002</v>
      </c>
      <c r="BO154">
        <v>0.24197573999999999</v>
      </c>
      <c r="BP154">
        <v>0.10177592000000001</v>
      </c>
      <c r="BQ154">
        <v>0.15107229999999999</v>
      </c>
      <c r="BR154">
        <v>0.26694864000000001</v>
      </c>
      <c r="BS154">
        <v>0.33516610000000002</v>
      </c>
      <c r="BT154">
        <v>0.28351152000000002</v>
      </c>
      <c r="BU154">
        <v>0.31262878</v>
      </c>
      <c r="BV154">
        <v>-9.2468709999999996E-2</v>
      </c>
      <c r="BW154">
        <v>0.15404952999999999</v>
      </c>
      <c r="BX154">
        <v>0.27249390000000001</v>
      </c>
      <c r="BY154">
        <v>0.2083093</v>
      </c>
      <c r="BZ154">
        <v>0.19541056000000001</v>
      </c>
      <c r="CA154">
        <v>0.21118674000000001</v>
      </c>
      <c r="CB154">
        <v>0.15690177999999999</v>
      </c>
      <c r="CC154">
        <v>0.12875159</v>
      </c>
      <c r="CD154">
        <v>0.35598816999999999</v>
      </c>
      <c r="CE154">
        <v>0.23347314999999999</v>
      </c>
      <c r="CF154">
        <v>0.31095082000000002</v>
      </c>
      <c r="CG154">
        <v>0.33238669999999998</v>
      </c>
      <c r="CH154">
        <v>9.8672314999999997E-2</v>
      </c>
      <c r="CI154">
        <v>0.25227168</v>
      </c>
      <c r="CJ154">
        <v>0.37367699999999998</v>
      </c>
      <c r="CK154">
        <v>0.19499826000000001</v>
      </c>
      <c r="CL154">
        <v>0.34857747</v>
      </c>
      <c r="CM154">
        <v>0.17697658999999999</v>
      </c>
      <c r="CN154">
        <v>7.889061E-2</v>
      </c>
      <c r="CO154">
        <v>0.13097966999999999</v>
      </c>
      <c r="CP154">
        <v>7.232558E-2</v>
      </c>
      <c r="CQ154">
        <v>0.10647969</v>
      </c>
      <c r="CR154">
        <v>0.28200150000000002</v>
      </c>
      <c r="CS154">
        <v>0.14311355000000001</v>
      </c>
      <c r="CT154">
        <v>2.2232397000000001E-2</v>
      </c>
      <c r="CU154">
        <v>0.17275172</v>
      </c>
      <c r="CV154">
        <v>0.35301053999999998</v>
      </c>
      <c r="CW154">
        <v>0.20587539999999999</v>
      </c>
      <c r="CX154">
        <v>9.6178700000000006E-2</v>
      </c>
      <c r="CY154">
        <v>0.27110775999999998</v>
      </c>
      <c r="CZ154">
        <v>0.32159634999999998</v>
      </c>
      <c r="DA154">
        <v>0.18302992000000001</v>
      </c>
      <c r="DB154">
        <v>7.4942610000000007E-2</v>
      </c>
      <c r="DC154">
        <v>0.97151785999999996</v>
      </c>
      <c r="DD154">
        <v>0.24512808</v>
      </c>
      <c r="DE154">
        <v>0.11886635399999999</v>
      </c>
      <c r="DF154">
        <f t="shared" si="14"/>
        <v>0.17560418588854373</v>
      </c>
      <c r="DG154">
        <f t="shared" si="15"/>
        <v>0</v>
      </c>
      <c r="DH154">
        <v>1.7241379310344826E-4</v>
      </c>
      <c r="DI154">
        <f>VLOOKUP(B154,owner_jaccard!$C$1:$E$1128,3,FALSE)</f>
        <v>0.21276595744680801</v>
      </c>
      <c r="DJ154">
        <f>VLOOKUP(B154,partic_jaccard!$C$1:$E$1128,3,FALSE)</f>
        <v>0.16666666666666599</v>
      </c>
      <c r="DK154">
        <f>VLOOKUP(B154,rtword_jaccard!$C$1:$E$1128,3,FALSE)</f>
        <v>0.16279069767441801</v>
      </c>
      <c r="DL154">
        <f>VLOOKUP(B154,rtword_jaccard!$C$1:$F$1128,4,FALSE)</f>
        <v>0.19047619047618999</v>
      </c>
      <c r="DM154">
        <f>VLOOKUP(B154,rtword_jaccard!$C$1:$G$1128,5,FALSE)</f>
        <v>0.23966942148760301</v>
      </c>
      <c r="DN154">
        <f>VLOOKUP(B154,owner_j_重み付き!$C$1:$E$1128,3)</f>
        <v>5.1999999999999998E-3</v>
      </c>
      <c r="DO154">
        <f>VLOOKUP(B154,part_j_重み付き!$C$1:$E$1128,3,FALSE)</f>
        <v>1.61E-2</v>
      </c>
      <c r="DP154">
        <f>VLOOKUP(B154,journalsection_jaccard!$C$2:$E$1129,3,FALSE)</f>
        <v>0.33333333333333298</v>
      </c>
      <c r="DQ154">
        <f>VLOOKUP(B154,journalsection_jaccard!$C$2:$F$1129,4,FALSE)</f>
        <v>0.31578947368421001</v>
      </c>
      <c r="DR154">
        <f>VLOOKUP(B154,journalsection_jaccard!$C$2:$G$1129,5,FALSE)</f>
        <v>0.23966942148760301</v>
      </c>
      <c r="DS154">
        <f>VLOOKUP(B154,journalsection_jaccard!$C$2:$H$1129,6,FALSE)</f>
        <v>0.13636363636363599</v>
      </c>
    </row>
    <row r="155" spans="1:123" x14ac:dyDescent="0.55000000000000004">
      <c r="A155">
        <v>148</v>
      </c>
      <c r="B155" t="s">
        <v>1740</v>
      </c>
      <c r="C155" t="s">
        <v>254</v>
      </c>
      <c r="D155">
        <v>7.2537130000000005E-2</v>
      </c>
      <c r="E155">
        <v>0.11461565</v>
      </c>
      <c r="F155">
        <v>0.12428599</v>
      </c>
      <c r="G155">
        <v>0.24306731000000001</v>
      </c>
      <c r="H155">
        <v>0.16024357</v>
      </c>
      <c r="I155">
        <v>2.9190285E-2</v>
      </c>
      <c r="J155">
        <v>0.23632847000000001</v>
      </c>
      <c r="K155">
        <v>0.98281099999999999</v>
      </c>
      <c r="L155">
        <v>0.17038485</v>
      </c>
      <c r="M155">
        <v>0.19159836999999999</v>
      </c>
      <c r="N155">
        <v>0.24655740000000001</v>
      </c>
      <c r="O155">
        <v>0.15220286999999999</v>
      </c>
      <c r="P155">
        <v>6.1835176999999998E-2</v>
      </c>
      <c r="Q155">
        <v>0.15198196</v>
      </c>
      <c r="R155">
        <v>0.10449940000000001</v>
      </c>
      <c r="S155">
        <v>0.25161686999999999</v>
      </c>
      <c r="T155">
        <v>0.15935384</v>
      </c>
      <c r="U155">
        <v>0.23679343</v>
      </c>
      <c r="V155">
        <v>0.10531849</v>
      </c>
      <c r="W155">
        <v>5.5297699999999998E-2</v>
      </c>
      <c r="X155">
        <v>0.124201834</v>
      </c>
      <c r="Y155">
        <v>0.19317566</v>
      </c>
      <c r="Z155">
        <v>0.12321306</v>
      </c>
      <c r="AA155">
        <v>0.12822886</v>
      </c>
      <c r="AB155">
        <v>0.25073414999999999</v>
      </c>
      <c r="AC155">
        <v>0.22527960999999999</v>
      </c>
      <c r="AD155">
        <v>8.0966060000000006E-2</v>
      </c>
      <c r="AE155">
        <v>0.14471877999999999</v>
      </c>
      <c r="AF155">
        <v>0.17567381000000001</v>
      </c>
      <c r="AG155">
        <v>8.3899684000000002E-2</v>
      </c>
      <c r="AH155">
        <v>6.3040345999999997E-2</v>
      </c>
      <c r="AI155">
        <v>0.16069342</v>
      </c>
      <c r="AJ155">
        <v>0.19981610999999999</v>
      </c>
      <c r="AK155">
        <v>0.14740867999999999</v>
      </c>
      <c r="AL155">
        <v>0.12842103999999999</v>
      </c>
      <c r="AM155">
        <v>0.23980355</v>
      </c>
      <c r="AN155">
        <v>-8.6232069999999994E-2</v>
      </c>
      <c r="AO155">
        <v>0.25083127999999999</v>
      </c>
      <c r="AP155">
        <v>0.1899187</v>
      </c>
      <c r="AQ155">
        <v>0.35848033000000001</v>
      </c>
      <c r="AR155">
        <v>4.6006140000000001E-2</v>
      </c>
      <c r="AS155">
        <v>-4.7898237000000003E-2</v>
      </c>
      <c r="AT155">
        <v>-0.17607339</v>
      </c>
      <c r="AU155">
        <v>0.1277971</v>
      </c>
      <c r="AV155">
        <v>0.18842027</v>
      </c>
      <c r="AW155">
        <v>0.21285485000000001</v>
      </c>
      <c r="AX155">
        <v>-4.2333044E-2</v>
      </c>
      <c r="AY155">
        <v>0.17375399</v>
      </c>
      <c r="AZ155">
        <v>0.94412476000000001</v>
      </c>
      <c r="BA155">
        <v>0.14224236000000001</v>
      </c>
      <c r="BB155">
        <v>0.29001397000000001</v>
      </c>
      <c r="BC155">
        <v>1.7225583999999999E-2</v>
      </c>
      <c r="BD155">
        <v>0.18097167</v>
      </c>
      <c r="BE155">
        <v>-6.0194039999999997E-2</v>
      </c>
      <c r="BF155">
        <v>0.16828000000000001</v>
      </c>
      <c r="BG155">
        <v>4.1246659999999997E-2</v>
      </c>
      <c r="BH155">
        <v>0.26418605000000001</v>
      </c>
      <c r="BI155">
        <v>0.26832175000000003</v>
      </c>
      <c r="BJ155">
        <v>0.23520161000000001</v>
      </c>
      <c r="BK155">
        <v>0.39394087</v>
      </c>
      <c r="BL155">
        <v>8.7046090000000007E-2</v>
      </c>
      <c r="BM155">
        <v>0.18314378000000001</v>
      </c>
      <c r="BN155">
        <v>0.17213608</v>
      </c>
      <c r="BO155">
        <v>0.27931327</v>
      </c>
      <c r="BP155">
        <v>0.17076843999999999</v>
      </c>
      <c r="BQ155">
        <v>2.2779741999999999E-2</v>
      </c>
      <c r="BR155">
        <v>8.3347649999999995E-2</v>
      </c>
      <c r="BS155">
        <v>0.28434379999999998</v>
      </c>
      <c r="BT155">
        <v>0.35573363000000002</v>
      </c>
      <c r="BU155">
        <v>0.33337417000000003</v>
      </c>
      <c r="BV155">
        <v>-0.104540244</v>
      </c>
      <c r="BW155">
        <v>0.22983876</v>
      </c>
      <c r="BX155">
        <v>0.49218634</v>
      </c>
      <c r="BY155">
        <v>3.2069319999999998E-2</v>
      </c>
      <c r="BZ155">
        <v>0.10902626</v>
      </c>
      <c r="CA155">
        <v>0.15681677999999999</v>
      </c>
      <c r="CB155">
        <v>6.2757530000000006E-2</v>
      </c>
      <c r="CC155">
        <v>0.17583883</v>
      </c>
      <c r="CD155">
        <v>0.21410376</v>
      </c>
      <c r="CE155">
        <v>0.13460806</v>
      </c>
      <c r="CF155">
        <v>0.14813396000000001</v>
      </c>
      <c r="CG155">
        <v>0.23305845</v>
      </c>
      <c r="CH155">
        <v>0.112660736</v>
      </c>
      <c r="CI155">
        <v>0.17359670999999999</v>
      </c>
      <c r="CJ155">
        <v>0.31328124000000002</v>
      </c>
      <c r="CK155">
        <v>5.9901736999999997E-2</v>
      </c>
      <c r="CL155">
        <v>0.20135887</v>
      </c>
      <c r="CM155">
        <v>0.19062958999999999</v>
      </c>
      <c r="CN155">
        <v>8.3054310000000006E-2</v>
      </c>
      <c r="CO155">
        <v>7.9131119999999999E-2</v>
      </c>
      <c r="CP155">
        <v>0.31363471999999998</v>
      </c>
      <c r="CQ155">
        <v>0.19956012000000001</v>
      </c>
      <c r="CR155">
        <v>0.19240159000000001</v>
      </c>
      <c r="CS155">
        <v>0.41837257</v>
      </c>
      <c r="CT155">
        <v>7.6919169999999995E-2</v>
      </c>
      <c r="CU155">
        <v>0.21717524999999999</v>
      </c>
      <c r="CV155">
        <v>0.27770867999999999</v>
      </c>
      <c r="CW155">
        <v>0.27717910000000001</v>
      </c>
      <c r="CX155">
        <v>0.36671515999999998</v>
      </c>
      <c r="CY155">
        <v>0.1314845</v>
      </c>
      <c r="CZ155">
        <v>0.21522749999999999</v>
      </c>
      <c r="DA155">
        <v>0.20292679999999999</v>
      </c>
      <c r="DB155">
        <v>0.23953621</v>
      </c>
      <c r="DC155">
        <v>0.96377473999999996</v>
      </c>
      <c r="DD155">
        <v>0.19786638000000001</v>
      </c>
      <c r="DE155">
        <v>0.12406004</v>
      </c>
      <c r="DF155">
        <f t="shared" si="14"/>
        <v>0.16499235320388353</v>
      </c>
      <c r="DG155">
        <f t="shared" si="15"/>
        <v>0</v>
      </c>
      <c r="DH155">
        <v>0</v>
      </c>
      <c r="DI155">
        <f>VLOOKUP(B155,owner_jaccard!$C$1:$E$1128,3,FALSE)</f>
        <v>0.11111111111111099</v>
      </c>
      <c r="DJ155">
        <f>VLOOKUP(B155,partic_jaccard!$C$1:$E$1128,3,FALSE)</f>
        <v>0.25925925925925902</v>
      </c>
      <c r="DK155">
        <f>VLOOKUP(B155,rtword_jaccard!$C$1:$E$1128,3,FALSE)</f>
        <v>0.123595505617977</v>
      </c>
      <c r="DL155">
        <f>VLOOKUP(B155,rtword_jaccard!$C$1:$F$1128,4,FALSE)</f>
        <v>0.16279069767441801</v>
      </c>
      <c r="DM155">
        <f>VLOOKUP(B155,rtword_jaccard!$C$1:$G$1128,5,FALSE)</f>
        <v>0.185770750988142</v>
      </c>
      <c r="DN155">
        <f>VLOOKUP(B155,owner_j_重み付き!$C$1:$E$1128,3)</f>
        <v>6.7000000000000002E-3</v>
      </c>
      <c r="DO155">
        <f>VLOOKUP(B155,part_j_重み付き!$C$1:$E$1128,3,FALSE)</f>
        <v>9.11E-2</v>
      </c>
      <c r="DP155">
        <f>VLOOKUP(B155,journalsection_jaccard!$C$2:$E$1129,3,FALSE)</f>
        <v>0.31578947368421001</v>
      </c>
      <c r="DQ155">
        <f>VLOOKUP(B155,journalsection_jaccard!$C$2:$F$1129,4,FALSE)</f>
        <v>0.31578947368421001</v>
      </c>
      <c r="DR155">
        <f>VLOOKUP(B155,journalsection_jaccard!$C$2:$G$1129,5,FALSE)</f>
        <v>0.22950819672131101</v>
      </c>
      <c r="DS155">
        <f>VLOOKUP(B155,journalsection_jaccard!$C$2:$H$1129,6,FALSE)</f>
        <v>0.13636363636363599</v>
      </c>
    </row>
    <row r="156" spans="1:123" hidden="1" x14ac:dyDescent="0.55000000000000004">
      <c r="A156">
        <v>149</v>
      </c>
      <c r="B156" t="s">
        <v>1741</v>
      </c>
      <c r="C156" t="s">
        <v>255</v>
      </c>
      <c r="D156">
        <v>0.131579</v>
      </c>
      <c r="E156">
        <v>8.059587E-2</v>
      </c>
      <c r="F156">
        <v>0.17945716</v>
      </c>
      <c r="G156">
        <v>0.17278409</v>
      </c>
      <c r="H156">
        <v>-3.2345859999999997E-2</v>
      </c>
      <c r="I156">
        <v>5.1257222999999998E-2</v>
      </c>
      <c r="J156">
        <v>9.6398739999999997E-2</v>
      </c>
      <c r="K156">
        <v>0.97936445000000005</v>
      </c>
      <c r="L156">
        <v>0.19369912</v>
      </c>
      <c r="M156">
        <v>2.9162481000000001E-2</v>
      </c>
      <c r="N156">
        <v>0.24480669999999999</v>
      </c>
      <c r="O156">
        <v>5.0840349999999998E-3</v>
      </c>
      <c r="P156">
        <v>-5.2344746999999997E-2</v>
      </c>
      <c r="Q156">
        <v>0.32079318000000001</v>
      </c>
      <c r="R156">
        <v>0.12304151000000001</v>
      </c>
      <c r="S156">
        <v>9.0347750000000004E-2</v>
      </c>
      <c r="T156">
        <v>0.14274068000000001</v>
      </c>
      <c r="U156">
        <v>0.14850579</v>
      </c>
      <c r="V156">
        <v>0.13412574999999999</v>
      </c>
      <c r="W156">
        <v>-0.14612895000000001</v>
      </c>
      <c r="X156">
        <v>0.21800454999999999</v>
      </c>
      <c r="Y156">
        <v>0.22690588</v>
      </c>
      <c r="Z156">
        <v>1.9955765E-2</v>
      </c>
      <c r="AA156">
        <v>2.4003033999999999E-2</v>
      </c>
      <c r="AB156">
        <v>0.13547382999999999</v>
      </c>
      <c r="AC156">
        <v>0.13870145</v>
      </c>
      <c r="AD156">
        <v>0.27279112</v>
      </c>
      <c r="AE156">
        <v>9.0833289999999997E-2</v>
      </c>
      <c r="AF156">
        <v>-2.6369872999999999E-2</v>
      </c>
      <c r="AG156">
        <v>9.1171169999999996E-2</v>
      </c>
      <c r="AH156">
        <v>-0.14345741000000001</v>
      </c>
      <c r="AI156">
        <v>0.17985032000000001</v>
      </c>
      <c r="AJ156">
        <v>6.253765E-2</v>
      </c>
      <c r="AK156">
        <v>0.11131481</v>
      </c>
      <c r="AL156">
        <v>4.2770759999999998E-2</v>
      </c>
      <c r="AM156">
        <v>0.14824770000000001</v>
      </c>
      <c r="AN156">
        <v>0.12143421</v>
      </c>
      <c r="AO156">
        <v>0.23105513999999999</v>
      </c>
      <c r="AP156">
        <v>4.3782090000000003E-2</v>
      </c>
      <c r="AQ156">
        <v>9.3089100000000001E-3</v>
      </c>
      <c r="AR156">
        <v>0.12565393999999999</v>
      </c>
      <c r="AS156">
        <v>0.13284557999999999</v>
      </c>
      <c r="AT156">
        <v>2.3351061999999999E-2</v>
      </c>
      <c r="AU156">
        <v>0.19275962999999999</v>
      </c>
      <c r="AV156">
        <v>-8.8519940000000002E-3</v>
      </c>
      <c r="AW156">
        <v>0.35249330000000001</v>
      </c>
      <c r="AX156">
        <v>0.1018925</v>
      </c>
      <c r="AY156">
        <v>1.3230822E-2</v>
      </c>
      <c r="AZ156">
        <v>0.96149826000000005</v>
      </c>
      <c r="BA156">
        <v>0.121504135</v>
      </c>
      <c r="BB156">
        <v>0.22131711000000001</v>
      </c>
      <c r="BC156">
        <v>4.1817260000000002E-2</v>
      </c>
      <c r="BD156">
        <v>0.36709704999999998</v>
      </c>
      <c r="BE156">
        <v>9.6853889999999998E-2</v>
      </c>
      <c r="BF156">
        <v>3.6390970000000002E-2</v>
      </c>
      <c r="BG156">
        <v>6.0334711999999999E-2</v>
      </c>
      <c r="BH156">
        <v>0.12749782000000001</v>
      </c>
      <c r="BI156">
        <v>0.29770089999999999</v>
      </c>
      <c r="BJ156">
        <v>0.23625799</v>
      </c>
      <c r="BK156">
        <v>0.29665685000000003</v>
      </c>
      <c r="BL156">
        <v>-4.4978810000000001E-2</v>
      </c>
      <c r="BM156">
        <v>0.26868940000000002</v>
      </c>
      <c r="BN156">
        <v>0.22462112000000001</v>
      </c>
      <c r="BO156">
        <v>0.22152907999999999</v>
      </c>
      <c r="BP156">
        <v>0.31571198</v>
      </c>
      <c r="BQ156">
        <v>-2.843745E-2</v>
      </c>
      <c r="BR156">
        <v>0.12531798</v>
      </c>
      <c r="BS156">
        <v>0.23275772</v>
      </c>
      <c r="BT156">
        <v>0.18497433999999999</v>
      </c>
      <c r="BU156">
        <v>8.0134319999999995E-2</v>
      </c>
      <c r="BV156">
        <v>6.342035E-2</v>
      </c>
      <c r="BW156">
        <v>0.24374915999999999</v>
      </c>
      <c r="BX156">
        <v>4.8316355999999998E-2</v>
      </c>
      <c r="BY156">
        <v>-1.5474968E-2</v>
      </c>
      <c r="BZ156">
        <v>6.6125589999999998E-2</v>
      </c>
      <c r="CA156">
        <v>0.20285628999999999</v>
      </c>
      <c r="CB156">
        <v>0.14061299999999999</v>
      </c>
      <c r="CC156">
        <v>0.16869382999999999</v>
      </c>
      <c r="CD156">
        <v>0.23104599000000001</v>
      </c>
      <c r="CE156">
        <v>0.24358875999999999</v>
      </c>
      <c r="CF156">
        <v>-5.2986074000000001E-2</v>
      </c>
      <c r="CG156">
        <v>0.34690890000000002</v>
      </c>
      <c r="CH156">
        <v>0.15551110000000001</v>
      </c>
      <c r="CI156">
        <v>7.9302239999999996E-2</v>
      </c>
      <c r="CJ156">
        <v>0.22498919000000001</v>
      </c>
      <c r="CK156">
        <v>0.11906396</v>
      </c>
      <c r="CL156">
        <v>0.24245728999999999</v>
      </c>
      <c r="CM156">
        <v>0.30626607</v>
      </c>
      <c r="CN156">
        <v>-0.14568888999999999</v>
      </c>
      <c r="CO156">
        <v>2.6099319999999999E-2</v>
      </c>
      <c r="CP156">
        <v>0.16464871</v>
      </c>
      <c r="CQ156">
        <v>0.15425995000000001</v>
      </c>
      <c r="CR156">
        <v>0.30416306999999998</v>
      </c>
      <c r="CS156">
        <v>0.12694609000000001</v>
      </c>
      <c r="CT156">
        <v>0.13472247000000001</v>
      </c>
      <c r="CU156">
        <v>-0.118256316</v>
      </c>
      <c r="CV156">
        <v>0.37292864999999997</v>
      </c>
      <c r="CW156">
        <v>8.0386949999999999E-2</v>
      </c>
      <c r="CX156">
        <v>0.20310853000000001</v>
      </c>
      <c r="CY156">
        <v>0.26947805000000002</v>
      </c>
      <c r="CZ156">
        <v>0.27979267000000002</v>
      </c>
      <c r="DA156">
        <v>0.16214252000000001</v>
      </c>
      <c r="DB156">
        <v>0.19510843999999999</v>
      </c>
      <c r="DC156">
        <v>0.97911760000000003</v>
      </c>
      <c r="DD156">
        <v>0.35656490000000002</v>
      </c>
      <c r="DE156">
        <v>0.13488707999999999</v>
      </c>
      <c r="DF156">
        <f t="shared" si="14"/>
        <v>0.13441491604854375</v>
      </c>
      <c r="DG156">
        <f t="shared" si="15"/>
        <v>0</v>
      </c>
      <c r="DH156">
        <v>1.2658227848101266E-3</v>
      </c>
      <c r="DI156">
        <f>VLOOKUP(B156,owner_jaccard!$C$1:$E$1128,3,FALSE)</f>
        <v>0.29729729729729698</v>
      </c>
      <c r="DJ156">
        <f>VLOOKUP(B156,partic_jaccard!$C$1:$E$1128,3,FALSE)</f>
        <v>0.25925925925925902</v>
      </c>
      <c r="DK156">
        <f>VLOOKUP(B156,rtword_jaccard!$C$1:$E$1128,3,FALSE)</f>
        <v>0.16279069767441801</v>
      </c>
      <c r="DL156">
        <f>VLOOKUP(B156,rtword_jaccard!$C$1:$F$1128,4,FALSE)</f>
        <v>0.20481927710843301</v>
      </c>
      <c r="DM156">
        <f>VLOOKUP(B156,rtword_jaccard!$C$1:$G$1128,5,FALSE)</f>
        <v>0.25</v>
      </c>
      <c r="DN156">
        <f>VLOOKUP(B156,owner_j_重み付き!$C$1:$E$1128,3)</f>
        <v>1.2699999999999999E-2</v>
      </c>
      <c r="DO156">
        <f>VLOOKUP(B156,part_j_重み付き!$C$1:$E$1128,3,FALSE)</f>
        <v>9.3100000000000002E-2</v>
      </c>
      <c r="DP156">
        <f>VLOOKUP(B156,journalsection_jaccard!$C$2:$E$1129,3,FALSE)</f>
        <v>0.29870129870129802</v>
      </c>
      <c r="DQ156">
        <f>VLOOKUP(B156,journalsection_jaccard!$C$2:$F$1129,4,FALSE)</f>
        <v>0.36054421768707401</v>
      </c>
      <c r="DR156">
        <f>VLOOKUP(B156,journalsection_jaccard!$C$2:$G$1129,5,FALSE)</f>
        <v>0.28205128205128199</v>
      </c>
      <c r="DS156">
        <f>VLOOKUP(B156,journalsection_jaccard!$C$2:$H$1129,6,FALSE)</f>
        <v>0.19047619047618999</v>
      </c>
    </row>
    <row r="157" spans="1:123" x14ac:dyDescent="0.55000000000000004">
      <c r="A157">
        <v>150</v>
      </c>
      <c r="B157" t="s">
        <v>1742</v>
      </c>
      <c r="C157" t="s">
        <v>256</v>
      </c>
      <c r="D157">
        <v>3.9263369999999999E-2</v>
      </c>
      <c r="E157">
        <v>0.17418877999999999</v>
      </c>
      <c r="F157">
        <v>0.28147966000000002</v>
      </c>
      <c r="G157">
        <v>8.0130859999999998E-2</v>
      </c>
      <c r="H157">
        <v>0.20130675000000001</v>
      </c>
      <c r="I157">
        <v>0.27779078000000001</v>
      </c>
      <c r="J157">
        <v>0.28204509999999999</v>
      </c>
      <c r="K157">
        <v>0.97594539999999996</v>
      </c>
      <c r="L157">
        <v>0.23081602000000001</v>
      </c>
      <c r="M157">
        <v>5.6416559999999998E-2</v>
      </c>
      <c r="N157">
        <v>0.24913144000000001</v>
      </c>
      <c r="O157">
        <v>8.3277069999999995E-2</v>
      </c>
      <c r="P157">
        <v>0.26451926999999997</v>
      </c>
      <c r="Q157">
        <v>0.31022143000000002</v>
      </c>
      <c r="R157">
        <v>0.20548006999999999</v>
      </c>
      <c r="S157">
        <v>0.25047815000000001</v>
      </c>
      <c r="T157">
        <v>0.23125826999999999</v>
      </c>
      <c r="U157">
        <v>0.22685501</v>
      </c>
      <c r="V157">
        <v>0.20917457</v>
      </c>
      <c r="W157">
        <v>0.17382067000000001</v>
      </c>
      <c r="X157">
        <v>0.32728168000000002</v>
      </c>
      <c r="Y157">
        <v>0.44413108000000001</v>
      </c>
      <c r="Z157">
        <v>0.2788525</v>
      </c>
      <c r="AA157">
        <v>0.1896234</v>
      </c>
      <c r="AB157">
        <v>0.21222013000000001</v>
      </c>
      <c r="AC157">
        <v>0.33336769999999999</v>
      </c>
      <c r="AD157">
        <v>0.11935095</v>
      </c>
      <c r="AE157">
        <v>0.27657350000000003</v>
      </c>
      <c r="AF157">
        <v>0.38320651999999999</v>
      </c>
      <c r="AG157">
        <v>0.12087278999999999</v>
      </c>
      <c r="AH157">
        <v>0.13502127999999999</v>
      </c>
      <c r="AI157">
        <v>0.32283240000000002</v>
      </c>
      <c r="AJ157">
        <v>3.1339190000000003E-2</v>
      </c>
      <c r="AK157">
        <v>0.32526314000000001</v>
      </c>
      <c r="AL157">
        <v>8.7815589999999999E-2</v>
      </c>
      <c r="AM157">
        <v>0.30266300000000002</v>
      </c>
      <c r="AN157">
        <v>-6.6470089999999996E-2</v>
      </c>
      <c r="AO157">
        <v>0.22935757000000001</v>
      </c>
      <c r="AP157">
        <v>0.20873966999999999</v>
      </c>
      <c r="AQ157">
        <v>0.30384853000000001</v>
      </c>
      <c r="AR157">
        <v>0.14947008000000001</v>
      </c>
      <c r="AS157">
        <v>0.19339322</v>
      </c>
      <c r="AT157">
        <v>1.0841671000000001E-2</v>
      </c>
      <c r="AU157">
        <v>-2.3175261999999999E-2</v>
      </c>
      <c r="AV157">
        <v>7.3740810000000004E-2</v>
      </c>
      <c r="AW157">
        <v>0.23013069</v>
      </c>
      <c r="AX157">
        <v>0.10110547</v>
      </c>
      <c r="AY157">
        <v>0.30904165</v>
      </c>
      <c r="AZ157">
        <v>0.96391380000000004</v>
      </c>
      <c r="BA157">
        <v>0.16736300000000001</v>
      </c>
      <c r="BB157">
        <v>0.124883905</v>
      </c>
      <c r="BC157">
        <v>0.21036716999999999</v>
      </c>
      <c r="BD157">
        <v>0.26026063999999999</v>
      </c>
      <c r="BE157">
        <v>6.8172949999999996E-2</v>
      </c>
      <c r="BF157">
        <v>9.1848780000000005E-2</v>
      </c>
      <c r="BG157">
        <v>0.17974177999999999</v>
      </c>
      <c r="BH157">
        <v>0.13129768</v>
      </c>
      <c r="BI157">
        <v>1.3411526999999999E-2</v>
      </c>
      <c r="BJ157">
        <v>0.18982472</v>
      </c>
      <c r="BK157">
        <v>0.30919284000000002</v>
      </c>
      <c r="BL157">
        <v>0.16617385000000001</v>
      </c>
      <c r="BM157">
        <v>6.9113190000000005E-2</v>
      </c>
      <c r="BN157">
        <v>0.18316730000000001</v>
      </c>
      <c r="BO157">
        <v>0.105914176</v>
      </c>
      <c r="BP157">
        <v>0.36695139999999998</v>
      </c>
      <c r="BQ157">
        <v>7.8115160000000003E-2</v>
      </c>
      <c r="BR157">
        <v>2.7123135999999999E-2</v>
      </c>
      <c r="BS157">
        <v>0.35383969999999998</v>
      </c>
      <c r="BT157">
        <v>0.27678217999999999</v>
      </c>
      <c r="BU157">
        <v>0.27428982000000002</v>
      </c>
      <c r="BV157">
        <v>0.20852018999999999</v>
      </c>
      <c r="BW157">
        <v>0.16189218999999999</v>
      </c>
      <c r="BX157">
        <v>0.26538017000000003</v>
      </c>
      <c r="BY157">
        <v>0.118760645</v>
      </c>
      <c r="BZ157">
        <v>0.26497597000000001</v>
      </c>
      <c r="CA157">
        <v>8.7411805999999995E-2</v>
      </c>
      <c r="CB157">
        <v>4.4956732999999999E-2</v>
      </c>
      <c r="CC157">
        <v>0.17506234000000001</v>
      </c>
      <c r="CD157">
        <v>0.38647804000000002</v>
      </c>
      <c r="CE157">
        <v>0.21900523</v>
      </c>
      <c r="CF157">
        <v>0.17918591</v>
      </c>
      <c r="CG157">
        <v>0.20438479000000001</v>
      </c>
      <c r="CH157">
        <v>0.23511261999999999</v>
      </c>
      <c r="CI157">
        <v>5.3702491999999998E-2</v>
      </c>
      <c r="CJ157">
        <v>0.12566587000000001</v>
      </c>
      <c r="CK157">
        <v>0.23191136000000001</v>
      </c>
      <c r="CL157">
        <v>0.36679843000000001</v>
      </c>
      <c r="CM157">
        <v>6.0099747000000002E-2</v>
      </c>
      <c r="CN157">
        <v>-0.12234563</v>
      </c>
      <c r="CO157">
        <v>0.35010289999999999</v>
      </c>
      <c r="CP157">
        <v>0.18378140000000001</v>
      </c>
      <c r="CQ157">
        <v>0.109758064</v>
      </c>
      <c r="CR157">
        <v>0.28460568000000003</v>
      </c>
      <c r="CS157">
        <v>0.17374027</v>
      </c>
      <c r="CT157">
        <v>5.7145660000000001E-2</v>
      </c>
      <c r="CU157">
        <v>0.12388816499999999</v>
      </c>
      <c r="CV157">
        <v>0.24797182000000001</v>
      </c>
      <c r="CW157">
        <v>0.13661651</v>
      </c>
      <c r="CX157">
        <v>5.9264000000000001E-3</v>
      </c>
      <c r="CY157">
        <v>0.21673870000000001</v>
      </c>
      <c r="CZ157">
        <v>0.34159845</v>
      </c>
      <c r="DA157">
        <v>0.1838265</v>
      </c>
      <c r="DB157">
        <v>-0.10034012</v>
      </c>
      <c r="DC157">
        <v>0.96765672999999996</v>
      </c>
      <c r="DD157">
        <v>0.27413145</v>
      </c>
      <c r="DE157">
        <v>7.4837760000000003E-2</v>
      </c>
      <c r="DF157">
        <f t="shared" si="14"/>
        <v>0.18463316606796112</v>
      </c>
      <c r="DG157">
        <f t="shared" si="15"/>
        <v>0</v>
      </c>
      <c r="DH157">
        <v>0</v>
      </c>
      <c r="DI157">
        <f>VLOOKUP(B157,owner_jaccard!$C$1:$E$1128,3,FALSE)</f>
        <v>2.2222222222222199E-2</v>
      </c>
      <c r="DJ157">
        <f>VLOOKUP(B157,partic_jaccard!$C$1:$E$1128,3,FALSE)</f>
        <v>7.4074074074074001E-2</v>
      </c>
      <c r="DK157">
        <f>VLOOKUP(B157,rtword_jaccard!$C$1:$E$1128,3,FALSE)</f>
        <v>0.17647058823529399</v>
      </c>
      <c r="DL157">
        <f>VLOOKUP(B157,rtword_jaccard!$C$1:$F$1128,4,FALSE)</f>
        <v>0.20481927710843301</v>
      </c>
      <c r="DM157">
        <f>VLOOKUP(B157,rtword_jaccard!$C$1:$G$1128,5,FALSE)</f>
        <v>0.209677419354838</v>
      </c>
      <c r="DN157">
        <f>VLOOKUP(B157,owner_j_重み付き!$C$1:$E$1128,3)</f>
        <v>1.1999999999999999E-3</v>
      </c>
      <c r="DO157">
        <f>VLOOKUP(B157,part_j_重み付き!$C$1:$E$1128,3,FALSE)</f>
        <v>3.3999999999999998E-3</v>
      </c>
      <c r="DP157">
        <f>VLOOKUP(B157,journalsection_jaccard!$C$2:$E$1129,3,FALSE)</f>
        <v>0.28205128205128199</v>
      </c>
      <c r="DQ157">
        <f>VLOOKUP(B157,journalsection_jaccard!$C$2:$F$1129,4,FALSE)</f>
        <v>0.28205128205128199</v>
      </c>
      <c r="DR157">
        <f>VLOOKUP(B157,journalsection_jaccard!$C$2:$G$1129,5,FALSE)</f>
        <v>0.22448979591836701</v>
      </c>
      <c r="DS157">
        <f>VLOOKUP(B157,journalsection_jaccard!$C$2:$H$1129,6,FALSE)</f>
        <v>9.8901098901098897E-2</v>
      </c>
    </row>
    <row r="158" spans="1:123" hidden="1" x14ac:dyDescent="0.55000000000000004">
      <c r="A158">
        <v>151</v>
      </c>
      <c r="B158" t="s">
        <v>1743</v>
      </c>
      <c r="C158" t="s">
        <v>257</v>
      </c>
      <c r="D158">
        <v>0.2737966</v>
      </c>
      <c r="E158">
        <v>0.30814200000000003</v>
      </c>
      <c r="F158">
        <v>8.4446913999999998E-2</v>
      </c>
      <c r="G158">
        <v>0.24699873</v>
      </c>
      <c r="H158">
        <v>0.29635699999999998</v>
      </c>
      <c r="I158">
        <v>9.4663579999999997E-2</v>
      </c>
      <c r="J158">
        <v>0.28562355</v>
      </c>
      <c r="K158">
        <v>0.9748753</v>
      </c>
      <c r="L158">
        <v>0.20643787</v>
      </c>
      <c r="M158">
        <v>0.27384143999999999</v>
      </c>
      <c r="N158">
        <v>0.27941250000000001</v>
      </c>
      <c r="O158">
        <v>7.3128380000000007E-2</v>
      </c>
      <c r="P158">
        <v>0.15654757999999999</v>
      </c>
      <c r="Q158">
        <v>0.31019813000000002</v>
      </c>
      <c r="R158">
        <v>9.9454399999999998E-2</v>
      </c>
      <c r="S158">
        <v>0.15974683000000001</v>
      </c>
      <c r="T158">
        <v>0.120207086</v>
      </c>
      <c r="U158">
        <v>-2.1516314000000002E-2</v>
      </c>
      <c r="V158">
        <v>6.8914294000000001E-2</v>
      </c>
      <c r="W158">
        <v>0.10626194</v>
      </c>
      <c r="X158">
        <v>0.35537692999999998</v>
      </c>
      <c r="Y158">
        <v>0.15343477999999999</v>
      </c>
      <c r="Z158">
        <v>0.2361953</v>
      </c>
      <c r="AA158">
        <v>8.7404410000000002E-2</v>
      </c>
      <c r="AB158">
        <v>0.22236629999999999</v>
      </c>
      <c r="AC158">
        <v>0.32108817000000001</v>
      </c>
      <c r="AD158">
        <v>0.12366497999999999</v>
      </c>
      <c r="AE158">
        <v>0.23995595</v>
      </c>
      <c r="AF158">
        <v>0.34690955000000001</v>
      </c>
      <c r="AG158">
        <v>0.16112766000000001</v>
      </c>
      <c r="AH158">
        <v>-1.9687716000000001E-2</v>
      </c>
      <c r="AI158">
        <v>0.28841037000000003</v>
      </c>
      <c r="AJ158">
        <v>0.10008112</v>
      </c>
      <c r="AK158">
        <v>0.25519267000000001</v>
      </c>
      <c r="AL158">
        <v>0.14613590000000001</v>
      </c>
      <c r="AM158">
        <v>0.189107</v>
      </c>
      <c r="AN158">
        <v>-0.10635016</v>
      </c>
      <c r="AO158">
        <v>9.0716379999999999E-2</v>
      </c>
      <c r="AP158">
        <v>0.27284550000000002</v>
      </c>
      <c r="AQ158">
        <v>0.30854710000000002</v>
      </c>
      <c r="AR158">
        <v>0.17516729</v>
      </c>
      <c r="AS158">
        <v>0.11316216</v>
      </c>
      <c r="AT158">
        <v>-0.17156424000000001</v>
      </c>
      <c r="AU158">
        <v>6.7583279999999996E-2</v>
      </c>
      <c r="AV158">
        <v>7.9809569999999996E-2</v>
      </c>
      <c r="AW158">
        <v>0.29038969999999997</v>
      </c>
      <c r="AX158">
        <v>0.13957989000000001</v>
      </c>
      <c r="AY158">
        <v>0.29738554</v>
      </c>
      <c r="AZ158">
        <v>0.97755813999999996</v>
      </c>
      <c r="BA158">
        <v>0.10929815</v>
      </c>
      <c r="BB158">
        <v>0.15312026000000001</v>
      </c>
      <c r="BC158">
        <v>0.2488929</v>
      </c>
      <c r="BD158">
        <v>0.21165629</v>
      </c>
      <c r="BE158">
        <v>5.9724987E-2</v>
      </c>
      <c r="BF158">
        <v>0.27858221999999999</v>
      </c>
      <c r="BG158">
        <v>0.14778691999999999</v>
      </c>
      <c r="BH158">
        <v>0.10602662</v>
      </c>
      <c r="BI158">
        <v>0.35536783999999999</v>
      </c>
      <c r="BJ158">
        <v>8.89818E-2</v>
      </c>
      <c r="BK158">
        <v>0.32898957000000001</v>
      </c>
      <c r="BL158">
        <v>0.22039724999999999</v>
      </c>
      <c r="BM158">
        <v>0.34574222999999998</v>
      </c>
      <c r="BN158">
        <v>0.16828439000000001</v>
      </c>
      <c r="BO158">
        <v>0.24787405000000001</v>
      </c>
      <c r="BP158">
        <v>-1.5867649000000001E-2</v>
      </c>
      <c r="BQ158">
        <v>0.1131141</v>
      </c>
      <c r="BR158">
        <v>-7.9834619999999995E-2</v>
      </c>
      <c r="BS158">
        <v>0.37120579999999997</v>
      </c>
      <c r="BT158">
        <v>0.22754437</v>
      </c>
      <c r="BU158">
        <v>0.18225905000000001</v>
      </c>
      <c r="BV158">
        <v>7.5507044999999995E-2</v>
      </c>
      <c r="BW158">
        <v>0.22203833000000001</v>
      </c>
      <c r="BX158">
        <v>0.3589695</v>
      </c>
      <c r="BY158">
        <v>0.22431438000000001</v>
      </c>
      <c r="BZ158">
        <v>0.21740200000000001</v>
      </c>
      <c r="CA158">
        <v>6.3234984999999994E-2</v>
      </c>
      <c r="CB158">
        <v>0.22010595999999999</v>
      </c>
      <c r="CC158">
        <v>0.12476018</v>
      </c>
      <c r="CD158">
        <v>0.34666485000000002</v>
      </c>
      <c r="CE158">
        <v>0.20178370000000001</v>
      </c>
      <c r="CF158">
        <v>8.6137809999999995E-2</v>
      </c>
      <c r="CG158">
        <v>0.22916681999999999</v>
      </c>
      <c r="CH158">
        <v>0.26765992999999999</v>
      </c>
      <c r="CI158">
        <v>8.6052219999999999E-2</v>
      </c>
      <c r="CJ158">
        <v>0.32624389999999998</v>
      </c>
      <c r="CK158">
        <v>0.23523389</v>
      </c>
      <c r="CL158">
        <v>0.12839875000000001</v>
      </c>
      <c r="CM158">
        <v>0.19986175</v>
      </c>
      <c r="CN158">
        <v>1.7017330000000001E-2</v>
      </c>
      <c r="CO158">
        <v>0.22644375</v>
      </c>
      <c r="CP158">
        <v>0.3176601</v>
      </c>
      <c r="CQ158">
        <v>0.17226352</v>
      </c>
      <c r="CR158">
        <v>0.21633126999999999</v>
      </c>
      <c r="CS158">
        <v>0.20480253000000001</v>
      </c>
      <c r="CT158">
        <v>0.10376292500000001</v>
      </c>
      <c r="CU158">
        <v>9.9418149999999997E-2</v>
      </c>
      <c r="CV158">
        <v>0.33603286999999998</v>
      </c>
      <c r="CW158">
        <v>0.37246704000000003</v>
      </c>
      <c r="CX158">
        <v>0.22482951000000001</v>
      </c>
      <c r="CY158">
        <v>0.17605557999999999</v>
      </c>
      <c r="CZ158">
        <v>0.31375429999999999</v>
      </c>
      <c r="DA158">
        <v>0.30777510000000002</v>
      </c>
      <c r="DB158">
        <v>-6.2846589999999997E-3</v>
      </c>
      <c r="DC158">
        <v>0.97533815999999995</v>
      </c>
      <c r="DD158">
        <v>0.22735996999999999</v>
      </c>
      <c r="DE158">
        <v>0.25910309999999998</v>
      </c>
      <c r="DF158">
        <f t="shared" si="14"/>
        <v>0.18677837677669909</v>
      </c>
      <c r="DG158">
        <f t="shared" si="15"/>
        <v>0</v>
      </c>
      <c r="DH158">
        <v>2.495632642874969E-4</v>
      </c>
      <c r="DI158">
        <f>VLOOKUP(B158,owner_jaccard!$C$1:$E$1128,3,FALSE)</f>
        <v>0.23913043478260801</v>
      </c>
      <c r="DJ158">
        <f>VLOOKUP(B158,partic_jaccard!$C$1:$E$1128,3,FALSE)</f>
        <v>0.16129032258064499</v>
      </c>
      <c r="DK158">
        <f>VLOOKUP(B158,rtword_jaccard!$C$1:$E$1128,3,FALSE)</f>
        <v>9.8901098901098897E-2</v>
      </c>
      <c r="DL158">
        <f>VLOOKUP(B158,rtword_jaccard!$C$1:$F$1128,4,FALSE)</f>
        <v>0.21212121212121199</v>
      </c>
      <c r="DM158">
        <f>VLOOKUP(B158,rtword_jaccard!$C$1:$G$1128,5,FALSE)</f>
        <v>0.255230125523012</v>
      </c>
      <c r="DN158">
        <f>VLOOKUP(B158,owner_j_重み付き!$C$1:$E$1128,3)</f>
        <v>5.5999999999999999E-3</v>
      </c>
      <c r="DO158">
        <f>VLOOKUP(B158,part_j_重み付き!$C$1:$E$1128,3,FALSE)</f>
        <v>3.0499999999999999E-2</v>
      </c>
      <c r="DP158">
        <f>VLOOKUP(B158,journalsection_jaccard!$C$2:$E$1129,3,FALSE)</f>
        <v>0.19047619047618999</v>
      </c>
      <c r="DQ158">
        <f>VLOOKUP(B158,journalsection_jaccard!$C$2:$F$1129,4,FALSE)</f>
        <v>0.24223602484472001</v>
      </c>
      <c r="DR158">
        <f>VLOOKUP(B158,journalsection_jaccard!$C$2:$G$1129,5,FALSE)</f>
        <v>0.20481927710843301</v>
      </c>
      <c r="DS158">
        <f>VLOOKUP(B158,journalsection_jaccard!$C$2:$H$1129,6,FALSE)</f>
        <v>3.0927835051546299E-2</v>
      </c>
    </row>
    <row r="159" spans="1:123" x14ac:dyDescent="0.55000000000000004">
      <c r="A159">
        <v>152</v>
      </c>
      <c r="B159" t="s">
        <v>1744</v>
      </c>
      <c r="C159" t="s">
        <v>258</v>
      </c>
      <c r="D159">
        <v>0.11066304</v>
      </c>
      <c r="E159">
        <v>0.36528146</v>
      </c>
      <c r="F159">
        <v>0.25181337999999998</v>
      </c>
      <c r="G159">
        <v>0.21496359000000001</v>
      </c>
      <c r="H159">
        <v>0.22879885</v>
      </c>
      <c r="I159">
        <v>0.22323276</v>
      </c>
      <c r="J159">
        <v>0.19054335</v>
      </c>
      <c r="K159">
        <v>0.98128724000000001</v>
      </c>
      <c r="L159">
        <v>0.17962006</v>
      </c>
      <c r="M159">
        <v>0.16652541000000001</v>
      </c>
      <c r="N159">
        <v>0.24946921999999999</v>
      </c>
      <c r="O159">
        <v>0.16213016</v>
      </c>
      <c r="P159">
        <v>0.17694524</v>
      </c>
      <c r="Q159">
        <v>0.25423600000000002</v>
      </c>
      <c r="R159">
        <v>0.29293838</v>
      </c>
      <c r="S159">
        <v>0.21351022</v>
      </c>
      <c r="T159">
        <v>0.1224059</v>
      </c>
      <c r="U159">
        <v>7.3689914999999995E-2</v>
      </c>
      <c r="V159">
        <v>3.2642175000000002E-2</v>
      </c>
      <c r="W159">
        <v>0.2692058</v>
      </c>
      <c r="X159">
        <v>0.2414751</v>
      </c>
      <c r="Y159">
        <v>0.15272531</v>
      </c>
      <c r="Z159">
        <v>0.17839941000000001</v>
      </c>
      <c r="AA159">
        <v>4.9410198000000002E-2</v>
      </c>
      <c r="AB159">
        <v>0.12968683</v>
      </c>
      <c r="AC159">
        <v>0.26965496</v>
      </c>
      <c r="AD159">
        <v>2.6061995000000001E-2</v>
      </c>
      <c r="AE159">
        <v>0.18140924</v>
      </c>
      <c r="AF159">
        <v>-4.0481955E-2</v>
      </c>
      <c r="AG159">
        <v>-7.8901979999999997E-2</v>
      </c>
      <c r="AH159">
        <v>7.2515785999999999E-2</v>
      </c>
      <c r="AI159">
        <v>0.24496427000000001</v>
      </c>
      <c r="AJ159">
        <v>0.16520324</v>
      </c>
      <c r="AK159">
        <v>0.40548985999999998</v>
      </c>
      <c r="AL159">
        <v>0.17960276</v>
      </c>
      <c r="AM159">
        <v>0.21135229</v>
      </c>
      <c r="AN159">
        <v>6.6970360000000007E-2</v>
      </c>
      <c r="AO159">
        <v>0.29221760000000002</v>
      </c>
      <c r="AP159">
        <v>0.28233609999999998</v>
      </c>
      <c r="AQ159">
        <v>0.35018470000000002</v>
      </c>
      <c r="AR159">
        <v>0.33450732</v>
      </c>
      <c r="AS159">
        <v>4.2752989999999998E-3</v>
      </c>
      <c r="AT159">
        <v>0.15090592</v>
      </c>
      <c r="AU159">
        <v>1.928239E-2</v>
      </c>
      <c r="AV159">
        <v>8.8134180000000006E-2</v>
      </c>
      <c r="AW159">
        <v>0.21120196999999999</v>
      </c>
      <c r="AX159">
        <v>0.15430199999999999</v>
      </c>
      <c r="AY159">
        <v>0.28276572</v>
      </c>
      <c r="AZ159">
        <v>0.9609936</v>
      </c>
      <c r="BA159">
        <v>0.13091506</v>
      </c>
      <c r="BB159">
        <v>8.8664859999999998E-2</v>
      </c>
      <c r="BC159">
        <v>0.13009907000000001</v>
      </c>
      <c r="BD159">
        <v>0.33602759999999998</v>
      </c>
      <c r="BE159">
        <v>7.5771260000000007E-2</v>
      </c>
      <c r="BF159">
        <v>0.17918745999999999</v>
      </c>
      <c r="BG159">
        <v>8.6229029999999998E-2</v>
      </c>
      <c r="BH159">
        <v>5.1702403000000001E-2</v>
      </c>
      <c r="BI159">
        <v>0.22102846000000001</v>
      </c>
      <c r="BJ159">
        <v>0.17201795</v>
      </c>
      <c r="BK159">
        <v>0.11397990600000001</v>
      </c>
      <c r="BL159">
        <v>0.22079718000000001</v>
      </c>
      <c r="BM159">
        <v>0.33671245</v>
      </c>
      <c r="BN159">
        <v>0.35480699999999998</v>
      </c>
      <c r="BO159">
        <v>0.15413846</v>
      </c>
      <c r="BP159">
        <v>9.7155779999999997E-2</v>
      </c>
      <c r="BQ159">
        <v>8.8481723999999998E-2</v>
      </c>
      <c r="BR159">
        <v>0.117768966</v>
      </c>
      <c r="BS159">
        <v>0.18905522</v>
      </c>
      <c r="BT159">
        <v>0.37727544000000002</v>
      </c>
      <c r="BU159">
        <v>0.16923958</v>
      </c>
      <c r="BV159">
        <v>-2.1547672999999998E-3</v>
      </c>
      <c r="BW159">
        <v>0.24434133999999999</v>
      </c>
      <c r="BX159">
        <v>0.23566719999999999</v>
      </c>
      <c r="BY159">
        <v>6.5127329999999997E-2</v>
      </c>
      <c r="BZ159">
        <v>0.17746190000000001</v>
      </c>
      <c r="CA159">
        <v>0.22003093000000001</v>
      </c>
      <c r="CB159">
        <v>0.17694272</v>
      </c>
      <c r="CC159">
        <v>1.4967233999999999E-2</v>
      </c>
      <c r="CD159">
        <v>0.43487480000000001</v>
      </c>
      <c r="CE159">
        <v>0.13239790000000001</v>
      </c>
      <c r="CF159">
        <v>1.6536512999999999E-2</v>
      </c>
      <c r="CG159">
        <v>0.31904592999999998</v>
      </c>
      <c r="CH159">
        <v>0.34064003999999998</v>
      </c>
      <c r="CI159">
        <v>9.2737990000000006E-2</v>
      </c>
      <c r="CJ159">
        <v>0.37473962</v>
      </c>
      <c r="CK159">
        <v>0.15229583999999999</v>
      </c>
      <c r="CL159">
        <v>0.35583959999999998</v>
      </c>
      <c r="CM159">
        <v>0.108143345</v>
      </c>
      <c r="CN159">
        <v>-4.9584318000000002E-2</v>
      </c>
      <c r="CO159">
        <v>9.7584926000000002E-2</v>
      </c>
      <c r="CP159">
        <v>0.39031145</v>
      </c>
      <c r="CQ159">
        <v>0.17315704000000001</v>
      </c>
      <c r="CR159">
        <v>0.19912039000000001</v>
      </c>
      <c r="CS159">
        <v>0.27954382</v>
      </c>
      <c r="CT159">
        <v>8.93872E-2</v>
      </c>
      <c r="CU159">
        <v>0.29527867000000002</v>
      </c>
      <c r="CV159">
        <v>0.22122632</v>
      </c>
      <c r="CW159">
        <v>0.23859528999999999</v>
      </c>
      <c r="CX159">
        <v>0.21262605000000001</v>
      </c>
      <c r="CY159">
        <v>6.2406547E-2</v>
      </c>
      <c r="CZ159">
        <v>0.14874974999999999</v>
      </c>
      <c r="DA159">
        <v>0.32024370000000002</v>
      </c>
      <c r="DB159">
        <v>2.4327913E-2</v>
      </c>
      <c r="DC159">
        <v>0.97424770000000005</v>
      </c>
      <c r="DD159">
        <v>0.31010088000000002</v>
      </c>
      <c r="DE159">
        <v>8.3265290000000006E-2</v>
      </c>
      <c r="DF159">
        <f t="shared" si="14"/>
        <v>0.18108055363786404</v>
      </c>
      <c r="DG159">
        <f t="shared" si="15"/>
        <v>0</v>
      </c>
      <c r="DH159">
        <v>0</v>
      </c>
      <c r="DI159">
        <f>VLOOKUP(B159,owner_jaccard!$C$1:$E$1128,3,FALSE)</f>
        <v>0.162162162162162</v>
      </c>
      <c r="DJ159">
        <f>VLOOKUP(B159,partic_jaccard!$C$1:$E$1128,3,FALSE)</f>
        <v>0.233333333333333</v>
      </c>
      <c r="DK159">
        <f>VLOOKUP(B159,rtword_jaccard!$C$1:$E$1128,3,FALSE)</f>
        <v>0.13636363636363599</v>
      </c>
      <c r="DL159">
        <f>VLOOKUP(B159,rtword_jaccard!$C$1:$F$1128,4,FALSE)</f>
        <v>0.14942528735632099</v>
      </c>
      <c r="DM159">
        <f>VLOOKUP(B159,rtword_jaccard!$C$1:$G$1128,5,FALSE)</f>
        <v>0.19521912350597601</v>
      </c>
      <c r="DN159">
        <f>VLOOKUP(B159,owner_j_重み付き!$C$1:$E$1128,3)</f>
        <v>5.7999999999999996E-3</v>
      </c>
      <c r="DO159">
        <f>VLOOKUP(B159,part_j_重み付き!$C$1:$E$1128,3,FALSE)</f>
        <v>5.62E-2</v>
      </c>
      <c r="DP159">
        <f>VLOOKUP(B159,journalsection_jaccard!$C$2:$E$1129,3,FALSE)</f>
        <v>0.25</v>
      </c>
      <c r="DQ159">
        <f>VLOOKUP(B159,journalsection_jaccard!$C$2:$F$1129,4,FALSE)</f>
        <v>0.32450331125827803</v>
      </c>
      <c r="DR159">
        <f>VLOOKUP(B159,journalsection_jaccard!$C$2:$G$1129,5,FALSE)</f>
        <v>0.244813278008298</v>
      </c>
      <c r="DS159">
        <f>VLOOKUP(B159,journalsection_jaccard!$C$2:$H$1129,6,FALSE)</f>
        <v>0.13636363636363599</v>
      </c>
    </row>
    <row r="160" spans="1:123" hidden="1" x14ac:dyDescent="0.55000000000000004">
      <c r="A160">
        <v>153</v>
      </c>
      <c r="B160" t="s">
        <v>1745</v>
      </c>
      <c r="C160" t="s">
        <v>259</v>
      </c>
      <c r="D160">
        <v>0.26236725</v>
      </c>
      <c r="E160">
        <v>0.30021175999999999</v>
      </c>
      <c r="F160">
        <v>0.10810322999999999</v>
      </c>
      <c r="G160">
        <v>0.35780800000000001</v>
      </c>
      <c r="H160">
        <v>0.39703070000000001</v>
      </c>
      <c r="I160">
        <v>0.26442896999999999</v>
      </c>
      <c r="J160">
        <v>0.48523064999999999</v>
      </c>
      <c r="K160">
        <v>0.98227580000000003</v>
      </c>
      <c r="L160">
        <v>0.25494600000000001</v>
      </c>
      <c r="M160">
        <v>0.16831987000000001</v>
      </c>
      <c r="N160">
        <v>0.41168916</v>
      </c>
      <c r="O160">
        <v>4.701603E-2</v>
      </c>
      <c r="P160">
        <v>0.19134244</v>
      </c>
      <c r="Q160">
        <v>0.38738077999999998</v>
      </c>
      <c r="R160">
        <v>0.34229730000000003</v>
      </c>
      <c r="S160">
        <v>0.12319469</v>
      </c>
      <c r="T160">
        <v>0.28320506000000001</v>
      </c>
      <c r="U160">
        <v>-4.5837182999999997E-2</v>
      </c>
      <c r="V160">
        <v>0.22768284</v>
      </c>
      <c r="W160">
        <v>0.37184402</v>
      </c>
      <c r="X160">
        <v>0.34973356</v>
      </c>
      <c r="Y160">
        <v>0.35939993999999997</v>
      </c>
      <c r="Z160">
        <v>0.3586107</v>
      </c>
      <c r="AA160">
        <v>0.33009672000000001</v>
      </c>
      <c r="AB160">
        <v>0.24314116999999999</v>
      </c>
      <c r="AC160">
        <v>0.28939122</v>
      </c>
      <c r="AD160">
        <v>0.18801345</v>
      </c>
      <c r="AE160">
        <v>0.2820433</v>
      </c>
      <c r="AF160">
        <v>0.22717799999999999</v>
      </c>
      <c r="AG160">
        <v>0.21373063</v>
      </c>
      <c r="AH160">
        <v>0.21110545</v>
      </c>
      <c r="AI160">
        <v>0.33453833999999999</v>
      </c>
      <c r="AJ160">
        <v>0.37262622000000001</v>
      </c>
      <c r="AK160">
        <v>0.3162335</v>
      </c>
      <c r="AL160">
        <v>0.18770081999999999</v>
      </c>
      <c r="AM160">
        <v>0.28374493000000001</v>
      </c>
      <c r="AN160">
        <v>0.115781486</v>
      </c>
      <c r="AO160">
        <v>0.16592029</v>
      </c>
      <c r="AP160">
        <v>0.44542354000000001</v>
      </c>
      <c r="AQ160">
        <v>0.27377254000000001</v>
      </c>
      <c r="AR160">
        <v>0.36940265</v>
      </c>
      <c r="AS160">
        <v>0.22441158999999999</v>
      </c>
      <c r="AT160">
        <v>0.30294797000000001</v>
      </c>
      <c r="AU160">
        <v>0.18567719999999999</v>
      </c>
      <c r="AV160">
        <v>0.30089143000000002</v>
      </c>
      <c r="AW160">
        <v>0.30662402999999999</v>
      </c>
      <c r="AX160">
        <v>0.25391639999999999</v>
      </c>
      <c r="AY160">
        <v>0.20302723</v>
      </c>
      <c r="AZ160">
        <v>0.97592100000000004</v>
      </c>
      <c r="BA160">
        <v>0.2219247</v>
      </c>
      <c r="BB160">
        <v>0.13778329</v>
      </c>
      <c r="BC160">
        <v>0.27647957000000001</v>
      </c>
      <c r="BD160">
        <v>0.39462033000000002</v>
      </c>
      <c r="BE160">
        <v>0.12657851000000001</v>
      </c>
      <c r="BF160">
        <v>0.176061</v>
      </c>
      <c r="BG160">
        <v>0.39834648</v>
      </c>
      <c r="BH160">
        <v>6.1660989999999999E-2</v>
      </c>
      <c r="BI160">
        <v>0.37581347999999998</v>
      </c>
      <c r="BJ160">
        <v>0.35491496</v>
      </c>
      <c r="BK160">
        <v>0.48254999999999998</v>
      </c>
      <c r="BL160">
        <v>0.15121773999999999</v>
      </c>
      <c r="BM160">
        <v>0.4201397</v>
      </c>
      <c r="BN160">
        <v>0.35434516999999999</v>
      </c>
      <c r="BO160">
        <v>0.42590951999999999</v>
      </c>
      <c r="BP160">
        <v>9.5192439999999996E-4</v>
      </c>
      <c r="BQ160">
        <v>0.15113088</v>
      </c>
      <c r="BR160">
        <v>0.36379447999999998</v>
      </c>
      <c r="BS160">
        <v>0.21013773999999999</v>
      </c>
      <c r="BT160">
        <v>0.45102108000000002</v>
      </c>
      <c r="BU160">
        <v>0.2803446</v>
      </c>
      <c r="BV160">
        <v>0.21059774000000001</v>
      </c>
      <c r="BW160">
        <v>0.36165866000000002</v>
      </c>
      <c r="BX160">
        <v>0.38510519999999998</v>
      </c>
      <c r="BY160">
        <v>0.22375812</v>
      </c>
      <c r="BZ160">
        <v>0.283831</v>
      </c>
      <c r="CA160">
        <v>0.20685866</v>
      </c>
      <c r="CB160">
        <v>0.32767639999999998</v>
      </c>
      <c r="CC160">
        <v>0.31940924999999998</v>
      </c>
      <c r="CD160">
        <v>0.27780939999999998</v>
      </c>
      <c r="CE160">
        <v>0.35158244</v>
      </c>
      <c r="CF160">
        <v>0.25628372999999999</v>
      </c>
      <c r="CG160">
        <v>0.121974245</v>
      </c>
      <c r="CH160">
        <v>0.31974010000000003</v>
      </c>
      <c r="CI160">
        <v>0.21967782</v>
      </c>
      <c r="CJ160">
        <v>0.26220905999999999</v>
      </c>
      <c r="CK160">
        <v>0.31756276</v>
      </c>
      <c r="CL160">
        <v>0.46857413999999997</v>
      </c>
      <c r="CM160">
        <v>0.28621029999999997</v>
      </c>
      <c r="CN160">
        <v>0.14233781000000001</v>
      </c>
      <c r="CO160">
        <v>0.23012099999999999</v>
      </c>
      <c r="CP160">
        <v>0.34045237</v>
      </c>
      <c r="CQ160">
        <v>0.18929678</v>
      </c>
      <c r="CR160">
        <v>0.42151379999999999</v>
      </c>
      <c r="CS160">
        <v>0.48567549999999998</v>
      </c>
      <c r="CT160">
        <v>0.32464295999999998</v>
      </c>
      <c r="CU160">
        <v>0.25676139999999997</v>
      </c>
      <c r="CV160">
        <v>0.3505221</v>
      </c>
      <c r="CW160">
        <v>0.37155852</v>
      </c>
      <c r="CX160">
        <v>0.20748214000000001</v>
      </c>
      <c r="CY160">
        <v>0.21426007</v>
      </c>
      <c r="CZ160">
        <v>0.27111453000000002</v>
      </c>
      <c r="DA160">
        <v>0.26121369999999999</v>
      </c>
      <c r="DB160">
        <v>0.29123559999999998</v>
      </c>
      <c r="DC160">
        <v>0.97853816000000005</v>
      </c>
      <c r="DD160">
        <v>0.33697700000000003</v>
      </c>
      <c r="DE160">
        <v>0.18448735999999999</v>
      </c>
      <c r="DF160">
        <f t="shared" si="14"/>
        <v>0.27698294837281556</v>
      </c>
      <c r="DG160">
        <f t="shared" si="15"/>
        <v>1</v>
      </c>
      <c r="DH160">
        <v>3.5457849481428951E-4</v>
      </c>
      <c r="DI160">
        <f>VLOOKUP(B160,owner_jaccard!$C$1:$E$1128,3,FALSE)</f>
        <v>0.4</v>
      </c>
      <c r="DJ160">
        <f>VLOOKUP(B160,partic_jaccard!$C$1:$E$1128,3,FALSE)</f>
        <v>0.51851851851851805</v>
      </c>
      <c r="DK160">
        <f>VLOOKUP(B160,rtword_jaccard!$C$1:$E$1128,3,FALSE)</f>
        <v>0.47058823529411697</v>
      </c>
      <c r="DL160">
        <f>VLOOKUP(B160,rtword_jaccard!$C$1:$F$1128,4,FALSE)</f>
        <v>0.39860139860139798</v>
      </c>
      <c r="DM160">
        <f>VLOOKUP(B160,rtword_jaccard!$C$1:$G$1128,5,FALSE)</f>
        <v>0.401869158878504</v>
      </c>
      <c r="DN160">
        <f>VLOOKUP(B160,owner_j_重み付き!$C$1:$E$1128,3)</f>
        <v>1.0699999999999999E-2</v>
      </c>
      <c r="DO160">
        <f>VLOOKUP(B160,part_j_重み付き!$C$1:$E$1128,3,FALSE)</f>
        <v>0.14699999999999999</v>
      </c>
      <c r="DP160">
        <f>VLOOKUP(B160,journalsection_jaccard!$C$2:$E$1129,3,FALSE)</f>
        <v>0.40845070422535201</v>
      </c>
      <c r="DQ160">
        <f>VLOOKUP(B160,journalsection_jaccard!$C$2:$F$1129,4,FALSE)</f>
        <v>0.43884892086330901</v>
      </c>
      <c r="DR160">
        <f>VLOOKUP(B160,journalsection_jaccard!$C$2:$G$1129,5,FALSE)</f>
        <v>0.32743362831858402</v>
      </c>
      <c r="DS160">
        <f>VLOOKUP(B160,journalsection_jaccard!$C$2:$H$1129,6,FALSE)</f>
        <v>0.265822784810126</v>
      </c>
    </row>
    <row r="161" spans="1:123" x14ac:dyDescent="0.55000000000000004">
      <c r="A161">
        <v>154</v>
      </c>
      <c r="B161" t="s">
        <v>1746</v>
      </c>
      <c r="C161" t="s">
        <v>260</v>
      </c>
      <c r="D161">
        <v>0.19686101</v>
      </c>
      <c r="E161">
        <v>0.20920992999999999</v>
      </c>
      <c r="F161">
        <v>0.36353271999999998</v>
      </c>
      <c r="G161">
        <v>0.32933970000000001</v>
      </c>
      <c r="H161">
        <v>0.21105435</v>
      </c>
      <c r="I161">
        <v>0.17895684000000001</v>
      </c>
      <c r="J161">
        <v>0.23645872000000001</v>
      </c>
      <c r="K161">
        <v>0.97955256999999996</v>
      </c>
      <c r="L161">
        <v>0.28316516000000003</v>
      </c>
      <c r="M161">
        <v>0.17441788</v>
      </c>
      <c r="N161">
        <v>0.38918468000000001</v>
      </c>
      <c r="O161">
        <v>4.9328400000000001E-2</v>
      </c>
      <c r="P161">
        <v>0.21463747</v>
      </c>
      <c r="Q161">
        <v>0.16095158000000001</v>
      </c>
      <c r="R161">
        <v>9.7554749999999996E-2</v>
      </c>
      <c r="S161">
        <v>0.15706302</v>
      </c>
      <c r="T161">
        <v>0.26610850000000003</v>
      </c>
      <c r="U161">
        <v>0.10074589</v>
      </c>
      <c r="V161">
        <v>0.14814536</v>
      </c>
      <c r="W161">
        <v>4.3426286000000001E-2</v>
      </c>
      <c r="X161">
        <v>0.14311038000000001</v>
      </c>
      <c r="Y161">
        <v>0.25817279999999998</v>
      </c>
      <c r="Z161">
        <v>0.22288005</v>
      </c>
      <c r="AA161">
        <v>9.5851964999999997E-2</v>
      </c>
      <c r="AB161">
        <v>0.19259228</v>
      </c>
      <c r="AC161">
        <v>0.24752859999999999</v>
      </c>
      <c r="AD161">
        <v>-1.5258471500000001E-2</v>
      </c>
      <c r="AE161">
        <v>0.11373843</v>
      </c>
      <c r="AF161">
        <v>0.30836985</v>
      </c>
      <c r="AG161">
        <v>3.6109229999999999E-2</v>
      </c>
      <c r="AH161">
        <v>9.0208806000000002E-2</v>
      </c>
      <c r="AI161">
        <v>0.21627349000000001</v>
      </c>
      <c r="AJ161">
        <v>0.19357492000000001</v>
      </c>
      <c r="AK161">
        <v>0.22338879</v>
      </c>
      <c r="AL161">
        <v>1.4242105E-2</v>
      </c>
      <c r="AM161">
        <v>0.17607953000000001</v>
      </c>
      <c r="AN161">
        <v>4.3507718000000001E-2</v>
      </c>
      <c r="AO161">
        <v>0.34566491999999999</v>
      </c>
      <c r="AP161">
        <v>0.29809754999999999</v>
      </c>
      <c r="AQ161">
        <v>0.23307417</v>
      </c>
      <c r="AR161">
        <v>8.0792619999999996E-2</v>
      </c>
      <c r="AS161">
        <v>-3.8665301999999999E-2</v>
      </c>
      <c r="AT161">
        <v>8.6516640000000006E-2</v>
      </c>
      <c r="AU161">
        <v>-0.13167860000000001</v>
      </c>
      <c r="AV161">
        <v>-0.11482750999999999</v>
      </c>
      <c r="AW161">
        <v>0.13225186999999999</v>
      </c>
      <c r="AX161">
        <v>3.8154069999999998E-2</v>
      </c>
      <c r="AY161">
        <v>0.32069206</v>
      </c>
      <c r="AZ161">
        <v>0.97297639999999996</v>
      </c>
      <c r="BA161">
        <v>6.9486510000000001E-2</v>
      </c>
      <c r="BB161">
        <v>0.13938375</v>
      </c>
      <c r="BC161">
        <v>-1.2208803000000001E-2</v>
      </c>
      <c r="BD161">
        <v>7.1180510000000002E-2</v>
      </c>
      <c r="BE161">
        <v>-8.7590194999999996E-2</v>
      </c>
      <c r="BF161">
        <v>0.13234419</v>
      </c>
      <c r="BG161">
        <v>0.22327372000000001</v>
      </c>
      <c r="BH161">
        <v>6.4593843999999997E-2</v>
      </c>
      <c r="BI161">
        <v>0.34665075000000001</v>
      </c>
      <c r="BJ161">
        <v>0.11199000000000001</v>
      </c>
      <c r="BK161">
        <v>0.36769659999999998</v>
      </c>
      <c r="BL161">
        <v>5.1074982999999999E-3</v>
      </c>
      <c r="BM161">
        <v>0.15212564000000001</v>
      </c>
      <c r="BN161">
        <v>7.0383415000000005E-2</v>
      </c>
      <c r="BO161">
        <v>0.22347175</v>
      </c>
      <c r="BP161">
        <v>6.4763345E-2</v>
      </c>
      <c r="BQ161">
        <v>0.15504527000000001</v>
      </c>
      <c r="BR161">
        <v>7.4139380000000005E-2</v>
      </c>
      <c r="BS161">
        <v>0.22602929999999999</v>
      </c>
      <c r="BT161">
        <v>0.1066883</v>
      </c>
      <c r="BU161">
        <v>0.24007744</v>
      </c>
      <c r="BV161">
        <v>4.6968023999999997E-2</v>
      </c>
      <c r="BW161">
        <v>0.26054430000000001</v>
      </c>
      <c r="BX161">
        <v>0.28948456</v>
      </c>
      <c r="BY161">
        <v>0.22776228000000001</v>
      </c>
      <c r="BZ161">
        <v>0.26249686</v>
      </c>
      <c r="CA161">
        <v>3.1987044999999999E-2</v>
      </c>
      <c r="CB161">
        <v>0.15241489</v>
      </c>
      <c r="CC161">
        <v>0.22579847</v>
      </c>
      <c r="CD161">
        <v>0.17967188000000001</v>
      </c>
      <c r="CE161">
        <v>0.22529020999999999</v>
      </c>
      <c r="CF161">
        <v>0.10288636</v>
      </c>
      <c r="CG161">
        <v>0.19135877000000001</v>
      </c>
      <c r="CH161">
        <v>0.24694537999999999</v>
      </c>
      <c r="CI161">
        <v>2.0209600000000001E-2</v>
      </c>
      <c r="CJ161">
        <v>0.25473052000000002</v>
      </c>
      <c r="CK161">
        <v>0.15236015999999999</v>
      </c>
      <c r="CL161">
        <v>0.18221960000000001</v>
      </c>
      <c r="CM161">
        <v>2.3344986000000002E-2</v>
      </c>
      <c r="CN161">
        <v>-2.6676364000000001E-2</v>
      </c>
      <c r="CO161">
        <v>-3.6974422999999998E-4</v>
      </c>
      <c r="CP161">
        <v>0.23220057999999999</v>
      </c>
      <c r="CQ161">
        <v>0.17404433999999999</v>
      </c>
      <c r="CR161">
        <v>0.35383536999999998</v>
      </c>
      <c r="CS161">
        <v>0.21671018</v>
      </c>
      <c r="CT161">
        <v>0.11533469</v>
      </c>
      <c r="CU161">
        <v>4.5929356999999997E-2</v>
      </c>
      <c r="CV161">
        <v>0.18382383999999999</v>
      </c>
      <c r="CW161">
        <v>0.33766508000000001</v>
      </c>
      <c r="CX161">
        <v>5.8732810000000003E-2</v>
      </c>
      <c r="CY161">
        <v>0.26508274999999998</v>
      </c>
      <c r="CZ161">
        <v>8.1883659999999997E-2</v>
      </c>
      <c r="DA161">
        <v>0.119923495</v>
      </c>
      <c r="DB161">
        <v>6.7066059999999997E-2</v>
      </c>
      <c r="DC161">
        <v>0.96953789999999995</v>
      </c>
      <c r="DD161">
        <v>6.2762449999999997E-2</v>
      </c>
      <c r="DE161">
        <v>0.16209388</v>
      </c>
      <c r="DF161">
        <f t="shared" si="14"/>
        <v>0.15428867718029129</v>
      </c>
      <c r="DG161">
        <f t="shared" si="15"/>
        <v>0</v>
      </c>
      <c r="DH161">
        <v>0</v>
      </c>
      <c r="DI161">
        <f>VLOOKUP(B161,owner_jaccard!$C$1:$E$1128,3,FALSE)</f>
        <v>5.1282051282051197E-2</v>
      </c>
      <c r="DJ161">
        <f>VLOOKUP(B161,partic_jaccard!$C$1:$E$1128,3,FALSE)</f>
        <v>0.08</v>
      </c>
      <c r="DK161">
        <f>VLOOKUP(B161,rtword_jaccard!$C$1:$E$1128,3,FALSE)</f>
        <v>6.3829787234042507E-2</v>
      </c>
      <c r="DL161">
        <f>VLOOKUP(B161,rtword_jaccard!$C$1:$F$1128,4,FALSE)</f>
        <v>0.15606936416184899</v>
      </c>
      <c r="DM161">
        <f>VLOOKUP(B161,rtword_jaccard!$C$1:$G$1128,5,FALSE)</f>
        <v>0.171875</v>
      </c>
      <c r="DN161">
        <f>VLOOKUP(B161,owner_j_重み付き!$C$1:$E$1128,3)</f>
        <v>5.0000000000000001E-4</v>
      </c>
      <c r="DO161">
        <f>VLOOKUP(B161,part_j_重み付き!$C$1:$E$1128,3,FALSE)</f>
        <v>1.95E-2</v>
      </c>
      <c r="DP161">
        <f>VLOOKUP(B161,journalsection_jaccard!$C$2:$E$1129,3,FALSE)</f>
        <v>0.265822784810126</v>
      </c>
      <c r="DQ161">
        <f>VLOOKUP(B161,journalsection_jaccard!$C$2:$F$1129,4,FALSE)</f>
        <v>0.31578947368421001</v>
      </c>
      <c r="DR161">
        <f>VLOOKUP(B161,journalsection_jaccard!$C$2:$G$1129,5,FALSE)</f>
        <v>0.255230125523012</v>
      </c>
      <c r="DS161">
        <f>VLOOKUP(B161,journalsection_jaccard!$C$2:$H$1129,6,FALSE)</f>
        <v>0.11111111111111099</v>
      </c>
    </row>
    <row r="162" spans="1:123" x14ac:dyDescent="0.55000000000000004">
      <c r="A162">
        <v>155</v>
      </c>
      <c r="B162" t="s">
        <v>1747</v>
      </c>
      <c r="C162" t="s">
        <v>261</v>
      </c>
      <c r="D162">
        <v>0.18116555000000001</v>
      </c>
      <c r="E162">
        <v>0.31673244</v>
      </c>
      <c r="F162">
        <v>0.19379203</v>
      </c>
      <c r="G162">
        <v>0.25730883999999998</v>
      </c>
      <c r="H162">
        <v>0.26297989999999999</v>
      </c>
      <c r="I162">
        <v>0.13583502</v>
      </c>
      <c r="J162">
        <v>0.37230407999999998</v>
      </c>
      <c r="K162">
        <v>0.97783019999999998</v>
      </c>
      <c r="L162">
        <v>0.26201254000000002</v>
      </c>
      <c r="M162">
        <v>0.19794948000000001</v>
      </c>
      <c r="N162">
        <v>0.35635358</v>
      </c>
      <c r="O162">
        <v>0.30097206999999998</v>
      </c>
      <c r="P162">
        <v>0.23367727999999999</v>
      </c>
      <c r="Q162">
        <v>0.30282217</v>
      </c>
      <c r="R162">
        <v>7.6578350000000003E-2</v>
      </c>
      <c r="S162">
        <v>7.5247339999999996E-2</v>
      </c>
      <c r="T162">
        <v>0.14851542000000001</v>
      </c>
      <c r="U162">
        <v>0.13167039999999999</v>
      </c>
      <c r="V162">
        <v>0.16910557000000001</v>
      </c>
      <c r="W162">
        <v>2.8988679999999999E-2</v>
      </c>
      <c r="X162">
        <v>0.12783140000000001</v>
      </c>
      <c r="Y162">
        <v>0.26656136000000002</v>
      </c>
      <c r="Z162">
        <v>0.26264957</v>
      </c>
      <c r="AA162">
        <v>0.1916697</v>
      </c>
      <c r="AB162">
        <v>2.5171441999999999E-2</v>
      </c>
      <c r="AC162">
        <v>0.34727996999999999</v>
      </c>
      <c r="AD162">
        <v>0.19804426999999999</v>
      </c>
      <c r="AE162">
        <v>7.0123640000000001E-2</v>
      </c>
      <c r="AF162">
        <v>0.33171368000000001</v>
      </c>
      <c r="AG162">
        <v>5.037113E-2</v>
      </c>
      <c r="AH162">
        <v>0.10877471</v>
      </c>
      <c r="AI162">
        <v>0.39040953</v>
      </c>
      <c r="AJ162">
        <v>0.22318379999999999</v>
      </c>
      <c r="AK162">
        <v>0.24011403000000001</v>
      </c>
      <c r="AL162">
        <v>7.2540190000000004E-2</v>
      </c>
      <c r="AM162">
        <v>0.16320165</v>
      </c>
      <c r="AN162">
        <v>-2.3364164E-2</v>
      </c>
      <c r="AO162">
        <v>0.28795307999999997</v>
      </c>
      <c r="AP162">
        <v>0.20132609000000001</v>
      </c>
      <c r="AQ162">
        <v>0.39724743000000001</v>
      </c>
      <c r="AR162">
        <v>0.24046296</v>
      </c>
      <c r="AS162">
        <v>0.12888242</v>
      </c>
      <c r="AT162">
        <v>-8.1111669999999997E-2</v>
      </c>
      <c r="AU162">
        <v>0.16846494000000001</v>
      </c>
      <c r="AV162">
        <v>7.7509729999999999E-2</v>
      </c>
      <c r="AW162">
        <v>0.23898235000000001</v>
      </c>
      <c r="AX162">
        <v>7.0528327E-3</v>
      </c>
      <c r="AY162">
        <v>0.25722857999999998</v>
      </c>
      <c r="AZ162">
        <v>0.97533709999999996</v>
      </c>
      <c r="BA162">
        <v>5.9615719999999997E-2</v>
      </c>
      <c r="BB162">
        <v>0.21114764999999999</v>
      </c>
      <c r="BC162">
        <v>3.0096286999999999E-2</v>
      </c>
      <c r="BD162">
        <v>0.28321721999999999</v>
      </c>
      <c r="BE162">
        <v>1.9443603E-2</v>
      </c>
      <c r="BF162">
        <v>0.33005252000000002</v>
      </c>
      <c r="BG162">
        <v>0.12583291999999999</v>
      </c>
      <c r="BH162">
        <v>-9.3839060000000002E-2</v>
      </c>
      <c r="BI162">
        <v>0.28722103999999998</v>
      </c>
      <c r="BJ162">
        <v>8.7825550000000002E-2</v>
      </c>
      <c r="BK162">
        <v>0.29608738000000001</v>
      </c>
      <c r="BL162">
        <v>7.0582110000000003E-2</v>
      </c>
      <c r="BM162">
        <v>0.25619459999999999</v>
      </c>
      <c r="BN162">
        <v>0.32788998000000003</v>
      </c>
      <c r="BO162">
        <v>0.24544077</v>
      </c>
      <c r="BP162">
        <v>0.11952348</v>
      </c>
      <c r="BQ162">
        <v>6.9995569999999993E-2</v>
      </c>
      <c r="BR162">
        <v>0.13631715999999999</v>
      </c>
      <c r="BS162">
        <v>0.25477465999999999</v>
      </c>
      <c r="BT162">
        <v>0.34489152000000001</v>
      </c>
      <c r="BU162">
        <v>0.13316868000000001</v>
      </c>
      <c r="BV162">
        <v>0.16196774999999999</v>
      </c>
      <c r="BW162">
        <v>0.29130822000000001</v>
      </c>
      <c r="BX162">
        <v>0.35191440000000002</v>
      </c>
      <c r="BY162">
        <v>8.3647570000000004E-2</v>
      </c>
      <c r="BZ162">
        <v>0.27960253000000002</v>
      </c>
      <c r="CA162">
        <v>4.1295180000000001E-2</v>
      </c>
      <c r="CB162">
        <v>5.8991639999999998E-2</v>
      </c>
      <c r="CC162">
        <v>4.7074545000000002E-2</v>
      </c>
      <c r="CD162">
        <v>0.40024894</v>
      </c>
      <c r="CE162">
        <v>0.25920627000000002</v>
      </c>
      <c r="CF162">
        <v>0.25464249999999999</v>
      </c>
      <c r="CG162">
        <v>0.30096181999999999</v>
      </c>
      <c r="CH162">
        <v>0.29303869999999999</v>
      </c>
      <c r="CI162">
        <v>0.19713622</v>
      </c>
      <c r="CJ162">
        <v>0.29738643999999997</v>
      </c>
      <c r="CK162">
        <v>0.28952002999999998</v>
      </c>
      <c r="CL162">
        <v>0.21151143</v>
      </c>
      <c r="CM162">
        <v>0.17610413</v>
      </c>
      <c r="CN162">
        <v>6.8902130000000006E-2</v>
      </c>
      <c r="CO162">
        <v>0.22581419999999999</v>
      </c>
      <c r="CP162">
        <v>0.25943060000000001</v>
      </c>
      <c r="CQ162">
        <v>0.12987745000000001</v>
      </c>
      <c r="CR162">
        <v>0.3112779</v>
      </c>
      <c r="CS162">
        <v>0.30751689999999998</v>
      </c>
      <c r="CT162">
        <v>0.12550327</v>
      </c>
      <c r="CU162">
        <v>0.10612199999999999</v>
      </c>
      <c r="CV162">
        <v>0.35865405</v>
      </c>
      <c r="CW162">
        <v>0.30356777000000001</v>
      </c>
      <c r="CX162">
        <v>0.14135095</v>
      </c>
      <c r="CY162">
        <v>0.24363713000000001</v>
      </c>
      <c r="CZ162">
        <v>0.39660699999999999</v>
      </c>
      <c r="DA162">
        <v>0.26146406</v>
      </c>
      <c r="DB162">
        <v>0.15879841</v>
      </c>
      <c r="DC162">
        <v>0.97004610000000002</v>
      </c>
      <c r="DD162">
        <v>0.15026734999999999</v>
      </c>
      <c r="DE162">
        <v>7.0481664999999999E-2</v>
      </c>
      <c r="DF162">
        <f t="shared" si="14"/>
        <v>0.19596695049223298</v>
      </c>
      <c r="DG162">
        <f t="shared" si="15"/>
        <v>0</v>
      </c>
      <c r="DH162">
        <v>0</v>
      </c>
      <c r="DI162">
        <f>VLOOKUP(B162,owner_jaccard!$C$1:$E$1128,3,FALSE)</f>
        <v>0.113207547169811</v>
      </c>
      <c r="DJ162">
        <f>VLOOKUP(B162,partic_jaccard!$C$1:$E$1128,3,FALSE)</f>
        <v>0.25</v>
      </c>
      <c r="DK162">
        <f>VLOOKUP(B162,rtword_jaccard!$C$1:$E$1128,3,FALSE)</f>
        <v>0.123595505617977</v>
      </c>
      <c r="DL162">
        <f>VLOOKUP(B162,rtword_jaccard!$C$1:$F$1128,4,FALSE)</f>
        <v>0.20481927710843301</v>
      </c>
      <c r="DM162">
        <f>VLOOKUP(B162,rtword_jaccard!$C$1:$G$1128,5,FALSE)</f>
        <v>0.21457489878542499</v>
      </c>
      <c r="DN162">
        <f>VLOOKUP(B162,owner_j_重み付き!$C$1:$E$1128,3)</f>
        <v>2.8E-3</v>
      </c>
      <c r="DO162">
        <f>VLOOKUP(B162,part_j_重み付き!$C$1:$E$1128,3,FALSE)</f>
        <v>1.52E-2</v>
      </c>
      <c r="DP162">
        <f>VLOOKUP(B162,journalsection_jaccard!$C$2:$E$1129,3,FALSE)</f>
        <v>0.219512195121951</v>
      </c>
      <c r="DQ162">
        <f>VLOOKUP(B162,journalsection_jaccard!$C$2:$F$1129,4,FALSE)</f>
        <v>0.32450331125827803</v>
      </c>
      <c r="DR162">
        <f>VLOOKUP(B162,journalsection_jaccard!$C$2:$G$1129,5,FALSE)</f>
        <v>0.244813278008298</v>
      </c>
      <c r="DS162">
        <f>VLOOKUP(B162,journalsection_jaccard!$C$2:$H$1129,6,FALSE)</f>
        <v>0.14942528735632099</v>
      </c>
    </row>
    <row r="163" spans="1:123" x14ac:dyDescent="0.55000000000000004">
      <c r="A163">
        <v>156</v>
      </c>
      <c r="B163" t="s">
        <v>1748</v>
      </c>
      <c r="C163" t="s">
        <v>262</v>
      </c>
      <c r="D163">
        <v>4.1661598000000001E-2</v>
      </c>
      <c r="E163">
        <v>2.7984686000000002E-2</v>
      </c>
      <c r="F163">
        <v>0.16899942000000001</v>
      </c>
      <c r="G163">
        <v>0.28405180000000002</v>
      </c>
      <c r="H163">
        <v>0.18958685</v>
      </c>
      <c r="I163">
        <v>9.9761779999999994E-2</v>
      </c>
      <c r="J163">
        <v>0.18616944999999999</v>
      </c>
      <c r="K163">
        <v>0.98121309999999995</v>
      </c>
      <c r="L163">
        <v>0.25315925</v>
      </c>
      <c r="M163">
        <v>0.10595749</v>
      </c>
      <c r="N163">
        <v>0.11392198000000001</v>
      </c>
      <c r="O163">
        <v>0.34028019999999998</v>
      </c>
      <c r="P163">
        <v>0.23884760999999999</v>
      </c>
      <c r="Q163">
        <v>0.17399861999999999</v>
      </c>
      <c r="R163">
        <v>0.29701581999999999</v>
      </c>
      <c r="S163">
        <v>8.0583669999999996E-2</v>
      </c>
      <c r="T163">
        <v>0.11411491999999999</v>
      </c>
      <c r="U163">
        <v>0.1288195</v>
      </c>
      <c r="V163">
        <v>0.11674348</v>
      </c>
      <c r="W163">
        <v>0.21507409</v>
      </c>
      <c r="X163">
        <v>0.13466729</v>
      </c>
      <c r="Y163">
        <v>0.33004126</v>
      </c>
      <c r="Z163">
        <v>0.20140374</v>
      </c>
      <c r="AA163">
        <v>-6.0676318E-2</v>
      </c>
      <c r="AB163">
        <v>0.24072070000000001</v>
      </c>
      <c r="AC163">
        <v>0.23909758</v>
      </c>
      <c r="AD163">
        <v>7.1737765999999994E-2</v>
      </c>
      <c r="AE163">
        <v>0.11701112</v>
      </c>
      <c r="AF163">
        <v>0.3584464</v>
      </c>
      <c r="AG163">
        <v>0.13340059000000001</v>
      </c>
      <c r="AH163">
        <v>2.2075133E-2</v>
      </c>
      <c r="AI163">
        <v>0.16359997000000001</v>
      </c>
      <c r="AJ163">
        <v>1.8548953999999999E-2</v>
      </c>
      <c r="AK163">
        <v>0.22690991999999999</v>
      </c>
      <c r="AL163">
        <v>6.1686360000000003E-2</v>
      </c>
      <c r="AM163">
        <v>-7.2816370000000005E-2</v>
      </c>
      <c r="AN163">
        <v>-0.1457146</v>
      </c>
      <c r="AO163">
        <v>0.1610877</v>
      </c>
      <c r="AP163">
        <v>0.10195093</v>
      </c>
      <c r="AQ163">
        <v>0.19980845999999999</v>
      </c>
      <c r="AR163">
        <v>0.1575172</v>
      </c>
      <c r="AS163">
        <v>0.17930366</v>
      </c>
      <c r="AT163">
        <v>9.7796300000000003E-2</v>
      </c>
      <c r="AU163">
        <v>0.19815700999999999</v>
      </c>
      <c r="AV163">
        <v>0.19213881999999999</v>
      </c>
      <c r="AW163">
        <v>0.25156432000000001</v>
      </c>
      <c r="AX163">
        <v>0.14315620000000001</v>
      </c>
      <c r="AY163">
        <v>0.11002879</v>
      </c>
      <c r="AZ163">
        <v>0.95486325000000005</v>
      </c>
      <c r="BA163">
        <v>9.4423040000000003E-3</v>
      </c>
      <c r="BB163">
        <v>0.16986535</v>
      </c>
      <c r="BC163">
        <v>0.24164695999999999</v>
      </c>
      <c r="BD163">
        <v>0.27746546</v>
      </c>
      <c r="BE163">
        <v>4.1514519999999999E-2</v>
      </c>
      <c r="BF163">
        <v>6.1333902000000003E-2</v>
      </c>
      <c r="BG163">
        <v>8.7604550000000003E-2</v>
      </c>
      <c r="BH163">
        <v>8.0051440000000001E-2</v>
      </c>
      <c r="BI163">
        <v>0.25334060000000003</v>
      </c>
      <c r="BJ163">
        <v>0.20377571999999999</v>
      </c>
      <c r="BK163">
        <v>0.29274679999999997</v>
      </c>
      <c r="BL163">
        <v>2.8221611000000001E-2</v>
      </c>
      <c r="BM163">
        <v>8.7582364999999995E-2</v>
      </c>
      <c r="BN163">
        <v>0.18701449000000001</v>
      </c>
      <c r="BO163">
        <v>0.21325854999999999</v>
      </c>
      <c r="BP163">
        <v>0.24934554</v>
      </c>
      <c r="BQ163">
        <v>3.5063125000000001E-2</v>
      </c>
      <c r="BR163">
        <v>0.11903967</v>
      </c>
      <c r="BS163">
        <v>0.29959953</v>
      </c>
      <c r="BT163">
        <v>0.25771509999999997</v>
      </c>
      <c r="BU163">
        <v>0.30473676</v>
      </c>
      <c r="BV163">
        <v>0.12252378999999999</v>
      </c>
      <c r="BW163">
        <v>0.17016724</v>
      </c>
      <c r="BX163">
        <v>0.21103685</v>
      </c>
      <c r="BY163">
        <v>0.22438836000000001</v>
      </c>
      <c r="BZ163">
        <v>4.2962E-2</v>
      </c>
      <c r="CA163">
        <v>-8.6578160000000003E-4</v>
      </c>
      <c r="CB163">
        <v>0.16822632000000001</v>
      </c>
      <c r="CC163">
        <v>0.21523680000000001</v>
      </c>
      <c r="CD163">
        <v>0.27133244000000001</v>
      </c>
      <c r="CE163">
        <v>0.25943085999999999</v>
      </c>
      <c r="CF163">
        <v>0.12344152999999999</v>
      </c>
      <c r="CG163">
        <v>0.21935882000000001</v>
      </c>
      <c r="CH163">
        <v>0.24652300999999999</v>
      </c>
      <c r="CI163">
        <v>-5.3741770000000001E-2</v>
      </c>
      <c r="CJ163">
        <v>0.25889899999999999</v>
      </c>
      <c r="CK163">
        <v>0.18200540000000001</v>
      </c>
      <c r="CL163">
        <v>0.23387848</v>
      </c>
      <c r="CM163">
        <v>0.31374809999999997</v>
      </c>
      <c r="CN163">
        <v>5.2365143000000003E-2</v>
      </c>
      <c r="CO163">
        <v>0.16899085</v>
      </c>
      <c r="CP163">
        <v>0.15259838000000001</v>
      </c>
      <c r="CQ163">
        <v>4.8981610000000005E-4</v>
      </c>
      <c r="CR163">
        <v>0.24330477</v>
      </c>
      <c r="CS163">
        <v>0.20309550000000001</v>
      </c>
      <c r="CT163">
        <v>0.25762740000000001</v>
      </c>
      <c r="CU163">
        <v>0.12602073</v>
      </c>
      <c r="CV163">
        <v>0.31512517000000001</v>
      </c>
      <c r="CW163">
        <v>0.28418702000000001</v>
      </c>
      <c r="CX163">
        <v>0.22325639999999999</v>
      </c>
      <c r="CY163">
        <v>0.30200282000000001</v>
      </c>
      <c r="CZ163">
        <v>0.13828908000000001</v>
      </c>
      <c r="DA163">
        <v>0.26138709999999998</v>
      </c>
      <c r="DB163">
        <v>8.8842569999999996E-2</v>
      </c>
      <c r="DC163">
        <v>0.97348093999999996</v>
      </c>
      <c r="DD163">
        <v>0.22249340000000001</v>
      </c>
      <c r="DE163">
        <v>7.1814840000000005E-2</v>
      </c>
      <c r="DF163">
        <f t="shared" si="14"/>
        <v>0.16339988236407765</v>
      </c>
      <c r="DG163">
        <f t="shared" si="15"/>
        <v>0</v>
      </c>
      <c r="DH163">
        <v>0</v>
      </c>
      <c r="DI163">
        <f>VLOOKUP(B163,owner_jaccard!$C$1:$E$1128,3,FALSE)</f>
        <v>2.7027027027027001E-2</v>
      </c>
      <c r="DJ163">
        <f>VLOOKUP(B163,partic_jaccard!$C$1:$E$1128,3,FALSE)</f>
        <v>4.3478260869565202E-2</v>
      </c>
      <c r="DK163">
        <f>VLOOKUP(B163,rtword_jaccard!$C$1:$E$1128,3,FALSE)</f>
        <v>8.6956521739130405E-2</v>
      </c>
      <c r="DL163">
        <f>VLOOKUP(B163,rtword_jaccard!$C$1:$F$1128,4,FALSE)</f>
        <v>0.19047619047618999</v>
      </c>
      <c r="DM163">
        <f>VLOOKUP(B163,rtword_jaccard!$C$1:$G$1128,5,FALSE)</f>
        <v>0.19521912350597601</v>
      </c>
      <c r="DN163">
        <f>VLOOKUP(B163,owner_j_重み付き!$C$1:$E$1128,3)</f>
        <v>2.0000000000000001E-4</v>
      </c>
      <c r="DO163">
        <f>VLOOKUP(B163,part_j_重み付き!$C$1:$E$1128,3,FALSE)</f>
        <v>2.7000000000000001E-3</v>
      </c>
      <c r="DP163">
        <f>VLOOKUP(B163,journalsection_jaccard!$C$2:$E$1129,3,FALSE)</f>
        <v>0.29870129870129802</v>
      </c>
      <c r="DQ163">
        <f>VLOOKUP(B163,journalsection_jaccard!$C$2:$F$1129,4,FALSE)</f>
        <v>0.28205128205128199</v>
      </c>
      <c r="DR163">
        <f>VLOOKUP(B163,journalsection_jaccard!$C$2:$G$1129,5,FALSE)</f>
        <v>0.28755364806866901</v>
      </c>
      <c r="DS163">
        <f>VLOOKUP(B163,journalsection_jaccard!$C$2:$H$1129,6,FALSE)</f>
        <v>0.11111111111111099</v>
      </c>
    </row>
    <row r="164" spans="1:123" hidden="1" x14ac:dyDescent="0.55000000000000004">
      <c r="A164">
        <v>157</v>
      </c>
      <c r="B164" t="s">
        <v>1749</v>
      </c>
      <c r="C164" t="s">
        <v>263</v>
      </c>
      <c r="D164">
        <v>0.27746813999999997</v>
      </c>
      <c r="E164">
        <v>0.12090461</v>
      </c>
      <c r="F164">
        <v>0.16539338000000001</v>
      </c>
      <c r="G164">
        <v>0.26619077000000002</v>
      </c>
      <c r="H164">
        <v>0.27575781999999999</v>
      </c>
      <c r="I164">
        <v>0.14578252999999999</v>
      </c>
      <c r="J164">
        <v>0.50885179999999997</v>
      </c>
      <c r="K164">
        <v>0.97815317000000002</v>
      </c>
      <c r="L164">
        <v>0.25998317999999998</v>
      </c>
      <c r="M164">
        <v>0.23558045999999999</v>
      </c>
      <c r="N164">
        <v>0.50933720000000005</v>
      </c>
      <c r="O164">
        <v>0.26712113999999998</v>
      </c>
      <c r="P164">
        <v>0.28056969999999998</v>
      </c>
      <c r="Q164">
        <v>0.24920577999999999</v>
      </c>
      <c r="R164">
        <v>6.6300460000000006E-2</v>
      </c>
      <c r="S164">
        <v>0.17999317000000001</v>
      </c>
      <c r="T164">
        <v>7.3553963999999999E-2</v>
      </c>
      <c r="U164">
        <v>4.2195227000000002E-2</v>
      </c>
      <c r="V164">
        <v>6.0727323999999999E-2</v>
      </c>
      <c r="W164">
        <v>0.18098564</v>
      </c>
      <c r="X164">
        <v>0.24209994000000001</v>
      </c>
      <c r="Y164">
        <v>0.19622369000000001</v>
      </c>
      <c r="Z164">
        <v>0.19517567999999999</v>
      </c>
      <c r="AA164">
        <v>0.10206028</v>
      </c>
      <c r="AB164">
        <v>-5.8167410000000003E-2</v>
      </c>
      <c r="AC164">
        <v>0.33675295</v>
      </c>
      <c r="AD164">
        <v>0.19608943000000001</v>
      </c>
      <c r="AE164">
        <v>0.21030509999999999</v>
      </c>
      <c r="AF164">
        <v>0.3108147</v>
      </c>
      <c r="AG164">
        <v>0.1807125</v>
      </c>
      <c r="AH164">
        <v>0.13991866</v>
      </c>
      <c r="AI164">
        <v>0.36899090000000001</v>
      </c>
      <c r="AJ164">
        <v>0.25665592999999998</v>
      </c>
      <c r="AK164">
        <v>0.21593177</v>
      </c>
      <c r="AL164">
        <v>0.19366812999999999</v>
      </c>
      <c r="AM164">
        <v>0.28668830000000001</v>
      </c>
      <c r="AN164">
        <v>-8.1861149999999994E-2</v>
      </c>
      <c r="AO164">
        <v>0.20419440999999999</v>
      </c>
      <c r="AP164">
        <v>0.31544474</v>
      </c>
      <c r="AQ164">
        <v>0.32324853999999997</v>
      </c>
      <c r="AR164">
        <v>0.36964449999999999</v>
      </c>
      <c r="AS164">
        <v>0.20584168999999999</v>
      </c>
      <c r="AT164">
        <v>8.5765809999999998E-2</v>
      </c>
      <c r="AU164">
        <v>0.14298062</v>
      </c>
      <c r="AV164">
        <v>9.7916489999999995E-2</v>
      </c>
      <c r="AW164">
        <v>0.26337772999999998</v>
      </c>
      <c r="AX164">
        <v>2.0892187999999999E-2</v>
      </c>
      <c r="AY164">
        <v>0.41748976999999998</v>
      </c>
      <c r="AZ164">
        <v>0.97515209999999997</v>
      </c>
      <c r="BA164">
        <v>0.1512616</v>
      </c>
      <c r="BB164">
        <v>0.24466634000000001</v>
      </c>
      <c r="BC164">
        <v>0.24837042000000001</v>
      </c>
      <c r="BD164">
        <v>0.22778698999999999</v>
      </c>
      <c r="BE164">
        <v>0.10783782</v>
      </c>
      <c r="BF164">
        <v>0.28432049999999998</v>
      </c>
      <c r="BG164">
        <v>0.30455991999999998</v>
      </c>
      <c r="BH164">
        <v>0.24434</v>
      </c>
      <c r="BI164">
        <v>0.38793167000000001</v>
      </c>
      <c r="BJ164">
        <v>0.25336880000000001</v>
      </c>
      <c r="BK164">
        <v>0.55204593999999996</v>
      </c>
      <c r="BL164">
        <v>0.122334585</v>
      </c>
      <c r="BM164">
        <v>0.37405282000000001</v>
      </c>
      <c r="BN164">
        <v>0.14775621999999999</v>
      </c>
      <c r="BO164">
        <v>0.29506385000000002</v>
      </c>
      <c r="BP164">
        <v>5.1884279999999998E-2</v>
      </c>
      <c r="BQ164">
        <v>0.13133644999999999</v>
      </c>
      <c r="BR164">
        <v>9.3728989999999998E-2</v>
      </c>
      <c r="BS164">
        <v>0.37620175</v>
      </c>
      <c r="BT164">
        <v>0.35780403</v>
      </c>
      <c r="BU164">
        <v>0.29957499999999998</v>
      </c>
      <c r="BV164">
        <v>0.22477788000000001</v>
      </c>
      <c r="BW164">
        <v>0.20318125000000001</v>
      </c>
      <c r="BX164">
        <v>0.37456977000000002</v>
      </c>
      <c r="BY164">
        <v>0.11861940999999999</v>
      </c>
      <c r="BZ164">
        <v>0.27053739999999998</v>
      </c>
      <c r="CA164">
        <v>0.17595606999999999</v>
      </c>
      <c r="CB164">
        <v>0.33342198000000001</v>
      </c>
      <c r="CC164">
        <v>0.24973229999999999</v>
      </c>
      <c r="CD164">
        <v>0.44535917000000003</v>
      </c>
      <c r="CE164">
        <v>0.29065642000000003</v>
      </c>
      <c r="CF164">
        <v>0.19522600000000001</v>
      </c>
      <c r="CG164">
        <v>0.16988015000000001</v>
      </c>
      <c r="CH164">
        <v>0.25800335000000002</v>
      </c>
      <c r="CI164">
        <v>4.0953997999999998E-2</v>
      </c>
      <c r="CJ164">
        <v>0.25192290000000001</v>
      </c>
      <c r="CK164">
        <v>0.28715083000000002</v>
      </c>
      <c r="CL164">
        <v>0.25552957999999998</v>
      </c>
      <c r="CM164">
        <v>0.32430023000000002</v>
      </c>
      <c r="CN164">
        <v>-6.5846569999999993E-2</v>
      </c>
      <c r="CO164">
        <v>0.22462583999999999</v>
      </c>
      <c r="CP164">
        <v>0.33146833999999997</v>
      </c>
      <c r="CQ164">
        <v>0.13678013</v>
      </c>
      <c r="CR164">
        <v>0.26074417999999999</v>
      </c>
      <c r="CS164">
        <v>0.43069996999999999</v>
      </c>
      <c r="CT164">
        <v>0.25591199999999997</v>
      </c>
      <c r="CU164">
        <v>0.20571949</v>
      </c>
      <c r="CV164">
        <v>0.38326922000000002</v>
      </c>
      <c r="CW164">
        <v>0.19990305999999999</v>
      </c>
      <c r="CX164">
        <v>0.3282833</v>
      </c>
      <c r="CY164">
        <v>0.19870298</v>
      </c>
      <c r="CZ164">
        <v>0.3805964</v>
      </c>
      <c r="DA164">
        <v>0.2608838</v>
      </c>
      <c r="DB164">
        <v>-1.4534104000000001E-2</v>
      </c>
      <c r="DC164">
        <v>0.97981549999999995</v>
      </c>
      <c r="DD164">
        <v>0.17404339999999999</v>
      </c>
      <c r="DE164">
        <v>1.1738482E-2</v>
      </c>
      <c r="DF164">
        <f t="shared" si="14"/>
        <v>0.22654130838834954</v>
      </c>
      <c r="DG164">
        <f t="shared" si="15"/>
        <v>0</v>
      </c>
      <c r="DH164">
        <v>1.5952960725797026E-3</v>
      </c>
      <c r="DI164">
        <f>VLOOKUP(B164,owner_jaccard!$C$1:$E$1128,3,FALSE)</f>
        <v>0.39130434782608697</v>
      </c>
      <c r="DJ164">
        <f>VLOOKUP(B164,partic_jaccard!$C$1:$E$1128,3,FALSE)</f>
        <v>0.5</v>
      </c>
      <c r="DK164">
        <f>VLOOKUP(B164,rtword_jaccard!$C$1:$E$1128,3,FALSE)</f>
        <v>0.33333333333333298</v>
      </c>
      <c r="DL164">
        <f>VLOOKUP(B164,rtword_jaccard!$C$1:$F$1128,4,FALSE)</f>
        <v>0.31578947368421001</v>
      </c>
      <c r="DM164">
        <f>VLOOKUP(B164,rtword_jaccard!$C$1:$G$1128,5,FALSE)</f>
        <v>0.38888888888888801</v>
      </c>
      <c r="DN164">
        <f>VLOOKUP(B164,owner_j_重み付き!$C$1:$E$1128,3)</f>
        <v>1.24E-2</v>
      </c>
      <c r="DO164">
        <f>VLOOKUP(B164,part_j_重み付き!$C$1:$E$1128,3,FALSE)</f>
        <v>0.1016</v>
      </c>
      <c r="DP164">
        <f>VLOOKUP(B164,journalsection_jaccard!$C$2:$E$1129,3,FALSE)</f>
        <v>0.33333333333333298</v>
      </c>
      <c r="DQ164">
        <f>VLOOKUP(B164,journalsection_jaccard!$C$2:$F$1129,4,FALSE)</f>
        <v>0.38888888888888801</v>
      </c>
      <c r="DR164">
        <f>VLOOKUP(B164,journalsection_jaccard!$C$2:$G$1129,5,FALSE)</f>
        <v>0.3215859030837</v>
      </c>
      <c r="DS164">
        <f>VLOOKUP(B164,journalsection_jaccard!$C$2:$H$1129,6,FALSE)</f>
        <v>0.19047619047618999</v>
      </c>
    </row>
    <row r="165" spans="1:123" hidden="1" x14ac:dyDescent="0.55000000000000004">
      <c r="A165">
        <v>158</v>
      </c>
      <c r="B165" t="s">
        <v>1750</v>
      </c>
      <c r="C165" t="s">
        <v>264</v>
      </c>
      <c r="D165">
        <v>0.28124424999999997</v>
      </c>
      <c r="E165">
        <v>0.34229304999999999</v>
      </c>
      <c r="F165">
        <v>0.16568324000000001</v>
      </c>
      <c r="G165">
        <v>0.45259997000000002</v>
      </c>
      <c r="H165">
        <v>0.22646499</v>
      </c>
      <c r="I165">
        <v>0.2271485</v>
      </c>
      <c r="J165">
        <v>0.39334658</v>
      </c>
      <c r="K165">
        <v>0.98111755</v>
      </c>
      <c r="L165">
        <v>0.25327319999999998</v>
      </c>
      <c r="M165">
        <v>0.17459467000000001</v>
      </c>
      <c r="N165">
        <v>0.51564069999999995</v>
      </c>
      <c r="O165">
        <v>0.21675654999999999</v>
      </c>
      <c r="P165">
        <v>0.22742831999999999</v>
      </c>
      <c r="Q165">
        <v>8.8481485999999998E-2</v>
      </c>
      <c r="R165">
        <v>0.21913295999999999</v>
      </c>
      <c r="S165">
        <v>0.16806976000000001</v>
      </c>
      <c r="T165">
        <v>0.21223887999999999</v>
      </c>
      <c r="U165">
        <v>-1.476822E-2</v>
      </c>
      <c r="V165">
        <v>0.17925952000000001</v>
      </c>
      <c r="W165">
        <v>0.18694960999999999</v>
      </c>
      <c r="X165">
        <v>0.4154043</v>
      </c>
      <c r="Y165">
        <v>0.30941224000000001</v>
      </c>
      <c r="Z165">
        <v>0.24206325000000001</v>
      </c>
      <c r="AA165">
        <v>0.38225257000000001</v>
      </c>
      <c r="AB165">
        <v>0.19462813000000001</v>
      </c>
      <c r="AC165">
        <v>0.2762384</v>
      </c>
      <c r="AD165">
        <v>0.19074749999999999</v>
      </c>
      <c r="AE165">
        <v>0.36434954000000003</v>
      </c>
      <c r="AF165">
        <v>0.32077169999999999</v>
      </c>
      <c r="AG165">
        <v>-1.3230736E-2</v>
      </c>
      <c r="AH165">
        <v>9.2926590000000003E-2</v>
      </c>
      <c r="AI165">
        <v>0.34723117999999997</v>
      </c>
      <c r="AJ165">
        <v>0.3604754</v>
      </c>
      <c r="AK165">
        <v>0.18920359</v>
      </c>
      <c r="AL165">
        <v>-2.0224131999999999E-2</v>
      </c>
      <c r="AM165">
        <v>0.18962286</v>
      </c>
      <c r="AN165">
        <v>3.3192553E-2</v>
      </c>
      <c r="AO165">
        <v>0.13838047000000001</v>
      </c>
      <c r="AP165">
        <v>0.37954542000000002</v>
      </c>
      <c r="AQ165">
        <v>0.32713463999999998</v>
      </c>
      <c r="AR165">
        <v>0.36938470000000001</v>
      </c>
      <c r="AS165">
        <v>0.13199332</v>
      </c>
      <c r="AT165">
        <v>5.3836210000000002E-2</v>
      </c>
      <c r="AU165">
        <v>0.26197457000000002</v>
      </c>
      <c r="AV165">
        <v>1.2287104E-3</v>
      </c>
      <c r="AW165">
        <v>0.16446334000000001</v>
      </c>
      <c r="AX165">
        <v>0.21822535000000001</v>
      </c>
      <c r="AY165">
        <v>0.18466953999999999</v>
      </c>
      <c r="AZ165">
        <v>0.9774678</v>
      </c>
      <c r="BA165">
        <v>7.3197890000000002E-2</v>
      </c>
      <c r="BB165">
        <v>3.6311999999999997E-2</v>
      </c>
      <c r="BC165">
        <v>0.20739779999999999</v>
      </c>
      <c r="BD165">
        <v>0.33157128000000002</v>
      </c>
      <c r="BE165">
        <v>0.40940510000000002</v>
      </c>
      <c r="BF165">
        <v>0.29928171999999997</v>
      </c>
      <c r="BG165">
        <v>0.29255196</v>
      </c>
      <c r="BH165">
        <v>0.16902617</v>
      </c>
      <c r="BI165">
        <v>0.25031036000000001</v>
      </c>
      <c r="BJ165">
        <v>0.23281552999999999</v>
      </c>
      <c r="BK165">
        <v>0.27340197999999999</v>
      </c>
      <c r="BL165">
        <v>3.7790200000000003E-2</v>
      </c>
      <c r="BM165">
        <v>0.19285374999999999</v>
      </c>
      <c r="BN165">
        <v>0.40076673000000002</v>
      </c>
      <c r="BO165">
        <v>0.24244425999999999</v>
      </c>
      <c r="BP165">
        <v>0.11804425</v>
      </c>
      <c r="BQ165">
        <v>0.16922913000000001</v>
      </c>
      <c r="BR165">
        <v>0.36215478000000001</v>
      </c>
      <c r="BS165">
        <v>0.33612934</v>
      </c>
      <c r="BT165">
        <v>0.47194209999999998</v>
      </c>
      <c r="BU165">
        <v>0.24781196</v>
      </c>
      <c r="BV165">
        <v>0.17875800999999999</v>
      </c>
      <c r="BW165">
        <v>0.30757277999999999</v>
      </c>
      <c r="BX165">
        <v>0.27073783000000001</v>
      </c>
      <c r="BY165">
        <v>9.1384489999999999E-2</v>
      </c>
      <c r="BZ165">
        <v>9.8874249999999997E-2</v>
      </c>
      <c r="CA165">
        <v>0.19033444999999999</v>
      </c>
      <c r="CB165">
        <v>0.18777756000000001</v>
      </c>
      <c r="CC165">
        <v>0.24822293000000001</v>
      </c>
      <c r="CD165">
        <v>0.22630270999999999</v>
      </c>
      <c r="CE165">
        <v>0.30929594999999999</v>
      </c>
      <c r="CF165">
        <v>0.23364190000000001</v>
      </c>
      <c r="CG165">
        <v>0.22545345</v>
      </c>
      <c r="CH165">
        <v>0.12937430999999999</v>
      </c>
      <c r="CI165">
        <v>0.22342256999999999</v>
      </c>
      <c r="CJ165">
        <v>0.26196247</v>
      </c>
      <c r="CK165">
        <v>0.11291538</v>
      </c>
      <c r="CL165">
        <v>0.26871869999999998</v>
      </c>
      <c r="CM165">
        <v>0.17139678999999999</v>
      </c>
      <c r="CN165">
        <v>7.817143E-2</v>
      </c>
      <c r="CO165">
        <v>0.1380962</v>
      </c>
      <c r="CP165">
        <v>0.44462439999999998</v>
      </c>
      <c r="CQ165">
        <v>7.923202E-2</v>
      </c>
      <c r="CR165">
        <v>0.25923123999999997</v>
      </c>
      <c r="CS165">
        <v>0.36705409999999999</v>
      </c>
      <c r="CT165">
        <v>0.24518190000000001</v>
      </c>
      <c r="CU165">
        <v>0.24204431000000001</v>
      </c>
      <c r="CV165">
        <v>0.28480529999999998</v>
      </c>
      <c r="CW165">
        <v>0.32381860000000001</v>
      </c>
      <c r="CX165">
        <v>0.27090338000000003</v>
      </c>
      <c r="CY165">
        <v>0.30269950000000001</v>
      </c>
      <c r="CZ165">
        <v>0.40416095000000002</v>
      </c>
      <c r="DA165">
        <v>0.2168088</v>
      </c>
      <c r="DB165">
        <v>0.21962793</v>
      </c>
      <c r="DC165">
        <v>0.97694440000000005</v>
      </c>
      <c r="DD165">
        <v>0.23883236999999999</v>
      </c>
      <c r="DE165">
        <v>0.23871419999999999</v>
      </c>
      <c r="DF165">
        <f t="shared" si="14"/>
        <v>0.23171194826601937</v>
      </c>
      <c r="DG165">
        <f t="shared" si="15"/>
        <v>0</v>
      </c>
      <c r="DH165">
        <v>7.0222637028125989E-3</v>
      </c>
      <c r="DI165">
        <f>VLOOKUP(B165,owner_jaccard!$C$1:$E$1128,3,FALSE)</f>
        <v>0.48</v>
      </c>
      <c r="DJ165">
        <f>VLOOKUP(B165,partic_jaccard!$C$1:$E$1128,3,FALSE)</f>
        <v>0.38461538461538403</v>
      </c>
      <c r="DK165">
        <f>VLOOKUP(B165,rtword_jaccard!$C$1:$E$1128,3,FALSE)</f>
        <v>0.29870129870129802</v>
      </c>
      <c r="DL165">
        <f>VLOOKUP(B165,rtword_jaccard!$C$1:$F$1128,4,FALSE)</f>
        <v>0.38888888888888801</v>
      </c>
      <c r="DM165">
        <f>VLOOKUP(B165,rtword_jaccard!$C$1:$G$1128,5,FALSE)</f>
        <v>0.42180094786729799</v>
      </c>
      <c r="DN165">
        <f>VLOOKUP(B165,owner_j_重み付き!$C$1:$E$1128,3)</f>
        <v>2.7699999999999999E-2</v>
      </c>
      <c r="DO165">
        <f>VLOOKUP(B165,part_j_重み付き!$C$1:$E$1128,3,FALSE)</f>
        <v>0.35909999999999997</v>
      </c>
      <c r="DP165">
        <f>VLOOKUP(B165,journalsection_jaccard!$C$2:$E$1129,3,FALSE)</f>
        <v>0.36986301369863001</v>
      </c>
      <c r="DQ165">
        <f>VLOOKUP(B165,journalsection_jaccard!$C$2:$F$1129,4,FALSE)</f>
        <v>0.42857142857142799</v>
      </c>
      <c r="DR165">
        <f>VLOOKUP(B165,journalsection_jaccard!$C$2:$G$1129,5,FALSE)</f>
        <v>0.30434782608695599</v>
      </c>
      <c r="DS165">
        <f>VLOOKUP(B165,journalsection_jaccard!$C$2:$H$1129,6,FALSE)</f>
        <v>0.25</v>
      </c>
    </row>
    <row r="166" spans="1:123" hidden="1" x14ac:dyDescent="0.55000000000000004">
      <c r="A166">
        <v>159</v>
      </c>
      <c r="B166" t="s">
        <v>1751</v>
      </c>
      <c r="C166" t="s">
        <v>265</v>
      </c>
      <c r="D166">
        <v>0.18829677</v>
      </c>
      <c r="E166">
        <v>0.35893069999999999</v>
      </c>
      <c r="F166">
        <v>0.14124073000000001</v>
      </c>
      <c r="G166">
        <v>0.40842083000000001</v>
      </c>
      <c r="H166">
        <v>0.32389358000000001</v>
      </c>
      <c r="I166">
        <v>0.12305091</v>
      </c>
      <c r="J166">
        <v>0.40230748</v>
      </c>
      <c r="K166">
        <v>0.97925234000000005</v>
      </c>
      <c r="L166">
        <v>0.23692092000000001</v>
      </c>
      <c r="M166">
        <v>8.9426026000000006E-2</v>
      </c>
      <c r="N166">
        <v>0.55342950000000002</v>
      </c>
      <c r="O166">
        <v>0.19195929</v>
      </c>
      <c r="P166">
        <v>0.22424394</v>
      </c>
      <c r="Q166">
        <v>0.34734346999999999</v>
      </c>
      <c r="R166">
        <v>0.19941590000000001</v>
      </c>
      <c r="S166">
        <v>0.27872514999999998</v>
      </c>
      <c r="T166">
        <v>0.32017475000000001</v>
      </c>
      <c r="U166">
        <v>0.11185273</v>
      </c>
      <c r="V166">
        <v>7.4704469999999995E-2</v>
      </c>
      <c r="W166">
        <v>0.24888219</v>
      </c>
      <c r="X166">
        <v>0.32903627000000002</v>
      </c>
      <c r="Y166">
        <v>0.22695234</v>
      </c>
      <c r="Z166">
        <v>0.12890075000000001</v>
      </c>
      <c r="AA166">
        <v>0.18798683999999999</v>
      </c>
      <c r="AB166">
        <v>0.29087109999999999</v>
      </c>
      <c r="AC166">
        <v>0.26925197000000001</v>
      </c>
      <c r="AD166">
        <v>0.28812399999999999</v>
      </c>
      <c r="AE166">
        <v>2.9527017999999999E-2</v>
      </c>
      <c r="AF166">
        <v>0.33134037</v>
      </c>
      <c r="AG166">
        <v>0.2617584</v>
      </c>
      <c r="AH166">
        <v>0.25344610000000001</v>
      </c>
      <c r="AI166">
        <v>0.34920161999999999</v>
      </c>
      <c r="AJ166">
        <v>0.24168943000000001</v>
      </c>
      <c r="AK166">
        <v>0.27349904000000003</v>
      </c>
      <c r="AL166">
        <v>9.3628749999999997E-2</v>
      </c>
      <c r="AM166">
        <v>0.36050232999999998</v>
      </c>
      <c r="AN166">
        <v>2.604424E-2</v>
      </c>
      <c r="AO166">
        <v>0.24573824</v>
      </c>
      <c r="AP166">
        <v>0.34369316999999999</v>
      </c>
      <c r="AQ166">
        <v>0.31814905999999998</v>
      </c>
      <c r="AR166">
        <v>0.27484756999999999</v>
      </c>
      <c r="AS166">
        <v>7.0372920000000005E-2</v>
      </c>
      <c r="AT166">
        <v>8.6874590000000002E-2</v>
      </c>
      <c r="AU166">
        <v>0.30342996</v>
      </c>
      <c r="AV166">
        <v>8.3625710000000006E-2</v>
      </c>
      <c r="AW166">
        <v>0.26940027</v>
      </c>
      <c r="AX166">
        <v>0.10255292000000001</v>
      </c>
      <c r="AY166">
        <v>0.27414440000000001</v>
      </c>
      <c r="AZ166">
        <v>0.96965469999999998</v>
      </c>
      <c r="BA166">
        <v>0.22369318999999999</v>
      </c>
      <c r="BB166">
        <v>0.18694495999999999</v>
      </c>
      <c r="BC166">
        <v>0.19933445999999999</v>
      </c>
      <c r="BD166">
        <v>0.27754076999999999</v>
      </c>
      <c r="BE166">
        <v>0.17647383</v>
      </c>
      <c r="BF166">
        <v>0.27433481999999998</v>
      </c>
      <c r="BG166">
        <v>0.25313790000000003</v>
      </c>
      <c r="BH166">
        <v>0.12125451</v>
      </c>
      <c r="BI166">
        <v>0.38020816000000002</v>
      </c>
      <c r="BJ166">
        <v>0.18363018</v>
      </c>
      <c r="BK166">
        <v>0.40364056999999998</v>
      </c>
      <c r="BL166">
        <v>0.10728514</v>
      </c>
      <c r="BM166">
        <v>0.4248518</v>
      </c>
      <c r="BN166">
        <v>0.24037927000000001</v>
      </c>
      <c r="BO166">
        <v>0.25228911999999998</v>
      </c>
      <c r="BP166">
        <v>0.112072825</v>
      </c>
      <c r="BQ166">
        <v>0.13831998000000001</v>
      </c>
      <c r="BR166">
        <v>0.14317906</v>
      </c>
      <c r="BS166">
        <v>0.2841091</v>
      </c>
      <c r="BT166">
        <v>0.49070304999999997</v>
      </c>
      <c r="BU166">
        <v>0.13811308</v>
      </c>
      <c r="BV166">
        <v>0.111478366</v>
      </c>
      <c r="BW166">
        <v>0.3106449</v>
      </c>
      <c r="BX166">
        <v>0.37077668000000003</v>
      </c>
      <c r="BY166">
        <v>0.20034505</v>
      </c>
      <c r="BZ166">
        <v>0.30315315999999998</v>
      </c>
      <c r="CA166">
        <v>0.15068126000000001</v>
      </c>
      <c r="CB166">
        <v>0.18414846000000001</v>
      </c>
      <c r="CC166">
        <v>0.20521584000000001</v>
      </c>
      <c r="CD166">
        <v>0.41052391999999999</v>
      </c>
      <c r="CE166">
        <v>0.39772109999999999</v>
      </c>
      <c r="CF166">
        <v>0.19722597</v>
      </c>
      <c r="CG166">
        <v>0.29702157000000001</v>
      </c>
      <c r="CH166">
        <v>0.28647676</v>
      </c>
      <c r="CI166">
        <v>0.15900217999999999</v>
      </c>
      <c r="CJ166">
        <v>0.21715909</v>
      </c>
      <c r="CK166">
        <v>0.34442356000000002</v>
      </c>
      <c r="CL166">
        <v>0.25485623000000002</v>
      </c>
      <c r="CM166">
        <v>0.28873536</v>
      </c>
      <c r="CN166">
        <v>0.12197653999999999</v>
      </c>
      <c r="CO166">
        <v>0.27263415000000002</v>
      </c>
      <c r="CP166">
        <v>0.38567117000000001</v>
      </c>
      <c r="CQ166">
        <v>9.3529223999999994E-2</v>
      </c>
      <c r="CR166">
        <v>0.37819462999999998</v>
      </c>
      <c r="CS166">
        <v>0.21961658000000001</v>
      </c>
      <c r="CT166">
        <v>0.22039425000000001</v>
      </c>
      <c r="CU166">
        <v>0.18163498</v>
      </c>
      <c r="CV166">
        <v>0.27155814</v>
      </c>
      <c r="CW166">
        <v>0.27595304999999998</v>
      </c>
      <c r="CX166">
        <v>0.18418138000000001</v>
      </c>
      <c r="CY166">
        <v>0.17765106</v>
      </c>
      <c r="CZ166">
        <v>0.3751254</v>
      </c>
      <c r="DA166">
        <v>0.16425769000000001</v>
      </c>
      <c r="DB166">
        <v>0.21711296999999999</v>
      </c>
      <c r="DC166">
        <v>0.97461843000000004</v>
      </c>
      <c r="DD166">
        <v>0.37709445000000003</v>
      </c>
      <c r="DE166">
        <v>0.14418644</v>
      </c>
      <c r="DF166">
        <f t="shared" si="14"/>
        <v>0.24174433057281539</v>
      </c>
      <c r="DG166">
        <f t="shared" si="15"/>
        <v>0</v>
      </c>
      <c r="DH166">
        <v>3.2737762869409653E-3</v>
      </c>
      <c r="DI166">
        <f>VLOOKUP(B166,owner_jaccard!$C$1:$E$1128,3,FALSE)</f>
        <v>0.47499999999999998</v>
      </c>
      <c r="DJ166">
        <f>VLOOKUP(B166,partic_jaccard!$C$1:$E$1128,3,FALSE)</f>
        <v>0.44444444444444398</v>
      </c>
      <c r="DK166">
        <f>VLOOKUP(B166,rtword_jaccard!$C$1:$E$1128,3,FALSE)</f>
        <v>0.36986301369863001</v>
      </c>
      <c r="DL166">
        <f>VLOOKUP(B166,rtword_jaccard!$C$1:$F$1128,4,FALSE)</f>
        <v>0.31578947368421001</v>
      </c>
      <c r="DM166">
        <f>VLOOKUP(B166,rtword_jaccard!$C$1:$G$1128,5,FALSE)</f>
        <v>0.34529147982062702</v>
      </c>
      <c r="DN166">
        <f>VLOOKUP(B166,owner_j_重み付き!$C$1:$E$1128,3)</f>
        <v>4.7000000000000002E-3</v>
      </c>
      <c r="DO166">
        <f>VLOOKUP(B166,part_j_重み付き!$C$1:$E$1128,3,FALSE)</f>
        <v>4.0300000000000002E-2</v>
      </c>
      <c r="DP166">
        <f>VLOOKUP(B166,journalsection_jaccard!$C$2:$E$1129,3,FALSE)</f>
        <v>0.35135135135135098</v>
      </c>
      <c r="DQ166">
        <f>VLOOKUP(B166,journalsection_jaccard!$C$2:$F$1129,4,FALSE)</f>
        <v>0.38888888888888801</v>
      </c>
      <c r="DR166">
        <f>VLOOKUP(B166,journalsection_jaccard!$C$2:$G$1129,5,FALSE)</f>
        <v>0.32743362831858402</v>
      </c>
      <c r="DS166">
        <f>VLOOKUP(B166,journalsection_jaccard!$C$2:$H$1129,6,FALSE)</f>
        <v>0.20481927710843301</v>
      </c>
    </row>
    <row r="167" spans="1:123" x14ac:dyDescent="0.55000000000000004">
      <c r="A167">
        <v>160</v>
      </c>
      <c r="B167" t="s">
        <v>1752</v>
      </c>
      <c r="C167" t="s">
        <v>266</v>
      </c>
      <c r="D167">
        <v>0.21594840000000001</v>
      </c>
      <c r="E167">
        <v>7.1288110000000002E-2</v>
      </c>
      <c r="F167">
        <v>8.7274959999999999E-2</v>
      </c>
      <c r="G167">
        <v>0.107574776</v>
      </c>
      <c r="H167">
        <v>0.25272408000000002</v>
      </c>
      <c r="I167">
        <v>0.18744873000000001</v>
      </c>
      <c r="J167">
        <v>0.36885046999999999</v>
      </c>
      <c r="K167">
        <v>0.9771031</v>
      </c>
      <c r="L167">
        <v>2.7346479E-2</v>
      </c>
      <c r="M167">
        <v>7.259823E-2</v>
      </c>
      <c r="N167">
        <v>0.38862550000000001</v>
      </c>
      <c r="O167">
        <v>8.4306409999999998E-2</v>
      </c>
      <c r="P167">
        <v>7.6987795999999997E-2</v>
      </c>
      <c r="Q167">
        <v>0.14119594999999999</v>
      </c>
      <c r="R167">
        <v>0.17481019</v>
      </c>
      <c r="S167">
        <v>0.16905672999999999</v>
      </c>
      <c r="T167">
        <v>8.0079250000000005E-2</v>
      </c>
      <c r="U167">
        <v>-6.2906526000000004E-2</v>
      </c>
      <c r="V167">
        <v>0.12396016</v>
      </c>
      <c r="W167">
        <v>8.0320639999999999E-2</v>
      </c>
      <c r="X167">
        <v>7.8055725000000006E-2</v>
      </c>
      <c r="Y167">
        <v>6.0615587999999998E-2</v>
      </c>
      <c r="Z167">
        <v>0.15766408000000001</v>
      </c>
      <c r="AA167">
        <v>8.4527939999999996E-2</v>
      </c>
      <c r="AB167">
        <v>0.1780465</v>
      </c>
      <c r="AC167">
        <v>0.36378645999999998</v>
      </c>
      <c r="AD167">
        <v>0.18032235999999999</v>
      </c>
      <c r="AE167">
        <v>0.30225321999999999</v>
      </c>
      <c r="AF167">
        <v>0.20803200999999999</v>
      </c>
      <c r="AG167">
        <v>0.17317937</v>
      </c>
      <c r="AH167">
        <v>0.17047481</v>
      </c>
      <c r="AI167">
        <v>0.34532696000000002</v>
      </c>
      <c r="AJ167">
        <v>5.1517623999999998E-2</v>
      </c>
      <c r="AK167">
        <v>0.28260144999999998</v>
      </c>
      <c r="AL167">
        <v>0.18835916</v>
      </c>
      <c r="AM167">
        <v>0.23607253</v>
      </c>
      <c r="AN167">
        <v>-0.13864098</v>
      </c>
      <c r="AO167">
        <v>0.12188817</v>
      </c>
      <c r="AP167">
        <v>0.29898253000000002</v>
      </c>
      <c r="AQ167">
        <v>0.33843717000000001</v>
      </c>
      <c r="AR167">
        <v>0.15235968</v>
      </c>
      <c r="AS167">
        <v>1.0607347E-2</v>
      </c>
      <c r="AT167">
        <v>2.1931856999999999E-2</v>
      </c>
      <c r="AU167">
        <v>0.21263093999999999</v>
      </c>
      <c r="AV167">
        <v>0.119587444</v>
      </c>
      <c r="AW167">
        <v>0.27324179999999998</v>
      </c>
      <c r="AX167">
        <v>9.9036349999999995E-2</v>
      </c>
      <c r="AY167">
        <v>0.30902882999999998</v>
      </c>
      <c r="AZ167">
        <v>0.97628515999999999</v>
      </c>
      <c r="BA167">
        <v>-0.123130456</v>
      </c>
      <c r="BB167">
        <v>-5.782209E-2</v>
      </c>
      <c r="BC167">
        <v>0.17273611</v>
      </c>
      <c r="BD167">
        <v>0.15383835000000001</v>
      </c>
      <c r="BE167">
        <v>0.16506319999999999</v>
      </c>
      <c r="BF167">
        <v>0.33134701999999999</v>
      </c>
      <c r="BG167">
        <v>0.14411476000000001</v>
      </c>
      <c r="BH167">
        <v>-5.7258732999999999E-2</v>
      </c>
      <c r="BI167">
        <v>0.15241062999999999</v>
      </c>
      <c r="BJ167">
        <v>0.14624612000000001</v>
      </c>
      <c r="BK167">
        <v>0.37018447999999998</v>
      </c>
      <c r="BL167">
        <v>1.0766962E-2</v>
      </c>
      <c r="BM167">
        <v>0.28700447000000001</v>
      </c>
      <c r="BN167">
        <v>0.22226035999999999</v>
      </c>
      <c r="BO167">
        <v>0.25509816000000002</v>
      </c>
      <c r="BP167">
        <v>-5.3387072000000001E-2</v>
      </c>
      <c r="BQ167">
        <v>9.8017179999999995E-2</v>
      </c>
      <c r="BR167">
        <v>4.1234224999999999E-2</v>
      </c>
      <c r="BS167">
        <v>0.19078763000000001</v>
      </c>
      <c r="BT167">
        <v>0.35661975000000001</v>
      </c>
      <c r="BU167">
        <v>0.26244283000000002</v>
      </c>
      <c r="BV167">
        <v>-4.9415849999999997E-2</v>
      </c>
      <c r="BW167">
        <v>0.28903896000000001</v>
      </c>
      <c r="BX167">
        <v>0.27981215999999998</v>
      </c>
      <c r="BY167">
        <v>3.8447764000000002E-2</v>
      </c>
      <c r="BZ167">
        <v>0.32405567000000002</v>
      </c>
      <c r="CA167">
        <v>-3.8223E-2</v>
      </c>
      <c r="CB167">
        <v>9.6868339999999997E-2</v>
      </c>
      <c r="CC167">
        <v>0.15319920000000001</v>
      </c>
      <c r="CD167">
        <v>0.26008308000000002</v>
      </c>
      <c r="CE167">
        <v>0.26625339999999997</v>
      </c>
      <c r="CF167">
        <v>0.2521023</v>
      </c>
      <c r="CG167">
        <v>0.19050561999999999</v>
      </c>
      <c r="CH167">
        <v>0.28753040000000002</v>
      </c>
      <c r="CI167">
        <v>1.6453717E-2</v>
      </c>
      <c r="CJ167">
        <v>0.25308894999999998</v>
      </c>
      <c r="CK167">
        <v>0.31363243000000002</v>
      </c>
      <c r="CL167">
        <v>0.38008067000000001</v>
      </c>
      <c r="CM167">
        <v>2.7999593E-2</v>
      </c>
      <c r="CN167">
        <v>3.1402448999999998E-3</v>
      </c>
      <c r="CO167">
        <v>0.18264929999999999</v>
      </c>
      <c r="CP167">
        <v>0.17339947999999999</v>
      </c>
      <c r="CQ167">
        <v>0.11248076999999999</v>
      </c>
      <c r="CR167">
        <v>0.4016305</v>
      </c>
      <c r="CS167">
        <v>0.17083739000000001</v>
      </c>
      <c r="CT167">
        <v>0.27511190000000002</v>
      </c>
      <c r="CU167">
        <v>0.14736983000000001</v>
      </c>
      <c r="CV167">
        <v>0.37202507000000001</v>
      </c>
      <c r="CW167">
        <v>0.26811063000000002</v>
      </c>
      <c r="CX167">
        <v>0.25120654999999997</v>
      </c>
      <c r="CY167">
        <v>0.19202094</v>
      </c>
      <c r="CZ167">
        <v>0.36315550000000002</v>
      </c>
      <c r="DA167">
        <v>0.20737994000000001</v>
      </c>
      <c r="DB167">
        <v>0.16204540000000001</v>
      </c>
      <c r="DC167">
        <v>0.97676390000000002</v>
      </c>
      <c r="DD167">
        <v>0.16670531</v>
      </c>
      <c r="DE167">
        <v>-0.13148214</v>
      </c>
      <c r="DF167">
        <f t="shared" si="14"/>
        <v>0.16752709868834956</v>
      </c>
      <c r="DG167">
        <f t="shared" si="15"/>
        <v>0</v>
      </c>
      <c r="DH167">
        <v>0</v>
      </c>
      <c r="DI167">
        <f>VLOOKUP(B167,owner_jaccard!$C$1:$E$1128,3,FALSE)</f>
        <v>0.116279069767441</v>
      </c>
      <c r="DJ167">
        <f>VLOOKUP(B167,partic_jaccard!$C$1:$E$1128,3,FALSE)</f>
        <v>0.27586206896551702</v>
      </c>
      <c r="DK167">
        <f>VLOOKUP(B167,rtword_jaccard!$C$1:$E$1128,3,FALSE)</f>
        <v>9.8901098901098897E-2</v>
      </c>
      <c r="DL167">
        <f>VLOOKUP(B167,rtword_jaccard!$C$1:$F$1128,4,FALSE)</f>
        <v>0.20481927710843301</v>
      </c>
      <c r="DM167">
        <f>VLOOKUP(B167,rtword_jaccard!$C$1:$G$1128,5,FALSE)</f>
        <v>0.219512195121951</v>
      </c>
      <c r="DN167">
        <f>VLOOKUP(B167,owner_j_重み付き!$C$1:$E$1128,3)</f>
        <v>6.9999999999999999E-4</v>
      </c>
      <c r="DO167">
        <f>VLOOKUP(B167,part_j_重み付き!$C$1:$E$1128,3,FALSE)</f>
        <v>2.7300000000000001E-2</v>
      </c>
      <c r="DP167">
        <f>VLOOKUP(B167,journalsection_jaccard!$C$2:$E$1129,3,FALSE)</f>
        <v>0.219512195121951</v>
      </c>
      <c r="DQ167">
        <f>VLOOKUP(B167,journalsection_jaccard!$C$2:$F$1129,4,FALSE)</f>
        <v>0.29032258064516098</v>
      </c>
      <c r="DR167">
        <f>VLOOKUP(B167,journalsection_jaccard!$C$2:$G$1129,5,FALSE)</f>
        <v>0.244813278008298</v>
      </c>
      <c r="DS167">
        <f>VLOOKUP(B167,journalsection_jaccard!$C$2:$H$1129,6,FALSE)</f>
        <v>0.11111111111111099</v>
      </c>
    </row>
    <row r="168" spans="1:123" x14ac:dyDescent="0.55000000000000004">
      <c r="A168">
        <v>161</v>
      </c>
      <c r="B168" t="s">
        <v>1753</v>
      </c>
      <c r="C168" t="s">
        <v>267</v>
      </c>
      <c r="D168">
        <v>0.24661040000000001</v>
      </c>
      <c r="E168">
        <v>0.10626661</v>
      </c>
      <c r="F168">
        <v>0.10608979</v>
      </c>
      <c r="G168">
        <v>0.16106480000000001</v>
      </c>
      <c r="H168">
        <v>0.17939262</v>
      </c>
      <c r="I168">
        <v>0.11517491000000001</v>
      </c>
      <c r="J168">
        <v>0.25121527999999999</v>
      </c>
      <c r="K168">
        <v>0.97784479999999996</v>
      </c>
      <c r="L168">
        <v>0.25983873000000002</v>
      </c>
      <c r="M168">
        <v>0.24928929</v>
      </c>
      <c r="N168">
        <v>0.33872553999999999</v>
      </c>
      <c r="O168">
        <v>2.9030157000000001E-2</v>
      </c>
      <c r="P168">
        <v>0.11328834</v>
      </c>
      <c r="Q168">
        <v>0.22634066999999999</v>
      </c>
      <c r="R168">
        <v>0.107911125</v>
      </c>
      <c r="S168">
        <v>0.14836822</v>
      </c>
      <c r="T168">
        <v>0.11791747</v>
      </c>
      <c r="U168">
        <v>0.18065055999999999</v>
      </c>
      <c r="V168">
        <v>-1.0493943E-2</v>
      </c>
      <c r="W168">
        <v>3.9794910000000003E-2</v>
      </c>
      <c r="X168">
        <v>0.21469004</v>
      </c>
      <c r="Y168">
        <v>0.16159049</v>
      </c>
      <c r="Z168">
        <v>2.2513332E-2</v>
      </c>
      <c r="AA168">
        <v>0.20861933999999999</v>
      </c>
      <c r="AB168">
        <v>0.11174249999999999</v>
      </c>
      <c r="AC168">
        <v>0.32068896000000002</v>
      </c>
      <c r="AD168">
        <v>0.10433787</v>
      </c>
      <c r="AE168">
        <v>0.16392764000000001</v>
      </c>
      <c r="AF168">
        <v>0.27635163000000001</v>
      </c>
      <c r="AG168">
        <v>0.13388649</v>
      </c>
      <c r="AH168">
        <v>-6.6472169999999997E-2</v>
      </c>
      <c r="AI168">
        <v>0.3129672</v>
      </c>
      <c r="AJ168">
        <v>0.1353789</v>
      </c>
      <c r="AK168">
        <v>0.19604730000000001</v>
      </c>
      <c r="AL168">
        <v>-0.115384445</v>
      </c>
      <c r="AM168">
        <v>0.25738423999999999</v>
      </c>
      <c r="AN168">
        <v>2.3445297E-2</v>
      </c>
      <c r="AO168">
        <v>0.23094565</v>
      </c>
      <c r="AP168">
        <v>0.33966085000000001</v>
      </c>
      <c r="AQ168">
        <v>0.15130948999999999</v>
      </c>
      <c r="AR168">
        <v>0.22254439000000001</v>
      </c>
      <c r="AS168">
        <v>0.10411268999999999</v>
      </c>
      <c r="AT168">
        <v>-2.2428751E-2</v>
      </c>
      <c r="AU168">
        <v>0.17227802</v>
      </c>
      <c r="AV168">
        <v>8.9818746000000005E-2</v>
      </c>
      <c r="AW168">
        <v>0.21316694</v>
      </c>
      <c r="AX168">
        <v>0.22867850000000001</v>
      </c>
      <c r="AY168">
        <v>0.19212556</v>
      </c>
      <c r="AZ168">
        <v>0.97313433999999999</v>
      </c>
      <c r="BA168">
        <v>-7.0954286000000005E-2</v>
      </c>
      <c r="BB168">
        <v>0.12849192000000001</v>
      </c>
      <c r="BC168">
        <v>0.24448175999999999</v>
      </c>
      <c r="BD168">
        <v>0.20881172000000001</v>
      </c>
      <c r="BE168">
        <v>-5.2847173000000001E-3</v>
      </c>
      <c r="BF168">
        <v>-3.4352610000000001E-4</v>
      </c>
      <c r="BG168">
        <v>0.27799689999999999</v>
      </c>
      <c r="BH168">
        <v>-3.0925200999999999E-2</v>
      </c>
      <c r="BI168">
        <v>0.2226004</v>
      </c>
      <c r="BJ168">
        <v>0.20758267</v>
      </c>
      <c r="BK168">
        <v>0.26089405999999998</v>
      </c>
      <c r="BL168">
        <v>0.13304458999999999</v>
      </c>
      <c r="BM168">
        <v>0.22045237000000001</v>
      </c>
      <c r="BN168">
        <v>0.21075767000000001</v>
      </c>
      <c r="BO168">
        <v>0.16205317999999999</v>
      </c>
      <c r="BP168">
        <v>0.25320837000000002</v>
      </c>
      <c r="BQ168">
        <v>8.2957529999999995E-3</v>
      </c>
      <c r="BR168">
        <v>0.1648268</v>
      </c>
      <c r="BS168">
        <v>0.26632</v>
      </c>
      <c r="BT168">
        <v>0.46589356999999998</v>
      </c>
      <c r="BU168">
        <v>0.26651330000000001</v>
      </c>
      <c r="BV168">
        <v>-1.3933176E-2</v>
      </c>
      <c r="BW168">
        <v>0.21367422</v>
      </c>
      <c r="BX168">
        <v>0.49278080000000002</v>
      </c>
      <c r="BY168">
        <v>4.829808E-2</v>
      </c>
      <c r="BZ168">
        <v>0.11665592</v>
      </c>
      <c r="CA168">
        <v>0.12418964</v>
      </c>
      <c r="CB168">
        <v>4.7202929999999997E-2</v>
      </c>
      <c r="CC168">
        <v>0.17987797</v>
      </c>
      <c r="CD168">
        <v>7.6928209999999997E-2</v>
      </c>
      <c r="CE168">
        <v>0.22817464000000001</v>
      </c>
      <c r="CF168">
        <v>0.15275651000000001</v>
      </c>
      <c r="CG168">
        <v>9.8699410000000001E-2</v>
      </c>
      <c r="CH168">
        <v>0.16951540000000001</v>
      </c>
      <c r="CI168">
        <v>0.12586840999999999</v>
      </c>
      <c r="CJ168">
        <v>0.31852006999999999</v>
      </c>
      <c r="CK168">
        <v>0.10350507</v>
      </c>
      <c r="CL168">
        <v>0.34838082999999997</v>
      </c>
      <c r="CM168">
        <v>0.106619164</v>
      </c>
      <c r="CN168">
        <v>0.1370017</v>
      </c>
      <c r="CO168">
        <v>6.5825984000000004E-2</v>
      </c>
      <c r="CP168">
        <v>0.20995839999999999</v>
      </c>
      <c r="CQ168">
        <v>8.6573966000000002E-2</v>
      </c>
      <c r="CR168">
        <v>0.20533878</v>
      </c>
      <c r="CS168">
        <v>0.21642697</v>
      </c>
      <c r="CT168">
        <v>0.10910423</v>
      </c>
      <c r="CU168">
        <v>1.7433972999999998E-2</v>
      </c>
      <c r="CV168">
        <v>0.23127824</v>
      </c>
      <c r="CW168">
        <v>0.33641735</v>
      </c>
      <c r="CX168">
        <v>3.3160799999999997E-2</v>
      </c>
      <c r="CY168">
        <v>0.21136965999999999</v>
      </c>
      <c r="CZ168">
        <v>0.116061054</v>
      </c>
      <c r="DA168">
        <v>0.20666880000000001</v>
      </c>
      <c r="DB168">
        <v>0.12025002</v>
      </c>
      <c r="DC168">
        <v>0.9695994</v>
      </c>
      <c r="DD168">
        <v>0.16034238000000001</v>
      </c>
      <c r="DE168">
        <v>0.2105059</v>
      </c>
      <c r="DF168">
        <f t="shared" si="14"/>
        <v>0.16074322121941748</v>
      </c>
      <c r="DG168">
        <f t="shared" si="15"/>
        <v>0</v>
      </c>
      <c r="DH168">
        <v>0</v>
      </c>
      <c r="DI168">
        <f>VLOOKUP(B168,owner_jaccard!$C$1:$E$1128,3,FALSE)</f>
        <v>0.108108108108108</v>
      </c>
      <c r="DJ168">
        <f>VLOOKUP(B168,partic_jaccard!$C$1:$E$1128,3,FALSE)</f>
        <v>0.115384615384615</v>
      </c>
      <c r="DK168">
        <f>VLOOKUP(B168,rtword_jaccard!$C$1:$E$1128,3,FALSE)</f>
        <v>0.14942528735632099</v>
      </c>
      <c r="DL168">
        <f>VLOOKUP(B168,rtword_jaccard!$C$1:$F$1128,4,FALSE)</f>
        <v>0.16279069767441801</v>
      </c>
      <c r="DM168">
        <f>VLOOKUP(B168,rtword_jaccard!$C$1:$G$1128,5,FALSE)</f>
        <v>0.19521912350597601</v>
      </c>
      <c r="DN168">
        <f>VLOOKUP(B168,owner_j_重み付き!$C$1:$E$1128,3)</f>
        <v>5.9999999999999995E-4</v>
      </c>
      <c r="DO168">
        <f>VLOOKUP(B168,part_j_重み付き!$C$1:$E$1128,3,FALSE)</f>
        <v>6.7999999999999996E-3</v>
      </c>
      <c r="DP168">
        <f>VLOOKUP(B168,journalsection_jaccard!$C$2:$E$1129,3,FALSE)</f>
        <v>0.234567901234567</v>
      </c>
      <c r="DQ168">
        <f>VLOOKUP(B168,journalsection_jaccard!$C$2:$F$1129,4,FALSE)</f>
        <v>0.29870129870129802</v>
      </c>
      <c r="DR168">
        <f>VLOOKUP(B168,journalsection_jaccard!$C$2:$G$1129,5,FALSE)</f>
        <v>0.22448979591836701</v>
      </c>
      <c r="DS168">
        <f>VLOOKUP(B168,journalsection_jaccard!$C$2:$H$1129,6,FALSE)</f>
        <v>0.11111111111111099</v>
      </c>
    </row>
    <row r="169" spans="1:123" hidden="1" x14ac:dyDescent="0.55000000000000004">
      <c r="A169">
        <v>162</v>
      </c>
      <c r="B169" t="s">
        <v>1754</v>
      </c>
      <c r="C169" t="s">
        <v>268</v>
      </c>
      <c r="D169">
        <v>0.21099481</v>
      </c>
      <c r="E169">
        <v>0.29270606999999998</v>
      </c>
      <c r="F169">
        <v>5.7553436999999999E-2</v>
      </c>
      <c r="G169">
        <v>0.44972744999999997</v>
      </c>
      <c r="H169">
        <v>0.18779293999999999</v>
      </c>
      <c r="I169">
        <v>0.10497429</v>
      </c>
      <c r="J169">
        <v>0.44667319999999999</v>
      </c>
      <c r="K169">
        <v>0.98090129999999998</v>
      </c>
      <c r="L169">
        <v>0.24060781000000001</v>
      </c>
      <c r="M169">
        <v>8.8747430000000002E-2</v>
      </c>
      <c r="N169">
        <v>0.28955049999999999</v>
      </c>
      <c r="O169">
        <v>3.1792477E-2</v>
      </c>
      <c r="P169">
        <v>0.15811761999999999</v>
      </c>
      <c r="Q169">
        <v>0.30669342999999999</v>
      </c>
      <c r="R169">
        <v>0.18138386000000001</v>
      </c>
      <c r="S169">
        <v>0.12447975999999999</v>
      </c>
      <c r="T169">
        <v>0.26909309999999997</v>
      </c>
      <c r="U169">
        <v>9.1988644999999994E-2</v>
      </c>
      <c r="V169">
        <v>0.10722855000000001</v>
      </c>
      <c r="W169">
        <v>0.25985356999999998</v>
      </c>
      <c r="X169">
        <v>0.17207375</v>
      </c>
      <c r="Y169">
        <v>0.35661310000000002</v>
      </c>
      <c r="Z169">
        <v>0.28284559999999997</v>
      </c>
      <c r="AA169">
        <v>0.23367468</v>
      </c>
      <c r="AB169">
        <v>0.16293593000000001</v>
      </c>
      <c r="AC169">
        <v>0.42966935000000001</v>
      </c>
      <c r="AD169">
        <v>0.13775024</v>
      </c>
      <c r="AE169">
        <v>0.21888537999999999</v>
      </c>
      <c r="AF169">
        <v>0.4526174</v>
      </c>
      <c r="AG169">
        <v>0.18105544000000001</v>
      </c>
      <c r="AH169">
        <v>0.29391255999999999</v>
      </c>
      <c r="AI169">
        <v>0.3310633</v>
      </c>
      <c r="AJ169">
        <v>0.26579553</v>
      </c>
      <c r="AK169">
        <v>0.32021913000000002</v>
      </c>
      <c r="AL169">
        <v>0.12917683999999999</v>
      </c>
      <c r="AM169">
        <v>0.13486936999999999</v>
      </c>
      <c r="AN169">
        <v>4.1323747000000001E-2</v>
      </c>
      <c r="AO169">
        <v>0.16660264</v>
      </c>
      <c r="AP169">
        <v>0.32625207000000001</v>
      </c>
      <c r="AQ169">
        <v>0.22861154</v>
      </c>
      <c r="AR169">
        <v>0.26588984999999998</v>
      </c>
      <c r="AS169">
        <v>0.105087526</v>
      </c>
      <c r="AT169">
        <v>0.12186211</v>
      </c>
      <c r="AU169">
        <v>0.20443538</v>
      </c>
      <c r="AV169">
        <v>4.4619773000000001E-2</v>
      </c>
      <c r="AW169">
        <v>0.28364587000000002</v>
      </c>
      <c r="AX169">
        <v>0.120825455</v>
      </c>
      <c r="AY169">
        <v>0.30675449999999999</v>
      </c>
      <c r="AZ169">
        <v>0.97080230000000001</v>
      </c>
      <c r="BA169">
        <v>0.33128995</v>
      </c>
      <c r="BB169">
        <v>0.1701616</v>
      </c>
      <c r="BC169">
        <v>0.23044845</v>
      </c>
      <c r="BD169">
        <v>0.27070558</v>
      </c>
      <c r="BE169">
        <v>0.14789182000000001</v>
      </c>
      <c r="BF169">
        <v>0.22836645999999999</v>
      </c>
      <c r="BG169">
        <v>0.23722652</v>
      </c>
      <c r="BH169">
        <v>0.25426729999999997</v>
      </c>
      <c r="BI169">
        <v>0.31992730000000003</v>
      </c>
      <c r="BJ169">
        <v>0.37013885000000002</v>
      </c>
      <c r="BK169">
        <v>0.34476474000000001</v>
      </c>
      <c r="BL169">
        <v>6.6132280000000002E-2</v>
      </c>
      <c r="BM169">
        <v>0.19884314</v>
      </c>
      <c r="BN169">
        <v>3.8704703999999999E-2</v>
      </c>
      <c r="BO169">
        <v>0.35538754</v>
      </c>
      <c r="BP169">
        <v>0.16962442</v>
      </c>
      <c r="BQ169">
        <v>0.16053318999999999</v>
      </c>
      <c r="BR169">
        <v>0.41072769999999997</v>
      </c>
      <c r="BS169">
        <v>0.23131657</v>
      </c>
      <c r="BT169">
        <v>0.42565322</v>
      </c>
      <c r="BU169">
        <v>0.22619650999999999</v>
      </c>
      <c r="BV169">
        <v>0.11486494999999999</v>
      </c>
      <c r="BW169">
        <v>0.2550057</v>
      </c>
      <c r="BX169">
        <v>0.27459329999999998</v>
      </c>
      <c r="BY169">
        <v>0.23232494000000001</v>
      </c>
      <c r="BZ169">
        <v>0.24696842999999999</v>
      </c>
      <c r="CA169">
        <v>0.15900443</v>
      </c>
      <c r="CB169">
        <v>0.13481708000000001</v>
      </c>
      <c r="CC169">
        <v>0.30393063999999997</v>
      </c>
      <c r="CD169">
        <v>0.29713392</v>
      </c>
      <c r="CE169">
        <v>0.29939365000000001</v>
      </c>
      <c r="CF169">
        <v>0.31694663000000001</v>
      </c>
      <c r="CG169">
        <v>0.30834581999999999</v>
      </c>
      <c r="CH169">
        <v>0.35500114999999999</v>
      </c>
      <c r="CI169">
        <v>0.31109953000000001</v>
      </c>
      <c r="CJ169">
        <v>0.27904266</v>
      </c>
      <c r="CK169">
        <v>0.30452227999999998</v>
      </c>
      <c r="CL169">
        <v>0.4025919</v>
      </c>
      <c r="CM169">
        <v>0.29777503</v>
      </c>
      <c r="CN169">
        <v>7.6575329999999997E-2</v>
      </c>
      <c r="CO169">
        <v>0.2605519</v>
      </c>
      <c r="CP169">
        <v>0.4374942</v>
      </c>
      <c r="CQ169">
        <v>-1.2009634E-2</v>
      </c>
      <c r="CR169">
        <v>0.30247843000000002</v>
      </c>
      <c r="CS169">
        <v>0.24696884999999999</v>
      </c>
      <c r="CT169">
        <v>0.13065705999999999</v>
      </c>
      <c r="CU169">
        <v>0.18868749000000001</v>
      </c>
      <c r="CV169">
        <v>0.28958743999999997</v>
      </c>
      <c r="CW169">
        <v>0.41496687999999998</v>
      </c>
      <c r="CX169">
        <v>0.24587825999999999</v>
      </c>
      <c r="CY169">
        <v>0.28358622999999999</v>
      </c>
      <c r="CZ169">
        <v>0.49017206000000002</v>
      </c>
      <c r="DA169">
        <v>0.37241232000000002</v>
      </c>
      <c r="DB169">
        <v>0.29765362000000001</v>
      </c>
      <c r="DC169">
        <v>0.97955716000000004</v>
      </c>
      <c r="DD169">
        <v>0.31610440000000001</v>
      </c>
      <c r="DE169">
        <v>0.18392083000000001</v>
      </c>
      <c r="DF169">
        <f t="shared" si="14"/>
        <v>0.24103284038834955</v>
      </c>
      <c r="DG169">
        <f t="shared" si="15"/>
        <v>0</v>
      </c>
      <c r="DH169">
        <v>5.8905569282199435E-3</v>
      </c>
      <c r="DI169">
        <f>VLOOKUP(B169,owner_jaccard!$C$1:$E$1128,3,FALSE)</f>
        <v>0.42553191489361702</v>
      </c>
      <c r="DJ169">
        <f>VLOOKUP(B169,partic_jaccard!$C$1:$E$1128,3,FALSE)</f>
        <v>0.487179487179487</v>
      </c>
      <c r="DK169">
        <f>VLOOKUP(B169,rtword_jaccard!$C$1:$E$1128,3,FALSE)</f>
        <v>0.44927536231884002</v>
      </c>
      <c r="DL169">
        <f>VLOOKUP(B169,rtword_jaccard!$C$1:$F$1128,4,FALSE)</f>
        <v>0.41843971631205601</v>
      </c>
      <c r="DM169">
        <f>VLOOKUP(B169,rtword_jaccard!$C$1:$G$1128,5,FALSE)</f>
        <v>0.38888888888888801</v>
      </c>
      <c r="DN169">
        <f>VLOOKUP(B169,owner_j_重み付き!$C$1:$E$1128,3)</f>
        <v>1.03E-2</v>
      </c>
      <c r="DO169">
        <f>VLOOKUP(B169,part_j_重み付き!$C$1:$E$1128,3,FALSE)</f>
        <v>8.6999999999999994E-2</v>
      </c>
      <c r="DP169">
        <f>VLOOKUP(B169,journalsection_jaccard!$C$2:$E$1129,3,FALSE)</f>
        <v>0.28205128205128199</v>
      </c>
      <c r="DQ169">
        <f>VLOOKUP(B169,journalsection_jaccard!$C$2:$F$1129,4,FALSE)</f>
        <v>0.30718954248365998</v>
      </c>
      <c r="DR169">
        <f>VLOOKUP(B169,journalsection_jaccard!$C$2:$G$1129,5,FALSE)</f>
        <v>0.22950819672131101</v>
      </c>
      <c r="DS169">
        <f>VLOOKUP(B169,journalsection_jaccard!$C$2:$H$1129,6,FALSE)</f>
        <v>0.14942528735632099</v>
      </c>
    </row>
    <row r="170" spans="1:123" hidden="1" x14ac:dyDescent="0.55000000000000004">
      <c r="A170">
        <v>163</v>
      </c>
      <c r="B170" t="s">
        <v>1755</v>
      </c>
      <c r="C170" t="s">
        <v>269</v>
      </c>
      <c r="D170">
        <v>0.23241727000000001</v>
      </c>
      <c r="E170">
        <v>0.26681852</v>
      </c>
      <c r="F170">
        <v>0.16065294999999999</v>
      </c>
      <c r="G170">
        <v>0.18953829</v>
      </c>
      <c r="H170">
        <v>0.25599369999999999</v>
      </c>
      <c r="I170">
        <v>0.28455659999999999</v>
      </c>
      <c r="J170">
        <v>0.30734998000000002</v>
      </c>
      <c r="K170">
        <v>0.98217684000000005</v>
      </c>
      <c r="L170">
        <v>0.18285373999999999</v>
      </c>
      <c r="M170">
        <v>0.16610575999999999</v>
      </c>
      <c r="N170">
        <v>0.33581116999999999</v>
      </c>
      <c r="O170">
        <v>0.12225051000000001</v>
      </c>
      <c r="P170">
        <v>0.19787715</v>
      </c>
      <c r="Q170">
        <v>0.22321289999999999</v>
      </c>
      <c r="R170">
        <v>0.10313259</v>
      </c>
      <c r="S170">
        <v>0.11496518999999999</v>
      </c>
      <c r="T170">
        <v>0.24312304000000001</v>
      </c>
      <c r="U170">
        <v>7.7871830000000003E-2</v>
      </c>
      <c r="V170">
        <v>0.21695745999999999</v>
      </c>
      <c r="W170">
        <v>0.14953764</v>
      </c>
      <c r="X170">
        <v>0.16221447</v>
      </c>
      <c r="Y170">
        <v>0.20013909999999999</v>
      </c>
      <c r="Z170">
        <v>0.17999397</v>
      </c>
      <c r="AA170">
        <v>2.3687487E-2</v>
      </c>
      <c r="AB170">
        <v>0.17584923999999999</v>
      </c>
      <c r="AC170">
        <v>0.31685653000000003</v>
      </c>
      <c r="AD170">
        <v>3.2947066999999997E-2</v>
      </c>
      <c r="AE170">
        <v>0.31886476000000002</v>
      </c>
      <c r="AF170">
        <v>0.27874603999999997</v>
      </c>
      <c r="AG170">
        <v>0.14862861999999999</v>
      </c>
      <c r="AH170">
        <v>-3.6501233000000001E-2</v>
      </c>
      <c r="AI170">
        <v>0.35088527000000003</v>
      </c>
      <c r="AJ170">
        <v>0.21023813</v>
      </c>
      <c r="AK170">
        <v>0.21333298000000001</v>
      </c>
      <c r="AL170">
        <v>0.18985666000000001</v>
      </c>
      <c r="AM170">
        <v>0.27308184000000002</v>
      </c>
      <c r="AN170">
        <v>0.10179636</v>
      </c>
      <c r="AO170">
        <v>0.2019135</v>
      </c>
      <c r="AP170">
        <v>0.29257464</v>
      </c>
      <c r="AQ170">
        <v>0.21415232000000001</v>
      </c>
      <c r="AR170">
        <v>0.35542857999999999</v>
      </c>
      <c r="AS170">
        <v>0.25669579999999997</v>
      </c>
      <c r="AT170">
        <v>4.8857216000000002E-2</v>
      </c>
      <c r="AU170">
        <v>0.12958072000000001</v>
      </c>
      <c r="AV170">
        <v>-3.4711810000000003E-2</v>
      </c>
      <c r="AW170">
        <v>0.3161504</v>
      </c>
      <c r="AX170">
        <v>0.17416248000000001</v>
      </c>
      <c r="AY170">
        <v>0.33377445</v>
      </c>
      <c r="AZ170">
        <v>0.97155714000000004</v>
      </c>
      <c r="BA170">
        <v>0.26093056999999997</v>
      </c>
      <c r="BB170">
        <v>-8.8985449999999994E-2</v>
      </c>
      <c r="BC170">
        <v>9.2525109999999994E-2</v>
      </c>
      <c r="BD170">
        <v>0.21393247000000001</v>
      </c>
      <c r="BE170">
        <v>0.18483691999999999</v>
      </c>
      <c r="BF170">
        <v>0.22485545000000001</v>
      </c>
      <c r="BG170">
        <v>0.25266685999999999</v>
      </c>
      <c r="BH170">
        <v>4.896271E-2</v>
      </c>
      <c r="BI170">
        <v>0.24725406</v>
      </c>
      <c r="BJ170">
        <v>-7.8660710000000005E-3</v>
      </c>
      <c r="BK170">
        <v>0.18044325999999999</v>
      </c>
      <c r="BL170">
        <v>0.27127962999999999</v>
      </c>
      <c r="BM170">
        <v>0.22385642</v>
      </c>
      <c r="BN170">
        <v>0.13715188</v>
      </c>
      <c r="BO170">
        <v>0.18996548999999999</v>
      </c>
      <c r="BP170">
        <v>6.9312299999999993E-2</v>
      </c>
      <c r="BQ170">
        <v>0.16015494</v>
      </c>
      <c r="BR170">
        <v>0.32076212999999998</v>
      </c>
      <c r="BS170">
        <v>0.17275790999999999</v>
      </c>
      <c r="BT170">
        <v>0.45122337000000001</v>
      </c>
      <c r="BU170">
        <v>0.20394686000000001</v>
      </c>
      <c r="BV170">
        <v>0.23305322000000001</v>
      </c>
      <c r="BW170">
        <v>0.26704480000000003</v>
      </c>
      <c r="BX170">
        <v>0.35281757000000002</v>
      </c>
      <c r="BY170">
        <v>0.25664126999999998</v>
      </c>
      <c r="BZ170">
        <v>0.13827555</v>
      </c>
      <c r="CA170">
        <v>0.18261857000000001</v>
      </c>
      <c r="CB170">
        <v>0.17043625000000001</v>
      </c>
      <c r="CC170">
        <v>0.20294860000000001</v>
      </c>
      <c r="CD170">
        <v>0.31182945000000001</v>
      </c>
      <c r="CE170">
        <v>0.29190788000000001</v>
      </c>
      <c r="CF170">
        <v>0.1883647</v>
      </c>
      <c r="CG170">
        <v>0.35440058000000002</v>
      </c>
      <c r="CH170">
        <v>0.22459688999999999</v>
      </c>
      <c r="CI170">
        <v>0.24788036999999999</v>
      </c>
      <c r="CJ170">
        <v>-2.9977849000000002E-3</v>
      </c>
      <c r="CK170">
        <v>0.19950312000000001</v>
      </c>
      <c r="CL170">
        <v>0.27949107000000001</v>
      </c>
      <c r="CM170">
        <v>0.24744095999999999</v>
      </c>
      <c r="CN170">
        <v>-6.6356406999999997E-3</v>
      </c>
      <c r="CO170">
        <v>1.0191386E-2</v>
      </c>
      <c r="CP170">
        <v>0.18615693999999999</v>
      </c>
      <c r="CQ170">
        <v>2.9003356000000001E-2</v>
      </c>
      <c r="CR170">
        <v>0.33946769999999998</v>
      </c>
      <c r="CS170">
        <v>0.16039676999999999</v>
      </c>
      <c r="CT170">
        <v>7.4120720000000001E-2</v>
      </c>
      <c r="CU170">
        <v>0.29489172000000002</v>
      </c>
      <c r="CV170">
        <v>0.3598711</v>
      </c>
      <c r="CW170">
        <v>0.16449142</v>
      </c>
      <c r="CX170">
        <v>0.13297202999999999</v>
      </c>
      <c r="CY170">
        <v>0.28267172000000002</v>
      </c>
      <c r="CZ170">
        <v>0.36003917000000002</v>
      </c>
      <c r="DA170">
        <v>0.27028869999999999</v>
      </c>
      <c r="DB170">
        <v>0.27823487000000002</v>
      </c>
      <c r="DC170">
        <v>0.97792387000000003</v>
      </c>
      <c r="DD170">
        <v>0.30253077</v>
      </c>
      <c r="DE170">
        <v>0.19527681</v>
      </c>
      <c r="DF170">
        <f t="shared" si="14"/>
        <v>0.20048943012038828</v>
      </c>
      <c r="DG170">
        <f t="shared" si="15"/>
        <v>0</v>
      </c>
      <c r="DH170">
        <v>5.7058085130663012E-5</v>
      </c>
      <c r="DI170">
        <f>VLOOKUP(B170,owner_jaccard!$C$1:$E$1128,3,FALSE)</f>
        <v>0.22448979591836701</v>
      </c>
      <c r="DJ170">
        <f>VLOOKUP(B170,partic_jaccard!$C$1:$E$1128,3,FALSE)</f>
        <v>0.41176470588235198</v>
      </c>
      <c r="DK170">
        <f>VLOOKUP(B170,rtword_jaccard!$C$1:$E$1128,3,FALSE)</f>
        <v>0.28205128205128199</v>
      </c>
      <c r="DL170">
        <f>VLOOKUP(B170,rtword_jaccard!$C$1:$F$1128,4,FALSE)</f>
        <v>0.265822784810126</v>
      </c>
      <c r="DM170">
        <f>VLOOKUP(B170,rtword_jaccard!$C$1:$G$1128,5,FALSE)</f>
        <v>0.32743362831858402</v>
      </c>
      <c r="DN170">
        <f>VLOOKUP(B170,owner_j_重み付き!$C$1:$E$1128,3)</f>
        <v>2.3E-3</v>
      </c>
      <c r="DO170">
        <f>VLOOKUP(B170,part_j_重み付き!$C$1:$E$1128,3,FALSE)</f>
        <v>4.0099999999999997E-2</v>
      </c>
      <c r="DP170">
        <f>VLOOKUP(B170,journalsection_jaccard!$C$2:$E$1129,3,FALSE)</f>
        <v>0.31578947368421001</v>
      </c>
      <c r="DQ170">
        <f>VLOOKUP(B170,journalsection_jaccard!$C$2:$F$1129,4,FALSE)</f>
        <v>0.34228187919462999</v>
      </c>
      <c r="DR170">
        <f>VLOOKUP(B170,journalsection_jaccard!$C$2:$G$1129,5,FALSE)</f>
        <v>0.28755364806866901</v>
      </c>
      <c r="DS170">
        <f>VLOOKUP(B170,journalsection_jaccard!$C$2:$H$1129,6,FALSE)</f>
        <v>0.17647058823529399</v>
      </c>
    </row>
    <row r="171" spans="1:123" hidden="1" x14ac:dyDescent="0.55000000000000004">
      <c r="A171">
        <v>164</v>
      </c>
      <c r="B171" t="s">
        <v>1756</v>
      </c>
      <c r="C171" t="s">
        <v>270</v>
      </c>
      <c r="D171">
        <v>0.10228026</v>
      </c>
      <c r="E171">
        <v>0.26145659999999998</v>
      </c>
      <c r="F171">
        <v>0.11456536</v>
      </c>
      <c r="G171">
        <v>0.25176113999999999</v>
      </c>
      <c r="H171">
        <v>0.34923702000000001</v>
      </c>
      <c r="I171">
        <v>0.33407622999999997</v>
      </c>
      <c r="J171">
        <v>0.25709261999999999</v>
      </c>
      <c r="K171">
        <v>0.98247843999999995</v>
      </c>
      <c r="L171">
        <v>-3.2833177999999998E-2</v>
      </c>
      <c r="M171">
        <v>0.20329918</v>
      </c>
      <c r="N171">
        <v>0.41861245000000002</v>
      </c>
      <c r="O171">
        <v>0.31912518000000001</v>
      </c>
      <c r="P171">
        <v>-1.9613064999999999E-2</v>
      </c>
      <c r="Q171">
        <v>0.24360404999999999</v>
      </c>
      <c r="R171">
        <v>0.26918315999999998</v>
      </c>
      <c r="S171">
        <v>0.20834129000000001</v>
      </c>
      <c r="T171">
        <v>0.17377335999999999</v>
      </c>
      <c r="U171">
        <v>0.11180366</v>
      </c>
      <c r="V171">
        <v>0.20647301000000001</v>
      </c>
      <c r="W171">
        <v>0.33588633000000001</v>
      </c>
      <c r="X171">
        <v>0.38820927999999999</v>
      </c>
      <c r="Y171">
        <v>0.29315984</v>
      </c>
      <c r="Z171">
        <v>0.23814909000000001</v>
      </c>
      <c r="AA171">
        <v>0.115488514</v>
      </c>
      <c r="AB171">
        <v>9.8526396000000002E-2</v>
      </c>
      <c r="AC171">
        <v>0.32726702000000002</v>
      </c>
      <c r="AD171">
        <v>9.0746074999999995E-2</v>
      </c>
      <c r="AE171">
        <v>9.297395E-2</v>
      </c>
      <c r="AF171">
        <v>0.31063285000000002</v>
      </c>
      <c r="AG171">
        <v>0.12467694999999999</v>
      </c>
      <c r="AH171">
        <v>0.16036732000000001</v>
      </c>
      <c r="AI171">
        <v>0.37608930000000002</v>
      </c>
      <c r="AJ171">
        <v>0.21919292000000001</v>
      </c>
      <c r="AK171">
        <v>0.49859360000000003</v>
      </c>
      <c r="AL171">
        <v>5.8761537000000001E-3</v>
      </c>
      <c r="AM171">
        <v>0.25899660000000002</v>
      </c>
      <c r="AN171">
        <v>-7.7685740000000003E-2</v>
      </c>
      <c r="AO171">
        <v>0.19496401999999999</v>
      </c>
      <c r="AP171">
        <v>0.22954267</v>
      </c>
      <c r="AQ171">
        <v>0.29636449999999998</v>
      </c>
      <c r="AR171">
        <v>0.29993254000000003</v>
      </c>
      <c r="AS171">
        <v>0.14104091999999999</v>
      </c>
      <c r="AT171">
        <v>0.27448913000000003</v>
      </c>
      <c r="AU171">
        <v>3.0312967999999999E-2</v>
      </c>
      <c r="AV171">
        <v>1.137501E-2</v>
      </c>
      <c r="AW171">
        <v>0.276254</v>
      </c>
      <c r="AX171">
        <v>0.27300057</v>
      </c>
      <c r="AY171">
        <v>0.25419960000000003</v>
      </c>
      <c r="AZ171">
        <v>0.96470389999999995</v>
      </c>
      <c r="BA171">
        <v>0.13450533000000001</v>
      </c>
      <c r="BB171">
        <v>0.14094335</v>
      </c>
      <c r="BC171">
        <v>0.30780839999999998</v>
      </c>
      <c r="BD171">
        <v>0.34004139999999999</v>
      </c>
      <c r="BE171">
        <v>0.21170143999999999</v>
      </c>
      <c r="BF171">
        <v>0.36368924000000002</v>
      </c>
      <c r="BG171">
        <v>0.19731034</v>
      </c>
      <c r="BH171">
        <v>0.13012099999999999</v>
      </c>
      <c r="BI171">
        <v>0.24483924000000001</v>
      </c>
      <c r="BJ171">
        <v>0.25691429999999998</v>
      </c>
      <c r="BK171">
        <v>0.22065805999999999</v>
      </c>
      <c r="BL171">
        <v>-5.7643673999999999E-2</v>
      </c>
      <c r="BM171">
        <v>0.13483095</v>
      </c>
      <c r="BN171">
        <v>0.13921897</v>
      </c>
      <c r="BO171">
        <v>0.2696751</v>
      </c>
      <c r="BP171">
        <v>0.33293146000000001</v>
      </c>
      <c r="BQ171">
        <v>0.22993511</v>
      </c>
      <c r="BR171">
        <v>0.26820883000000001</v>
      </c>
      <c r="BS171">
        <v>0.18608543</v>
      </c>
      <c r="BT171">
        <v>0.27813852</v>
      </c>
      <c r="BU171">
        <v>0.28871864000000003</v>
      </c>
      <c r="BV171">
        <v>1.2900406999999999E-2</v>
      </c>
      <c r="BW171">
        <v>0.33665054999999999</v>
      </c>
      <c r="BX171">
        <v>0.35353655</v>
      </c>
      <c r="BY171">
        <v>0.18758285</v>
      </c>
      <c r="BZ171">
        <v>0.18673645</v>
      </c>
      <c r="CA171">
        <v>0.17914003000000001</v>
      </c>
      <c r="CB171">
        <v>0.29687986</v>
      </c>
      <c r="CC171">
        <v>0.16534016000000001</v>
      </c>
      <c r="CD171">
        <v>0.22698209999999999</v>
      </c>
      <c r="CE171">
        <v>0.27427393</v>
      </c>
      <c r="CF171">
        <v>0.1521574</v>
      </c>
      <c r="CG171">
        <v>-3.6495584999999997E-2</v>
      </c>
      <c r="CH171">
        <v>0.30438784000000002</v>
      </c>
      <c r="CI171">
        <v>9.9758916000000003E-2</v>
      </c>
      <c r="CJ171">
        <v>0.23659952000000001</v>
      </c>
      <c r="CK171">
        <v>0.35742815999999999</v>
      </c>
      <c r="CL171">
        <v>0.29042312999999997</v>
      </c>
      <c r="CM171">
        <v>0.16298346</v>
      </c>
      <c r="CN171">
        <v>-0.14791182999999999</v>
      </c>
      <c r="CO171">
        <v>8.4070790000000006E-2</v>
      </c>
      <c r="CP171">
        <v>0.28924653</v>
      </c>
      <c r="CQ171">
        <v>0.17556989000000001</v>
      </c>
      <c r="CR171">
        <v>0.27571543999999998</v>
      </c>
      <c r="CS171">
        <v>0.22164209000000001</v>
      </c>
      <c r="CT171">
        <v>0.10388322</v>
      </c>
      <c r="CU171">
        <v>0.26493114000000001</v>
      </c>
      <c r="CV171">
        <v>0.26809543000000002</v>
      </c>
      <c r="CW171">
        <v>0.26859899999999998</v>
      </c>
      <c r="CX171">
        <v>0.32642725</v>
      </c>
      <c r="CY171">
        <v>9.567908E-2</v>
      </c>
      <c r="CZ171">
        <v>0.1532868</v>
      </c>
      <c r="DA171">
        <v>0.27152320000000002</v>
      </c>
      <c r="DB171">
        <v>0.23417674999999999</v>
      </c>
      <c r="DC171">
        <v>0.96597010000000005</v>
      </c>
      <c r="DD171">
        <v>0.12461568000000001</v>
      </c>
      <c r="DE171">
        <v>0.24183863</v>
      </c>
      <c r="DF171">
        <f t="shared" si="14"/>
        <v>0.2093994850262135</v>
      </c>
      <c r="DG171">
        <f t="shared" si="15"/>
        <v>0</v>
      </c>
      <c r="DH171">
        <v>2.3803856224708403E-4</v>
      </c>
      <c r="DI171">
        <f>VLOOKUP(B171,owner_jaccard!$C$1:$E$1128,3,FALSE)</f>
        <v>0.39024390243902402</v>
      </c>
      <c r="DJ171">
        <f>VLOOKUP(B171,partic_jaccard!$C$1:$E$1128,3,FALSE)</f>
        <v>0.48148148148148101</v>
      </c>
      <c r="DK171">
        <f>VLOOKUP(B171,rtword_jaccard!$C$1:$E$1128,3,FALSE)</f>
        <v>0.35135135135135098</v>
      </c>
      <c r="DL171">
        <f>VLOOKUP(B171,rtword_jaccard!$C$1:$F$1128,4,FALSE)</f>
        <v>0.36054421768707401</v>
      </c>
      <c r="DM171">
        <f>VLOOKUP(B171,rtword_jaccard!$C$1:$G$1128,5,FALSE)</f>
        <v>0.38248847926267199</v>
      </c>
      <c r="DN171">
        <f>VLOOKUP(B171,owner_j_重み付き!$C$1:$E$1128,3)</f>
        <v>1.04E-2</v>
      </c>
      <c r="DO171">
        <f>VLOOKUP(B171,part_j_重み付き!$C$1:$E$1128,3,FALSE)</f>
        <v>7.4999999999999997E-3</v>
      </c>
      <c r="DP171">
        <f>VLOOKUP(B171,journalsection_jaccard!$C$2:$E$1129,3,FALSE)</f>
        <v>0.36986301369863001</v>
      </c>
      <c r="DQ171">
        <f>VLOOKUP(B171,journalsection_jaccard!$C$2:$F$1129,4,FALSE)</f>
        <v>0.36986301369863001</v>
      </c>
      <c r="DR171">
        <f>VLOOKUP(B171,journalsection_jaccard!$C$2:$G$1129,5,FALSE)</f>
        <v>0.30434782608695599</v>
      </c>
      <c r="DS171">
        <f>VLOOKUP(B171,journalsection_jaccard!$C$2:$H$1129,6,FALSE)</f>
        <v>0.219512195121951</v>
      </c>
    </row>
    <row r="172" spans="1:123" hidden="1" x14ac:dyDescent="0.55000000000000004">
      <c r="A172">
        <v>165</v>
      </c>
      <c r="B172" t="s">
        <v>1757</v>
      </c>
      <c r="C172" t="s">
        <v>271</v>
      </c>
      <c r="D172">
        <v>0.29821061999999998</v>
      </c>
      <c r="E172">
        <v>0.38230989999999998</v>
      </c>
      <c r="F172">
        <v>6.4777929999999997E-2</v>
      </c>
      <c r="G172">
        <v>0.44794473000000001</v>
      </c>
      <c r="H172">
        <v>0.28841056999999998</v>
      </c>
      <c r="I172">
        <v>0.23257916000000001</v>
      </c>
      <c r="J172">
        <v>0.53736320000000004</v>
      </c>
      <c r="K172">
        <v>0.98200715000000005</v>
      </c>
      <c r="L172">
        <v>0.40774601999999999</v>
      </c>
      <c r="M172">
        <v>0.16448124</v>
      </c>
      <c r="N172">
        <v>0.44707754</v>
      </c>
      <c r="O172">
        <v>0.23674569000000001</v>
      </c>
      <c r="P172">
        <v>0.32015514</v>
      </c>
      <c r="Q172">
        <v>0.27360400000000001</v>
      </c>
      <c r="R172">
        <v>0.33259526</v>
      </c>
      <c r="S172">
        <v>0.12083178999999999</v>
      </c>
      <c r="T172">
        <v>0.32111672000000002</v>
      </c>
      <c r="U172">
        <v>0.26820123000000001</v>
      </c>
      <c r="V172">
        <v>0.13924654</v>
      </c>
      <c r="W172">
        <v>0.15893600999999999</v>
      </c>
      <c r="X172">
        <v>0.32978426999999999</v>
      </c>
      <c r="Y172">
        <v>0.3006972</v>
      </c>
      <c r="Z172">
        <v>0.34403117999999999</v>
      </c>
      <c r="AA172">
        <v>0.2265827</v>
      </c>
      <c r="AB172">
        <v>0.25809333000000001</v>
      </c>
      <c r="AC172">
        <v>0.42260166999999998</v>
      </c>
      <c r="AD172">
        <v>0.25814617000000001</v>
      </c>
      <c r="AE172">
        <v>0.30208093000000003</v>
      </c>
      <c r="AF172">
        <v>0.17648897999999999</v>
      </c>
      <c r="AG172">
        <v>0.38545184999999998</v>
      </c>
      <c r="AH172">
        <v>0.2058162</v>
      </c>
      <c r="AI172">
        <v>0.34049633000000001</v>
      </c>
      <c r="AJ172">
        <v>0.32663586999999999</v>
      </c>
      <c r="AK172">
        <v>0.37763744999999999</v>
      </c>
      <c r="AL172">
        <v>0.29395553000000002</v>
      </c>
      <c r="AM172">
        <v>0.19709015999999999</v>
      </c>
      <c r="AN172">
        <v>0.17636320999999999</v>
      </c>
      <c r="AO172">
        <v>0.17116997</v>
      </c>
      <c r="AP172">
        <v>0.2538916</v>
      </c>
      <c r="AQ172">
        <v>0.32034463000000002</v>
      </c>
      <c r="AR172">
        <v>0.23954571999999999</v>
      </c>
      <c r="AS172">
        <v>0.29375884000000002</v>
      </c>
      <c r="AT172">
        <v>0.29206063999999998</v>
      </c>
      <c r="AU172">
        <v>0.16405539999999999</v>
      </c>
      <c r="AV172">
        <v>0.17362994000000001</v>
      </c>
      <c r="AW172">
        <v>0.18077557</v>
      </c>
      <c r="AX172">
        <v>0.29565307000000002</v>
      </c>
      <c r="AY172">
        <v>0.26678180000000001</v>
      </c>
      <c r="AZ172">
        <v>0.97936480000000004</v>
      </c>
      <c r="BA172">
        <v>0.34335122000000001</v>
      </c>
      <c r="BB172">
        <v>0.19876988000000001</v>
      </c>
      <c r="BC172">
        <v>0.431612</v>
      </c>
      <c r="BD172">
        <v>0.21973408999999999</v>
      </c>
      <c r="BE172">
        <v>0.15728046000000001</v>
      </c>
      <c r="BF172">
        <v>0.24011830000000001</v>
      </c>
      <c r="BG172">
        <v>0.31146494000000002</v>
      </c>
      <c r="BH172">
        <v>0.25619354999999999</v>
      </c>
      <c r="BI172">
        <v>0.30482382000000002</v>
      </c>
      <c r="BJ172">
        <v>0.3179032</v>
      </c>
      <c r="BK172">
        <v>0.34818579999999999</v>
      </c>
      <c r="BL172">
        <v>0.25872874000000001</v>
      </c>
      <c r="BM172">
        <v>0.29096307999999999</v>
      </c>
      <c r="BN172">
        <v>0.2117417</v>
      </c>
      <c r="BO172">
        <v>0.37878477999999999</v>
      </c>
      <c r="BP172">
        <v>0.23215467000000001</v>
      </c>
      <c r="BQ172">
        <v>0.34121027999999998</v>
      </c>
      <c r="BR172">
        <v>0.33122772</v>
      </c>
      <c r="BS172">
        <v>0.22428724</v>
      </c>
      <c r="BT172">
        <v>0.54403820000000003</v>
      </c>
      <c r="BU172">
        <v>0.4122324</v>
      </c>
      <c r="BV172">
        <v>0.28163265999999998</v>
      </c>
      <c r="BW172">
        <v>0.12227508400000001</v>
      </c>
      <c r="BX172">
        <v>0.38267097</v>
      </c>
      <c r="BY172">
        <v>0.18471852</v>
      </c>
      <c r="BZ172">
        <v>0.21423642000000001</v>
      </c>
      <c r="CA172">
        <v>0.21443846999999999</v>
      </c>
      <c r="CB172">
        <v>0.30766472</v>
      </c>
      <c r="CC172">
        <v>0.22371669</v>
      </c>
      <c r="CD172">
        <v>0.37884390000000001</v>
      </c>
      <c r="CE172">
        <v>0.237594</v>
      </c>
      <c r="CF172">
        <v>0.46423599999999998</v>
      </c>
      <c r="CG172">
        <v>0.36568983999999999</v>
      </c>
      <c r="CH172">
        <v>0.23570115999999999</v>
      </c>
      <c r="CI172">
        <v>0.23147313</v>
      </c>
      <c r="CJ172">
        <v>0.3252427</v>
      </c>
      <c r="CK172">
        <v>0.31148395000000001</v>
      </c>
      <c r="CL172">
        <v>0.26427384999999998</v>
      </c>
      <c r="CM172">
        <v>0.37894529999999998</v>
      </c>
      <c r="CN172">
        <v>0.11298545</v>
      </c>
      <c r="CO172">
        <v>0.33546146999999998</v>
      </c>
      <c r="CP172">
        <v>0.47949355999999999</v>
      </c>
      <c r="CQ172">
        <v>0.22841555999999999</v>
      </c>
      <c r="CR172">
        <v>0.42717987000000002</v>
      </c>
      <c r="CS172">
        <v>0.32406232000000001</v>
      </c>
      <c r="CT172">
        <v>0.30620902999999999</v>
      </c>
      <c r="CU172">
        <v>0.20486155</v>
      </c>
      <c r="CV172">
        <v>0.39401125999999997</v>
      </c>
      <c r="CW172">
        <v>0.32267982000000001</v>
      </c>
      <c r="CX172">
        <v>0.34764525000000002</v>
      </c>
      <c r="CY172">
        <v>0.21932164000000001</v>
      </c>
      <c r="CZ172">
        <v>0.48331454000000001</v>
      </c>
      <c r="DA172">
        <v>0.27998899999999999</v>
      </c>
      <c r="DB172">
        <v>0.2301793</v>
      </c>
      <c r="DC172">
        <v>0.97897020000000001</v>
      </c>
      <c r="DD172">
        <v>0.24154992</v>
      </c>
      <c r="DE172">
        <v>0.16717525</v>
      </c>
      <c r="DF172">
        <f t="shared" si="14"/>
        <v>0.28737991965048554</v>
      </c>
      <c r="DG172">
        <f t="shared" si="15"/>
        <v>1</v>
      </c>
      <c r="DH172">
        <v>1.5571719555855635E-2</v>
      </c>
      <c r="DI172">
        <f>VLOOKUP(B172,owner_jaccard!$C$1:$E$1128,3,FALSE)</f>
        <v>0.52500000000000002</v>
      </c>
      <c r="DJ172">
        <f>VLOOKUP(B172,partic_jaccard!$C$1:$E$1128,3,FALSE)</f>
        <v>0.51851851851851805</v>
      </c>
      <c r="DK172">
        <f>VLOOKUP(B172,rtword_jaccard!$C$1:$E$1128,3,FALSE)</f>
        <v>0.40845070422535201</v>
      </c>
      <c r="DL172">
        <f>VLOOKUP(B172,rtword_jaccard!$C$1:$F$1128,4,FALSE)</f>
        <v>0.50375939849623996</v>
      </c>
      <c r="DM172">
        <f>VLOOKUP(B172,rtword_jaccard!$C$1:$G$1128,5,FALSE)</f>
        <v>0.47058823529411697</v>
      </c>
      <c r="DN172">
        <f>VLOOKUP(B172,owner_j_重み付き!$C$1:$E$1128,3)</f>
        <v>2.2599999999999999E-2</v>
      </c>
      <c r="DO172">
        <f>VLOOKUP(B172,part_j_重み付き!$C$1:$E$1128,3,FALSE)</f>
        <v>0.26579999999999998</v>
      </c>
      <c r="DP172">
        <f>VLOOKUP(B172,journalsection_jaccard!$C$2:$E$1129,3,FALSE)</f>
        <v>0.38888888888888801</v>
      </c>
      <c r="DQ172">
        <f>VLOOKUP(B172,journalsection_jaccard!$C$2:$F$1129,4,FALSE)</f>
        <v>0.44927536231884002</v>
      </c>
      <c r="DR172">
        <f>VLOOKUP(B172,journalsection_jaccard!$C$2:$G$1129,5,FALSE)</f>
        <v>0.38888888888888801</v>
      </c>
      <c r="DS172">
        <f>VLOOKUP(B172,journalsection_jaccard!$C$2:$H$1129,6,FALSE)</f>
        <v>0.28205128205128199</v>
      </c>
    </row>
    <row r="173" spans="1:123" hidden="1" x14ac:dyDescent="0.55000000000000004">
      <c r="A173">
        <v>166</v>
      </c>
      <c r="B173" t="s">
        <v>1758</v>
      </c>
      <c r="C173" t="s">
        <v>272</v>
      </c>
      <c r="D173">
        <v>0.36415874999999998</v>
      </c>
      <c r="E173">
        <v>0.29358053000000001</v>
      </c>
      <c r="F173">
        <v>0.12820081</v>
      </c>
      <c r="G173">
        <v>0.43037403000000002</v>
      </c>
      <c r="H173">
        <v>0.31365300000000002</v>
      </c>
      <c r="I173">
        <v>0.18453841000000001</v>
      </c>
      <c r="J173">
        <v>0.41066059999999999</v>
      </c>
      <c r="K173">
        <v>0.98013883999999996</v>
      </c>
      <c r="L173">
        <v>0.30999818000000001</v>
      </c>
      <c r="M173">
        <v>0.23379453</v>
      </c>
      <c r="N173">
        <v>0.34494852999999998</v>
      </c>
      <c r="O173">
        <v>0.18604821999999999</v>
      </c>
      <c r="P173">
        <v>0.32468726999999997</v>
      </c>
      <c r="Q173">
        <v>0.17965788999999999</v>
      </c>
      <c r="R173">
        <v>0.280024</v>
      </c>
      <c r="S173">
        <v>-3.1316455E-2</v>
      </c>
      <c r="T173">
        <v>0.33536222999999998</v>
      </c>
      <c r="U173">
        <v>0.19991613999999999</v>
      </c>
      <c r="V173">
        <v>0.12676100000000001</v>
      </c>
      <c r="W173">
        <v>0.18205980999999999</v>
      </c>
      <c r="X173">
        <v>0.42558985999999999</v>
      </c>
      <c r="Y173">
        <v>0.28053525000000001</v>
      </c>
      <c r="Z173">
        <v>0.36382553000000001</v>
      </c>
      <c r="AA173">
        <v>0.17738002999999999</v>
      </c>
      <c r="AB173">
        <v>0.29689562000000003</v>
      </c>
      <c r="AC173">
        <v>0.35750693</v>
      </c>
      <c r="AD173">
        <v>0.34207472</v>
      </c>
      <c r="AE173">
        <v>0.34723973000000002</v>
      </c>
      <c r="AF173">
        <v>0.22761063000000001</v>
      </c>
      <c r="AG173">
        <v>0.17830156999999999</v>
      </c>
      <c r="AH173">
        <v>-1.0009374999999999E-2</v>
      </c>
      <c r="AI173">
        <v>0.41353800000000002</v>
      </c>
      <c r="AJ173">
        <v>0.19513423999999999</v>
      </c>
      <c r="AK173">
        <v>0.55726326000000004</v>
      </c>
      <c r="AL173">
        <v>0.13633255999999999</v>
      </c>
      <c r="AM173">
        <v>0.20590000999999999</v>
      </c>
      <c r="AN173">
        <v>0.14785899</v>
      </c>
      <c r="AO173">
        <v>0.14623807</v>
      </c>
      <c r="AP173">
        <v>0.40976495000000002</v>
      </c>
      <c r="AQ173">
        <v>0.39898884000000001</v>
      </c>
      <c r="AR173">
        <v>0.28737815999999999</v>
      </c>
      <c r="AS173">
        <v>0.20919589999999999</v>
      </c>
      <c r="AT173">
        <v>0.21716784</v>
      </c>
      <c r="AU173">
        <v>0.31666569999999999</v>
      </c>
      <c r="AV173">
        <v>-2.5480136E-2</v>
      </c>
      <c r="AW173">
        <v>0.27912766</v>
      </c>
      <c r="AX173">
        <v>0.24130260000000001</v>
      </c>
      <c r="AY173">
        <v>0.33673839999999999</v>
      </c>
      <c r="AZ173">
        <v>0.97972846000000002</v>
      </c>
      <c r="BA173">
        <v>0.17973328</v>
      </c>
      <c r="BB173">
        <v>0.18972786999999999</v>
      </c>
      <c r="BC173">
        <v>0.36741275000000001</v>
      </c>
      <c r="BD173">
        <v>0.30091146000000002</v>
      </c>
      <c r="BE173">
        <v>0.20981074999999999</v>
      </c>
      <c r="BF173">
        <v>0.32548007000000001</v>
      </c>
      <c r="BG173">
        <v>0.29824856</v>
      </c>
      <c r="BH173">
        <v>0.15645199000000001</v>
      </c>
      <c r="BI173">
        <v>8.3044640000000003E-2</v>
      </c>
      <c r="BJ173">
        <v>0.30946654000000001</v>
      </c>
      <c r="BK173">
        <v>0.24807778</v>
      </c>
      <c r="BL173">
        <v>0.19066828</v>
      </c>
      <c r="BM173">
        <v>0.30058610000000002</v>
      </c>
      <c r="BN173">
        <v>0.27634826000000001</v>
      </c>
      <c r="BO173">
        <v>0.36686784</v>
      </c>
      <c r="BP173">
        <v>0.31855791999999999</v>
      </c>
      <c r="BQ173">
        <v>0.22647327</v>
      </c>
      <c r="BR173">
        <v>0.3774901</v>
      </c>
      <c r="BS173">
        <v>0.29984114000000001</v>
      </c>
      <c r="BT173">
        <v>0.31764357999999998</v>
      </c>
      <c r="BU173">
        <v>0.31979907000000002</v>
      </c>
      <c r="BV173">
        <v>0.23039520999999999</v>
      </c>
      <c r="BW173">
        <v>0.38450636999999999</v>
      </c>
      <c r="BX173">
        <v>0.29108309999999998</v>
      </c>
      <c r="BY173">
        <v>0.36227003000000002</v>
      </c>
      <c r="BZ173">
        <v>0.12258057999999999</v>
      </c>
      <c r="CA173">
        <v>0.24434716000000001</v>
      </c>
      <c r="CB173">
        <v>0.1420178</v>
      </c>
      <c r="CC173">
        <v>0.19794191</v>
      </c>
      <c r="CD173">
        <v>0.32894108</v>
      </c>
      <c r="CE173">
        <v>0.19551552999999999</v>
      </c>
      <c r="CF173">
        <v>0.34387872000000003</v>
      </c>
      <c r="CG173">
        <v>0.36029430000000001</v>
      </c>
      <c r="CH173">
        <v>0.21077524</v>
      </c>
      <c r="CI173">
        <v>8.6589029999999997E-2</v>
      </c>
      <c r="CJ173">
        <v>0.22017883999999999</v>
      </c>
      <c r="CK173">
        <v>0.2840512</v>
      </c>
      <c r="CL173">
        <v>0.23989297000000001</v>
      </c>
      <c r="CM173">
        <v>0.28903505000000002</v>
      </c>
      <c r="CN173">
        <v>5.2066597999999999E-2</v>
      </c>
      <c r="CO173">
        <v>0.13249180999999999</v>
      </c>
      <c r="CP173">
        <v>0.32352734</v>
      </c>
      <c r="CQ173">
        <v>0.21377334000000001</v>
      </c>
      <c r="CR173">
        <v>0.30988031999999999</v>
      </c>
      <c r="CS173">
        <v>0.35201567</v>
      </c>
      <c r="CT173">
        <v>0.34327814000000001</v>
      </c>
      <c r="CU173">
        <v>0.32042672999999999</v>
      </c>
      <c r="CV173">
        <v>0.2642601</v>
      </c>
      <c r="CW173">
        <v>0.24564806</v>
      </c>
      <c r="CX173">
        <v>0.4252184</v>
      </c>
      <c r="CY173">
        <v>0.24010687</v>
      </c>
      <c r="CZ173">
        <v>0.44598335</v>
      </c>
      <c r="DA173">
        <v>0.28485762999999997</v>
      </c>
      <c r="DB173">
        <v>0.31372573999999998</v>
      </c>
      <c r="DC173">
        <v>0.98088730000000002</v>
      </c>
      <c r="DD173">
        <v>4.8445019999999998E-2</v>
      </c>
      <c r="DE173">
        <v>0.3576589</v>
      </c>
      <c r="DF173">
        <f t="shared" si="14"/>
        <v>0.26337351846601942</v>
      </c>
      <c r="DG173">
        <f t="shared" si="15"/>
        <v>1</v>
      </c>
      <c r="DH173">
        <v>3.9792376493807624E-2</v>
      </c>
      <c r="DI173">
        <f>VLOOKUP(B173,owner_jaccard!$C$1:$E$1128,3,FALSE)</f>
        <v>0.45098039215686198</v>
      </c>
      <c r="DJ173">
        <f>VLOOKUP(B173,partic_jaccard!$C$1:$E$1128,3,FALSE)</f>
        <v>0.64285714285714202</v>
      </c>
      <c r="DK173">
        <f>VLOOKUP(B173,rtword_jaccard!$C$1:$E$1128,3,FALSE)</f>
        <v>0.44927536231884002</v>
      </c>
      <c r="DL173">
        <f>VLOOKUP(B173,rtword_jaccard!$C$1:$F$1128,4,FALSE)</f>
        <v>0.49253731343283502</v>
      </c>
      <c r="DM173">
        <f>VLOOKUP(B173,rtword_jaccard!$C$1:$G$1128,5,FALSE)</f>
        <v>0.53846153846153799</v>
      </c>
      <c r="DN173">
        <f>VLOOKUP(B173,owner_j_重み付き!$C$1:$E$1128,3)</f>
        <v>3.3399999999999999E-2</v>
      </c>
      <c r="DO173">
        <f>VLOOKUP(B173,part_j_重み付き!$C$1:$E$1128,3,FALSE)</f>
        <v>0.10979999999999999</v>
      </c>
      <c r="DP173">
        <f>VLOOKUP(B173,journalsection_jaccard!$C$2:$E$1129,3,FALSE)</f>
        <v>0.38888888888888801</v>
      </c>
      <c r="DQ173">
        <f>VLOOKUP(B173,journalsection_jaccard!$C$2:$F$1129,4,FALSE)</f>
        <v>0.40845070422535201</v>
      </c>
      <c r="DR173">
        <f>VLOOKUP(B173,journalsection_jaccard!$C$2:$G$1129,5,FALSE)</f>
        <v>0.34529147982062702</v>
      </c>
      <c r="DS173">
        <f>VLOOKUP(B173,journalsection_jaccard!$C$2:$H$1129,6,FALSE)</f>
        <v>0.234567901234567</v>
      </c>
    </row>
    <row r="174" spans="1:123" hidden="1" x14ac:dyDescent="0.55000000000000004">
      <c r="A174">
        <v>167</v>
      </c>
      <c r="B174" t="s">
        <v>1759</v>
      </c>
      <c r="C174" t="s">
        <v>273</v>
      </c>
      <c r="D174">
        <v>0.27093145000000002</v>
      </c>
      <c r="E174">
        <v>0.15568874999999999</v>
      </c>
      <c r="F174">
        <v>0.25755027000000003</v>
      </c>
      <c r="G174">
        <v>0.48822004000000002</v>
      </c>
      <c r="H174">
        <v>0.25331310000000001</v>
      </c>
      <c r="I174">
        <v>9.0993690000000002E-2</v>
      </c>
      <c r="J174">
        <v>0.42677609999999999</v>
      </c>
      <c r="K174">
        <v>0.98043539999999996</v>
      </c>
      <c r="L174">
        <v>0.27617367999999998</v>
      </c>
      <c r="M174">
        <v>0.38006790000000001</v>
      </c>
      <c r="N174">
        <v>0.38574492999999999</v>
      </c>
      <c r="O174">
        <v>0.20345888000000001</v>
      </c>
      <c r="P174">
        <v>0.28091884</v>
      </c>
      <c r="Q174">
        <v>0.33769208000000001</v>
      </c>
      <c r="R174">
        <v>0.30018505000000001</v>
      </c>
      <c r="S174">
        <v>0.26554297999999998</v>
      </c>
      <c r="T174">
        <v>0.18522269</v>
      </c>
      <c r="U174">
        <v>0.10547592</v>
      </c>
      <c r="V174">
        <v>0.124444254</v>
      </c>
      <c r="W174">
        <v>0.20464465000000001</v>
      </c>
      <c r="X174">
        <v>0.18322404</v>
      </c>
      <c r="Y174">
        <v>0.12845933000000001</v>
      </c>
      <c r="Z174">
        <v>0.25887023999999997</v>
      </c>
      <c r="AA174">
        <v>3.5258326999999999E-2</v>
      </c>
      <c r="AB174">
        <v>0.18756707</v>
      </c>
      <c r="AC174">
        <v>0.24593282</v>
      </c>
      <c r="AD174">
        <v>0.26517109999999999</v>
      </c>
      <c r="AE174">
        <v>7.7105804999999999E-2</v>
      </c>
      <c r="AF174">
        <v>0.15624811</v>
      </c>
      <c r="AG174">
        <v>0.26034665000000001</v>
      </c>
      <c r="AH174">
        <v>0.1570666</v>
      </c>
      <c r="AI174">
        <v>0.25066256999999997</v>
      </c>
      <c r="AJ174">
        <v>0.2006735</v>
      </c>
      <c r="AK174">
        <v>0.37288191999999998</v>
      </c>
      <c r="AL174">
        <v>0.16669919999999999</v>
      </c>
      <c r="AM174">
        <v>0.36636457</v>
      </c>
      <c r="AN174">
        <v>-1.1101814999999999E-2</v>
      </c>
      <c r="AO174">
        <v>0.30308785999999999</v>
      </c>
      <c r="AP174">
        <v>0.32351622000000002</v>
      </c>
      <c r="AQ174">
        <v>0.24137710000000001</v>
      </c>
      <c r="AR174">
        <v>0.19244522999999999</v>
      </c>
      <c r="AS174">
        <v>0.2594379</v>
      </c>
      <c r="AT174">
        <v>0.15279275</v>
      </c>
      <c r="AU174">
        <v>0.14036087999999999</v>
      </c>
      <c r="AV174">
        <v>0.14683959999999999</v>
      </c>
      <c r="AW174">
        <v>0.30076999999999998</v>
      </c>
      <c r="AX174">
        <v>0.32664316999999998</v>
      </c>
      <c r="AY174">
        <v>0.19662331</v>
      </c>
      <c r="AZ174">
        <v>0.97388582999999995</v>
      </c>
      <c r="BA174">
        <v>0.26636806000000002</v>
      </c>
      <c r="BB174">
        <v>3.3558897999999997E-2</v>
      </c>
      <c r="BC174">
        <v>0.27192527</v>
      </c>
      <c r="BD174">
        <v>0.13635496999999999</v>
      </c>
      <c r="BE174">
        <v>0.100084834</v>
      </c>
      <c r="BF174">
        <v>8.7603479999999997E-2</v>
      </c>
      <c r="BG174">
        <v>0.31095089999999997</v>
      </c>
      <c r="BH174">
        <v>6.8719949999999997E-3</v>
      </c>
      <c r="BI174">
        <v>0.3661934</v>
      </c>
      <c r="BJ174">
        <v>0.25888544000000002</v>
      </c>
      <c r="BK174">
        <v>0.14944161</v>
      </c>
      <c r="BL174">
        <v>0.21742216</v>
      </c>
      <c r="BM174">
        <v>0.41042200000000001</v>
      </c>
      <c r="BN174">
        <v>0.27826864000000001</v>
      </c>
      <c r="BO174">
        <v>0.20285520000000001</v>
      </c>
      <c r="BP174">
        <v>0.14718017999999999</v>
      </c>
      <c r="BQ174">
        <v>0.22384209999999999</v>
      </c>
      <c r="BR174">
        <v>0.31372628000000002</v>
      </c>
      <c r="BS174">
        <v>0.28805196</v>
      </c>
      <c r="BT174">
        <v>0.39664329999999998</v>
      </c>
      <c r="BU174">
        <v>0.15316969</v>
      </c>
      <c r="BV174">
        <v>0.17018791999999999</v>
      </c>
      <c r="BW174">
        <v>0.40476158000000001</v>
      </c>
      <c r="BX174">
        <v>0.41794816000000001</v>
      </c>
      <c r="BY174">
        <v>0.18883166000000001</v>
      </c>
      <c r="BZ174">
        <v>0.15144551000000001</v>
      </c>
      <c r="CA174">
        <v>0.17935243000000001</v>
      </c>
      <c r="CB174">
        <v>6.6281279999999998E-2</v>
      </c>
      <c r="CC174">
        <v>0.20323007000000001</v>
      </c>
      <c r="CD174">
        <v>0.28563686999999999</v>
      </c>
      <c r="CE174">
        <v>0.29514074000000001</v>
      </c>
      <c r="CF174">
        <v>0.31619138000000002</v>
      </c>
      <c r="CG174">
        <v>0.12306632000000001</v>
      </c>
      <c r="CH174">
        <v>0.13260316999999999</v>
      </c>
      <c r="CI174">
        <v>0.17200936</v>
      </c>
      <c r="CJ174">
        <v>0.39298727999999999</v>
      </c>
      <c r="CK174">
        <v>0.25006457999999998</v>
      </c>
      <c r="CL174">
        <v>0.32335436000000001</v>
      </c>
      <c r="CM174">
        <v>0.17347507000000001</v>
      </c>
      <c r="CN174">
        <v>6.1251185999999999E-2</v>
      </c>
      <c r="CO174">
        <v>0.17997561000000001</v>
      </c>
      <c r="CP174">
        <v>0.2263376</v>
      </c>
      <c r="CQ174">
        <v>0.12906424999999999</v>
      </c>
      <c r="CR174">
        <v>0.16629551000000001</v>
      </c>
      <c r="CS174">
        <v>0.24472912999999999</v>
      </c>
      <c r="CT174">
        <v>0.22122936000000001</v>
      </c>
      <c r="CU174">
        <v>0.17907081999999999</v>
      </c>
      <c r="CV174">
        <v>0.18068424999999999</v>
      </c>
      <c r="CW174">
        <v>0.38336452999999998</v>
      </c>
      <c r="CX174">
        <v>0.31655109999999997</v>
      </c>
      <c r="CY174">
        <v>0.19398998000000001</v>
      </c>
      <c r="CZ174">
        <v>0.38924572000000002</v>
      </c>
      <c r="DA174">
        <v>0.17469013</v>
      </c>
      <c r="DB174">
        <v>0.22943299</v>
      </c>
      <c r="DC174">
        <v>0.96759313000000002</v>
      </c>
      <c r="DD174">
        <v>0.28416574</v>
      </c>
      <c r="DE174">
        <v>5.5464680000000002E-2</v>
      </c>
      <c r="DF174">
        <f t="shared" si="14"/>
        <v>0.22679902916504857</v>
      </c>
      <c r="DG174">
        <f t="shared" si="15"/>
        <v>0</v>
      </c>
      <c r="DH174">
        <v>4.1972255294197278E-4</v>
      </c>
      <c r="DI174">
        <f>VLOOKUP(B174,owner_jaccard!$C$1:$E$1128,3,FALSE)</f>
        <v>0.31111111111111101</v>
      </c>
      <c r="DJ174">
        <f>VLOOKUP(B174,partic_jaccard!$C$1:$E$1128,3,FALSE)</f>
        <v>0.40625</v>
      </c>
      <c r="DK174">
        <f>VLOOKUP(B174,rtword_jaccard!$C$1:$E$1128,3,FALSE)</f>
        <v>0.265822784810126</v>
      </c>
      <c r="DL174">
        <f>VLOOKUP(B174,rtword_jaccard!$C$1:$F$1128,4,FALSE)</f>
        <v>0.32450331125827803</v>
      </c>
      <c r="DM174">
        <f>VLOOKUP(B174,rtword_jaccard!$C$1:$G$1128,5,FALSE)</f>
        <v>0.32743362831858402</v>
      </c>
      <c r="DN174">
        <f>VLOOKUP(B174,owner_j_重み付き!$C$1:$E$1128,3)</f>
        <v>8.6999999999999994E-3</v>
      </c>
      <c r="DO174">
        <f>VLOOKUP(B174,part_j_重み付き!$C$1:$E$1128,3,FALSE)</f>
        <v>9.7199999999999995E-2</v>
      </c>
      <c r="DP174">
        <f>VLOOKUP(B174,journalsection_jaccard!$C$2:$E$1129,3,FALSE)</f>
        <v>0.28205128205128199</v>
      </c>
      <c r="DQ174">
        <f>VLOOKUP(B174,journalsection_jaccard!$C$2:$F$1129,4,FALSE)</f>
        <v>0.36986301369863001</v>
      </c>
      <c r="DR174">
        <f>VLOOKUP(B174,journalsection_jaccard!$C$2:$G$1129,5,FALSE)</f>
        <v>0.29870129870129802</v>
      </c>
      <c r="DS174">
        <f>VLOOKUP(B174,journalsection_jaccard!$C$2:$H$1129,6,FALSE)</f>
        <v>0.17647058823529399</v>
      </c>
    </row>
    <row r="175" spans="1:123" x14ac:dyDescent="0.55000000000000004">
      <c r="A175">
        <v>168</v>
      </c>
      <c r="B175" t="s">
        <v>1760</v>
      </c>
      <c r="C175" t="s">
        <v>274</v>
      </c>
      <c r="D175">
        <v>0.37135193</v>
      </c>
      <c r="E175">
        <v>0.20876813999999999</v>
      </c>
      <c r="F175">
        <v>0.29568174000000003</v>
      </c>
      <c r="G175">
        <v>0.34281105000000001</v>
      </c>
      <c r="H175">
        <v>0.34359655</v>
      </c>
      <c r="I175">
        <v>0.27844142999999999</v>
      </c>
      <c r="J175">
        <v>0.50549984000000003</v>
      </c>
      <c r="K175">
        <v>0.98010589999999997</v>
      </c>
      <c r="L175">
        <v>8.0695970000000006E-2</v>
      </c>
      <c r="M175">
        <v>0.27103435999999997</v>
      </c>
      <c r="N175">
        <v>0.46812936999999999</v>
      </c>
      <c r="O175">
        <v>0.2805377</v>
      </c>
      <c r="P175">
        <v>7.5499230000000001E-3</v>
      </c>
      <c r="Q175">
        <v>0.39351043000000002</v>
      </c>
      <c r="R175">
        <v>0.32770956000000001</v>
      </c>
      <c r="S175">
        <v>0.27036607000000001</v>
      </c>
      <c r="T175">
        <v>0.26018867000000001</v>
      </c>
      <c r="U175">
        <v>-6.9502049999999996E-2</v>
      </c>
      <c r="V175">
        <v>0.24506785</v>
      </c>
      <c r="W175">
        <v>0.32761908000000001</v>
      </c>
      <c r="X175">
        <v>0.18323828</v>
      </c>
      <c r="Y175">
        <v>0.25923869999999999</v>
      </c>
      <c r="Z175">
        <v>0.24736263999999999</v>
      </c>
      <c r="AA175">
        <v>0.22930010000000001</v>
      </c>
      <c r="AB175">
        <v>0.14912486</v>
      </c>
      <c r="AC175">
        <v>0.34451693</v>
      </c>
      <c r="AD175">
        <v>0.15449341999999999</v>
      </c>
      <c r="AE175">
        <v>0.41065982000000001</v>
      </c>
      <c r="AF175">
        <v>0.25368004999999999</v>
      </c>
      <c r="AG175">
        <v>4.7763073999999997E-3</v>
      </c>
      <c r="AH175">
        <v>0.11900212</v>
      </c>
      <c r="AI175">
        <v>0.37540659999999998</v>
      </c>
      <c r="AJ175">
        <v>0.38495696000000001</v>
      </c>
      <c r="AK175">
        <v>0.32050030000000002</v>
      </c>
      <c r="AL175">
        <v>0.13804814000000001</v>
      </c>
      <c r="AM175">
        <v>0.33950216</v>
      </c>
      <c r="AN175">
        <v>7.7939465999999999E-2</v>
      </c>
      <c r="AO175">
        <v>0.32617182</v>
      </c>
      <c r="AP175">
        <v>0.26229236</v>
      </c>
      <c r="AQ175">
        <v>0.21670347000000001</v>
      </c>
      <c r="AR175">
        <v>0.26129787999999998</v>
      </c>
      <c r="AS175">
        <v>0.11078309</v>
      </c>
      <c r="AT175">
        <v>0.22993715000000001</v>
      </c>
      <c r="AU175">
        <v>0.23296702</v>
      </c>
      <c r="AV175">
        <v>0.23603842</v>
      </c>
      <c r="AW175">
        <v>0.28313357</v>
      </c>
      <c r="AX175">
        <v>0.32956022000000001</v>
      </c>
      <c r="AY175">
        <v>0.30714846000000001</v>
      </c>
      <c r="AZ175">
        <v>0.97712414999999997</v>
      </c>
      <c r="BA175">
        <v>0.11210322</v>
      </c>
      <c r="BB175">
        <v>8.93901E-2</v>
      </c>
      <c r="BC175">
        <v>0.25769532000000001</v>
      </c>
      <c r="BD175">
        <v>0.30437936999999998</v>
      </c>
      <c r="BE175">
        <v>0.33397594000000003</v>
      </c>
      <c r="BF175">
        <v>0.15158358</v>
      </c>
      <c r="BG175">
        <v>0.27757850000000001</v>
      </c>
      <c r="BH175">
        <v>0.17370519000000001</v>
      </c>
      <c r="BI175">
        <v>0.36510566</v>
      </c>
      <c r="BJ175">
        <v>9.901799E-2</v>
      </c>
      <c r="BK175">
        <v>0.37993093999999999</v>
      </c>
      <c r="BL175">
        <v>0.20059699</v>
      </c>
      <c r="BM175">
        <v>0.44187876999999998</v>
      </c>
      <c r="BN175">
        <v>0.30912962999999999</v>
      </c>
      <c r="BO175">
        <v>0.18213908000000001</v>
      </c>
      <c r="BP175">
        <v>-1.3008699E-2</v>
      </c>
      <c r="BQ175">
        <v>0.15452173</v>
      </c>
      <c r="BR175">
        <v>0.21420021</v>
      </c>
      <c r="BS175">
        <v>0.21524114999999999</v>
      </c>
      <c r="BT175">
        <v>0.33524211999999998</v>
      </c>
      <c r="BU175">
        <v>0.24392733</v>
      </c>
      <c r="BV175">
        <v>9.8996890000000004E-2</v>
      </c>
      <c r="BW175">
        <v>0.34113398</v>
      </c>
      <c r="BX175">
        <v>0.35601949999999999</v>
      </c>
      <c r="BY175">
        <v>0.14320727999999999</v>
      </c>
      <c r="BZ175">
        <v>0.16503277</v>
      </c>
      <c r="CA175">
        <v>0.20416798</v>
      </c>
      <c r="CB175">
        <v>0.14620815000000001</v>
      </c>
      <c r="CC175">
        <v>0.16416739999999999</v>
      </c>
      <c r="CD175">
        <v>0.20367067999999999</v>
      </c>
      <c r="CE175">
        <v>0.33415705000000001</v>
      </c>
      <c r="CF175">
        <v>0.25436239999999999</v>
      </c>
      <c r="CG175">
        <v>0.31378388000000002</v>
      </c>
      <c r="CH175">
        <v>0.22037412000000001</v>
      </c>
      <c r="CI175">
        <v>0.21265164</v>
      </c>
      <c r="CJ175">
        <v>0.24990482999999999</v>
      </c>
      <c r="CK175">
        <v>0.40287706000000001</v>
      </c>
      <c r="CL175">
        <v>0.36552079999999998</v>
      </c>
      <c r="CM175">
        <v>0.32788413999999999</v>
      </c>
      <c r="CN175">
        <v>-7.7879556000000003E-2</v>
      </c>
      <c r="CO175">
        <v>-7.7696839999999998E-3</v>
      </c>
      <c r="CP175">
        <v>0.34615889999999999</v>
      </c>
      <c r="CQ175">
        <v>4.6586989999999997E-3</v>
      </c>
      <c r="CR175">
        <v>0.36493452999999998</v>
      </c>
      <c r="CS175">
        <v>0.32819769999999998</v>
      </c>
      <c r="CT175">
        <v>0.27757730000000003</v>
      </c>
      <c r="CU175">
        <v>0.22048917000000001</v>
      </c>
      <c r="CV175">
        <v>0.35019073000000001</v>
      </c>
      <c r="CW175">
        <v>0.22778936999999999</v>
      </c>
      <c r="CX175">
        <v>0.20993917000000001</v>
      </c>
      <c r="CY175">
        <v>0.25357655000000001</v>
      </c>
      <c r="CZ175">
        <v>0.47967009999999999</v>
      </c>
      <c r="DA175">
        <v>0.27736991999999999</v>
      </c>
      <c r="DB175">
        <v>0.13876173999999999</v>
      </c>
      <c r="DC175">
        <v>0.97834540000000003</v>
      </c>
      <c r="DD175">
        <v>6.6706224999999994E-2</v>
      </c>
      <c r="DE175">
        <v>0.25131340000000002</v>
      </c>
      <c r="DF175">
        <f t="shared" si="14"/>
        <v>0.24311628020776696</v>
      </c>
      <c r="DG175">
        <f t="shared" si="15"/>
        <v>0</v>
      </c>
      <c r="DH175">
        <v>0</v>
      </c>
      <c r="DI175">
        <f>VLOOKUP(B175,owner_jaccard!$C$1:$E$1128,3,FALSE)</f>
        <v>0.37837837837837801</v>
      </c>
      <c r="DJ175">
        <f>VLOOKUP(B175,partic_jaccard!$C$1:$E$1128,3,FALSE)</f>
        <v>0.61290322580645096</v>
      </c>
      <c r="DK175">
        <f>VLOOKUP(B175,rtword_jaccard!$C$1:$E$1128,3,FALSE)</f>
        <v>0.25</v>
      </c>
      <c r="DL175">
        <f>VLOOKUP(B175,rtword_jaccard!$C$1:$F$1128,4,FALSE)</f>
        <v>0.25786163522012501</v>
      </c>
      <c r="DM175">
        <f>VLOOKUP(B175,rtword_jaccard!$C$1:$G$1128,5,FALSE)</f>
        <v>0.31004366812227002</v>
      </c>
      <c r="DN175">
        <f>VLOOKUP(B175,owner_j_重み付き!$C$1:$E$1128,3)</f>
        <v>5.7000000000000002E-3</v>
      </c>
      <c r="DO175">
        <f>VLOOKUP(B175,part_j_重み付き!$C$1:$E$1128,3,FALSE)</f>
        <v>6.5199999999999994E-2</v>
      </c>
      <c r="DP175">
        <f>VLOOKUP(B175,journalsection_jaccard!$C$2:$E$1129,3,FALSE)</f>
        <v>0.35135135135135098</v>
      </c>
      <c r="DQ175">
        <f>VLOOKUP(B175,journalsection_jaccard!$C$2:$F$1129,4,FALSE)</f>
        <v>0.39860139860139798</v>
      </c>
      <c r="DR175">
        <f>VLOOKUP(B175,journalsection_jaccard!$C$2:$G$1129,5,FALSE)</f>
        <v>0.28755364806866901</v>
      </c>
      <c r="DS175">
        <f>VLOOKUP(B175,journalsection_jaccard!$C$2:$H$1129,6,FALSE)</f>
        <v>0.219512195121951</v>
      </c>
    </row>
    <row r="176" spans="1:123" x14ac:dyDescent="0.55000000000000004">
      <c r="A176">
        <v>169</v>
      </c>
      <c r="B176" t="s">
        <v>1761</v>
      </c>
      <c r="C176" t="s">
        <v>275</v>
      </c>
      <c r="D176">
        <v>0.11452276</v>
      </c>
      <c r="E176">
        <v>0.11318082</v>
      </c>
      <c r="F176">
        <v>7.3323200000000005E-2</v>
      </c>
      <c r="G176">
        <v>-1.6474730999999999E-2</v>
      </c>
      <c r="H176">
        <v>3.1930750000000001E-2</v>
      </c>
      <c r="I176">
        <v>0.21162038</v>
      </c>
      <c r="J176">
        <v>3.4105486999999997E-2</v>
      </c>
      <c r="K176">
        <v>0.98604670000000005</v>
      </c>
      <c r="L176">
        <v>0.20871529999999999</v>
      </c>
      <c r="M176">
        <v>4.1288970000000001E-2</v>
      </c>
      <c r="N176">
        <v>0.12361923599999999</v>
      </c>
      <c r="O176">
        <v>0.19936714999999999</v>
      </c>
      <c r="P176">
        <v>0.16896058999999999</v>
      </c>
      <c r="Q176">
        <v>0.25793788000000001</v>
      </c>
      <c r="R176">
        <v>4.3579989999999999E-2</v>
      </c>
      <c r="S176">
        <v>0.12574689999999999</v>
      </c>
      <c r="T176">
        <v>-2.2711835999999999E-2</v>
      </c>
      <c r="U176">
        <v>0.13367482</v>
      </c>
      <c r="V176">
        <v>5.310057E-2</v>
      </c>
      <c r="W176">
        <v>0.116969034</v>
      </c>
      <c r="X176">
        <v>0.23334594</v>
      </c>
      <c r="Y176">
        <v>0.34692200000000001</v>
      </c>
      <c r="Z176">
        <v>0.13327012999999999</v>
      </c>
      <c r="AA176">
        <v>0.21555552</v>
      </c>
      <c r="AB176">
        <v>0.12383092</v>
      </c>
      <c r="AC176">
        <v>6.7137169999999996E-2</v>
      </c>
      <c r="AD176">
        <v>0.16351877000000001</v>
      </c>
      <c r="AE176">
        <v>5.5994256999999999E-2</v>
      </c>
      <c r="AF176">
        <v>0.19221133000000001</v>
      </c>
      <c r="AG176">
        <v>0.13872129</v>
      </c>
      <c r="AH176">
        <v>-0.14040079999999999</v>
      </c>
      <c r="AI176">
        <v>0.31708804000000002</v>
      </c>
      <c r="AJ176">
        <v>0.26182166000000001</v>
      </c>
      <c r="AK176">
        <v>-1.4075182E-2</v>
      </c>
      <c r="AL176">
        <v>0.21207804999999999</v>
      </c>
      <c r="AM176">
        <v>8.7597430000000004E-2</v>
      </c>
      <c r="AN176">
        <v>0.24539536000000001</v>
      </c>
      <c r="AO176">
        <v>0.13994803</v>
      </c>
      <c r="AP176">
        <v>0.39226323000000002</v>
      </c>
      <c r="AQ176">
        <v>0.25828572999999999</v>
      </c>
      <c r="AR176">
        <v>0.20449001999999999</v>
      </c>
      <c r="AS176">
        <v>0.22092348000000001</v>
      </c>
      <c r="AT176">
        <v>-3.7494930000000003E-2</v>
      </c>
      <c r="AU176">
        <v>7.8346589999999994E-2</v>
      </c>
      <c r="AV176">
        <v>0.14831917</v>
      </c>
      <c r="AW176">
        <v>8.1577540000000004E-2</v>
      </c>
      <c r="AX176">
        <v>9.5625799999999997E-2</v>
      </c>
      <c r="AY176">
        <v>0.20154674</v>
      </c>
      <c r="AZ176">
        <v>0.94938290000000003</v>
      </c>
      <c r="BA176">
        <v>0.20576771999999999</v>
      </c>
      <c r="BB176">
        <v>0.17648717999999999</v>
      </c>
      <c r="BC176">
        <v>0.34085705999999999</v>
      </c>
      <c r="BD176">
        <v>0.19414954000000001</v>
      </c>
      <c r="BE176">
        <v>-4.9082199999999999E-2</v>
      </c>
      <c r="BF176">
        <v>7.8963420000000006E-2</v>
      </c>
      <c r="BG176">
        <v>0.20461164000000001</v>
      </c>
      <c r="BH176">
        <v>0.12256632000000001</v>
      </c>
      <c r="BI176">
        <v>0.121675014</v>
      </c>
      <c r="BJ176">
        <v>0.31017303000000002</v>
      </c>
      <c r="BK176">
        <v>0.32739982000000001</v>
      </c>
      <c r="BL176">
        <v>0.25499876999999999</v>
      </c>
      <c r="BM176">
        <v>0.21327591000000001</v>
      </c>
      <c r="BN176">
        <v>0.24065880000000001</v>
      </c>
      <c r="BO176">
        <v>4.9364656E-2</v>
      </c>
      <c r="BP176">
        <v>0.25577982999999999</v>
      </c>
      <c r="BQ176">
        <v>0.123030104</v>
      </c>
      <c r="BR176">
        <v>0.16951305999999999</v>
      </c>
      <c r="BS176">
        <v>2.9488131000000001E-2</v>
      </c>
      <c r="BT176">
        <v>8.2862735000000007E-2</v>
      </c>
      <c r="BU176">
        <v>0.1603436</v>
      </c>
      <c r="BV176">
        <v>0.20803553</v>
      </c>
      <c r="BW176">
        <v>0.18278003000000001</v>
      </c>
      <c r="BX176">
        <v>0.18088555000000001</v>
      </c>
      <c r="BY176">
        <v>4.8761446E-2</v>
      </c>
      <c r="BZ176">
        <v>0.16199166000000001</v>
      </c>
      <c r="CA176">
        <v>0.22923157999999999</v>
      </c>
      <c r="CB176">
        <v>0.12803054999999999</v>
      </c>
      <c r="CC176">
        <v>0.16479656000000001</v>
      </c>
      <c r="CD176">
        <v>9.0128970000000003E-2</v>
      </c>
      <c r="CE176">
        <v>0.19166741000000001</v>
      </c>
      <c r="CF176">
        <v>7.5864576000000003E-2</v>
      </c>
      <c r="CG176">
        <v>0.28313680000000002</v>
      </c>
      <c r="CH176">
        <v>4.3840209999999998E-2</v>
      </c>
      <c r="CI176">
        <v>5.1979789999999998E-2</v>
      </c>
      <c r="CJ176">
        <v>0.39369510000000002</v>
      </c>
      <c r="CK176">
        <v>7.8269320000000003E-2</v>
      </c>
      <c r="CL176">
        <v>4.9882653999999998E-2</v>
      </c>
      <c r="CM176">
        <v>0.29921915999999998</v>
      </c>
      <c r="CN176">
        <v>5.6241300000000001E-2</v>
      </c>
      <c r="CO176">
        <v>1.5275970999999999E-2</v>
      </c>
      <c r="CP176">
        <v>0.23881643999999999</v>
      </c>
      <c r="CQ176">
        <v>9.4755880000000001E-2</v>
      </c>
      <c r="CR176">
        <v>0.13819332000000001</v>
      </c>
      <c r="CS176">
        <v>0.2275915</v>
      </c>
      <c r="CT176">
        <v>0.17690438</v>
      </c>
      <c r="CU176">
        <v>0.19099960999999999</v>
      </c>
      <c r="CV176">
        <v>5.4561253999999997E-2</v>
      </c>
      <c r="CW176">
        <v>0.39916580000000002</v>
      </c>
      <c r="CX176">
        <v>0.23540564999999999</v>
      </c>
      <c r="CY176">
        <v>0.25352928000000002</v>
      </c>
      <c r="CZ176">
        <v>7.7301934000000003E-2</v>
      </c>
      <c r="DA176">
        <v>0.22761159</v>
      </c>
      <c r="DB176">
        <v>0.17248689</v>
      </c>
      <c r="DC176">
        <v>0.97137105000000001</v>
      </c>
      <c r="DD176">
        <v>0.10038495</v>
      </c>
      <c r="DE176">
        <v>-4.6456012999999997E-2</v>
      </c>
      <c r="DF176">
        <f t="shared" si="14"/>
        <v>0.15071991579611652</v>
      </c>
      <c r="DG176">
        <f t="shared" si="15"/>
        <v>0</v>
      </c>
      <c r="DH176">
        <v>0</v>
      </c>
      <c r="DI176">
        <f>VLOOKUP(B176,owner_jaccard!$C$1:$E$1128,3,FALSE)</f>
        <v>0.22857142857142801</v>
      </c>
      <c r="DJ176">
        <f>VLOOKUP(B176,partic_jaccard!$C$1:$E$1128,3,FALSE)</f>
        <v>4.54545454545454E-2</v>
      </c>
      <c r="DK176">
        <f>VLOOKUP(B176,rtword_jaccard!$C$1:$E$1128,3,FALSE)</f>
        <v>0.29870129870129802</v>
      </c>
      <c r="DL176">
        <f>VLOOKUP(B176,rtword_jaccard!$C$1:$F$1128,4,FALSE)</f>
        <v>0.31578947368421001</v>
      </c>
      <c r="DM176">
        <f>VLOOKUP(B176,rtword_jaccard!$C$1:$G$1128,5,FALSE)</f>
        <v>0.27659574468085102</v>
      </c>
      <c r="DN176">
        <f>VLOOKUP(B176,owner_j_重み付き!$C$1:$E$1128,3)</f>
        <v>8.3999999999999995E-3</v>
      </c>
      <c r="DO176">
        <f>VLOOKUP(B176,part_j_重み付き!$C$1:$E$1128,3,FALSE)</f>
        <v>2.8E-3</v>
      </c>
      <c r="DP176">
        <f>VLOOKUP(B176,journalsection_jaccard!$C$2:$E$1129,3,FALSE)</f>
        <v>0.31578947368421001</v>
      </c>
      <c r="DQ176">
        <f>VLOOKUP(B176,journalsection_jaccard!$C$2:$F$1129,4,FALSE)</f>
        <v>0.36986301369863001</v>
      </c>
      <c r="DR176">
        <f>VLOOKUP(B176,journalsection_jaccard!$C$2:$G$1129,5,FALSE)</f>
        <v>0.28755364806866901</v>
      </c>
      <c r="DS176">
        <f>VLOOKUP(B176,journalsection_jaccard!$C$2:$H$1129,6,FALSE)</f>
        <v>0.234567901234567</v>
      </c>
    </row>
    <row r="177" spans="1:123" hidden="1" x14ac:dyDescent="0.55000000000000004">
      <c r="A177">
        <v>170</v>
      </c>
      <c r="B177" t="s">
        <v>1762</v>
      </c>
      <c r="C177" t="s">
        <v>276</v>
      </c>
      <c r="D177">
        <v>0.16830439999999999</v>
      </c>
      <c r="E177">
        <v>0.19227005999999999</v>
      </c>
      <c r="F177">
        <v>2.328361E-2</v>
      </c>
      <c r="G177">
        <v>0.27612597</v>
      </c>
      <c r="H177">
        <v>0.30778675999999999</v>
      </c>
      <c r="I177">
        <v>0.31553110000000001</v>
      </c>
      <c r="J177">
        <v>0.19462983</v>
      </c>
      <c r="K177">
        <v>0.98006099999999996</v>
      </c>
      <c r="L177">
        <v>0.19373424</v>
      </c>
      <c r="M177">
        <v>0.16807997</v>
      </c>
      <c r="N177">
        <v>0.40460515000000002</v>
      </c>
      <c r="O177">
        <v>0.19633587</v>
      </c>
      <c r="P177">
        <v>0.13802417</v>
      </c>
      <c r="Q177">
        <v>0.21961591999999999</v>
      </c>
      <c r="R177">
        <v>0.32247527999999998</v>
      </c>
      <c r="S177">
        <v>0.22352465999999999</v>
      </c>
      <c r="T177">
        <v>0.29359069999999998</v>
      </c>
      <c r="U177">
        <v>-3.7471227000000003E-2</v>
      </c>
      <c r="V177">
        <v>0.24127683</v>
      </c>
      <c r="W177">
        <v>0.13042326000000001</v>
      </c>
      <c r="X177">
        <v>0.21066578</v>
      </c>
      <c r="Y177">
        <v>0.32515274999999999</v>
      </c>
      <c r="Z177">
        <v>0.30984761999999999</v>
      </c>
      <c r="AA177">
        <v>0.18092018000000001</v>
      </c>
      <c r="AB177">
        <v>0.25389891999999997</v>
      </c>
      <c r="AC177">
        <v>0.47056785000000001</v>
      </c>
      <c r="AD177">
        <v>0.19381445999999999</v>
      </c>
      <c r="AE177">
        <v>0.25327630000000001</v>
      </c>
      <c r="AF177">
        <v>0.25751313999999997</v>
      </c>
      <c r="AG177">
        <v>0.23472638000000001</v>
      </c>
      <c r="AH177">
        <v>9.6926674000000004E-2</v>
      </c>
      <c r="AI177">
        <v>0.29760241999999998</v>
      </c>
      <c r="AJ177">
        <v>0.27909780000000001</v>
      </c>
      <c r="AK177">
        <v>0.32079144999999998</v>
      </c>
      <c r="AL177">
        <v>0.28774396000000002</v>
      </c>
      <c r="AM177">
        <v>0.41209659999999998</v>
      </c>
      <c r="AN177">
        <v>5.0360330000000002E-2</v>
      </c>
      <c r="AO177">
        <v>0.10349993</v>
      </c>
      <c r="AP177">
        <v>0.25153105999999997</v>
      </c>
      <c r="AQ177">
        <v>0.21754256999999999</v>
      </c>
      <c r="AR177">
        <v>0.2066781</v>
      </c>
      <c r="AS177">
        <v>0.16108500000000001</v>
      </c>
      <c r="AT177">
        <v>1.1763322000000001E-3</v>
      </c>
      <c r="AU177">
        <v>0.19301169000000001</v>
      </c>
      <c r="AV177">
        <v>9.1420580000000001E-2</v>
      </c>
      <c r="AW177">
        <v>0.11028866</v>
      </c>
      <c r="AX177">
        <v>0.22130126</v>
      </c>
      <c r="AY177">
        <v>0.16725476</v>
      </c>
      <c r="AZ177">
        <v>0.97503300000000004</v>
      </c>
      <c r="BA177">
        <v>0.21532098999999999</v>
      </c>
      <c r="BB177">
        <v>0.23816802000000001</v>
      </c>
      <c r="BC177">
        <v>0.19904451000000001</v>
      </c>
      <c r="BD177">
        <v>0.16849384000000001</v>
      </c>
      <c r="BE177">
        <v>0.31325004000000001</v>
      </c>
      <c r="BF177">
        <v>0.18031578000000001</v>
      </c>
      <c r="BG177">
        <v>0.17417930000000001</v>
      </c>
      <c r="BH177">
        <v>7.9701030000000006E-2</v>
      </c>
      <c r="BI177">
        <v>0.30685699999999999</v>
      </c>
      <c r="BJ177">
        <v>0.12386294</v>
      </c>
      <c r="BK177">
        <v>0.48859286000000002</v>
      </c>
      <c r="BL177">
        <v>0.25251287</v>
      </c>
      <c r="BM177">
        <v>0.27164232999999999</v>
      </c>
      <c r="BN177">
        <v>0.1752494</v>
      </c>
      <c r="BO177">
        <v>0.25217119999999998</v>
      </c>
      <c r="BP177">
        <v>8.1898910000000005E-2</v>
      </c>
      <c r="BQ177">
        <v>0.10599349399999999</v>
      </c>
      <c r="BR177">
        <v>0.32351622000000002</v>
      </c>
      <c r="BS177">
        <v>0.18367337</v>
      </c>
      <c r="BT177">
        <v>0.32006505000000002</v>
      </c>
      <c r="BU177">
        <v>0.2575942</v>
      </c>
      <c r="BV177">
        <v>0.23542916999999999</v>
      </c>
      <c r="BW177">
        <v>0.30139359999999998</v>
      </c>
      <c r="BX177">
        <v>0.42726779999999998</v>
      </c>
      <c r="BY177">
        <v>0.12805295999999999</v>
      </c>
      <c r="BZ177">
        <v>0.21053458999999999</v>
      </c>
      <c r="CA177">
        <v>0.23446560999999999</v>
      </c>
      <c r="CB177">
        <v>0.1406898</v>
      </c>
      <c r="CC177">
        <v>9.0758279999999997E-2</v>
      </c>
      <c r="CD177">
        <v>0.22285131999999999</v>
      </c>
      <c r="CE177">
        <v>0.24348241000000001</v>
      </c>
      <c r="CF177">
        <v>0.19409794</v>
      </c>
      <c r="CG177">
        <v>0.19495678</v>
      </c>
      <c r="CH177">
        <v>0.17854597999999999</v>
      </c>
      <c r="CI177">
        <v>4.6663959999999997E-2</v>
      </c>
      <c r="CJ177">
        <v>0.20956250000000001</v>
      </c>
      <c r="CK177">
        <v>0.17722784</v>
      </c>
      <c r="CL177">
        <v>0.43310720000000003</v>
      </c>
      <c r="CM177">
        <v>0.32008043000000003</v>
      </c>
      <c r="CN177">
        <v>1.2248551E-3</v>
      </c>
      <c r="CO177">
        <v>0.13473052999999999</v>
      </c>
      <c r="CP177">
        <v>0.39508235000000003</v>
      </c>
      <c r="CQ177">
        <v>0.1752003</v>
      </c>
      <c r="CR177">
        <v>0.23496932000000001</v>
      </c>
      <c r="CS177">
        <v>0.35225879999999998</v>
      </c>
      <c r="CT177">
        <v>0.10204528</v>
      </c>
      <c r="CU177">
        <v>0.23548543</v>
      </c>
      <c r="CV177">
        <v>0.22951104999999999</v>
      </c>
      <c r="CW177">
        <v>0.32321109999999997</v>
      </c>
      <c r="CX177">
        <v>0.24089783000000001</v>
      </c>
      <c r="CY177">
        <v>0.14499375</v>
      </c>
      <c r="CZ177">
        <v>0.2099338</v>
      </c>
      <c r="DA177">
        <v>0.33823594000000001</v>
      </c>
      <c r="DB177">
        <v>0.17286855000000001</v>
      </c>
      <c r="DC177">
        <v>0.97483885000000003</v>
      </c>
      <c r="DD177">
        <v>0.30226534999999999</v>
      </c>
      <c r="DE177">
        <v>0.21829014999999999</v>
      </c>
      <c r="DF177">
        <f t="shared" si="14"/>
        <v>0.2198486894980583</v>
      </c>
      <c r="DG177">
        <f t="shared" si="15"/>
        <v>0</v>
      </c>
      <c r="DH177">
        <v>2.6932399676811203E-4</v>
      </c>
      <c r="DI177">
        <f>VLOOKUP(B177,owner_jaccard!$C$1:$E$1128,3,FALSE)</f>
        <v>0.40625</v>
      </c>
      <c r="DJ177">
        <f>VLOOKUP(B177,partic_jaccard!$C$1:$E$1128,3,FALSE)</f>
        <v>0.46666666666666601</v>
      </c>
      <c r="DK177">
        <f>VLOOKUP(B177,rtword_jaccard!$C$1:$E$1128,3,FALSE)</f>
        <v>0.28205128205128199</v>
      </c>
      <c r="DL177">
        <f>VLOOKUP(B177,rtword_jaccard!$C$1:$F$1128,4,FALSE)</f>
        <v>0.36054421768707401</v>
      </c>
      <c r="DM177">
        <f>VLOOKUP(B177,rtword_jaccard!$C$1:$G$1128,5,FALSE)</f>
        <v>0.29870129870129802</v>
      </c>
      <c r="DN177">
        <f>VLOOKUP(B177,owner_j_重み付き!$C$1:$E$1128,3)</f>
        <v>9.7000000000000003E-3</v>
      </c>
      <c r="DO177">
        <f>VLOOKUP(B177,part_j_重み付き!$C$1:$E$1128,3,FALSE)</f>
        <v>2.2800000000000001E-2</v>
      </c>
      <c r="DP177">
        <f>VLOOKUP(B177,journalsection_jaccard!$C$2:$E$1129,3,FALSE)</f>
        <v>0.36986301369863001</v>
      </c>
      <c r="DQ177">
        <f>VLOOKUP(B177,journalsection_jaccard!$C$2:$F$1129,4,FALSE)</f>
        <v>0.41843971631205601</v>
      </c>
      <c r="DR177">
        <f>VLOOKUP(B177,journalsection_jaccard!$C$2:$G$1129,5,FALSE)</f>
        <v>0.31004366812227002</v>
      </c>
      <c r="DS177">
        <f>VLOOKUP(B177,journalsection_jaccard!$C$2:$H$1129,6,FALSE)</f>
        <v>0.265822784810126</v>
      </c>
    </row>
    <row r="178" spans="1:123" hidden="1" x14ac:dyDescent="0.55000000000000004">
      <c r="A178">
        <v>171</v>
      </c>
      <c r="B178" t="s">
        <v>1763</v>
      </c>
      <c r="C178" t="s">
        <v>277</v>
      </c>
      <c r="D178">
        <v>0.30678907</v>
      </c>
      <c r="E178">
        <v>0.34536329999999998</v>
      </c>
      <c r="F178">
        <v>0.14533584999999999</v>
      </c>
      <c r="G178">
        <v>0.28222796</v>
      </c>
      <c r="H178">
        <v>0.33799731999999999</v>
      </c>
      <c r="I178">
        <v>0.16409686000000001</v>
      </c>
      <c r="J178">
        <v>0.44282934000000002</v>
      </c>
      <c r="K178">
        <v>0.97478880000000001</v>
      </c>
      <c r="L178">
        <v>0.30038156999999999</v>
      </c>
      <c r="M178">
        <v>5.2338620000000002E-2</v>
      </c>
      <c r="N178">
        <v>0.38071749999999999</v>
      </c>
      <c r="O178">
        <v>0.29794365</v>
      </c>
      <c r="P178">
        <v>0.37123612</v>
      </c>
      <c r="Q178">
        <v>0.31633726000000001</v>
      </c>
      <c r="R178">
        <v>0.29847457999999999</v>
      </c>
      <c r="S178">
        <v>0.26110660000000002</v>
      </c>
      <c r="T178">
        <v>0.37863185999999999</v>
      </c>
      <c r="U178">
        <v>-7.8208864000000003E-2</v>
      </c>
      <c r="V178">
        <v>0.11564857000000001</v>
      </c>
      <c r="W178">
        <v>0.36325990000000002</v>
      </c>
      <c r="X178">
        <v>0.16740115999999999</v>
      </c>
      <c r="Y178">
        <v>0.33680376000000001</v>
      </c>
      <c r="Z178">
        <v>0.30912460000000003</v>
      </c>
      <c r="AA178">
        <v>9.9949720000000006E-2</v>
      </c>
      <c r="AB178">
        <v>0.3151948</v>
      </c>
      <c r="AC178">
        <v>0.40641290000000002</v>
      </c>
      <c r="AD178">
        <v>0.20016399000000001</v>
      </c>
      <c r="AE178">
        <v>0.22710347</v>
      </c>
      <c r="AF178">
        <v>0.40393572999999999</v>
      </c>
      <c r="AG178">
        <v>0.13364609999999999</v>
      </c>
      <c r="AH178">
        <v>0.26703315999999999</v>
      </c>
      <c r="AI178">
        <v>0.37480395999999999</v>
      </c>
      <c r="AJ178">
        <v>0.36654093999999998</v>
      </c>
      <c r="AK178">
        <v>0.40834734</v>
      </c>
      <c r="AL178">
        <v>0.23172580000000001</v>
      </c>
      <c r="AM178">
        <v>0.23177676999999999</v>
      </c>
      <c r="AN178">
        <v>-8.10443E-2</v>
      </c>
      <c r="AO178">
        <v>0.15577336</v>
      </c>
      <c r="AP178">
        <v>0.40454175999999997</v>
      </c>
      <c r="AQ178">
        <v>0.34453731999999998</v>
      </c>
      <c r="AR178">
        <v>0.22474378</v>
      </c>
      <c r="AS178">
        <v>0.32641742000000001</v>
      </c>
      <c r="AT178">
        <v>0.17713365</v>
      </c>
      <c r="AU178">
        <v>0.10909864</v>
      </c>
      <c r="AV178">
        <v>0.28995973000000003</v>
      </c>
      <c r="AW178">
        <v>0.33411010000000002</v>
      </c>
      <c r="AX178">
        <v>0.21894398000000001</v>
      </c>
      <c r="AY178">
        <v>0.16976674</v>
      </c>
      <c r="AZ178">
        <v>0.96588629999999998</v>
      </c>
      <c r="BA178">
        <v>0.27837896000000001</v>
      </c>
      <c r="BB178">
        <v>0.14466064000000001</v>
      </c>
      <c r="BC178">
        <v>0.25047728000000002</v>
      </c>
      <c r="BD178">
        <v>0.1798178</v>
      </c>
      <c r="BE178">
        <v>0.24702511999999999</v>
      </c>
      <c r="BF178">
        <v>-4.9941563000000001E-3</v>
      </c>
      <c r="BG178">
        <v>0.38580224000000002</v>
      </c>
      <c r="BH178">
        <v>0.27491655999999998</v>
      </c>
      <c r="BI178">
        <v>0.34211807999999999</v>
      </c>
      <c r="BJ178">
        <v>0.38125733000000001</v>
      </c>
      <c r="BK178">
        <v>0.36285275</v>
      </c>
      <c r="BL178">
        <v>0.18926176</v>
      </c>
      <c r="BM178">
        <v>0.45810145000000002</v>
      </c>
      <c r="BN178">
        <v>0.34358527999999999</v>
      </c>
      <c r="BO178">
        <v>0.32167104000000002</v>
      </c>
      <c r="BP178">
        <v>-9.1432139999999995E-2</v>
      </c>
      <c r="BQ178">
        <v>0.17192493</v>
      </c>
      <c r="BR178">
        <v>0.36137697000000002</v>
      </c>
      <c r="BS178">
        <v>0.28137210000000001</v>
      </c>
      <c r="BT178">
        <v>0.40278750000000002</v>
      </c>
      <c r="BU178">
        <v>0.39088705000000001</v>
      </c>
      <c r="BV178">
        <v>0.35904672999999998</v>
      </c>
      <c r="BW178">
        <v>0.32598418000000001</v>
      </c>
      <c r="BX178">
        <v>0.49156814999999998</v>
      </c>
      <c r="BY178">
        <v>0.12996615</v>
      </c>
      <c r="BZ178">
        <v>0.17782097999999999</v>
      </c>
      <c r="CA178">
        <v>0.10451059</v>
      </c>
      <c r="CB178">
        <v>0.18535091000000001</v>
      </c>
      <c r="CC178">
        <v>0.26839146000000003</v>
      </c>
      <c r="CD178">
        <v>0.35399202000000002</v>
      </c>
      <c r="CE178">
        <v>0.34316720000000001</v>
      </c>
      <c r="CF178">
        <v>0.13488639999999999</v>
      </c>
      <c r="CG178">
        <v>0.39265433</v>
      </c>
      <c r="CH178">
        <v>0.21439865</v>
      </c>
      <c r="CI178">
        <v>0.17709538</v>
      </c>
      <c r="CJ178">
        <v>0.19531219</v>
      </c>
      <c r="CK178">
        <v>0.45916948000000002</v>
      </c>
      <c r="CL178">
        <v>0.28707895</v>
      </c>
      <c r="CM178">
        <v>0.16454153999999999</v>
      </c>
      <c r="CN178">
        <v>0.13187160000000001</v>
      </c>
      <c r="CO178">
        <v>0.2745727</v>
      </c>
      <c r="CP178">
        <v>0.35527447000000001</v>
      </c>
      <c r="CQ178">
        <v>9.7530489999999997E-2</v>
      </c>
      <c r="CR178">
        <v>0.28304884000000002</v>
      </c>
      <c r="CS178">
        <v>0.34670450000000003</v>
      </c>
      <c r="CT178">
        <v>0.18287785000000001</v>
      </c>
      <c r="CU178">
        <v>0.21520724999999999</v>
      </c>
      <c r="CV178">
        <v>0.27275100000000002</v>
      </c>
      <c r="CW178">
        <v>0.45745694999999997</v>
      </c>
      <c r="CX178">
        <v>0.21024630999999999</v>
      </c>
      <c r="CY178">
        <v>0.17319782</v>
      </c>
      <c r="CZ178">
        <v>0.29361796000000001</v>
      </c>
      <c r="DA178">
        <v>0.25365388</v>
      </c>
      <c r="DB178">
        <v>0.30230042000000001</v>
      </c>
      <c r="DC178">
        <v>0.97858506000000001</v>
      </c>
      <c r="DD178">
        <v>0.30663747000000002</v>
      </c>
      <c r="DE178">
        <v>0.14584625000000001</v>
      </c>
      <c r="DF178">
        <f t="shared" si="14"/>
        <v>0.2619032333951456</v>
      </c>
      <c r="DG178">
        <f t="shared" si="15"/>
        <v>1</v>
      </c>
      <c r="DH178">
        <v>3.6415726850540227E-3</v>
      </c>
      <c r="DI178">
        <f>VLOOKUP(B178,owner_jaccard!$C$1:$E$1128,3,FALSE)</f>
        <v>0.4</v>
      </c>
      <c r="DJ178">
        <f>VLOOKUP(B178,partic_jaccard!$C$1:$E$1128,3,FALSE)</f>
        <v>0.5</v>
      </c>
      <c r="DK178">
        <f>VLOOKUP(B178,rtword_jaccard!$C$1:$E$1128,3,FALSE)</f>
        <v>0.33333333333333298</v>
      </c>
      <c r="DL178">
        <f>VLOOKUP(B178,rtword_jaccard!$C$1:$F$1128,4,FALSE)</f>
        <v>0.29032258064516098</v>
      </c>
      <c r="DM178">
        <f>VLOOKUP(B178,rtword_jaccard!$C$1:$G$1128,5,FALSE)</f>
        <v>0.35135135135135098</v>
      </c>
      <c r="DN178">
        <f>VLOOKUP(B178,owner_j_重み付き!$C$1:$E$1128,3)</f>
        <v>1.2800000000000001E-2</v>
      </c>
      <c r="DO178">
        <f>VLOOKUP(B178,part_j_重み付き!$C$1:$E$1128,3,FALSE)</f>
        <v>1.6E-2</v>
      </c>
      <c r="DP178">
        <f>VLOOKUP(B178,journalsection_jaccard!$C$2:$E$1129,3,FALSE)</f>
        <v>0.35135135135135098</v>
      </c>
      <c r="DQ178">
        <f>VLOOKUP(B178,journalsection_jaccard!$C$2:$F$1129,4,FALSE)</f>
        <v>0.40845070422535201</v>
      </c>
      <c r="DR178">
        <f>VLOOKUP(B178,journalsection_jaccard!$C$2:$G$1129,5,FALSE)</f>
        <v>0.29310344827586199</v>
      </c>
      <c r="DS178">
        <f>VLOOKUP(B178,journalsection_jaccard!$C$2:$H$1129,6,FALSE)</f>
        <v>0.265822784810126</v>
      </c>
    </row>
    <row r="179" spans="1:123" x14ac:dyDescent="0.55000000000000004">
      <c r="A179">
        <v>172</v>
      </c>
      <c r="B179" t="s">
        <v>1764</v>
      </c>
      <c r="C179" t="s">
        <v>278</v>
      </c>
      <c r="D179">
        <v>0.24223111999999999</v>
      </c>
      <c r="E179">
        <v>0.27422249999999998</v>
      </c>
      <c r="F179">
        <v>0.13139530999999999</v>
      </c>
      <c r="G179">
        <v>0.17900506999999999</v>
      </c>
      <c r="H179">
        <v>0.21934786000000001</v>
      </c>
      <c r="I179">
        <v>0.11162159000000001</v>
      </c>
      <c r="J179">
        <v>0.21371606000000001</v>
      </c>
      <c r="K179">
        <v>0.97708523000000003</v>
      </c>
      <c r="L179">
        <v>0.20816137000000001</v>
      </c>
      <c r="M179">
        <v>-4.3188932999999999E-2</v>
      </c>
      <c r="N179">
        <v>0.3263334</v>
      </c>
      <c r="O179">
        <v>6.8563760000000001E-2</v>
      </c>
      <c r="P179">
        <v>6.6555690000000001E-2</v>
      </c>
      <c r="Q179">
        <v>9.0317220000000004E-2</v>
      </c>
      <c r="R179">
        <v>0.21139500999999999</v>
      </c>
      <c r="S179">
        <v>2.4342727000000002E-2</v>
      </c>
      <c r="T179">
        <v>7.2375305000000001E-2</v>
      </c>
      <c r="U179">
        <v>-5.5843849999999999E-3</v>
      </c>
      <c r="V179">
        <v>0.14387401999999999</v>
      </c>
      <c r="W179">
        <v>0.23973796999999999</v>
      </c>
      <c r="X179">
        <v>0.30366199999999999</v>
      </c>
      <c r="Y179">
        <v>0.22634484999999999</v>
      </c>
      <c r="Z179">
        <v>0.14296877</v>
      </c>
      <c r="AA179">
        <v>0.10895117999999999</v>
      </c>
      <c r="AB179">
        <v>-5.9276488000000002E-2</v>
      </c>
      <c r="AC179">
        <v>0.29210079999999999</v>
      </c>
      <c r="AD179">
        <v>0.13450603</v>
      </c>
      <c r="AE179">
        <v>-8.6909940000000005E-2</v>
      </c>
      <c r="AF179">
        <v>0.27293023</v>
      </c>
      <c r="AG179">
        <v>-2.6187193000000001E-2</v>
      </c>
      <c r="AH179">
        <v>8.9907020000000004E-2</v>
      </c>
      <c r="AI179">
        <v>0.26650283000000002</v>
      </c>
      <c r="AJ179">
        <v>0.23241085</v>
      </c>
      <c r="AK179">
        <v>0.2518068</v>
      </c>
      <c r="AL179">
        <v>8.4180035E-2</v>
      </c>
      <c r="AM179">
        <v>0.16437769999999999</v>
      </c>
      <c r="AN179">
        <v>-4.8631041999999999E-2</v>
      </c>
      <c r="AO179">
        <v>0.15921947</v>
      </c>
      <c r="AP179">
        <v>0.12781867</v>
      </c>
      <c r="AQ179">
        <v>0.25071697999999998</v>
      </c>
      <c r="AR179">
        <v>0.27673979999999998</v>
      </c>
      <c r="AS179">
        <v>7.827663E-2</v>
      </c>
      <c r="AT179">
        <v>2.4369347999999999E-2</v>
      </c>
      <c r="AU179">
        <v>0.26350304000000002</v>
      </c>
      <c r="AV179">
        <v>0.17919595999999999</v>
      </c>
      <c r="AW179">
        <v>0.22051293</v>
      </c>
      <c r="AX179">
        <v>0.10738677000000001</v>
      </c>
      <c r="AY179">
        <v>0.17674572999999999</v>
      </c>
      <c r="AZ179">
        <v>0.96217715999999998</v>
      </c>
      <c r="BA179">
        <v>9.6340335999999999E-2</v>
      </c>
      <c r="BB179">
        <v>0.10370807</v>
      </c>
      <c r="BC179">
        <v>0.26391905999999998</v>
      </c>
      <c r="BD179">
        <v>0.29568840000000002</v>
      </c>
      <c r="BE179">
        <v>-4.6672842999999999E-2</v>
      </c>
      <c r="BF179">
        <v>7.3648249999999998E-2</v>
      </c>
      <c r="BG179">
        <v>0.12324059</v>
      </c>
      <c r="BH179">
        <v>-0.18331798999999999</v>
      </c>
      <c r="BI179">
        <v>0.25370657000000002</v>
      </c>
      <c r="BJ179">
        <v>5.4011453000000001E-2</v>
      </c>
      <c r="BK179">
        <v>0.31660080000000002</v>
      </c>
      <c r="BL179">
        <v>1.4512325E-2</v>
      </c>
      <c r="BM179">
        <v>0.28115772999999999</v>
      </c>
      <c r="BN179">
        <v>9.0193170000000003E-2</v>
      </c>
      <c r="BO179">
        <v>0.16900517000000001</v>
      </c>
      <c r="BP179">
        <v>3.9992120000000003E-3</v>
      </c>
      <c r="BQ179">
        <v>-4.3150204999999997E-2</v>
      </c>
      <c r="BR179">
        <v>0.15506265999999999</v>
      </c>
      <c r="BS179">
        <v>0.19447494000000001</v>
      </c>
      <c r="BT179">
        <v>0.40890923000000001</v>
      </c>
      <c r="BU179">
        <v>7.8326809999999997E-2</v>
      </c>
      <c r="BV179">
        <v>2.920099E-2</v>
      </c>
      <c r="BW179">
        <v>0.19385777000000001</v>
      </c>
      <c r="BX179">
        <v>0.37790403</v>
      </c>
      <c r="BY179">
        <v>0.11646175</v>
      </c>
      <c r="BZ179">
        <v>0.14623797999999999</v>
      </c>
      <c r="CA179">
        <v>-9.9755990000000003E-2</v>
      </c>
      <c r="CB179">
        <v>0.21269640000000001</v>
      </c>
      <c r="CC179">
        <v>0.12644448999999999</v>
      </c>
      <c r="CD179">
        <v>0.28863784999999997</v>
      </c>
      <c r="CE179">
        <v>0.26229775</v>
      </c>
      <c r="CF179">
        <v>0.31441210000000003</v>
      </c>
      <c r="CG179">
        <v>0.29474254999999999</v>
      </c>
      <c r="CH179">
        <v>0.18162058</v>
      </c>
      <c r="CI179">
        <v>0.2393448</v>
      </c>
      <c r="CJ179">
        <v>0.33700538000000002</v>
      </c>
      <c r="CK179">
        <v>0.18433988000000001</v>
      </c>
      <c r="CL179">
        <v>0.39512986</v>
      </c>
      <c r="CM179">
        <v>0.19359396000000001</v>
      </c>
      <c r="CN179">
        <v>0.15114174999999999</v>
      </c>
      <c r="CO179">
        <v>0.12886949</v>
      </c>
      <c r="CP179">
        <v>0.20014709</v>
      </c>
      <c r="CQ179">
        <v>5.4220480000000001E-2</v>
      </c>
      <c r="CR179">
        <v>0.13601336</v>
      </c>
      <c r="CS179">
        <v>0.23094827000000001</v>
      </c>
      <c r="CT179">
        <v>0.16778344000000001</v>
      </c>
      <c r="CU179">
        <v>7.5383513999999999E-2</v>
      </c>
      <c r="CV179">
        <v>0.24890997000000001</v>
      </c>
      <c r="CW179">
        <v>0.29651144000000001</v>
      </c>
      <c r="CX179">
        <v>0.26361056999999999</v>
      </c>
      <c r="CY179">
        <v>0.18961834999999999</v>
      </c>
      <c r="CZ179">
        <v>0.37340250000000003</v>
      </c>
      <c r="DA179">
        <v>0.23728715</v>
      </c>
      <c r="DB179">
        <v>-7.8915739999999998E-2</v>
      </c>
      <c r="DC179">
        <v>0.9724062</v>
      </c>
      <c r="DD179">
        <v>0.17876263000000001</v>
      </c>
      <c r="DE179">
        <v>0.26573727000000003</v>
      </c>
      <c r="DF179">
        <f t="shared" si="14"/>
        <v>0.16121863908737866</v>
      </c>
      <c r="DG179">
        <f t="shared" si="15"/>
        <v>0</v>
      </c>
      <c r="DH179">
        <v>0</v>
      </c>
      <c r="DI179">
        <f>VLOOKUP(B179,owner_jaccard!$C$1:$E$1128,3,FALSE)</f>
        <v>0.2</v>
      </c>
      <c r="DJ179">
        <f>VLOOKUP(B179,partic_jaccard!$C$1:$E$1128,3,FALSE)</f>
        <v>0.25</v>
      </c>
      <c r="DK179">
        <f>VLOOKUP(B179,rtword_jaccard!$C$1:$E$1128,3,FALSE)</f>
        <v>0.13636363636363599</v>
      </c>
      <c r="DL179">
        <f>VLOOKUP(B179,rtword_jaccard!$C$1:$F$1128,4,FALSE)</f>
        <v>0.19047619047618999</v>
      </c>
      <c r="DM179">
        <f>VLOOKUP(B179,rtword_jaccard!$C$1:$G$1128,5,FALSE)</f>
        <v>0.21457489878542499</v>
      </c>
      <c r="DN179">
        <f>VLOOKUP(B179,owner_j_重み付き!$C$1:$E$1128,3)</f>
        <v>7.7000000000000002E-3</v>
      </c>
      <c r="DO179">
        <f>VLOOKUP(B179,part_j_重み付き!$C$1:$E$1128,3,FALSE)</f>
        <v>8.5000000000000006E-3</v>
      </c>
      <c r="DP179">
        <f>VLOOKUP(B179,journalsection_jaccard!$C$2:$E$1129,3,FALSE)</f>
        <v>0.31578947368421001</v>
      </c>
      <c r="DQ179">
        <f>VLOOKUP(B179,journalsection_jaccard!$C$2:$F$1129,4,FALSE)</f>
        <v>0.31578947368421001</v>
      </c>
      <c r="DR179">
        <f>VLOOKUP(B179,journalsection_jaccard!$C$2:$G$1129,5,FALSE)</f>
        <v>0.244813278008298</v>
      </c>
      <c r="DS179">
        <f>VLOOKUP(B179,journalsection_jaccard!$C$2:$H$1129,6,FALSE)</f>
        <v>0.11111111111111099</v>
      </c>
    </row>
    <row r="180" spans="1:123" hidden="1" x14ac:dyDescent="0.55000000000000004">
      <c r="A180">
        <v>173</v>
      </c>
      <c r="B180" t="s">
        <v>4673</v>
      </c>
      <c r="C180" t="s">
        <v>279</v>
      </c>
      <c r="D180">
        <v>0.36146085999999999</v>
      </c>
      <c r="E180">
        <v>0.503583</v>
      </c>
      <c r="F180">
        <v>0.19771185999999999</v>
      </c>
      <c r="G180">
        <v>0.22521943999999999</v>
      </c>
      <c r="H180">
        <v>0.28030270000000002</v>
      </c>
      <c r="I180">
        <v>0.24457312</v>
      </c>
      <c r="J180">
        <v>0.21231333999999999</v>
      </c>
      <c r="K180">
        <v>0.97868376999999995</v>
      </c>
      <c r="L180">
        <v>0.28252666999999998</v>
      </c>
      <c r="M180">
        <v>0.40738479999999999</v>
      </c>
      <c r="N180">
        <v>0.41022328000000002</v>
      </c>
      <c r="O180">
        <v>0.15825501</v>
      </c>
      <c r="P180">
        <v>0.27608414999999997</v>
      </c>
      <c r="Q180">
        <v>0.37076476000000003</v>
      </c>
      <c r="R180">
        <v>0.21473693999999999</v>
      </c>
      <c r="S180">
        <v>5.0330367000000001E-2</v>
      </c>
      <c r="T180">
        <v>0.28833467000000002</v>
      </c>
      <c r="U180">
        <v>0.21268955</v>
      </c>
      <c r="V180">
        <v>0.13520457999999999</v>
      </c>
      <c r="W180">
        <v>0.25027203999999997</v>
      </c>
      <c r="X180">
        <v>0.21760763</v>
      </c>
      <c r="Y180">
        <v>0.29056102</v>
      </c>
      <c r="Z180">
        <v>0.18615939000000001</v>
      </c>
      <c r="AA180">
        <v>0.28584173000000002</v>
      </c>
      <c r="AB180">
        <v>0.12149188</v>
      </c>
      <c r="AC180">
        <v>0.3189092</v>
      </c>
      <c r="AD180">
        <v>0.13181018999999999</v>
      </c>
      <c r="AE180">
        <v>0.26087727999999999</v>
      </c>
      <c r="AF180">
        <v>0.30268543999999997</v>
      </c>
      <c r="AG180">
        <v>0.15760373999999999</v>
      </c>
      <c r="AH180">
        <v>0.16106495000000001</v>
      </c>
      <c r="AI180">
        <v>0.38182115999999999</v>
      </c>
      <c r="AJ180">
        <v>0.27717765999999999</v>
      </c>
      <c r="AK180">
        <v>0.30944110000000002</v>
      </c>
      <c r="AL180">
        <v>-2.638888E-2</v>
      </c>
      <c r="AM180">
        <v>0.31933109999999998</v>
      </c>
      <c r="AN180">
        <v>1.5458259E-2</v>
      </c>
      <c r="AO180">
        <v>0.20705693999999999</v>
      </c>
      <c r="AP180">
        <v>0.3601453</v>
      </c>
      <c r="AQ180">
        <v>0.26989350000000001</v>
      </c>
      <c r="AR180">
        <v>0.35093477000000001</v>
      </c>
      <c r="AS180">
        <v>0.28882099999999999</v>
      </c>
      <c r="AT180">
        <v>-2.1179245999999999E-2</v>
      </c>
      <c r="AU180">
        <v>7.7409339999999993E-2</v>
      </c>
      <c r="AV180">
        <v>0.16278403999999999</v>
      </c>
      <c r="AW180">
        <v>0.17101685999999999</v>
      </c>
      <c r="AX180">
        <v>0.19506419999999999</v>
      </c>
      <c r="AY180">
        <v>0.29216599999999998</v>
      </c>
      <c r="AZ180">
        <v>0.97304493000000003</v>
      </c>
      <c r="BA180">
        <v>0.15344034000000001</v>
      </c>
      <c r="BB180">
        <v>0.14278542999999999</v>
      </c>
      <c r="BC180">
        <v>0.17989849999999999</v>
      </c>
      <c r="BD180">
        <v>0.36804510000000001</v>
      </c>
      <c r="BE180">
        <v>0.30291291999999997</v>
      </c>
      <c r="BF180">
        <v>0.26753192999999997</v>
      </c>
      <c r="BG180">
        <v>0.26150832000000002</v>
      </c>
      <c r="BH180">
        <v>0.110941</v>
      </c>
      <c r="BI180">
        <v>0.40163453999999998</v>
      </c>
      <c r="BJ180">
        <v>0.25411198000000002</v>
      </c>
      <c r="BK180">
        <v>0.21966730000000001</v>
      </c>
      <c r="BL180">
        <v>0.21377669999999999</v>
      </c>
      <c r="BM180">
        <v>0.13589746999999999</v>
      </c>
      <c r="BN180">
        <v>0.33122407999999998</v>
      </c>
      <c r="BO180">
        <v>0.39436406000000002</v>
      </c>
      <c r="BP180">
        <v>0.19452652000000001</v>
      </c>
      <c r="BQ180">
        <v>0.13522704999999999</v>
      </c>
      <c r="BR180">
        <v>0.18818013</v>
      </c>
      <c r="BS180">
        <v>0.25750952999999999</v>
      </c>
      <c r="BT180">
        <v>0.51210593999999998</v>
      </c>
      <c r="BU180">
        <v>0.36866339999999997</v>
      </c>
      <c r="BV180">
        <v>0.30018993999999999</v>
      </c>
      <c r="BW180">
        <v>0.42305337999999998</v>
      </c>
      <c r="BX180">
        <v>0.37843500000000002</v>
      </c>
      <c r="BY180">
        <v>0.26074624000000002</v>
      </c>
      <c r="BZ180">
        <v>0.22092581999999999</v>
      </c>
      <c r="CA180">
        <v>0.33017570000000002</v>
      </c>
      <c r="CB180">
        <v>0.13315462</v>
      </c>
      <c r="CC180">
        <v>0.29188088000000001</v>
      </c>
      <c r="CD180">
        <v>0.4219328</v>
      </c>
      <c r="CE180">
        <v>0.27366814</v>
      </c>
      <c r="CF180">
        <v>0.19700122</v>
      </c>
      <c r="CG180">
        <v>0.35943960000000003</v>
      </c>
      <c r="CH180">
        <v>0.35243980000000003</v>
      </c>
      <c r="CI180">
        <v>8.9576719999999999E-2</v>
      </c>
      <c r="CJ180">
        <v>0.29845509999999997</v>
      </c>
      <c r="CK180">
        <v>0.44379206999999998</v>
      </c>
      <c r="CL180">
        <v>0.21542275</v>
      </c>
      <c r="CM180">
        <v>0.26741150000000002</v>
      </c>
      <c r="CN180">
        <v>0.11681232599999999</v>
      </c>
      <c r="CO180">
        <v>0.32142412999999997</v>
      </c>
      <c r="CP180">
        <v>0.36299725999999999</v>
      </c>
      <c r="CQ180">
        <v>9.9576090000000006E-2</v>
      </c>
      <c r="CR180">
        <v>0.3518947</v>
      </c>
      <c r="CS180">
        <v>0.24889816000000001</v>
      </c>
      <c r="CT180">
        <v>0.35583502</v>
      </c>
      <c r="CU180">
        <v>0.23584183</v>
      </c>
      <c r="CV180">
        <v>0.42875903999999998</v>
      </c>
      <c r="CW180">
        <v>0.48092649999999998</v>
      </c>
      <c r="CX180">
        <v>0.18221899999999999</v>
      </c>
      <c r="CY180">
        <v>0.36262961999999999</v>
      </c>
      <c r="CZ180">
        <v>0.49631152000000001</v>
      </c>
      <c r="DA180">
        <v>0.32980831999999999</v>
      </c>
      <c r="DB180">
        <v>0.29786023</v>
      </c>
      <c r="DC180">
        <v>0.97721100000000005</v>
      </c>
      <c r="DD180">
        <v>0.35628554000000001</v>
      </c>
      <c r="DE180">
        <v>0.29378763000000002</v>
      </c>
      <c r="DF180">
        <f t="shared" si="14"/>
        <v>0.26331123423300973</v>
      </c>
      <c r="DG180">
        <f t="shared" si="15"/>
        <v>1</v>
      </c>
      <c r="DH180">
        <v>1.6323376151945574E-3</v>
      </c>
      <c r="DI180">
        <f>VLOOKUP(B180,owner_jaccard!$C$1:$E$1128,3,FALSE)</f>
        <v>0.35714285714285698</v>
      </c>
      <c r="DJ180">
        <f>VLOOKUP(B180,partic_jaccard!$C$1:$E$1128,3,FALSE)</f>
        <v>0.52941176470588203</v>
      </c>
      <c r="DK180">
        <f>VLOOKUP(B180,rtword_jaccard!$C$1:$E$1128,3,FALSE)</f>
        <v>0.38888888888888801</v>
      </c>
      <c r="DL180">
        <f>VLOOKUP(B180,rtword_jaccard!$C$1:$F$1128,4,FALSE)</f>
        <v>0.35135135135135098</v>
      </c>
      <c r="DM180">
        <f>VLOOKUP(B180,rtword_jaccard!$C$1:$G$1128,5,FALSE)</f>
        <v>0.40845070422535201</v>
      </c>
      <c r="DN180">
        <f>VLOOKUP(B180,owner_j_重み付き!$C$1:$E$1128,3)</f>
        <v>1.0500000000000001E-2</v>
      </c>
      <c r="DO180">
        <f>VLOOKUP(B180,part_j_重み付き!$C$1:$E$1128,3,FALSE)</f>
        <v>1.5299999999999999E-2</v>
      </c>
      <c r="DP180">
        <f>VLOOKUP(B180,journalsection_jaccard!$C$2:$E$1129,3,FALSE)</f>
        <v>0.40845070422535201</v>
      </c>
      <c r="DQ180">
        <f>VLOOKUP(B180,journalsection_jaccard!$C$2:$F$1129,4,FALSE)</f>
        <v>0.42857142857142799</v>
      </c>
      <c r="DR180">
        <f>VLOOKUP(B180,journalsection_jaccard!$C$2:$G$1129,5,FALSE)</f>
        <v>0.3215859030837</v>
      </c>
      <c r="DS180">
        <f>VLOOKUP(B180,journalsection_jaccard!$C$2:$H$1129,6,FALSE)</f>
        <v>0.265822784810126</v>
      </c>
    </row>
    <row r="181" spans="1:123" x14ac:dyDescent="0.55000000000000004">
      <c r="A181">
        <v>174</v>
      </c>
      <c r="B181" t="s">
        <v>1766</v>
      </c>
      <c r="C181" t="s">
        <v>280</v>
      </c>
      <c r="D181">
        <v>0.2479508</v>
      </c>
      <c r="E181">
        <v>0.24318571</v>
      </c>
      <c r="F181">
        <v>0.10287911</v>
      </c>
      <c r="G181">
        <v>0.30017376000000001</v>
      </c>
      <c r="H181">
        <v>0.33129219999999998</v>
      </c>
      <c r="I181">
        <v>0.112596944</v>
      </c>
      <c r="J181">
        <v>0.30750860000000002</v>
      </c>
      <c r="K181">
        <v>0.97950040000000005</v>
      </c>
      <c r="L181">
        <v>0.28707559999999999</v>
      </c>
      <c r="M181">
        <v>0.23635592999999999</v>
      </c>
      <c r="N181">
        <v>0.34378006999999999</v>
      </c>
      <c r="O181">
        <v>2.4014685000000001E-2</v>
      </c>
      <c r="P181">
        <v>0.33119017000000001</v>
      </c>
      <c r="Q181">
        <v>0.30328310000000003</v>
      </c>
      <c r="R181">
        <v>5.4660420000000001E-2</v>
      </c>
      <c r="S181">
        <v>5.6471265999999999E-2</v>
      </c>
      <c r="T181">
        <v>0.27119169999999998</v>
      </c>
      <c r="U181">
        <v>0.10927835</v>
      </c>
      <c r="V181">
        <v>9.9404969999999995E-2</v>
      </c>
      <c r="W181">
        <v>0.26828932999999999</v>
      </c>
      <c r="X181">
        <v>0.27017200000000002</v>
      </c>
      <c r="Y181">
        <v>0.40544447</v>
      </c>
      <c r="Z181">
        <v>0.37210774000000002</v>
      </c>
      <c r="AA181">
        <v>0.23719525</v>
      </c>
      <c r="AB181">
        <v>0.31450686</v>
      </c>
      <c r="AC181">
        <v>0.40268290000000001</v>
      </c>
      <c r="AD181">
        <v>0.13226122000000001</v>
      </c>
      <c r="AE181">
        <v>0.26342929999999998</v>
      </c>
      <c r="AF181">
        <v>0.23871844</v>
      </c>
      <c r="AG181">
        <v>0.19776917999999999</v>
      </c>
      <c r="AH181">
        <v>0.18550493000000001</v>
      </c>
      <c r="AI181">
        <v>0.46419880000000002</v>
      </c>
      <c r="AJ181">
        <v>0.16552727</v>
      </c>
      <c r="AK181">
        <v>0.338648</v>
      </c>
      <c r="AL181">
        <v>-6.8801514999999994E-2</v>
      </c>
      <c r="AM181">
        <v>0.23301854999999999</v>
      </c>
      <c r="AN181">
        <v>7.4290775000000003E-2</v>
      </c>
      <c r="AO181">
        <v>7.3996580000000006E-2</v>
      </c>
      <c r="AP181">
        <v>0.44586503999999999</v>
      </c>
      <c r="AQ181">
        <v>0.22887294999999999</v>
      </c>
      <c r="AR181">
        <v>0.21698149</v>
      </c>
      <c r="AS181">
        <v>4.8297630000000001E-2</v>
      </c>
      <c r="AT181">
        <v>0.11032163</v>
      </c>
      <c r="AU181">
        <v>3.367295E-2</v>
      </c>
      <c r="AV181">
        <v>-2.7949074000000001E-2</v>
      </c>
      <c r="AW181">
        <v>0.30226707000000003</v>
      </c>
      <c r="AX181">
        <v>1.7558054999999999E-2</v>
      </c>
      <c r="AY181">
        <v>0.26131286999999997</v>
      </c>
      <c r="AZ181">
        <v>0.98068739999999999</v>
      </c>
      <c r="BA181">
        <v>0.12375425</v>
      </c>
      <c r="BB181">
        <v>0.17935196</v>
      </c>
      <c r="BC181">
        <v>0.29405429999999999</v>
      </c>
      <c r="BD181">
        <v>0.27749627999999998</v>
      </c>
      <c r="BE181">
        <v>6.9298769999999996E-2</v>
      </c>
      <c r="BF181">
        <v>0.13045325999999999</v>
      </c>
      <c r="BG181">
        <v>0.40618914</v>
      </c>
      <c r="BH181">
        <v>5.8085807000000003E-2</v>
      </c>
      <c r="BI181">
        <v>0.2469218</v>
      </c>
      <c r="BJ181">
        <v>0.11269471</v>
      </c>
      <c r="BK181">
        <v>0.30081975</v>
      </c>
      <c r="BL181">
        <v>-9.2052750000000006E-3</v>
      </c>
      <c r="BM181">
        <v>0.25887492000000001</v>
      </c>
      <c r="BN181">
        <v>0.31802076000000001</v>
      </c>
      <c r="BO181">
        <v>0.22155279</v>
      </c>
      <c r="BP181">
        <v>0.16761611000000001</v>
      </c>
      <c r="BQ181">
        <v>0.1293975</v>
      </c>
      <c r="BR181">
        <v>9.5578805000000003E-2</v>
      </c>
      <c r="BS181">
        <v>0.24845429999999999</v>
      </c>
      <c r="BT181">
        <v>0.37435754999999998</v>
      </c>
      <c r="BU181">
        <v>0.31330192000000001</v>
      </c>
      <c r="BV181">
        <v>0.11236087</v>
      </c>
      <c r="BW181">
        <v>0.39410635999999999</v>
      </c>
      <c r="BX181">
        <v>0.20610361999999999</v>
      </c>
      <c r="BY181">
        <v>0.22649409000000001</v>
      </c>
      <c r="BZ181">
        <v>0.19393267</v>
      </c>
      <c r="CA181">
        <v>0.20962785</v>
      </c>
      <c r="CB181">
        <v>0.24543592</v>
      </c>
      <c r="CC181">
        <v>0.20265048999999999</v>
      </c>
      <c r="CD181">
        <v>0.46716165999999998</v>
      </c>
      <c r="CE181">
        <v>0.33182331999999998</v>
      </c>
      <c r="CF181">
        <v>0.1667747</v>
      </c>
      <c r="CG181">
        <v>5.3497009999999998E-2</v>
      </c>
      <c r="CH181">
        <v>0.28042766000000002</v>
      </c>
      <c r="CI181">
        <v>0.24309586</v>
      </c>
      <c r="CJ181">
        <v>0.21526081999999999</v>
      </c>
      <c r="CK181">
        <v>0.27066966999999997</v>
      </c>
      <c r="CL181">
        <v>0.35760742000000001</v>
      </c>
      <c r="CM181">
        <v>0.18396345</v>
      </c>
      <c r="CN181">
        <v>9.9656929999999994E-3</v>
      </c>
      <c r="CO181">
        <v>0.20911254000000001</v>
      </c>
      <c r="CP181">
        <v>7.9600333999999995E-2</v>
      </c>
      <c r="CQ181">
        <v>6.1606920000000003E-2</v>
      </c>
      <c r="CR181">
        <v>0.45413925999999999</v>
      </c>
      <c r="CS181">
        <v>0.16462156</v>
      </c>
      <c r="CT181">
        <v>8.2919919999999994E-2</v>
      </c>
      <c r="CU181">
        <v>6.5324273999999996E-3</v>
      </c>
      <c r="CV181">
        <v>0.42479571999999999</v>
      </c>
      <c r="CW181">
        <v>0.28290389999999999</v>
      </c>
      <c r="CX181">
        <v>1.9932268E-2</v>
      </c>
      <c r="CY181">
        <v>0.111407354</v>
      </c>
      <c r="CZ181">
        <v>0.36641901999999998</v>
      </c>
      <c r="DA181">
        <v>0.31181487000000002</v>
      </c>
      <c r="DB181">
        <v>2.7517676000000001E-2</v>
      </c>
      <c r="DC181">
        <v>0.96803380000000006</v>
      </c>
      <c r="DD181">
        <v>0.30478465999999999</v>
      </c>
      <c r="DE181">
        <v>0.24156669</v>
      </c>
      <c r="DF181">
        <f t="shared" si="14"/>
        <v>0.21171026927572814</v>
      </c>
      <c r="DG181">
        <f t="shared" si="15"/>
        <v>0</v>
      </c>
      <c r="DH181">
        <v>0</v>
      </c>
      <c r="DI181">
        <f>VLOOKUP(B181,owner_jaccard!$C$1:$E$1128,3,FALSE)</f>
        <v>0.133333333333333</v>
      </c>
      <c r="DJ181">
        <f>VLOOKUP(B181,partic_jaccard!$C$1:$E$1128,3,FALSE)</f>
        <v>0.266666666666666</v>
      </c>
      <c r="DK181">
        <f>VLOOKUP(B181,rtword_jaccard!$C$1:$E$1128,3,FALSE)</f>
        <v>0.19047619047618999</v>
      </c>
      <c r="DL181">
        <f>VLOOKUP(B181,rtword_jaccard!$C$1:$F$1128,4,FALSE)</f>
        <v>0.24223602484472001</v>
      </c>
      <c r="DM181">
        <f>VLOOKUP(B181,rtword_jaccard!$C$1:$G$1128,5,FALSE)</f>
        <v>0.29870129870129802</v>
      </c>
      <c r="DN181">
        <f>VLOOKUP(B181,owner_j_重み付き!$C$1:$E$1128,3)</f>
        <v>1.1000000000000001E-3</v>
      </c>
      <c r="DO181">
        <f>VLOOKUP(B181,part_j_重み付き!$C$1:$E$1128,3,FALSE)</f>
        <v>1.1000000000000001E-3</v>
      </c>
      <c r="DP181">
        <f>VLOOKUP(B181,journalsection_jaccard!$C$2:$E$1129,3,FALSE)</f>
        <v>0.123595505617977</v>
      </c>
      <c r="DQ181">
        <f>VLOOKUP(B181,journalsection_jaccard!$C$2:$F$1129,4,FALSE)</f>
        <v>0.25786163522012501</v>
      </c>
      <c r="DR181">
        <f>VLOOKUP(B181,journalsection_jaccard!$C$2:$G$1129,5,FALSE)</f>
        <v>0.17647058823529399</v>
      </c>
      <c r="DS181">
        <f>VLOOKUP(B181,journalsection_jaccard!$C$2:$H$1129,6,FALSE)</f>
        <v>5.2631578947368397E-2</v>
      </c>
    </row>
    <row r="182" spans="1:123" x14ac:dyDescent="0.55000000000000004">
      <c r="A182">
        <v>175</v>
      </c>
      <c r="B182" t="s">
        <v>1767</v>
      </c>
      <c r="C182" t="s">
        <v>281</v>
      </c>
      <c r="D182">
        <v>0.12293516</v>
      </c>
      <c r="E182">
        <v>0.2033286</v>
      </c>
      <c r="F182">
        <v>1.0380884E-2</v>
      </c>
      <c r="G182">
        <v>0.25779419999999997</v>
      </c>
      <c r="H182">
        <v>0.13395628000000001</v>
      </c>
      <c r="I182">
        <v>-1.5622861E-2</v>
      </c>
      <c r="J182">
        <v>0.24597658</v>
      </c>
      <c r="K182">
        <v>0.98448530000000001</v>
      </c>
      <c r="L182">
        <v>0.15215543000000001</v>
      </c>
      <c r="M182">
        <v>0.18207519</v>
      </c>
      <c r="N182">
        <v>0.14885545</v>
      </c>
      <c r="O182">
        <v>0.19129223000000001</v>
      </c>
      <c r="P182">
        <v>0.22411697999999999</v>
      </c>
      <c r="Q182">
        <v>0.33435133</v>
      </c>
      <c r="R182">
        <v>8.1047900000000006E-2</v>
      </c>
      <c r="S182">
        <v>9.2379786000000005E-2</v>
      </c>
      <c r="T182">
        <v>4.8663183000000002E-3</v>
      </c>
      <c r="U182">
        <v>0.106413536</v>
      </c>
      <c r="V182">
        <v>8.9467270000000002E-2</v>
      </c>
      <c r="W182">
        <v>0.25192648000000001</v>
      </c>
      <c r="X182">
        <v>-1.7760214999999999E-2</v>
      </c>
      <c r="Y182">
        <v>0.25392356999999999</v>
      </c>
      <c r="Z182">
        <v>3.7790094000000003E-2</v>
      </c>
      <c r="AA182">
        <v>9.6073270000000002E-2</v>
      </c>
      <c r="AB182">
        <v>0.11654905</v>
      </c>
      <c r="AC182">
        <v>0.16228034999999999</v>
      </c>
      <c r="AD182">
        <v>0.14285374000000001</v>
      </c>
      <c r="AE182">
        <v>3.4379291999999999E-2</v>
      </c>
      <c r="AF182">
        <v>0.16904955999999999</v>
      </c>
      <c r="AG182">
        <v>-1.2275466000000001E-2</v>
      </c>
      <c r="AH182">
        <v>0.17722294</v>
      </c>
      <c r="AI182">
        <v>0.13788275</v>
      </c>
      <c r="AJ182">
        <v>0.14159107000000001</v>
      </c>
      <c r="AK182">
        <v>-2.0166147999999998E-2</v>
      </c>
      <c r="AL182">
        <v>0.16604991</v>
      </c>
      <c r="AM182">
        <v>1.795772E-2</v>
      </c>
      <c r="AN182">
        <v>9.9434670000000003E-2</v>
      </c>
      <c r="AO182">
        <v>0.10948339999999999</v>
      </c>
      <c r="AP182">
        <v>0.35004425</v>
      </c>
      <c r="AQ182">
        <v>0.28064739999999999</v>
      </c>
      <c r="AR182">
        <v>5.7931512999999997E-2</v>
      </c>
      <c r="AS182">
        <v>0.18510069000000001</v>
      </c>
      <c r="AT182">
        <v>-5.9433100000000003E-2</v>
      </c>
      <c r="AU182">
        <v>0.19544407999999999</v>
      </c>
      <c r="AV182">
        <v>5.3141713E-2</v>
      </c>
      <c r="AW182">
        <v>0.20759743</v>
      </c>
      <c r="AX182">
        <v>-3.8387809999999999E-3</v>
      </c>
      <c r="AY182">
        <v>0.23915388000000001</v>
      </c>
      <c r="AZ182">
        <v>0.92958313000000004</v>
      </c>
      <c r="BA182">
        <v>3.878587E-2</v>
      </c>
      <c r="BB182">
        <v>0.13987833</v>
      </c>
      <c r="BC182">
        <v>-3.3699266999999998E-2</v>
      </c>
      <c r="BD182">
        <v>0.14996685000000001</v>
      </c>
      <c r="BE182">
        <v>0.11998002000000001</v>
      </c>
      <c r="BF182">
        <v>0.18354507</v>
      </c>
      <c r="BG182">
        <v>0.21170035000000001</v>
      </c>
      <c r="BH182">
        <v>0.24131623999999999</v>
      </c>
      <c r="BI182">
        <v>0.39310624999999999</v>
      </c>
      <c r="BJ182">
        <v>0.30530655000000001</v>
      </c>
      <c r="BK182">
        <v>0.20715784000000001</v>
      </c>
      <c r="BL182">
        <v>0.17292394999999999</v>
      </c>
      <c r="BM182">
        <v>0.13618362000000001</v>
      </c>
      <c r="BN182">
        <v>0.12647726000000001</v>
      </c>
      <c r="BO182">
        <v>0.33632352999999998</v>
      </c>
      <c r="BP182">
        <v>0.23239853999999999</v>
      </c>
      <c r="BQ182">
        <v>8.5708454000000003E-2</v>
      </c>
      <c r="BR182">
        <v>0.2277912</v>
      </c>
      <c r="BS182">
        <v>0.25984429999999997</v>
      </c>
      <c r="BT182">
        <v>0.25328289999999998</v>
      </c>
      <c r="BU182">
        <v>0.22624243999999999</v>
      </c>
      <c r="BV182">
        <v>9.7726375000000004E-2</v>
      </c>
      <c r="BW182">
        <v>0.18361427</v>
      </c>
      <c r="BX182">
        <v>0.23189197</v>
      </c>
      <c r="BY182">
        <v>8.5341169999999994E-2</v>
      </c>
      <c r="BZ182">
        <v>0.15657651</v>
      </c>
      <c r="CA182">
        <v>-0.13080243999999999</v>
      </c>
      <c r="CB182">
        <v>5.7710619999999997E-2</v>
      </c>
      <c r="CC182">
        <v>0.17405773999999999</v>
      </c>
      <c r="CD182">
        <v>0.22050367000000001</v>
      </c>
      <c r="CE182">
        <v>0.18785352999999999</v>
      </c>
      <c r="CF182">
        <v>0.22640205999999999</v>
      </c>
      <c r="CG182">
        <v>0.19964181</v>
      </c>
      <c r="CH182">
        <v>0.18573818</v>
      </c>
      <c r="CI182">
        <v>0.11578798999999999</v>
      </c>
      <c r="CJ182">
        <v>0.23967538999999999</v>
      </c>
      <c r="CK182">
        <v>0.13474584000000001</v>
      </c>
      <c r="CL182">
        <v>0.14175943999999999</v>
      </c>
      <c r="CM182">
        <v>0.10902291</v>
      </c>
      <c r="CN182">
        <v>0.11876407999999999</v>
      </c>
      <c r="CO182">
        <v>0.1206588</v>
      </c>
      <c r="CP182">
        <v>0.42100769999999998</v>
      </c>
      <c r="CQ182">
        <v>9.0610839999999998E-2</v>
      </c>
      <c r="CR182">
        <v>0.21627188999999999</v>
      </c>
      <c r="CS182">
        <v>0.36713712999999998</v>
      </c>
      <c r="CT182">
        <v>0.14662249999999999</v>
      </c>
      <c r="CU182">
        <v>2.656292E-2</v>
      </c>
      <c r="CV182">
        <v>0.17981727</v>
      </c>
      <c r="CW182">
        <v>0.22820634000000001</v>
      </c>
      <c r="CX182">
        <v>0.14338066999999999</v>
      </c>
      <c r="CY182">
        <v>0.1832976</v>
      </c>
      <c r="CZ182">
        <v>0.14843649</v>
      </c>
      <c r="DA182">
        <v>0.27952543000000002</v>
      </c>
      <c r="DB182">
        <v>0.30192239999999998</v>
      </c>
      <c r="DC182">
        <v>0.97054249999999997</v>
      </c>
      <c r="DD182">
        <v>0.26092356</v>
      </c>
      <c r="DE182">
        <v>0.15422271000000001</v>
      </c>
      <c r="DF182">
        <f t="shared" si="14"/>
        <v>0.15684117511941739</v>
      </c>
      <c r="DG182">
        <f t="shared" si="15"/>
        <v>0</v>
      </c>
      <c r="DH182">
        <v>0</v>
      </c>
      <c r="DI182">
        <f>VLOOKUP(B182,owner_jaccard!$C$1:$E$1128,3,FALSE)</f>
        <v>6.0606060606060601E-2</v>
      </c>
      <c r="DJ182">
        <f>VLOOKUP(B182,partic_jaccard!$C$1:$E$1128,3,FALSE)</f>
        <v>4.3478260869565202E-2</v>
      </c>
      <c r="DK182">
        <f>VLOOKUP(B182,rtword_jaccard!$C$1:$E$1128,3,FALSE)</f>
        <v>9.8901098901098897E-2</v>
      </c>
      <c r="DL182">
        <f>VLOOKUP(B182,rtword_jaccard!$C$1:$F$1128,4,FALSE)</f>
        <v>0.123595505617977</v>
      </c>
      <c r="DM182">
        <f>VLOOKUP(B182,rtword_jaccard!$C$1:$G$1128,5,FALSE)</f>
        <v>0.15384615384615299</v>
      </c>
      <c r="DN182">
        <f>VLOOKUP(B182,owner_j_重み付き!$C$1:$E$1128,3)</f>
        <v>4.4000000000000003E-3</v>
      </c>
      <c r="DO182">
        <f>VLOOKUP(B182,part_j_重み付き!$C$1:$E$1128,3,FALSE)</f>
        <v>1.1000000000000001E-3</v>
      </c>
      <c r="DP182">
        <f>VLOOKUP(B182,journalsection_jaccard!$C$2:$E$1129,3,FALSE)</f>
        <v>0.265822784810126</v>
      </c>
      <c r="DQ182">
        <f>VLOOKUP(B182,journalsection_jaccard!$C$2:$F$1129,4,FALSE)</f>
        <v>0.29032258064516098</v>
      </c>
      <c r="DR182">
        <f>VLOOKUP(B182,journalsection_jaccard!$C$2:$G$1129,5,FALSE)</f>
        <v>0.234567901234567</v>
      </c>
      <c r="DS182">
        <f>VLOOKUP(B182,journalsection_jaccard!$C$2:$H$1129,6,FALSE)</f>
        <v>9.8901098901098897E-2</v>
      </c>
    </row>
    <row r="183" spans="1:123" hidden="1" x14ac:dyDescent="0.55000000000000004">
      <c r="A183">
        <v>176</v>
      </c>
      <c r="B183" t="s">
        <v>1768</v>
      </c>
      <c r="C183" t="s">
        <v>282</v>
      </c>
      <c r="D183">
        <v>0.26860479999999998</v>
      </c>
      <c r="E183">
        <v>0.25752049999999999</v>
      </c>
      <c r="F183">
        <v>0.25302854000000002</v>
      </c>
      <c r="G183">
        <v>0.46048480000000003</v>
      </c>
      <c r="H183">
        <v>0.20895886</v>
      </c>
      <c r="I183">
        <v>0.26727911999999998</v>
      </c>
      <c r="J183">
        <v>0.28600882999999999</v>
      </c>
      <c r="K183">
        <v>0.98113379999999994</v>
      </c>
      <c r="L183">
        <v>0.18392085</v>
      </c>
      <c r="M183">
        <v>0.20300489999999999</v>
      </c>
      <c r="N183">
        <v>0.39105256999999999</v>
      </c>
      <c r="O183">
        <v>1.0478584000000001E-2</v>
      </c>
      <c r="P183">
        <v>0.2887169</v>
      </c>
      <c r="Q183">
        <v>0.37026910000000002</v>
      </c>
      <c r="R183">
        <v>0.25578904000000002</v>
      </c>
      <c r="S183">
        <v>0.22784957</v>
      </c>
      <c r="T183">
        <v>0.27195930000000001</v>
      </c>
      <c r="U183">
        <v>0.17956398000000001</v>
      </c>
      <c r="V183">
        <v>0.35653131999999998</v>
      </c>
      <c r="W183">
        <v>0.29678512000000001</v>
      </c>
      <c r="X183">
        <v>0.19789994</v>
      </c>
      <c r="Y183">
        <v>0.11695198</v>
      </c>
      <c r="Z183">
        <v>0.35019684000000001</v>
      </c>
      <c r="AA183">
        <v>0.30150480000000002</v>
      </c>
      <c r="AB183">
        <v>0.23414451999999999</v>
      </c>
      <c r="AC183">
        <v>0.25432371999999998</v>
      </c>
      <c r="AD183">
        <v>4.7040845999999997E-2</v>
      </c>
      <c r="AE183">
        <v>0.26586387</v>
      </c>
      <c r="AF183">
        <v>0.16556580000000001</v>
      </c>
      <c r="AG183">
        <v>9.8580899999999999E-2</v>
      </c>
      <c r="AH183">
        <v>0.27692294000000001</v>
      </c>
      <c r="AI183">
        <v>0.26377177000000002</v>
      </c>
      <c r="AJ183">
        <v>0.31087160000000003</v>
      </c>
      <c r="AK183">
        <v>0.21231644</v>
      </c>
      <c r="AL183">
        <v>0.10854477999999999</v>
      </c>
      <c r="AM183">
        <v>0.29128090000000001</v>
      </c>
      <c r="AN183">
        <v>0.12144592</v>
      </c>
      <c r="AO183">
        <v>0.23135961999999999</v>
      </c>
      <c r="AP183">
        <v>0.32541700000000001</v>
      </c>
      <c r="AQ183">
        <v>0.33204210000000001</v>
      </c>
      <c r="AR183">
        <v>0.25931634999999997</v>
      </c>
      <c r="AS183">
        <v>0.21589074999999999</v>
      </c>
      <c r="AT183">
        <v>0.23012508000000001</v>
      </c>
      <c r="AU183">
        <v>0.17063229999999999</v>
      </c>
      <c r="AV183">
        <v>0.22086607</v>
      </c>
      <c r="AW183">
        <v>0.27477393</v>
      </c>
      <c r="AX183">
        <v>0.30517453</v>
      </c>
      <c r="AY183">
        <v>0.27539054000000002</v>
      </c>
      <c r="AZ183">
        <v>0.98141060000000002</v>
      </c>
      <c r="BA183">
        <v>0.17499042000000001</v>
      </c>
      <c r="BB183">
        <v>9.8337930000000004E-2</v>
      </c>
      <c r="BC183">
        <v>0.30041859999999998</v>
      </c>
      <c r="BD183">
        <v>0.30021547999999998</v>
      </c>
      <c r="BE183">
        <v>0.16364078000000001</v>
      </c>
      <c r="BF183">
        <v>0.14100783</v>
      </c>
      <c r="BG183">
        <v>0.32387640000000001</v>
      </c>
      <c r="BH183">
        <v>6.3007850000000004E-2</v>
      </c>
      <c r="BI183">
        <v>0.32819377999999999</v>
      </c>
      <c r="BJ183">
        <v>0.2070033</v>
      </c>
      <c r="BK183">
        <v>0.31460263999999999</v>
      </c>
      <c r="BL183">
        <v>0.18431501</v>
      </c>
      <c r="BM183">
        <v>0.33675987000000002</v>
      </c>
      <c r="BN183">
        <v>0.29746046999999998</v>
      </c>
      <c r="BO183">
        <v>0.37874117000000002</v>
      </c>
      <c r="BP183">
        <v>0.18242504000000001</v>
      </c>
      <c r="BQ183">
        <v>0.21573381</v>
      </c>
      <c r="BR183">
        <v>0.32211947000000002</v>
      </c>
      <c r="BS183">
        <v>0.25521179999999999</v>
      </c>
      <c r="BT183">
        <v>0.34159496</v>
      </c>
      <c r="BU183">
        <v>0.26364124</v>
      </c>
      <c r="BV183">
        <v>0.28157707999999998</v>
      </c>
      <c r="BW183">
        <v>0.41092148000000001</v>
      </c>
      <c r="BX183">
        <v>0.35767557999999999</v>
      </c>
      <c r="BY183">
        <v>7.4539505000000006E-2</v>
      </c>
      <c r="BZ183">
        <v>0.26986094999999999</v>
      </c>
      <c r="CA183">
        <v>9.8797984000000005E-2</v>
      </c>
      <c r="CB183">
        <v>0.16677380999999999</v>
      </c>
      <c r="CC183">
        <v>0.16528334</v>
      </c>
      <c r="CD183">
        <v>0.27982843000000002</v>
      </c>
      <c r="CE183">
        <v>0.26278108</v>
      </c>
      <c r="CF183">
        <v>8.9242995000000006E-2</v>
      </c>
      <c r="CG183">
        <v>0.31466696</v>
      </c>
      <c r="CH183">
        <v>0.26004080000000002</v>
      </c>
      <c r="CI183">
        <v>0.32631102000000001</v>
      </c>
      <c r="CJ183">
        <v>0.35055642999999997</v>
      </c>
      <c r="CK183">
        <v>3.8418095999999999E-2</v>
      </c>
      <c r="CL183">
        <v>0.36806287999999998</v>
      </c>
      <c r="CM183">
        <v>9.7312770000000007E-2</v>
      </c>
      <c r="CN183">
        <v>7.2131604000000002E-2</v>
      </c>
      <c r="CO183">
        <v>0.26902219999999999</v>
      </c>
      <c r="CP183">
        <v>0.44404739999999998</v>
      </c>
      <c r="CQ183">
        <v>0.28952053</v>
      </c>
      <c r="CR183">
        <v>0.31969965</v>
      </c>
      <c r="CS183">
        <v>0.34568524</v>
      </c>
      <c r="CT183">
        <v>0.1110621</v>
      </c>
      <c r="CU183">
        <v>0.26385041999999997</v>
      </c>
      <c r="CV183">
        <v>0.30111717999999998</v>
      </c>
      <c r="CW183">
        <v>0.15847167000000001</v>
      </c>
      <c r="CX183">
        <v>0.19182158999999999</v>
      </c>
      <c r="CY183">
        <v>0.33784413000000002</v>
      </c>
      <c r="CZ183">
        <v>0.35515920000000001</v>
      </c>
      <c r="DA183">
        <v>0.36162537</v>
      </c>
      <c r="DB183">
        <v>0.23474993999999999</v>
      </c>
      <c r="DC183">
        <v>0.97808253999999994</v>
      </c>
      <c r="DD183">
        <v>0.30557156000000002</v>
      </c>
      <c r="DE183">
        <v>0.23035277000000001</v>
      </c>
      <c r="DF183">
        <f t="shared" si="14"/>
        <v>0.24751169042718441</v>
      </c>
      <c r="DG183">
        <f t="shared" si="15"/>
        <v>0</v>
      </c>
      <c r="DH183">
        <v>6.2181824127342557E-3</v>
      </c>
      <c r="DI183">
        <f>VLOOKUP(B183,owner_jaccard!$C$1:$E$1128,3,FALSE)</f>
        <v>0.41463414634146301</v>
      </c>
      <c r="DJ183">
        <f>VLOOKUP(B183,partic_jaccard!$C$1:$E$1128,3,FALSE)</f>
        <v>0.51851851851851805</v>
      </c>
      <c r="DK183">
        <f>VLOOKUP(B183,rtword_jaccard!$C$1:$E$1128,3,FALSE)</f>
        <v>0.33333333333333298</v>
      </c>
      <c r="DL183">
        <f>VLOOKUP(B183,rtword_jaccard!$C$1:$F$1128,4,FALSE)</f>
        <v>0.39860139860139798</v>
      </c>
      <c r="DM183">
        <f>VLOOKUP(B183,rtword_jaccard!$C$1:$G$1128,5,FALSE)</f>
        <v>0.36986301369863001</v>
      </c>
      <c r="DN183">
        <f>VLOOKUP(B183,owner_j_重み付き!$C$1:$E$1128,3)</f>
        <v>1.47E-2</v>
      </c>
      <c r="DO183">
        <f>VLOOKUP(B183,part_j_重み付き!$C$1:$E$1128,3,FALSE)</f>
        <v>1.9199999999999998E-2</v>
      </c>
      <c r="DP183">
        <f>VLOOKUP(B183,journalsection_jaccard!$C$2:$E$1129,3,FALSE)</f>
        <v>0.38888888888888801</v>
      </c>
      <c r="DQ183">
        <f>VLOOKUP(B183,journalsection_jaccard!$C$2:$F$1129,4,FALSE)</f>
        <v>0.42857142857142799</v>
      </c>
      <c r="DR183">
        <f>VLOOKUP(B183,journalsection_jaccard!$C$2:$G$1129,5,FALSE)</f>
        <v>0.35135135135135098</v>
      </c>
      <c r="DS183">
        <f>VLOOKUP(B183,journalsection_jaccard!$C$2:$H$1129,6,FALSE)</f>
        <v>0.265822784810126</v>
      </c>
    </row>
    <row r="184" spans="1:123" hidden="1" x14ac:dyDescent="0.55000000000000004">
      <c r="A184">
        <v>177</v>
      </c>
      <c r="B184" t="s">
        <v>1769</v>
      </c>
      <c r="C184" t="s">
        <v>283</v>
      </c>
      <c r="D184">
        <v>9.8649465000000006E-2</v>
      </c>
      <c r="E184">
        <v>0.29240527999999999</v>
      </c>
      <c r="F184">
        <v>0.31334363999999998</v>
      </c>
      <c r="G184">
        <v>0.2845531</v>
      </c>
      <c r="H184">
        <v>0.20799486</v>
      </c>
      <c r="I184">
        <v>0.20464004999999999</v>
      </c>
      <c r="J184">
        <v>0.15039258999999999</v>
      </c>
      <c r="K184">
        <v>0.97852830000000002</v>
      </c>
      <c r="L184">
        <v>0.22093113</v>
      </c>
      <c r="M184">
        <v>0.23489317000000001</v>
      </c>
      <c r="N184">
        <v>0.37531905999999998</v>
      </c>
      <c r="O184">
        <v>0.24324153000000001</v>
      </c>
      <c r="P184">
        <v>0.19285014</v>
      </c>
      <c r="Q184">
        <v>0.27065076999999998</v>
      </c>
      <c r="R184">
        <v>4.0511310000000002E-2</v>
      </c>
      <c r="S184">
        <v>0.119585834</v>
      </c>
      <c r="T184">
        <v>0.19953683</v>
      </c>
      <c r="U184">
        <v>7.2550030000000001E-2</v>
      </c>
      <c r="V184">
        <v>0.2341763</v>
      </c>
      <c r="W184">
        <v>0.25777617000000003</v>
      </c>
      <c r="X184">
        <v>0.10818027</v>
      </c>
      <c r="Y184">
        <v>0.23259706999999999</v>
      </c>
      <c r="Z184">
        <v>0.23020785999999999</v>
      </c>
      <c r="AA184">
        <v>0.11544155</v>
      </c>
      <c r="AB184">
        <v>0.13642773</v>
      </c>
      <c r="AC184">
        <v>0.29881765999999998</v>
      </c>
      <c r="AD184">
        <v>0.20892300999999999</v>
      </c>
      <c r="AE184">
        <v>0.17445773000000001</v>
      </c>
      <c r="AF184">
        <v>0.25599349999999998</v>
      </c>
      <c r="AG184">
        <v>0.34728268000000001</v>
      </c>
      <c r="AH184">
        <v>0.10933582999999999</v>
      </c>
      <c r="AI184">
        <v>0.29670489999999999</v>
      </c>
      <c r="AJ184">
        <v>0.25883684000000001</v>
      </c>
      <c r="AK184">
        <v>0.36473820000000001</v>
      </c>
      <c r="AL184">
        <v>0.15794610000000001</v>
      </c>
      <c r="AM184">
        <v>0.10930972999999999</v>
      </c>
      <c r="AN184">
        <v>6.2042119999999999E-2</v>
      </c>
      <c r="AO184">
        <v>0.35229975000000002</v>
      </c>
      <c r="AP184">
        <v>0.16377072000000001</v>
      </c>
      <c r="AQ184">
        <v>0.24486826</v>
      </c>
      <c r="AR184">
        <v>0.41541793999999999</v>
      </c>
      <c r="AS184">
        <v>0.101669356</v>
      </c>
      <c r="AT184">
        <v>9.5952079999999995E-2</v>
      </c>
      <c r="AU184">
        <v>0.18882840000000001</v>
      </c>
      <c r="AV184">
        <v>0.23311298999999999</v>
      </c>
      <c r="AW184">
        <v>0.17711829000000001</v>
      </c>
      <c r="AX184">
        <v>-4.7362297999999997E-2</v>
      </c>
      <c r="AY184">
        <v>0.24555725</v>
      </c>
      <c r="AZ184">
        <v>0.97447645999999999</v>
      </c>
      <c r="BA184">
        <v>0.20331970999999999</v>
      </c>
      <c r="BB184">
        <v>0.12197135000000001</v>
      </c>
      <c r="BC184">
        <v>-1.3403133500000001E-2</v>
      </c>
      <c r="BD184">
        <v>0.46659224999999999</v>
      </c>
      <c r="BE184">
        <v>-3.0687077E-2</v>
      </c>
      <c r="BF184">
        <v>0.28314044999999999</v>
      </c>
      <c r="BG184">
        <v>0.21655901</v>
      </c>
      <c r="BH184">
        <v>2.8917978E-2</v>
      </c>
      <c r="BI184">
        <v>0.22801932999999999</v>
      </c>
      <c r="BJ184">
        <v>0.11174948</v>
      </c>
      <c r="BK184">
        <v>0.40442460000000002</v>
      </c>
      <c r="BL184">
        <v>1.7518226000000001E-2</v>
      </c>
      <c r="BM184">
        <v>0.47120664000000001</v>
      </c>
      <c r="BN184">
        <v>0.15600558</v>
      </c>
      <c r="BO184">
        <v>0.33838596999999998</v>
      </c>
      <c r="BP184">
        <v>-1.6029763999999998E-2</v>
      </c>
      <c r="BQ184">
        <v>0.14591692000000001</v>
      </c>
      <c r="BR184">
        <v>0.32382938</v>
      </c>
      <c r="BS184">
        <v>0.28227395</v>
      </c>
      <c r="BT184">
        <v>0.41553741999999999</v>
      </c>
      <c r="BU184">
        <v>0.26484649999999998</v>
      </c>
      <c r="BV184">
        <v>0.12001406000000001</v>
      </c>
      <c r="BW184">
        <v>0.30806835999999999</v>
      </c>
      <c r="BX184">
        <v>0.34752654999999999</v>
      </c>
      <c r="BY184">
        <v>6.7031376000000004E-2</v>
      </c>
      <c r="BZ184">
        <v>0.3337155</v>
      </c>
      <c r="CA184">
        <v>0.17889562000000001</v>
      </c>
      <c r="CB184">
        <v>6.8462190000000006E-2</v>
      </c>
      <c r="CC184">
        <v>0.19555235000000001</v>
      </c>
      <c r="CD184">
        <v>0.31064310000000001</v>
      </c>
      <c r="CE184">
        <v>0.34670419000000002</v>
      </c>
      <c r="CF184">
        <v>0.21141723000000001</v>
      </c>
      <c r="CG184">
        <v>0.31508543999999999</v>
      </c>
      <c r="CH184">
        <v>0.33480700000000002</v>
      </c>
      <c r="CI184">
        <v>0.21021508999999999</v>
      </c>
      <c r="CJ184">
        <v>0.28400599999999998</v>
      </c>
      <c r="CK184">
        <v>0.20630752999999999</v>
      </c>
      <c r="CL184">
        <v>0.42063737000000001</v>
      </c>
      <c r="CM184">
        <v>0.25192130000000001</v>
      </c>
      <c r="CN184">
        <v>0.15786332</v>
      </c>
      <c r="CO184">
        <v>0.10000257999999999</v>
      </c>
      <c r="CP184">
        <v>0.21678004000000001</v>
      </c>
      <c r="CQ184">
        <v>0.17992828999999999</v>
      </c>
      <c r="CR184">
        <v>0.3345978</v>
      </c>
      <c r="CS184">
        <v>0.18331120000000001</v>
      </c>
      <c r="CT184">
        <v>2.966069E-2</v>
      </c>
      <c r="CU184">
        <v>0.16228716000000001</v>
      </c>
      <c r="CV184">
        <v>0.28392659999999997</v>
      </c>
      <c r="CW184">
        <v>0.29782261999999998</v>
      </c>
      <c r="CX184">
        <v>3.6706349999999999E-2</v>
      </c>
      <c r="CY184">
        <v>0.16110737999999999</v>
      </c>
      <c r="CZ184">
        <v>0.35159138000000001</v>
      </c>
      <c r="DA184">
        <v>0.28583419999999998</v>
      </c>
      <c r="DB184">
        <v>0.22388957000000001</v>
      </c>
      <c r="DC184">
        <v>0.97704069999999998</v>
      </c>
      <c r="DD184">
        <v>0.308813</v>
      </c>
      <c r="DE184">
        <v>0.11373643999999999</v>
      </c>
      <c r="DF184">
        <f t="shared" si="14"/>
        <v>0.2137033050728156</v>
      </c>
      <c r="DG184">
        <f t="shared" si="15"/>
        <v>0</v>
      </c>
      <c r="DH184">
        <v>3.2318879612173446E-3</v>
      </c>
      <c r="DI184">
        <f>VLOOKUP(B184,owner_jaccard!$C$1:$E$1128,3,FALSE)</f>
        <v>0.28125</v>
      </c>
      <c r="DJ184">
        <f>VLOOKUP(B184,partic_jaccard!$C$1:$E$1128,3,FALSE)</f>
        <v>0.45454545454545398</v>
      </c>
      <c r="DK184">
        <f>VLOOKUP(B184,rtword_jaccard!$C$1:$E$1128,3,FALSE)</f>
        <v>0.19047619047618999</v>
      </c>
      <c r="DL184">
        <f>VLOOKUP(B184,rtword_jaccard!$C$1:$F$1128,4,FALSE)</f>
        <v>0.265822784810126</v>
      </c>
      <c r="DM184">
        <f>VLOOKUP(B184,rtword_jaccard!$C$1:$G$1128,5,FALSE)</f>
        <v>0.27659574468085102</v>
      </c>
      <c r="DN184">
        <f>VLOOKUP(B184,owner_j_重み付き!$C$1:$E$1128,3)</f>
        <v>7.3000000000000001E-3</v>
      </c>
      <c r="DO184">
        <f>VLOOKUP(B184,part_j_重み付き!$C$1:$E$1128,3,FALSE)</f>
        <v>1.3599999999999999E-2</v>
      </c>
      <c r="DP184">
        <f>VLOOKUP(B184,journalsection_jaccard!$C$2:$E$1129,3,FALSE)</f>
        <v>0.31578947368421001</v>
      </c>
      <c r="DQ184">
        <f>VLOOKUP(B184,journalsection_jaccard!$C$2:$F$1129,4,FALSE)</f>
        <v>0.38888888888888801</v>
      </c>
      <c r="DR184">
        <f>VLOOKUP(B184,journalsection_jaccard!$C$2:$G$1129,5,FALSE)</f>
        <v>0.29870129870129802</v>
      </c>
      <c r="DS184">
        <f>VLOOKUP(B184,journalsection_jaccard!$C$2:$H$1129,6,FALSE)</f>
        <v>0.20481927710843301</v>
      </c>
    </row>
    <row r="185" spans="1:123" x14ac:dyDescent="0.55000000000000004">
      <c r="A185">
        <v>178</v>
      </c>
      <c r="B185" t="s">
        <v>1770</v>
      </c>
      <c r="C185" t="s">
        <v>284</v>
      </c>
      <c r="D185">
        <v>0.11814431</v>
      </c>
      <c r="E185">
        <v>0.17833383</v>
      </c>
      <c r="F185">
        <v>8.3669750000000001E-2</v>
      </c>
      <c r="G185">
        <v>8.1189713999999996E-2</v>
      </c>
      <c r="H185">
        <v>0.1423642</v>
      </c>
      <c r="I185">
        <v>0.16487895999999999</v>
      </c>
      <c r="J185">
        <v>0.12951145999999999</v>
      </c>
      <c r="K185">
        <v>0.97776574000000005</v>
      </c>
      <c r="L185">
        <v>0.3151003</v>
      </c>
      <c r="M185">
        <v>0.24517248999999999</v>
      </c>
      <c r="N185">
        <v>0.24447171000000001</v>
      </c>
      <c r="O185">
        <v>0.27958712000000002</v>
      </c>
      <c r="P185">
        <v>0.15575199000000001</v>
      </c>
      <c r="Q185">
        <v>0.30025974</v>
      </c>
      <c r="R185">
        <v>0.10940638</v>
      </c>
      <c r="S185">
        <v>0.28207648000000002</v>
      </c>
      <c r="T185">
        <v>8.723881E-2</v>
      </c>
      <c r="U185">
        <v>6.7099409999999998E-2</v>
      </c>
      <c r="V185">
        <v>0.10254294</v>
      </c>
      <c r="W185">
        <v>3.4798530000000001E-2</v>
      </c>
      <c r="X185">
        <v>-8.2185314999999991E-3</v>
      </c>
      <c r="Y185">
        <v>0.34342909999999999</v>
      </c>
      <c r="Z185">
        <v>0.16134915999999999</v>
      </c>
      <c r="AA185">
        <v>0.15040453000000001</v>
      </c>
      <c r="AB185">
        <v>5.9366200000000001E-3</v>
      </c>
      <c r="AC185">
        <v>9.5680095000000007E-2</v>
      </c>
      <c r="AD185">
        <v>0.10846826</v>
      </c>
      <c r="AE185">
        <v>0.18999487000000001</v>
      </c>
      <c r="AF185">
        <v>6.9765489999999999E-2</v>
      </c>
      <c r="AG185">
        <v>6.7977120000000002E-2</v>
      </c>
      <c r="AH185">
        <v>0.1251659</v>
      </c>
      <c r="AI185">
        <v>0.30873919999999999</v>
      </c>
      <c r="AJ185">
        <v>0.15045639999999999</v>
      </c>
      <c r="AK185">
        <v>7.9824719999999991E-3</v>
      </c>
      <c r="AL185">
        <v>0.18620668000000001</v>
      </c>
      <c r="AM185">
        <v>0.18495512</v>
      </c>
      <c r="AN185">
        <v>1.4661103E-2</v>
      </c>
      <c r="AO185">
        <v>9.3703679999999998E-2</v>
      </c>
      <c r="AP185">
        <v>0.1932827</v>
      </c>
      <c r="AQ185">
        <v>0.27040305999999997</v>
      </c>
      <c r="AR185">
        <v>0.19888939999999999</v>
      </c>
      <c r="AS185">
        <v>0.21913442</v>
      </c>
      <c r="AT185">
        <v>-0.28444415000000001</v>
      </c>
      <c r="AU185">
        <v>0.20396218999999999</v>
      </c>
      <c r="AV185">
        <v>0.16365086000000001</v>
      </c>
      <c r="AW185">
        <v>0.13754869</v>
      </c>
      <c r="AX185">
        <v>4.9677513999999999E-2</v>
      </c>
      <c r="AY185">
        <v>0.26995809999999998</v>
      </c>
      <c r="AZ185">
        <v>0.95477529999999999</v>
      </c>
      <c r="BA185">
        <v>0.10545657</v>
      </c>
      <c r="BB185">
        <v>0.26656795</v>
      </c>
      <c r="BC185">
        <v>-0.14798625000000001</v>
      </c>
      <c r="BD185">
        <v>0.13958942999999999</v>
      </c>
      <c r="BE185">
        <v>0.30536940000000001</v>
      </c>
      <c r="BF185">
        <v>0.21679000000000001</v>
      </c>
      <c r="BG185">
        <v>0.20277100000000001</v>
      </c>
      <c r="BH185">
        <v>0.15301058000000001</v>
      </c>
      <c r="BI185">
        <v>0.22115161999999999</v>
      </c>
      <c r="BJ185">
        <v>0.20539245</v>
      </c>
      <c r="BK185">
        <v>0.22386768000000001</v>
      </c>
      <c r="BL185">
        <v>6.894836E-2</v>
      </c>
      <c r="BM185">
        <v>4.1535876999999999E-2</v>
      </c>
      <c r="BN185">
        <v>0.35746869999999997</v>
      </c>
      <c r="BO185">
        <v>0.32404986000000002</v>
      </c>
      <c r="BP185">
        <v>0.24371865000000001</v>
      </c>
      <c r="BQ185">
        <v>9.9993139999999994E-2</v>
      </c>
      <c r="BR185">
        <v>0.27534829999999999</v>
      </c>
      <c r="BS185">
        <v>0.15756927000000001</v>
      </c>
      <c r="BT185">
        <v>0.120787084</v>
      </c>
      <c r="BU185">
        <v>0.22044826000000001</v>
      </c>
      <c r="BV185">
        <v>0.14590043999999999</v>
      </c>
      <c r="BW185">
        <v>0.30873235999999998</v>
      </c>
      <c r="BX185">
        <v>0.35663188000000001</v>
      </c>
      <c r="BY185">
        <v>0.10245062000000001</v>
      </c>
      <c r="BZ185">
        <v>0.17969735000000001</v>
      </c>
      <c r="CA185">
        <v>0.20283297</v>
      </c>
      <c r="CB185">
        <v>8.4375560000000002E-2</v>
      </c>
      <c r="CC185">
        <v>0.25531443999999998</v>
      </c>
      <c r="CD185">
        <v>0.17523163999999999</v>
      </c>
      <c r="CE185">
        <v>0.15213800999999999</v>
      </c>
      <c r="CF185">
        <v>7.2694965E-2</v>
      </c>
      <c r="CG185">
        <v>0.46396407000000001</v>
      </c>
      <c r="CH185">
        <v>0.28754044000000001</v>
      </c>
      <c r="CI185">
        <v>0.18847101999999999</v>
      </c>
      <c r="CJ185">
        <v>0.39060430000000002</v>
      </c>
      <c r="CK185">
        <v>6.5944870000000003E-2</v>
      </c>
      <c r="CL185">
        <v>3.8329670000000003E-2</v>
      </c>
      <c r="CM185">
        <v>0.31326544000000001</v>
      </c>
      <c r="CN185">
        <v>-2.4319107E-2</v>
      </c>
      <c r="CO185">
        <v>4.7300182000000003E-2</v>
      </c>
      <c r="CP185">
        <v>0.20039782</v>
      </c>
      <c r="CQ185">
        <v>0.12182538</v>
      </c>
      <c r="CR185">
        <v>0.24335122000000001</v>
      </c>
      <c r="CS185">
        <v>0.15105840000000001</v>
      </c>
      <c r="CT185">
        <v>-9.3811534000000002E-2</v>
      </c>
      <c r="CU185">
        <v>3.4887782999999999E-2</v>
      </c>
      <c r="CV185">
        <v>0.27934779999999998</v>
      </c>
      <c r="CW185">
        <v>0.29827026000000001</v>
      </c>
      <c r="CX185">
        <v>0.24767214000000001</v>
      </c>
      <c r="CY185">
        <v>0.17210925999999999</v>
      </c>
      <c r="CZ185">
        <v>0.31107750000000001</v>
      </c>
      <c r="DA185">
        <v>0.23638822000000001</v>
      </c>
      <c r="DB185">
        <v>0.25130354999999999</v>
      </c>
      <c r="DC185">
        <v>0.96467530000000001</v>
      </c>
      <c r="DD185">
        <v>0.16496567000000001</v>
      </c>
      <c r="DE185">
        <v>0.28271144999999998</v>
      </c>
      <c r="DF185">
        <f t="shared" si="14"/>
        <v>0.1680662344320388</v>
      </c>
      <c r="DG185">
        <f t="shared" si="15"/>
        <v>0</v>
      </c>
      <c r="DH185">
        <v>0</v>
      </c>
      <c r="DI185">
        <f>VLOOKUP(B185,owner_jaccard!$C$1:$E$1128,3,FALSE)</f>
        <v>0.2</v>
      </c>
      <c r="DJ185">
        <f>VLOOKUP(B185,partic_jaccard!$C$1:$E$1128,3,FALSE)</f>
        <v>0.25</v>
      </c>
      <c r="DK185">
        <f>VLOOKUP(B185,rtword_jaccard!$C$1:$E$1128,3,FALSE)</f>
        <v>8.6956521739130405E-2</v>
      </c>
      <c r="DL185">
        <f>VLOOKUP(B185,rtword_jaccard!$C$1:$F$1128,4,FALSE)</f>
        <v>0.14942528735632099</v>
      </c>
      <c r="DM185">
        <f>VLOOKUP(B185,rtword_jaccard!$C$1:$G$1128,5,FALSE)</f>
        <v>0.15384615384615299</v>
      </c>
      <c r="DN185">
        <f>VLOOKUP(B185,owner_j_重み付き!$C$1:$E$1128,3)</f>
        <v>1.2E-2</v>
      </c>
      <c r="DO185">
        <f>VLOOKUP(B185,part_j_重み付き!$C$1:$E$1128,3,FALSE)</f>
        <v>4.0899999999999999E-2</v>
      </c>
      <c r="DP185">
        <f>VLOOKUP(B185,journalsection_jaccard!$C$2:$E$1129,3,FALSE)</f>
        <v>0.28205128205128199</v>
      </c>
      <c r="DQ185">
        <f>VLOOKUP(B185,journalsection_jaccard!$C$2:$F$1129,4,FALSE)</f>
        <v>0.30718954248365998</v>
      </c>
      <c r="DR185">
        <f>VLOOKUP(B185,journalsection_jaccard!$C$2:$G$1129,5,FALSE)</f>
        <v>0.26050420168067201</v>
      </c>
      <c r="DS185">
        <f>VLOOKUP(B185,journalsection_jaccard!$C$2:$H$1129,6,FALSE)</f>
        <v>0.123595505617977</v>
      </c>
    </row>
    <row r="186" spans="1:123" x14ac:dyDescent="0.55000000000000004">
      <c r="A186">
        <v>179</v>
      </c>
      <c r="B186" t="s">
        <v>1771</v>
      </c>
      <c r="C186" t="s">
        <v>285</v>
      </c>
      <c r="D186">
        <v>0.13406460000000001</v>
      </c>
      <c r="E186">
        <v>0.12068485</v>
      </c>
      <c r="F186">
        <v>0.25013461999999997</v>
      </c>
      <c r="G186">
        <v>5.5963474999999999E-2</v>
      </c>
      <c r="H186">
        <v>0.13081250999999999</v>
      </c>
      <c r="I186">
        <v>0.14089372999999999</v>
      </c>
      <c r="J186">
        <v>0.30308035</v>
      </c>
      <c r="K186">
        <v>0.98171560000000002</v>
      </c>
      <c r="L186">
        <v>0.21913286000000001</v>
      </c>
      <c r="M186">
        <v>0.34668472</v>
      </c>
      <c r="N186">
        <v>0.33294505000000002</v>
      </c>
      <c r="O186">
        <v>0.31886619999999999</v>
      </c>
      <c r="P186">
        <v>0.13603343000000001</v>
      </c>
      <c r="Q186">
        <v>0.17241248000000001</v>
      </c>
      <c r="R186">
        <v>2.0951046000000001E-2</v>
      </c>
      <c r="S186">
        <v>4.7685906E-2</v>
      </c>
      <c r="T186">
        <v>0.29748140000000001</v>
      </c>
      <c r="U186">
        <v>0.120765224</v>
      </c>
      <c r="V186">
        <v>1.9549308000000001E-2</v>
      </c>
      <c r="W186">
        <v>3.1422133999999997E-2</v>
      </c>
      <c r="X186">
        <v>0.13375061999999999</v>
      </c>
      <c r="Y186">
        <v>0.11044828600000001</v>
      </c>
      <c r="Z186">
        <v>0.21380483</v>
      </c>
      <c r="AA186">
        <v>0.25242838000000001</v>
      </c>
      <c r="AB186">
        <v>0.2158987</v>
      </c>
      <c r="AC186">
        <v>0.13048088999999999</v>
      </c>
      <c r="AD186">
        <v>0.13496119000000001</v>
      </c>
      <c r="AE186">
        <v>0.12434748599999999</v>
      </c>
      <c r="AF186">
        <v>-7.9396990000000001E-2</v>
      </c>
      <c r="AG186">
        <v>8.0770800000000004E-2</v>
      </c>
      <c r="AH186">
        <v>6.9694400000000004E-2</v>
      </c>
      <c r="AI186">
        <v>1.7362570000000001E-2</v>
      </c>
      <c r="AJ186">
        <v>0.32340097000000001</v>
      </c>
      <c r="AK186">
        <v>0.12735753</v>
      </c>
      <c r="AL186">
        <v>0.13246553999999999</v>
      </c>
      <c r="AM186">
        <v>0.1529094</v>
      </c>
      <c r="AN186">
        <v>2.5359851999999999E-2</v>
      </c>
      <c r="AO186">
        <v>0.25821002999999998</v>
      </c>
      <c r="AP186">
        <v>0.30456620000000001</v>
      </c>
      <c r="AQ186">
        <v>0.18637919999999999</v>
      </c>
      <c r="AR186">
        <v>0.11859695000000001</v>
      </c>
      <c r="AS186">
        <v>0.15057385000000001</v>
      </c>
      <c r="AT186">
        <v>-5.3216054999999998E-2</v>
      </c>
      <c r="AU186">
        <v>0.19025710000000001</v>
      </c>
      <c r="AV186">
        <v>0.19662076000000001</v>
      </c>
      <c r="AW186">
        <v>0.18745613</v>
      </c>
      <c r="AX186">
        <v>0.14649402</v>
      </c>
      <c r="AY186">
        <v>0.16234303999999999</v>
      </c>
      <c r="AZ186">
        <v>0.97224520000000003</v>
      </c>
      <c r="BA186">
        <v>0.12838925000000001</v>
      </c>
      <c r="BB186">
        <v>6.6599870000000005E-2</v>
      </c>
      <c r="BC186">
        <v>7.7847440000000004E-2</v>
      </c>
      <c r="BD186">
        <v>0.23179595</v>
      </c>
      <c r="BE186">
        <v>8.0805829999999995E-2</v>
      </c>
      <c r="BF186">
        <v>0.16995167999999999</v>
      </c>
      <c r="BG186">
        <v>0.30081645000000001</v>
      </c>
      <c r="BH186">
        <v>0.1533967</v>
      </c>
      <c r="BI186">
        <v>0.17648363</v>
      </c>
      <c r="BJ186">
        <v>0.3266404</v>
      </c>
      <c r="BK186">
        <v>0.17373097000000001</v>
      </c>
      <c r="BL186">
        <v>0.13238820000000001</v>
      </c>
      <c r="BM186">
        <v>0.41606215000000002</v>
      </c>
      <c r="BN186">
        <v>8.6351015000000003E-2</v>
      </c>
      <c r="BO186">
        <v>0.2352687</v>
      </c>
      <c r="BP186">
        <v>0.20872098</v>
      </c>
      <c r="BQ186">
        <v>0.28928684999999998</v>
      </c>
      <c r="BR186">
        <v>0.14630679999999999</v>
      </c>
      <c r="BS186">
        <v>6.9445499999999993E-2</v>
      </c>
      <c r="BT186">
        <v>0.42072720000000002</v>
      </c>
      <c r="BU186">
        <v>0.20304585999999999</v>
      </c>
      <c r="BV186">
        <v>4.5055381999999998E-2</v>
      </c>
      <c r="BW186">
        <v>0.182256</v>
      </c>
      <c r="BX186">
        <v>0.27379355</v>
      </c>
      <c r="BY186">
        <v>3.6613297000000003E-2</v>
      </c>
      <c r="BZ186">
        <v>0.17388630999999999</v>
      </c>
      <c r="CA186">
        <v>0.15856807000000001</v>
      </c>
      <c r="CB186">
        <v>0.14215132999999999</v>
      </c>
      <c r="CC186">
        <v>0.27935789999999999</v>
      </c>
      <c r="CD186">
        <v>0.46647032999999999</v>
      </c>
      <c r="CE186">
        <v>8.2338414999999998E-2</v>
      </c>
      <c r="CF186">
        <v>0.31835297000000001</v>
      </c>
      <c r="CG186">
        <v>0.38829367999999997</v>
      </c>
      <c r="CH186">
        <v>0.23135230000000001</v>
      </c>
      <c r="CI186">
        <v>0.27343094000000001</v>
      </c>
      <c r="CJ186">
        <v>0.34228405000000001</v>
      </c>
      <c r="CK186">
        <v>0.16319956999999999</v>
      </c>
      <c r="CL186">
        <v>6.2288419999999997E-2</v>
      </c>
      <c r="CM186">
        <v>0.25483176000000002</v>
      </c>
      <c r="CN186">
        <v>0.10886216999999999</v>
      </c>
      <c r="CO186">
        <v>0.30367031999999999</v>
      </c>
      <c r="CP186">
        <v>0.11836683000000001</v>
      </c>
      <c r="CQ186">
        <v>0.10749526</v>
      </c>
      <c r="CR186">
        <v>0.12991871999999999</v>
      </c>
      <c r="CS186">
        <v>0.17412290999999999</v>
      </c>
      <c r="CT186">
        <v>-6.2072307E-2</v>
      </c>
      <c r="CU186">
        <v>6.3695219999999997E-2</v>
      </c>
      <c r="CV186">
        <v>0.36866729999999998</v>
      </c>
      <c r="CW186">
        <v>0.33668935</v>
      </c>
      <c r="CX186">
        <v>0.16748509</v>
      </c>
      <c r="CY186">
        <v>0.30592956999999998</v>
      </c>
      <c r="CZ186">
        <v>0.17170809000000001</v>
      </c>
      <c r="DA186">
        <v>0.28467305999999998</v>
      </c>
      <c r="DB186">
        <v>0.35950707999999998</v>
      </c>
      <c r="DC186">
        <v>0.96822419999999998</v>
      </c>
      <c r="DD186">
        <v>0.17870612</v>
      </c>
      <c r="DE186">
        <v>0.26915228000000002</v>
      </c>
      <c r="DF186">
        <f t="shared" si="14"/>
        <v>0.18028206149514561</v>
      </c>
      <c r="DG186">
        <f t="shared" si="15"/>
        <v>0</v>
      </c>
      <c r="DH186">
        <v>0</v>
      </c>
      <c r="DI186">
        <f>VLOOKUP(B186,owner_jaccard!$C$1:$E$1128,3,FALSE)</f>
        <v>0.35294117647058798</v>
      </c>
      <c r="DJ186">
        <f>VLOOKUP(B186,partic_jaccard!$C$1:$E$1128,3,FALSE)</f>
        <v>0.31818181818181801</v>
      </c>
      <c r="DK186">
        <f>VLOOKUP(B186,rtword_jaccard!$C$1:$E$1128,3,FALSE)</f>
        <v>0.20481927710843301</v>
      </c>
      <c r="DL186">
        <f>VLOOKUP(B186,rtword_jaccard!$C$1:$F$1128,4,FALSE)</f>
        <v>0.22699386503067401</v>
      </c>
      <c r="DM186">
        <f>VLOOKUP(B186,rtword_jaccard!$C$1:$G$1128,5,FALSE)</f>
        <v>0.234567901234567</v>
      </c>
      <c r="DN186">
        <f>VLOOKUP(B186,owner_j_重み付き!$C$1:$E$1128,3)</f>
        <v>8.0999999999999996E-3</v>
      </c>
      <c r="DO186">
        <f>VLOOKUP(B186,part_j_重み付き!$C$1:$E$1128,3,FALSE)</f>
        <v>2.3400000000000001E-2</v>
      </c>
      <c r="DP186">
        <f>VLOOKUP(B186,journalsection_jaccard!$C$2:$E$1129,3,FALSE)</f>
        <v>0.29870129870129802</v>
      </c>
      <c r="DQ186">
        <f>VLOOKUP(B186,journalsection_jaccard!$C$2:$F$1129,4,FALSE)</f>
        <v>0.33333333333333298</v>
      </c>
      <c r="DR186">
        <f>VLOOKUP(B186,journalsection_jaccard!$C$2:$G$1129,5,FALSE)</f>
        <v>0.27659574468085102</v>
      </c>
      <c r="DS186">
        <f>VLOOKUP(B186,journalsection_jaccard!$C$2:$H$1129,6,FALSE)</f>
        <v>0.14942528735632099</v>
      </c>
    </row>
    <row r="187" spans="1:123" x14ac:dyDescent="0.55000000000000004">
      <c r="A187">
        <v>180</v>
      </c>
      <c r="B187" t="s">
        <v>1772</v>
      </c>
      <c r="C187" t="s">
        <v>286</v>
      </c>
      <c r="D187">
        <v>0.23171744</v>
      </c>
      <c r="E187">
        <v>0.35940709999999998</v>
      </c>
      <c r="F187">
        <v>-2.0575112E-2</v>
      </c>
      <c r="G187">
        <v>0.34193477</v>
      </c>
      <c r="H187">
        <v>0.18131804000000001</v>
      </c>
      <c r="I187">
        <v>0.27234182000000001</v>
      </c>
      <c r="J187">
        <v>0.27027157000000002</v>
      </c>
      <c r="K187">
        <v>0.98264149999999995</v>
      </c>
      <c r="L187">
        <v>0.34711419999999998</v>
      </c>
      <c r="M187">
        <v>0.10486888</v>
      </c>
      <c r="N187">
        <v>0.25780700000000001</v>
      </c>
      <c r="O187">
        <v>7.7985299999999994E-2</v>
      </c>
      <c r="P187">
        <v>0.27450081999999998</v>
      </c>
      <c r="Q187">
        <v>0.35680089999999998</v>
      </c>
      <c r="R187">
        <v>8.7086150000000001E-2</v>
      </c>
      <c r="S187">
        <v>0.26408242999999998</v>
      </c>
      <c r="T187">
        <v>0.26253188</v>
      </c>
      <c r="U187">
        <v>1.2140137E-4</v>
      </c>
      <c r="V187">
        <v>0.14095604</v>
      </c>
      <c r="W187">
        <v>0.29852968000000002</v>
      </c>
      <c r="X187">
        <v>0.14859096999999999</v>
      </c>
      <c r="Y187">
        <v>0.33723024000000001</v>
      </c>
      <c r="Z187">
        <v>0.20901249999999999</v>
      </c>
      <c r="AA187">
        <v>7.8221479999999996E-2</v>
      </c>
      <c r="AB187">
        <v>0.12391727</v>
      </c>
      <c r="AC187">
        <v>0.31952884999999998</v>
      </c>
      <c r="AD187">
        <v>0.14854297</v>
      </c>
      <c r="AE187">
        <v>8.0110059999999997E-2</v>
      </c>
      <c r="AF187">
        <v>0.31263992000000002</v>
      </c>
      <c r="AG187">
        <v>0.15564533999999999</v>
      </c>
      <c r="AH187">
        <v>5.794614E-2</v>
      </c>
      <c r="AI187">
        <v>0.39705065</v>
      </c>
      <c r="AJ187">
        <v>9.7763089999999997E-2</v>
      </c>
      <c r="AK187">
        <v>0.248756</v>
      </c>
      <c r="AL187">
        <v>6.3111959999999995E-2</v>
      </c>
      <c r="AM187">
        <v>0.26948902000000002</v>
      </c>
      <c r="AN187">
        <v>3.1641874E-2</v>
      </c>
      <c r="AO187">
        <v>8.5469879999999998E-2</v>
      </c>
      <c r="AP187">
        <v>0.26091715999999998</v>
      </c>
      <c r="AQ187">
        <v>0.33188289999999998</v>
      </c>
      <c r="AR187">
        <v>0.31378746000000002</v>
      </c>
      <c r="AS187">
        <v>0.2109106</v>
      </c>
      <c r="AT187">
        <v>0.14851284000000001</v>
      </c>
      <c r="AU187">
        <v>0.25591462999999998</v>
      </c>
      <c r="AV187">
        <v>0.19609973</v>
      </c>
      <c r="AW187">
        <v>0.22867556999999999</v>
      </c>
      <c r="AX187">
        <v>-1.9307114E-2</v>
      </c>
      <c r="AY187">
        <v>0.20309551000000001</v>
      </c>
      <c r="AZ187">
        <v>0.96897860000000002</v>
      </c>
      <c r="BA187">
        <v>0.20025592</v>
      </c>
      <c r="BB187">
        <v>8.4950730000000002E-2</v>
      </c>
      <c r="BC187">
        <v>0.109768294</v>
      </c>
      <c r="BD187">
        <v>0.28579417000000001</v>
      </c>
      <c r="BE187">
        <v>0.29394898000000003</v>
      </c>
      <c r="BF187">
        <v>8.8000430000000004E-3</v>
      </c>
      <c r="BG187">
        <v>0.31253222000000003</v>
      </c>
      <c r="BH187">
        <v>8.0284229999999998E-2</v>
      </c>
      <c r="BI187">
        <v>0.35046914000000001</v>
      </c>
      <c r="BJ187">
        <v>0.23449576999999999</v>
      </c>
      <c r="BK187">
        <v>0.29690453</v>
      </c>
      <c r="BL187">
        <v>0.15737276</v>
      </c>
      <c r="BM187">
        <v>0.36530888</v>
      </c>
      <c r="BN187">
        <v>0.20584029000000001</v>
      </c>
      <c r="BO187">
        <v>0.17725969999999999</v>
      </c>
      <c r="BP187">
        <v>7.542778E-2</v>
      </c>
      <c r="BQ187">
        <v>0.18910334000000001</v>
      </c>
      <c r="BR187">
        <v>0.14937982</v>
      </c>
      <c r="BS187">
        <v>0.44428644</v>
      </c>
      <c r="BT187">
        <v>0.34102225000000003</v>
      </c>
      <c r="BU187">
        <v>0.27920958000000001</v>
      </c>
      <c r="BV187">
        <v>0.2349337</v>
      </c>
      <c r="BW187">
        <v>0.16139300000000001</v>
      </c>
      <c r="BX187">
        <v>0.30544660000000001</v>
      </c>
      <c r="BY187">
        <v>0.25774356999999998</v>
      </c>
      <c r="BZ187">
        <v>0.22561769000000001</v>
      </c>
      <c r="CA187">
        <v>0.35851242999999999</v>
      </c>
      <c r="CB187">
        <v>3.2808706E-2</v>
      </c>
      <c r="CC187">
        <v>0.21612160999999999</v>
      </c>
      <c r="CD187">
        <v>0.39757930000000002</v>
      </c>
      <c r="CE187">
        <v>0.19591384000000001</v>
      </c>
      <c r="CF187">
        <v>0.19084313999999999</v>
      </c>
      <c r="CG187">
        <v>0.30942514999999998</v>
      </c>
      <c r="CH187">
        <v>0.23679212999999999</v>
      </c>
      <c r="CI187">
        <v>0.25851950000000001</v>
      </c>
      <c r="CJ187">
        <v>0.19635240000000001</v>
      </c>
      <c r="CK187">
        <v>0.13932067000000001</v>
      </c>
      <c r="CL187">
        <v>0.27487953999999998</v>
      </c>
      <c r="CM187">
        <v>0.31948164000000001</v>
      </c>
      <c r="CN187">
        <v>0.11106394999999999</v>
      </c>
      <c r="CO187">
        <v>0.16075364</v>
      </c>
      <c r="CP187">
        <v>0.29693928000000003</v>
      </c>
      <c r="CQ187">
        <v>0.11915193</v>
      </c>
      <c r="CR187">
        <v>0.15054028</v>
      </c>
      <c r="CS187">
        <v>0.19278222</v>
      </c>
      <c r="CT187">
        <v>0.29539146999999999</v>
      </c>
      <c r="CU187">
        <v>0.13920189999999999</v>
      </c>
      <c r="CV187">
        <v>0.25042262999999998</v>
      </c>
      <c r="CW187">
        <v>0.44005260000000002</v>
      </c>
      <c r="CX187">
        <v>0.26507916999999998</v>
      </c>
      <c r="CY187">
        <v>0.15117617999999999</v>
      </c>
      <c r="CZ187">
        <v>0.26049525000000001</v>
      </c>
      <c r="DA187">
        <v>0.23003035999999999</v>
      </c>
      <c r="DB187">
        <v>0.12799517999999999</v>
      </c>
      <c r="DC187">
        <v>0.97515130000000005</v>
      </c>
      <c r="DD187">
        <v>0.40635356</v>
      </c>
      <c r="DE187">
        <v>0.15534793</v>
      </c>
      <c r="DF187">
        <f t="shared" si="14"/>
        <v>0.2146682992463107</v>
      </c>
      <c r="DG187">
        <f t="shared" si="15"/>
        <v>0</v>
      </c>
      <c r="DH187">
        <v>0</v>
      </c>
      <c r="DI187">
        <f>VLOOKUP(B187,owner_jaccard!$C$1:$E$1128,3,FALSE)</f>
        <v>0.232558139534883</v>
      </c>
      <c r="DJ187">
        <f>VLOOKUP(B187,partic_jaccard!$C$1:$E$1128,3,FALSE)</f>
        <v>0.46153846153846101</v>
      </c>
      <c r="DK187">
        <f>VLOOKUP(B187,rtword_jaccard!$C$1:$E$1128,3,FALSE)</f>
        <v>0.28205128205128199</v>
      </c>
      <c r="DL187">
        <f>VLOOKUP(B187,rtword_jaccard!$C$1:$F$1128,4,FALSE)</f>
        <v>0.28205128205128199</v>
      </c>
      <c r="DM187">
        <f>VLOOKUP(B187,rtword_jaccard!$C$1:$G$1128,5,FALSE)</f>
        <v>0.29870129870129802</v>
      </c>
      <c r="DN187">
        <f>VLOOKUP(B187,owner_j_重み付き!$C$1:$E$1128,3)</f>
        <v>4.4999999999999997E-3</v>
      </c>
      <c r="DO187">
        <f>VLOOKUP(B187,part_j_重み付き!$C$1:$E$1128,3,FALSE)</f>
        <v>5.4000000000000003E-3</v>
      </c>
      <c r="DP187">
        <f>VLOOKUP(B187,journalsection_jaccard!$C$2:$E$1129,3,FALSE)</f>
        <v>0.36986301369863001</v>
      </c>
      <c r="DQ187">
        <f>VLOOKUP(B187,journalsection_jaccard!$C$2:$F$1129,4,FALSE)</f>
        <v>0.37931034482758602</v>
      </c>
      <c r="DR187">
        <f>VLOOKUP(B187,journalsection_jaccard!$C$2:$G$1129,5,FALSE)</f>
        <v>0.29310344827586199</v>
      </c>
      <c r="DS187">
        <f>VLOOKUP(B187,journalsection_jaccard!$C$2:$H$1129,6,FALSE)</f>
        <v>0.234567901234567</v>
      </c>
    </row>
    <row r="188" spans="1:123" x14ac:dyDescent="0.55000000000000004">
      <c r="A188">
        <v>181</v>
      </c>
      <c r="B188" t="s">
        <v>1773</v>
      </c>
      <c r="C188" t="s">
        <v>287</v>
      </c>
      <c r="D188">
        <v>-9.6134339999999999E-2</v>
      </c>
      <c r="E188">
        <v>4.297318E-2</v>
      </c>
      <c r="F188">
        <v>-7.2069209999999995E-2</v>
      </c>
      <c r="G188">
        <v>5.8470710000000002E-2</v>
      </c>
      <c r="H188">
        <v>0.19285322999999999</v>
      </c>
      <c r="I188">
        <v>0.18162584000000001</v>
      </c>
      <c r="J188">
        <v>0.25216252</v>
      </c>
      <c r="K188">
        <v>0.98158719999999999</v>
      </c>
      <c r="L188">
        <v>9.9967420000000001E-2</v>
      </c>
      <c r="M188">
        <v>0.16595718000000001</v>
      </c>
      <c r="N188">
        <v>0.17023513000000001</v>
      </c>
      <c r="O188">
        <v>0.18366462</v>
      </c>
      <c r="P188">
        <v>0.21485044</v>
      </c>
      <c r="Q188">
        <v>0.10311896</v>
      </c>
      <c r="R188">
        <v>0.163517</v>
      </c>
      <c r="S188">
        <v>4.5153983000000002E-2</v>
      </c>
      <c r="T188">
        <v>0.23573986</v>
      </c>
      <c r="U188">
        <v>6.9116639999999993E-2</v>
      </c>
      <c r="V188">
        <v>0.16890970999999999</v>
      </c>
      <c r="W188">
        <v>2.9777957000000001E-2</v>
      </c>
      <c r="X188">
        <v>0.10717843000000001</v>
      </c>
      <c r="Y188">
        <v>0.21068543000000001</v>
      </c>
      <c r="Z188">
        <v>5.7069620000000001E-2</v>
      </c>
      <c r="AA188">
        <v>3.461653E-2</v>
      </c>
      <c r="AB188">
        <v>0.24953638</v>
      </c>
      <c r="AC188">
        <v>0.27142202999999998</v>
      </c>
      <c r="AD188">
        <v>-3.1129184999999998E-3</v>
      </c>
      <c r="AE188">
        <v>-4.8160449999999997E-3</v>
      </c>
      <c r="AF188">
        <v>1.6365983000000001E-2</v>
      </c>
      <c r="AG188">
        <v>0.10327688</v>
      </c>
      <c r="AH188">
        <v>0.14123641000000001</v>
      </c>
      <c r="AI188">
        <v>0.22357695</v>
      </c>
      <c r="AJ188">
        <v>0.26760697</v>
      </c>
      <c r="AK188">
        <v>0.17132410000000001</v>
      </c>
      <c r="AL188">
        <v>4.1426755000000003E-2</v>
      </c>
      <c r="AM188">
        <v>0.11134782999999999</v>
      </c>
      <c r="AN188">
        <v>-4.2520713000000002E-2</v>
      </c>
      <c r="AO188">
        <v>6.5582440000000006E-2</v>
      </c>
      <c r="AP188">
        <v>0.11159013</v>
      </c>
      <c r="AQ188">
        <v>0.31971493000000001</v>
      </c>
      <c r="AR188">
        <v>0.19120812000000001</v>
      </c>
      <c r="AS188">
        <v>5.2558769999999998E-2</v>
      </c>
      <c r="AT188">
        <v>8.7773059999999995E-4</v>
      </c>
      <c r="AU188">
        <v>1.5418589E-2</v>
      </c>
      <c r="AV188">
        <v>6.2280737000000003E-2</v>
      </c>
      <c r="AW188">
        <v>0.12493683999999999</v>
      </c>
      <c r="AX188">
        <v>-5.0653007E-2</v>
      </c>
      <c r="AY188">
        <v>1.9473005000000001E-3</v>
      </c>
      <c r="AZ188">
        <v>0.96456819999999999</v>
      </c>
      <c r="BA188">
        <v>-8.0192860000000005E-2</v>
      </c>
      <c r="BB188">
        <v>0.15771471000000001</v>
      </c>
      <c r="BC188">
        <v>-1.7433776000000002E-2</v>
      </c>
      <c r="BD188">
        <v>0.16018835000000001</v>
      </c>
      <c r="BE188">
        <v>-6.0739577000000003E-2</v>
      </c>
      <c r="BF188">
        <v>0.22534904</v>
      </c>
      <c r="BG188">
        <v>0.102466084</v>
      </c>
      <c r="BH188">
        <v>8.6836430000000006E-2</v>
      </c>
      <c r="BI188">
        <v>0.28451537999999998</v>
      </c>
      <c r="BJ188">
        <v>0.16124920000000001</v>
      </c>
      <c r="BK188">
        <v>0.20967390999999999</v>
      </c>
      <c r="BL188">
        <v>0.25345040000000002</v>
      </c>
      <c r="BM188">
        <v>-7.871264E-2</v>
      </c>
      <c r="BN188">
        <v>0.32810487999999999</v>
      </c>
      <c r="BO188">
        <v>0.14407027</v>
      </c>
      <c r="BP188">
        <v>0.28941786000000003</v>
      </c>
      <c r="BQ188">
        <v>0.22670487</v>
      </c>
      <c r="BR188">
        <v>0.16074500999999999</v>
      </c>
      <c r="BS188">
        <v>0.16393672000000001</v>
      </c>
      <c r="BT188">
        <v>0.21601097</v>
      </c>
      <c r="BU188">
        <v>7.3667780000000002E-2</v>
      </c>
      <c r="BV188">
        <v>-2.0634059E-2</v>
      </c>
      <c r="BW188">
        <v>0.15081875</v>
      </c>
      <c r="BX188">
        <v>0.33739224000000001</v>
      </c>
      <c r="BY188">
        <v>0.13588600000000001</v>
      </c>
      <c r="BZ188">
        <v>0.26800993000000001</v>
      </c>
      <c r="CA188">
        <v>0.15952192000000001</v>
      </c>
      <c r="CB188">
        <v>3.3816125000000002E-2</v>
      </c>
      <c r="CC188">
        <v>0.16956499999999999</v>
      </c>
      <c r="CD188">
        <v>0.29968630000000002</v>
      </c>
      <c r="CE188">
        <v>2.1192783E-2</v>
      </c>
      <c r="CF188">
        <v>0.17205624</v>
      </c>
      <c r="CG188">
        <v>0.21705787000000001</v>
      </c>
      <c r="CH188">
        <v>0.34400728000000003</v>
      </c>
      <c r="CI188">
        <v>2.2199936E-2</v>
      </c>
      <c r="CJ188">
        <v>0.30098439999999999</v>
      </c>
      <c r="CK188">
        <v>0.13730334999999999</v>
      </c>
      <c r="CL188">
        <v>0.22551668</v>
      </c>
      <c r="CM188">
        <v>0.30355236000000002</v>
      </c>
      <c r="CN188">
        <v>7.8697470000000005E-2</v>
      </c>
      <c r="CO188">
        <v>0.101335146</v>
      </c>
      <c r="CP188">
        <v>0.21572537999999999</v>
      </c>
      <c r="CQ188">
        <v>1.0076826000000001E-2</v>
      </c>
      <c r="CR188">
        <v>3.8867086000000002E-2</v>
      </c>
      <c r="CS188">
        <v>0.31195757000000002</v>
      </c>
      <c r="CT188">
        <v>2.0311037000000001E-2</v>
      </c>
      <c r="CU188">
        <v>6.2477280000000003E-2</v>
      </c>
      <c r="CV188">
        <v>0.13563069999999999</v>
      </c>
      <c r="CW188">
        <v>0.21615992000000001</v>
      </c>
      <c r="CX188">
        <v>0.20321765999999999</v>
      </c>
      <c r="CY188">
        <v>0.28827651999999998</v>
      </c>
      <c r="CZ188">
        <v>0.27993440000000003</v>
      </c>
      <c r="DA188">
        <v>0.11879099999999999</v>
      </c>
      <c r="DB188">
        <v>8.2604650000000002E-2</v>
      </c>
      <c r="DC188">
        <v>0.97003329999999999</v>
      </c>
      <c r="DD188">
        <v>0.27756032000000003</v>
      </c>
      <c r="DE188">
        <v>0.16099474999999999</v>
      </c>
      <c r="DF188">
        <f t="shared" si="14"/>
        <v>0.13542862002524272</v>
      </c>
      <c r="DG188">
        <f t="shared" si="15"/>
        <v>0</v>
      </c>
      <c r="DH188">
        <v>0</v>
      </c>
      <c r="DI188">
        <f>VLOOKUP(B188,owner_jaccard!$C$1:$E$1128,3,FALSE)</f>
        <v>0.1</v>
      </c>
      <c r="DJ188">
        <f>VLOOKUP(B188,partic_jaccard!$C$1:$E$1128,3,FALSE)</f>
        <v>0.14285714285714199</v>
      </c>
      <c r="DK188">
        <f>VLOOKUP(B188,rtword_jaccard!$C$1:$E$1128,3,FALSE)</f>
        <v>8.6956521739130405E-2</v>
      </c>
      <c r="DL188">
        <f>VLOOKUP(B188,rtword_jaccard!$C$1:$F$1128,4,FALSE)</f>
        <v>0.16959064327485299</v>
      </c>
      <c r="DM188">
        <f>VLOOKUP(B188,rtword_jaccard!$C$1:$G$1128,5,FALSE)</f>
        <v>0.21457489878542499</v>
      </c>
      <c r="DN188">
        <f>VLOOKUP(B188,owner_j_重み付き!$C$1:$E$1128,3)</f>
        <v>3.5999999999999999E-3</v>
      </c>
      <c r="DO188">
        <f>VLOOKUP(B188,part_j_重み付き!$C$1:$E$1128,3,FALSE)</f>
        <v>9.9000000000000008E-3</v>
      </c>
      <c r="DP188">
        <f>VLOOKUP(B188,journalsection_jaccard!$C$2:$E$1129,3,FALSE)</f>
        <v>0.28205128205128199</v>
      </c>
      <c r="DQ188">
        <f>VLOOKUP(B188,journalsection_jaccard!$C$2:$F$1129,4,FALSE)</f>
        <v>0.34228187919462999</v>
      </c>
      <c r="DR188">
        <f>VLOOKUP(B188,journalsection_jaccard!$C$2:$G$1129,5,FALSE)</f>
        <v>0.244813278008298</v>
      </c>
      <c r="DS188">
        <f>VLOOKUP(B188,journalsection_jaccard!$C$2:$H$1129,6,FALSE)</f>
        <v>0.16279069767441801</v>
      </c>
    </row>
    <row r="189" spans="1:123" x14ac:dyDescent="0.55000000000000004">
      <c r="A189">
        <v>182</v>
      </c>
      <c r="B189" t="s">
        <v>1774</v>
      </c>
      <c r="C189" t="s">
        <v>288</v>
      </c>
      <c r="D189">
        <v>-7.4573470000000003E-2</v>
      </c>
      <c r="E189">
        <v>0.20710595000000001</v>
      </c>
      <c r="F189">
        <v>-6.4312389999999997E-2</v>
      </c>
      <c r="G189">
        <v>0.13444902</v>
      </c>
      <c r="H189">
        <v>0.24964712999999999</v>
      </c>
      <c r="I189">
        <v>-1.6464975E-2</v>
      </c>
      <c r="J189">
        <v>4.0166250000000001E-2</v>
      </c>
      <c r="K189">
        <v>0.98294009999999998</v>
      </c>
      <c r="L189">
        <v>4.6312465999999997E-2</v>
      </c>
      <c r="M189">
        <v>0.16070005000000001</v>
      </c>
      <c r="N189">
        <v>0.29699028</v>
      </c>
      <c r="O189">
        <v>0.2364202</v>
      </c>
      <c r="P189">
        <v>8.7372030000000003E-2</v>
      </c>
      <c r="Q189">
        <v>0.14420949999999999</v>
      </c>
      <c r="R189">
        <v>0.15605785999999999</v>
      </c>
      <c r="S189">
        <v>-6.0574636000000001E-3</v>
      </c>
      <c r="T189">
        <v>0.15189579</v>
      </c>
      <c r="U189">
        <v>-4.731954E-3</v>
      </c>
      <c r="V189">
        <v>2.7287498E-2</v>
      </c>
      <c r="W189">
        <v>-4.1069817000000002E-2</v>
      </c>
      <c r="X189">
        <v>0.33922704999999997</v>
      </c>
      <c r="Y189">
        <v>0.23551416</v>
      </c>
      <c r="Z189">
        <v>0.14862939999999999</v>
      </c>
      <c r="AA189">
        <v>5.5928353E-2</v>
      </c>
      <c r="AB189">
        <v>0.19104172</v>
      </c>
      <c r="AC189">
        <v>0.33492315</v>
      </c>
      <c r="AD189">
        <v>0.22828037000000001</v>
      </c>
      <c r="AE189">
        <v>-6.8553810000000007E-2</v>
      </c>
      <c r="AF189">
        <v>0.26119166999999999</v>
      </c>
      <c r="AG189">
        <v>0.15348287999999999</v>
      </c>
      <c r="AH189">
        <v>-0.13034043000000001</v>
      </c>
      <c r="AI189">
        <v>3.7349116000000002E-2</v>
      </c>
      <c r="AJ189">
        <v>0.12588360000000001</v>
      </c>
      <c r="AK189">
        <v>9.5251669999999997E-2</v>
      </c>
      <c r="AL189">
        <v>0.19254542999999999</v>
      </c>
      <c r="AM189">
        <v>0.21431349999999999</v>
      </c>
      <c r="AN189">
        <v>-0.14269245999999999</v>
      </c>
      <c r="AO189">
        <v>0.11383451999999999</v>
      </c>
      <c r="AP189">
        <v>0.1142162</v>
      </c>
      <c r="AQ189">
        <v>0.19800193999999999</v>
      </c>
      <c r="AR189">
        <v>0.23558143000000001</v>
      </c>
      <c r="AS189">
        <v>-7.4399145999999999E-3</v>
      </c>
      <c r="AT189">
        <v>0.18450537</v>
      </c>
      <c r="AU189">
        <v>0.11015396600000001</v>
      </c>
      <c r="AV189">
        <v>0.13899993999999999</v>
      </c>
      <c r="AW189">
        <v>0.3759864</v>
      </c>
      <c r="AX189">
        <v>9.6491590000000002E-2</v>
      </c>
      <c r="AY189">
        <v>0.13018951000000001</v>
      </c>
      <c r="AZ189">
        <v>0.95232075000000005</v>
      </c>
      <c r="BA189">
        <v>9.3457504999999996E-2</v>
      </c>
      <c r="BB189">
        <v>0.19909837999999999</v>
      </c>
      <c r="BC189">
        <v>-3.9617569999999998E-2</v>
      </c>
      <c r="BD189">
        <v>0.21429182999999999</v>
      </c>
      <c r="BE189">
        <v>0.2185714</v>
      </c>
      <c r="BF189">
        <v>0.20522246999999999</v>
      </c>
      <c r="BG189">
        <v>4.4466856999999999E-2</v>
      </c>
      <c r="BH189">
        <v>2.1606681999999999E-2</v>
      </c>
      <c r="BI189">
        <v>0.13581760000000001</v>
      </c>
      <c r="BJ189">
        <v>0.13317107</v>
      </c>
      <c r="BK189">
        <v>0.37737569999999998</v>
      </c>
      <c r="BL189">
        <v>7.9247869999999998E-2</v>
      </c>
      <c r="BM189">
        <v>0.17684552000000001</v>
      </c>
      <c r="BN189">
        <v>0.21621844000000001</v>
      </c>
      <c r="BO189">
        <v>8.640507E-2</v>
      </c>
      <c r="BP189">
        <v>0.19598151999999999</v>
      </c>
      <c r="BQ189">
        <v>0.10954424</v>
      </c>
      <c r="BR189">
        <v>0.16410257</v>
      </c>
      <c r="BS189">
        <v>0.23139186</v>
      </c>
      <c r="BT189">
        <v>0.20164296000000001</v>
      </c>
      <c r="BU189">
        <v>0.19312346999999999</v>
      </c>
      <c r="BV189">
        <v>7.3035450000000002E-2</v>
      </c>
      <c r="BW189">
        <v>0.15146409</v>
      </c>
      <c r="BX189">
        <v>0.20051495999999999</v>
      </c>
      <c r="BY189">
        <v>0.15986323</v>
      </c>
      <c r="BZ189">
        <v>-1.0604651E-2</v>
      </c>
      <c r="CA189">
        <v>9.0193780000000001E-2</v>
      </c>
      <c r="CB189">
        <v>-2.2294093000000001E-2</v>
      </c>
      <c r="CC189">
        <v>8.3438520000000002E-2</v>
      </c>
      <c r="CD189">
        <v>0.27151196999999999</v>
      </c>
      <c r="CE189">
        <v>0.14686161</v>
      </c>
      <c r="CF189">
        <v>0.17620209000000001</v>
      </c>
      <c r="CG189">
        <v>0.22102077000000001</v>
      </c>
      <c r="CH189">
        <v>0.13515687000000001</v>
      </c>
      <c r="CI189">
        <v>1.4124662E-2</v>
      </c>
      <c r="CJ189">
        <v>0.20935471</v>
      </c>
      <c r="CK189">
        <v>2.1483947999999999E-2</v>
      </c>
      <c r="CL189">
        <v>0.30709500000000001</v>
      </c>
      <c r="CM189">
        <v>0.19282906999999999</v>
      </c>
      <c r="CN189">
        <v>-4.0629760000000001E-2</v>
      </c>
      <c r="CO189">
        <v>0.26184313999999997</v>
      </c>
      <c r="CP189">
        <v>0.11469765</v>
      </c>
      <c r="CQ189">
        <v>0.27164729999999998</v>
      </c>
      <c r="CR189">
        <v>0.26023495000000002</v>
      </c>
      <c r="CS189">
        <v>0.34595352000000001</v>
      </c>
      <c r="CT189">
        <v>8.0993780000000008E-3</v>
      </c>
      <c r="CU189">
        <v>6.9941089999999997E-2</v>
      </c>
      <c r="CV189">
        <v>0.29049045000000001</v>
      </c>
      <c r="CW189">
        <v>0.11768049999999999</v>
      </c>
      <c r="CX189">
        <v>0.13856776000000001</v>
      </c>
      <c r="CY189">
        <v>0.24282739</v>
      </c>
      <c r="CZ189">
        <v>0.28318605000000002</v>
      </c>
      <c r="DA189">
        <v>0.31565657000000003</v>
      </c>
      <c r="DB189">
        <v>-1.2756112999999999E-2</v>
      </c>
      <c r="DC189">
        <v>0.97957044999999998</v>
      </c>
      <c r="DD189">
        <v>0.11853320000000001</v>
      </c>
      <c r="DE189">
        <v>9.0264103999999998E-2</v>
      </c>
      <c r="DF189">
        <f t="shared" si="14"/>
        <v>0.13834325129902916</v>
      </c>
      <c r="DG189">
        <f t="shared" si="15"/>
        <v>0</v>
      </c>
      <c r="DH189">
        <v>0</v>
      </c>
      <c r="DI189">
        <f>VLOOKUP(B189,owner_jaccard!$C$1:$E$1128,3,FALSE)</f>
        <v>5.7142857142857099E-2</v>
      </c>
      <c r="DJ189">
        <f>VLOOKUP(B189,partic_jaccard!$C$1:$E$1128,3,FALSE)</f>
        <v>0</v>
      </c>
      <c r="DK189">
        <f>VLOOKUP(B189,rtword_jaccard!$C$1:$E$1128,3,FALSE)</f>
        <v>0.16279069767441801</v>
      </c>
      <c r="DL189">
        <f>VLOOKUP(B189,rtword_jaccard!$C$1:$F$1128,4,FALSE)</f>
        <v>0.183431952662721</v>
      </c>
      <c r="DM189">
        <f>VLOOKUP(B189,rtword_jaccard!$C$1:$G$1128,5,FALSE)</f>
        <v>0.181102362204724</v>
      </c>
      <c r="DN189">
        <f>VLOOKUP(B189,owner_j_重み付き!$C$1:$E$1128,3)</f>
        <v>6.9999999999999999E-4</v>
      </c>
      <c r="DO189">
        <f>VLOOKUP(B189,part_j_重み付き!$C$1:$E$1128,3,FALSE)</f>
        <v>0</v>
      </c>
      <c r="DP189">
        <f>VLOOKUP(B189,journalsection_jaccard!$C$2:$E$1129,3,FALSE)</f>
        <v>0.265822784810126</v>
      </c>
      <c r="DQ189">
        <f>VLOOKUP(B189,journalsection_jaccard!$C$2:$F$1129,4,FALSE)</f>
        <v>0.31578947368421001</v>
      </c>
      <c r="DR189">
        <f>VLOOKUP(B189,journalsection_jaccard!$C$2:$G$1129,5,FALSE)</f>
        <v>0.244813278008298</v>
      </c>
      <c r="DS189">
        <f>VLOOKUP(B189,journalsection_jaccard!$C$2:$H$1129,6,FALSE)</f>
        <v>0.123595505617977</v>
      </c>
    </row>
    <row r="190" spans="1:123" hidden="1" x14ac:dyDescent="0.55000000000000004">
      <c r="A190">
        <v>183</v>
      </c>
      <c r="B190" t="s">
        <v>1775</v>
      </c>
      <c r="C190" t="s">
        <v>289</v>
      </c>
      <c r="D190">
        <v>0.22669924999999999</v>
      </c>
      <c r="E190">
        <v>0.20077033</v>
      </c>
      <c r="F190">
        <v>0.11570245999999999</v>
      </c>
      <c r="G190">
        <v>0.16336476999999999</v>
      </c>
      <c r="H190">
        <v>9.8040409999999995E-2</v>
      </c>
      <c r="I190">
        <v>6.0007659999999997E-2</v>
      </c>
      <c r="J190">
        <v>0.15366118000000001</v>
      </c>
      <c r="K190">
        <v>0.98674536000000002</v>
      </c>
      <c r="L190">
        <v>0.33398765000000002</v>
      </c>
      <c r="M190">
        <v>0.13680481999999999</v>
      </c>
      <c r="N190">
        <v>0.23684978000000001</v>
      </c>
      <c r="O190">
        <v>8.2456059999999998E-2</v>
      </c>
      <c r="P190">
        <v>0.13968443999999999</v>
      </c>
      <c r="Q190">
        <v>0.13227417</v>
      </c>
      <c r="R190">
        <v>-5.5223006999999998E-2</v>
      </c>
      <c r="S190">
        <v>0.21570010000000001</v>
      </c>
      <c r="T190">
        <v>0.30125220000000003</v>
      </c>
      <c r="U190">
        <v>5.5850990000000003E-2</v>
      </c>
      <c r="V190">
        <v>2.9063723999999999E-2</v>
      </c>
      <c r="W190">
        <v>0.14903680999999999</v>
      </c>
      <c r="X190">
        <v>0.14272097</v>
      </c>
      <c r="Y190">
        <v>7.3699189999999998E-2</v>
      </c>
      <c r="Z190">
        <v>0.23847805999999999</v>
      </c>
      <c r="AA190">
        <v>9.7303933999999995E-2</v>
      </c>
      <c r="AB190">
        <v>0.122424036</v>
      </c>
      <c r="AC190">
        <v>0.10197373</v>
      </c>
      <c r="AD190">
        <v>0.16345915</v>
      </c>
      <c r="AE190">
        <v>-1.5689231000000001E-2</v>
      </c>
      <c r="AF190">
        <v>0.27526936000000002</v>
      </c>
      <c r="AG190">
        <v>0.57618409999999998</v>
      </c>
      <c r="AH190">
        <v>0.20374167000000001</v>
      </c>
      <c r="AI190">
        <v>0.21870439999999999</v>
      </c>
      <c r="AJ190">
        <v>0.27999455000000001</v>
      </c>
      <c r="AK190">
        <v>0.16910069999999999</v>
      </c>
      <c r="AL190">
        <v>0.11223068</v>
      </c>
      <c r="AM190">
        <v>0.15023713</v>
      </c>
      <c r="AN190">
        <v>0.14553558999999999</v>
      </c>
      <c r="AO190">
        <v>7.4103929999999998E-2</v>
      </c>
      <c r="AP190">
        <v>9.8527080000000003E-2</v>
      </c>
      <c r="AQ190">
        <v>0.14341675000000001</v>
      </c>
      <c r="AR190">
        <v>0.40637960000000001</v>
      </c>
      <c r="AS190">
        <v>0.23682633</v>
      </c>
      <c r="AT190">
        <v>0.35309803000000001</v>
      </c>
      <c r="AU190">
        <v>9.4508729999999999E-2</v>
      </c>
      <c r="AV190">
        <v>0.19312693</v>
      </c>
      <c r="AW190">
        <v>4.0822619999999997E-2</v>
      </c>
      <c r="AX190">
        <v>-2.1626645999999999E-2</v>
      </c>
      <c r="AY190">
        <v>0.12051334</v>
      </c>
      <c r="AZ190">
        <v>0.89891069999999995</v>
      </c>
      <c r="BA190">
        <v>0.38415366000000001</v>
      </c>
      <c r="BB190">
        <v>0.28383288000000001</v>
      </c>
      <c r="BC190">
        <v>0.54874593000000005</v>
      </c>
      <c r="BD190">
        <v>0.26631948</v>
      </c>
      <c r="BE190">
        <v>0.21460473999999999</v>
      </c>
      <c r="BF190">
        <v>0.19603899999999999</v>
      </c>
      <c r="BG190">
        <v>0.40604445</v>
      </c>
      <c r="BH190">
        <v>7.0776779999999997E-2</v>
      </c>
      <c r="BI190">
        <v>0.26038685</v>
      </c>
      <c r="BJ190">
        <v>0.20190832</v>
      </c>
      <c r="BK190">
        <v>0.28066363999999999</v>
      </c>
      <c r="BL190">
        <v>0.11265619</v>
      </c>
      <c r="BM190">
        <v>7.0966974000000002E-2</v>
      </c>
      <c r="BN190">
        <v>8.6745409999999995E-2</v>
      </c>
      <c r="BO190">
        <v>0.23072323</v>
      </c>
      <c r="BP190">
        <v>4.8716809999999999E-2</v>
      </c>
      <c r="BQ190">
        <v>0.10815610000000001</v>
      </c>
      <c r="BR190">
        <v>0.41100915999999998</v>
      </c>
      <c r="BS190">
        <v>8.8749179999999997E-2</v>
      </c>
      <c r="BT190">
        <v>0.11040429</v>
      </c>
      <c r="BU190">
        <v>0.28290904</v>
      </c>
      <c r="BV190">
        <v>0.22748291000000001</v>
      </c>
      <c r="BW190">
        <v>0.30434433</v>
      </c>
      <c r="BX190">
        <v>0.33324540000000002</v>
      </c>
      <c r="BY190">
        <v>0.21528216</v>
      </c>
      <c r="BZ190">
        <v>0.2612255</v>
      </c>
      <c r="CA190">
        <v>0.17553057</v>
      </c>
      <c r="CB190">
        <v>3.4147363E-2</v>
      </c>
      <c r="CC190">
        <v>0.23493575</v>
      </c>
      <c r="CD190">
        <v>0.26581067000000003</v>
      </c>
      <c r="CE190">
        <v>0.16427101</v>
      </c>
      <c r="CF190">
        <v>0.29711658000000002</v>
      </c>
      <c r="CG190">
        <v>0.13024972000000001</v>
      </c>
      <c r="CH190">
        <v>0.46925145000000001</v>
      </c>
      <c r="CI190">
        <v>0.32630439999999999</v>
      </c>
      <c r="CJ190">
        <v>0.33302619999999999</v>
      </c>
      <c r="CK190">
        <v>0.26016430000000001</v>
      </c>
      <c r="CL190">
        <v>0.33800005999999999</v>
      </c>
      <c r="CM190">
        <v>-1.0505483499999999E-2</v>
      </c>
      <c r="CN190">
        <v>0.34614620000000001</v>
      </c>
      <c r="CO190">
        <v>0.16335607999999999</v>
      </c>
      <c r="CP190">
        <v>0.28316229999999998</v>
      </c>
      <c r="CQ190">
        <v>2.5254702E-2</v>
      </c>
      <c r="CR190">
        <v>0.12004154</v>
      </c>
      <c r="CS190">
        <v>0.43054765</v>
      </c>
      <c r="CT190">
        <v>0.28026923999999998</v>
      </c>
      <c r="CU190">
        <v>0.28932026</v>
      </c>
      <c r="CV190">
        <v>0.24537898999999999</v>
      </c>
      <c r="CW190">
        <v>0.23474407</v>
      </c>
      <c r="CX190">
        <v>0.12406531</v>
      </c>
      <c r="CY190">
        <v>0.26595946999999998</v>
      </c>
      <c r="CZ190">
        <v>0.26519692</v>
      </c>
      <c r="DA190">
        <v>0.23552144</v>
      </c>
      <c r="DB190">
        <v>0.15023201999999999</v>
      </c>
      <c r="DC190">
        <v>0.95209690000000002</v>
      </c>
      <c r="DD190">
        <v>0.33651635000000002</v>
      </c>
      <c r="DE190">
        <v>0.37945297</v>
      </c>
      <c r="DF190">
        <f t="shared" si="14"/>
        <v>0.20165639830582524</v>
      </c>
      <c r="DG190">
        <f t="shared" si="15"/>
        <v>0</v>
      </c>
      <c r="DH190">
        <v>3.4411562284927736E-3</v>
      </c>
      <c r="DI190">
        <f>VLOOKUP(B190,owner_jaccard!$C$1:$E$1128,3,FALSE)</f>
        <v>0.16</v>
      </c>
      <c r="DJ190">
        <f>VLOOKUP(B190,partic_jaccard!$C$1:$E$1128,3,FALSE)</f>
        <v>0.2</v>
      </c>
      <c r="DK190">
        <f>VLOOKUP(B190,rtword_jaccard!$C$1:$E$1128,3,FALSE)</f>
        <v>0.19047619047618999</v>
      </c>
      <c r="DL190">
        <f>VLOOKUP(B190,rtword_jaccard!$C$1:$F$1128,4,FALSE)</f>
        <v>0.265822784810126</v>
      </c>
      <c r="DM190">
        <f>VLOOKUP(B190,rtword_jaccard!$C$1:$G$1128,5,FALSE)</f>
        <v>0.265822784810126</v>
      </c>
      <c r="DN190">
        <f>VLOOKUP(B190,owner_j_重み付き!$C$1:$E$1128,3)</f>
        <v>1.4E-2</v>
      </c>
      <c r="DO190">
        <f>VLOOKUP(B190,part_j_重み付き!$C$1:$E$1128,3,FALSE)</f>
        <v>0.25330000000000003</v>
      </c>
      <c r="DP190">
        <f>VLOOKUP(B190,journalsection_jaccard!$C$2:$E$1129,3,FALSE)</f>
        <v>0.35135135135135098</v>
      </c>
      <c r="DQ190">
        <f>VLOOKUP(B190,journalsection_jaccard!$C$2:$F$1129,4,FALSE)</f>
        <v>0.36986301369863001</v>
      </c>
      <c r="DR190">
        <f>VLOOKUP(B190,journalsection_jaccard!$C$2:$G$1129,5,FALSE)</f>
        <v>0.30434782608695599</v>
      </c>
      <c r="DS190">
        <f>VLOOKUP(B190,journalsection_jaccard!$C$2:$H$1129,6,FALSE)</f>
        <v>0.19047619047618999</v>
      </c>
    </row>
    <row r="191" spans="1:123" hidden="1" x14ac:dyDescent="0.55000000000000004">
      <c r="A191">
        <v>184</v>
      </c>
      <c r="B191" t="s">
        <v>1776</v>
      </c>
      <c r="C191" t="s">
        <v>290</v>
      </c>
      <c r="D191">
        <v>0.14499402</v>
      </c>
      <c r="E191">
        <v>-6.5796170000000001E-2</v>
      </c>
      <c r="F191">
        <v>4.4556335000000002E-2</v>
      </c>
      <c r="G191">
        <v>8.2962944999999996E-2</v>
      </c>
      <c r="H191">
        <v>-1.6054390000000002E-2</v>
      </c>
      <c r="I191">
        <v>-2.5356837E-2</v>
      </c>
      <c r="J191">
        <v>0.14031588</v>
      </c>
      <c r="K191">
        <v>0.99283429999999995</v>
      </c>
      <c r="L191">
        <v>0.28299619999999998</v>
      </c>
      <c r="M191">
        <v>0.24970592999999999</v>
      </c>
      <c r="N191">
        <v>0.32382854999999999</v>
      </c>
      <c r="O191">
        <v>8.9359560000000005E-2</v>
      </c>
      <c r="P191">
        <v>0.11642608</v>
      </c>
      <c r="Q191">
        <v>0.13329263</v>
      </c>
      <c r="R191">
        <v>-0.2040718</v>
      </c>
      <c r="S191">
        <v>0.13888225000000001</v>
      </c>
      <c r="T191">
        <v>0.14807096</v>
      </c>
      <c r="U191">
        <v>0.13272139999999999</v>
      </c>
      <c r="V191">
        <v>-7.487684E-2</v>
      </c>
      <c r="W191">
        <v>-4.4462214999999999E-2</v>
      </c>
      <c r="X191">
        <v>4.5434642999999997E-2</v>
      </c>
      <c r="Y191">
        <v>2.8861148E-2</v>
      </c>
      <c r="Z191">
        <v>3.3213697E-2</v>
      </c>
      <c r="AA191">
        <v>3.9267219999999999E-2</v>
      </c>
      <c r="AB191">
        <v>0.23844056999999999</v>
      </c>
      <c r="AC191">
        <v>0.28864069999999997</v>
      </c>
      <c r="AD191">
        <v>8.6632020000000001E-3</v>
      </c>
      <c r="AE191">
        <v>0.11983998999999999</v>
      </c>
      <c r="AF191">
        <v>0.15776277</v>
      </c>
      <c r="AG191">
        <v>0.3439295</v>
      </c>
      <c r="AH191">
        <v>-8.5091479999999994E-3</v>
      </c>
      <c r="AI191">
        <v>0.14953788000000001</v>
      </c>
      <c r="AJ191">
        <v>0.39607399999999998</v>
      </c>
      <c r="AK191">
        <v>0.13808793</v>
      </c>
      <c r="AL191">
        <v>0.24855421</v>
      </c>
      <c r="AM191">
        <v>0.11221973</v>
      </c>
      <c r="AN191">
        <v>0.24837607</v>
      </c>
      <c r="AO191">
        <v>0.16529991999999999</v>
      </c>
      <c r="AP191">
        <v>0.28352087999999998</v>
      </c>
      <c r="AQ191">
        <v>9.8664440000000006E-2</v>
      </c>
      <c r="AR191">
        <v>0.29842489999999999</v>
      </c>
      <c r="AS191">
        <v>0.45164286999999997</v>
      </c>
      <c r="AT191">
        <v>0.29958558000000002</v>
      </c>
      <c r="AU191">
        <v>2.1673627000000002E-3</v>
      </c>
      <c r="AV191">
        <v>0.20558821999999999</v>
      </c>
      <c r="AW191">
        <v>0.12831576</v>
      </c>
      <c r="AX191">
        <v>-0.101719804</v>
      </c>
      <c r="AY191">
        <v>0.12437315</v>
      </c>
      <c r="AZ191">
        <v>0.91678435000000003</v>
      </c>
      <c r="BA191">
        <v>0.19779250000000001</v>
      </c>
      <c r="BB191">
        <v>0.38934404</v>
      </c>
      <c r="BC191">
        <v>0.32324027999999999</v>
      </c>
      <c r="BD191">
        <v>0.29635707</v>
      </c>
      <c r="BE191">
        <v>0.23596853000000001</v>
      </c>
      <c r="BF191">
        <v>0.26234415</v>
      </c>
      <c r="BG191">
        <v>0.24094681000000001</v>
      </c>
      <c r="BH191">
        <v>2.9067547999999999E-2</v>
      </c>
      <c r="BI191">
        <v>0.35748580000000002</v>
      </c>
      <c r="BJ191">
        <v>0.25495368000000002</v>
      </c>
      <c r="BK191">
        <v>0.27735959999999998</v>
      </c>
      <c r="BL191">
        <v>0.19124806999999999</v>
      </c>
      <c r="BM191">
        <v>0.28467577999999999</v>
      </c>
      <c r="BN191">
        <v>0.16536134</v>
      </c>
      <c r="BO191">
        <v>0.21879483999999999</v>
      </c>
      <c r="BP191">
        <v>0.22551824000000001</v>
      </c>
      <c r="BQ191">
        <v>0.15431009000000001</v>
      </c>
      <c r="BR191">
        <v>0.30084398000000001</v>
      </c>
      <c r="BS191">
        <v>0.15596541999999999</v>
      </c>
      <c r="BT191">
        <v>-1.5658297000000002E-2</v>
      </c>
      <c r="BU191">
        <v>-4.6080972999999997E-2</v>
      </c>
      <c r="BV191">
        <v>0.40931394999999998</v>
      </c>
      <c r="BW191">
        <v>0.41469296999999999</v>
      </c>
      <c r="BX191">
        <v>0.33353890000000003</v>
      </c>
      <c r="BY191">
        <v>0.24649608000000001</v>
      </c>
      <c r="BZ191">
        <v>0.1469607</v>
      </c>
      <c r="CA191">
        <v>2.7563170000000001E-2</v>
      </c>
      <c r="CB191">
        <v>0.16737482000000001</v>
      </c>
      <c r="CC191">
        <v>0.28270423</v>
      </c>
      <c r="CD191">
        <v>0.16588217</v>
      </c>
      <c r="CE191">
        <v>0.22948537999999999</v>
      </c>
      <c r="CF191">
        <v>0.27810276</v>
      </c>
      <c r="CG191">
        <v>0.19170598999999999</v>
      </c>
      <c r="CH191">
        <v>0.33224480000000001</v>
      </c>
      <c r="CI191">
        <v>0.16188559</v>
      </c>
      <c r="CJ191">
        <v>0.37994534000000002</v>
      </c>
      <c r="CK191">
        <v>0.27706473999999998</v>
      </c>
      <c r="CL191">
        <v>0.16278139</v>
      </c>
      <c r="CM191">
        <v>-5.7350997000000001E-2</v>
      </c>
      <c r="CN191">
        <v>0.2821419</v>
      </c>
      <c r="CO191">
        <v>-5.9130028000000001E-2</v>
      </c>
      <c r="CP191">
        <v>0.40793505000000002</v>
      </c>
      <c r="CQ191">
        <v>0.106049344</v>
      </c>
      <c r="CR191">
        <v>0.26820495999999999</v>
      </c>
      <c r="CS191">
        <v>0.25210937999999999</v>
      </c>
      <c r="CT191">
        <v>0.27765676</v>
      </c>
      <c r="CU191">
        <v>0.19575049999999999</v>
      </c>
      <c r="CV191">
        <v>0.27479302999999999</v>
      </c>
      <c r="CW191">
        <v>0.20376580999999999</v>
      </c>
      <c r="CX191">
        <v>0.22324562000000001</v>
      </c>
      <c r="CY191">
        <v>0.20950579999999999</v>
      </c>
      <c r="CZ191">
        <v>0.23328741</v>
      </c>
      <c r="DA191">
        <v>0.27284259999999999</v>
      </c>
      <c r="DB191">
        <v>0.12306723</v>
      </c>
      <c r="DC191">
        <v>0.96227960000000001</v>
      </c>
      <c r="DD191">
        <v>0.23991736999999999</v>
      </c>
      <c r="DE191">
        <v>0.29665413000000002</v>
      </c>
      <c r="DF191">
        <f t="shared" si="14"/>
        <v>0.18058038083203884</v>
      </c>
      <c r="DG191">
        <f t="shared" si="15"/>
        <v>0</v>
      </c>
      <c r="DH191">
        <v>3.7037037037037038E-3</v>
      </c>
      <c r="DI191">
        <f>VLOOKUP(B191,owner_jaccard!$C$1:$E$1128,3,FALSE)</f>
        <v>0.25</v>
      </c>
      <c r="DJ191">
        <f>VLOOKUP(B191,partic_jaccard!$C$1:$E$1128,3,FALSE)</f>
        <v>0.33333333333333298</v>
      </c>
      <c r="DK191">
        <f>VLOOKUP(B191,rtword_jaccard!$C$1:$E$1128,3,FALSE)</f>
        <v>0.265822784810126</v>
      </c>
      <c r="DL191">
        <f>VLOOKUP(B191,rtword_jaccard!$C$1:$F$1128,4,FALSE)</f>
        <v>0.31578947368421001</v>
      </c>
      <c r="DM191">
        <f>VLOOKUP(B191,rtword_jaccard!$C$1:$G$1128,5,FALSE)</f>
        <v>0.36363636363636298</v>
      </c>
      <c r="DN191">
        <f>VLOOKUP(B191,owner_j_重み付き!$C$1:$E$1128,3)</f>
        <v>1.43E-2</v>
      </c>
      <c r="DO191">
        <f>VLOOKUP(B191,part_j_重み付き!$C$1:$E$1128,3,FALSE)</f>
        <v>0.11</v>
      </c>
      <c r="DP191">
        <f>VLOOKUP(B191,journalsection_jaccard!$C$2:$E$1129,3,FALSE)</f>
        <v>0.49253731343283502</v>
      </c>
      <c r="DQ191">
        <f>VLOOKUP(B191,journalsection_jaccard!$C$2:$F$1129,4,FALSE)</f>
        <v>0.45985401459853997</v>
      </c>
      <c r="DR191">
        <f>VLOOKUP(B191,journalsection_jaccard!$C$2:$G$1129,5,FALSE)</f>
        <v>0.39534883720930197</v>
      </c>
      <c r="DS191">
        <f>VLOOKUP(B191,journalsection_jaccard!$C$2:$H$1129,6,FALSE)</f>
        <v>0.25</v>
      </c>
    </row>
    <row r="192" spans="1:123" x14ac:dyDescent="0.55000000000000004">
      <c r="A192">
        <v>185</v>
      </c>
      <c r="B192" t="s">
        <v>1777</v>
      </c>
      <c r="C192" t="s">
        <v>291</v>
      </c>
      <c r="D192">
        <v>0.22589651999999999</v>
      </c>
      <c r="E192">
        <v>0.10564879000000001</v>
      </c>
      <c r="F192">
        <v>8.8332179999999996E-2</v>
      </c>
      <c r="G192">
        <v>-5.6661163000000002E-3</v>
      </c>
      <c r="H192">
        <v>-4.2817846E-2</v>
      </c>
      <c r="I192">
        <v>-0.14989010999999999</v>
      </c>
      <c r="J192">
        <v>0.12473545</v>
      </c>
      <c r="K192">
        <v>0.98127012999999996</v>
      </c>
      <c r="L192">
        <v>0.14834270999999999</v>
      </c>
      <c r="M192">
        <v>0.13556219999999999</v>
      </c>
      <c r="N192">
        <v>0.30350680000000002</v>
      </c>
      <c r="O192">
        <v>7.8523226000000002E-2</v>
      </c>
      <c r="P192">
        <v>5.2177787000000003E-2</v>
      </c>
      <c r="Q192">
        <v>0.11885677</v>
      </c>
      <c r="R192">
        <v>0.12213249</v>
      </c>
      <c r="S192">
        <v>8.7817149999999997E-2</v>
      </c>
      <c r="T192">
        <v>0.16987885999999999</v>
      </c>
      <c r="U192">
        <v>5.3284480000000002E-2</v>
      </c>
      <c r="V192">
        <v>-1.1125237E-2</v>
      </c>
      <c r="W192">
        <v>5.4128870000000003E-2</v>
      </c>
      <c r="X192">
        <v>0.10591844</v>
      </c>
      <c r="Y192">
        <v>-1.7760416000000001E-2</v>
      </c>
      <c r="Z192">
        <v>0.12348170999999999</v>
      </c>
      <c r="AA192">
        <v>4.7867180000000002E-2</v>
      </c>
      <c r="AB192">
        <v>0.12109254999999999</v>
      </c>
      <c r="AC192">
        <v>3.4414772000000003E-2</v>
      </c>
      <c r="AD192">
        <v>0.14664935000000001</v>
      </c>
      <c r="AE192">
        <v>6.4587619999999998E-2</v>
      </c>
      <c r="AF192">
        <v>0.11978596</v>
      </c>
      <c r="AG192">
        <v>0.1589264</v>
      </c>
      <c r="AH192">
        <v>9.7666090000000007E-3</v>
      </c>
      <c r="AI192">
        <v>0.28586358000000001</v>
      </c>
      <c r="AJ192">
        <v>0.16385110999999999</v>
      </c>
      <c r="AK192">
        <v>4.8046182999999999E-2</v>
      </c>
      <c r="AL192">
        <v>7.141248E-2</v>
      </c>
      <c r="AM192">
        <v>1.7769657000000001E-2</v>
      </c>
      <c r="AN192">
        <v>7.2597110000000006E-2</v>
      </c>
      <c r="AO192">
        <v>0.11242554</v>
      </c>
      <c r="AP192">
        <v>0.1215815</v>
      </c>
      <c r="AQ192">
        <v>0.19271798000000001</v>
      </c>
      <c r="AR192">
        <v>0.28779373000000003</v>
      </c>
      <c r="AS192">
        <v>7.7395350000000002E-2</v>
      </c>
      <c r="AT192">
        <v>0.11998585000000001</v>
      </c>
      <c r="AU192">
        <v>2.0865247E-2</v>
      </c>
      <c r="AV192">
        <v>0.11110137</v>
      </c>
      <c r="AW192">
        <v>0.27496042999999998</v>
      </c>
      <c r="AX192">
        <v>0.106106825</v>
      </c>
      <c r="AY192">
        <v>0.15603432</v>
      </c>
      <c r="AZ192">
        <v>0.93226147000000004</v>
      </c>
      <c r="BA192">
        <v>3.4191105999999999E-2</v>
      </c>
      <c r="BB192">
        <v>0.17100093</v>
      </c>
      <c r="BC192">
        <v>0.12818435</v>
      </c>
      <c r="BD192">
        <v>0.22628819999999999</v>
      </c>
      <c r="BE192">
        <v>4.9886371999999998E-2</v>
      </c>
      <c r="BF192">
        <v>0.10067827999999999</v>
      </c>
      <c r="BG192">
        <v>0.35725351999999999</v>
      </c>
      <c r="BH192">
        <v>-4.1407812000000002E-2</v>
      </c>
      <c r="BI192">
        <v>0.21913067999999999</v>
      </c>
      <c r="BJ192">
        <v>0.32727253000000001</v>
      </c>
      <c r="BK192">
        <v>0.25703736999999999</v>
      </c>
      <c r="BL192">
        <v>0.12587292</v>
      </c>
      <c r="BM192">
        <v>0.24277124</v>
      </c>
      <c r="BN192">
        <v>5.8825679999999998E-2</v>
      </c>
      <c r="BO192">
        <v>0.21165700000000001</v>
      </c>
      <c r="BP192">
        <v>8.3124290000000003E-2</v>
      </c>
      <c r="BQ192">
        <v>0.114434995</v>
      </c>
      <c r="BR192">
        <v>0.28516594000000001</v>
      </c>
      <c r="BS192">
        <v>1.0279318000000001E-2</v>
      </c>
      <c r="BT192">
        <v>-5.154516E-2</v>
      </c>
      <c r="BU192">
        <v>0.12805639999999999</v>
      </c>
      <c r="BV192">
        <v>6.0799512999999999E-2</v>
      </c>
      <c r="BW192">
        <v>0.21617022</v>
      </c>
      <c r="BX192">
        <v>0.28007114</v>
      </c>
      <c r="BY192">
        <v>0.13575475000000001</v>
      </c>
      <c r="BZ192">
        <v>9.2927280000000001E-2</v>
      </c>
      <c r="CA192">
        <v>7.4669929999999995E-2</v>
      </c>
      <c r="CB192">
        <v>0.21072695</v>
      </c>
      <c r="CC192">
        <v>0.30275178000000003</v>
      </c>
      <c r="CD192">
        <v>0.24235545</v>
      </c>
      <c r="CE192">
        <v>0.23333998</v>
      </c>
      <c r="CF192">
        <v>0.11405251</v>
      </c>
      <c r="CG192">
        <v>4.4181722999999999E-2</v>
      </c>
      <c r="CH192">
        <v>0.14593428</v>
      </c>
      <c r="CI192">
        <v>0.11046393</v>
      </c>
      <c r="CJ192">
        <v>5.1336069999999998E-2</v>
      </c>
      <c r="CK192">
        <v>0.29307850000000002</v>
      </c>
      <c r="CL192">
        <v>0.20977651999999999</v>
      </c>
      <c r="CM192">
        <v>5.9445243000000002E-2</v>
      </c>
      <c r="CN192">
        <v>-3.0884251000000001E-2</v>
      </c>
      <c r="CO192">
        <v>8.2165550000000004E-2</v>
      </c>
      <c r="CP192">
        <v>0.22002690999999999</v>
      </c>
      <c r="CQ192">
        <v>0.17993677</v>
      </c>
      <c r="CR192">
        <v>0.2525386</v>
      </c>
      <c r="CS192">
        <v>0.1971629</v>
      </c>
      <c r="CT192">
        <v>0.14796408</v>
      </c>
      <c r="CU192">
        <v>0.23360506</v>
      </c>
      <c r="CV192">
        <v>0.28011712</v>
      </c>
      <c r="CW192">
        <v>0.20411202000000001</v>
      </c>
      <c r="CX192">
        <v>0.20972260000000001</v>
      </c>
      <c r="CY192">
        <v>0.27714529999999998</v>
      </c>
      <c r="CZ192">
        <v>0.2930007</v>
      </c>
      <c r="DA192">
        <v>0.28875250000000002</v>
      </c>
      <c r="DB192">
        <v>0.30239465999999998</v>
      </c>
      <c r="DC192">
        <v>0.96635309999999996</v>
      </c>
      <c r="DD192">
        <v>0.27121954999999998</v>
      </c>
      <c r="DE192">
        <v>0.13142443000000001</v>
      </c>
      <c r="DF192">
        <f t="shared" si="14"/>
        <v>0.13855302745339801</v>
      </c>
      <c r="DG192">
        <f t="shared" si="15"/>
        <v>0</v>
      </c>
      <c r="DH192">
        <v>0</v>
      </c>
      <c r="DI192">
        <f>VLOOKUP(B192,owner_jaccard!$C$1:$E$1128,3,FALSE)</f>
        <v>0.19565217391304299</v>
      </c>
      <c r="DJ192">
        <f>VLOOKUP(B192,partic_jaccard!$C$1:$E$1128,3,FALSE)</f>
        <v>0.15625</v>
      </c>
      <c r="DK192">
        <f>VLOOKUP(B192,rtword_jaccard!$C$1:$E$1128,3,FALSE)</f>
        <v>0.19047619047618999</v>
      </c>
      <c r="DL192">
        <f>VLOOKUP(B192,rtword_jaccard!$C$1:$F$1128,4,FALSE)</f>
        <v>0.265822784810126</v>
      </c>
      <c r="DM192">
        <f>VLOOKUP(B192,rtword_jaccard!$C$1:$G$1128,5,FALSE)</f>
        <v>0.265822784810126</v>
      </c>
      <c r="DN192">
        <f>VLOOKUP(B192,owner_j_重み付き!$C$1:$E$1128,3)</f>
        <v>4.4999999999999997E-3</v>
      </c>
      <c r="DO192">
        <f>VLOOKUP(B192,part_j_重み付き!$C$1:$E$1128,3,FALSE)</f>
        <v>3.95E-2</v>
      </c>
      <c r="DP192">
        <f>VLOOKUP(B192,journalsection_jaccard!$C$2:$E$1129,3,FALSE)</f>
        <v>0.29870129870129802</v>
      </c>
      <c r="DQ192">
        <f>VLOOKUP(B192,journalsection_jaccard!$C$2:$F$1129,4,FALSE)</f>
        <v>0.33333333333333298</v>
      </c>
      <c r="DR192">
        <f>VLOOKUP(B192,journalsection_jaccard!$C$2:$G$1129,5,FALSE)</f>
        <v>0.27659574468085102</v>
      </c>
      <c r="DS192">
        <f>VLOOKUP(B192,journalsection_jaccard!$C$2:$H$1129,6,FALSE)</f>
        <v>0.20481927710843301</v>
      </c>
    </row>
    <row r="193" spans="1:123" x14ac:dyDescent="0.55000000000000004">
      <c r="A193">
        <v>186</v>
      </c>
      <c r="B193" t="s">
        <v>1778</v>
      </c>
      <c r="C193" t="s">
        <v>292</v>
      </c>
      <c r="D193">
        <v>0.18180202000000001</v>
      </c>
      <c r="E193">
        <v>0.20591680000000001</v>
      </c>
      <c r="F193">
        <v>7.2123826000000002E-2</v>
      </c>
      <c r="G193">
        <v>0.17100890999999999</v>
      </c>
      <c r="H193">
        <v>8.3500859999999996E-2</v>
      </c>
      <c r="I193">
        <v>0.13196804000000001</v>
      </c>
      <c r="J193">
        <v>0.114114955</v>
      </c>
      <c r="K193">
        <v>0.98062559999999999</v>
      </c>
      <c r="L193">
        <v>0.19663337</v>
      </c>
      <c r="M193">
        <v>6.1681013999999999E-2</v>
      </c>
      <c r="N193">
        <v>0.25143799999999999</v>
      </c>
      <c r="O193">
        <v>0.13118516999999999</v>
      </c>
      <c r="P193">
        <v>7.2945549999999998E-2</v>
      </c>
      <c r="Q193">
        <v>3.8602523999999999E-2</v>
      </c>
      <c r="R193">
        <v>-4.4825146999999997E-3</v>
      </c>
      <c r="S193">
        <v>3.6190649999999998E-2</v>
      </c>
      <c r="T193">
        <v>0.27651136999999998</v>
      </c>
      <c r="U193">
        <v>7.7330090000000004E-2</v>
      </c>
      <c r="V193">
        <v>6.6378870000000006E-2</v>
      </c>
      <c r="W193">
        <v>6.9634080000000001E-2</v>
      </c>
      <c r="X193">
        <v>0.25506139999999999</v>
      </c>
      <c r="Y193">
        <v>5.9512660000000002E-2</v>
      </c>
      <c r="Z193">
        <v>0.19162676000000001</v>
      </c>
      <c r="AA193">
        <v>0.21418424</v>
      </c>
      <c r="AB193">
        <v>-2.5313203999999999E-2</v>
      </c>
      <c r="AC193">
        <v>0.25128810000000001</v>
      </c>
      <c r="AD193">
        <v>0.10522346</v>
      </c>
      <c r="AE193">
        <v>0.108099416</v>
      </c>
      <c r="AF193">
        <v>0.2182113</v>
      </c>
      <c r="AG193">
        <v>0.20348842</v>
      </c>
      <c r="AH193">
        <v>0.10660438999999999</v>
      </c>
      <c r="AI193">
        <v>0.15547432</v>
      </c>
      <c r="AJ193">
        <v>0.23360436000000001</v>
      </c>
      <c r="AK193">
        <v>6.8923890000000002E-2</v>
      </c>
      <c r="AL193">
        <v>9.8149269999999997E-2</v>
      </c>
      <c r="AM193">
        <v>3.3790819999999999E-2</v>
      </c>
      <c r="AN193">
        <v>0.15130826999999999</v>
      </c>
      <c r="AO193">
        <v>0.18953729999999999</v>
      </c>
      <c r="AP193">
        <v>0.25053360000000002</v>
      </c>
      <c r="AQ193">
        <v>0.13141981</v>
      </c>
      <c r="AR193">
        <v>0.10145554</v>
      </c>
      <c r="AS193">
        <v>7.2459220000000005E-2</v>
      </c>
      <c r="AT193">
        <v>5.1567566000000002E-2</v>
      </c>
      <c r="AU193">
        <v>3.8285909999999999E-2</v>
      </c>
      <c r="AV193">
        <v>0.23394169000000001</v>
      </c>
      <c r="AW193">
        <v>0.124939546</v>
      </c>
      <c r="AX193">
        <v>1.5141119E-2</v>
      </c>
      <c r="AY193">
        <v>0.13325545</v>
      </c>
      <c r="AZ193">
        <v>0.92550754999999996</v>
      </c>
      <c r="BA193">
        <v>0.20964163999999999</v>
      </c>
      <c r="BB193">
        <v>0.100717604</v>
      </c>
      <c r="BC193">
        <v>7.1548215999999998E-2</v>
      </c>
      <c r="BD193">
        <v>8.5873889999999994E-2</v>
      </c>
      <c r="BE193">
        <v>0.21734970000000001</v>
      </c>
      <c r="BF193">
        <v>0.24189498000000001</v>
      </c>
      <c r="BG193">
        <v>0.34205592000000001</v>
      </c>
      <c r="BH193">
        <v>0.13397932000000001</v>
      </c>
      <c r="BI193">
        <v>0.33061590000000002</v>
      </c>
      <c r="BJ193">
        <v>0.18631134999999999</v>
      </c>
      <c r="BK193">
        <v>0.29856739999999998</v>
      </c>
      <c r="BL193">
        <v>0.16796862000000001</v>
      </c>
      <c r="BM193">
        <v>0.10266323400000001</v>
      </c>
      <c r="BN193">
        <v>0.25104594000000002</v>
      </c>
      <c r="BO193">
        <v>0.20201722</v>
      </c>
      <c r="BP193">
        <v>0.15320154</v>
      </c>
      <c r="BQ193">
        <v>7.4951804999999996E-2</v>
      </c>
      <c r="BR193">
        <v>0.37119081999999998</v>
      </c>
      <c r="BS193">
        <v>0.11760420000000001</v>
      </c>
      <c r="BT193">
        <v>-8.2690709999999994E-3</v>
      </c>
      <c r="BU193">
        <v>0.20058050999999999</v>
      </c>
      <c r="BV193">
        <v>0.1108104</v>
      </c>
      <c r="BW193">
        <v>0.18454594999999999</v>
      </c>
      <c r="BX193">
        <v>0.16621113000000001</v>
      </c>
      <c r="BY193">
        <v>6.0871324999999997E-2</v>
      </c>
      <c r="BZ193">
        <v>7.6727729999999994E-2</v>
      </c>
      <c r="CA193">
        <v>8.7678790000000006E-2</v>
      </c>
      <c r="CB193">
        <v>0.107233204</v>
      </c>
      <c r="CC193">
        <v>0.31480039999999998</v>
      </c>
      <c r="CD193">
        <v>0.14584390999999999</v>
      </c>
      <c r="CE193">
        <v>0.2007082</v>
      </c>
      <c r="CF193">
        <v>8.8518719999999995E-2</v>
      </c>
      <c r="CG193">
        <v>0.16801141</v>
      </c>
      <c r="CH193">
        <v>0.23112050000000001</v>
      </c>
      <c r="CI193">
        <v>0.116035216</v>
      </c>
      <c r="CJ193">
        <v>7.0756550000000001E-2</v>
      </c>
      <c r="CK193">
        <v>0.34074347999999999</v>
      </c>
      <c r="CL193">
        <v>0.16511571</v>
      </c>
      <c r="CM193">
        <v>-1.0575357000000001E-2</v>
      </c>
      <c r="CN193">
        <v>0.27566059999999998</v>
      </c>
      <c r="CO193">
        <v>8.4897340000000002E-2</v>
      </c>
      <c r="CP193">
        <v>0.13338105</v>
      </c>
      <c r="CQ193">
        <v>0.25736683999999999</v>
      </c>
      <c r="CR193">
        <v>0.13483743000000001</v>
      </c>
      <c r="CS193">
        <v>0.27492369999999999</v>
      </c>
      <c r="CT193">
        <v>0.19746385999999999</v>
      </c>
      <c r="CU193">
        <v>3.0131310000000001E-2</v>
      </c>
      <c r="CV193">
        <v>0.25192599999999998</v>
      </c>
      <c r="CW193">
        <v>0.18284538</v>
      </c>
      <c r="CX193">
        <v>-7.1536849999999999E-2</v>
      </c>
      <c r="CY193">
        <v>0.29959209999999997</v>
      </c>
      <c r="CZ193">
        <v>0.21403538</v>
      </c>
      <c r="DA193">
        <v>7.0933029999999994E-2</v>
      </c>
      <c r="DB193">
        <v>0.13511136000000001</v>
      </c>
      <c r="DC193">
        <v>0.96907949999999998</v>
      </c>
      <c r="DD193">
        <v>0.30299544</v>
      </c>
      <c r="DE193">
        <v>7.3133394000000004E-2</v>
      </c>
      <c r="DF193">
        <f t="shared" si="14"/>
        <v>0.14884100560485433</v>
      </c>
      <c r="DG193">
        <f t="shared" si="15"/>
        <v>0</v>
      </c>
      <c r="DH193">
        <v>0</v>
      </c>
      <c r="DI193">
        <f>VLOOKUP(B193,owner_jaccard!$C$1:$E$1128,3,FALSE)</f>
        <v>0.16129032258064499</v>
      </c>
      <c r="DJ193">
        <f>VLOOKUP(B193,partic_jaccard!$C$1:$E$1128,3,FALSE)</f>
        <v>0.12</v>
      </c>
      <c r="DK193">
        <f>VLOOKUP(B193,rtword_jaccard!$C$1:$E$1128,3,FALSE)</f>
        <v>8.6956521739130405E-2</v>
      </c>
      <c r="DL193">
        <f>VLOOKUP(B193,rtword_jaccard!$C$1:$F$1128,4,FALSE)</f>
        <v>0.20481927710843301</v>
      </c>
      <c r="DM193">
        <f>VLOOKUP(B193,rtword_jaccard!$C$1:$G$1128,5,FALSE)</f>
        <v>0.20481927710843301</v>
      </c>
      <c r="DN193">
        <f>VLOOKUP(B193,owner_j_重み付き!$C$1:$E$1128,3)</f>
        <v>3.3999999999999998E-3</v>
      </c>
      <c r="DO193">
        <f>VLOOKUP(B193,part_j_重み付き!$C$1:$E$1128,3,FALSE)</f>
        <v>2.7E-2</v>
      </c>
      <c r="DP193">
        <f>VLOOKUP(B193,journalsection_jaccard!$C$2:$E$1129,3,FALSE)</f>
        <v>0.36986301369863001</v>
      </c>
      <c r="DQ193">
        <f>VLOOKUP(B193,journalsection_jaccard!$C$2:$F$1129,4,FALSE)</f>
        <v>0.30718954248365998</v>
      </c>
      <c r="DR193">
        <f>VLOOKUP(B193,journalsection_jaccard!$C$2:$G$1129,5,FALSE)</f>
        <v>0.27118644067796599</v>
      </c>
      <c r="DS193">
        <f>VLOOKUP(B193,journalsection_jaccard!$C$2:$H$1129,6,FALSE)</f>
        <v>0.123595505617977</v>
      </c>
    </row>
    <row r="194" spans="1:123" x14ac:dyDescent="0.55000000000000004">
      <c r="A194">
        <v>187</v>
      </c>
      <c r="B194" t="s">
        <v>1779</v>
      </c>
      <c r="C194" t="s">
        <v>293</v>
      </c>
      <c r="D194">
        <v>0.21254182999999999</v>
      </c>
      <c r="E194">
        <v>0.17695647</v>
      </c>
      <c r="F194">
        <v>8.8294839999999999E-2</v>
      </c>
      <c r="G194">
        <v>2.8890545E-2</v>
      </c>
      <c r="H194">
        <v>-0.11589844000000001</v>
      </c>
      <c r="I194">
        <v>-9.6374390000000004E-2</v>
      </c>
      <c r="J194">
        <v>8.1170759999999995E-2</v>
      </c>
      <c r="K194">
        <v>0.98417854000000005</v>
      </c>
      <c r="L194">
        <v>0.16700318</v>
      </c>
      <c r="M194">
        <v>0.19691934999999999</v>
      </c>
      <c r="N194">
        <v>0.19259496000000001</v>
      </c>
      <c r="O194">
        <v>7.7184394000000003E-2</v>
      </c>
      <c r="P194">
        <v>2.0808592000000001E-2</v>
      </c>
      <c r="Q194">
        <v>0.11099784</v>
      </c>
      <c r="R194">
        <v>-2.4955189999999999E-2</v>
      </c>
      <c r="S194">
        <v>0.16069885</v>
      </c>
      <c r="T194">
        <v>0.10538474</v>
      </c>
      <c r="U194">
        <v>3.1397217000000001E-3</v>
      </c>
      <c r="V194">
        <v>-4.0934159999999997E-2</v>
      </c>
      <c r="W194">
        <v>0.21831475</v>
      </c>
      <c r="X194">
        <v>0.22315389999999999</v>
      </c>
      <c r="Y194">
        <v>0.14676818</v>
      </c>
      <c r="Z194">
        <v>9.9958569999999997E-2</v>
      </c>
      <c r="AA194">
        <v>0.24956956999999999</v>
      </c>
      <c r="AB194">
        <v>0.18824877000000001</v>
      </c>
      <c r="AC194">
        <v>6.7538269999999997E-2</v>
      </c>
      <c r="AD194">
        <v>8.4666505000000003E-2</v>
      </c>
      <c r="AE194">
        <v>8.4854650000000004E-2</v>
      </c>
      <c r="AF194">
        <v>0.13634183</v>
      </c>
      <c r="AG194">
        <v>-6.8578879999999995E-2</v>
      </c>
      <c r="AH194">
        <v>-7.2214714999999999E-2</v>
      </c>
      <c r="AI194">
        <v>0.16618164999999999</v>
      </c>
      <c r="AJ194">
        <v>0.26145332999999998</v>
      </c>
      <c r="AK194">
        <v>0.17832313</v>
      </c>
      <c r="AL194">
        <v>-2.4130875E-2</v>
      </c>
      <c r="AM194">
        <v>-5.0251715000000002E-2</v>
      </c>
      <c r="AN194">
        <v>7.9170439999999995E-2</v>
      </c>
      <c r="AO194">
        <v>0.12828317</v>
      </c>
      <c r="AP194">
        <v>0.18450839999999999</v>
      </c>
      <c r="AQ194">
        <v>4.1550483999999999E-2</v>
      </c>
      <c r="AR194">
        <v>3.4192840000000002E-2</v>
      </c>
      <c r="AS194">
        <v>9.3979400000000005E-2</v>
      </c>
      <c r="AT194">
        <v>0.21016731999999999</v>
      </c>
      <c r="AU194">
        <v>6.4624479999999998E-2</v>
      </c>
      <c r="AV194">
        <v>0.21565586</v>
      </c>
      <c r="AW194">
        <v>0.11111785</v>
      </c>
      <c r="AX194">
        <v>-2.9793672E-2</v>
      </c>
      <c r="AY194">
        <v>0.22257884999999999</v>
      </c>
      <c r="AZ194">
        <v>0.93452290000000005</v>
      </c>
      <c r="BA194">
        <v>0.1431153</v>
      </c>
      <c r="BB194">
        <v>0.13335869</v>
      </c>
      <c r="BC194">
        <v>1.4387857E-2</v>
      </c>
      <c r="BD194">
        <v>8.0804780000000003E-3</v>
      </c>
      <c r="BE194">
        <v>0.10672054</v>
      </c>
      <c r="BF194">
        <v>7.5691190000000005E-2</v>
      </c>
      <c r="BG194">
        <v>0.16460084999999999</v>
      </c>
      <c r="BH194">
        <v>6.8161583999999997E-2</v>
      </c>
      <c r="BI194">
        <v>0.1144753</v>
      </c>
      <c r="BJ194">
        <v>0.16840245000000001</v>
      </c>
      <c r="BK194">
        <v>0.20787135000000001</v>
      </c>
      <c r="BL194">
        <v>0.13145307000000001</v>
      </c>
      <c r="BM194">
        <v>2.4517097000000001E-3</v>
      </c>
      <c r="BN194">
        <v>9.6193119999999993E-2</v>
      </c>
      <c r="BO194">
        <v>0.22175473000000001</v>
      </c>
      <c r="BP194">
        <v>-1.5067390999999999E-2</v>
      </c>
      <c r="BQ194">
        <v>0.15596974999999999</v>
      </c>
      <c r="BR194">
        <v>0.14358104999999999</v>
      </c>
      <c r="BS194">
        <v>-3.2003555000000003E-2</v>
      </c>
      <c r="BT194">
        <v>-8.1398559999999995E-2</v>
      </c>
      <c r="BU194">
        <v>2.4256670000000001E-2</v>
      </c>
      <c r="BV194">
        <v>3.0560898E-2</v>
      </c>
      <c r="BW194">
        <v>0.30451787000000002</v>
      </c>
      <c r="BX194">
        <v>0.23798878000000001</v>
      </c>
      <c r="BY194">
        <v>0.10567462399999999</v>
      </c>
      <c r="BZ194">
        <v>0.22096567</v>
      </c>
      <c r="CA194">
        <v>0.10284683999999999</v>
      </c>
      <c r="CB194">
        <v>0.18221971000000001</v>
      </c>
      <c r="CC194">
        <v>0.26134202000000001</v>
      </c>
      <c r="CD194">
        <v>7.818116E-2</v>
      </c>
      <c r="CE194">
        <v>0.22661840999999999</v>
      </c>
      <c r="CF194">
        <v>0.26729619999999998</v>
      </c>
      <c r="CG194">
        <v>0.18249700999999999</v>
      </c>
      <c r="CH194">
        <v>0.21019934000000001</v>
      </c>
      <c r="CI194">
        <v>0.17525963</v>
      </c>
      <c r="CJ194">
        <v>0.30985953999999999</v>
      </c>
      <c r="CK194">
        <v>0.17678140000000001</v>
      </c>
      <c r="CL194">
        <v>0.10166346</v>
      </c>
      <c r="CM194">
        <v>-4.8137172999999998E-2</v>
      </c>
      <c r="CN194">
        <v>-9.1066629999999992E-3</v>
      </c>
      <c r="CO194">
        <v>0.12060439000000001</v>
      </c>
      <c r="CP194">
        <v>0.32201596999999998</v>
      </c>
      <c r="CQ194">
        <v>3.9693582999999998E-2</v>
      </c>
      <c r="CR194">
        <v>0.19869038</v>
      </c>
      <c r="CS194">
        <v>0.19284456999999999</v>
      </c>
      <c r="CT194">
        <v>5.7771448000000003E-2</v>
      </c>
      <c r="CU194">
        <v>7.0070259999999995E-2</v>
      </c>
      <c r="CV194">
        <v>0.30560665999999997</v>
      </c>
      <c r="CW194">
        <v>0.32553884</v>
      </c>
      <c r="CX194">
        <v>0.28820016999999998</v>
      </c>
      <c r="CY194">
        <v>0.26535934</v>
      </c>
      <c r="CZ194">
        <v>0.34917963000000002</v>
      </c>
      <c r="DA194">
        <v>9.8272200000000004E-2</v>
      </c>
      <c r="DB194">
        <v>8.6187735000000001E-2</v>
      </c>
      <c r="DC194">
        <v>0.96702325</v>
      </c>
      <c r="DD194">
        <v>0.25465860000000001</v>
      </c>
      <c r="DE194">
        <v>7.1122149999999995E-2</v>
      </c>
      <c r="DF194">
        <f t="shared" si="14"/>
        <v>0.12238599096504854</v>
      </c>
      <c r="DG194">
        <f t="shared" si="15"/>
        <v>0</v>
      </c>
      <c r="DH194">
        <v>0</v>
      </c>
      <c r="DI194">
        <f>VLOOKUP(B194,owner_jaccard!$C$1:$E$1128,3,FALSE)</f>
        <v>0.20512820512820501</v>
      </c>
      <c r="DJ194">
        <f>VLOOKUP(B194,partic_jaccard!$C$1:$E$1128,3,FALSE)</f>
        <v>0.17391304347826</v>
      </c>
      <c r="DK194">
        <f>VLOOKUP(B194,rtword_jaccard!$C$1:$E$1128,3,FALSE)</f>
        <v>0.123595505617977</v>
      </c>
      <c r="DL194">
        <f>VLOOKUP(B194,rtword_jaccard!$C$1:$F$1128,4,FALSE)</f>
        <v>0.20481927710843301</v>
      </c>
      <c r="DM194">
        <f>VLOOKUP(B194,rtword_jaccard!$C$1:$G$1128,5,FALSE)</f>
        <v>0.234567901234567</v>
      </c>
      <c r="DN194">
        <f>VLOOKUP(B194,owner_j_重み付き!$C$1:$E$1128,3)</f>
        <v>2.7000000000000001E-3</v>
      </c>
      <c r="DO194">
        <f>VLOOKUP(B194,part_j_重み付き!$C$1:$E$1128,3,FALSE)</f>
        <v>1.3299999999999999E-2</v>
      </c>
      <c r="DP194">
        <f>VLOOKUP(B194,journalsection_jaccard!$C$2:$E$1129,3,FALSE)</f>
        <v>0.35135135135135098</v>
      </c>
      <c r="DQ194">
        <f>VLOOKUP(B194,journalsection_jaccard!$C$2:$F$1129,4,FALSE)</f>
        <v>0.29870129870129802</v>
      </c>
      <c r="DR194">
        <f>VLOOKUP(B194,journalsection_jaccard!$C$2:$G$1129,5,FALSE)</f>
        <v>0.26050420168067201</v>
      </c>
      <c r="DS194">
        <f>VLOOKUP(B194,journalsection_jaccard!$C$2:$H$1129,6,FALSE)</f>
        <v>0.11111111111111099</v>
      </c>
    </row>
    <row r="195" spans="1:123" x14ac:dyDescent="0.55000000000000004">
      <c r="A195">
        <v>188</v>
      </c>
      <c r="B195" t="s">
        <v>1780</v>
      </c>
      <c r="C195" t="s">
        <v>294</v>
      </c>
      <c r="D195">
        <v>0.10328551</v>
      </c>
      <c r="E195">
        <v>0.17675076000000001</v>
      </c>
      <c r="F195">
        <v>0.13007199999999999</v>
      </c>
      <c r="G195">
        <v>9.8764270000000001E-2</v>
      </c>
      <c r="H195">
        <v>0.10773513</v>
      </c>
      <c r="I195">
        <v>0.10045583499999999</v>
      </c>
      <c r="J195">
        <v>0.33313700000000002</v>
      </c>
      <c r="K195">
        <v>0.98425859999999998</v>
      </c>
      <c r="L195">
        <v>6.6793249999999998E-2</v>
      </c>
      <c r="M195">
        <v>0.12880637</v>
      </c>
      <c r="N195">
        <v>0.21420169</v>
      </c>
      <c r="O195">
        <v>0.14809449999999999</v>
      </c>
      <c r="P195">
        <v>0.12152372</v>
      </c>
      <c r="Q195">
        <v>6.5438159999999995E-2</v>
      </c>
      <c r="R195">
        <v>-6.635249E-2</v>
      </c>
      <c r="S195">
        <v>0.121682815</v>
      </c>
      <c r="T195">
        <v>8.1518110000000005E-2</v>
      </c>
      <c r="U195">
        <v>0.10788391</v>
      </c>
      <c r="V195">
        <v>-1.3456361E-2</v>
      </c>
      <c r="W195">
        <v>0.14473505</v>
      </c>
      <c r="X195">
        <v>0.20607159</v>
      </c>
      <c r="Y195">
        <v>9.9875829999999999E-2</v>
      </c>
      <c r="Z195">
        <v>-7.6903079999999999E-2</v>
      </c>
      <c r="AA195">
        <v>9.7285529999999995E-2</v>
      </c>
      <c r="AB195">
        <v>-0.21638705</v>
      </c>
      <c r="AC195">
        <v>0.12630187000000001</v>
      </c>
      <c r="AD195">
        <v>-4.4309504E-2</v>
      </c>
      <c r="AE195">
        <v>0.15645688999999999</v>
      </c>
      <c r="AF195">
        <v>0.15370686</v>
      </c>
      <c r="AG195">
        <v>-5.2712250000000002E-2</v>
      </c>
      <c r="AH195">
        <v>2.3800766000000001E-2</v>
      </c>
      <c r="AI195">
        <v>5.7032260000000001E-2</v>
      </c>
      <c r="AJ195">
        <v>0.13675082999999999</v>
      </c>
      <c r="AK195">
        <v>0.17206882000000001</v>
      </c>
      <c r="AL195">
        <v>4.8107572000000001E-2</v>
      </c>
      <c r="AM195">
        <v>9.4778890000000005E-2</v>
      </c>
      <c r="AN195">
        <v>0.16608824999999999</v>
      </c>
      <c r="AO195">
        <v>0.23088234999999999</v>
      </c>
      <c r="AP195">
        <v>0.27384143999999999</v>
      </c>
      <c r="AQ195">
        <v>0.17856635000000001</v>
      </c>
      <c r="AR195">
        <v>0.18881701000000001</v>
      </c>
      <c r="AS195">
        <v>-1.0652149E-3</v>
      </c>
      <c r="AT195">
        <v>0.24029565999999999</v>
      </c>
      <c r="AU195">
        <v>-4.8502499999999997E-2</v>
      </c>
      <c r="AV195">
        <v>0.12361074</v>
      </c>
      <c r="AW195">
        <v>0.101403356</v>
      </c>
      <c r="AX195">
        <v>3.2273429999999999E-2</v>
      </c>
      <c r="AY195">
        <v>0.18582990999999999</v>
      </c>
      <c r="AZ195">
        <v>0.93360480000000001</v>
      </c>
      <c r="BA195">
        <v>5.8613215000000003E-2</v>
      </c>
      <c r="BB195">
        <v>-1.578802E-2</v>
      </c>
      <c r="BC195">
        <v>-9.6347614999999998E-2</v>
      </c>
      <c r="BD195">
        <v>0.19156164000000001</v>
      </c>
      <c r="BE195">
        <v>-5.5178690000000002E-2</v>
      </c>
      <c r="BF195">
        <v>0.16842799</v>
      </c>
      <c r="BG195">
        <v>0.12201186999999999</v>
      </c>
      <c r="BH195">
        <v>0.17912842000000001</v>
      </c>
      <c r="BI195">
        <v>6.9455589999999998E-2</v>
      </c>
      <c r="BJ195">
        <v>0.15745740999999999</v>
      </c>
      <c r="BK195">
        <v>0.11604085</v>
      </c>
      <c r="BL195">
        <v>7.6584760000000002E-2</v>
      </c>
      <c r="BM195">
        <v>7.2698840000000001E-2</v>
      </c>
      <c r="BN195">
        <v>0.10963016</v>
      </c>
      <c r="BO195">
        <v>0.30102327000000001</v>
      </c>
      <c r="BP195">
        <v>4.7865100000000001E-2</v>
      </c>
      <c r="BQ195">
        <v>0.15138467999999999</v>
      </c>
      <c r="BR195">
        <v>0.22261132</v>
      </c>
      <c r="BS195">
        <v>5.4154575000000003E-2</v>
      </c>
      <c r="BT195">
        <v>3.2422744000000003E-2</v>
      </c>
      <c r="BU195">
        <v>7.2808999999999999E-2</v>
      </c>
      <c r="BV195">
        <v>9.1009519999999997E-2</v>
      </c>
      <c r="BW195">
        <v>0.24057686</v>
      </c>
      <c r="BX195">
        <v>0.29348296000000001</v>
      </c>
      <c r="BY195">
        <v>-5.2744300000000001E-2</v>
      </c>
      <c r="BZ195">
        <v>6.9080730000000007E-2</v>
      </c>
      <c r="CA195">
        <v>1.4943097000000001E-2</v>
      </c>
      <c r="CB195">
        <v>-1.1332876E-3</v>
      </c>
      <c r="CC195">
        <v>0.31497878000000001</v>
      </c>
      <c r="CD195">
        <v>0.19263442</v>
      </c>
      <c r="CE195">
        <v>0.18516624000000001</v>
      </c>
      <c r="CF195">
        <v>0.15042443999999999</v>
      </c>
      <c r="CG195">
        <v>-4.4371147E-2</v>
      </c>
      <c r="CH195">
        <v>0.31454029999999999</v>
      </c>
      <c r="CI195">
        <v>-3.6765884999999998E-2</v>
      </c>
      <c r="CJ195">
        <v>4.6056762000000001E-2</v>
      </c>
      <c r="CK195">
        <v>0.15644139000000001</v>
      </c>
      <c r="CL195">
        <v>0.11193454999999999</v>
      </c>
      <c r="CM195">
        <v>-4.9973413000000001E-2</v>
      </c>
      <c r="CN195">
        <v>2.1237696E-2</v>
      </c>
      <c r="CO195">
        <v>-4.5293955999999996E-3</v>
      </c>
      <c r="CP195">
        <v>9.1648690000000005E-2</v>
      </c>
      <c r="CQ195">
        <v>1.851299E-2</v>
      </c>
      <c r="CR195">
        <v>0.22412319999999999</v>
      </c>
      <c r="CS195">
        <v>0.27404149999999999</v>
      </c>
      <c r="CT195">
        <v>0.18209505000000001</v>
      </c>
      <c r="CU195">
        <v>4.9689688000000003E-2</v>
      </c>
      <c r="CV195">
        <v>0.14376064999999999</v>
      </c>
      <c r="CW195">
        <v>0.24273457000000001</v>
      </c>
      <c r="CX195">
        <v>3.5953984000000001E-2</v>
      </c>
      <c r="CY195">
        <v>0.23013044999999999</v>
      </c>
      <c r="CZ195">
        <v>0.26444972</v>
      </c>
      <c r="DA195">
        <v>0.25735786999999999</v>
      </c>
      <c r="DB195">
        <v>4.6124153000000001E-2</v>
      </c>
      <c r="DC195">
        <v>0.93981440000000005</v>
      </c>
      <c r="DD195">
        <v>0.26027644</v>
      </c>
      <c r="DE195">
        <v>9.6658309999999997E-2</v>
      </c>
      <c r="DF195">
        <f t="shared" si="14"/>
        <v>0.10963252936796113</v>
      </c>
      <c r="DG195">
        <f t="shared" si="15"/>
        <v>0</v>
      </c>
      <c r="DH195">
        <v>0</v>
      </c>
      <c r="DI195">
        <f>VLOOKUP(B195,owner_jaccard!$C$1:$E$1128,3,FALSE)</f>
        <v>0.19047619047618999</v>
      </c>
      <c r="DJ195">
        <f>VLOOKUP(B195,partic_jaccard!$C$1:$E$1128,3,FALSE)</f>
        <v>5.5555555555555497E-2</v>
      </c>
      <c r="DK195">
        <f>VLOOKUP(B195,rtword_jaccard!$C$1:$E$1128,3,FALSE)</f>
        <v>8.6956521739130405E-2</v>
      </c>
      <c r="DL195">
        <f>VLOOKUP(B195,rtword_jaccard!$C$1:$F$1128,4,FALSE)</f>
        <v>0.16959064327485299</v>
      </c>
      <c r="DM195">
        <f>VLOOKUP(B195,rtword_jaccard!$C$1:$G$1128,5,FALSE)</f>
        <v>0.209677419354838</v>
      </c>
      <c r="DN195">
        <f>VLOOKUP(B195,owner_j_重み付き!$C$1:$E$1128,3)</f>
        <v>4.5999999999999999E-3</v>
      </c>
      <c r="DO195">
        <f>VLOOKUP(B195,part_j_重み付き!$C$1:$E$1128,3,FALSE)</f>
        <v>2.9499999999999998E-2</v>
      </c>
      <c r="DP195">
        <f>VLOOKUP(B195,journalsection_jaccard!$C$2:$E$1129,3,FALSE)</f>
        <v>0.265822784810126</v>
      </c>
      <c r="DQ195">
        <f>VLOOKUP(B195,journalsection_jaccard!$C$2:$F$1129,4,FALSE)</f>
        <v>0.33333333333333298</v>
      </c>
      <c r="DR195">
        <f>VLOOKUP(B195,journalsection_jaccard!$C$2:$G$1129,5,FALSE)</f>
        <v>0.234567901234567</v>
      </c>
      <c r="DS195">
        <f>VLOOKUP(B195,journalsection_jaccard!$C$2:$H$1129,6,FALSE)</f>
        <v>7.5268817204300995E-2</v>
      </c>
    </row>
    <row r="196" spans="1:123" x14ac:dyDescent="0.55000000000000004">
      <c r="A196">
        <v>189</v>
      </c>
      <c r="B196" t="s">
        <v>1781</v>
      </c>
      <c r="C196" t="s">
        <v>295</v>
      </c>
      <c r="D196">
        <v>0.14610930999999999</v>
      </c>
      <c r="E196">
        <v>0.13035941000000001</v>
      </c>
      <c r="F196">
        <v>6.688123E-2</v>
      </c>
      <c r="G196">
        <v>-7.5868025000000006E-2</v>
      </c>
      <c r="H196">
        <v>0.12470228</v>
      </c>
      <c r="I196">
        <v>1.0164049E-2</v>
      </c>
      <c r="J196">
        <v>0.105737045</v>
      </c>
      <c r="K196">
        <v>0.98204195000000005</v>
      </c>
      <c r="L196">
        <v>0.17073503000000001</v>
      </c>
      <c r="M196">
        <v>0.111031674</v>
      </c>
      <c r="N196">
        <v>0.21230887000000001</v>
      </c>
      <c r="O196">
        <v>0.15340939000000001</v>
      </c>
      <c r="P196">
        <v>7.2708054999999994E-2</v>
      </c>
      <c r="Q196">
        <v>0.13255877999999999</v>
      </c>
      <c r="R196">
        <v>-5.2872379999999997E-2</v>
      </c>
      <c r="S196">
        <v>0.12211134</v>
      </c>
      <c r="T196">
        <v>-0.13525443000000001</v>
      </c>
      <c r="U196">
        <v>8.0608234000000001E-2</v>
      </c>
      <c r="V196">
        <v>-8.6697235999999997E-2</v>
      </c>
      <c r="W196">
        <v>0.19895737999999999</v>
      </c>
      <c r="X196">
        <v>0.14610702</v>
      </c>
      <c r="Y196">
        <v>3.6586396E-2</v>
      </c>
      <c r="Z196">
        <v>9.9828520000000004E-2</v>
      </c>
      <c r="AA196">
        <v>-5.2252979999999997E-3</v>
      </c>
      <c r="AB196">
        <v>4.7666243999999998E-3</v>
      </c>
      <c r="AC196">
        <v>0.14055339</v>
      </c>
      <c r="AD196">
        <v>0.16011255999999999</v>
      </c>
      <c r="AE196">
        <v>0.10664256</v>
      </c>
      <c r="AF196">
        <v>0.17312229000000001</v>
      </c>
      <c r="AG196">
        <v>0.17502856</v>
      </c>
      <c r="AH196">
        <v>0.17497376000000001</v>
      </c>
      <c r="AI196">
        <v>0.26981574000000003</v>
      </c>
      <c r="AJ196">
        <v>0.10612547</v>
      </c>
      <c r="AK196">
        <v>0.17632227</v>
      </c>
      <c r="AL196">
        <v>2.2471155999999999E-2</v>
      </c>
      <c r="AM196">
        <v>1.6094089E-3</v>
      </c>
      <c r="AN196">
        <v>-8.0968234999999993E-3</v>
      </c>
      <c r="AO196">
        <v>6.6418379999999999E-2</v>
      </c>
      <c r="AP196">
        <v>0.27530956000000001</v>
      </c>
      <c r="AQ196">
        <v>0.19531809999999999</v>
      </c>
      <c r="AR196">
        <v>9.0208730000000001E-2</v>
      </c>
      <c r="AS196">
        <v>1.6152263E-2</v>
      </c>
      <c r="AT196">
        <v>0.20613766</v>
      </c>
      <c r="AU196">
        <v>-0.12044857</v>
      </c>
      <c r="AV196">
        <v>0.15921805999999999</v>
      </c>
      <c r="AW196">
        <v>0.12677654999999999</v>
      </c>
      <c r="AX196">
        <v>1.4564961E-2</v>
      </c>
      <c r="AY196">
        <v>9.4283450000000005E-2</v>
      </c>
      <c r="AZ196">
        <v>0.92135230000000001</v>
      </c>
      <c r="BA196">
        <v>0.18502278999999999</v>
      </c>
      <c r="BB196">
        <v>1.5415313E-2</v>
      </c>
      <c r="BC196">
        <v>0.21312296</v>
      </c>
      <c r="BD196">
        <v>6.4954990000000004E-2</v>
      </c>
      <c r="BE196">
        <v>-7.1656816000000003E-3</v>
      </c>
      <c r="BF196">
        <v>7.9732016000000003E-2</v>
      </c>
      <c r="BG196">
        <v>0.22529024</v>
      </c>
      <c r="BH196">
        <v>-3.2552164000000001E-2</v>
      </c>
      <c r="BI196">
        <v>0.11444575</v>
      </c>
      <c r="BJ196">
        <v>0.14432286</v>
      </c>
      <c r="BK196">
        <v>0.38685619999999998</v>
      </c>
      <c r="BL196">
        <v>5.9655180000000002E-2</v>
      </c>
      <c r="BM196">
        <v>0.13650515999999999</v>
      </c>
      <c r="BN196">
        <v>9.9071279999999998E-2</v>
      </c>
      <c r="BO196">
        <v>0.23023558</v>
      </c>
      <c r="BP196">
        <v>0.21396738000000001</v>
      </c>
      <c r="BQ196">
        <v>0.21780991999999999</v>
      </c>
      <c r="BR196">
        <v>0.15996541</v>
      </c>
      <c r="BS196">
        <v>-1.8243954000000001E-3</v>
      </c>
      <c r="BT196">
        <v>-2.9912841999999999E-3</v>
      </c>
      <c r="BU196">
        <v>-5.5713016999999997E-2</v>
      </c>
      <c r="BV196">
        <v>2.0726258000000001E-2</v>
      </c>
      <c r="BW196">
        <v>0.20740701</v>
      </c>
      <c r="BX196">
        <v>0.30958960000000002</v>
      </c>
      <c r="BY196">
        <v>5.574283E-2</v>
      </c>
      <c r="BZ196">
        <v>0.21739267000000001</v>
      </c>
      <c r="CA196">
        <v>3.0102957E-2</v>
      </c>
      <c r="CB196">
        <v>0.12207155</v>
      </c>
      <c r="CC196">
        <v>0.26359486999999998</v>
      </c>
      <c r="CD196">
        <v>0.14739057</v>
      </c>
      <c r="CE196">
        <v>0.13687366000000001</v>
      </c>
      <c r="CF196">
        <v>8.9655675000000004E-2</v>
      </c>
      <c r="CG196">
        <v>4.879766E-2</v>
      </c>
      <c r="CH196">
        <v>0.20750861000000001</v>
      </c>
      <c r="CI196">
        <v>6.8398819999999999E-2</v>
      </c>
      <c r="CJ196">
        <v>0.22469532</v>
      </c>
      <c r="CK196">
        <v>0.35327688000000002</v>
      </c>
      <c r="CL196">
        <v>0.26673924999999998</v>
      </c>
      <c r="CM196">
        <v>0.17588638000000001</v>
      </c>
      <c r="CN196">
        <v>5.0898854E-2</v>
      </c>
      <c r="CO196">
        <v>5.9829038000000001E-2</v>
      </c>
      <c r="CP196">
        <v>5.4500975E-2</v>
      </c>
      <c r="CQ196">
        <v>0.14283462</v>
      </c>
      <c r="CR196">
        <v>0.18057102</v>
      </c>
      <c r="CS196">
        <v>0.29919222000000001</v>
      </c>
      <c r="CT196">
        <v>0.13352458</v>
      </c>
      <c r="CU196">
        <v>6.8512080000000003E-2</v>
      </c>
      <c r="CV196">
        <v>0.1325634</v>
      </c>
      <c r="CW196">
        <v>3.8338635000000003E-2</v>
      </c>
      <c r="CX196">
        <v>0.10082257</v>
      </c>
      <c r="CY196">
        <v>0.25475255000000002</v>
      </c>
      <c r="CZ196">
        <v>0.42357412</v>
      </c>
      <c r="DA196">
        <v>8.3998606000000003E-2</v>
      </c>
      <c r="DB196">
        <v>3.3588043999999997E-2</v>
      </c>
      <c r="DC196">
        <v>0.96147585000000002</v>
      </c>
      <c r="DD196">
        <v>0.24112111</v>
      </c>
      <c r="DE196">
        <v>0.15084423</v>
      </c>
      <c r="DF196">
        <f t="shared" si="14"/>
        <v>0.11877491711262132</v>
      </c>
      <c r="DG196">
        <f t="shared" si="15"/>
        <v>0</v>
      </c>
      <c r="DH196">
        <v>0</v>
      </c>
      <c r="DI196">
        <f>VLOOKUP(B196,owner_jaccard!$C$1:$E$1128,3,FALSE)</f>
        <v>0.157894736842105</v>
      </c>
      <c r="DJ196">
        <f>VLOOKUP(B196,partic_jaccard!$C$1:$E$1128,3,FALSE)</f>
        <v>0.13636363636363599</v>
      </c>
      <c r="DK196">
        <f>VLOOKUP(B196,rtword_jaccard!$C$1:$E$1128,3,FALSE)</f>
        <v>7.5268817204300995E-2</v>
      </c>
      <c r="DL196">
        <f>VLOOKUP(B196,rtword_jaccard!$C$1:$F$1128,4,FALSE)</f>
        <v>0.19047619047618999</v>
      </c>
      <c r="DM196">
        <f>VLOOKUP(B196,rtword_jaccard!$C$1:$G$1128,5,FALSE)</f>
        <v>0.21457489878542499</v>
      </c>
      <c r="DN196">
        <f>VLOOKUP(B196,owner_j_重み付き!$C$1:$E$1128,3)</f>
        <v>3.3999999999999998E-3</v>
      </c>
      <c r="DO196">
        <f>VLOOKUP(B196,part_j_重み付き!$C$1:$E$1128,3,FALSE)</f>
        <v>4.1799999999999997E-2</v>
      </c>
      <c r="DP196">
        <f>VLOOKUP(B196,journalsection_jaccard!$C$2:$E$1129,3,FALSE)</f>
        <v>0.38888888888888801</v>
      </c>
      <c r="DQ196">
        <f>VLOOKUP(B196,journalsection_jaccard!$C$2:$F$1129,4,FALSE)</f>
        <v>0.29870129870129802</v>
      </c>
      <c r="DR196">
        <f>VLOOKUP(B196,journalsection_jaccard!$C$2:$G$1129,5,FALSE)</f>
        <v>0.22950819672131101</v>
      </c>
      <c r="DS196">
        <f>VLOOKUP(B196,journalsection_jaccard!$C$2:$H$1129,6,FALSE)</f>
        <v>0.11111111111111099</v>
      </c>
    </row>
    <row r="197" spans="1:123" x14ac:dyDescent="0.55000000000000004">
      <c r="A197">
        <v>190</v>
      </c>
      <c r="B197" t="s">
        <v>1782</v>
      </c>
      <c r="C197" t="s">
        <v>296</v>
      </c>
      <c r="D197">
        <v>0.25082958</v>
      </c>
      <c r="E197">
        <v>5.8650057999999998E-2</v>
      </c>
      <c r="F197">
        <v>-1.8382154000000001E-2</v>
      </c>
      <c r="G197">
        <v>0.11982622</v>
      </c>
      <c r="H197">
        <v>9.5593139999999993E-2</v>
      </c>
      <c r="I197">
        <v>-9.4374479999999997E-2</v>
      </c>
      <c r="J197">
        <v>0.29192903999999997</v>
      </c>
      <c r="K197">
        <v>0.9861548</v>
      </c>
      <c r="L197">
        <v>0.27096747999999998</v>
      </c>
      <c r="M197">
        <v>-4.6812779999999997E-3</v>
      </c>
      <c r="N197">
        <v>0.23836914000000001</v>
      </c>
      <c r="O197">
        <v>0.14009448999999999</v>
      </c>
      <c r="P197">
        <v>0.22918208000000001</v>
      </c>
      <c r="Q197">
        <v>6.2656275999999997E-2</v>
      </c>
      <c r="R197">
        <v>-9.5310619999999999E-3</v>
      </c>
      <c r="S197">
        <v>8.1563829999999997E-3</v>
      </c>
      <c r="T197">
        <v>0.25374222000000002</v>
      </c>
      <c r="U197">
        <v>1.1292770000000001E-2</v>
      </c>
      <c r="V197">
        <v>-4.6297765999999997E-2</v>
      </c>
      <c r="W197">
        <v>5.7987030000000002E-2</v>
      </c>
      <c r="X197">
        <v>-2.6550632000000001E-2</v>
      </c>
      <c r="Y197">
        <v>3.3082575000000003E-2</v>
      </c>
      <c r="Z197">
        <v>0.12866074</v>
      </c>
      <c r="AA197">
        <v>4.0481422000000003E-2</v>
      </c>
      <c r="AB197">
        <v>0.20147767999999999</v>
      </c>
      <c r="AC197">
        <v>0.1446509</v>
      </c>
      <c r="AD197">
        <v>1.309549E-2</v>
      </c>
      <c r="AE197">
        <v>-0.13605474000000001</v>
      </c>
      <c r="AF197">
        <v>9.3114379999999997E-2</v>
      </c>
      <c r="AG197">
        <v>0.19863285</v>
      </c>
      <c r="AH197">
        <v>8.7463475999999998E-2</v>
      </c>
      <c r="AI197">
        <v>0.17456811999999999</v>
      </c>
      <c r="AJ197">
        <v>0.12591872000000001</v>
      </c>
      <c r="AK197">
        <v>0.22873479999999999</v>
      </c>
      <c r="AL197">
        <v>6.4985470000000004E-2</v>
      </c>
      <c r="AM197">
        <v>8.9100600000000002E-2</v>
      </c>
      <c r="AN197">
        <v>7.4845350000000005E-2</v>
      </c>
      <c r="AO197">
        <v>0.13344954000000001</v>
      </c>
      <c r="AP197">
        <v>0.37258010000000003</v>
      </c>
      <c r="AQ197">
        <v>0.11758985</v>
      </c>
      <c r="AR197">
        <v>0.19892551</v>
      </c>
      <c r="AS197">
        <v>8.1376459999999998E-2</v>
      </c>
      <c r="AT197">
        <v>0.38136455000000002</v>
      </c>
      <c r="AU197">
        <v>-4.3968037000000001E-3</v>
      </c>
      <c r="AV197">
        <v>0.11154722</v>
      </c>
      <c r="AW197">
        <v>0.31065179999999998</v>
      </c>
      <c r="AX197">
        <v>1.7155837E-2</v>
      </c>
      <c r="AY197">
        <v>9.2092229999999997E-2</v>
      </c>
      <c r="AZ197">
        <v>0.93188154999999995</v>
      </c>
      <c r="BA197">
        <v>0.14953342</v>
      </c>
      <c r="BB197">
        <v>8.6585306000000001E-2</v>
      </c>
      <c r="BC197">
        <v>0.18249214</v>
      </c>
      <c r="BD197">
        <v>2.3482030000000001E-2</v>
      </c>
      <c r="BE197">
        <v>-5.7449084999999997E-3</v>
      </c>
      <c r="BF197">
        <v>0.16436862999999999</v>
      </c>
      <c r="BG197">
        <v>0.35806015000000002</v>
      </c>
      <c r="BH197">
        <v>-0.16098765000000001</v>
      </c>
      <c r="BI197">
        <v>0.18126659000000001</v>
      </c>
      <c r="BJ197">
        <v>0.10373882</v>
      </c>
      <c r="BK197">
        <v>0.34541001999999998</v>
      </c>
      <c r="BL197">
        <v>0.2226262</v>
      </c>
      <c r="BM197">
        <v>0.13303517000000001</v>
      </c>
      <c r="BN197">
        <v>-9.8759340000000001E-2</v>
      </c>
      <c r="BO197">
        <v>0.18511564</v>
      </c>
      <c r="BP197">
        <v>0.11153529600000001</v>
      </c>
      <c r="BQ197">
        <v>0.18235779999999999</v>
      </c>
      <c r="BR197">
        <v>0.20889187000000001</v>
      </c>
      <c r="BS197">
        <v>7.1316480000000002E-2</v>
      </c>
      <c r="BT197">
        <v>0.12961327</v>
      </c>
      <c r="BU197">
        <v>0.10331090499999999</v>
      </c>
      <c r="BV197">
        <v>0.16875599999999999</v>
      </c>
      <c r="BW197">
        <v>0.16544133</v>
      </c>
      <c r="BX197">
        <v>0.27674033999999997</v>
      </c>
      <c r="BY197">
        <v>0.19279745000000001</v>
      </c>
      <c r="BZ197">
        <v>0.16397475</v>
      </c>
      <c r="CA197">
        <v>0.17438869000000001</v>
      </c>
      <c r="CB197">
        <v>9.3377589999999996E-2</v>
      </c>
      <c r="CC197">
        <v>0.12202246999999999</v>
      </c>
      <c r="CD197">
        <v>0.11036248999999999</v>
      </c>
      <c r="CE197">
        <v>0.17264454000000001</v>
      </c>
      <c r="CF197">
        <v>0.21953718</v>
      </c>
      <c r="CG197">
        <v>0.118613094</v>
      </c>
      <c r="CH197">
        <v>0.15049401000000001</v>
      </c>
      <c r="CI197">
        <v>0.11592454000000001</v>
      </c>
      <c r="CJ197">
        <v>0.13390099</v>
      </c>
      <c r="CK197">
        <v>0.35994340000000002</v>
      </c>
      <c r="CL197">
        <v>0.30100392999999998</v>
      </c>
      <c r="CM197">
        <v>0.14312322</v>
      </c>
      <c r="CN197">
        <v>0.16051673999999999</v>
      </c>
      <c r="CO197">
        <v>8.6029330000000001E-2</v>
      </c>
      <c r="CP197">
        <v>3.1048147000000002E-2</v>
      </c>
      <c r="CQ197">
        <v>0.19081799999999999</v>
      </c>
      <c r="CR197">
        <v>0.26498598000000001</v>
      </c>
      <c r="CS197">
        <v>0.36638609999999999</v>
      </c>
      <c r="CT197">
        <v>0.22393759999999999</v>
      </c>
      <c r="CU197">
        <v>6.0341757000000003E-2</v>
      </c>
      <c r="CV197">
        <v>0.36235473000000001</v>
      </c>
      <c r="CW197">
        <v>-3.2972920000000003E-2</v>
      </c>
      <c r="CX197">
        <v>0.19318534000000001</v>
      </c>
      <c r="CY197">
        <v>0.34099603000000001</v>
      </c>
      <c r="CZ197">
        <v>0.24032155999999999</v>
      </c>
      <c r="DA197">
        <v>0.16823651000000001</v>
      </c>
      <c r="DB197">
        <v>0.29832493999999998</v>
      </c>
      <c r="DC197">
        <v>0.95968679999999995</v>
      </c>
      <c r="DD197">
        <v>0.26913853999999998</v>
      </c>
      <c r="DE197">
        <v>0.19011359</v>
      </c>
      <c r="DF197">
        <f t="shared" si="14"/>
        <v>0.14115153871650485</v>
      </c>
      <c r="DG197">
        <f t="shared" si="15"/>
        <v>0</v>
      </c>
      <c r="DH197">
        <v>0</v>
      </c>
      <c r="DI197">
        <f>VLOOKUP(B197,owner_jaccard!$C$1:$E$1128,3,FALSE)</f>
        <v>0.13636363636363599</v>
      </c>
      <c r="DJ197">
        <f>VLOOKUP(B197,partic_jaccard!$C$1:$E$1128,3,FALSE)</f>
        <v>0.15</v>
      </c>
      <c r="DK197">
        <f>VLOOKUP(B197,rtword_jaccard!$C$1:$E$1128,3,FALSE)</f>
        <v>0.14942528735632099</v>
      </c>
      <c r="DL197">
        <f>VLOOKUP(B197,rtword_jaccard!$C$1:$F$1128,4,FALSE)</f>
        <v>0.24223602484472001</v>
      </c>
      <c r="DM197">
        <f>VLOOKUP(B197,rtword_jaccard!$C$1:$G$1128,5,FALSE)</f>
        <v>0.23966942148760301</v>
      </c>
      <c r="DN197">
        <f>VLOOKUP(B197,owner_j_重み付き!$C$1:$E$1128,3)</f>
        <v>5.0000000000000001E-3</v>
      </c>
      <c r="DO197">
        <f>VLOOKUP(B197,part_j_重み付き!$C$1:$E$1128,3,FALSE)</f>
        <v>0.1487</v>
      </c>
      <c r="DP197">
        <f>VLOOKUP(B197,journalsection_jaccard!$C$2:$E$1129,3,FALSE)</f>
        <v>0.44927536231884002</v>
      </c>
      <c r="DQ197">
        <f>VLOOKUP(B197,journalsection_jaccard!$C$2:$F$1129,4,FALSE)</f>
        <v>0.41843971631205601</v>
      </c>
      <c r="DR197">
        <f>VLOOKUP(B197,journalsection_jaccard!$C$2:$G$1129,5,FALSE)</f>
        <v>0.36363636363636298</v>
      </c>
      <c r="DS197">
        <f>VLOOKUP(B197,journalsection_jaccard!$C$2:$H$1129,6,FALSE)</f>
        <v>0.265822784810126</v>
      </c>
    </row>
    <row r="198" spans="1:123" x14ac:dyDescent="0.55000000000000004">
      <c r="A198">
        <v>191</v>
      </c>
      <c r="B198" t="s">
        <v>1783</v>
      </c>
      <c r="C198" t="s">
        <v>297</v>
      </c>
      <c r="D198">
        <v>0.2048527</v>
      </c>
      <c r="E198">
        <v>-1.1126748000000001E-2</v>
      </c>
      <c r="F198">
        <v>-3.231763E-2</v>
      </c>
      <c r="G198">
        <v>0.22834983</v>
      </c>
      <c r="H198">
        <v>2.0286076E-2</v>
      </c>
      <c r="I198">
        <v>4.8959598E-2</v>
      </c>
      <c r="J198">
        <v>4.1831343999999999E-2</v>
      </c>
      <c r="K198">
        <v>0.98943539999999996</v>
      </c>
      <c r="L198">
        <v>0.107388355</v>
      </c>
      <c r="M198">
        <v>0.11075693</v>
      </c>
      <c r="N198">
        <v>0.10255134</v>
      </c>
      <c r="O198">
        <v>7.9335459999999997E-2</v>
      </c>
      <c r="P198">
        <v>3.5066056999999998E-2</v>
      </c>
      <c r="Q198">
        <v>-4.1057580000000003E-2</v>
      </c>
      <c r="R198">
        <v>2.9302689999999999E-2</v>
      </c>
      <c r="S198">
        <v>0.104163334</v>
      </c>
      <c r="T198">
        <v>0.23065493000000001</v>
      </c>
      <c r="U198">
        <v>0.19706850000000001</v>
      </c>
      <c r="V198">
        <v>9.2459515000000006E-2</v>
      </c>
      <c r="W198">
        <v>0.1597162</v>
      </c>
      <c r="X198">
        <v>0.23321845999999999</v>
      </c>
      <c r="Y198">
        <v>0.16635299000000001</v>
      </c>
      <c r="Z198">
        <v>1.6501760000000001E-2</v>
      </c>
      <c r="AA198">
        <v>0.22959705999999999</v>
      </c>
      <c r="AB198">
        <v>0.2121024</v>
      </c>
      <c r="AC198">
        <v>2.6263779000000001E-2</v>
      </c>
      <c r="AD198">
        <v>1.8898945E-2</v>
      </c>
      <c r="AE198">
        <v>7.6467170000000001E-2</v>
      </c>
      <c r="AF198">
        <v>5.6330677000000003E-2</v>
      </c>
      <c r="AG198">
        <v>0.46044360000000001</v>
      </c>
      <c r="AH198">
        <v>8.7762653999999996E-2</v>
      </c>
      <c r="AI198">
        <v>9.4048984000000002E-2</v>
      </c>
      <c r="AJ198">
        <v>0.18208843</v>
      </c>
      <c r="AK198">
        <v>0.13156182</v>
      </c>
      <c r="AL198">
        <v>3.4424464999999998E-3</v>
      </c>
      <c r="AM198">
        <v>-5.9244106999999997E-2</v>
      </c>
      <c r="AN198">
        <v>0.13008017999999999</v>
      </c>
      <c r="AO198">
        <v>0.10367896</v>
      </c>
      <c r="AP198">
        <v>0.32900178000000002</v>
      </c>
      <c r="AQ198">
        <v>0.17115923999999999</v>
      </c>
      <c r="AR198">
        <v>0.35620570000000001</v>
      </c>
      <c r="AS198">
        <v>6.9061559999999994E-2</v>
      </c>
      <c r="AT198">
        <v>0.11261663</v>
      </c>
      <c r="AU198">
        <v>-0.13333601</v>
      </c>
      <c r="AV198">
        <v>6.3488030000000001E-2</v>
      </c>
      <c r="AW198">
        <v>0.18480559999999999</v>
      </c>
      <c r="AX198">
        <v>6.310876E-2</v>
      </c>
      <c r="AY198">
        <v>0.18005924000000001</v>
      </c>
      <c r="AZ198">
        <v>0.90009326000000001</v>
      </c>
      <c r="BA198">
        <v>1.9107042000000001E-2</v>
      </c>
      <c r="BB198">
        <v>0.18434796000000001</v>
      </c>
      <c r="BC198">
        <v>0.21312088000000001</v>
      </c>
      <c r="BD198">
        <v>0.30852446</v>
      </c>
      <c r="BE198">
        <v>0.12793410999999999</v>
      </c>
      <c r="BF198">
        <v>0.23410971</v>
      </c>
      <c r="BG198">
        <v>0.18481769000000001</v>
      </c>
      <c r="BH198">
        <v>7.2050710000000004E-2</v>
      </c>
      <c r="BI198">
        <v>0.31325831999999998</v>
      </c>
      <c r="BJ198">
        <v>0.32649443</v>
      </c>
      <c r="BK198">
        <v>0.24041641</v>
      </c>
      <c r="BL198">
        <v>0.18110664000000001</v>
      </c>
      <c r="BM198">
        <v>0.16535502999999999</v>
      </c>
      <c r="BN198">
        <v>0.19258517</v>
      </c>
      <c r="BO198">
        <v>0.24858947000000001</v>
      </c>
      <c r="BP198">
        <v>0.14779384000000001</v>
      </c>
      <c r="BQ198">
        <v>0.119634904</v>
      </c>
      <c r="BR198">
        <v>8.7058109999999994E-2</v>
      </c>
      <c r="BS198">
        <v>0.17968164</v>
      </c>
      <c r="BT198">
        <v>9.7879830000000001E-3</v>
      </c>
      <c r="BU198">
        <v>7.9563110000000006E-2</v>
      </c>
      <c r="BV198">
        <v>0.25329794999999999</v>
      </c>
      <c r="BW198">
        <v>0.29535289999999997</v>
      </c>
      <c r="BX198">
        <v>0.18655153999999999</v>
      </c>
      <c r="BY198">
        <v>0.20801204000000001</v>
      </c>
      <c r="BZ198">
        <v>0.14037935000000001</v>
      </c>
      <c r="CA198">
        <v>-7.5500530000000001E-3</v>
      </c>
      <c r="CB198">
        <v>0.23857647000000001</v>
      </c>
      <c r="CC198">
        <v>0.13823410999999999</v>
      </c>
      <c r="CD198">
        <v>0.15421444000000001</v>
      </c>
      <c r="CE198">
        <v>0.22227769999999999</v>
      </c>
      <c r="CF198">
        <v>0.24573536000000001</v>
      </c>
      <c r="CG198">
        <v>0.23663824999999999</v>
      </c>
      <c r="CH198">
        <v>0.19908514999999999</v>
      </c>
      <c r="CI198">
        <v>0.24296021000000001</v>
      </c>
      <c r="CJ198">
        <v>0.36120760000000002</v>
      </c>
      <c r="CK198">
        <v>-3.6202785000000001E-2</v>
      </c>
      <c r="CL198">
        <v>3.0212326000000001E-2</v>
      </c>
      <c r="CM198">
        <v>-9.3058099999999994E-3</v>
      </c>
      <c r="CN198">
        <v>0.24031052</v>
      </c>
      <c r="CO198">
        <v>0.23772003</v>
      </c>
      <c r="CP198">
        <v>0.16966964000000001</v>
      </c>
      <c r="CQ198">
        <v>-2.9409405E-2</v>
      </c>
      <c r="CR198">
        <v>0.14064202000000001</v>
      </c>
      <c r="CS198">
        <v>0.31465080000000001</v>
      </c>
      <c r="CT198">
        <v>0.23597826</v>
      </c>
      <c r="CU198">
        <v>0.12708473000000001</v>
      </c>
      <c r="CV198">
        <v>0.2997148</v>
      </c>
      <c r="CW198">
        <v>0.18260167999999999</v>
      </c>
      <c r="CX198">
        <v>0.41841640000000002</v>
      </c>
      <c r="CY198">
        <v>8.3647669999999993E-2</v>
      </c>
      <c r="CZ198">
        <v>0.31945606999999998</v>
      </c>
      <c r="DA198">
        <v>0.24710568999999999</v>
      </c>
      <c r="DB198">
        <v>0.4532467</v>
      </c>
      <c r="DC198">
        <v>0.95352199999999998</v>
      </c>
      <c r="DD198">
        <v>0.25521532000000002</v>
      </c>
      <c r="DE198">
        <v>0.24172428000000001</v>
      </c>
      <c r="DF198">
        <f t="shared" si="14"/>
        <v>0.15482327389805822</v>
      </c>
      <c r="DG198">
        <f t="shared" si="15"/>
        <v>0</v>
      </c>
      <c r="DH198">
        <v>0</v>
      </c>
      <c r="DI198">
        <f>VLOOKUP(B198,owner_jaccard!$C$1:$E$1128,3,FALSE)</f>
        <v>0.22222222222222199</v>
      </c>
      <c r="DJ198">
        <f>VLOOKUP(B198,partic_jaccard!$C$1:$E$1128,3,FALSE)</f>
        <v>0.375</v>
      </c>
      <c r="DK198">
        <f>VLOOKUP(B198,rtword_jaccard!$C$1:$E$1128,3,FALSE)</f>
        <v>0.11111111111111099</v>
      </c>
      <c r="DL198">
        <f>VLOOKUP(B198,rtword_jaccard!$C$1:$F$1128,4,FALSE)</f>
        <v>0.19047619047618999</v>
      </c>
      <c r="DM198">
        <f>VLOOKUP(B198,rtword_jaccard!$C$1:$G$1128,5,FALSE)</f>
        <v>0.255230125523012</v>
      </c>
      <c r="DN198">
        <f>VLOOKUP(B198,owner_j_重み付き!$C$1:$E$1128,3)</f>
        <v>1.5800000000000002E-2</v>
      </c>
      <c r="DO198">
        <f>VLOOKUP(B198,part_j_重み付き!$C$1:$E$1128,3,FALSE)</f>
        <v>7.1400000000000005E-2</v>
      </c>
      <c r="DP198">
        <f>VLOOKUP(B198,journalsection_jaccard!$C$2:$E$1129,3,FALSE)</f>
        <v>0.40845070422535201</v>
      </c>
      <c r="DQ198">
        <f>VLOOKUP(B198,journalsection_jaccard!$C$2:$F$1129,4,FALSE)</f>
        <v>0.36986301369863001</v>
      </c>
      <c r="DR198">
        <f>VLOOKUP(B198,journalsection_jaccard!$C$2:$G$1129,5,FALSE)</f>
        <v>0.36986301369863001</v>
      </c>
      <c r="DS198">
        <f>VLOOKUP(B198,journalsection_jaccard!$C$2:$H$1129,6,FALSE)</f>
        <v>0.14942528735632099</v>
      </c>
    </row>
    <row r="199" spans="1:123" x14ac:dyDescent="0.55000000000000004">
      <c r="A199">
        <v>192</v>
      </c>
      <c r="B199" t="s">
        <v>1784</v>
      </c>
      <c r="C199" t="s">
        <v>298</v>
      </c>
      <c r="D199">
        <v>-3.6019382999999999E-3</v>
      </c>
      <c r="E199">
        <v>5.1683486000000001E-2</v>
      </c>
      <c r="F199">
        <v>3.3272113999999998E-2</v>
      </c>
      <c r="G199">
        <v>0.16247754</v>
      </c>
      <c r="H199">
        <v>8.122952E-2</v>
      </c>
      <c r="I199">
        <v>2.6841223000000001E-2</v>
      </c>
      <c r="J199">
        <v>6.9058104999999995E-2</v>
      </c>
      <c r="K199">
        <v>0.98873529999999998</v>
      </c>
      <c r="L199">
        <v>0.12199935000000001</v>
      </c>
      <c r="M199">
        <v>0.15374099999999999</v>
      </c>
      <c r="N199">
        <v>0.25916538</v>
      </c>
      <c r="O199">
        <v>7.1355804999999994E-2</v>
      </c>
      <c r="P199">
        <v>-9.4472829999999994E-2</v>
      </c>
      <c r="Q199">
        <v>0.19510509000000001</v>
      </c>
      <c r="R199">
        <v>4.2116899999999999E-2</v>
      </c>
      <c r="S199">
        <v>-2.8075846000000002E-2</v>
      </c>
      <c r="T199">
        <v>7.9641803999999997E-2</v>
      </c>
      <c r="U199">
        <v>2.0919519000000001E-2</v>
      </c>
      <c r="V199">
        <v>8.1185653999999996E-2</v>
      </c>
      <c r="W199">
        <v>-5.5476381999999998E-2</v>
      </c>
      <c r="X199">
        <v>-1.7921228000000001E-2</v>
      </c>
      <c r="Y199">
        <v>-5.9561570000000001E-2</v>
      </c>
      <c r="Z199">
        <v>5.8140616999999999E-2</v>
      </c>
      <c r="AA199">
        <v>0.11573028</v>
      </c>
      <c r="AB199">
        <v>1.8452274000000001E-2</v>
      </c>
      <c r="AC199">
        <v>7.5660249999999998E-2</v>
      </c>
      <c r="AD199">
        <v>0.10583243000000001</v>
      </c>
      <c r="AE199">
        <v>4.2102344E-2</v>
      </c>
      <c r="AF199">
        <v>4.5653604E-2</v>
      </c>
      <c r="AG199">
        <v>0.5735152</v>
      </c>
      <c r="AH199">
        <v>0.13631281000000001</v>
      </c>
      <c r="AI199">
        <v>5.7930175E-2</v>
      </c>
      <c r="AJ199">
        <v>0.27375969999999999</v>
      </c>
      <c r="AK199">
        <v>-0.13012765000000001</v>
      </c>
      <c r="AL199">
        <v>0.17059052</v>
      </c>
      <c r="AM199">
        <v>0.26053359999999998</v>
      </c>
      <c r="AN199">
        <v>-5.8574285000000002E-3</v>
      </c>
      <c r="AO199">
        <v>0.228599</v>
      </c>
      <c r="AP199">
        <v>7.9127870000000003E-2</v>
      </c>
      <c r="AQ199">
        <v>0.14312923999999999</v>
      </c>
      <c r="AR199">
        <v>0.2776402</v>
      </c>
      <c r="AS199">
        <v>-5.7310298000000003E-2</v>
      </c>
      <c r="AT199">
        <v>7.2783130000000001E-2</v>
      </c>
      <c r="AU199">
        <v>-0.10295459</v>
      </c>
      <c r="AV199">
        <v>0.10468344</v>
      </c>
      <c r="AW199">
        <v>0.17152289000000001</v>
      </c>
      <c r="AX199">
        <v>0.1840302</v>
      </c>
      <c r="AY199">
        <v>1.7655055999999999E-2</v>
      </c>
      <c r="AZ199">
        <v>0.93789710000000004</v>
      </c>
      <c r="BA199">
        <v>0.18503745999999999</v>
      </c>
      <c r="BB199">
        <v>0.36553099999999999</v>
      </c>
      <c r="BC199">
        <v>0.11063505999999999</v>
      </c>
      <c r="BD199">
        <v>0.23392147999999999</v>
      </c>
      <c r="BE199">
        <v>5.9638374000000001E-2</v>
      </c>
      <c r="BF199">
        <v>0.25905094000000001</v>
      </c>
      <c r="BG199">
        <v>8.9188139999999999E-2</v>
      </c>
      <c r="BH199">
        <v>-0.17196660999999999</v>
      </c>
      <c r="BI199">
        <v>0.45292120000000002</v>
      </c>
      <c r="BJ199">
        <v>0.25076189999999998</v>
      </c>
      <c r="BK199">
        <v>0.41423842</v>
      </c>
      <c r="BL199">
        <v>0.28346512000000001</v>
      </c>
      <c r="BM199">
        <v>0.28701288000000003</v>
      </c>
      <c r="BN199">
        <v>0.12760216999999999</v>
      </c>
      <c r="BO199">
        <v>0.15149652999999999</v>
      </c>
      <c r="BP199">
        <v>0.16748420999999999</v>
      </c>
      <c r="BQ199">
        <v>1.943436E-3</v>
      </c>
      <c r="BR199">
        <v>0.21427847</v>
      </c>
      <c r="BS199">
        <v>7.100339E-2</v>
      </c>
      <c r="BT199">
        <v>-5.7555506999999997E-3</v>
      </c>
      <c r="BU199">
        <v>-7.1705520000000002E-3</v>
      </c>
      <c r="BV199">
        <v>0.14598902999999999</v>
      </c>
      <c r="BW199">
        <v>0.25579723999999998</v>
      </c>
      <c r="BX199">
        <v>0.24482502</v>
      </c>
      <c r="BY199">
        <v>0.10464799399999999</v>
      </c>
      <c r="BZ199">
        <v>0.18580647</v>
      </c>
      <c r="CA199">
        <v>0.17358106000000001</v>
      </c>
      <c r="CB199">
        <v>-1.6531244E-2</v>
      </c>
      <c r="CC199">
        <v>0.19636751999999999</v>
      </c>
      <c r="CD199">
        <v>0.20328706999999999</v>
      </c>
      <c r="CE199">
        <v>0.1600452</v>
      </c>
      <c r="CF199">
        <v>0.14558707000000001</v>
      </c>
      <c r="CG199">
        <v>0.23233870000000001</v>
      </c>
      <c r="CH199">
        <v>0.15757108</v>
      </c>
      <c r="CI199">
        <v>0.34436965000000003</v>
      </c>
      <c r="CJ199">
        <v>0.1660645</v>
      </c>
      <c r="CK199">
        <v>0.17770707999999999</v>
      </c>
      <c r="CL199">
        <v>0.2799914</v>
      </c>
      <c r="CM199">
        <v>3.0412066000000001E-3</v>
      </c>
      <c r="CN199">
        <v>0.45219199999999998</v>
      </c>
      <c r="CO199">
        <v>0.15014234000000001</v>
      </c>
      <c r="CP199">
        <v>0.27098030000000001</v>
      </c>
      <c r="CQ199">
        <v>-0.10773373</v>
      </c>
      <c r="CR199">
        <v>0.2635479</v>
      </c>
      <c r="CS199">
        <v>0.382322</v>
      </c>
      <c r="CT199">
        <v>0.20651548</v>
      </c>
      <c r="CU199">
        <v>0.15693589999999999</v>
      </c>
      <c r="CV199">
        <v>0.41213304000000001</v>
      </c>
      <c r="CW199">
        <v>0.17915998</v>
      </c>
      <c r="CX199">
        <v>1.1037807E-2</v>
      </c>
      <c r="CY199">
        <v>0.33867199999999997</v>
      </c>
      <c r="CZ199">
        <v>0.124839716</v>
      </c>
      <c r="DA199">
        <v>0.21797759999999999</v>
      </c>
      <c r="DB199">
        <v>-2.7199405999999999E-3</v>
      </c>
      <c r="DC199">
        <v>0.96785664999999999</v>
      </c>
      <c r="DD199">
        <v>0.32990003000000001</v>
      </c>
      <c r="DE199">
        <v>-4.8506300000000002E-2</v>
      </c>
      <c r="DF199">
        <f t="shared" si="14"/>
        <v>0.1373399727718447</v>
      </c>
      <c r="DG199">
        <f t="shared" si="15"/>
        <v>0</v>
      </c>
      <c r="DH199">
        <v>0</v>
      </c>
      <c r="DI199">
        <f>VLOOKUP(B199,owner_jaccard!$C$1:$E$1128,3,FALSE)</f>
        <v>0.20588235294117599</v>
      </c>
      <c r="DJ199">
        <f>VLOOKUP(B199,partic_jaccard!$C$1:$E$1128,3,FALSE)</f>
        <v>0.22222222222222199</v>
      </c>
      <c r="DK199">
        <f>VLOOKUP(B199,rtword_jaccard!$C$1:$E$1128,3,FALSE)</f>
        <v>0.16279069767441801</v>
      </c>
      <c r="DL199">
        <f>VLOOKUP(B199,rtword_jaccard!$C$1:$F$1128,4,FALSE)</f>
        <v>0.234567901234567</v>
      </c>
      <c r="DM199">
        <f>VLOOKUP(B199,rtword_jaccard!$C$1:$G$1128,5,FALSE)</f>
        <v>0.29870129870129802</v>
      </c>
      <c r="DN199">
        <f>VLOOKUP(B199,owner_j_重み付き!$C$1:$E$1128,3)</f>
        <v>2.2599999999999999E-2</v>
      </c>
      <c r="DO199">
        <f>VLOOKUP(B199,part_j_重み付き!$C$1:$E$1128,3,FALSE)</f>
        <v>8.5500000000000007E-2</v>
      </c>
      <c r="DP199">
        <f>VLOOKUP(B199,journalsection_jaccard!$C$2:$E$1129,3,FALSE)</f>
        <v>0.33333333333333298</v>
      </c>
      <c r="DQ199">
        <f>VLOOKUP(B199,journalsection_jaccard!$C$2:$F$1129,4,FALSE)</f>
        <v>0.35135135135135098</v>
      </c>
      <c r="DR199">
        <f>VLOOKUP(B199,journalsection_jaccard!$C$2:$G$1129,5,FALSE)</f>
        <v>0.29310344827586199</v>
      </c>
      <c r="DS199">
        <f>VLOOKUP(B199,journalsection_jaccard!$C$2:$H$1129,6,FALSE)</f>
        <v>0.17647058823529399</v>
      </c>
    </row>
    <row r="200" spans="1:123" hidden="1" x14ac:dyDescent="0.55000000000000004">
      <c r="A200">
        <v>193</v>
      </c>
      <c r="B200" t="s">
        <v>1785</v>
      </c>
      <c r="C200" t="s">
        <v>299</v>
      </c>
      <c r="D200">
        <v>0.21018748000000001</v>
      </c>
      <c r="E200">
        <v>6.0464850000000001E-2</v>
      </c>
      <c r="F200">
        <v>0.13070899999999999</v>
      </c>
      <c r="G200">
        <v>5.8735304000000002E-2</v>
      </c>
      <c r="H200">
        <v>0.22775477</v>
      </c>
      <c r="I200">
        <v>0.1405768</v>
      </c>
      <c r="J200">
        <v>0.23031238000000001</v>
      </c>
      <c r="K200">
        <v>0.98560110000000001</v>
      </c>
      <c r="L200">
        <v>9.9642389999999997E-2</v>
      </c>
      <c r="M200">
        <v>0.10834401</v>
      </c>
      <c r="N200">
        <v>0.2777888</v>
      </c>
      <c r="O200">
        <v>0.18312775000000001</v>
      </c>
      <c r="P200">
        <v>-1.8687148000000001E-2</v>
      </c>
      <c r="Q200">
        <v>1.7636941999999999E-2</v>
      </c>
      <c r="R200">
        <v>-0.11534474</v>
      </c>
      <c r="S200">
        <v>0.23190442999999999</v>
      </c>
      <c r="T200">
        <v>0.14265986999999999</v>
      </c>
      <c r="U200">
        <v>0.14433192</v>
      </c>
      <c r="V200">
        <v>4.3465134000000002E-2</v>
      </c>
      <c r="W200">
        <v>0.21414039000000001</v>
      </c>
      <c r="X200">
        <v>0.14505677</v>
      </c>
      <c r="Y200">
        <v>-5.1582779999999996E-3</v>
      </c>
      <c r="Z200">
        <v>0.18110068000000001</v>
      </c>
      <c r="AA200">
        <v>0.122704044</v>
      </c>
      <c r="AB200">
        <v>0.18850513999999999</v>
      </c>
      <c r="AC200">
        <v>8.9295769999999997E-2</v>
      </c>
      <c r="AD200">
        <v>-2.3357049000000001E-2</v>
      </c>
      <c r="AE200">
        <v>5.8877088000000001E-2</v>
      </c>
      <c r="AF200">
        <v>0.21830536</v>
      </c>
      <c r="AG200">
        <v>0.22265694999999999</v>
      </c>
      <c r="AH200">
        <v>-0.10244588</v>
      </c>
      <c r="AI200">
        <v>0.24647079999999999</v>
      </c>
      <c r="AJ200">
        <v>-3.7918047E-3</v>
      </c>
      <c r="AK200">
        <v>0.10800172</v>
      </c>
      <c r="AL200">
        <v>0.108309366</v>
      </c>
      <c r="AM200">
        <v>3.5307217000000002E-2</v>
      </c>
      <c r="AN200">
        <v>8.1777796E-2</v>
      </c>
      <c r="AO200">
        <v>0.19874196</v>
      </c>
      <c r="AP200">
        <v>0.23288976</v>
      </c>
      <c r="AQ200">
        <v>0.15029867999999999</v>
      </c>
      <c r="AR200">
        <v>0.33824452999999999</v>
      </c>
      <c r="AS200">
        <v>0.12552603000000001</v>
      </c>
      <c r="AT200">
        <v>0.23320314</v>
      </c>
      <c r="AU200">
        <v>-5.1630259999999997E-2</v>
      </c>
      <c r="AV200">
        <v>6.7978330000000003E-2</v>
      </c>
      <c r="AW200">
        <v>0.15678761999999999</v>
      </c>
      <c r="AX200">
        <v>-0.12588716</v>
      </c>
      <c r="AY200">
        <v>0.12923441999999999</v>
      </c>
      <c r="AZ200">
        <v>0.92796475</v>
      </c>
      <c r="BA200">
        <v>0.302979</v>
      </c>
      <c r="BB200">
        <v>-2.9600109999999998E-3</v>
      </c>
      <c r="BC200">
        <v>0.15234399000000001</v>
      </c>
      <c r="BD200">
        <v>0.27394864000000002</v>
      </c>
      <c r="BE200">
        <v>8.2721119999999995E-2</v>
      </c>
      <c r="BF200">
        <v>5.2014057000000002E-2</v>
      </c>
      <c r="BG200">
        <v>9.2932870000000001E-2</v>
      </c>
      <c r="BH200">
        <v>0.13122559</v>
      </c>
      <c r="BI200">
        <v>0.17590562000000001</v>
      </c>
      <c r="BJ200">
        <v>4.7108949999999997E-2</v>
      </c>
      <c r="BK200">
        <v>0.11813245</v>
      </c>
      <c r="BL200">
        <v>0.33653917999999999</v>
      </c>
      <c r="BM200">
        <v>0.18610162999999999</v>
      </c>
      <c r="BN200">
        <v>0.21524573999999999</v>
      </c>
      <c r="BO200">
        <v>0.16945373</v>
      </c>
      <c r="BP200">
        <v>0.19224519000000001</v>
      </c>
      <c r="BQ200">
        <v>3.210847E-2</v>
      </c>
      <c r="BR200">
        <v>0.122125156</v>
      </c>
      <c r="BS200">
        <v>7.5973040000000006E-2</v>
      </c>
      <c r="BT200">
        <v>-0.10246377399999999</v>
      </c>
      <c r="BU200">
        <v>0.22017339999999999</v>
      </c>
      <c r="BV200">
        <v>0.11640047000000001</v>
      </c>
      <c r="BW200">
        <v>0.18102287</v>
      </c>
      <c r="BX200">
        <v>0.33511459999999998</v>
      </c>
      <c r="BY200">
        <v>6.4885680000000001E-2</v>
      </c>
      <c r="BZ200">
        <v>0.15585971000000001</v>
      </c>
      <c r="CA200">
        <v>0.112074114</v>
      </c>
      <c r="CB200">
        <v>7.9489679999999993E-2</v>
      </c>
      <c r="CC200">
        <v>0.27099496000000001</v>
      </c>
      <c r="CD200">
        <v>4.9036690000000001E-2</v>
      </c>
      <c r="CE200">
        <v>9.1752520000000004E-2</v>
      </c>
      <c r="CF200">
        <v>8.0821360000000002E-3</v>
      </c>
      <c r="CG200">
        <v>0.21021310000000001</v>
      </c>
      <c r="CH200">
        <v>0.11779102</v>
      </c>
      <c r="CI200">
        <v>0.10865932</v>
      </c>
      <c r="CJ200">
        <v>0.22169778000000001</v>
      </c>
      <c r="CK200">
        <v>0.21847689000000001</v>
      </c>
      <c r="CL200">
        <v>0.25998320000000003</v>
      </c>
      <c r="CM200">
        <v>0.18970456999999999</v>
      </c>
      <c r="CN200">
        <v>0.13421226</v>
      </c>
      <c r="CO200">
        <v>0.28072997999999999</v>
      </c>
      <c r="CP200">
        <v>0.15503529999999999</v>
      </c>
      <c r="CQ200">
        <v>0.23877994999999999</v>
      </c>
      <c r="CR200">
        <v>0.21754818000000001</v>
      </c>
      <c r="CS200">
        <v>0.11058167000000001</v>
      </c>
      <c r="CT200">
        <v>3.7853602E-2</v>
      </c>
      <c r="CU200">
        <v>-1.4975021999999999E-2</v>
      </c>
      <c r="CV200">
        <v>0.19885421</v>
      </c>
      <c r="CW200">
        <v>3.9351009999999999E-2</v>
      </c>
      <c r="CX200">
        <v>0.1081112</v>
      </c>
      <c r="CY200">
        <v>7.5715000000000005E-2</v>
      </c>
      <c r="CZ200">
        <v>0.33612049999999999</v>
      </c>
      <c r="DA200">
        <v>8.7498500000000007E-2</v>
      </c>
      <c r="DB200">
        <v>8.1451760000000005E-3</v>
      </c>
      <c r="DC200">
        <v>0.9555129</v>
      </c>
      <c r="DD200">
        <v>0.29372996000000001</v>
      </c>
      <c r="DE200">
        <v>0.25828995999999999</v>
      </c>
      <c r="DF200">
        <f t="shared" si="14"/>
        <v>0.13345075587669905</v>
      </c>
      <c r="DG200">
        <f t="shared" si="15"/>
        <v>0</v>
      </c>
      <c r="DH200">
        <v>7.4074074074074077E-3</v>
      </c>
      <c r="DI200">
        <f>VLOOKUP(B200,owner_jaccard!$C$1:$E$1128,3,FALSE)</f>
        <v>0.21875</v>
      </c>
      <c r="DJ200">
        <f>VLOOKUP(B200,partic_jaccard!$C$1:$E$1128,3,FALSE)</f>
        <v>6.25E-2</v>
      </c>
      <c r="DK200">
        <f>VLOOKUP(B200,rtword_jaccard!$C$1:$E$1128,3,FALSE)</f>
        <v>0.219512195121951</v>
      </c>
      <c r="DL200">
        <f>VLOOKUP(B200,rtword_jaccard!$C$1:$F$1128,4,FALSE)</f>
        <v>0.25</v>
      </c>
      <c r="DM200">
        <f>VLOOKUP(B200,rtword_jaccard!$C$1:$G$1128,5,FALSE)</f>
        <v>0.26050420168067201</v>
      </c>
      <c r="DN200">
        <f>VLOOKUP(B200,owner_j_重み付き!$C$1:$E$1128,3)</f>
        <v>4.7999999999999996E-3</v>
      </c>
      <c r="DO200">
        <f>VLOOKUP(B200,part_j_重み付き!$C$1:$E$1128,3,FALSE)</f>
        <v>3.15E-2</v>
      </c>
      <c r="DP200">
        <f>VLOOKUP(B200,journalsection_jaccard!$C$2:$E$1129,3,FALSE)</f>
        <v>0.31578947368421001</v>
      </c>
      <c r="DQ200">
        <f>VLOOKUP(B200,journalsection_jaccard!$C$2:$F$1129,4,FALSE)</f>
        <v>0.33333333333333298</v>
      </c>
      <c r="DR200">
        <f>VLOOKUP(B200,journalsection_jaccard!$C$2:$G$1129,5,FALSE)</f>
        <v>0.27659574468085102</v>
      </c>
      <c r="DS200">
        <f>VLOOKUP(B200,journalsection_jaccard!$C$2:$H$1129,6,FALSE)</f>
        <v>0.13636363636363599</v>
      </c>
    </row>
    <row r="201" spans="1:123" hidden="1" x14ac:dyDescent="0.55000000000000004">
      <c r="A201">
        <v>194</v>
      </c>
      <c r="B201" t="s">
        <v>1786</v>
      </c>
      <c r="C201" t="s">
        <v>300</v>
      </c>
      <c r="D201">
        <v>0.120007925</v>
      </c>
      <c r="E201">
        <v>0.12691362</v>
      </c>
      <c r="F201">
        <v>4.1725659999999998E-2</v>
      </c>
      <c r="G201">
        <v>0.112909764</v>
      </c>
      <c r="H201">
        <v>0.20327990000000001</v>
      </c>
      <c r="I201">
        <v>-6.4778089999999997E-2</v>
      </c>
      <c r="J201">
        <v>0.24801113</v>
      </c>
      <c r="K201">
        <v>0.98419429999999997</v>
      </c>
      <c r="L201">
        <v>7.1274154000000006E-2</v>
      </c>
      <c r="M201">
        <v>0.15060216000000001</v>
      </c>
      <c r="N201">
        <v>0.22123727000000001</v>
      </c>
      <c r="O201">
        <v>1.266977E-2</v>
      </c>
      <c r="P201">
        <v>-3.4728615999999997E-2</v>
      </c>
      <c r="Q201">
        <v>3.3440842999999998E-2</v>
      </c>
      <c r="R201">
        <v>9.0164350000000004E-2</v>
      </c>
      <c r="S201">
        <v>2.2571313999999999E-2</v>
      </c>
      <c r="T201">
        <v>0.19645061999999999</v>
      </c>
      <c r="U201">
        <v>4.4216472999999999E-2</v>
      </c>
      <c r="V201">
        <v>-9.6402639999999998E-2</v>
      </c>
      <c r="W201">
        <v>7.0312134999999998E-2</v>
      </c>
      <c r="X201">
        <v>4.9127955000000001E-2</v>
      </c>
      <c r="Y201">
        <v>-0.10780415</v>
      </c>
      <c r="Z201">
        <v>0.20347376</v>
      </c>
      <c r="AA201">
        <v>0.11571971</v>
      </c>
      <c r="AB201">
        <v>-1.2198374999999999E-2</v>
      </c>
      <c r="AC201">
        <v>0.3689016</v>
      </c>
      <c r="AD201">
        <v>8.8108859999999997E-2</v>
      </c>
      <c r="AE201">
        <v>0.15513141</v>
      </c>
      <c r="AF201">
        <v>0.15212690000000001</v>
      </c>
      <c r="AG201">
        <v>0.19747695000000001</v>
      </c>
      <c r="AH201">
        <v>0.16059899999999999</v>
      </c>
      <c r="AI201">
        <v>0.19098256999999999</v>
      </c>
      <c r="AJ201">
        <v>1.2387376E-2</v>
      </c>
      <c r="AK201">
        <v>0.20466297999999999</v>
      </c>
      <c r="AL201">
        <v>0.23996866</v>
      </c>
      <c r="AM201">
        <v>0.12760948999999999</v>
      </c>
      <c r="AN201">
        <v>-6.6097699999999995E-2</v>
      </c>
      <c r="AO201">
        <v>0.11886229</v>
      </c>
      <c r="AP201">
        <v>0.10009948</v>
      </c>
      <c r="AQ201">
        <v>0.19657322999999999</v>
      </c>
      <c r="AR201">
        <v>0.39349335000000002</v>
      </c>
      <c r="AS201">
        <v>0.17772051999999999</v>
      </c>
      <c r="AT201">
        <v>5.0428435000000001E-2</v>
      </c>
      <c r="AU201">
        <v>2.8809649999999999E-2</v>
      </c>
      <c r="AV201">
        <v>0.22443415</v>
      </c>
      <c r="AW201">
        <v>0.21087665999999999</v>
      </c>
      <c r="AX201">
        <v>6.5386890000000003E-2</v>
      </c>
      <c r="AY201">
        <v>0.18104741999999999</v>
      </c>
      <c r="AZ201">
        <v>0.93727386000000001</v>
      </c>
      <c r="BA201">
        <v>0.27989503999999998</v>
      </c>
      <c r="BB201">
        <v>0.14151356000000001</v>
      </c>
      <c r="BC201">
        <v>6.7054440000000007E-2</v>
      </c>
      <c r="BD201">
        <v>0.16100447000000001</v>
      </c>
      <c r="BE201">
        <v>6.9316849999999999E-2</v>
      </c>
      <c r="BF201">
        <v>0.20233714999999999</v>
      </c>
      <c r="BG201">
        <v>0.18017633</v>
      </c>
      <c r="BH201">
        <v>1.9445359999999998E-2</v>
      </c>
      <c r="BI201">
        <v>0.28472303999999998</v>
      </c>
      <c r="BJ201">
        <v>0.18832715999999999</v>
      </c>
      <c r="BK201">
        <v>0.18148394000000001</v>
      </c>
      <c r="BL201">
        <v>0.30387908000000002</v>
      </c>
      <c r="BM201">
        <v>0.36302266</v>
      </c>
      <c r="BN201">
        <v>0.14628848</v>
      </c>
      <c r="BO201">
        <v>0.22945384999999999</v>
      </c>
      <c r="BP201">
        <v>3.224429E-3</v>
      </c>
      <c r="BQ201">
        <v>0.15632457999999999</v>
      </c>
      <c r="BR201">
        <v>8.1999144999999996E-2</v>
      </c>
      <c r="BS201">
        <v>4.6052740000000002E-2</v>
      </c>
      <c r="BT201">
        <v>1.9202311999999999E-2</v>
      </c>
      <c r="BU201">
        <v>0.17270495999999999</v>
      </c>
      <c r="BV201">
        <v>0.22620477</v>
      </c>
      <c r="BW201">
        <v>0.40631515000000001</v>
      </c>
      <c r="BX201">
        <v>0.25756356000000002</v>
      </c>
      <c r="BY201">
        <v>0.11021395</v>
      </c>
      <c r="BZ201">
        <v>0.27549299999999999</v>
      </c>
      <c r="CA201">
        <v>6.8544069999999999E-2</v>
      </c>
      <c r="CB201">
        <v>0.25871354000000002</v>
      </c>
      <c r="CC201">
        <v>0.20468517</v>
      </c>
      <c r="CD201">
        <v>0.26070346999999999</v>
      </c>
      <c r="CE201">
        <v>0.18353420000000001</v>
      </c>
      <c r="CF201">
        <v>0.15122706999999999</v>
      </c>
      <c r="CG201">
        <v>0.16844033999999999</v>
      </c>
      <c r="CH201">
        <v>8.0000445000000003E-2</v>
      </c>
      <c r="CI201">
        <v>5.3026438000000002E-2</v>
      </c>
      <c r="CJ201">
        <v>6.7747115999999996E-2</v>
      </c>
      <c r="CK201">
        <v>0.15419680999999999</v>
      </c>
      <c r="CL201">
        <v>0.24158089999999999</v>
      </c>
      <c r="CM201">
        <v>-0.16254750000000001</v>
      </c>
      <c r="CN201">
        <v>0.16061397999999999</v>
      </c>
      <c r="CO201">
        <v>0.13099865999999999</v>
      </c>
      <c r="CP201">
        <v>0.21218538000000001</v>
      </c>
      <c r="CQ201">
        <v>2.4620237E-2</v>
      </c>
      <c r="CR201">
        <v>0.30062464</v>
      </c>
      <c r="CS201">
        <v>0.33020797000000002</v>
      </c>
      <c r="CT201">
        <v>0.22989931999999999</v>
      </c>
      <c r="CU201">
        <v>0.13351351</v>
      </c>
      <c r="CV201">
        <v>0.18239530000000001</v>
      </c>
      <c r="CW201">
        <v>0.21794756000000001</v>
      </c>
      <c r="CX201">
        <v>0.18700140000000001</v>
      </c>
      <c r="CY201">
        <v>0.15187756999999999</v>
      </c>
      <c r="CZ201">
        <v>0.26260604999999998</v>
      </c>
      <c r="DA201">
        <v>0.17293426000000001</v>
      </c>
      <c r="DB201">
        <v>0.10029657</v>
      </c>
      <c r="DC201">
        <v>0.96223842999999998</v>
      </c>
      <c r="DD201">
        <v>0.17714903000000001</v>
      </c>
      <c r="DE201">
        <v>0.21422032999999999</v>
      </c>
      <c r="DF201">
        <f t="shared" ref="DF201:DF264" si="16">AVERAGE(D201:J201,L201:AY201,BA201:DB201,DD201:DE201)</f>
        <v>0.14456262771844658</v>
      </c>
      <c r="DG201">
        <f t="shared" ref="DG201:DG264" si="17">IF(DF201&gt;=0.25,1,0)</f>
        <v>0</v>
      </c>
      <c r="DH201">
        <v>1.4814814814814815E-2</v>
      </c>
      <c r="DI201">
        <f>VLOOKUP(B201,owner_jaccard!$C$1:$E$1128,3,FALSE)</f>
        <v>0.31578947368421001</v>
      </c>
      <c r="DJ201">
        <f>VLOOKUP(B201,partic_jaccard!$C$1:$E$1128,3,FALSE)</f>
        <v>0.26315789473684198</v>
      </c>
      <c r="DK201">
        <f>VLOOKUP(B201,rtword_jaccard!$C$1:$E$1128,3,FALSE)</f>
        <v>7.5268817204300995E-2</v>
      </c>
      <c r="DL201">
        <f>VLOOKUP(B201,rtword_jaccard!$C$1:$F$1128,4,FALSE)</f>
        <v>0.183431952662721</v>
      </c>
      <c r="DM201">
        <f>VLOOKUP(B201,rtword_jaccard!$C$1:$G$1128,5,FALSE)</f>
        <v>0.27659574468085102</v>
      </c>
      <c r="DN201">
        <f>VLOOKUP(B201,owner_j_重み付き!$C$1:$E$1128,3)</f>
        <v>1.01E-2</v>
      </c>
      <c r="DO201">
        <f>VLOOKUP(B201,part_j_重み付き!$C$1:$E$1128,3,FALSE)</f>
        <v>4.1300000000000003E-2</v>
      </c>
      <c r="DP201">
        <f>VLOOKUP(B201,journalsection_jaccard!$C$2:$E$1129,3,FALSE)</f>
        <v>0.29870129870129802</v>
      </c>
      <c r="DQ201">
        <f>VLOOKUP(B201,journalsection_jaccard!$C$2:$F$1129,4,FALSE)</f>
        <v>0.273885350318471</v>
      </c>
      <c r="DR201">
        <f>VLOOKUP(B201,journalsection_jaccard!$C$2:$G$1129,5,FALSE)</f>
        <v>0.23966942148760301</v>
      </c>
      <c r="DS201">
        <f>VLOOKUP(B201,journalsection_jaccard!$C$2:$H$1129,6,FALSE)</f>
        <v>6.3829787234042507E-2</v>
      </c>
    </row>
    <row r="202" spans="1:123" hidden="1" x14ac:dyDescent="0.55000000000000004">
      <c r="A202">
        <v>195</v>
      </c>
      <c r="B202" t="s">
        <v>1787</v>
      </c>
      <c r="C202" t="s">
        <v>301</v>
      </c>
      <c r="D202">
        <v>0.16166514000000001</v>
      </c>
      <c r="E202">
        <v>4.2134100000000001E-2</v>
      </c>
      <c r="F202">
        <v>-5.1887005999999999E-2</v>
      </c>
      <c r="G202">
        <v>0.15124375000000001</v>
      </c>
      <c r="H202">
        <v>0.13773087000000001</v>
      </c>
      <c r="I202">
        <v>-3.6363739999999999E-2</v>
      </c>
      <c r="J202">
        <v>0.24022108</v>
      </c>
      <c r="K202">
        <v>0.98648080000000005</v>
      </c>
      <c r="L202">
        <v>0.1866266</v>
      </c>
      <c r="M202">
        <v>-7.7700640000000001E-2</v>
      </c>
      <c r="N202">
        <v>0.10748061</v>
      </c>
      <c r="O202">
        <v>-0.21596344000000001</v>
      </c>
      <c r="P202">
        <v>-7.4940649999999998E-2</v>
      </c>
      <c r="Q202">
        <v>7.2554259999999995E-2</v>
      </c>
      <c r="R202">
        <v>2.4447182000000001E-2</v>
      </c>
      <c r="S202">
        <v>0.10874514</v>
      </c>
      <c r="T202">
        <v>0.183725</v>
      </c>
      <c r="U202">
        <v>0.123787366</v>
      </c>
      <c r="V202">
        <v>-0.101697996</v>
      </c>
      <c r="W202">
        <v>7.8169080000000002E-2</v>
      </c>
      <c r="X202">
        <v>7.9148159999999995E-2</v>
      </c>
      <c r="Y202">
        <v>0.10787771</v>
      </c>
      <c r="Z202">
        <v>0.14043828999999999</v>
      </c>
      <c r="AA202">
        <v>-2.5272469999999998E-2</v>
      </c>
      <c r="AB202">
        <v>-1.6680758E-2</v>
      </c>
      <c r="AC202">
        <v>0.25016939999999999</v>
      </c>
      <c r="AD202">
        <v>0.16609445</v>
      </c>
      <c r="AE202">
        <v>5.2791584000000003E-2</v>
      </c>
      <c r="AF202">
        <v>0.19365869999999999</v>
      </c>
      <c r="AG202">
        <v>0.33347959999999999</v>
      </c>
      <c r="AH202">
        <v>5.0644821999999999E-2</v>
      </c>
      <c r="AI202">
        <v>0.14449237000000001</v>
      </c>
      <c r="AJ202">
        <v>0.18156186999999999</v>
      </c>
      <c r="AK202">
        <v>0.27795976</v>
      </c>
      <c r="AL202">
        <v>0.28363329999999998</v>
      </c>
      <c r="AM202">
        <v>7.3792780000000002E-2</v>
      </c>
      <c r="AN202">
        <v>-1.4440590499999999E-2</v>
      </c>
      <c r="AO202">
        <v>4.5524294999999999E-2</v>
      </c>
      <c r="AP202">
        <v>0.16973941000000001</v>
      </c>
      <c r="AQ202">
        <v>0.25525424000000002</v>
      </c>
      <c r="AR202">
        <v>0.29212369999999999</v>
      </c>
      <c r="AS202">
        <v>0.17483845000000001</v>
      </c>
      <c r="AT202">
        <v>1.4800584E-2</v>
      </c>
      <c r="AU202">
        <v>8.6617484999999994E-2</v>
      </c>
      <c r="AV202">
        <v>0.14111937999999999</v>
      </c>
      <c r="AW202">
        <v>0.13101093</v>
      </c>
      <c r="AX202">
        <v>-6.3933176000000001E-3</v>
      </c>
      <c r="AY202">
        <v>0.32181813999999997</v>
      </c>
      <c r="AZ202">
        <v>0.93061006000000002</v>
      </c>
      <c r="BA202">
        <v>0.118468404</v>
      </c>
      <c r="BB202">
        <v>0.11246718</v>
      </c>
      <c r="BC202">
        <v>8.4147304000000006E-2</v>
      </c>
      <c r="BD202">
        <v>0.19149453999999999</v>
      </c>
      <c r="BE202">
        <v>0.30747540000000001</v>
      </c>
      <c r="BF202">
        <v>0.32015586000000001</v>
      </c>
      <c r="BG202">
        <v>0.1850212</v>
      </c>
      <c r="BH202">
        <v>8.1287033999999994E-2</v>
      </c>
      <c r="BI202">
        <v>0.24114648999999999</v>
      </c>
      <c r="BJ202">
        <v>0.22350993999999999</v>
      </c>
      <c r="BK202">
        <v>0.116722934</v>
      </c>
      <c r="BL202">
        <v>0.25246659999999999</v>
      </c>
      <c r="BM202">
        <v>0.32193524000000001</v>
      </c>
      <c r="BN202">
        <v>0.10301488</v>
      </c>
      <c r="BO202">
        <v>0.114459954</v>
      </c>
      <c r="BP202">
        <v>7.2493285000000005E-2</v>
      </c>
      <c r="BQ202">
        <v>-0.11828429</v>
      </c>
      <c r="BR202">
        <v>8.3084359999999996E-2</v>
      </c>
      <c r="BS202">
        <v>0.18880619000000001</v>
      </c>
      <c r="BT202">
        <v>2.0287817E-2</v>
      </c>
      <c r="BU202">
        <v>0.20678382000000001</v>
      </c>
      <c r="BV202">
        <v>0.12042263</v>
      </c>
      <c r="BW202">
        <v>0.21157369000000001</v>
      </c>
      <c r="BX202">
        <v>0.30017349999999998</v>
      </c>
      <c r="BY202">
        <v>6.6620269999999995E-2</v>
      </c>
      <c r="BZ202">
        <v>0.14257626000000001</v>
      </c>
      <c r="CA202">
        <v>0.15531354</v>
      </c>
      <c r="CB202">
        <v>5.3179517000000003E-2</v>
      </c>
      <c r="CC202">
        <v>0.30298000000000003</v>
      </c>
      <c r="CD202">
        <v>0.15198216000000001</v>
      </c>
      <c r="CE202">
        <v>0.24495178000000001</v>
      </c>
      <c r="CF202">
        <v>-0.16536846999999999</v>
      </c>
      <c r="CG202">
        <v>0.13592951</v>
      </c>
      <c r="CH202">
        <v>0.116090715</v>
      </c>
      <c r="CI202">
        <v>9.3471250000000006E-2</v>
      </c>
      <c r="CJ202">
        <v>0.15736675</v>
      </c>
      <c r="CK202">
        <v>0.11606002</v>
      </c>
      <c r="CL202">
        <v>0.22869538</v>
      </c>
      <c r="CM202">
        <v>-6.6481159999999997E-2</v>
      </c>
      <c r="CN202">
        <v>0.31565017000000001</v>
      </c>
      <c r="CO202">
        <v>0.18227148000000001</v>
      </c>
      <c r="CP202">
        <v>0.2682795</v>
      </c>
      <c r="CQ202">
        <v>-7.4966914999999995E-2</v>
      </c>
      <c r="CR202">
        <v>0.25181360000000003</v>
      </c>
      <c r="CS202">
        <v>0.16780719999999999</v>
      </c>
      <c r="CT202">
        <v>0.15575004000000001</v>
      </c>
      <c r="CU202">
        <v>0.12679666000000001</v>
      </c>
      <c r="CV202">
        <v>0.16677081999999999</v>
      </c>
      <c r="CW202">
        <v>0.31424617999999999</v>
      </c>
      <c r="CX202">
        <v>0.30198058</v>
      </c>
      <c r="CY202">
        <v>5.5023733999999998E-2</v>
      </c>
      <c r="CZ202">
        <v>0.12717853000000001</v>
      </c>
      <c r="DA202">
        <v>0.31987238000000001</v>
      </c>
      <c r="DB202">
        <v>9.4828179999999998E-2</v>
      </c>
      <c r="DC202">
        <v>0.96341025999999996</v>
      </c>
      <c r="DD202">
        <v>0.17807790000000001</v>
      </c>
      <c r="DE202">
        <v>0.13401893000000001</v>
      </c>
      <c r="DF202">
        <f t="shared" si="16"/>
        <v>0.13246271294077669</v>
      </c>
      <c r="DG202">
        <f t="shared" si="17"/>
        <v>0</v>
      </c>
      <c r="DH202">
        <v>3.7037037037037038E-3</v>
      </c>
      <c r="DI202">
        <f>VLOOKUP(B202,owner_jaccard!$C$1:$E$1128,3,FALSE)</f>
        <v>0.2</v>
      </c>
      <c r="DJ202">
        <f>VLOOKUP(B202,partic_jaccard!$C$1:$E$1128,3,FALSE)</f>
        <v>0.19047619047618999</v>
      </c>
      <c r="DK202">
        <f>VLOOKUP(B202,rtword_jaccard!$C$1:$E$1128,3,FALSE)</f>
        <v>0.11111111111111099</v>
      </c>
      <c r="DL202">
        <f>VLOOKUP(B202,rtword_jaccard!$C$1:$F$1128,4,FALSE)</f>
        <v>0.16959064327485299</v>
      </c>
      <c r="DM202">
        <f>VLOOKUP(B202,rtword_jaccard!$C$1:$G$1128,5,FALSE)</f>
        <v>0.20481927710843301</v>
      </c>
      <c r="DN202">
        <f>VLOOKUP(B202,owner_j_重み付き!$C$1:$E$1128,3)</f>
        <v>8.6E-3</v>
      </c>
      <c r="DO202">
        <f>VLOOKUP(B202,part_j_重み付き!$C$1:$E$1128,3,FALSE)</f>
        <v>2.2100000000000002E-2</v>
      </c>
      <c r="DP202">
        <f>VLOOKUP(B202,journalsection_jaccard!$C$2:$E$1129,3,FALSE)</f>
        <v>0.40845070422535201</v>
      </c>
      <c r="DQ202">
        <f>VLOOKUP(B202,journalsection_jaccard!$C$2:$F$1129,4,FALSE)</f>
        <v>0.39860139860139798</v>
      </c>
      <c r="DR202">
        <f>VLOOKUP(B202,journalsection_jaccard!$C$2:$G$1129,5,FALSE)</f>
        <v>0.29310344827586199</v>
      </c>
      <c r="DS202">
        <f>VLOOKUP(B202,journalsection_jaccard!$C$2:$H$1129,6,FALSE)</f>
        <v>0.20481927710843301</v>
      </c>
    </row>
    <row r="203" spans="1:123" x14ac:dyDescent="0.55000000000000004">
      <c r="A203">
        <v>196</v>
      </c>
      <c r="B203" t="s">
        <v>1788</v>
      </c>
      <c r="C203" t="s">
        <v>302</v>
      </c>
      <c r="D203">
        <v>0.15433991999999999</v>
      </c>
      <c r="E203">
        <v>1.1616362E-3</v>
      </c>
      <c r="F203">
        <v>4.8234023000000001E-2</v>
      </c>
      <c r="G203">
        <v>0.13887759</v>
      </c>
      <c r="H203">
        <v>-3.9484869999999998E-2</v>
      </c>
      <c r="I203">
        <v>8.2026266E-2</v>
      </c>
      <c r="J203">
        <v>0.14245780999999999</v>
      </c>
      <c r="K203">
        <v>0.98504700000000001</v>
      </c>
      <c r="L203">
        <v>0.16346279</v>
      </c>
      <c r="M203">
        <v>4.3870720000000002E-2</v>
      </c>
      <c r="N203">
        <v>0.19186196</v>
      </c>
      <c r="O203">
        <v>0.123312406</v>
      </c>
      <c r="P203">
        <v>-3.879399E-2</v>
      </c>
      <c r="Q203">
        <v>0.12775274</v>
      </c>
      <c r="R203">
        <v>-6.8018264999999994E-2</v>
      </c>
      <c r="S203">
        <v>0.14283723000000001</v>
      </c>
      <c r="T203">
        <v>0.13378865000000001</v>
      </c>
      <c r="U203">
        <v>4.9465033999999998E-2</v>
      </c>
      <c r="V203">
        <v>8.6623080000000005E-2</v>
      </c>
      <c r="W203">
        <v>0.21592653000000001</v>
      </c>
      <c r="X203">
        <v>1.1846894E-2</v>
      </c>
      <c r="Y203">
        <v>0.11687496</v>
      </c>
      <c r="Z203">
        <v>8.8679889999999997E-2</v>
      </c>
      <c r="AA203">
        <v>6.6093310000000002E-2</v>
      </c>
      <c r="AB203">
        <v>7.3125140000000005E-2</v>
      </c>
      <c r="AC203">
        <v>5.8565355999999999E-2</v>
      </c>
      <c r="AD203">
        <v>6.1401017000000002E-2</v>
      </c>
      <c r="AE203">
        <v>6.6853599999999999E-2</v>
      </c>
      <c r="AF203">
        <v>0.19172569</v>
      </c>
      <c r="AG203">
        <v>0.19994137000000001</v>
      </c>
      <c r="AH203">
        <v>5.3163215999999999E-2</v>
      </c>
      <c r="AI203">
        <v>0.17149229999999999</v>
      </c>
      <c r="AJ203">
        <v>0.19398404999999999</v>
      </c>
      <c r="AK203">
        <v>0.11742885</v>
      </c>
      <c r="AL203">
        <v>4.1035479999999999E-2</v>
      </c>
      <c r="AM203">
        <v>0.13815232</v>
      </c>
      <c r="AN203">
        <v>2.5903652999999999E-2</v>
      </c>
      <c r="AO203">
        <v>0.15466495</v>
      </c>
      <c r="AP203">
        <v>0.22019134000000001</v>
      </c>
      <c r="AQ203">
        <v>7.287043E-2</v>
      </c>
      <c r="AR203">
        <v>0.26172056999999999</v>
      </c>
      <c r="AS203">
        <v>1.3275543000000001E-2</v>
      </c>
      <c r="AT203">
        <v>0.1326426</v>
      </c>
      <c r="AU203">
        <v>-6.1045944999999997E-2</v>
      </c>
      <c r="AV203">
        <v>0.11462754</v>
      </c>
      <c r="AW203">
        <v>0.19422064999999999</v>
      </c>
      <c r="AX203">
        <v>-3.6461006999999997E-2</v>
      </c>
      <c r="AY203">
        <v>0.16547677</v>
      </c>
      <c r="AZ203">
        <v>0.93629410000000002</v>
      </c>
      <c r="BA203">
        <v>0.10832644</v>
      </c>
      <c r="BB203">
        <v>0.12052247000000001</v>
      </c>
      <c r="BC203">
        <v>0.1972853</v>
      </c>
      <c r="BD203">
        <v>0.20462073</v>
      </c>
      <c r="BE203">
        <v>-2.1456605E-2</v>
      </c>
      <c r="BF203">
        <v>0.14088733000000001</v>
      </c>
      <c r="BG203">
        <v>0.33599921999999999</v>
      </c>
      <c r="BH203">
        <v>0.10436362</v>
      </c>
      <c r="BI203">
        <v>0.29196850000000002</v>
      </c>
      <c r="BJ203">
        <v>0.23201779</v>
      </c>
      <c r="BK203">
        <v>0.33259422</v>
      </c>
      <c r="BL203">
        <v>0.22209644000000001</v>
      </c>
      <c r="BM203">
        <v>0.21867107999999999</v>
      </c>
      <c r="BN203">
        <v>0.15907155000000001</v>
      </c>
      <c r="BO203">
        <v>0.24813384999999999</v>
      </c>
      <c r="BP203">
        <v>4.5412670000000002E-2</v>
      </c>
      <c r="BQ203">
        <v>7.1808520000000001E-2</v>
      </c>
      <c r="BR203">
        <v>0.28498990000000002</v>
      </c>
      <c r="BS203">
        <v>0.22659120999999999</v>
      </c>
      <c r="BT203">
        <v>0.18720010000000001</v>
      </c>
      <c r="BU203">
        <v>4.504793E-2</v>
      </c>
      <c r="BV203">
        <v>0.17821545999999999</v>
      </c>
      <c r="BW203">
        <v>0.22168550000000001</v>
      </c>
      <c r="BX203">
        <v>0.30071663999999998</v>
      </c>
      <c r="BY203">
        <v>6.8815200000000007E-2</v>
      </c>
      <c r="BZ203">
        <v>0.14910582</v>
      </c>
      <c r="CA203" s="1">
        <v>6.5957609999999994E-5</v>
      </c>
      <c r="CB203">
        <v>0.27394279999999999</v>
      </c>
      <c r="CC203">
        <v>0.18448107</v>
      </c>
      <c r="CD203">
        <v>0.11993149</v>
      </c>
      <c r="CE203">
        <v>0.19769944</v>
      </c>
      <c r="CF203">
        <v>1.5639637000000001E-3</v>
      </c>
      <c r="CG203">
        <v>0.2198118</v>
      </c>
      <c r="CH203">
        <v>0.32564953000000002</v>
      </c>
      <c r="CI203">
        <v>4.6199083000000002E-2</v>
      </c>
      <c r="CJ203">
        <v>8.7758615999999998E-2</v>
      </c>
      <c r="CK203">
        <v>0.13688584000000001</v>
      </c>
      <c r="CL203">
        <v>0.28813850000000002</v>
      </c>
      <c r="CM203">
        <v>1.1210985499999999E-2</v>
      </c>
      <c r="CN203">
        <v>0.25804862000000001</v>
      </c>
      <c r="CO203">
        <v>0.19657259999999999</v>
      </c>
      <c r="CP203">
        <v>0.18185003</v>
      </c>
      <c r="CQ203">
        <v>0.11606477</v>
      </c>
      <c r="CR203">
        <v>0.29303750000000001</v>
      </c>
      <c r="CS203">
        <v>0.21106324000000001</v>
      </c>
      <c r="CT203">
        <v>0.18124111000000001</v>
      </c>
      <c r="CU203">
        <v>0.14614668</v>
      </c>
      <c r="CV203">
        <v>0.15806083000000001</v>
      </c>
      <c r="CW203">
        <v>0.24630472</v>
      </c>
      <c r="CX203">
        <v>0.16723023000000001</v>
      </c>
      <c r="CY203">
        <v>0.19578156999999999</v>
      </c>
      <c r="CZ203">
        <v>0.18351973999999999</v>
      </c>
      <c r="DA203">
        <v>0.26180769999999998</v>
      </c>
      <c r="DB203">
        <v>0.29325327000000001</v>
      </c>
      <c r="DC203">
        <v>0.96921206000000004</v>
      </c>
      <c r="DD203">
        <v>0.22065713000000001</v>
      </c>
      <c r="DE203">
        <v>0.18252128000000001</v>
      </c>
      <c r="DF203">
        <f t="shared" si="16"/>
        <v>0.14242080366999998</v>
      </c>
      <c r="DG203">
        <f t="shared" si="17"/>
        <v>0</v>
      </c>
      <c r="DH203">
        <v>0</v>
      </c>
      <c r="DI203">
        <f>VLOOKUP(B203,owner_jaccard!$C$1:$E$1128,3,FALSE)</f>
        <v>0.19512195121951201</v>
      </c>
      <c r="DJ203">
        <f>VLOOKUP(B203,partic_jaccard!$C$1:$E$1128,3,FALSE)</f>
        <v>0.16</v>
      </c>
      <c r="DK203">
        <f>VLOOKUP(B203,rtword_jaccard!$C$1:$E$1128,3,FALSE)</f>
        <v>9.8901098901098897E-2</v>
      </c>
      <c r="DL203">
        <f>VLOOKUP(B203,rtword_jaccard!$C$1:$F$1128,4,FALSE)</f>
        <v>0.17647058823529399</v>
      </c>
      <c r="DM203">
        <f>VLOOKUP(B203,rtword_jaccard!$C$1:$G$1128,5,FALSE)</f>
        <v>0.20481927710843301</v>
      </c>
      <c r="DN203">
        <f>VLOOKUP(B203,owner_j_重み付き!$C$1:$E$1128,3)</f>
        <v>1.9E-3</v>
      </c>
      <c r="DO203">
        <f>VLOOKUP(B203,part_j_重み付き!$C$1:$E$1128,3,FALSE)</f>
        <v>3.9899999999999998E-2</v>
      </c>
      <c r="DP203">
        <f>VLOOKUP(B203,journalsection_jaccard!$C$2:$E$1129,3,FALSE)</f>
        <v>0.38888888888888801</v>
      </c>
      <c r="DQ203">
        <f>VLOOKUP(B203,journalsection_jaccard!$C$2:$F$1129,4,FALSE)</f>
        <v>0.32450331125827803</v>
      </c>
      <c r="DR203">
        <f>VLOOKUP(B203,journalsection_jaccard!$C$2:$G$1129,5,FALSE)</f>
        <v>0.27118644067796599</v>
      </c>
      <c r="DS203">
        <f>VLOOKUP(B203,journalsection_jaccard!$C$2:$H$1129,6,FALSE)</f>
        <v>0.14942528735632099</v>
      </c>
    </row>
    <row r="204" spans="1:123" x14ac:dyDescent="0.55000000000000004">
      <c r="A204">
        <v>197</v>
      </c>
      <c r="B204" t="s">
        <v>1789</v>
      </c>
      <c r="C204" t="s">
        <v>303</v>
      </c>
      <c r="D204">
        <v>0.20042661000000001</v>
      </c>
      <c r="E204">
        <v>-7.4135489999999998E-2</v>
      </c>
      <c r="F204">
        <v>-3.3790812000000003E-2</v>
      </c>
      <c r="G204">
        <v>0.13715600999999999</v>
      </c>
      <c r="H204">
        <v>6.6028820000000002E-2</v>
      </c>
      <c r="I204">
        <v>0.18457629</v>
      </c>
      <c r="J204">
        <v>0.21445954</v>
      </c>
      <c r="K204">
        <v>0.98773750000000005</v>
      </c>
      <c r="L204">
        <v>0.30054107000000002</v>
      </c>
      <c r="M204">
        <v>5.5759589999999998E-2</v>
      </c>
      <c r="N204">
        <v>0.3831717</v>
      </c>
      <c r="O204">
        <v>0.15036496999999999</v>
      </c>
      <c r="P204">
        <v>0.10246922999999999</v>
      </c>
      <c r="Q204">
        <v>0.13516942000000001</v>
      </c>
      <c r="R204">
        <v>5.5819325000000003E-2</v>
      </c>
      <c r="S204">
        <v>6.5711450000000005E-2</v>
      </c>
      <c r="T204">
        <v>0.29006648000000002</v>
      </c>
      <c r="U204">
        <v>9.4636949999999997E-2</v>
      </c>
      <c r="V204">
        <v>6.9459913999999996E-3</v>
      </c>
      <c r="W204">
        <v>-3.8926926999999999E-3</v>
      </c>
      <c r="X204">
        <v>0.11984462999999999</v>
      </c>
      <c r="Y204">
        <v>2.2112906000000002E-2</v>
      </c>
      <c r="Z204">
        <v>0.16504278999999999</v>
      </c>
      <c r="AA204">
        <v>-7.6959810000000003E-2</v>
      </c>
      <c r="AB204">
        <v>0.11274023</v>
      </c>
      <c r="AC204">
        <v>0.13308178000000001</v>
      </c>
      <c r="AD204">
        <v>0.28173962000000002</v>
      </c>
      <c r="AE204">
        <v>0.17614076000000001</v>
      </c>
      <c r="AF204">
        <v>0.28244950000000002</v>
      </c>
      <c r="AG204">
        <v>0.14895004000000001</v>
      </c>
      <c r="AH204">
        <v>8.9504089999999994E-2</v>
      </c>
      <c r="AI204">
        <v>0.24343829</v>
      </c>
      <c r="AJ204">
        <v>0.15421134</v>
      </c>
      <c r="AK204">
        <v>0.32288513000000002</v>
      </c>
      <c r="AL204">
        <v>0.13512254000000001</v>
      </c>
      <c r="AM204">
        <v>0.11152648</v>
      </c>
      <c r="AN204">
        <v>-8.5166100000000008E-3</v>
      </c>
      <c r="AO204">
        <v>0.13336621000000001</v>
      </c>
      <c r="AP204">
        <v>0.32723433000000002</v>
      </c>
      <c r="AQ204">
        <v>0.12376028</v>
      </c>
      <c r="AR204">
        <v>0.34983756999999999</v>
      </c>
      <c r="AS204">
        <v>0.20898277000000001</v>
      </c>
      <c r="AT204">
        <v>0.28174759999999999</v>
      </c>
      <c r="AU204">
        <v>-0.103030555</v>
      </c>
      <c r="AV204">
        <v>5.0536350000000001E-2</v>
      </c>
      <c r="AW204">
        <v>0.21449503</v>
      </c>
      <c r="AX204">
        <v>-3.3894019999999997E-2</v>
      </c>
      <c r="AY204">
        <v>0.16351080000000001</v>
      </c>
      <c r="AZ204">
        <v>0.93960999999999995</v>
      </c>
      <c r="BA204">
        <v>0.12851393</v>
      </c>
      <c r="BB204">
        <v>-2.6376792999999999E-2</v>
      </c>
      <c r="BC204">
        <v>0.13026929000000001</v>
      </c>
      <c r="BD204">
        <v>0.28428756999999999</v>
      </c>
      <c r="BE204">
        <v>-2.4894843E-2</v>
      </c>
      <c r="BF204">
        <v>0.25235876000000002</v>
      </c>
      <c r="BG204">
        <v>0.39731436999999997</v>
      </c>
      <c r="BH204">
        <v>0.22446807999999999</v>
      </c>
      <c r="BI204">
        <v>0.34422575999999999</v>
      </c>
      <c r="BJ204">
        <v>0.27308909999999997</v>
      </c>
      <c r="BK204">
        <v>0.23672913000000001</v>
      </c>
      <c r="BL204">
        <v>0.27221741999999999</v>
      </c>
      <c r="BM204">
        <v>0.16001624</v>
      </c>
      <c r="BN204">
        <v>0.19694985000000001</v>
      </c>
      <c r="BO204">
        <v>0.3159769</v>
      </c>
      <c r="BP204">
        <v>8.3605109999999996E-2</v>
      </c>
      <c r="BQ204">
        <v>0.20916338000000001</v>
      </c>
      <c r="BR204">
        <v>0.22300381999999999</v>
      </c>
      <c r="BS204">
        <v>8.8278549999999997E-2</v>
      </c>
      <c r="BT204">
        <v>-3.5452556000000003E-2</v>
      </c>
      <c r="BU204">
        <v>0.12418745</v>
      </c>
      <c r="BV204">
        <v>0.24070638</v>
      </c>
      <c r="BW204">
        <v>0.20939189</v>
      </c>
      <c r="BX204">
        <v>0.17365353</v>
      </c>
      <c r="BY204">
        <v>9.5892950000000005E-2</v>
      </c>
      <c r="BZ204">
        <v>0.13185325000000001</v>
      </c>
      <c r="CA204">
        <v>0.21691136</v>
      </c>
      <c r="CB204">
        <v>0.11453337</v>
      </c>
      <c r="CC204">
        <v>0.36786056</v>
      </c>
      <c r="CD204">
        <v>2.4708887999999998E-2</v>
      </c>
      <c r="CE204">
        <v>0.19562632999999999</v>
      </c>
      <c r="CF204">
        <v>0.32639498</v>
      </c>
      <c r="CG204">
        <v>9.0850429999999996E-2</v>
      </c>
      <c r="CH204">
        <v>0.23545927999999999</v>
      </c>
      <c r="CI204">
        <v>1.8032782000000001E-2</v>
      </c>
      <c r="CJ204">
        <v>0.10931776</v>
      </c>
      <c r="CK204">
        <v>0.31249959999999999</v>
      </c>
      <c r="CL204">
        <v>0.18542036000000001</v>
      </c>
      <c r="CM204">
        <v>0.12718088999999999</v>
      </c>
      <c r="CN204">
        <v>0.17422911999999999</v>
      </c>
      <c r="CO204">
        <v>0.14646350999999999</v>
      </c>
      <c r="CP204">
        <v>0.17252292</v>
      </c>
      <c r="CQ204">
        <v>0.15174710999999999</v>
      </c>
      <c r="CR204">
        <v>0.3297641</v>
      </c>
      <c r="CS204">
        <v>0.33662206</v>
      </c>
      <c r="CT204">
        <v>0.16401263999999999</v>
      </c>
      <c r="CU204">
        <v>3.2392886000000003E-2</v>
      </c>
      <c r="CV204">
        <v>0.36238863999999998</v>
      </c>
      <c r="CW204">
        <v>0.20264067999999999</v>
      </c>
      <c r="CX204">
        <v>0.27713146999999999</v>
      </c>
      <c r="CY204">
        <v>0.39884222000000003</v>
      </c>
      <c r="CZ204">
        <v>8.4308770000000005E-2</v>
      </c>
      <c r="DA204">
        <v>0.24217965999999999</v>
      </c>
      <c r="DB204">
        <v>0.23136666</v>
      </c>
      <c r="DC204">
        <v>0.95919715999999999</v>
      </c>
      <c r="DD204">
        <v>0.23028873999999999</v>
      </c>
      <c r="DE204">
        <v>0.40016829999999998</v>
      </c>
      <c r="DF204">
        <f t="shared" si="16"/>
        <v>0.16924892346310685</v>
      </c>
      <c r="DG204">
        <f t="shared" si="17"/>
        <v>0</v>
      </c>
      <c r="DH204">
        <v>0</v>
      </c>
      <c r="DI204">
        <f>VLOOKUP(B204,owner_jaccard!$C$1:$E$1128,3,FALSE)</f>
        <v>0.133333333333333</v>
      </c>
      <c r="DJ204">
        <f>VLOOKUP(B204,partic_jaccard!$C$1:$E$1128,3,FALSE)</f>
        <v>0.15384615384615299</v>
      </c>
      <c r="DK204">
        <f>VLOOKUP(B204,rtword_jaccard!$C$1:$E$1128,3,FALSE)</f>
        <v>0.16279069767441801</v>
      </c>
      <c r="DL204">
        <f>VLOOKUP(B204,rtword_jaccard!$C$1:$F$1128,4,FALSE)</f>
        <v>0.22699386503067401</v>
      </c>
      <c r="DM204">
        <f>VLOOKUP(B204,rtword_jaccard!$C$1:$G$1128,5,FALSE)</f>
        <v>0.234567901234567</v>
      </c>
      <c r="DN204">
        <f>VLOOKUP(B204,owner_j_重み付き!$C$1:$E$1128,3)</f>
        <v>1.2999999999999999E-3</v>
      </c>
      <c r="DO204">
        <f>VLOOKUP(B204,part_j_重み付き!$C$1:$E$1128,3,FALSE)</f>
        <v>4.5900000000000003E-2</v>
      </c>
      <c r="DP204">
        <f>VLOOKUP(B204,journalsection_jaccard!$C$2:$E$1129,3,FALSE)</f>
        <v>0.42857142857142799</v>
      </c>
      <c r="DQ204">
        <f>VLOOKUP(B204,journalsection_jaccard!$C$2:$F$1129,4,FALSE)</f>
        <v>0.36054421768707401</v>
      </c>
      <c r="DR204">
        <f>VLOOKUP(B204,journalsection_jaccard!$C$2:$G$1129,5,FALSE)</f>
        <v>0.29310344827586199</v>
      </c>
      <c r="DS204">
        <f>VLOOKUP(B204,journalsection_jaccard!$C$2:$H$1129,6,FALSE)</f>
        <v>0.17647058823529399</v>
      </c>
    </row>
    <row r="205" spans="1:123" hidden="1" x14ac:dyDescent="0.55000000000000004">
      <c r="A205">
        <v>198</v>
      </c>
      <c r="B205" t="s">
        <v>1790</v>
      </c>
      <c r="C205" t="s">
        <v>304</v>
      </c>
      <c r="D205">
        <v>-1.2677482E-3</v>
      </c>
      <c r="E205">
        <v>0.17519715</v>
      </c>
      <c r="F205">
        <v>0.14281587000000001</v>
      </c>
      <c r="G205">
        <v>0.27490597999999999</v>
      </c>
      <c r="H205">
        <v>4.5205500000000003E-2</v>
      </c>
      <c r="I205">
        <v>-4.8053859999999997E-2</v>
      </c>
      <c r="J205">
        <v>0.32884833000000002</v>
      </c>
      <c r="K205">
        <v>0.98279399999999995</v>
      </c>
      <c r="L205">
        <v>7.3713680000000004E-2</v>
      </c>
      <c r="M205">
        <v>0.11664207</v>
      </c>
      <c r="N205">
        <v>0.31103817</v>
      </c>
      <c r="O205">
        <v>-6.6403130000000005E-2</v>
      </c>
      <c r="P205">
        <v>3.0411781999999998E-2</v>
      </c>
      <c r="Q205">
        <v>2.7607487999999999E-2</v>
      </c>
      <c r="R205">
        <v>5.9494154999999995E-4</v>
      </c>
      <c r="S205">
        <v>9.6523349999999994E-2</v>
      </c>
      <c r="T205">
        <v>0.28961643999999998</v>
      </c>
      <c r="U205">
        <v>6.7190700000000006E-2</v>
      </c>
      <c r="V205">
        <v>-4.5357139999999997E-2</v>
      </c>
      <c r="W205">
        <v>-4.850488E-2</v>
      </c>
      <c r="X205">
        <v>4.8995085000000001E-2</v>
      </c>
      <c r="Y205">
        <v>6.8446779999999999E-2</v>
      </c>
      <c r="Z205">
        <v>0.17624581</v>
      </c>
      <c r="AA205">
        <v>2.6774174000000001E-2</v>
      </c>
      <c r="AB205">
        <v>0.11100879</v>
      </c>
      <c r="AC205">
        <v>0.28647146000000001</v>
      </c>
      <c r="AD205">
        <v>0.11517218999999999</v>
      </c>
      <c r="AE205">
        <v>1.1825296999999999E-3</v>
      </c>
      <c r="AF205">
        <v>4.7562790000000001E-2</v>
      </c>
      <c r="AG205">
        <v>0.15020829999999999</v>
      </c>
      <c r="AH205">
        <v>-1.5086052000000001E-2</v>
      </c>
      <c r="AI205">
        <v>0.22864506000000001</v>
      </c>
      <c r="AJ205">
        <v>0.13232061000000001</v>
      </c>
      <c r="AK205">
        <v>1.983089E-2</v>
      </c>
      <c r="AL205">
        <v>0.22393255000000001</v>
      </c>
      <c r="AM205">
        <v>0.15458187000000001</v>
      </c>
      <c r="AN205">
        <v>5.0358277E-2</v>
      </c>
      <c r="AO205">
        <v>0.28209305000000001</v>
      </c>
      <c r="AP205">
        <v>0.13810715000000001</v>
      </c>
      <c r="AQ205">
        <v>0.118551604</v>
      </c>
      <c r="AR205">
        <v>0.11660217</v>
      </c>
      <c r="AS205">
        <v>0.25503062999999998</v>
      </c>
      <c r="AT205">
        <v>0.24050965999999999</v>
      </c>
      <c r="AU205">
        <v>-7.596137E-2</v>
      </c>
      <c r="AV205">
        <v>0.13794643000000001</v>
      </c>
      <c r="AW205">
        <v>0.3910653</v>
      </c>
      <c r="AX205">
        <v>3.3508482999999999E-2</v>
      </c>
      <c r="AY205">
        <v>0.30228310000000003</v>
      </c>
      <c r="AZ205">
        <v>0.93450432999999999</v>
      </c>
      <c r="BA205">
        <v>8.2395449999999995E-2</v>
      </c>
      <c r="BB205">
        <v>-7.1783559999999996E-2</v>
      </c>
      <c r="BC205">
        <v>0.24343756999999999</v>
      </c>
      <c r="BD205">
        <v>0.117144234</v>
      </c>
      <c r="BE205">
        <v>0.1645567</v>
      </c>
      <c r="BF205">
        <v>0.19734101000000001</v>
      </c>
      <c r="BG205">
        <v>0.22863433999999999</v>
      </c>
      <c r="BH205">
        <v>4.1499910000000001E-2</v>
      </c>
      <c r="BI205">
        <v>0.38067746000000002</v>
      </c>
      <c r="BJ205">
        <v>8.3049535999999993E-2</v>
      </c>
      <c r="BK205">
        <v>0.44709218000000001</v>
      </c>
      <c r="BL205">
        <v>0.41727248</v>
      </c>
      <c r="BM205">
        <v>0.15707281000000001</v>
      </c>
      <c r="BN205">
        <v>0.19109631999999999</v>
      </c>
      <c r="BO205">
        <v>0.11830071</v>
      </c>
      <c r="BP205">
        <v>1.4591811E-2</v>
      </c>
      <c r="BQ205">
        <v>0.20830655000000001</v>
      </c>
      <c r="BR205">
        <v>5.4756010000000001E-2</v>
      </c>
      <c r="BS205">
        <v>0.10008185999999999</v>
      </c>
      <c r="BT205">
        <v>-3.3340450000000001E-2</v>
      </c>
      <c r="BU205">
        <v>0.12104057</v>
      </c>
      <c r="BV205">
        <v>0.18128477000000001</v>
      </c>
      <c r="BW205">
        <v>0.23356788000000001</v>
      </c>
      <c r="BX205">
        <v>0.43021408</v>
      </c>
      <c r="BY205">
        <v>0.32670074999999998</v>
      </c>
      <c r="BZ205">
        <v>0.18708258999999999</v>
      </c>
      <c r="CA205">
        <v>-1.9726954000000001E-2</v>
      </c>
      <c r="CB205">
        <v>0.12680654</v>
      </c>
      <c r="CC205">
        <v>0.28530319999999998</v>
      </c>
      <c r="CD205">
        <v>0.26701733</v>
      </c>
      <c r="CE205">
        <v>0.33537393999999998</v>
      </c>
      <c r="CF205">
        <v>0.25882529999999998</v>
      </c>
      <c r="CG205">
        <v>0.12010273</v>
      </c>
      <c r="CH205">
        <v>0.29178999999999999</v>
      </c>
      <c r="CI205">
        <v>2.3962063999999998E-3</v>
      </c>
      <c r="CJ205">
        <v>1.2828467E-2</v>
      </c>
      <c r="CK205">
        <v>0.13427474</v>
      </c>
      <c r="CL205">
        <v>0.16990498000000001</v>
      </c>
      <c r="CM205">
        <v>-3.072304E-2</v>
      </c>
      <c r="CN205">
        <v>0.19203328</v>
      </c>
      <c r="CO205">
        <v>2.3834806E-2</v>
      </c>
      <c r="CP205">
        <v>0.27392260000000002</v>
      </c>
      <c r="CQ205">
        <v>0.24567449</v>
      </c>
      <c r="CR205">
        <v>0.25018699999999999</v>
      </c>
      <c r="CS205">
        <v>0.39196256000000002</v>
      </c>
      <c r="CT205">
        <v>0.34241097999999998</v>
      </c>
      <c r="CU205">
        <v>3.4503556999999997E-2</v>
      </c>
      <c r="CV205">
        <v>0.47951058000000002</v>
      </c>
      <c r="CW205">
        <v>0.18640877</v>
      </c>
      <c r="CX205">
        <v>0.32764113</v>
      </c>
      <c r="CY205">
        <v>0.28602442</v>
      </c>
      <c r="CZ205">
        <v>0.34710564999999999</v>
      </c>
      <c r="DA205">
        <v>0.17426823</v>
      </c>
      <c r="DB205">
        <v>8.4450520000000001E-2</v>
      </c>
      <c r="DC205">
        <v>0.9575169</v>
      </c>
      <c r="DD205">
        <v>0.29546273000000001</v>
      </c>
      <c r="DE205">
        <v>0.16147988999999999</v>
      </c>
      <c r="DF205">
        <f t="shared" si="16"/>
        <v>0.15738097298495149</v>
      </c>
      <c r="DG205">
        <f t="shared" si="17"/>
        <v>0</v>
      </c>
      <c r="DH205">
        <v>3.7037037037037038E-3</v>
      </c>
      <c r="DI205">
        <f>VLOOKUP(B205,owner_jaccard!$C$1:$E$1128,3,FALSE)</f>
        <v>0.3</v>
      </c>
      <c r="DJ205">
        <f>VLOOKUP(B205,partic_jaccard!$C$1:$E$1128,3,FALSE)</f>
        <v>0.27272727272727199</v>
      </c>
      <c r="DK205">
        <f>VLOOKUP(B205,rtword_jaccard!$C$1:$E$1128,3,FALSE)</f>
        <v>0.123595505617977</v>
      </c>
      <c r="DL205">
        <f>VLOOKUP(B205,rtword_jaccard!$C$1:$F$1128,4,FALSE)</f>
        <v>0.219512195121951</v>
      </c>
      <c r="DM205">
        <f>VLOOKUP(B205,rtword_jaccard!$C$1:$G$1128,5,FALSE)</f>
        <v>0.26050420168067201</v>
      </c>
      <c r="DN205">
        <f>VLOOKUP(B205,owner_j_重み付き!$C$1:$E$1128,3)</f>
        <v>8.3999999999999995E-3</v>
      </c>
      <c r="DO205">
        <f>VLOOKUP(B205,part_j_重み付き!$C$1:$E$1128,3,FALSE)</f>
        <v>2.47E-2</v>
      </c>
      <c r="DP205">
        <f>VLOOKUP(B205,journalsection_jaccard!$C$2:$E$1129,3,FALSE)</f>
        <v>0.35135135135135098</v>
      </c>
      <c r="DQ205">
        <f>VLOOKUP(B205,journalsection_jaccard!$C$2:$F$1129,4,FALSE)</f>
        <v>0.34228187919462999</v>
      </c>
      <c r="DR205">
        <f>VLOOKUP(B205,journalsection_jaccard!$C$2:$G$1129,5,FALSE)</f>
        <v>0.33333333333333298</v>
      </c>
      <c r="DS205">
        <f>VLOOKUP(B205,journalsection_jaccard!$C$2:$H$1129,6,FALSE)</f>
        <v>0.14942528735632099</v>
      </c>
    </row>
    <row r="206" spans="1:123" x14ac:dyDescent="0.55000000000000004">
      <c r="A206">
        <v>199</v>
      </c>
      <c r="B206" t="s">
        <v>1791</v>
      </c>
      <c r="C206" t="s">
        <v>305</v>
      </c>
      <c r="D206">
        <v>-3.0316329999999999E-2</v>
      </c>
      <c r="E206">
        <v>5.3489982999999998E-2</v>
      </c>
      <c r="F206">
        <v>1.4726649E-2</v>
      </c>
      <c r="G206">
        <v>0.12207192</v>
      </c>
      <c r="H206">
        <v>0.105552465</v>
      </c>
      <c r="I206">
        <v>-7.0074344999999996E-3</v>
      </c>
      <c r="J206">
        <v>0.20676713999999999</v>
      </c>
      <c r="K206">
        <v>0.98865559999999997</v>
      </c>
      <c r="L206">
        <v>0.29778971999999998</v>
      </c>
      <c r="M206">
        <v>6.9332840000000007E-2</v>
      </c>
      <c r="N206">
        <v>0.17859815000000001</v>
      </c>
      <c r="O206">
        <v>-2.6924153999999999E-2</v>
      </c>
      <c r="P206">
        <v>0.11738701999999999</v>
      </c>
      <c r="Q206" s="1">
        <v>-6.3998960000000006E-5</v>
      </c>
      <c r="R206">
        <v>8.6721679999999995E-2</v>
      </c>
      <c r="S206">
        <v>7.9124509999999992E-3</v>
      </c>
      <c r="T206">
        <v>9.3028760000000002E-2</v>
      </c>
      <c r="U206">
        <v>5.7201687000000001E-2</v>
      </c>
      <c r="V206">
        <v>-5.8079166E-3</v>
      </c>
      <c r="W206">
        <v>0.25185703999999998</v>
      </c>
      <c r="X206">
        <v>2.1575588999999999E-2</v>
      </c>
      <c r="Y206">
        <v>0.20915921000000001</v>
      </c>
      <c r="Z206">
        <v>7.3337609999999998E-2</v>
      </c>
      <c r="AA206">
        <v>0.100676715</v>
      </c>
      <c r="AB206">
        <v>2.6837867000000001E-2</v>
      </c>
      <c r="AC206">
        <v>0.1608976</v>
      </c>
      <c r="AD206">
        <v>4.6267889999999999E-2</v>
      </c>
      <c r="AE206">
        <v>7.4471140000000005E-2</v>
      </c>
      <c r="AF206">
        <v>0.23766379000000001</v>
      </c>
      <c r="AG206">
        <v>0.31449391999999998</v>
      </c>
      <c r="AH206">
        <v>0.10131184999999999</v>
      </c>
      <c r="AI206">
        <v>0.12739025000000001</v>
      </c>
      <c r="AJ206">
        <v>0.27340552000000001</v>
      </c>
      <c r="AK206">
        <v>0.33437287999999998</v>
      </c>
      <c r="AL206">
        <v>9.1621999999999995E-2</v>
      </c>
      <c r="AM206">
        <v>0.16125564000000001</v>
      </c>
      <c r="AN206">
        <v>-2.4215898E-2</v>
      </c>
      <c r="AO206">
        <v>0.13080415000000001</v>
      </c>
      <c r="AP206">
        <v>0.19081801000000001</v>
      </c>
      <c r="AQ206">
        <v>0.20409830000000001</v>
      </c>
      <c r="AR206">
        <v>0.36838302000000001</v>
      </c>
      <c r="AS206">
        <v>0.1544053</v>
      </c>
      <c r="AT206">
        <v>9.5098470000000004E-2</v>
      </c>
      <c r="AU206">
        <v>-1.6286179E-3</v>
      </c>
      <c r="AV206">
        <v>0.30134228000000002</v>
      </c>
      <c r="AW206">
        <v>0.37604427000000001</v>
      </c>
      <c r="AX206">
        <v>2.5393222E-2</v>
      </c>
      <c r="AY206">
        <v>0.18430302000000001</v>
      </c>
      <c r="AZ206">
        <v>0.92000145</v>
      </c>
      <c r="BA206">
        <v>-2.9470364999999998E-2</v>
      </c>
      <c r="BB206">
        <v>0.24396188999999999</v>
      </c>
      <c r="BC206">
        <v>0.26152202000000002</v>
      </c>
      <c r="BD206">
        <v>0.30625122999999999</v>
      </c>
      <c r="BE206">
        <v>0.14170504</v>
      </c>
      <c r="BF206">
        <v>0.11454891</v>
      </c>
      <c r="BG206">
        <v>8.6416385999999998E-2</v>
      </c>
      <c r="BH206">
        <v>0.17832600000000001</v>
      </c>
      <c r="BI206">
        <v>0.29824804999999999</v>
      </c>
      <c r="BJ206">
        <v>0.19278941999999999</v>
      </c>
      <c r="BK206">
        <v>0.27302110000000002</v>
      </c>
      <c r="BL206">
        <v>0.36145502000000002</v>
      </c>
      <c r="BM206">
        <v>0.15542075</v>
      </c>
      <c r="BN206">
        <v>0.12635859999999999</v>
      </c>
      <c r="BO206">
        <v>0.33195557999999997</v>
      </c>
      <c r="BP206">
        <v>0.12681170999999999</v>
      </c>
      <c r="BQ206">
        <v>0.10322821</v>
      </c>
      <c r="BR206">
        <v>0.19043581000000001</v>
      </c>
      <c r="BS206">
        <v>-6.7477620000000002E-2</v>
      </c>
      <c r="BT206">
        <v>-8.2071340000000007E-2</v>
      </c>
      <c r="BU206">
        <v>-5.1543477999999997E-2</v>
      </c>
      <c r="BV206">
        <v>0.17056203</v>
      </c>
      <c r="BW206">
        <v>0.36176123999999998</v>
      </c>
      <c r="BX206">
        <v>0.22510385999999999</v>
      </c>
      <c r="BY206">
        <v>0.20668871999999999</v>
      </c>
      <c r="BZ206">
        <v>0.17550880999999999</v>
      </c>
      <c r="CA206">
        <v>9.8221050000000004E-2</v>
      </c>
      <c r="CB206">
        <v>0.18551502</v>
      </c>
      <c r="CC206">
        <v>0.34153473000000001</v>
      </c>
      <c r="CD206">
        <v>0.19289331000000001</v>
      </c>
      <c r="CE206">
        <v>0.16636169000000001</v>
      </c>
      <c r="CF206">
        <v>0.29846716000000001</v>
      </c>
      <c r="CG206">
        <v>0.11596167</v>
      </c>
      <c r="CH206">
        <v>0.17477818000000001</v>
      </c>
      <c r="CI206">
        <v>0.26195484000000002</v>
      </c>
      <c r="CJ206">
        <v>0.28418124</v>
      </c>
      <c r="CK206">
        <v>7.8988489999999995E-2</v>
      </c>
      <c r="CL206">
        <v>0.15684335999999999</v>
      </c>
      <c r="CM206">
        <v>-0.17458636999999999</v>
      </c>
      <c r="CN206">
        <v>0.25615722000000002</v>
      </c>
      <c r="CO206">
        <v>0.25084751999999999</v>
      </c>
      <c r="CP206">
        <v>0.40182944999999998</v>
      </c>
      <c r="CQ206">
        <v>0.10759818</v>
      </c>
      <c r="CR206">
        <v>0.34739605000000001</v>
      </c>
      <c r="CS206">
        <v>0.31334192</v>
      </c>
      <c r="CT206">
        <v>0.27953506</v>
      </c>
      <c r="CU206">
        <v>0.31523552999999999</v>
      </c>
      <c r="CV206">
        <v>0.30094676999999997</v>
      </c>
      <c r="CW206">
        <v>0.31583896</v>
      </c>
      <c r="CX206">
        <v>0.33613196000000001</v>
      </c>
      <c r="CY206">
        <v>0.20972198</v>
      </c>
      <c r="CZ206">
        <v>0.32489410000000002</v>
      </c>
      <c r="DA206">
        <v>0.123590164</v>
      </c>
      <c r="DB206">
        <v>8.7021180000000004E-2</v>
      </c>
      <c r="DC206">
        <v>0.95370889999999997</v>
      </c>
      <c r="DD206">
        <v>0.25417957000000002</v>
      </c>
      <c r="DE206">
        <v>0.19588585</v>
      </c>
      <c r="DF206">
        <f t="shared" si="16"/>
        <v>0.16460860276737865</v>
      </c>
      <c r="DG206">
        <f t="shared" si="17"/>
        <v>0</v>
      </c>
      <c r="DH206">
        <v>0</v>
      </c>
      <c r="DI206">
        <f>VLOOKUP(B206,owner_jaccard!$C$1:$E$1128,3,FALSE)</f>
        <v>0.107142857142857</v>
      </c>
      <c r="DJ206">
        <f>VLOOKUP(B206,partic_jaccard!$C$1:$E$1128,3,FALSE)</f>
        <v>0</v>
      </c>
      <c r="DK206">
        <f>VLOOKUP(B206,rtword_jaccard!$C$1:$E$1128,3,FALSE)</f>
        <v>4.1666666666666602E-2</v>
      </c>
      <c r="DL206">
        <f>VLOOKUP(B206,rtword_jaccard!$C$1:$F$1128,4,FALSE)</f>
        <v>0.14942528735632099</v>
      </c>
      <c r="DM206">
        <f>VLOOKUP(B206,rtword_jaccard!$C$1:$G$1128,5,FALSE)</f>
        <v>0.2</v>
      </c>
      <c r="DN206">
        <f>VLOOKUP(B206,owner_j_重み付き!$C$1:$E$1128,3)</f>
        <v>5.4999999999999997E-3</v>
      </c>
      <c r="DO206">
        <f>VLOOKUP(B206,part_j_重み付き!$C$1:$E$1128,3,FALSE)</f>
        <v>0</v>
      </c>
      <c r="DP206">
        <f>VLOOKUP(B206,journalsection_jaccard!$C$2:$E$1129,3,FALSE)</f>
        <v>0.33333333333333298</v>
      </c>
      <c r="DQ206">
        <f>VLOOKUP(B206,journalsection_jaccard!$C$2:$F$1129,4,FALSE)</f>
        <v>0.30718954248365998</v>
      </c>
      <c r="DR206">
        <f>VLOOKUP(B206,journalsection_jaccard!$C$2:$G$1129,5,FALSE)</f>
        <v>0.29870129870129802</v>
      </c>
      <c r="DS206">
        <f>VLOOKUP(B206,journalsection_jaccard!$C$2:$H$1129,6,FALSE)</f>
        <v>9.8901098901098897E-2</v>
      </c>
    </row>
    <row r="207" spans="1:123" hidden="1" x14ac:dyDescent="0.55000000000000004">
      <c r="A207">
        <v>200</v>
      </c>
      <c r="B207" t="s">
        <v>1792</v>
      </c>
      <c r="C207" t="s">
        <v>306</v>
      </c>
      <c r="D207">
        <v>0.17672315</v>
      </c>
      <c r="E207">
        <v>0.32982331999999998</v>
      </c>
      <c r="F207">
        <v>7.1440340000000005E-2</v>
      </c>
      <c r="G207">
        <v>0.18298845999999999</v>
      </c>
      <c r="H207">
        <v>4.7294709999999997E-2</v>
      </c>
      <c r="I207">
        <v>-9.4369239999999993E-2</v>
      </c>
      <c r="J207">
        <v>0.110487856</v>
      </c>
      <c r="K207">
        <v>0.98395115</v>
      </c>
      <c r="L207">
        <v>0.22469496999999999</v>
      </c>
      <c r="M207">
        <v>6.682188E-2</v>
      </c>
      <c r="N207">
        <v>0.26033669999999998</v>
      </c>
      <c r="O207">
        <v>0.14687781</v>
      </c>
      <c r="P207">
        <v>0.13002401999999999</v>
      </c>
      <c r="Q207">
        <v>0.14570558</v>
      </c>
      <c r="R207">
        <v>9.9455294999999996E-3</v>
      </c>
      <c r="S207">
        <v>-2.3473158000000001E-2</v>
      </c>
      <c r="T207">
        <v>0.20018199</v>
      </c>
      <c r="U207">
        <v>0.16619839</v>
      </c>
      <c r="V207">
        <v>3.1620740000000001E-2</v>
      </c>
      <c r="W207">
        <v>8.5895929999999995E-2</v>
      </c>
      <c r="X207">
        <v>0.14418833</v>
      </c>
      <c r="Y207">
        <v>1.6938338000000001E-2</v>
      </c>
      <c r="Z207">
        <v>0.23377417</v>
      </c>
      <c r="AA207">
        <v>0.18108808000000001</v>
      </c>
      <c r="AB207">
        <v>-5.5694445000000004E-3</v>
      </c>
      <c r="AC207">
        <v>0.37243900000000002</v>
      </c>
      <c r="AD207">
        <v>0.17166021000000001</v>
      </c>
      <c r="AE207">
        <v>6.1733477000000002E-2</v>
      </c>
      <c r="AF207">
        <v>0.21666771000000001</v>
      </c>
      <c r="AG207">
        <v>0.12810711999999999</v>
      </c>
      <c r="AH207">
        <v>2.0803283999999998E-2</v>
      </c>
      <c r="AI207">
        <v>0.18610992000000001</v>
      </c>
      <c r="AJ207">
        <v>0.17355182999999999</v>
      </c>
      <c r="AK207">
        <v>-9.3256969999999995E-2</v>
      </c>
      <c r="AL207">
        <v>8.6133139999999997E-2</v>
      </c>
      <c r="AM207">
        <v>3.8156510000000002E-3</v>
      </c>
      <c r="AN207">
        <v>0.1346426</v>
      </c>
      <c r="AO207">
        <v>0.24824763999999999</v>
      </c>
      <c r="AP207">
        <v>0.27702174000000002</v>
      </c>
      <c r="AQ207">
        <v>0.24888796999999999</v>
      </c>
      <c r="AR207">
        <v>0.22646347</v>
      </c>
      <c r="AS207">
        <v>5.5765006999999998E-2</v>
      </c>
      <c r="AT207">
        <v>0.20504056000000001</v>
      </c>
      <c r="AU207">
        <v>-6.4450039999999998E-3</v>
      </c>
      <c r="AV207">
        <v>0.16839299999999999</v>
      </c>
      <c r="AW207">
        <v>0.11563466999999999</v>
      </c>
      <c r="AX207">
        <v>-2.5346382000000001E-2</v>
      </c>
      <c r="AY207">
        <v>0.22788404000000001</v>
      </c>
      <c r="AZ207">
        <v>0.93321156999999999</v>
      </c>
      <c r="BA207">
        <v>0.18321419999999999</v>
      </c>
      <c r="BB207">
        <v>0.22123101000000001</v>
      </c>
      <c r="BC207">
        <v>0.16299073</v>
      </c>
      <c r="BD207">
        <v>0.25092920000000002</v>
      </c>
      <c r="BE207">
        <v>0.17813163000000001</v>
      </c>
      <c r="BF207">
        <v>0.22233035000000001</v>
      </c>
      <c r="BG207">
        <v>0.28968630000000001</v>
      </c>
      <c r="BH207">
        <v>0.10095686</v>
      </c>
      <c r="BI207">
        <v>0.32776892000000002</v>
      </c>
      <c r="BJ207">
        <v>0.28681352999999998</v>
      </c>
      <c r="BK207">
        <v>0.40563047000000002</v>
      </c>
      <c r="BL207">
        <v>9.8044820000000005E-2</v>
      </c>
      <c r="BM207">
        <v>0.22381752999999999</v>
      </c>
      <c r="BN207">
        <v>-2.9464653E-2</v>
      </c>
      <c r="BO207">
        <v>0.27832479999999998</v>
      </c>
      <c r="BP207">
        <v>0.16047806000000001</v>
      </c>
      <c r="BQ207">
        <v>6.1483820000000002E-2</v>
      </c>
      <c r="BR207">
        <v>0.31878205999999998</v>
      </c>
      <c r="BS207">
        <v>0.116250716</v>
      </c>
      <c r="BT207">
        <v>4.5099232000000003E-2</v>
      </c>
      <c r="BU207">
        <v>0.121633984</v>
      </c>
      <c r="BV207">
        <v>8.6975289999999997E-2</v>
      </c>
      <c r="BW207">
        <v>7.2279399999999994E-2</v>
      </c>
      <c r="BX207">
        <v>0.42042960000000001</v>
      </c>
      <c r="BY207">
        <v>0.26641126999999998</v>
      </c>
      <c r="BZ207">
        <v>0.23489876000000001</v>
      </c>
      <c r="CA207">
        <v>0.22077392000000001</v>
      </c>
      <c r="CB207">
        <v>0.18653523999999999</v>
      </c>
      <c r="CC207">
        <v>0.33710045</v>
      </c>
      <c r="CD207">
        <v>0.2561792</v>
      </c>
      <c r="CE207">
        <v>0.17935506000000001</v>
      </c>
      <c r="CF207">
        <v>0.16326365000000001</v>
      </c>
      <c r="CG207">
        <v>0.16386454</v>
      </c>
      <c r="CH207">
        <v>0.21728045000000001</v>
      </c>
      <c r="CI207">
        <v>0.24830250000000001</v>
      </c>
      <c r="CJ207">
        <v>9.2731599999999997E-2</v>
      </c>
      <c r="CK207">
        <v>0.25229960000000001</v>
      </c>
      <c r="CL207">
        <v>0.26209542000000002</v>
      </c>
      <c r="CM207">
        <v>-1.3712372E-2</v>
      </c>
      <c r="CN207">
        <v>0.21795334999999999</v>
      </c>
      <c r="CO207">
        <v>0.111646816</v>
      </c>
      <c r="CP207">
        <v>0.36035951999999999</v>
      </c>
      <c r="CQ207">
        <v>8.1540845000000001E-2</v>
      </c>
      <c r="CR207">
        <v>0.25025989999999998</v>
      </c>
      <c r="CS207">
        <v>0.27427067999999999</v>
      </c>
      <c r="CT207">
        <v>0.11898611000000001</v>
      </c>
      <c r="CU207">
        <v>0.27338247999999998</v>
      </c>
      <c r="CV207">
        <v>0.27101155999999998</v>
      </c>
      <c r="CW207">
        <v>0.26056699999999999</v>
      </c>
      <c r="CX207">
        <v>3.5964783E-2</v>
      </c>
      <c r="CY207">
        <v>0.27935037000000001</v>
      </c>
      <c r="CZ207">
        <v>0.28418507999999998</v>
      </c>
      <c r="DA207">
        <v>0.15521360000000001</v>
      </c>
      <c r="DB207">
        <v>-4.5340829999999999E-2</v>
      </c>
      <c r="DC207">
        <v>0.96460473999999996</v>
      </c>
      <c r="DD207">
        <v>0.21040647000000001</v>
      </c>
      <c r="DE207">
        <v>0.23393284</v>
      </c>
      <c r="DF207">
        <f t="shared" si="16"/>
        <v>0.16590757140776702</v>
      </c>
      <c r="DG207">
        <f t="shared" si="17"/>
        <v>0</v>
      </c>
      <c r="DH207">
        <v>1.1209526621395533E-2</v>
      </c>
      <c r="DI207">
        <f>VLOOKUP(B207,owner_jaccard!$C$1:$E$1128,3,FALSE)</f>
        <v>0.29545454545454503</v>
      </c>
      <c r="DJ207">
        <f>VLOOKUP(B207,partic_jaccard!$C$1:$E$1128,3,FALSE)</f>
        <v>9.0909090909090898E-2</v>
      </c>
      <c r="DK207">
        <f>VLOOKUP(B207,rtword_jaccard!$C$1:$E$1128,3,FALSE)</f>
        <v>0.16279069767441801</v>
      </c>
      <c r="DL207">
        <f>VLOOKUP(B207,rtword_jaccard!$C$1:$F$1128,4,FALSE)</f>
        <v>0.25786163522012501</v>
      </c>
      <c r="DM207">
        <f>VLOOKUP(B207,rtword_jaccard!$C$1:$G$1128,5,FALSE)</f>
        <v>0.30434782608695599</v>
      </c>
      <c r="DN207">
        <f>VLOOKUP(B207,owner_j_重み付き!$C$1:$E$1128,3)</f>
        <v>4.1000000000000003E-3</v>
      </c>
      <c r="DO207">
        <f>VLOOKUP(B207,part_j_重み付き!$C$1:$E$1128,3,FALSE)</f>
        <v>1.5699999999999999E-2</v>
      </c>
      <c r="DP207">
        <f>VLOOKUP(B207,journalsection_jaccard!$C$2:$E$1129,3,FALSE)</f>
        <v>0.47058823529411697</v>
      </c>
      <c r="DQ207">
        <f>VLOOKUP(B207,journalsection_jaccard!$C$2:$F$1129,4,FALSE)</f>
        <v>0.36986301369863001</v>
      </c>
      <c r="DR207">
        <f>VLOOKUP(B207,journalsection_jaccard!$C$2:$G$1129,5,FALSE)</f>
        <v>0.31004366812227002</v>
      </c>
      <c r="DS207">
        <f>VLOOKUP(B207,journalsection_jaccard!$C$2:$H$1129,6,FALSE)</f>
        <v>0.19047619047618999</v>
      </c>
    </row>
    <row r="208" spans="1:123" x14ac:dyDescent="0.55000000000000004">
      <c r="A208">
        <v>201</v>
      </c>
      <c r="B208" t="s">
        <v>1793</v>
      </c>
      <c r="C208" t="s">
        <v>307</v>
      </c>
      <c r="D208">
        <v>8.4063180000000001E-2</v>
      </c>
      <c r="E208">
        <v>0.22066109</v>
      </c>
      <c r="F208">
        <v>0.21051060999999999</v>
      </c>
      <c r="G208">
        <v>0.14780101000000001</v>
      </c>
      <c r="H208">
        <v>0.14655203999999999</v>
      </c>
      <c r="I208">
        <v>5.9392220000000003E-2</v>
      </c>
      <c r="J208">
        <v>0.19222383000000001</v>
      </c>
      <c r="K208">
        <v>0.98343670000000005</v>
      </c>
      <c r="L208">
        <v>4.6797930000000001E-2</v>
      </c>
      <c r="M208">
        <v>0.14902145999999999</v>
      </c>
      <c r="N208">
        <v>0.28377560000000002</v>
      </c>
      <c r="O208">
        <v>0.23806357</v>
      </c>
      <c r="P208">
        <v>4.5104186999999997E-2</v>
      </c>
      <c r="Q208">
        <v>5.8845672999999999E-3</v>
      </c>
      <c r="R208">
        <v>6.0021363000000001E-2</v>
      </c>
      <c r="S208">
        <v>0.22309376</v>
      </c>
      <c r="T208">
        <v>0.15074505999999999</v>
      </c>
      <c r="U208">
        <v>-5.4674960000000002E-2</v>
      </c>
      <c r="V208">
        <v>7.8047804999999998E-2</v>
      </c>
      <c r="W208">
        <v>0.10880829</v>
      </c>
      <c r="X208">
        <v>0.24481886999999999</v>
      </c>
      <c r="Y208">
        <v>8.3831210000000003E-2</v>
      </c>
      <c r="Z208">
        <v>0.16394374</v>
      </c>
      <c r="AA208">
        <v>9.8371803999999993E-2</v>
      </c>
      <c r="AB208">
        <v>2.7877796E-2</v>
      </c>
      <c r="AC208">
        <v>0.16952539999999999</v>
      </c>
      <c r="AD208">
        <v>4.6577624999999998E-2</v>
      </c>
      <c r="AE208">
        <v>0.12833560999999999</v>
      </c>
      <c r="AF208">
        <v>0.104598686</v>
      </c>
      <c r="AG208">
        <v>0.33189467</v>
      </c>
      <c r="AH208">
        <v>-0.15393396000000001</v>
      </c>
      <c r="AI208">
        <v>0.22543052</v>
      </c>
      <c r="AJ208">
        <v>0.23471038</v>
      </c>
      <c r="AK208">
        <v>0.19449979000000001</v>
      </c>
      <c r="AL208">
        <v>0.10578976599999999</v>
      </c>
      <c r="AM208">
        <v>0.10027414599999999</v>
      </c>
      <c r="AN208">
        <v>0.2556928</v>
      </c>
      <c r="AO208">
        <v>0.34548934999999997</v>
      </c>
      <c r="AP208">
        <v>0.28512653999999998</v>
      </c>
      <c r="AQ208">
        <v>0.113506995</v>
      </c>
      <c r="AR208">
        <v>0.15705816</v>
      </c>
      <c r="AS208">
        <v>0.13946824999999999</v>
      </c>
      <c r="AT208">
        <v>9.5317659999999998E-2</v>
      </c>
      <c r="AU208">
        <v>-0.10051378</v>
      </c>
      <c r="AV208">
        <v>0.27080166</v>
      </c>
      <c r="AW208">
        <v>0.30566316999999998</v>
      </c>
      <c r="AX208">
        <v>3.7285063E-2</v>
      </c>
      <c r="AY208">
        <v>0.27935486999999998</v>
      </c>
      <c r="AZ208">
        <v>0.94120179999999998</v>
      </c>
      <c r="BA208">
        <v>-3.4656670000000001E-2</v>
      </c>
      <c r="BB208">
        <v>6.7599179999999995E-2</v>
      </c>
      <c r="BC208">
        <v>0.16312096000000001</v>
      </c>
      <c r="BD208">
        <v>0.16204241</v>
      </c>
      <c r="BE208">
        <v>1.3165377000000001E-2</v>
      </c>
      <c r="BF208">
        <v>0.21454476</v>
      </c>
      <c r="BG208">
        <v>0.20549412</v>
      </c>
      <c r="BH208">
        <v>0.14813828000000001</v>
      </c>
      <c r="BI208">
        <v>0.110099345</v>
      </c>
      <c r="BJ208">
        <v>0.19827764</v>
      </c>
      <c r="BK208">
        <v>0.1795166</v>
      </c>
      <c r="BL208">
        <v>0.15695613999999999</v>
      </c>
      <c r="BM208">
        <v>0.13318759999999999</v>
      </c>
      <c r="BN208">
        <v>0.12923406000000001</v>
      </c>
      <c r="BO208">
        <v>0.14680491000000001</v>
      </c>
      <c r="BP208">
        <v>7.5155094000000006E-2</v>
      </c>
      <c r="BQ208">
        <v>1.3995158000000001E-2</v>
      </c>
      <c r="BR208">
        <v>0.25581962000000003</v>
      </c>
      <c r="BS208">
        <v>9.4175579999999995E-3</v>
      </c>
      <c r="BT208">
        <v>3.1947844000000003E-2</v>
      </c>
      <c r="BU208">
        <v>0.16987684</v>
      </c>
      <c r="BV208">
        <v>1.7786287000000001E-2</v>
      </c>
      <c r="BW208">
        <v>0.26811724999999997</v>
      </c>
      <c r="BX208">
        <v>0.34168333000000001</v>
      </c>
      <c r="BY208">
        <v>3.6975389999999997E-2</v>
      </c>
      <c r="BZ208">
        <v>0.14620341000000001</v>
      </c>
      <c r="CA208">
        <v>-5.905473E-2</v>
      </c>
      <c r="CB208">
        <v>0.12576536999999999</v>
      </c>
      <c r="CC208">
        <v>0.18707968</v>
      </c>
      <c r="CD208">
        <v>0.23089176</v>
      </c>
      <c r="CE208">
        <v>0.21044645000000001</v>
      </c>
      <c r="CF208">
        <v>0.16161049999999999</v>
      </c>
      <c r="CG208">
        <v>0.30542279999999999</v>
      </c>
      <c r="CH208">
        <v>0.27544049999999998</v>
      </c>
      <c r="CI208">
        <v>7.9119733999999997E-2</v>
      </c>
      <c r="CJ208">
        <v>4.3485809999999998E-3</v>
      </c>
      <c r="CK208">
        <v>-1.5934594E-2</v>
      </c>
      <c r="CL208">
        <v>0.18158684999999999</v>
      </c>
      <c r="CM208">
        <v>-0.13803408</v>
      </c>
      <c r="CN208">
        <v>4.3298749999999997E-2</v>
      </c>
      <c r="CO208">
        <v>0.15872769</v>
      </c>
      <c r="CP208">
        <v>0.23978194999999999</v>
      </c>
      <c r="CQ208">
        <v>0.101684995</v>
      </c>
      <c r="CR208">
        <v>0.29720423000000001</v>
      </c>
      <c r="CS208">
        <v>6.5326153999999997E-2</v>
      </c>
      <c r="CT208">
        <v>0.16500379000000001</v>
      </c>
      <c r="CU208">
        <v>8.7977864000000003E-2</v>
      </c>
      <c r="CV208">
        <v>0.16573857</v>
      </c>
      <c r="CW208">
        <v>0.100530304</v>
      </c>
      <c r="CX208">
        <v>0.13449891999999999</v>
      </c>
      <c r="CY208">
        <v>0.11622102600000001</v>
      </c>
      <c r="CZ208">
        <v>0.42437032000000002</v>
      </c>
      <c r="DA208">
        <v>0.20616859000000001</v>
      </c>
      <c r="DB208">
        <v>0.12878107999999999</v>
      </c>
      <c r="DC208">
        <v>0.96189990000000003</v>
      </c>
      <c r="DD208">
        <v>0.19189262000000001</v>
      </c>
      <c r="DE208">
        <v>0.23175988</v>
      </c>
      <c r="DF208">
        <f t="shared" si="16"/>
        <v>0.14033832476019417</v>
      </c>
      <c r="DG208">
        <f t="shared" si="17"/>
        <v>0</v>
      </c>
      <c r="DH208">
        <v>0</v>
      </c>
      <c r="DI208">
        <f>VLOOKUP(B208,owner_jaccard!$C$1:$E$1128,3,FALSE)</f>
        <v>0.19642857142857101</v>
      </c>
      <c r="DJ208">
        <f>VLOOKUP(B208,partic_jaccard!$C$1:$E$1128,3,FALSE)</f>
        <v>0.2</v>
      </c>
      <c r="DK208">
        <f>VLOOKUP(B208,rtword_jaccard!$C$1:$E$1128,3,FALSE)</f>
        <v>0.16279069767441801</v>
      </c>
      <c r="DL208">
        <f>VLOOKUP(B208,rtword_jaccard!$C$1:$F$1128,4,FALSE)</f>
        <v>0.273885350318471</v>
      </c>
      <c r="DM208">
        <f>VLOOKUP(B208,rtword_jaccard!$C$1:$G$1128,5,FALSE)</f>
        <v>0.35746606334841602</v>
      </c>
      <c r="DN208">
        <f>VLOOKUP(B208,owner_j_重み付き!$C$1:$E$1128,3)</f>
        <v>6.1999999999999998E-3</v>
      </c>
      <c r="DO208">
        <f>VLOOKUP(B208,part_j_重み付き!$C$1:$E$1128,3,FALSE)</f>
        <v>6.4199999999999993E-2</v>
      </c>
      <c r="DP208">
        <f>VLOOKUP(B208,journalsection_jaccard!$C$2:$E$1129,3,FALSE)</f>
        <v>0.28205128205128199</v>
      </c>
      <c r="DQ208">
        <f>VLOOKUP(B208,journalsection_jaccard!$C$2:$F$1129,4,FALSE)</f>
        <v>0.34228187919462999</v>
      </c>
      <c r="DR208">
        <f>VLOOKUP(B208,journalsection_jaccard!$C$2:$G$1129,5,FALSE)</f>
        <v>0.265822784810126</v>
      </c>
      <c r="DS208">
        <f>VLOOKUP(B208,journalsection_jaccard!$C$2:$H$1129,6,FALSE)</f>
        <v>0.19047619047618999</v>
      </c>
    </row>
    <row r="209" spans="1:123" hidden="1" x14ac:dyDescent="0.55000000000000004">
      <c r="A209">
        <v>202</v>
      </c>
      <c r="B209" t="s">
        <v>1794</v>
      </c>
      <c r="C209" t="s">
        <v>308</v>
      </c>
      <c r="D209">
        <v>8.0103250000000001E-2</v>
      </c>
      <c r="E209">
        <v>0.18867059999999999</v>
      </c>
      <c r="F209">
        <v>-1.0142103000000001E-3</v>
      </c>
      <c r="G209">
        <v>0.12790033000000001</v>
      </c>
      <c r="H209">
        <v>0.107556656</v>
      </c>
      <c r="I209">
        <v>-4.4296306000000001E-2</v>
      </c>
      <c r="J209">
        <v>0.26402819999999999</v>
      </c>
      <c r="K209">
        <v>0.98532640000000005</v>
      </c>
      <c r="L209">
        <v>0.17034406999999999</v>
      </c>
      <c r="M209">
        <v>8.9379159999999999E-2</v>
      </c>
      <c r="N209">
        <v>0.34217930000000002</v>
      </c>
      <c r="O209">
        <v>9.2290330000000004E-2</v>
      </c>
      <c r="P209">
        <v>0.20991182</v>
      </c>
      <c r="Q209">
        <v>-4.7563463E-2</v>
      </c>
      <c r="R209">
        <v>2.4336219999999999E-2</v>
      </c>
      <c r="S209">
        <v>-5.0027429999999996E-3</v>
      </c>
      <c r="T209">
        <v>0.20438977999999999</v>
      </c>
      <c r="U209">
        <v>0.15625137</v>
      </c>
      <c r="V209">
        <v>1.9600409999999999E-2</v>
      </c>
      <c r="W209">
        <v>0.25913596</v>
      </c>
      <c r="X209">
        <v>0.15713382000000001</v>
      </c>
      <c r="Y209">
        <v>-3.2013193999999999E-3</v>
      </c>
      <c r="Z209">
        <v>7.6290899999999995E-2</v>
      </c>
      <c r="AA209">
        <v>0.13398650000000001</v>
      </c>
      <c r="AB209">
        <v>7.9357170000000005E-2</v>
      </c>
      <c r="AC209">
        <v>0.19696495</v>
      </c>
      <c r="AD209">
        <v>0.19446379</v>
      </c>
      <c r="AE209">
        <v>-1.7446695000000002E-2</v>
      </c>
      <c r="AF209">
        <v>3.8810838E-2</v>
      </c>
      <c r="AG209">
        <v>0.115207404</v>
      </c>
      <c r="AH209">
        <v>1.0773678E-2</v>
      </c>
      <c r="AI209">
        <v>0.11206649</v>
      </c>
      <c r="AJ209">
        <v>5.4122467E-2</v>
      </c>
      <c r="AK209">
        <v>9.577273E-2</v>
      </c>
      <c r="AL209">
        <v>7.6423359999999996E-2</v>
      </c>
      <c r="AM209">
        <v>7.8143939999999995E-2</v>
      </c>
      <c r="AN209">
        <v>0.21216214999999999</v>
      </c>
      <c r="AO209">
        <v>7.5751305000000005E-2</v>
      </c>
      <c r="AP209">
        <v>0.25607908000000001</v>
      </c>
      <c r="AQ209">
        <v>0.14193237</v>
      </c>
      <c r="AR209">
        <v>0.23021463</v>
      </c>
      <c r="AS209">
        <v>0.25241572000000001</v>
      </c>
      <c r="AT209">
        <v>0.20596150999999999</v>
      </c>
      <c r="AU209">
        <v>0.11687148999999999</v>
      </c>
      <c r="AV209">
        <v>0.18315207999999999</v>
      </c>
      <c r="AW209">
        <v>0.11652247</v>
      </c>
      <c r="AX209">
        <v>9.038554E-2</v>
      </c>
      <c r="AY209">
        <v>0.21843936</v>
      </c>
      <c r="AZ209">
        <v>0.93260030000000005</v>
      </c>
      <c r="BA209">
        <v>0.18664923</v>
      </c>
      <c r="BB209">
        <v>7.5525573999999998E-2</v>
      </c>
      <c r="BC209">
        <v>0.25099280000000002</v>
      </c>
      <c r="BD209">
        <v>0.21978706000000001</v>
      </c>
      <c r="BE209">
        <v>0.17438379000000001</v>
      </c>
      <c r="BF209">
        <v>8.3552100000000004E-2</v>
      </c>
      <c r="BG209">
        <v>0.23395146</v>
      </c>
      <c r="BH209">
        <v>6.5563894999999997E-2</v>
      </c>
      <c r="BI209">
        <v>0.32851854000000003</v>
      </c>
      <c r="BJ209">
        <v>0.20166592</v>
      </c>
      <c r="BK209">
        <v>0.42202679999999998</v>
      </c>
      <c r="BL209">
        <v>0.33469647000000002</v>
      </c>
      <c r="BM209">
        <v>0.27148171999999998</v>
      </c>
      <c r="BN209">
        <v>5.9880879999999997E-2</v>
      </c>
      <c r="BO209">
        <v>0.14239788</v>
      </c>
      <c r="BP209">
        <v>9.2988699999999994E-2</v>
      </c>
      <c r="BQ209">
        <v>0.16267806000000001</v>
      </c>
      <c r="BR209">
        <v>0.21293168000000001</v>
      </c>
      <c r="BS209">
        <v>1.47392545E-2</v>
      </c>
      <c r="BT209">
        <v>0.16187201000000001</v>
      </c>
      <c r="BU209">
        <v>0.19119918</v>
      </c>
      <c r="BV209">
        <v>0.19495423000000001</v>
      </c>
      <c r="BW209">
        <v>0.24068391</v>
      </c>
      <c r="BX209">
        <v>0.19989559000000001</v>
      </c>
      <c r="BY209">
        <v>0.19440813000000001</v>
      </c>
      <c r="BZ209">
        <v>-1.6608674E-2</v>
      </c>
      <c r="CA209">
        <v>-1.3259883E-2</v>
      </c>
      <c r="CB209">
        <v>0.1169601</v>
      </c>
      <c r="CC209">
        <v>0.19867235</v>
      </c>
      <c r="CD209">
        <v>0.2131863</v>
      </c>
      <c r="CE209">
        <v>0.28185314</v>
      </c>
      <c r="CF209">
        <v>0.21012826000000001</v>
      </c>
      <c r="CG209">
        <v>0.18621834000000001</v>
      </c>
      <c r="CH209">
        <v>0.17754880000000001</v>
      </c>
      <c r="CI209">
        <v>0.11661734999999999</v>
      </c>
      <c r="CJ209">
        <v>0.19809699</v>
      </c>
      <c r="CK209">
        <v>0.20789467</v>
      </c>
      <c r="CL209">
        <v>0.20775995999999999</v>
      </c>
      <c r="CM209">
        <v>-1.8270284000000001E-2</v>
      </c>
      <c r="CN209">
        <v>0.13158531000000001</v>
      </c>
      <c r="CO209">
        <v>0.13491149999999999</v>
      </c>
      <c r="CP209">
        <v>0.28680410000000001</v>
      </c>
      <c r="CQ209">
        <v>2.6701949999999999E-2</v>
      </c>
      <c r="CR209">
        <v>0.23527972</v>
      </c>
      <c r="CS209">
        <v>0.24740632000000001</v>
      </c>
      <c r="CT209">
        <v>0.121404506</v>
      </c>
      <c r="CU209">
        <v>0.16781528000000001</v>
      </c>
      <c r="CV209">
        <v>0.22714514</v>
      </c>
      <c r="CW209">
        <v>0.21190834</v>
      </c>
      <c r="CX209">
        <v>0.28492492000000003</v>
      </c>
      <c r="CY209">
        <v>0.2765803</v>
      </c>
      <c r="CZ209">
        <v>0.37268309999999999</v>
      </c>
      <c r="DA209">
        <v>6.3703045E-2</v>
      </c>
      <c r="DB209">
        <v>0.22972243000000001</v>
      </c>
      <c r="DC209">
        <v>0.95948666000000005</v>
      </c>
      <c r="DD209">
        <v>0.35529064999999999</v>
      </c>
      <c r="DE209">
        <v>0.1671425</v>
      </c>
      <c r="DF209">
        <f t="shared" si="16"/>
        <v>0.15594359082330098</v>
      </c>
      <c r="DG209">
        <f t="shared" si="17"/>
        <v>0</v>
      </c>
      <c r="DH209">
        <v>1.8518518518518519E-3</v>
      </c>
      <c r="DI209">
        <f>VLOOKUP(B209,owner_jaccard!$C$1:$E$1128,3,FALSE)</f>
        <v>0.13043478260869501</v>
      </c>
      <c r="DJ209">
        <f>VLOOKUP(B209,partic_jaccard!$C$1:$E$1128,3,FALSE)</f>
        <v>0.17647058823529399</v>
      </c>
      <c r="DK209">
        <f>VLOOKUP(B209,rtword_jaccard!$C$1:$E$1128,3,FALSE)</f>
        <v>6.3829787234042507E-2</v>
      </c>
      <c r="DL209">
        <f>VLOOKUP(B209,rtword_jaccard!$C$1:$F$1128,4,FALSE)</f>
        <v>0.16279069767441801</v>
      </c>
      <c r="DM209">
        <f>VLOOKUP(B209,rtword_jaccard!$C$1:$G$1128,5,FALSE)</f>
        <v>0.2</v>
      </c>
      <c r="DN209">
        <f>VLOOKUP(B209,owner_j_重み付き!$C$1:$E$1128,3)</f>
        <v>1.1000000000000001E-3</v>
      </c>
      <c r="DO209">
        <f>VLOOKUP(B209,part_j_重み付き!$C$1:$E$1128,3,FALSE)</f>
        <v>1.67E-2</v>
      </c>
      <c r="DP209">
        <f>VLOOKUP(B209,journalsection_jaccard!$C$2:$E$1129,3,FALSE)</f>
        <v>0.42857142857142799</v>
      </c>
      <c r="DQ209">
        <f>VLOOKUP(B209,journalsection_jaccard!$C$2:$F$1129,4,FALSE)</f>
        <v>0.32450331125827803</v>
      </c>
      <c r="DR209">
        <f>VLOOKUP(B209,journalsection_jaccard!$C$2:$G$1129,5,FALSE)</f>
        <v>0.26050420168067201</v>
      </c>
      <c r="DS209">
        <f>VLOOKUP(B209,journalsection_jaccard!$C$2:$H$1129,6,FALSE)</f>
        <v>0.13636363636363599</v>
      </c>
    </row>
    <row r="210" spans="1:123" hidden="1" x14ac:dyDescent="0.55000000000000004">
      <c r="A210">
        <v>203</v>
      </c>
      <c r="B210" t="s">
        <v>1795</v>
      </c>
      <c r="C210" t="s">
        <v>309</v>
      </c>
      <c r="D210">
        <v>0.22783865</v>
      </c>
      <c r="E210">
        <v>0.12637225999999999</v>
      </c>
      <c r="F210">
        <v>0.10854003</v>
      </c>
      <c r="G210">
        <v>0.116537265</v>
      </c>
      <c r="H210">
        <v>0.20107063999999999</v>
      </c>
      <c r="I210">
        <v>2.20974E-2</v>
      </c>
      <c r="J210">
        <v>0.26038122000000002</v>
      </c>
      <c r="K210">
        <v>0.98384680000000002</v>
      </c>
      <c r="L210">
        <v>0.1073124</v>
      </c>
      <c r="M210">
        <v>1.5795050000000001E-2</v>
      </c>
      <c r="N210">
        <v>0.30185931999999999</v>
      </c>
      <c r="O210">
        <v>4.7580097000000002E-2</v>
      </c>
      <c r="P210">
        <v>6.2088999999999998E-2</v>
      </c>
      <c r="Q210">
        <v>3.853811E-2</v>
      </c>
      <c r="R210">
        <v>6.5398020000000001E-2</v>
      </c>
      <c r="S210">
        <v>0.14460537000000001</v>
      </c>
      <c r="T210">
        <v>0.28796171999999998</v>
      </c>
      <c r="U210">
        <v>0.111689866</v>
      </c>
      <c r="V210">
        <v>5.6554165000000003E-2</v>
      </c>
      <c r="W210">
        <v>-5.407849E-2</v>
      </c>
      <c r="X210">
        <v>8.5637469999999993E-2</v>
      </c>
      <c r="Y210">
        <v>7.2652194999999996E-3</v>
      </c>
      <c r="Z210">
        <v>0.20168194</v>
      </c>
      <c r="AA210">
        <v>-3.3070136E-2</v>
      </c>
      <c r="AB210">
        <v>0.22999863000000001</v>
      </c>
      <c r="AC210">
        <v>0.23229714000000001</v>
      </c>
      <c r="AD210">
        <v>7.8045959999999998E-2</v>
      </c>
      <c r="AE210">
        <v>6.0948139999999998E-2</v>
      </c>
      <c r="AF210">
        <v>0.22426493</v>
      </c>
      <c r="AG210">
        <v>4.0086478000000002E-2</v>
      </c>
      <c r="AH210">
        <v>3.6674615000000001E-2</v>
      </c>
      <c r="AI210">
        <v>0.33445340000000001</v>
      </c>
      <c r="AJ210">
        <v>0.23693507999999999</v>
      </c>
      <c r="AK210">
        <v>0.12898578999999999</v>
      </c>
      <c r="AL210">
        <v>0.25733665</v>
      </c>
      <c r="AM210">
        <v>0.13332199</v>
      </c>
      <c r="AN210">
        <v>2.0181655999999999E-2</v>
      </c>
      <c r="AO210">
        <v>0.26879993000000002</v>
      </c>
      <c r="AP210">
        <v>0.17628537</v>
      </c>
      <c r="AQ210">
        <v>0.22305013000000001</v>
      </c>
      <c r="AR210">
        <v>0.19500666999999999</v>
      </c>
      <c r="AS210">
        <v>0.14257267000000001</v>
      </c>
      <c r="AT210">
        <v>0.13625824</v>
      </c>
      <c r="AU210">
        <v>0.22667172999999999</v>
      </c>
      <c r="AV210">
        <v>0.16078608999999999</v>
      </c>
      <c r="AW210">
        <v>9.9612060000000002E-2</v>
      </c>
      <c r="AX210">
        <v>0.1560771</v>
      </c>
      <c r="AY210">
        <v>0.14657965000000001</v>
      </c>
      <c r="AZ210">
        <v>0.94190823999999995</v>
      </c>
      <c r="BA210">
        <v>0.38259510000000002</v>
      </c>
      <c r="BB210">
        <v>8.2218769999999997E-2</v>
      </c>
      <c r="BC210">
        <v>0.12069935</v>
      </c>
      <c r="BD210">
        <v>0.10061924999999999</v>
      </c>
      <c r="BE210">
        <v>-3.5961E-2</v>
      </c>
      <c r="BF210">
        <v>0.31089914000000002</v>
      </c>
      <c r="BG210">
        <v>0.22401447999999999</v>
      </c>
      <c r="BH210">
        <v>7.7803449999999996E-2</v>
      </c>
      <c r="BI210">
        <v>0.21070220000000001</v>
      </c>
      <c r="BJ210">
        <v>0.12340567</v>
      </c>
      <c r="BK210">
        <v>0.20073025999999999</v>
      </c>
      <c r="BL210">
        <v>0.21136662000000001</v>
      </c>
      <c r="BM210">
        <v>0.29152739999999999</v>
      </c>
      <c r="BN210">
        <v>5.2831940000000001E-2</v>
      </c>
      <c r="BO210">
        <v>0.34414726000000001</v>
      </c>
      <c r="BP210">
        <v>0.10462658</v>
      </c>
      <c r="BQ210">
        <v>0.13659837999999999</v>
      </c>
      <c r="BR210">
        <v>0.14466813000000001</v>
      </c>
      <c r="BS210">
        <v>9.4256590000000001E-2</v>
      </c>
      <c r="BT210">
        <v>7.0589416000000002E-2</v>
      </c>
      <c r="BU210">
        <v>0.17724274000000001</v>
      </c>
      <c r="BV210">
        <v>0.15234924999999999</v>
      </c>
      <c r="BW210">
        <v>0.27226772999999999</v>
      </c>
      <c r="BX210">
        <v>0.30348435000000001</v>
      </c>
      <c r="BY210">
        <v>4.3288889999999997E-2</v>
      </c>
      <c r="BZ210">
        <v>6.5097820000000001E-2</v>
      </c>
      <c r="CA210">
        <v>-6.1932266E-2</v>
      </c>
      <c r="CB210">
        <v>0.1933242</v>
      </c>
      <c r="CC210">
        <v>0.2179026</v>
      </c>
      <c r="CD210">
        <v>0.21990702000000001</v>
      </c>
      <c r="CE210">
        <v>0.18468319999999999</v>
      </c>
      <c r="CF210">
        <v>0.22242054</v>
      </c>
      <c r="CG210">
        <v>7.7253989999999995E-2</v>
      </c>
      <c r="CH210">
        <v>0.116380915</v>
      </c>
      <c r="CI210">
        <v>0.22914994</v>
      </c>
      <c r="CJ210">
        <v>6.4920389999999994E-2</v>
      </c>
      <c r="CK210">
        <v>0.15773755</v>
      </c>
      <c r="CL210">
        <v>0.22027263</v>
      </c>
      <c r="CM210">
        <v>8.1520840000000004E-3</v>
      </c>
      <c r="CN210">
        <v>7.5231649999999997E-2</v>
      </c>
      <c r="CO210">
        <v>0.17180845</v>
      </c>
      <c r="CP210">
        <v>0.19381319</v>
      </c>
      <c r="CQ210">
        <v>7.6193700000000003E-2</v>
      </c>
      <c r="CR210">
        <v>8.7004139999999994E-2</v>
      </c>
      <c r="CS210">
        <v>0.15553096999999999</v>
      </c>
      <c r="CT210">
        <v>0.19454394</v>
      </c>
      <c r="CU210">
        <v>-2.6081799999999999E-2</v>
      </c>
      <c r="CV210">
        <v>0.18227640000000001</v>
      </c>
      <c r="CW210">
        <v>0.11144858000000001</v>
      </c>
      <c r="CX210">
        <v>1.2580551000000001E-2</v>
      </c>
      <c r="CY210">
        <v>-4.6197473999999997E-3</v>
      </c>
      <c r="CZ210">
        <v>0.40096256000000002</v>
      </c>
      <c r="DA210">
        <v>0.11415626</v>
      </c>
      <c r="DB210">
        <v>0.28299603000000001</v>
      </c>
      <c r="DC210">
        <v>0.95738789999999996</v>
      </c>
      <c r="DD210">
        <v>0.19567719</v>
      </c>
      <c r="DE210">
        <v>0.29735296999999999</v>
      </c>
      <c r="DF210">
        <f t="shared" si="16"/>
        <v>0.14648547842815529</v>
      </c>
      <c r="DG210">
        <f t="shared" si="17"/>
        <v>0</v>
      </c>
      <c r="DH210">
        <v>1.8518518518518519E-3</v>
      </c>
      <c r="DI210">
        <f>VLOOKUP(B210,owner_jaccard!$C$1:$E$1128,3,FALSE)</f>
        <v>0.20588235294117599</v>
      </c>
      <c r="DJ210">
        <f>VLOOKUP(B210,partic_jaccard!$C$1:$E$1128,3,FALSE)</f>
        <v>0.13636363636363599</v>
      </c>
      <c r="DK210">
        <f>VLOOKUP(B210,rtword_jaccard!$C$1:$E$1128,3,FALSE)</f>
        <v>8.6956521739130405E-2</v>
      </c>
      <c r="DL210">
        <f>VLOOKUP(B210,rtword_jaccard!$C$1:$F$1128,4,FALSE)</f>
        <v>0.219512195121951</v>
      </c>
      <c r="DM210">
        <f>VLOOKUP(B210,rtword_jaccard!$C$1:$G$1128,5,FALSE)</f>
        <v>0.25</v>
      </c>
      <c r="DN210">
        <f>VLOOKUP(B210,owner_j_重み付き!$C$1:$E$1128,3)</f>
        <v>2.5000000000000001E-3</v>
      </c>
      <c r="DO210">
        <f>VLOOKUP(B210,part_j_重み付き!$C$1:$E$1128,3,FALSE)</f>
        <v>1.67E-2</v>
      </c>
      <c r="DP210">
        <f>VLOOKUP(B210,journalsection_jaccard!$C$2:$E$1129,3,FALSE)</f>
        <v>0.35135135135135098</v>
      </c>
      <c r="DQ210">
        <f>VLOOKUP(B210,journalsection_jaccard!$C$2:$F$1129,4,FALSE)</f>
        <v>0.33333333333333298</v>
      </c>
      <c r="DR210">
        <f>VLOOKUP(B210,journalsection_jaccard!$C$2:$G$1129,5,FALSE)</f>
        <v>0.28755364806866901</v>
      </c>
      <c r="DS210">
        <f>VLOOKUP(B210,journalsection_jaccard!$C$2:$H$1129,6,FALSE)</f>
        <v>0.123595505617977</v>
      </c>
    </row>
    <row r="211" spans="1:123" x14ac:dyDescent="0.55000000000000004">
      <c r="A211">
        <v>204</v>
      </c>
      <c r="B211" t="s">
        <v>1796</v>
      </c>
      <c r="C211" t="s">
        <v>310</v>
      </c>
      <c r="D211">
        <v>0.31517935000000002</v>
      </c>
      <c r="E211">
        <v>0.10093255</v>
      </c>
      <c r="F211">
        <v>-7.6028529999999997E-4</v>
      </c>
      <c r="G211">
        <v>-8.4453419999999998E-3</v>
      </c>
      <c r="H211">
        <v>0.15810297000000001</v>
      </c>
      <c r="I211">
        <v>-0.11248867999999999</v>
      </c>
      <c r="J211">
        <v>0.14875342</v>
      </c>
      <c r="K211">
        <v>0.98210140000000001</v>
      </c>
      <c r="L211">
        <v>0.38230967999999999</v>
      </c>
      <c r="M211">
        <v>0.10029805</v>
      </c>
      <c r="N211">
        <v>0.19160292000000001</v>
      </c>
      <c r="O211">
        <v>8.6423609999999998E-2</v>
      </c>
      <c r="P211">
        <v>0.21846821999999999</v>
      </c>
      <c r="Q211">
        <v>0.13225658000000001</v>
      </c>
      <c r="R211">
        <v>-2.406492E-2</v>
      </c>
      <c r="S211">
        <v>7.5839509999999999E-2</v>
      </c>
      <c r="T211">
        <v>0.11086311</v>
      </c>
      <c r="U211">
        <v>0.13003722000000001</v>
      </c>
      <c r="V211">
        <v>9.1238365000000002E-2</v>
      </c>
      <c r="W211">
        <v>4.6864554000000003E-2</v>
      </c>
      <c r="X211">
        <v>-0.11767025</v>
      </c>
      <c r="Y211">
        <v>0.3065927</v>
      </c>
      <c r="Z211">
        <v>-0.1155974</v>
      </c>
      <c r="AA211">
        <v>1.2371078000000001E-2</v>
      </c>
      <c r="AB211">
        <v>0.29630408000000003</v>
      </c>
      <c r="AC211">
        <v>0.13289049999999999</v>
      </c>
      <c r="AD211">
        <v>0.17263396</v>
      </c>
      <c r="AE211">
        <v>-6.4040620000000006E-2</v>
      </c>
      <c r="AF211">
        <v>0.20315342</v>
      </c>
      <c r="AG211">
        <v>0.40743386999999998</v>
      </c>
      <c r="AH211">
        <v>4.7916673E-2</v>
      </c>
      <c r="AI211">
        <v>0.2597989</v>
      </c>
      <c r="AJ211">
        <v>0.12505949999999999</v>
      </c>
      <c r="AK211">
        <v>0.25703353000000001</v>
      </c>
      <c r="AL211">
        <v>0.18106969000000001</v>
      </c>
      <c r="AM211">
        <v>-5.5742692000000003E-2</v>
      </c>
      <c r="AN211">
        <v>0.18101084000000001</v>
      </c>
      <c r="AO211">
        <v>0.12456742</v>
      </c>
      <c r="AP211">
        <v>0.30161529999999998</v>
      </c>
      <c r="AQ211">
        <v>-1.9198019E-2</v>
      </c>
      <c r="AR211">
        <v>0.31369352</v>
      </c>
      <c r="AS211">
        <v>7.9134720000000006E-2</v>
      </c>
      <c r="AT211">
        <v>0.25987378</v>
      </c>
      <c r="AU211">
        <v>-3.0567363E-2</v>
      </c>
      <c r="AV211">
        <v>3.8698719999999999E-2</v>
      </c>
      <c r="AW211">
        <v>0.24555583</v>
      </c>
      <c r="AX211">
        <v>5.1563642999999999E-2</v>
      </c>
      <c r="AY211">
        <v>0.15882783</v>
      </c>
      <c r="AZ211">
        <v>0.94324870000000005</v>
      </c>
      <c r="BA211">
        <v>9.7210569999999996E-2</v>
      </c>
      <c r="BB211">
        <v>4.1812964000000001E-2</v>
      </c>
      <c r="BC211">
        <v>0.3415107</v>
      </c>
      <c r="BD211">
        <v>0.15105608000000001</v>
      </c>
      <c r="BE211">
        <v>0.18270306</v>
      </c>
      <c r="BF211">
        <v>0.35926506000000002</v>
      </c>
      <c r="BG211">
        <v>0.29518938</v>
      </c>
      <c r="BH211">
        <v>-3.4732167999999998E-4</v>
      </c>
      <c r="BI211">
        <v>0.23923358</v>
      </c>
      <c r="BJ211">
        <v>0.17470129000000001</v>
      </c>
      <c r="BK211">
        <v>0.34681514000000002</v>
      </c>
      <c r="BL211">
        <v>0.14948179</v>
      </c>
      <c r="BM211">
        <v>6.2655970000000005E-2</v>
      </c>
      <c r="BN211">
        <v>9.3989089999999997E-2</v>
      </c>
      <c r="BO211">
        <v>0.21526398999999999</v>
      </c>
      <c r="BP211">
        <v>0.264011</v>
      </c>
      <c r="BQ211">
        <v>0.13425912000000001</v>
      </c>
      <c r="BR211">
        <v>0.33118445000000002</v>
      </c>
      <c r="BS211">
        <v>0.25358278000000001</v>
      </c>
      <c r="BT211">
        <v>6.0111119999999997E-2</v>
      </c>
      <c r="BU211">
        <v>0.12578719999999999</v>
      </c>
      <c r="BV211">
        <v>0.15422751000000001</v>
      </c>
      <c r="BW211">
        <v>0.30419355999999997</v>
      </c>
      <c r="BX211">
        <v>0.36936897000000002</v>
      </c>
      <c r="BY211">
        <v>7.9906814000000007E-2</v>
      </c>
      <c r="BZ211">
        <v>0.17160779000000001</v>
      </c>
      <c r="CA211">
        <v>0.13604558999999999</v>
      </c>
      <c r="CB211">
        <v>3.9632510000000003E-2</v>
      </c>
      <c r="CC211">
        <v>0.22125606</v>
      </c>
      <c r="CD211">
        <v>9.6810720000000003E-2</v>
      </c>
      <c r="CE211">
        <v>0.29675724999999997</v>
      </c>
      <c r="CF211">
        <v>0.12151227000000001</v>
      </c>
      <c r="CG211">
        <v>8.1019679999999997E-2</v>
      </c>
      <c r="CH211">
        <v>0.17609039000000001</v>
      </c>
      <c r="CI211">
        <v>1.3734684E-2</v>
      </c>
      <c r="CJ211">
        <v>0.37580147000000003</v>
      </c>
      <c r="CK211">
        <v>0.41138342</v>
      </c>
      <c r="CL211">
        <v>0.31064960000000003</v>
      </c>
      <c r="CM211">
        <v>0.19889723000000001</v>
      </c>
      <c r="CN211">
        <v>4.3633327E-2</v>
      </c>
      <c r="CO211">
        <v>7.7147259999999995E-2</v>
      </c>
      <c r="CP211">
        <v>-1.2069974000000001E-2</v>
      </c>
      <c r="CQ211">
        <v>0.24826817000000001</v>
      </c>
      <c r="CR211">
        <v>0.19469496999999999</v>
      </c>
      <c r="CS211">
        <v>0.31820488000000002</v>
      </c>
      <c r="CT211">
        <v>0.23021321</v>
      </c>
      <c r="CU211">
        <v>9.3217149999999999E-2</v>
      </c>
      <c r="CV211">
        <v>0.41158911999999997</v>
      </c>
      <c r="CW211">
        <v>0.14787209000000001</v>
      </c>
      <c r="CX211">
        <v>0.27017449999999998</v>
      </c>
      <c r="CY211">
        <v>0.29484680000000002</v>
      </c>
      <c r="CZ211">
        <v>7.8243166000000003E-2</v>
      </c>
      <c r="DA211">
        <v>0.18756141000000001</v>
      </c>
      <c r="DB211">
        <v>0.33594259999999998</v>
      </c>
      <c r="DC211">
        <v>0.96338564000000004</v>
      </c>
      <c r="DD211">
        <v>0.26914325</v>
      </c>
      <c r="DE211">
        <v>0.30678135000000001</v>
      </c>
      <c r="DF211">
        <f t="shared" si="16"/>
        <v>0.16379834806815535</v>
      </c>
      <c r="DG211">
        <f t="shared" si="17"/>
        <v>0</v>
      </c>
      <c r="DH211">
        <v>0</v>
      </c>
      <c r="DI211">
        <f>VLOOKUP(B211,owner_jaccard!$C$1:$E$1128,3,FALSE)</f>
        <v>6.25E-2</v>
      </c>
      <c r="DJ211">
        <f>VLOOKUP(B211,partic_jaccard!$C$1:$E$1128,3,FALSE)</f>
        <v>6.25E-2</v>
      </c>
      <c r="DK211">
        <f>VLOOKUP(B211,rtword_jaccard!$C$1:$E$1128,3,FALSE)</f>
        <v>0.13636363636363599</v>
      </c>
      <c r="DL211">
        <f>VLOOKUP(B211,rtword_jaccard!$C$1:$F$1128,4,FALSE)</f>
        <v>0.25</v>
      </c>
      <c r="DM211">
        <f>VLOOKUP(B211,rtword_jaccard!$C$1:$G$1128,5,FALSE)</f>
        <v>0.244813278008298</v>
      </c>
      <c r="DN211">
        <f>VLOOKUP(B211,owner_j_重み付き!$C$1:$E$1128,3)</f>
        <v>6.3E-3</v>
      </c>
      <c r="DO211">
        <f>VLOOKUP(B211,part_j_重み付き!$C$1:$E$1128,3,FALSE)</f>
        <v>4.3799999999999999E-2</v>
      </c>
      <c r="DP211">
        <f>VLOOKUP(B211,journalsection_jaccard!$C$2:$E$1129,3,FALSE)</f>
        <v>0.44927536231884002</v>
      </c>
      <c r="DQ211">
        <f>VLOOKUP(B211,journalsection_jaccard!$C$2:$F$1129,4,FALSE)</f>
        <v>0.39860139860139798</v>
      </c>
      <c r="DR211">
        <f>VLOOKUP(B211,journalsection_jaccard!$C$2:$G$1129,5,FALSE)</f>
        <v>0.33928571428571402</v>
      </c>
      <c r="DS211">
        <f>VLOOKUP(B211,journalsection_jaccard!$C$2:$H$1129,6,FALSE)</f>
        <v>0.20481927710843301</v>
      </c>
    </row>
    <row r="212" spans="1:123" hidden="1" x14ac:dyDescent="0.55000000000000004">
      <c r="A212">
        <v>205</v>
      </c>
      <c r="B212" t="s">
        <v>1797</v>
      </c>
      <c r="C212" t="s">
        <v>311</v>
      </c>
      <c r="D212">
        <v>0.18509597999999999</v>
      </c>
      <c r="E212">
        <v>0.15660294999999999</v>
      </c>
      <c r="F212">
        <v>-7.761419E-2</v>
      </c>
      <c r="G212">
        <v>8.5244700000000007E-2</v>
      </c>
      <c r="H212">
        <v>2.9071260000000002E-2</v>
      </c>
      <c r="I212">
        <v>0.1689176</v>
      </c>
      <c r="J212">
        <v>0.18003213000000001</v>
      </c>
      <c r="K212">
        <v>0.98336475999999995</v>
      </c>
      <c r="L212">
        <v>0.10014255</v>
      </c>
      <c r="M212">
        <v>0.10780644</v>
      </c>
      <c r="N212">
        <v>0.19867667999999999</v>
      </c>
      <c r="O212">
        <v>9.9520559999999994E-2</v>
      </c>
      <c r="P212">
        <v>7.2857974999999998E-3</v>
      </c>
      <c r="Q212">
        <v>7.2317704999999996E-2</v>
      </c>
      <c r="R212">
        <v>-8.5052884999999995E-3</v>
      </c>
      <c r="S212">
        <v>0.18884332000000001</v>
      </c>
      <c r="T212">
        <v>0.24737865000000001</v>
      </c>
      <c r="U212">
        <v>9.8036020000000001E-2</v>
      </c>
      <c r="V212">
        <v>0.14426137999999999</v>
      </c>
      <c r="W212">
        <v>9.8576570000000002E-2</v>
      </c>
      <c r="X212">
        <v>0.1006402</v>
      </c>
      <c r="Y212">
        <v>-0.12413354</v>
      </c>
      <c r="Z212">
        <v>6.0774986000000003E-2</v>
      </c>
      <c r="AA212">
        <v>7.2993875E-2</v>
      </c>
      <c r="AB212">
        <v>3.1856620000000002E-2</v>
      </c>
      <c r="AC212">
        <v>0.14293985000000001</v>
      </c>
      <c r="AD212">
        <v>0.22561780000000001</v>
      </c>
      <c r="AE212">
        <v>0.15440250999999999</v>
      </c>
      <c r="AF212">
        <v>0.21159431000000001</v>
      </c>
      <c r="AG212">
        <v>0.16542444000000001</v>
      </c>
      <c r="AH212">
        <v>0.16040365000000001</v>
      </c>
      <c r="AI212">
        <v>0.2699647</v>
      </c>
      <c r="AJ212">
        <v>0.3440047</v>
      </c>
      <c r="AK212">
        <v>8.5686600000000002E-2</v>
      </c>
      <c r="AL212">
        <v>0.13141665999999999</v>
      </c>
      <c r="AM212">
        <v>8.4923305000000004E-2</v>
      </c>
      <c r="AN212">
        <v>4.9239049999999999E-2</v>
      </c>
      <c r="AO212">
        <v>-3.6244645999999998E-2</v>
      </c>
      <c r="AP212">
        <v>0.22151551999999999</v>
      </c>
      <c r="AQ212">
        <v>0.2230396</v>
      </c>
      <c r="AR212">
        <v>0.19747548000000001</v>
      </c>
      <c r="AS212">
        <v>3.7752340000000002E-2</v>
      </c>
      <c r="AT212">
        <v>9.7119410000000003E-2</v>
      </c>
      <c r="AU212">
        <v>0.14049700000000001</v>
      </c>
      <c r="AV212">
        <v>0.19116743999999999</v>
      </c>
      <c r="AW212">
        <v>3.0035108000000001E-2</v>
      </c>
      <c r="AX212">
        <v>0.14119095000000001</v>
      </c>
      <c r="AY212">
        <v>0.21725390999999999</v>
      </c>
      <c r="AZ212">
        <v>0.93397830000000004</v>
      </c>
      <c r="BA212">
        <v>0.28517592000000003</v>
      </c>
      <c r="BB212">
        <v>6.1233282E-2</v>
      </c>
      <c r="BC212">
        <v>2.4596142000000001E-2</v>
      </c>
      <c r="BD212">
        <v>0.14230082999999999</v>
      </c>
      <c r="BE212">
        <v>0.14697832</v>
      </c>
      <c r="BF212">
        <v>0.20639777000000001</v>
      </c>
      <c r="BG212">
        <v>0.23446581</v>
      </c>
      <c r="BH212">
        <v>6.0790376999999996E-3</v>
      </c>
      <c r="BI212">
        <v>0.27534356999999998</v>
      </c>
      <c r="BJ212">
        <v>0.19845144000000001</v>
      </c>
      <c r="BK212">
        <v>0.24813287000000001</v>
      </c>
      <c r="BL212">
        <v>0.13114134999999999</v>
      </c>
      <c r="BM212">
        <v>8.2808430000000002E-2</v>
      </c>
      <c r="BN212">
        <v>0.12691374</v>
      </c>
      <c r="BO212">
        <v>0.19109324</v>
      </c>
      <c r="BP212">
        <v>0.13110073</v>
      </c>
      <c r="BQ212">
        <v>-8.1822210000000006E-2</v>
      </c>
      <c r="BR212">
        <v>0.15799168999999999</v>
      </c>
      <c r="BS212">
        <v>1.32611E-2</v>
      </c>
      <c r="BT212">
        <v>0.121283725</v>
      </c>
      <c r="BU212">
        <v>8.1807009999999999E-2</v>
      </c>
      <c r="BV212">
        <v>0.117629915</v>
      </c>
      <c r="BW212">
        <v>0.3050968</v>
      </c>
      <c r="BX212">
        <v>0.23405908</v>
      </c>
      <c r="BY212">
        <v>0.11461765</v>
      </c>
      <c r="BZ212">
        <v>0.13385569999999999</v>
      </c>
      <c r="CA212">
        <v>-2.7330488E-2</v>
      </c>
      <c r="CB212">
        <v>-1.0134575E-2</v>
      </c>
      <c r="CC212">
        <v>0.27280443999999998</v>
      </c>
      <c r="CD212">
        <v>0.30183014000000002</v>
      </c>
      <c r="CE212">
        <v>0.13243699</v>
      </c>
      <c r="CF212">
        <v>3.6499765000000003E-2</v>
      </c>
      <c r="CG212">
        <v>0.24347991999999999</v>
      </c>
      <c r="CH212">
        <v>0.19884014</v>
      </c>
      <c r="CI212">
        <v>8.5378190000000007E-2</v>
      </c>
      <c r="CJ212">
        <v>0.10886007</v>
      </c>
      <c r="CK212">
        <v>0.26394022</v>
      </c>
      <c r="CL212">
        <v>0.36826209999999998</v>
      </c>
      <c r="CM212">
        <v>5.9186436000000002E-2</v>
      </c>
      <c r="CN212">
        <v>8.3545819999999993E-3</v>
      </c>
      <c r="CO212">
        <v>0.10707542</v>
      </c>
      <c r="CP212">
        <v>0.11930358000000001</v>
      </c>
      <c r="CQ212">
        <v>0.11786607</v>
      </c>
      <c r="CR212">
        <v>3.4048315000000003E-2</v>
      </c>
      <c r="CS212">
        <v>0.16846908999999999</v>
      </c>
      <c r="CT212">
        <v>7.6120645000000001E-2</v>
      </c>
      <c r="CU212">
        <v>0.113831766</v>
      </c>
      <c r="CV212">
        <v>0.17804350999999999</v>
      </c>
      <c r="CW212">
        <v>6.7451090000000005E-2</v>
      </c>
      <c r="CX212">
        <v>-0.15971866000000001</v>
      </c>
      <c r="CY212">
        <v>0.19571798000000001</v>
      </c>
      <c r="CZ212">
        <v>0.32156267999999999</v>
      </c>
      <c r="DA212">
        <v>0.23312098000000001</v>
      </c>
      <c r="DB212">
        <v>0.22262691000000001</v>
      </c>
      <c r="DC212">
        <v>0.96337839999999997</v>
      </c>
      <c r="DD212">
        <v>0.26275157999999998</v>
      </c>
      <c r="DE212">
        <v>0.25958458000000001</v>
      </c>
      <c r="DF212">
        <f t="shared" si="16"/>
        <v>0.13359707815242719</v>
      </c>
      <c r="DG212">
        <f t="shared" si="17"/>
        <v>0</v>
      </c>
      <c r="DH212">
        <v>5.5555555555555558E-3</v>
      </c>
      <c r="DI212">
        <f>VLOOKUP(B212,owner_jaccard!$C$1:$E$1128,3,FALSE)</f>
        <v>0.17647058823529399</v>
      </c>
      <c r="DJ212">
        <f>VLOOKUP(B212,partic_jaccard!$C$1:$E$1128,3,FALSE)</f>
        <v>0.17948717948717899</v>
      </c>
      <c r="DK212">
        <f>VLOOKUP(B212,rtword_jaccard!$C$1:$E$1128,3,FALSE)</f>
        <v>0.13636363636363599</v>
      </c>
      <c r="DL212">
        <f>VLOOKUP(B212,rtword_jaccard!$C$1:$F$1128,4,FALSE)</f>
        <v>0.22699386503067401</v>
      </c>
      <c r="DM212">
        <f>VLOOKUP(B212,rtword_jaccard!$C$1:$G$1128,5,FALSE)</f>
        <v>0.265822784810126</v>
      </c>
      <c r="DN212">
        <f>VLOOKUP(B212,owner_j_重み付き!$C$1:$E$1128,3)</f>
        <v>4.0000000000000001E-3</v>
      </c>
      <c r="DO212">
        <f>VLOOKUP(B212,part_j_重み付き!$C$1:$E$1128,3,FALSE)</f>
        <v>1.9099999999999999E-2</v>
      </c>
      <c r="DP212">
        <f>VLOOKUP(B212,journalsection_jaccard!$C$2:$E$1129,3,FALSE)</f>
        <v>0.25</v>
      </c>
      <c r="DQ212">
        <f>VLOOKUP(B212,journalsection_jaccard!$C$2:$F$1129,4,FALSE)</f>
        <v>0.219512195121951</v>
      </c>
      <c r="DR212">
        <f>VLOOKUP(B212,journalsection_jaccard!$C$2:$G$1129,5,FALSE)</f>
        <v>0.20481927710843301</v>
      </c>
      <c r="DS212">
        <f>VLOOKUP(B212,journalsection_jaccard!$C$2:$H$1129,6,FALSE)</f>
        <v>7.5268817204300995E-2</v>
      </c>
    </row>
    <row r="213" spans="1:123" x14ac:dyDescent="0.55000000000000004">
      <c r="A213">
        <v>206</v>
      </c>
      <c r="B213" t="s">
        <v>1798</v>
      </c>
      <c r="C213" t="s">
        <v>312</v>
      </c>
      <c r="D213">
        <v>9.5808685000000005E-2</v>
      </c>
      <c r="E213">
        <v>8.0576666000000005E-2</v>
      </c>
      <c r="F213">
        <v>2.0980656E-2</v>
      </c>
      <c r="G213">
        <v>1.4091818000000001E-2</v>
      </c>
      <c r="H213">
        <v>0.11750055</v>
      </c>
      <c r="I213">
        <v>1.5928317000000001E-2</v>
      </c>
      <c r="J213">
        <v>0.21572097000000001</v>
      </c>
      <c r="K213">
        <v>0.98500200000000004</v>
      </c>
      <c r="L213">
        <v>0.121718995</v>
      </c>
      <c r="M213">
        <v>2.8365484999999999E-2</v>
      </c>
      <c r="N213">
        <v>0.25359409999999999</v>
      </c>
      <c r="O213">
        <v>6.5092449999999996E-2</v>
      </c>
      <c r="P213">
        <v>0.15453977999999999</v>
      </c>
      <c r="Q213">
        <v>3.0543503999999999E-2</v>
      </c>
      <c r="R213">
        <v>-5.1318034999999998E-2</v>
      </c>
      <c r="S213">
        <v>0.10648423</v>
      </c>
      <c r="T213">
        <v>2.4256989999999999E-2</v>
      </c>
      <c r="U213">
        <v>0.11697051</v>
      </c>
      <c r="V213">
        <v>6.7980269999999995E-2</v>
      </c>
      <c r="W213">
        <v>0.22425370999999999</v>
      </c>
      <c r="X213">
        <v>0.20680750000000001</v>
      </c>
      <c r="Y213">
        <v>-5.0024718000000003E-2</v>
      </c>
      <c r="Z213">
        <v>0.23767891999999999</v>
      </c>
      <c r="AA213">
        <v>0.10086299</v>
      </c>
      <c r="AB213">
        <v>5.4751300000000003E-2</v>
      </c>
      <c r="AC213">
        <v>0.17020748999999999</v>
      </c>
      <c r="AD213">
        <v>3.5078869999999998E-2</v>
      </c>
      <c r="AE213">
        <v>0.15661333999999999</v>
      </c>
      <c r="AF213">
        <v>0.1848764</v>
      </c>
      <c r="AG213">
        <v>9.0961940000000005E-2</v>
      </c>
      <c r="AH213">
        <v>-4.3535854999999998E-2</v>
      </c>
      <c r="AI213">
        <v>9.6207920000000002E-2</v>
      </c>
      <c r="AJ213">
        <v>3.7103694E-2</v>
      </c>
      <c r="AK213">
        <v>2.8044263E-2</v>
      </c>
      <c r="AL213">
        <v>5.4094158000000003E-2</v>
      </c>
      <c r="AM213">
        <v>1.1212205500000001E-2</v>
      </c>
      <c r="AN213">
        <v>0.23633770000000001</v>
      </c>
      <c r="AO213">
        <v>0.10693772</v>
      </c>
      <c r="AP213">
        <v>0.26068506000000002</v>
      </c>
      <c r="AQ213">
        <v>0.12253789599999999</v>
      </c>
      <c r="AR213">
        <v>0.25099100000000002</v>
      </c>
      <c r="AS213">
        <v>5.0980350000000001E-2</v>
      </c>
      <c r="AT213">
        <v>0.20963071</v>
      </c>
      <c r="AU213">
        <v>3.5893649999999999E-2</v>
      </c>
      <c r="AV213">
        <v>9.5092430000000006E-2</v>
      </c>
      <c r="AW213">
        <v>0.14818055999999999</v>
      </c>
      <c r="AX213">
        <v>6.8280240000000006E-2</v>
      </c>
      <c r="AY213">
        <v>0.22611867999999999</v>
      </c>
      <c r="AZ213">
        <v>0.92670596000000005</v>
      </c>
      <c r="BA213">
        <v>0.18874182</v>
      </c>
      <c r="BB213">
        <v>-2.2127397E-2</v>
      </c>
      <c r="BC213">
        <v>0.22468637999999999</v>
      </c>
      <c r="BD213">
        <v>0.24176188000000001</v>
      </c>
      <c r="BE213">
        <v>0.13177978000000001</v>
      </c>
      <c r="BF213">
        <v>0.27045934999999999</v>
      </c>
      <c r="BG213">
        <v>0.27034000000000002</v>
      </c>
      <c r="BH213">
        <v>-5.6700609999999999E-2</v>
      </c>
      <c r="BI213">
        <v>0.17261304</v>
      </c>
      <c r="BJ213">
        <v>0.14578529000000001</v>
      </c>
      <c r="BK213">
        <v>0.14417207000000001</v>
      </c>
      <c r="BL213">
        <v>0.14390890000000001</v>
      </c>
      <c r="BM213">
        <v>4.1987676000000002E-2</v>
      </c>
      <c r="BN213">
        <v>0.15964858000000001</v>
      </c>
      <c r="BO213">
        <v>0.17852144</v>
      </c>
      <c r="BP213">
        <v>8.9988604E-2</v>
      </c>
      <c r="BQ213">
        <v>9.0488866000000001E-2</v>
      </c>
      <c r="BR213">
        <v>8.2201590000000005E-2</v>
      </c>
      <c r="BS213">
        <v>7.1651199999999998E-2</v>
      </c>
      <c r="BT213">
        <v>4.4035879999999999E-2</v>
      </c>
      <c r="BU213">
        <v>-1.4299382999999999E-4</v>
      </c>
      <c r="BV213">
        <v>0.12753914</v>
      </c>
      <c r="BW213">
        <v>0.17571510000000001</v>
      </c>
      <c r="BX213">
        <v>0.38136726999999998</v>
      </c>
      <c r="BY213">
        <v>6.8173139999999997E-3</v>
      </c>
      <c r="BZ213">
        <v>2.5242582E-2</v>
      </c>
      <c r="CA213">
        <v>0.12964680000000001</v>
      </c>
      <c r="CB213">
        <v>0.24332976000000001</v>
      </c>
      <c r="CC213">
        <v>0.11943511</v>
      </c>
      <c r="CD213">
        <v>0.19053937000000001</v>
      </c>
      <c r="CE213">
        <v>0.24919907999999999</v>
      </c>
      <c r="CF213">
        <v>0.15223666999999999</v>
      </c>
      <c r="CG213">
        <v>0.25486490000000001</v>
      </c>
      <c r="CH213">
        <v>0.27285978</v>
      </c>
      <c r="CI213">
        <v>-1.4113626000000001E-2</v>
      </c>
      <c r="CJ213">
        <v>0.14816603</v>
      </c>
      <c r="CK213">
        <v>0.25636925999999999</v>
      </c>
      <c r="CL213">
        <v>0.11929437</v>
      </c>
      <c r="CM213">
        <v>0.15000995</v>
      </c>
      <c r="CN213">
        <v>2.8526650000000001E-2</v>
      </c>
      <c r="CO213">
        <v>7.086523E-3</v>
      </c>
      <c r="CP213">
        <v>8.9465649999999994E-2</v>
      </c>
      <c r="CQ213">
        <v>-8.5075565000000006E-2</v>
      </c>
      <c r="CR213">
        <v>0.38652226000000001</v>
      </c>
      <c r="CS213">
        <v>0.15365670000000001</v>
      </c>
      <c r="CT213">
        <v>0.21578728</v>
      </c>
      <c r="CU213">
        <v>3.79672E-2</v>
      </c>
      <c r="CV213">
        <v>7.9534889999999997E-2</v>
      </c>
      <c r="CW213">
        <v>0.13963369</v>
      </c>
      <c r="CX213">
        <v>-2.9755832999999999E-2</v>
      </c>
      <c r="CY213">
        <v>0.15422730000000001</v>
      </c>
      <c r="CZ213">
        <v>0.19787377</v>
      </c>
      <c r="DA213">
        <v>0.31794243999999999</v>
      </c>
      <c r="DB213">
        <v>0.12602738999999999</v>
      </c>
      <c r="DC213">
        <v>0.96254200000000001</v>
      </c>
      <c r="DD213">
        <v>0.26357360000000002</v>
      </c>
      <c r="DE213">
        <v>0.10839965</v>
      </c>
      <c r="DF213">
        <f t="shared" si="16"/>
        <v>0.12310106664728154</v>
      </c>
      <c r="DG213">
        <f t="shared" si="17"/>
        <v>0</v>
      </c>
      <c r="DH213">
        <v>0</v>
      </c>
      <c r="DI213">
        <f>VLOOKUP(B213,owner_jaccard!$C$1:$E$1128,3,FALSE)</f>
        <v>0.232558139534883</v>
      </c>
      <c r="DJ213">
        <f>VLOOKUP(B213,partic_jaccard!$C$1:$E$1128,3,FALSE)</f>
        <v>0.125</v>
      </c>
      <c r="DK213">
        <f>VLOOKUP(B213,rtword_jaccard!$C$1:$E$1128,3,FALSE)</f>
        <v>0.11111111111111099</v>
      </c>
      <c r="DL213">
        <f>VLOOKUP(B213,rtword_jaccard!$C$1:$F$1128,4,FALSE)</f>
        <v>0.20481927710843301</v>
      </c>
      <c r="DM213">
        <f>VLOOKUP(B213,rtword_jaccard!$C$1:$G$1128,5,FALSE)</f>
        <v>0.25</v>
      </c>
      <c r="DN213">
        <f>VLOOKUP(B213,owner_j_重み付き!$C$1:$E$1128,3)</f>
        <v>2.3E-3</v>
      </c>
      <c r="DO213">
        <f>VLOOKUP(B213,part_j_重み付き!$C$1:$E$1128,3,FALSE)</f>
        <v>1.1299999999999999E-2</v>
      </c>
      <c r="DP213">
        <f>VLOOKUP(B213,journalsection_jaccard!$C$2:$E$1129,3,FALSE)</f>
        <v>0.42857142857142799</v>
      </c>
      <c r="DQ213">
        <f>VLOOKUP(B213,journalsection_jaccard!$C$2:$F$1129,4,FALSE)</f>
        <v>0.35135135135135098</v>
      </c>
      <c r="DR213">
        <f>VLOOKUP(B213,journalsection_jaccard!$C$2:$G$1129,5,FALSE)</f>
        <v>0.28205128205128199</v>
      </c>
      <c r="DS213">
        <f>VLOOKUP(B213,journalsection_jaccard!$C$2:$H$1129,6,FALSE)</f>
        <v>0.14942528735632099</v>
      </c>
    </row>
    <row r="214" spans="1:123" x14ac:dyDescent="0.55000000000000004">
      <c r="A214">
        <v>207</v>
      </c>
      <c r="B214" t="s">
        <v>1799</v>
      </c>
      <c r="C214" t="s">
        <v>313</v>
      </c>
      <c r="D214">
        <v>5.3414999999999997E-2</v>
      </c>
      <c r="E214">
        <v>0.1974284</v>
      </c>
      <c r="F214">
        <v>3.4444330000000002E-2</v>
      </c>
      <c r="G214">
        <v>-3.8220886000000003E-2</v>
      </c>
      <c r="H214">
        <v>0.10782203</v>
      </c>
      <c r="I214">
        <v>0.117968716</v>
      </c>
      <c r="J214">
        <v>0.20919709</v>
      </c>
      <c r="K214">
        <v>0.98373352999999997</v>
      </c>
      <c r="L214">
        <v>0.13233826000000001</v>
      </c>
      <c r="M214">
        <v>0.15524025</v>
      </c>
      <c r="N214">
        <v>0.14421603</v>
      </c>
      <c r="O214">
        <v>6.1049737E-2</v>
      </c>
      <c r="P214">
        <v>6.3576450000000007E-2</v>
      </c>
      <c r="Q214">
        <v>0.12043691400000001</v>
      </c>
      <c r="R214">
        <v>-2.1278812000000001E-2</v>
      </c>
      <c r="S214">
        <v>0.14256747</v>
      </c>
      <c r="T214">
        <v>0.15158877000000001</v>
      </c>
      <c r="U214">
        <v>8.2323430000000003E-2</v>
      </c>
      <c r="V214">
        <v>0.11567668</v>
      </c>
      <c r="W214">
        <v>6.8010370000000001E-2</v>
      </c>
      <c r="X214">
        <v>0.11292149</v>
      </c>
      <c r="Y214">
        <v>1.5084011E-2</v>
      </c>
      <c r="Z214">
        <v>0.12812003</v>
      </c>
      <c r="AA214">
        <v>0.24723890000000001</v>
      </c>
      <c r="AB214">
        <v>-8.8196486000000004E-2</v>
      </c>
      <c r="AC214">
        <v>0.17819583</v>
      </c>
      <c r="AD214">
        <v>0.12722700000000001</v>
      </c>
      <c r="AE214">
        <v>0.27126119999999998</v>
      </c>
      <c r="AF214">
        <v>0.27991143000000002</v>
      </c>
      <c r="AG214">
        <v>-6.8263956000000001E-3</v>
      </c>
      <c r="AH214">
        <v>-8.8718059999999994E-3</v>
      </c>
      <c r="AI214">
        <v>0.14510503</v>
      </c>
      <c r="AJ214">
        <v>0.22057204</v>
      </c>
      <c r="AK214">
        <v>0.13439123</v>
      </c>
      <c r="AL214">
        <v>1.4306068E-2</v>
      </c>
      <c r="AM214">
        <v>-4.0151190000000002E-3</v>
      </c>
      <c r="AN214">
        <v>5.6106905999999998E-2</v>
      </c>
      <c r="AO214">
        <v>0.16936088999999999</v>
      </c>
      <c r="AP214">
        <v>0.26754435999999998</v>
      </c>
      <c r="AQ214">
        <v>6.040189E-2</v>
      </c>
      <c r="AR214">
        <v>0.15579303999999999</v>
      </c>
      <c r="AS214">
        <v>4.0367779999999999E-2</v>
      </c>
      <c r="AT214">
        <v>0.21433078999999999</v>
      </c>
      <c r="AU214">
        <v>-0.24111848999999999</v>
      </c>
      <c r="AV214">
        <v>0.1509807</v>
      </c>
      <c r="AW214">
        <v>0.27514154000000002</v>
      </c>
      <c r="AX214">
        <v>8.3062979999999995E-2</v>
      </c>
      <c r="AY214">
        <v>0.14817264999999999</v>
      </c>
      <c r="AZ214">
        <v>0.92151090000000002</v>
      </c>
      <c r="BA214">
        <v>0.18499373</v>
      </c>
      <c r="BB214">
        <v>2.6376149000000002E-2</v>
      </c>
      <c r="BC214">
        <v>-1.5891619999999999E-2</v>
      </c>
      <c r="BD214">
        <v>0.14151664</v>
      </c>
      <c r="BE214">
        <v>0.14230381</v>
      </c>
      <c r="BF214">
        <v>0.115961805</v>
      </c>
      <c r="BG214">
        <v>0.29358732999999998</v>
      </c>
      <c r="BH214">
        <v>-8.6768590000000007E-2</v>
      </c>
      <c r="BI214">
        <v>0.23480338000000001</v>
      </c>
      <c r="BJ214">
        <v>0.17359915000000001</v>
      </c>
      <c r="BK214">
        <v>0.15698417000000001</v>
      </c>
      <c r="BL214">
        <v>0.13156913000000001</v>
      </c>
      <c r="BM214">
        <v>0.16412462</v>
      </c>
      <c r="BN214">
        <v>0.13121965999999999</v>
      </c>
      <c r="BO214">
        <v>0.28437075000000001</v>
      </c>
      <c r="BP214">
        <v>0.18919416</v>
      </c>
      <c r="BQ214">
        <v>0.23052405000000001</v>
      </c>
      <c r="BR214">
        <v>0.29081050000000003</v>
      </c>
      <c r="BS214">
        <v>-1.4656376999999999E-3</v>
      </c>
      <c r="BT214">
        <v>-5.8171726999999999E-2</v>
      </c>
      <c r="BU214">
        <v>0.122461475</v>
      </c>
      <c r="BV214">
        <v>0.13949206</v>
      </c>
      <c r="BW214">
        <v>8.1310850000000004E-2</v>
      </c>
      <c r="BX214">
        <v>0.2704858</v>
      </c>
      <c r="BY214">
        <v>9.2025466E-2</v>
      </c>
      <c r="BZ214">
        <v>0.23875188999999999</v>
      </c>
      <c r="CA214">
        <v>0.16303641999999999</v>
      </c>
      <c r="CB214">
        <v>0.15437870000000001</v>
      </c>
      <c r="CC214">
        <v>0.14759189</v>
      </c>
      <c r="CD214">
        <v>0.23267368999999999</v>
      </c>
      <c r="CE214">
        <v>0.17069076999999999</v>
      </c>
      <c r="CF214">
        <v>0.16127759999999999</v>
      </c>
      <c r="CG214">
        <v>5.1138059999999999E-2</v>
      </c>
      <c r="CH214">
        <v>6.8642809999999999E-2</v>
      </c>
      <c r="CI214">
        <v>0.10693928599999999</v>
      </c>
      <c r="CJ214">
        <v>0.25837265999999998</v>
      </c>
      <c r="CK214">
        <v>0.37340479999999998</v>
      </c>
      <c r="CL214">
        <v>0.15107000000000001</v>
      </c>
      <c r="CM214">
        <v>-2.3896791000000001E-2</v>
      </c>
      <c r="CN214">
        <v>1.4683758E-2</v>
      </c>
      <c r="CO214">
        <v>5.8865796999999997E-2</v>
      </c>
      <c r="CP214">
        <v>0.36724240000000002</v>
      </c>
      <c r="CQ214">
        <v>2.6460601E-2</v>
      </c>
      <c r="CR214">
        <v>0.15689442000000001</v>
      </c>
      <c r="CS214">
        <v>0.20132063</v>
      </c>
      <c r="CT214">
        <v>0.12027527</v>
      </c>
      <c r="CU214">
        <v>0.19302438</v>
      </c>
      <c r="CV214">
        <v>0.11593700999999999</v>
      </c>
      <c r="CW214">
        <v>0.15017046000000001</v>
      </c>
      <c r="CX214">
        <v>0.15610477</v>
      </c>
      <c r="CY214">
        <v>0.20092356</v>
      </c>
      <c r="CZ214">
        <v>0.22263422999999999</v>
      </c>
      <c r="DA214">
        <v>0.24441431</v>
      </c>
      <c r="DB214">
        <v>7.4398755999999996E-2</v>
      </c>
      <c r="DC214">
        <v>0.93895452999999995</v>
      </c>
      <c r="DD214">
        <v>0.20661254000000001</v>
      </c>
      <c r="DE214">
        <v>0.108892106</v>
      </c>
      <c r="DF214">
        <f t="shared" si="16"/>
        <v>0.12963799622038832</v>
      </c>
      <c r="DG214">
        <f t="shared" si="17"/>
        <v>0</v>
      </c>
      <c r="DH214">
        <v>0</v>
      </c>
      <c r="DI214">
        <f>VLOOKUP(B214,owner_jaccard!$C$1:$E$1128,3,FALSE)</f>
        <v>0.13636363636363599</v>
      </c>
      <c r="DJ214">
        <f>VLOOKUP(B214,partic_jaccard!$C$1:$E$1128,3,FALSE)</f>
        <v>0.12</v>
      </c>
      <c r="DK214">
        <f>VLOOKUP(B214,rtword_jaccard!$C$1:$E$1128,3,FALSE)</f>
        <v>0.19047619047618999</v>
      </c>
      <c r="DL214">
        <f>VLOOKUP(B214,rtword_jaccard!$C$1:$F$1128,4,FALSE)</f>
        <v>0.273885350318471</v>
      </c>
      <c r="DM214">
        <f>VLOOKUP(B214,rtword_jaccard!$C$1:$G$1128,5,FALSE)</f>
        <v>0.31004366812227002</v>
      </c>
      <c r="DN214">
        <f>VLOOKUP(B214,owner_j_重み付き!$C$1:$E$1128,3)</f>
        <v>3.8E-3</v>
      </c>
      <c r="DO214">
        <f>VLOOKUP(B214,part_j_重み付き!$C$1:$E$1128,3,FALSE)</f>
        <v>5.7999999999999996E-3</v>
      </c>
      <c r="DP214">
        <f>VLOOKUP(B214,journalsection_jaccard!$C$2:$E$1129,3,FALSE)</f>
        <v>0.44927536231884002</v>
      </c>
      <c r="DQ214">
        <f>VLOOKUP(B214,journalsection_jaccard!$C$2:$F$1129,4,FALSE)</f>
        <v>0.37931034482758602</v>
      </c>
      <c r="DR214">
        <f>VLOOKUP(B214,journalsection_jaccard!$C$2:$G$1129,5,FALSE)</f>
        <v>0.31004366812227002</v>
      </c>
      <c r="DS214">
        <f>VLOOKUP(B214,journalsection_jaccard!$C$2:$H$1129,6,FALSE)</f>
        <v>0.234567901234567</v>
      </c>
    </row>
    <row r="215" spans="1:123" x14ac:dyDescent="0.55000000000000004">
      <c r="A215">
        <v>208</v>
      </c>
      <c r="B215" t="s">
        <v>1800</v>
      </c>
      <c r="C215" t="s">
        <v>314</v>
      </c>
      <c r="D215">
        <v>-1.636141E-2</v>
      </c>
      <c r="E215">
        <v>0.18556537000000001</v>
      </c>
      <c r="F215">
        <v>-7.6236750000000006E-2</v>
      </c>
      <c r="G215">
        <v>0.10094951000000001</v>
      </c>
      <c r="H215">
        <v>5.577004E-2</v>
      </c>
      <c r="I215">
        <v>2.9558713E-2</v>
      </c>
      <c r="J215">
        <v>0.25645915000000002</v>
      </c>
      <c r="K215">
        <v>0.9826722</v>
      </c>
      <c r="L215">
        <v>0.17832291</v>
      </c>
      <c r="M215">
        <v>4.2504430000000003E-2</v>
      </c>
      <c r="N215">
        <v>0.27844020000000003</v>
      </c>
      <c r="O215">
        <v>7.0370020000000005E-2</v>
      </c>
      <c r="P215">
        <v>7.7048545000000003E-3</v>
      </c>
      <c r="Q215">
        <v>0.18729736999999999</v>
      </c>
      <c r="R215">
        <v>-8.1167160000000002E-2</v>
      </c>
      <c r="S215">
        <v>3.7788387E-2</v>
      </c>
      <c r="T215">
        <v>0.30816325999999999</v>
      </c>
      <c r="U215">
        <v>-0.11244345</v>
      </c>
      <c r="V215">
        <v>3.9238464000000001E-2</v>
      </c>
      <c r="W215">
        <v>0.15995090000000001</v>
      </c>
      <c r="X215">
        <v>0.12893175000000001</v>
      </c>
      <c r="Y215">
        <v>6.9804229999999995E-2</v>
      </c>
      <c r="Z215">
        <v>0.22660437</v>
      </c>
      <c r="AA215">
        <v>0.12419421999999999</v>
      </c>
      <c r="AB215">
        <v>0.14041674000000001</v>
      </c>
      <c r="AC215">
        <v>0.25198776000000001</v>
      </c>
      <c r="AD215">
        <v>7.8024389999999999E-2</v>
      </c>
      <c r="AE215">
        <v>0.19810317</v>
      </c>
      <c r="AF215">
        <v>7.7236219999999994E-2</v>
      </c>
      <c r="AG215">
        <v>0.1874671</v>
      </c>
      <c r="AH215">
        <v>0.13946536000000001</v>
      </c>
      <c r="AI215">
        <v>-7.2454119999999997E-2</v>
      </c>
      <c r="AJ215">
        <v>0.12444621</v>
      </c>
      <c r="AK215">
        <v>0.117699996</v>
      </c>
      <c r="AL215">
        <v>5.7388122999999999E-2</v>
      </c>
      <c r="AM215">
        <v>0.25631213000000003</v>
      </c>
      <c r="AN215">
        <v>1.8160589000000001E-2</v>
      </c>
      <c r="AO215">
        <v>4.3738194000000001E-2</v>
      </c>
      <c r="AP215">
        <v>0.19534393999999999</v>
      </c>
      <c r="AQ215">
        <v>0.13506591000000001</v>
      </c>
      <c r="AR215">
        <v>0.29270792000000001</v>
      </c>
      <c r="AS215">
        <v>4.1481030000000002E-2</v>
      </c>
      <c r="AT215">
        <v>2.3631932000000001E-2</v>
      </c>
      <c r="AU215">
        <v>-4.6252660000000003E-3</v>
      </c>
      <c r="AV215">
        <v>0.22339909999999999</v>
      </c>
      <c r="AW215">
        <v>0.21805838</v>
      </c>
      <c r="AX215">
        <v>-4.2667653E-2</v>
      </c>
      <c r="AY215">
        <v>0.21790944000000001</v>
      </c>
      <c r="AZ215">
        <v>0.93854510000000002</v>
      </c>
      <c r="BA215">
        <v>0.17019759000000001</v>
      </c>
      <c r="BB215">
        <v>0.16986873999999999</v>
      </c>
      <c r="BC215">
        <v>0.11245101</v>
      </c>
      <c r="BD215">
        <v>0.21508463</v>
      </c>
      <c r="BE215">
        <v>2.7728762000000001E-2</v>
      </c>
      <c r="BF215">
        <v>0.15534208999999999</v>
      </c>
      <c r="BG215">
        <v>0.29233900000000002</v>
      </c>
      <c r="BH215">
        <v>0.13639733000000001</v>
      </c>
      <c r="BI215">
        <v>0.22308691</v>
      </c>
      <c r="BJ215">
        <v>0.19114220000000001</v>
      </c>
      <c r="BK215">
        <v>0.12408357</v>
      </c>
      <c r="BL215">
        <v>0.22335047999999999</v>
      </c>
      <c r="BM215">
        <v>9.4182864000000005E-2</v>
      </c>
      <c r="BN215">
        <v>0.18922639999999999</v>
      </c>
      <c r="BO215">
        <v>0.17520368</v>
      </c>
      <c r="BP215">
        <v>-0.11763546599999999</v>
      </c>
      <c r="BQ215">
        <v>-8.3878579999999994E-2</v>
      </c>
      <c r="BR215">
        <v>0.15914275</v>
      </c>
      <c r="BS215">
        <v>1.1590375E-2</v>
      </c>
      <c r="BT215">
        <v>4.6294660000000001E-2</v>
      </c>
      <c r="BU215">
        <v>0.12398802</v>
      </c>
      <c r="BV215">
        <v>-6.2053952000000002E-2</v>
      </c>
      <c r="BW215">
        <v>0.23018388000000001</v>
      </c>
      <c r="BX215">
        <v>0.22225313999999999</v>
      </c>
      <c r="BY215">
        <v>-8.2202054999999996E-2</v>
      </c>
      <c r="BZ215">
        <v>6.5150424999999998E-2</v>
      </c>
      <c r="CA215">
        <v>7.4734259999999997E-2</v>
      </c>
      <c r="CB215">
        <v>0.20495567000000001</v>
      </c>
      <c r="CC215">
        <v>0.26346530000000001</v>
      </c>
      <c r="CD215">
        <v>0.23821751999999999</v>
      </c>
      <c r="CE215">
        <v>0.16899791</v>
      </c>
      <c r="CF215">
        <v>0.15420151000000001</v>
      </c>
      <c r="CG215">
        <v>0.31439519999999999</v>
      </c>
      <c r="CH215">
        <v>0.33730438000000001</v>
      </c>
      <c r="CI215">
        <v>0.19284001000000001</v>
      </c>
      <c r="CJ215">
        <v>0.10670395000000001</v>
      </c>
      <c r="CK215">
        <v>0.21638207000000001</v>
      </c>
      <c r="CL215">
        <v>0.10941373</v>
      </c>
      <c r="CM215">
        <v>1.0077522E-2</v>
      </c>
      <c r="CN215">
        <v>0.28150029999999998</v>
      </c>
      <c r="CO215">
        <v>0.35121777999999998</v>
      </c>
      <c r="CP215">
        <v>0.14840707</v>
      </c>
      <c r="CQ215">
        <v>0.28979244999999998</v>
      </c>
      <c r="CR215">
        <v>0.25710519999999998</v>
      </c>
      <c r="CS215">
        <v>6.6807783999999995E-2</v>
      </c>
      <c r="CT215">
        <v>-1.5400371499999999E-2</v>
      </c>
      <c r="CU215">
        <v>3.4263660000000001E-2</v>
      </c>
      <c r="CV215">
        <v>8.4987850000000004E-2</v>
      </c>
      <c r="CW215">
        <v>2.6375300000000001E-2</v>
      </c>
      <c r="CX215">
        <v>-0.12214492</v>
      </c>
      <c r="CY215">
        <v>0.16880946999999999</v>
      </c>
      <c r="CZ215">
        <v>0.31076740000000003</v>
      </c>
      <c r="DA215">
        <v>0.23837686</v>
      </c>
      <c r="DB215">
        <v>0.18120391999999999</v>
      </c>
      <c r="DC215">
        <v>0.96550404999999995</v>
      </c>
      <c r="DD215">
        <v>0.16926843999999999</v>
      </c>
      <c r="DE215">
        <v>0.12002442000000001</v>
      </c>
      <c r="DF215">
        <f t="shared" si="16"/>
        <v>0.12733277738834947</v>
      </c>
      <c r="DG215">
        <f t="shared" si="17"/>
        <v>0</v>
      </c>
      <c r="DH215">
        <v>0</v>
      </c>
      <c r="DI215">
        <f>VLOOKUP(B215,owner_jaccard!$C$1:$E$1128,3,FALSE)</f>
        <v>0.2</v>
      </c>
      <c r="DJ215">
        <f>VLOOKUP(B215,partic_jaccard!$C$1:$E$1128,3,FALSE)</f>
        <v>0.16</v>
      </c>
      <c r="DK215">
        <f>VLOOKUP(B215,rtword_jaccard!$C$1:$E$1128,3,FALSE)</f>
        <v>0.13636363636363599</v>
      </c>
      <c r="DL215">
        <f>VLOOKUP(B215,rtword_jaccard!$C$1:$F$1128,4,FALSE)</f>
        <v>0.19047619047618999</v>
      </c>
      <c r="DM215">
        <f>VLOOKUP(B215,rtword_jaccard!$C$1:$G$1128,5,FALSE)</f>
        <v>0.234567901234567</v>
      </c>
      <c r="DN215">
        <f>VLOOKUP(B215,owner_j_重み付き!$C$1:$E$1128,3)</f>
        <v>3.5999999999999999E-3</v>
      </c>
      <c r="DO215">
        <f>VLOOKUP(B215,part_j_重み付き!$C$1:$E$1128,3,FALSE)</f>
        <v>2.1100000000000001E-2</v>
      </c>
      <c r="DP215">
        <f>VLOOKUP(B215,journalsection_jaccard!$C$2:$E$1129,3,FALSE)</f>
        <v>0.38888888888888801</v>
      </c>
      <c r="DQ215">
        <f>VLOOKUP(B215,journalsection_jaccard!$C$2:$F$1129,4,FALSE)</f>
        <v>0.31578947368421001</v>
      </c>
      <c r="DR215">
        <f>VLOOKUP(B215,journalsection_jaccard!$C$2:$G$1129,5,FALSE)</f>
        <v>0.26050420168067201</v>
      </c>
      <c r="DS215">
        <f>VLOOKUP(B215,journalsection_jaccard!$C$2:$H$1129,6,FALSE)</f>
        <v>0.14942528735632099</v>
      </c>
    </row>
    <row r="216" spans="1:123" x14ac:dyDescent="0.55000000000000004">
      <c r="A216">
        <v>209</v>
      </c>
      <c r="B216" t="s">
        <v>1801</v>
      </c>
      <c r="C216" t="s">
        <v>315</v>
      </c>
      <c r="D216">
        <v>0.21743828000000001</v>
      </c>
      <c r="E216">
        <v>0.10561073</v>
      </c>
      <c r="F216">
        <v>-0.11274112999999999</v>
      </c>
      <c r="G216">
        <v>-9.6135979999999996E-2</v>
      </c>
      <c r="H216">
        <v>-3.3309889999999999E-3</v>
      </c>
      <c r="I216">
        <v>-0.12814692999999999</v>
      </c>
      <c r="J216">
        <v>0.26045299999999999</v>
      </c>
      <c r="K216">
        <v>0.98314610000000002</v>
      </c>
      <c r="L216">
        <v>8.2161866E-2</v>
      </c>
      <c r="M216">
        <v>0.112884596</v>
      </c>
      <c r="N216">
        <v>0.25704703000000001</v>
      </c>
      <c r="O216">
        <v>0.22114283000000001</v>
      </c>
      <c r="P216">
        <v>5.0270929999999998E-2</v>
      </c>
      <c r="Q216">
        <v>6.0419723000000002E-2</v>
      </c>
      <c r="R216">
        <v>-3.7255290000000003E-2</v>
      </c>
      <c r="S216">
        <v>8.1453700000000004E-2</v>
      </c>
      <c r="T216">
        <v>0.12648912000000001</v>
      </c>
      <c r="U216">
        <v>0.16683393999999999</v>
      </c>
      <c r="V216">
        <v>3.8458630000000001E-2</v>
      </c>
      <c r="W216">
        <v>-0.17882455999999999</v>
      </c>
      <c r="X216">
        <v>0.20437876999999999</v>
      </c>
      <c r="Y216">
        <v>0.28146263999999999</v>
      </c>
      <c r="Z216">
        <v>5.9786852000000001E-2</v>
      </c>
      <c r="AA216">
        <v>0.14849217000000001</v>
      </c>
      <c r="AB216">
        <v>1.9702249999999999E-3</v>
      </c>
      <c r="AC216">
        <v>0.13968173</v>
      </c>
      <c r="AD216">
        <v>6.6252389999999994E-2</v>
      </c>
      <c r="AE216">
        <v>0.12316554</v>
      </c>
      <c r="AF216">
        <v>0.12137405599999999</v>
      </c>
      <c r="AG216">
        <v>-3.9670959999999998E-2</v>
      </c>
      <c r="AH216">
        <v>3.0076678999999999E-2</v>
      </c>
      <c r="AI216">
        <v>6.6870330000000006E-2</v>
      </c>
      <c r="AJ216">
        <v>0.18904389999999999</v>
      </c>
      <c r="AK216">
        <v>0.20958658999999999</v>
      </c>
      <c r="AL216">
        <v>0.18275519000000001</v>
      </c>
      <c r="AM216">
        <v>4.2714080000000001E-2</v>
      </c>
      <c r="AN216">
        <v>0.23184186000000001</v>
      </c>
      <c r="AO216">
        <v>-4.0925499999999997E-2</v>
      </c>
      <c r="AP216">
        <v>0.30322352000000002</v>
      </c>
      <c r="AQ216">
        <v>4.8668916999999999E-2</v>
      </c>
      <c r="AR216">
        <v>9.7060389999999996E-2</v>
      </c>
      <c r="AS216">
        <v>0.13162673</v>
      </c>
      <c r="AT216">
        <v>0.14165755999999999</v>
      </c>
      <c r="AU216">
        <v>-4.6965460000000001E-2</v>
      </c>
      <c r="AV216">
        <v>2.9204654E-2</v>
      </c>
      <c r="AW216">
        <v>0.13352844</v>
      </c>
      <c r="AX216">
        <v>0.11285474</v>
      </c>
      <c r="AY216">
        <v>0.25224375999999998</v>
      </c>
      <c r="AZ216">
        <v>0.93080949999999996</v>
      </c>
      <c r="BA216">
        <v>0.17109409</v>
      </c>
      <c r="BB216">
        <v>0.22663046000000001</v>
      </c>
      <c r="BC216">
        <v>0.1141853</v>
      </c>
      <c r="BD216">
        <v>0.119221404</v>
      </c>
      <c r="BE216">
        <v>2.852033E-2</v>
      </c>
      <c r="BF216">
        <v>0.16154586000000001</v>
      </c>
      <c r="BG216">
        <v>0.29064400000000001</v>
      </c>
      <c r="BH216">
        <v>0.20311370000000001</v>
      </c>
      <c r="BI216">
        <v>8.5284170000000006E-2</v>
      </c>
      <c r="BJ216">
        <v>0.12064253</v>
      </c>
      <c r="BK216">
        <v>0.15603262000000001</v>
      </c>
      <c r="BL216">
        <v>0.28101379999999998</v>
      </c>
      <c r="BM216">
        <v>0.21743065</v>
      </c>
      <c r="BN216">
        <v>0.12782826999999999</v>
      </c>
      <c r="BO216">
        <v>0.26441133</v>
      </c>
      <c r="BP216">
        <v>4.9069929999999998E-2</v>
      </c>
      <c r="BQ216">
        <v>0.10350346000000001</v>
      </c>
      <c r="BR216">
        <v>7.6947039999999994E-2</v>
      </c>
      <c r="BS216">
        <v>-1.9403879999999998E-2</v>
      </c>
      <c r="BT216">
        <v>0.17694662999999999</v>
      </c>
      <c r="BU216">
        <v>8.8565939999999996E-2</v>
      </c>
      <c r="BV216">
        <v>0.10588565</v>
      </c>
      <c r="BW216">
        <v>0.19247766999999999</v>
      </c>
      <c r="BX216">
        <v>0.34259608000000003</v>
      </c>
      <c r="BY216">
        <v>0.20013236000000001</v>
      </c>
      <c r="BZ216">
        <v>0.12287569</v>
      </c>
      <c r="CA216">
        <v>9.3785380000000002E-2</v>
      </c>
      <c r="CB216">
        <v>0.15766920000000001</v>
      </c>
      <c r="CC216">
        <v>0.18900934</v>
      </c>
      <c r="CD216">
        <v>0.15035316000000001</v>
      </c>
      <c r="CE216">
        <v>0.20404196999999999</v>
      </c>
      <c r="CF216">
        <v>0.18479619999999999</v>
      </c>
      <c r="CG216">
        <v>0.21547981999999999</v>
      </c>
      <c r="CH216">
        <v>0.28777884999999997</v>
      </c>
      <c r="CI216">
        <v>0.14062479</v>
      </c>
      <c r="CJ216">
        <v>0.10484815</v>
      </c>
      <c r="CK216">
        <v>0.16736384000000001</v>
      </c>
      <c r="CL216">
        <v>0.1567065</v>
      </c>
      <c r="CM216">
        <v>-6.6256023999999997E-2</v>
      </c>
      <c r="CN216">
        <v>0.14571118</v>
      </c>
      <c r="CO216">
        <v>5.9098224999999997E-2</v>
      </c>
      <c r="CP216">
        <v>0.23809099</v>
      </c>
      <c r="CQ216">
        <v>0.20853820000000001</v>
      </c>
      <c r="CR216">
        <v>-6.416494E-3</v>
      </c>
      <c r="CS216">
        <v>0.19507135</v>
      </c>
      <c r="CT216">
        <v>5.7041260000000003E-2</v>
      </c>
      <c r="CU216">
        <v>4.1773655000000003E-3</v>
      </c>
      <c r="CV216">
        <v>0.18255579999999999</v>
      </c>
      <c r="CW216">
        <v>4.8376855000000003E-2</v>
      </c>
      <c r="CX216">
        <v>-0.10988006</v>
      </c>
      <c r="CY216">
        <v>0.10528535</v>
      </c>
      <c r="CZ216">
        <v>0.48548034000000001</v>
      </c>
      <c r="DA216">
        <v>0.31630175999999999</v>
      </c>
      <c r="DB216">
        <v>9.9256343999999996E-2</v>
      </c>
      <c r="DC216">
        <v>0.96417819999999999</v>
      </c>
      <c r="DD216">
        <v>5.9353444999999998E-2</v>
      </c>
      <c r="DE216">
        <v>8.2017199999999998E-2</v>
      </c>
      <c r="DF216">
        <f t="shared" si="16"/>
        <v>0.12242373455825246</v>
      </c>
      <c r="DG216">
        <f t="shared" si="17"/>
        <v>0</v>
      </c>
      <c r="DH216">
        <v>0</v>
      </c>
      <c r="DI216">
        <f>VLOOKUP(B216,owner_jaccard!$C$1:$E$1128,3,FALSE)</f>
        <v>0.175438596491228</v>
      </c>
      <c r="DJ216">
        <f>VLOOKUP(B216,partic_jaccard!$C$1:$E$1128,3,FALSE)</f>
        <v>0.17241379310344801</v>
      </c>
      <c r="DK216">
        <f>VLOOKUP(B216,rtword_jaccard!$C$1:$E$1128,3,FALSE)</f>
        <v>0.234567901234567</v>
      </c>
      <c r="DL216">
        <f>VLOOKUP(B216,rtword_jaccard!$C$1:$F$1128,4,FALSE)</f>
        <v>0.29870129870129802</v>
      </c>
      <c r="DM216">
        <f>VLOOKUP(B216,rtword_jaccard!$C$1:$G$1128,5,FALSE)</f>
        <v>0.34529147982062702</v>
      </c>
      <c r="DN216">
        <f>VLOOKUP(B216,owner_j_重み付き!$C$1:$E$1128,3)</f>
        <v>6.4000000000000003E-3</v>
      </c>
      <c r="DO216">
        <f>VLOOKUP(B216,part_j_重み付き!$C$1:$E$1128,3,FALSE)</f>
        <v>3.2199999999999999E-2</v>
      </c>
      <c r="DP216">
        <f>VLOOKUP(B216,journalsection_jaccard!$C$2:$E$1129,3,FALSE)</f>
        <v>0.38888888888888801</v>
      </c>
      <c r="DQ216">
        <f>VLOOKUP(B216,journalsection_jaccard!$C$2:$F$1129,4,FALSE)</f>
        <v>0.36986301369863001</v>
      </c>
      <c r="DR216">
        <f>VLOOKUP(B216,journalsection_jaccard!$C$2:$G$1129,5,FALSE)</f>
        <v>0.30434782608695599</v>
      </c>
      <c r="DS216">
        <f>VLOOKUP(B216,journalsection_jaccard!$C$2:$H$1129,6,FALSE)</f>
        <v>0.19047619047618999</v>
      </c>
    </row>
    <row r="217" spans="1:123" x14ac:dyDescent="0.55000000000000004">
      <c r="A217">
        <v>210</v>
      </c>
      <c r="B217" t="s">
        <v>1802</v>
      </c>
      <c r="C217" t="s">
        <v>316</v>
      </c>
      <c r="D217">
        <v>0.20561636999999999</v>
      </c>
      <c r="E217">
        <v>6.6744609999999996E-2</v>
      </c>
      <c r="F217">
        <v>-8.7285520000000005E-2</v>
      </c>
      <c r="G217">
        <v>-7.9134079999999996E-2</v>
      </c>
      <c r="H217">
        <v>7.7370010000000003E-2</v>
      </c>
      <c r="I217">
        <v>-8.9463479999999998E-3</v>
      </c>
      <c r="J217">
        <v>6.2912309999999999E-2</v>
      </c>
      <c r="K217">
        <v>0.97867459999999995</v>
      </c>
      <c r="L217">
        <v>0.11776148</v>
      </c>
      <c r="M217">
        <v>4.3610349999999999E-2</v>
      </c>
      <c r="N217">
        <v>0.25131744</v>
      </c>
      <c r="O217">
        <v>5.8921179999999997E-2</v>
      </c>
      <c r="P217">
        <v>0.13804124000000001</v>
      </c>
      <c r="Q217">
        <v>-5.5490310000000003E-3</v>
      </c>
      <c r="R217">
        <v>5.3047560000000001E-2</v>
      </c>
      <c r="S217">
        <v>0.12589058</v>
      </c>
      <c r="T217">
        <v>0.27450633000000002</v>
      </c>
      <c r="U217">
        <v>9.4585106000000002E-2</v>
      </c>
      <c r="V217">
        <v>-1.4465188E-2</v>
      </c>
      <c r="W217">
        <v>0.31406529999999999</v>
      </c>
      <c r="X217">
        <v>0.11772131</v>
      </c>
      <c r="Y217">
        <v>-4.0914279999999997E-2</v>
      </c>
      <c r="Z217">
        <v>0.17303168999999999</v>
      </c>
      <c r="AA217">
        <v>4.4921269999999999E-2</v>
      </c>
      <c r="AB217">
        <v>6.1721284000000001E-2</v>
      </c>
      <c r="AC217">
        <v>9.9877216000000005E-2</v>
      </c>
      <c r="AD217">
        <v>0.18775849</v>
      </c>
      <c r="AE217">
        <v>7.8502600000000006E-2</v>
      </c>
      <c r="AF217">
        <v>0.19104598</v>
      </c>
      <c r="AG217">
        <v>0.18905942000000001</v>
      </c>
      <c r="AH217">
        <v>9.3347410000000006E-2</v>
      </c>
      <c r="AI217">
        <v>1.8329557E-2</v>
      </c>
      <c r="AJ217">
        <v>6.626725E-2</v>
      </c>
      <c r="AK217">
        <v>0.19851683000000001</v>
      </c>
      <c r="AL217">
        <v>0.13305755</v>
      </c>
      <c r="AM217">
        <v>0.19000006</v>
      </c>
      <c r="AN217">
        <v>9.3371300000000004E-2</v>
      </c>
      <c r="AO217">
        <v>-4.9381006999999998E-2</v>
      </c>
      <c r="AP217">
        <v>0.24972548</v>
      </c>
      <c r="AQ217">
        <v>0.27869493000000001</v>
      </c>
      <c r="AR217">
        <v>0.23542146</v>
      </c>
      <c r="AS217">
        <v>2.8945576000000001E-2</v>
      </c>
      <c r="AT217">
        <v>0.14086886000000001</v>
      </c>
      <c r="AU217">
        <v>-7.6326669999999999E-2</v>
      </c>
      <c r="AV217">
        <v>0.18112700000000001</v>
      </c>
      <c r="AW217">
        <v>0.27768248000000001</v>
      </c>
      <c r="AX217">
        <v>7.3478570000000007E-2</v>
      </c>
      <c r="AY217">
        <v>0.1310036</v>
      </c>
      <c r="AZ217">
        <v>0.93262469999999997</v>
      </c>
      <c r="BA217">
        <v>7.3500079999999995E-2</v>
      </c>
      <c r="BB217">
        <v>-1.6540334E-2</v>
      </c>
      <c r="BC217">
        <v>6.0655300000000002E-2</v>
      </c>
      <c r="BD217">
        <v>0.17410988999999999</v>
      </c>
      <c r="BE217">
        <v>0.17266300000000001</v>
      </c>
      <c r="BF217">
        <v>0.16801013000000001</v>
      </c>
      <c r="BG217">
        <v>0.32258818</v>
      </c>
      <c r="BH217">
        <v>-0.12766886999999999</v>
      </c>
      <c r="BI217">
        <v>0.24936728</v>
      </c>
      <c r="BJ217">
        <v>0.14898042</v>
      </c>
      <c r="BK217">
        <v>-3.2562279999999999E-2</v>
      </c>
      <c r="BL217">
        <v>0.17017566000000001</v>
      </c>
      <c r="BM217">
        <v>0.24166666000000001</v>
      </c>
      <c r="BN217">
        <v>0.10476233</v>
      </c>
      <c r="BO217">
        <v>0.11943126499999999</v>
      </c>
      <c r="BP217">
        <v>0.14534085999999999</v>
      </c>
      <c r="BQ217">
        <v>-7.0410273999999995E-2</v>
      </c>
      <c r="BR217">
        <v>0.26933344999999997</v>
      </c>
      <c r="BS217">
        <v>0.16232365000000001</v>
      </c>
      <c r="BT217">
        <v>4.9832300000000003E-2</v>
      </c>
      <c r="BU217">
        <v>5.9139848000000002E-2</v>
      </c>
      <c r="BV217">
        <v>0.13525814</v>
      </c>
      <c r="BW217">
        <v>0.26218224000000001</v>
      </c>
      <c r="BX217">
        <v>0.35775378000000002</v>
      </c>
      <c r="BY217">
        <v>6.9408259999999999E-2</v>
      </c>
      <c r="BZ217">
        <v>8.0031270000000002E-2</v>
      </c>
      <c r="CA217">
        <v>7.1271329999999994E-2</v>
      </c>
      <c r="CB217">
        <v>0.14275739000000001</v>
      </c>
      <c r="CC217">
        <v>0.19448619</v>
      </c>
      <c r="CD217">
        <v>0.31989306000000001</v>
      </c>
      <c r="CE217">
        <v>0.19226331999999999</v>
      </c>
      <c r="CF217">
        <v>0.20139438000000001</v>
      </c>
      <c r="CG217">
        <v>5.2163729999999998E-2</v>
      </c>
      <c r="CH217">
        <v>5.8347836E-2</v>
      </c>
      <c r="CI217">
        <v>0.18254769000000001</v>
      </c>
      <c r="CJ217">
        <v>0.19836108</v>
      </c>
      <c r="CK217">
        <v>0.12560595999999999</v>
      </c>
      <c r="CL217">
        <v>0.11206594</v>
      </c>
      <c r="CM217">
        <v>3.8927982999999999E-2</v>
      </c>
      <c r="CN217">
        <v>7.9226166000000001E-2</v>
      </c>
      <c r="CO217">
        <v>0.10308776</v>
      </c>
      <c r="CP217">
        <v>8.368892E-2</v>
      </c>
      <c r="CQ217">
        <v>9.9531545999999999E-2</v>
      </c>
      <c r="CR217">
        <v>0.13659056</v>
      </c>
      <c r="CS217">
        <v>0.12130158000000001</v>
      </c>
      <c r="CT217">
        <v>0.17655544000000001</v>
      </c>
      <c r="CU217">
        <v>0.112967476</v>
      </c>
      <c r="CV217">
        <v>0.10282373</v>
      </c>
      <c r="CW217">
        <v>0.13580880000000001</v>
      </c>
      <c r="CX217">
        <v>0.24579564000000001</v>
      </c>
      <c r="CY217">
        <v>9.5532240000000004E-2</v>
      </c>
      <c r="CZ217">
        <v>0.36803543999999999</v>
      </c>
      <c r="DA217">
        <v>7.793746E-2</v>
      </c>
      <c r="DB217">
        <v>7.4203125999999994E-2</v>
      </c>
      <c r="DC217">
        <v>0.95538769999999995</v>
      </c>
      <c r="DD217">
        <v>0.16462560000000001</v>
      </c>
      <c r="DE217">
        <v>0.15527943</v>
      </c>
      <c r="DF217">
        <f t="shared" si="16"/>
        <v>0.12260460148543692</v>
      </c>
      <c r="DG217">
        <f t="shared" si="17"/>
        <v>0</v>
      </c>
      <c r="DH217">
        <v>0</v>
      </c>
      <c r="DI217">
        <f>VLOOKUP(B217,owner_jaccard!$C$1:$E$1128,3,FALSE)</f>
        <v>0.209302325581395</v>
      </c>
      <c r="DJ217">
        <f>VLOOKUP(B217,partic_jaccard!$C$1:$E$1128,3,FALSE)</f>
        <v>0.17857142857142799</v>
      </c>
      <c r="DK217">
        <f>VLOOKUP(B217,rtword_jaccard!$C$1:$E$1128,3,FALSE)</f>
        <v>9.8901098901098897E-2</v>
      </c>
      <c r="DL217">
        <f>VLOOKUP(B217,rtword_jaccard!$C$1:$F$1128,4,FALSE)</f>
        <v>0.16279069767441801</v>
      </c>
      <c r="DM217">
        <f>VLOOKUP(B217,rtword_jaccard!$C$1:$G$1128,5,FALSE)</f>
        <v>0.234567901234567</v>
      </c>
      <c r="DN217">
        <f>VLOOKUP(B217,owner_j_重み付き!$C$1:$E$1128,3)</f>
        <v>5.1000000000000004E-3</v>
      </c>
      <c r="DO217">
        <f>VLOOKUP(B217,part_j_重み付き!$C$1:$E$1128,3,FALSE)</f>
        <v>4.41E-2</v>
      </c>
      <c r="DP217">
        <f>VLOOKUP(B217,journalsection_jaccard!$C$2:$E$1129,3,FALSE)</f>
        <v>0.40845070422535201</v>
      </c>
      <c r="DQ217">
        <f>VLOOKUP(B217,journalsection_jaccard!$C$2:$F$1129,4,FALSE)</f>
        <v>0.36054421768707401</v>
      </c>
      <c r="DR217">
        <f>VLOOKUP(B217,journalsection_jaccard!$C$2:$G$1129,5,FALSE)</f>
        <v>0.265822784810126</v>
      </c>
      <c r="DS217">
        <f>VLOOKUP(B217,journalsection_jaccard!$C$2:$H$1129,6,FALSE)</f>
        <v>0.13636363636363599</v>
      </c>
    </row>
    <row r="218" spans="1:123" x14ac:dyDescent="0.55000000000000004">
      <c r="A218">
        <v>211</v>
      </c>
      <c r="B218" t="s">
        <v>1803</v>
      </c>
      <c r="C218" t="s">
        <v>317</v>
      </c>
      <c r="D218">
        <v>0.10771821400000001</v>
      </c>
      <c r="E218">
        <v>0.24519192000000001</v>
      </c>
      <c r="F218">
        <v>5.8502324000000001E-2</v>
      </c>
      <c r="G218">
        <v>-1.892164E-2</v>
      </c>
      <c r="H218">
        <v>5.8955072999999997E-2</v>
      </c>
      <c r="I218">
        <v>-8.2406489999999992E-3</v>
      </c>
      <c r="J218">
        <v>0.19582915000000001</v>
      </c>
      <c r="K218">
        <v>0.98147359999999995</v>
      </c>
      <c r="L218">
        <v>9.7060149999999998E-2</v>
      </c>
      <c r="M218">
        <v>3.4906252999999998E-2</v>
      </c>
      <c r="N218">
        <v>0.25630312999999999</v>
      </c>
      <c r="O218">
        <v>-4.8541475000000001E-2</v>
      </c>
      <c r="P218">
        <v>-2.7242738999999998E-2</v>
      </c>
      <c r="Q218">
        <v>9.39001E-2</v>
      </c>
      <c r="R218">
        <v>4.4483705999999998E-2</v>
      </c>
      <c r="S218">
        <v>0.14939830000000001</v>
      </c>
      <c r="T218">
        <v>0.29173840000000001</v>
      </c>
      <c r="U218">
        <v>-6.5183829999999998E-2</v>
      </c>
      <c r="V218">
        <v>5.5767579999999997E-2</v>
      </c>
      <c r="W218">
        <v>0.36595531999999997</v>
      </c>
      <c r="X218">
        <v>5.9394087999999998E-2</v>
      </c>
      <c r="Y218">
        <v>-0.19150606000000001</v>
      </c>
      <c r="Z218">
        <v>6.4498710000000001E-2</v>
      </c>
      <c r="AA218">
        <v>-3.5109000000000001E-2</v>
      </c>
      <c r="AB218">
        <v>0.100175105</v>
      </c>
      <c r="AC218">
        <v>3.7780260000000003E-2</v>
      </c>
      <c r="AD218">
        <v>0.18879625</v>
      </c>
      <c r="AE218">
        <v>8.6157255000000002E-2</v>
      </c>
      <c r="AF218">
        <v>9.7205095000000005E-2</v>
      </c>
      <c r="AG218">
        <v>0.114027366</v>
      </c>
      <c r="AH218">
        <v>1.6629297000000001E-2</v>
      </c>
      <c r="AI218">
        <v>0.21097250000000001</v>
      </c>
      <c r="AJ218">
        <v>0.20266938000000001</v>
      </c>
      <c r="AK218">
        <v>5.7075989999999998E-3</v>
      </c>
      <c r="AL218">
        <v>0.24932502000000001</v>
      </c>
      <c r="AM218">
        <v>1.2451548999999999E-2</v>
      </c>
      <c r="AN218">
        <v>0.15016570000000001</v>
      </c>
      <c r="AO218">
        <v>7.4307780000000004E-2</v>
      </c>
      <c r="AP218">
        <v>0.30011904</v>
      </c>
      <c r="AQ218">
        <v>0.12449412</v>
      </c>
      <c r="AR218">
        <v>0.21395779000000001</v>
      </c>
      <c r="AS218">
        <v>0.18121118999999999</v>
      </c>
      <c r="AT218">
        <v>8.2633239999999997E-2</v>
      </c>
      <c r="AU218">
        <v>-0.13093646</v>
      </c>
      <c r="AV218">
        <v>0.26508987000000001</v>
      </c>
      <c r="AW218">
        <v>8.9577909999999997E-2</v>
      </c>
      <c r="AX218">
        <v>0.101402886</v>
      </c>
      <c r="AY218">
        <v>4.9895726000000001E-2</v>
      </c>
      <c r="AZ218">
        <v>0.93129070000000003</v>
      </c>
      <c r="BA218">
        <v>0.22475049</v>
      </c>
      <c r="BB218">
        <v>-4.6617991999999997E-2</v>
      </c>
      <c r="BC218">
        <v>0.24666490999999999</v>
      </c>
      <c r="BD218">
        <v>0.14635654000000001</v>
      </c>
      <c r="BE218">
        <v>1.3097944999999999E-3</v>
      </c>
      <c r="BF218">
        <v>0.11046058</v>
      </c>
      <c r="BG218">
        <v>0.29399540000000002</v>
      </c>
      <c r="BH218">
        <v>0.18089741000000001</v>
      </c>
      <c r="BI218">
        <v>0.27595530000000001</v>
      </c>
      <c r="BJ218">
        <v>0.16491644</v>
      </c>
      <c r="BK218">
        <v>0.21484515000000001</v>
      </c>
      <c r="BL218">
        <v>0.22866249999999999</v>
      </c>
      <c r="BM218">
        <v>0.21259496999999999</v>
      </c>
      <c r="BN218">
        <v>0.12361764</v>
      </c>
      <c r="BO218">
        <v>0.12545899999999999</v>
      </c>
      <c r="BP218">
        <v>3.7375323000000002E-2</v>
      </c>
      <c r="BQ218">
        <v>0.105893314</v>
      </c>
      <c r="BR218">
        <v>0.24827184999999999</v>
      </c>
      <c r="BS218">
        <v>7.3540154999999999E-3</v>
      </c>
      <c r="BT218">
        <v>-5.0803876999999997E-2</v>
      </c>
      <c r="BU218">
        <v>3.5770323E-2</v>
      </c>
      <c r="BV218">
        <v>0.18541848999999999</v>
      </c>
      <c r="BW218">
        <v>0.16926129000000001</v>
      </c>
      <c r="BX218">
        <v>0.2578066</v>
      </c>
      <c r="BY218">
        <v>0.12595233</v>
      </c>
      <c r="BZ218">
        <v>0.21275377000000001</v>
      </c>
      <c r="CA218">
        <v>8.4239535000000004E-2</v>
      </c>
      <c r="CB218">
        <v>0.34892622000000001</v>
      </c>
      <c r="CC218">
        <v>0.39593655</v>
      </c>
      <c r="CD218">
        <v>0.22027019</v>
      </c>
      <c r="CE218">
        <v>0.15244804000000001</v>
      </c>
      <c r="CF218">
        <v>0.14558621999999999</v>
      </c>
      <c r="CG218">
        <v>0.14458798</v>
      </c>
      <c r="CH218">
        <v>0.25572436999999998</v>
      </c>
      <c r="CI218">
        <v>0.12862419</v>
      </c>
      <c r="CJ218">
        <v>0.10964894</v>
      </c>
      <c r="CK218">
        <v>0.23371299000000001</v>
      </c>
      <c r="CL218">
        <v>0.16349164999999999</v>
      </c>
      <c r="CM218">
        <v>1.089803E-2</v>
      </c>
      <c r="CN218">
        <v>0.13246967000000001</v>
      </c>
      <c r="CO218">
        <v>5.8773786000000001E-2</v>
      </c>
      <c r="CP218">
        <v>0.29377019999999998</v>
      </c>
      <c r="CQ218">
        <v>-5.6183256000000001E-2</v>
      </c>
      <c r="CR218">
        <v>0.11651288</v>
      </c>
      <c r="CS218">
        <v>0.21195220000000001</v>
      </c>
      <c r="CT218">
        <v>9.4003749999999997E-2</v>
      </c>
      <c r="CU218">
        <v>-1.2035994E-3</v>
      </c>
      <c r="CV218">
        <v>0.13400519999999999</v>
      </c>
      <c r="CW218">
        <v>9.9852084999999993E-2</v>
      </c>
      <c r="CX218">
        <v>-5.264659E-2</v>
      </c>
      <c r="CY218">
        <v>0.24824615999999999</v>
      </c>
      <c r="CZ218">
        <v>0.32185694999999998</v>
      </c>
      <c r="DA218">
        <v>0.11636711</v>
      </c>
      <c r="DB218">
        <v>-2.1709187000000001E-2</v>
      </c>
      <c r="DC218">
        <v>0.96565659999999998</v>
      </c>
      <c r="DD218">
        <v>0.16275940999999999</v>
      </c>
      <c r="DE218">
        <v>-2.8713582000000001E-2</v>
      </c>
      <c r="DF218">
        <f t="shared" si="16"/>
        <v>0.12302720529708742</v>
      </c>
      <c r="DG218">
        <f t="shared" si="17"/>
        <v>0</v>
      </c>
      <c r="DH218">
        <v>0</v>
      </c>
      <c r="DI218">
        <f>VLOOKUP(B218,owner_jaccard!$C$1:$E$1128,3,FALSE)</f>
        <v>0.18918918918918901</v>
      </c>
      <c r="DJ218">
        <f>VLOOKUP(B218,partic_jaccard!$C$1:$E$1128,3,FALSE)</f>
        <v>0.225806451612903</v>
      </c>
      <c r="DK218">
        <f>VLOOKUP(B218,rtword_jaccard!$C$1:$E$1128,3,FALSE)</f>
        <v>6.3829787234042507E-2</v>
      </c>
      <c r="DL218">
        <f>VLOOKUP(B218,rtword_jaccard!$C$1:$F$1128,4,FALSE)</f>
        <v>0.14285714285714199</v>
      </c>
      <c r="DM218">
        <f>VLOOKUP(B218,rtword_jaccard!$C$1:$G$1128,5,FALSE)</f>
        <v>0.19521912350597601</v>
      </c>
      <c r="DN218">
        <f>VLOOKUP(B218,owner_j_重み付き!$C$1:$E$1128,3)</f>
        <v>1.6999999999999999E-3</v>
      </c>
      <c r="DO218">
        <f>VLOOKUP(B218,part_j_重み付き!$C$1:$E$1128,3,FALSE)</f>
        <v>2.4400000000000002E-2</v>
      </c>
      <c r="DP218">
        <f>VLOOKUP(B218,journalsection_jaccard!$C$2:$E$1129,3,FALSE)</f>
        <v>0.40845070422535201</v>
      </c>
      <c r="DQ218">
        <f>VLOOKUP(B218,journalsection_jaccard!$C$2:$F$1129,4,FALSE)</f>
        <v>0.29870129870129802</v>
      </c>
      <c r="DR218">
        <f>VLOOKUP(B218,journalsection_jaccard!$C$2:$G$1129,5,FALSE)</f>
        <v>0.25</v>
      </c>
      <c r="DS218">
        <f>VLOOKUP(B218,journalsection_jaccard!$C$2:$H$1129,6,FALSE)</f>
        <v>0.123595505617977</v>
      </c>
    </row>
    <row r="219" spans="1:123" x14ac:dyDescent="0.55000000000000004">
      <c r="A219">
        <v>212</v>
      </c>
      <c r="B219" t="s">
        <v>1804</v>
      </c>
      <c r="C219" t="s">
        <v>318</v>
      </c>
      <c r="D219">
        <v>0.10179336</v>
      </c>
      <c r="E219">
        <v>-1.7777640000000001E-2</v>
      </c>
      <c r="F219">
        <v>-0.19372990000000001</v>
      </c>
      <c r="G219">
        <v>0.19047658000000001</v>
      </c>
      <c r="H219">
        <v>-5.1709480000000002E-2</v>
      </c>
      <c r="I219">
        <v>2.9208195999999999E-2</v>
      </c>
      <c r="J219">
        <v>0.15910573</v>
      </c>
      <c r="K219">
        <v>0.99322337000000005</v>
      </c>
      <c r="L219">
        <v>0.2421381</v>
      </c>
      <c r="M219">
        <v>-7.4852799999999997E-2</v>
      </c>
      <c r="N219">
        <v>0.19128730999999999</v>
      </c>
      <c r="O219">
        <v>-8.6421680000000001E-2</v>
      </c>
      <c r="P219">
        <v>-5.2959119999999998E-3</v>
      </c>
      <c r="Q219">
        <v>0.14373304000000001</v>
      </c>
      <c r="R219">
        <v>7.7025935000000004E-2</v>
      </c>
      <c r="S219">
        <v>9.6423869999999995E-2</v>
      </c>
      <c r="T219">
        <v>5.5724308E-2</v>
      </c>
      <c r="U219">
        <v>0.13149835000000001</v>
      </c>
      <c r="V219">
        <v>3.6951159999999997E-2</v>
      </c>
      <c r="W219">
        <v>6.1852954000000002E-2</v>
      </c>
      <c r="X219">
        <v>0.21260121000000001</v>
      </c>
      <c r="Y219">
        <v>0.15697327</v>
      </c>
      <c r="Z219">
        <v>1.008441E-2</v>
      </c>
      <c r="AA219">
        <v>0.124190986</v>
      </c>
      <c r="AB219">
        <v>0.14498365999999999</v>
      </c>
      <c r="AC219">
        <v>9.5670759999999994E-2</v>
      </c>
      <c r="AD219">
        <v>0.13159124999999999</v>
      </c>
      <c r="AE219">
        <v>0.19723952</v>
      </c>
      <c r="AF219">
        <v>0.15842038</v>
      </c>
      <c r="AG219">
        <v>0.41764265</v>
      </c>
      <c r="AH219">
        <v>-0.14467806999999999</v>
      </c>
      <c r="AI219">
        <v>0.16574256000000001</v>
      </c>
      <c r="AJ219">
        <v>0.31253950000000003</v>
      </c>
      <c r="AK219">
        <v>0.15168756</v>
      </c>
      <c r="AL219">
        <v>0.26914320000000003</v>
      </c>
      <c r="AM219">
        <v>0.15900144999999999</v>
      </c>
      <c r="AN219">
        <v>0.17785859000000001</v>
      </c>
      <c r="AO219">
        <v>3.4876945999999999E-2</v>
      </c>
      <c r="AP219">
        <v>0.32620070000000001</v>
      </c>
      <c r="AQ219">
        <v>0.18734476999999999</v>
      </c>
      <c r="AR219">
        <v>0.33425539999999998</v>
      </c>
      <c r="AS219">
        <v>2.5940577999999999E-2</v>
      </c>
      <c r="AT219">
        <v>0.28401799999999999</v>
      </c>
      <c r="AU219">
        <v>1.9728300000000001E-3</v>
      </c>
      <c r="AV219">
        <v>0.31600085</v>
      </c>
      <c r="AW219">
        <v>0.21263758999999999</v>
      </c>
      <c r="AX219">
        <v>0.19234446999999999</v>
      </c>
      <c r="AY219">
        <v>3.3579669999999999E-2</v>
      </c>
      <c r="AZ219">
        <v>0.90051199999999998</v>
      </c>
      <c r="BA219">
        <v>0.13166668000000001</v>
      </c>
      <c r="BB219">
        <v>8.2232109999999997E-2</v>
      </c>
      <c r="BC219">
        <v>0.40560952</v>
      </c>
      <c r="BD219">
        <v>0.13005960999999999</v>
      </c>
      <c r="BE219">
        <v>5.2395801999999998E-2</v>
      </c>
      <c r="BF219">
        <v>0.33134404000000001</v>
      </c>
      <c r="BG219">
        <v>0.21750196999999999</v>
      </c>
      <c r="BH219">
        <v>4.282035E-2</v>
      </c>
      <c r="BI219">
        <v>7.0311990000000005E-2</v>
      </c>
      <c r="BJ219">
        <v>0.25351702999999998</v>
      </c>
      <c r="BK219">
        <v>0.30485519999999999</v>
      </c>
      <c r="BL219">
        <v>0.10210274</v>
      </c>
      <c r="BM219">
        <v>0.22728528000000001</v>
      </c>
      <c r="BN219">
        <v>0.11461217999999999</v>
      </c>
      <c r="BO219">
        <v>0.17626369</v>
      </c>
      <c r="BP219">
        <v>0.20736067999999999</v>
      </c>
      <c r="BQ219">
        <v>6.3404954999999999E-2</v>
      </c>
      <c r="BR219">
        <v>0.34386986000000003</v>
      </c>
      <c r="BS219">
        <v>0.11008923</v>
      </c>
      <c r="BT219">
        <v>-0.1430659</v>
      </c>
      <c r="BU219">
        <v>3.3820450000000002E-2</v>
      </c>
      <c r="BV219">
        <v>1.6913569999999999E-2</v>
      </c>
      <c r="BW219">
        <v>0.35084087000000003</v>
      </c>
      <c r="BX219">
        <v>0.19636732000000001</v>
      </c>
      <c r="BY219">
        <v>0.18214041</v>
      </c>
      <c r="BZ219">
        <v>0.19722271</v>
      </c>
      <c r="CA219">
        <v>0.12670704999999999</v>
      </c>
      <c r="CB219">
        <v>5.9269056000000001E-2</v>
      </c>
      <c r="CC219">
        <v>0.26551047</v>
      </c>
      <c r="CD219">
        <v>-5.5099334999999996E-3</v>
      </c>
      <c r="CE219">
        <v>0.17306337999999999</v>
      </c>
      <c r="CF219">
        <v>0.13234325</v>
      </c>
      <c r="CG219">
        <v>0.26677990000000001</v>
      </c>
      <c r="CH219">
        <v>0.14766282</v>
      </c>
      <c r="CI219">
        <v>0.32907730000000002</v>
      </c>
      <c r="CJ219">
        <v>0.41959223000000001</v>
      </c>
      <c r="CK219">
        <v>5.7543915000000001E-2</v>
      </c>
      <c r="CL219">
        <v>0.11996281</v>
      </c>
      <c r="CM219">
        <v>8.7029553999999995E-2</v>
      </c>
      <c r="CN219">
        <v>0.32602664999999997</v>
      </c>
      <c r="CO219">
        <v>-0.10121405</v>
      </c>
      <c r="CP219">
        <v>0.119847</v>
      </c>
      <c r="CQ219">
        <v>0.24556454</v>
      </c>
      <c r="CR219">
        <v>0.11892758</v>
      </c>
      <c r="CS219">
        <v>0.40246868000000002</v>
      </c>
      <c r="CT219">
        <v>0.27542460000000002</v>
      </c>
      <c r="CU219">
        <v>0.23822550000000001</v>
      </c>
      <c r="CV219">
        <v>0.28676816999999999</v>
      </c>
      <c r="CW219">
        <v>0.39039960000000001</v>
      </c>
      <c r="CX219">
        <v>0.38181432999999998</v>
      </c>
      <c r="CY219">
        <v>0.29877720000000002</v>
      </c>
      <c r="CZ219">
        <v>0.30447558000000002</v>
      </c>
      <c r="DA219">
        <v>0.25563789999999997</v>
      </c>
      <c r="DB219">
        <v>0.31107104000000002</v>
      </c>
      <c r="DC219">
        <v>0.96474563999999996</v>
      </c>
      <c r="DD219">
        <v>0.31371402999999998</v>
      </c>
      <c r="DE219">
        <v>0.20646663000000001</v>
      </c>
      <c r="DF219">
        <f t="shared" si="16"/>
        <v>0.16050743009223306</v>
      </c>
      <c r="DG219">
        <f t="shared" si="17"/>
        <v>0</v>
      </c>
      <c r="DH219">
        <v>0</v>
      </c>
      <c r="DI219">
        <f>VLOOKUP(B219,owner_jaccard!$C$1:$E$1128,3,FALSE)</f>
        <v>0.125</v>
      </c>
      <c r="DJ219">
        <f>VLOOKUP(B219,partic_jaccard!$C$1:$E$1128,3,FALSE)</f>
        <v>0.1</v>
      </c>
      <c r="DK219">
        <f>VLOOKUP(B219,rtword_jaccard!$C$1:$E$1128,3,FALSE)</f>
        <v>0.123595505617977</v>
      </c>
      <c r="DL219">
        <f>VLOOKUP(B219,rtword_jaccard!$C$1:$F$1128,4,FALSE)</f>
        <v>0.183431952662721</v>
      </c>
      <c r="DM219">
        <f>VLOOKUP(B219,rtword_jaccard!$C$1:$G$1128,5,FALSE)</f>
        <v>0.234567901234567</v>
      </c>
      <c r="DN219">
        <f>VLOOKUP(B219,owner_j_重み付き!$C$1:$E$1128,3)</f>
        <v>1.6500000000000001E-2</v>
      </c>
      <c r="DO219">
        <f>VLOOKUP(B219,part_j_重み付き!$C$1:$E$1128,3,FALSE)</f>
        <v>3.3300000000000003E-2</v>
      </c>
      <c r="DP219">
        <f>VLOOKUP(B219,journalsection_jaccard!$C$2:$E$1129,3,FALSE)</f>
        <v>0.31578947368421001</v>
      </c>
      <c r="DQ219">
        <f>VLOOKUP(B219,journalsection_jaccard!$C$2:$F$1129,4,FALSE)</f>
        <v>0.31578947368421001</v>
      </c>
      <c r="DR219">
        <f>VLOOKUP(B219,journalsection_jaccard!$C$2:$G$1129,5,FALSE)</f>
        <v>0.28205128205128199</v>
      </c>
      <c r="DS219">
        <f>VLOOKUP(B219,journalsection_jaccard!$C$2:$H$1129,6,FALSE)</f>
        <v>0.13636363636363599</v>
      </c>
    </row>
    <row r="220" spans="1:123" x14ac:dyDescent="0.55000000000000004">
      <c r="A220">
        <v>213</v>
      </c>
      <c r="B220" t="s">
        <v>1805</v>
      </c>
      <c r="C220" t="s">
        <v>319</v>
      </c>
      <c r="D220">
        <v>0.12033628</v>
      </c>
      <c r="E220">
        <v>0.16441723999999999</v>
      </c>
      <c r="F220">
        <v>0.11459616</v>
      </c>
      <c r="G220">
        <v>0.12568386000000001</v>
      </c>
      <c r="H220">
        <v>0.13001600999999999</v>
      </c>
      <c r="I220">
        <v>6.5104426000000002E-3</v>
      </c>
      <c r="J220">
        <v>0.18101859000000001</v>
      </c>
      <c r="K220">
        <v>0.98350570000000004</v>
      </c>
      <c r="L220">
        <v>0.12597816000000001</v>
      </c>
      <c r="M220">
        <v>0.12293779000000001</v>
      </c>
      <c r="N220">
        <v>0.30077662999999999</v>
      </c>
      <c r="O220">
        <v>6.6345409999999994E-2</v>
      </c>
      <c r="P220">
        <v>-0.11592045400000001</v>
      </c>
      <c r="Q220">
        <v>4.7393629999999999E-2</v>
      </c>
      <c r="R220">
        <v>-7.2072213999999999E-3</v>
      </c>
      <c r="S220">
        <v>0.209205</v>
      </c>
      <c r="T220">
        <v>0.14421342000000001</v>
      </c>
      <c r="U220">
        <v>-7.0883929999999998E-2</v>
      </c>
      <c r="V220">
        <v>0.15956339</v>
      </c>
      <c r="W220">
        <v>6.4852955E-3</v>
      </c>
      <c r="X220">
        <v>2.2566098999999999E-2</v>
      </c>
      <c r="Y220">
        <v>4.5542701999999997E-2</v>
      </c>
      <c r="Z220">
        <v>0.10434400000000001</v>
      </c>
      <c r="AA220">
        <v>4.8447534E-2</v>
      </c>
      <c r="AB220">
        <v>0.16314818</v>
      </c>
      <c r="AC220">
        <v>0.20986748</v>
      </c>
      <c r="AD220">
        <v>-4.49951E-3</v>
      </c>
      <c r="AE220">
        <v>0.19186747000000001</v>
      </c>
      <c r="AF220">
        <v>0.14983395999999999</v>
      </c>
      <c r="AG220">
        <v>0.28982416</v>
      </c>
      <c r="AH220">
        <v>-8.7571599999999999E-2</v>
      </c>
      <c r="AI220">
        <v>-2.7681593000000001E-2</v>
      </c>
      <c r="AJ220">
        <v>0.18912730999999999</v>
      </c>
      <c r="AK220">
        <v>1.3088781999999999E-3</v>
      </c>
      <c r="AL220">
        <v>0.19495733000000001</v>
      </c>
      <c r="AM220">
        <v>6.3026219999999994E-2</v>
      </c>
      <c r="AN220">
        <v>-6.5532224000000002E-3</v>
      </c>
      <c r="AO220">
        <v>-4.3965736000000002E-3</v>
      </c>
      <c r="AP220">
        <v>6.5580169999999993E-2</v>
      </c>
      <c r="AQ220">
        <v>0.13647002999999999</v>
      </c>
      <c r="AR220">
        <v>0.31703862999999999</v>
      </c>
      <c r="AS220">
        <v>4.0227516999999997E-2</v>
      </c>
      <c r="AT220">
        <v>0.10385345999999999</v>
      </c>
      <c r="AU220">
        <v>-8.8463509999999995E-2</v>
      </c>
      <c r="AV220">
        <v>0.14857386</v>
      </c>
      <c r="AW220">
        <v>0.13285907999999999</v>
      </c>
      <c r="AX220">
        <v>3.2826590000000003E-2</v>
      </c>
      <c r="AY220">
        <v>0.21978698999999999</v>
      </c>
      <c r="AZ220">
        <v>0.92847674999999996</v>
      </c>
      <c r="BA220">
        <v>7.6783210000000005E-2</v>
      </c>
      <c r="BB220">
        <v>0.23044221000000001</v>
      </c>
      <c r="BC220">
        <v>0.12542205000000001</v>
      </c>
      <c r="BD220">
        <v>0.16040835000000001</v>
      </c>
      <c r="BE220">
        <v>6.833322E-2</v>
      </c>
      <c r="BF220">
        <v>0.16316264999999999</v>
      </c>
      <c r="BG220">
        <v>0.11715054</v>
      </c>
      <c r="BH220">
        <v>-3.9325939999999997E-2</v>
      </c>
      <c r="BI220">
        <v>0.27107969999999998</v>
      </c>
      <c r="BJ220">
        <v>0.116978005</v>
      </c>
      <c r="BK220">
        <v>0.34990632999999999</v>
      </c>
      <c r="BL220">
        <v>0.13545447999999999</v>
      </c>
      <c r="BM220">
        <v>0.16478676</v>
      </c>
      <c r="BN220">
        <v>0.18707346999999999</v>
      </c>
      <c r="BO220">
        <v>0.22593394999999999</v>
      </c>
      <c r="BP220">
        <v>6.6444225999999995E-2</v>
      </c>
      <c r="BQ220">
        <v>0.17497978</v>
      </c>
      <c r="BR220">
        <v>0.27026913000000002</v>
      </c>
      <c r="BS220">
        <v>4.4002946999999997E-3</v>
      </c>
      <c r="BT220">
        <v>-5.5347060000000003E-3</v>
      </c>
      <c r="BU220">
        <v>2.014233E-2</v>
      </c>
      <c r="BV220">
        <v>-1.8287139000000001E-2</v>
      </c>
      <c r="BW220">
        <v>0.31697002000000002</v>
      </c>
      <c r="BX220">
        <v>0.19468479999999999</v>
      </c>
      <c r="BY220">
        <v>8.9365295999999997E-2</v>
      </c>
      <c r="BZ220">
        <v>0.14539392000000001</v>
      </c>
      <c r="CA220">
        <v>4.5239099999999997E-2</v>
      </c>
      <c r="CB220">
        <v>0.12276521</v>
      </c>
      <c r="CC220">
        <v>0.26775959999999999</v>
      </c>
      <c r="CD220">
        <v>0.31916391999999999</v>
      </c>
      <c r="CE220">
        <v>0.19001647999999999</v>
      </c>
      <c r="CF220">
        <v>0.14633757999999999</v>
      </c>
      <c r="CG220">
        <v>0.2649764</v>
      </c>
      <c r="CH220">
        <v>0.26846233000000003</v>
      </c>
      <c r="CI220">
        <v>6.5023990000000004E-2</v>
      </c>
      <c r="CJ220">
        <v>0.10314491000000001</v>
      </c>
      <c r="CK220">
        <v>0.15232941999999999</v>
      </c>
      <c r="CL220">
        <v>0.22185360000000001</v>
      </c>
      <c r="CM220">
        <v>-8.6588749999999999E-3</v>
      </c>
      <c r="CN220">
        <v>0.25411381999999999</v>
      </c>
      <c r="CO220">
        <v>0.16186132</v>
      </c>
      <c r="CP220">
        <v>0.20834868000000001</v>
      </c>
      <c r="CQ220">
        <v>0.14074637000000001</v>
      </c>
      <c r="CR220">
        <v>0.13391621000000001</v>
      </c>
      <c r="CS220">
        <v>0.23885348000000001</v>
      </c>
      <c r="CT220">
        <v>8.2373420000000003E-2</v>
      </c>
      <c r="CU220">
        <v>-4.9534620000000001E-2</v>
      </c>
      <c r="CV220">
        <v>0.17807405000000001</v>
      </c>
      <c r="CW220">
        <v>8.7048739999999999E-2</v>
      </c>
      <c r="CX220">
        <v>0.113724925</v>
      </c>
      <c r="CY220">
        <v>0.18133764999999999</v>
      </c>
      <c r="CZ220">
        <v>0.27947571999999998</v>
      </c>
      <c r="DA220">
        <v>0.19875354000000001</v>
      </c>
      <c r="DB220">
        <v>0.19417978999999999</v>
      </c>
      <c r="DC220">
        <v>0.96830505</v>
      </c>
      <c r="DD220">
        <v>0.21916553</v>
      </c>
      <c r="DE220">
        <v>0.15793535</v>
      </c>
      <c r="DF220">
        <f t="shared" si="16"/>
        <v>0.12654933903495147</v>
      </c>
      <c r="DG220">
        <f t="shared" si="17"/>
        <v>0</v>
      </c>
      <c r="DH220">
        <v>0</v>
      </c>
      <c r="DI220">
        <f>VLOOKUP(B220,owner_jaccard!$C$1:$E$1128,3,FALSE)</f>
        <v>0.225806451612903</v>
      </c>
      <c r="DJ220">
        <f>VLOOKUP(B220,partic_jaccard!$C$1:$E$1128,3,FALSE)</f>
        <v>0.18518518518518501</v>
      </c>
      <c r="DK220">
        <f>VLOOKUP(B220,rtword_jaccard!$C$1:$E$1128,3,FALSE)</f>
        <v>9.8901098901098897E-2</v>
      </c>
      <c r="DL220">
        <f>VLOOKUP(B220,rtword_jaccard!$C$1:$F$1128,4,FALSE)</f>
        <v>0.20481927710843301</v>
      </c>
      <c r="DM220">
        <f>VLOOKUP(B220,rtword_jaccard!$C$1:$G$1128,5,FALSE)</f>
        <v>0.219512195121951</v>
      </c>
      <c r="DN220">
        <f>VLOOKUP(B220,owner_j_重み付き!$C$1:$E$1128,3)</f>
        <v>5.7999999999999996E-3</v>
      </c>
      <c r="DO220">
        <f>VLOOKUP(B220,part_j_重み付き!$C$1:$E$1128,3,FALSE)</f>
        <v>3.7000000000000002E-3</v>
      </c>
      <c r="DP220">
        <f>VLOOKUP(B220,journalsection_jaccard!$C$2:$E$1129,3,FALSE)</f>
        <v>0.38888888888888801</v>
      </c>
      <c r="DQ220">
        <f>VLOOKUP(B220,journalsection_jaccard!$C$2:$F$1129,4,FALSE)</f>
        <v>0.33333333333333298</v>
      </c>
      <c r="DR220">
        <f>VLOOKUP(B220,journalsection_jaccard!$C$2:$G$1129,5,FALSE)</f>
        <v>0.26050420168067201</v>
      </c>
      <c r="DS220">
        <f>VLOOKUP(B220,journalsection_jaccard!$C$2:$H$1129,6,FALSE)</f>
        <v>0.13636363636363599</v>
      </c>
    </row>
    <row r="221" spans="1:123" x14ac:dyDescent="0.55000000000000004">
      <c r="A221">
        <v>214</v>
      </c>
      <c r="B221" t="s">
        <v>1806</v>
      </c>
      <c r="C221" t="s">
        <v>320</v>
      </c>
      <c r="D221">
        <v>5.2075226000000002E-2</v>
      </c>
      <c r="E221">
        <v>1.7591590000000001E-2</v>
      </c>
      <c r="F221">
        <v>-0.12232074</v>
      </c>
      <c r="G221">
        <v>4.6404519999999998E-2</v>
      </c>
      <c r="H221">
        <v>0.16459014</v>
      </c>
      <c r="I221">
        <v>0.100010574</v>
      </c>
      <c r="J221">
        <v>0.1926686</v>
      </c>
      <c r="K221">
        <v>0.97447574000000003</v>
      </c>
      <c r="L221">
        <v>5.3602974999999997E-2</v>
      </c>
      <c r="M221">
        <v>-9.8382639999999993E-3</v>
      </c>
      <c r="N221">
        <v>0.35009885000000002</v>
      </c>
      <c r="O221">
        <v>7.8767169999999997E-2</v>
      </c>
      <c r="P221">
        <v>3.3554327000000002E-2</v>
      </c>
      <c r="Q221">
        <v>2.6447095E-2</v>
      </c>
      <c r="R221">
        <v>-0.1624401</v>
      </c>
      <c r="S221">
        <v>0.15133796999999999</v>
      </c>
      <c r="T221">
        <v>0.14710413</v>
      </c>
      <c r="U221">
        <v>6.2749620000000006E-2</v>
      </c>
      <c r="V221">
        <v>6.6587260000000002E-3</v>
      </c>
      <c r="W221">
        <v>0.24257049</v>
      </c>
      <c r="X221">
        <v>1.2650626999999999E-2</v>
      </c>
      <c r="Y221">
        <v>-2.3381438000000001E-2</v>
      </c>
      <c r="Z221">
        <v>0.16292591000000001</v>
      </c>
      <c r="AA221">
        <v>0.18503220000000001</v>
      </c>
      <c r="AB221">
        <v>-4.9718995000000002E-2</v>
      </c>
      <c r="AC221">
        <v>0.18980330000000001</v>
      </c>
      <c r="AD221">
        <v>-6.3583050000000002E-2</v>
      </c>
      <c r="AE221">
        <v>9.7323699999999999E-2</v>
      </c>
      <c r="AF221">
        <v>0.20733573999999999</v>
      </c>
      <c r="AG221">
        <v>0.15021689999999999</v>
      </c>
      <c r="AH221">
        <v>4.0422566E-2</v>
      </c>
      <c r="AI221">
        <v>9.7341894999999998E-2</v>
      </c>
      <c r="AJ221">
        <v>0.13000410000000001</v>
      </c>
      <c r="AK221">
        <v>0.25728371999999999</v>
      </c>
      <c r="AL221">
        <v>4.0856555000000003E-2</v>
      </c>
      <c r="AM221">
        <v>0.17140701</v>
      </c>
      <c r="AN221">
        <v>0.16075429999999999</v>
      </c>
      <c r="AO221">
        <v>-7.7361100000000002E-2</v>
      </c>
      <c r="AP221">
        <v>0.23648462000000001</v>
      </c>
      <c r="AQ221">
        <v>0.11525734</v>
      </c>
      <c r="AR221">
        <v>0.13510762000000001</v>
      </c>
      <c r="AS221">
        <v>0.10760256999999999</v>
      </c>
      <c r="AT221">
        <v>0.16077559</v>
      </c>
      <c r="AU221">
        <v>6.0213925000000001E-3</v>
      </c>
      <c r="AV221">
        <v>6.5670999999999993E-2</v>
      </c>
      <c r="AW221">
        <v>7.7122330000000003E-2</v>
      </c>
      <c r="AX221">
        <v>-8.2879363999999997E-2</v>
      </c>
      <c r="AY221">
        <v>0.32047366999999999</v>
      </c>
      <c r="AZ221">
        <v>0.9264386</v>
      </c>
      <c r="BA221">
        <v>0.20931928</v>
      </c>
      <c r="BB221">
        <v>4.798608E-2</v>
      </c>
      <c r="BC221">
        <v>-1.7080274999999999E-2</v>
      </c>
      <c r="BD221">
        <v>0.11328726</v>
      </c>
      <c r="BE221">
        <v>6.3253219999999999E-2</v>
      </c>
      <c r="BF221">
        <v>0.111691624</v>
      </c>
      <c r="BG221">
        <v>0.29942000000000002</v>
      </c>
      <c r="BH221">
        <v>6.8793119999999999E-2</v>
      </c>
      <c r="BI221">
        <v>0.24168669000000001</v>
      </c>
      <c r="BJ221">
        <v>0.20567878000000001</v>
      </c>
      <c r="BK221">
        <v>0.10694814499999999</v>
      </c>
      <c r="BL221">
        <v>0.11718189</v>
      </c>
      <c r="BM221">
        <v>0.34024664999999998</v>
      </c>
      <c r="BN221">
        <v>3.8199763999999997E-2</v>
      </c>
      <c r="BO221">
        <v>0.17742927</v>
      </c>
      <c r="BP221">
        <v>6.015993E-2</v>
      </c>
      <c r="BQ221">
        <v>7.5170310000000004E-2</v>
      </c>
      <c r="BR221">
        <v>0.20665601</v>
      </c>
      <c r="BS221">
        <v>5.0398430000000001E-2</v>
      </c>
      <c r="BT221">
        <v>1.9778343E-2</v>
      </c>
      <c r="BU221">
        <v>0.10069475</v>
      </c>
      <c r="BV221">
        <v>0.16378914999999999</v>
      </c>
      <c r="BW221">
        <v>0.19405206999999999</v>
      </c>
      <c r="BX221">
        <v>0.24838714000000001</v>
      </c>
      <c r="BY221">
        <v>0.20613307</v>
      </c>
      <c r="BZ221">
        <v>0.110681</v>
      </c>
      <c r="CA221">
        <v>0.19514756</v>
      </c>
      <c r="CB221">
        <v>0.22248279000000001</v>
      </c>
      <c r="CC221">
        <v>0.19793473</v>
      </c>
      <c r="CD221">
        <v>0.15512429</v>
      </c>
      <c r="CE221">
        <v>0.26378154999999998</v>
      </c>
      <c r="CF221">
        <v>8.9035130000000004E-2</v>
      </c>
      <c r="CG221">
        <v>0.18200701</v>
      </c>
      <c r="CH221">
        <v>0.21358769</v>
      </c>
      <c r="CI221">
        <v>0.22215383</v>
      </c>
      <c r="CJ221">
        <v>0.13749602</v>
      </c>
      <c r="CK221">
        <v>8.4045519999999999E-2</v>
      </c>
      <c r="CL221">
        <v>0.17601074</v>
      </c>
      <c r="CM221">
        <v>6.7697370000000007E-2</v>
      </c>
      <c r="CN221">
        <v>1.0605768E-2</v>
      </c>
      <c r="CO221">
        <v>0.11345667399999999</v>
      </c>
      <c r="CP221">
        <v>0.12842199000000001</v>
      </c>
      <c r="CQ221">
        <v>0.19357055000000001</v>
      </c>
      <c r="CR221">
        <v>0.19657846000000001</v>
      </c>
      <c r="CS221">
        <v>0.12398857000000001</v>
      </c>
      <c r="CT221">
        <v>0.17750216999999999</v>
      </c>
      <c r="CU221">
        <v>0.2253424</v>
      </c>
      <c r="CV221">
        <v>3.9783739999999998E-2</v>
      </c>
      <c r="CW221">
        <v>0.19001059000000001</v>
      </c>
      <c r="CX221">
        <v>3.5891943000000003E-2</v>
      </c>
      <c r="CY221">
        <v>0.115068644</v>
      </c>
      <c r="CZ221">
        <v>0.29238057000000001</v>
      </c>
      <c r="DA221">
        <v>0.22156898999999999</v>
      </c>
      <c r="DB221">
        <v>0.28814410000000001</v>
      </c>
      <c r="DC221">
        <v>0.96221215000000004</v>
      </c>
      <c r="DD221">
        <v>0.23751062000000001</v>
      </c>
      <c r="DE221">
        <v>0.14199624999999999</v>
      </c>
      <c r="DF221">
        <f t="shared" si="16"/>
        <v>0.12389176279126216</v>
      </c>
      <c r="DG221">
        <f t="shared" si="17"/>
        <v>0</v>
      </c>
      <c r="DH221">
        <v>0</v>
      </c>
      <c r="DI221">
        <f>VLOOKUP(B221,owner_jaccard!$C$1:$E$1128,3,FALSE)</f>
        <v>0.16666666666666599</v>
      </c>
      <c r="DJ221">
        <f>VLOOKUP(B221,partic_jaccard!$C$1:$E$1128,3,FALSE)</f>
        <v>0.125</v>
      </c>
      <c r="DK221">
        <f>VLOOKUP(B221,rtword_jaccard!$C$1:$E$1128,3,FALSE)</f>
        <v>9.8901098901098897E-2</v>
      </c>
      <c r="DL221">
        <f>VLOOKUP(B221,rtword_jaccard!$C$1:$F$1128,4,FALSE)</f>
        <v>0.21212121212121199</v>
      </c>
      <c r="DM221">
        <f>VLOOKUP(B221,rtword_jaccard!$C$1:$G$1128,5,FALSE)</f>
        <v>0.255230125523012</v>
      </c>
      <c r="DN221">
        <f>VLOOKUP(B221,owner_j_重み付き!$C$1:$E$1128,3)</f>
        <v>2.3999999999999998E-3</v>
      </c>
      <c r="DO221">
        <f>VLOOKUP(B221,part_j_重み付き!$C$1:$E$1128,3,FALSE)</f>
        <v>8.9999999999999998E-4</v>
      </c>
      <c r="DP221">
        <f>VLOOKUP(B221,journalsection_jaccard!$C$2:$E$1129,3,FALSE)</f>
        <v>0.38888888888888801</v>
      </c>
      <c r="DQ221">
        <f>VLOOKUP(B221,journalsection_jaccard!$C$2:$F$1129,4,FALSE)</f>
        <v>0.36986301369863001</v>
      </c>
      <c r="DR221">
        <f>VLOOKUP(B221,journalsection_jaccard!$C$2:$G$1129,5,FALSE)</f>
        <v>0.28755364806866901</v>
      </c>
      <c r="DS221">
        <f>VLOOKUP(B221,journalsection_jaccard!$C$2:$H$1129,6,FALSE)</f>
        <v>0.14942528735632099</v>
      </c>
    </row>
    <row r="222" spans="1:123" hidden="1" x14ac:dyDescent="0.55000000000000004">
      <c r="A222">
        <v>215</v>
      </c>
      <c r="B222" t="s">
        <v>1807</v>
      </c>
      <c r="C222" t="s">
        <v>321</v>
      </c>
      <c r="D222">
        <v>0.23764031999999999</v>
      </c>
      <c r="E222">
        <v>0.13273357999999999</v>
      </c>
      <c r="F222">
        <v>-7.6546580000000003E-2</v>
      </c>
      <c r="G222">
        <v>0.20111798</v>
      </c>
      <c r="H222">
        <v>0.11486581999999999</v>
      </c>
      <c r="I222">
        <v>8.2956920000000003E-2</v>
      </c>
      <c r="J222">
        <v>0.12062344999999999</v>
      </c>
      <c r="K222">
        <v>0.98507880000000003</v>
      </c>
      <c r="L222">
        <v>-1.7478806999999999E-2</v>
      </c>
      <c r="M222">
        <v>0.12043838</v>
      </c>
      <c r="N222">
        <v>0.29443657000000001</v>
      </c>
      <c r="O222">
        <v>0.28549101999999998</v>
      </c>
      <c r="P222">
        <v>-1.9692899999999998E-3</v>
      </c>
      <c r="Q222">
        <v>-5.1687215000000002E-2</v>
      </c>
      <c r="R222">
        <v>-6.3476080000000004E-2</v>
      </c>
      <c r="S222">
        <v>6.9079719999999997E-2</v>
      </c>
      <c r="T222">
        <v>0.24864681</v>
      </c>
      <c r="U222">
        <v>0.19238567000000001</v>
      </c>
      <c r="V222">
        <v>7.9144019999999992E-3</v>
      </c>
      <c r="W222">
        <v>0.12004177000000001</v>
      </c>
      <c r="X222">
        <v>5.4350009999999997E-2</v>
      </c>
      <c r="Y222">
        <v>0.15278085</v>
      </c>
      <c r="Z222">
        <v>5.684927E-2</v>
      </c>
      <c r="AA222">
        <v>6.6465739999999995E-2</v>
      </c>
      <c r="AB222">
        <v>1.6823287999999999E-2</v>
      </c>
      <c r="AC222">
        <v>0.12310412</v>
      </c>
      <c r="AD222">
        <v>0.21130874999999999</v>
      </c>
      <c r="AE222">
        <v>0.14585948000000001</v>
      </c>
      <c r="AF222">
        <v>0.11794356</v>
      </c>
      <c r="AG222">
        <v>0.25472713000000002</v>
      </c>
      <c r="AH222">
        <v>-1.3906147000000001E-2</v>
      </c>
      <c r="AI222">
        <v>0.23814669999999999</v>
      </c>
      <c r="AJ222">
        <v>0.21891235000000001</v>
      </c>
      <c r="AK222">
        <v>0.13760502999999999</v>
      </c>
      <c r="AL222">
        <v>0.16403682999999999</v>
      </c>
      <c r="AM222">
        <v>0.11279909</v>
      </c>
      <c r="AN222">
        <v>0.14349956999999999</v>
      </c>
      <c r="AO222">
        <v>3.7791617999999999E-4</v>
      </c>
      <c r="AP222">
        <v>8.8717710000000005E-2</v>
      </c>
      <c r="AQ222">
        <v>0.30077446000000002</v>
      </c>
      <c r="AR222">
        <v>0.43664484999999997</v>
      </c>
      <c r="AS222">
        <v>0.16252147</v>
      </c>
      <c r="AT222">
        <v>0.33735283999999999</v>
      </c>
      <c r="AU222">
        <v>6.326735E-2</v>
      </c>
      <c r="AV222">
        <v>0.123379186</v>
      </c>
      <c r="AW222">
        <v>0.27054613999999999</v>
      </c>
      <c r="AX222">
        <v>-7.0120429999999999E-3</v>
      </c>
      <c r="AY222">
        <v>0.100017235</v>
      </c>
      <c r="AZ222">
        <v>0.93791133000000004</v>
      </c>
      <c r="BA222">
        <v>0.13323613000000001</v>
      </c>
      <c r="BB222">
        <v>6.2391496999999997E-2</v>
      </c>
      <c r="BC222">
        <v>0.29446830000000002</v>
      </c>
      <c r="BD222">
        <v>0.21484874000000001</v>
      </c>
      <c r="BE222">
        <v>6.8297326E-3</v>
      </c>
      <c r="BF222">
        <v>0.33266424999999999</v>
      </c>
      <c r="BG222">
        <v>0.13847205000000001</v>
      </c>
      <c r="BH222">
        <v>2.2524377000000002E-2</v>
      </c>
      <c r="BI222">
        <v>0.20983589</v>
      </c>
      <c r="BJ222">
        <v>0.17044511000000001</v>
      </c>
      <c r="BK222">
        <v>0.32364730000000003</v>
      </c>
      <c r="BL222">
        <v>0.12434956</v>
      </c>
      <c r="BM222">
        <v>1.8871028000000001E-2</v>
      </c>
      <c r="BN222">
        <v>6.6390513999999998E-2</v>
      </c>
      <c r="BO222">
        <v>0.15803539999999999</v>
      </c>
      <c r="BP222">
        <v>0.11818045000000001</v>
      </c>
      <c r="BQ222">
        <v>0.21302815999999999</v>
      </c>
      <c r="BR222">
        <v>0.43612881999999997</v>
      </c>
      <c r="BS222">
        <v>0.10425097999999999</v>
      </c>
      <c r="BT222">
        <v>-1.4951034E-2</v>
      </c>
      <c r="BU222">
        <v>0.19555184</v>
      </c>
      <c r="BV222">
        <v>3.6362123000000003E-2</v>
      </c>
      <c r="BW222">
        <v>0.29107490000000003</v>
      </c>
      <c r="BX222">
        <v>0.36827722000000002</v>
      </c>
      <c r="BY222">
        <v>0.1734878</v>
      </c>
      <c r="BZ222">
        <v>4.1089390000000003E-2</v>
      </c>
      <c r="CA222">
        <v>2.4080066000000001E-2</v>
      </c>
      <c r="CB222">
        <v>0.18306148</v>
      </c>
      <c r="CC222">
        <v>0.32174036</v>
      </c>
      <c r="CD222">
        <v>0.28011229999999998</v>
      </c>
      <c r="CE222">
        <v>0.25338998000000001</v>
      </c>
      <c r="CF222">
        <v>0.20323093</v>
      </c>
      <c r="CG222">
        <v>0.19492126000000001</v>
      </c>
      <c r="CH222">
        <v>0.25101354999999997</v>
      </c>
      <c r="CI222">
        <v>-8.0724009999999999E-3</v>
      </c>
      <c r="CJ222">
        <v>0.16675381</v>
      </c>
      <c r="CK222">
        <v>0.30599873999999999</v>
      </c>
      <c r="CL222">
        <v>0.41385955000000002</v>
      </c>
      <c r="CM222">
        <v>-0.1888514</v>
      </c>
      <c r="CN222">
        <v>0.22442735999999999</v>
      </c>
      <c r="CO222">
        <v>6.5775215999999997E-2</v>
      </c>
      <c r="CP222">
        <v>0.11377588</v>
      </c>
      <c r="CQ222">
        <v>0.18606914999999999</v>
      </c>
      <c r="CR222">
        <v>0.20282620000000001</v>
      </c>
      <c r="CS222">
        <v>0.39494385999999998</v>
      </c>
      <c r="CT222">
        <v>8.5762194999999999E-2</v>
      </c>
      <c r="CU222">
        <v>0.35602349999999999</v>
      </c>
      <c r="CV222">
        <v>0.19367166</v>
      </c>
      <c r="CW222">
        <v>0.24171904999999999</v>
      </c>
      <c r="CX222">
        <v>0.13376046999999999</v>
      </c>
      <c r="CY222">
        <v>0.22117951999999999</v>
      </c>
      <c r="CZ222">
        <v>0.33704035999999998</v>
      </c>
      <c r="DA222">
        <v>0.28594091999999999</v>
      </c>
      <c r="DB222">
        <v>0.37551683000000002</v>
      </c>
      <c r="DC222">
        <v>0.96748389999999995</v>
      </c>
      <c r="DD222">
        <v>0.26758041999999999</v>
      </c>
      <c r="DE222">
        <v>0.34924912000000002</v>
      </c>
      <c r="DF222">
        <f t="shared" si="16"/>
        <v>0.16282619066776699</v>
      </c>
      <c r="DG222">
        <f t="shared" si="17"/>
        <v>0</v>
      </c>
      <c r="DH222">
        <v>4.3186153101602752E-2</v>
      </c>
      <c r="DI222">
        <f>VLOOKUP(B222,owner_jaccard!$C$1:$E$1128,3,FALSE)</f>
        <v>0.26190476190476097</v>
      </c>
      <c r="DJ222">
        <f>VLOOKUP(B222,partic_jaccard!$C$1:$E$1128,3,FALSE)</f>
        <v>0.15</v>
      </c>
      <c r="DK222">
        <f>VLOOKUP(B222,rtword_jaccard!$C$1:$E$1128,3,FALSE)</f>
        <v>0.29870129870129802</v>
      </c>
      <c r="DL222">
        <f>VLOOKUP(B222,rtword_jaccard!$C$1:$F$1128,4,FALSE)</f>
        <v>0.37931034482758602</v>
      </c>
      <c r="DM222">
        <f>VLOOKUP(B222,rtword_jaccard!$C$1:$G$1128,5,FALSE)</f>
        <v>0.38888888888888801</v>
      </c>
      <c r="DN222">
        <f>VLOOKUP(B222,owner_j_重み付き!$C$1:$E$1128,3)</f>
        <v>1.55E-2</v>
      </c>
      <c r="DO222">
        <f>VLOOKUP(B222,part_j_重み付き!$C$1:$E$1128,3,FALSE)</f>
        <v>2.8999999999999998E-3</v>
      </c>
      <c r="DP222">
        <f>VLOOKUP(B222,journalsection_jaccard!$C$2:$E$1129,3,FALSE)</f>
        <v>0.47058823529411697</v>
      </c>
      <c r="DQ222">
        <f>VLOOKUP(B222,journalsection_jaccard!$C$2:$F$1129,4,FALSE)</f>
        <v>0.42857142857142799</v>
      </c>
      <c r="DR222">
        <f>VLOOKUP(B222,journalsection_jaccard!$C$2:$G$1129,5,FALSE)</f>
        <v>0.38888888888888801</v>
      </c>
      <c r="DS222">
        <f>VLOOKUP(B222,journalsection_jaccard!$C$2:$H$1129,6,FALSE)</f>
        <v>0.265822784810126</v>
      </c>
    </row>
    <row r="223" spans="1:123" hidden="1" x14ac:dyDescent="0.55000000000000004">
      <c r="A223">
        <v>216</v>
      </c>
      <c r="B223" t="s">
        <v>1808</v>
      </c>
      <c r="C223" t="s">
        <v>322</v>
      </c>
      <c r="D223">
        <v>0.24281077000000001</v>
      </c>
      <c r="E223">
        <v>0.24829786000000001</v>
      </c>
      <c r="F223">
        <v>-3.7903536000000002E-2</v>
      </c>
      <c r="G223">
        <v>0.13085649999999999</v>
      </c>
      <c r="H223">
        <v>0.100453995</v>
      </c>
      <c r="I223">
        <v>-0.108955845</v>
      </c>
      <c r="J223">
        <v>0.28019657999999997</v>
      </c>
      <c r="K223">
        <v>0.98221809999999998</v>
      </c>
      <c r="L223">
        <v>0.12558544999999999</v>
      </c>
      <c r="M223">
        <v>7.1285493000000002E-3</v>
      </c>
      <c r="N223">
        <v>0.28085442999999999</v>
      </c>
      <c r="O223">
        <v>0.22073899999999999</v>
      </c>
      <c r="P223">
        <v>8.1878709999999993E-3</v>
      </c>
      <c r="Q223">
        <v>0.1629804</v>
      </c>
      <c r="R223">
        <v>8.2484570000000007E-3</v>
      </c>
      <c r="S223">
        <v>-1.7715653000000001E-2</v>
      </c>
      <c r="T223">
        <v>0.12408018</v>
      </c>
      <c r="U223">
        <v>-1.5802943999999999E-2</v>
      </c>
      <c r="V223">
        <v>-5.8093190000000003E-2</v>
      </c>
      <c r="W223">
        <v>0.13088019000000001</v>
      </c>
      <c r="X223">
        <v>0.28511103999999998</v>
      </c>
      <c r="Y223">
        <v>4.0898506000000001E-2</v>
      </c>
      <c r="Z223">
        <v>0.13174078</v>
      </c>
      <c r="AA223">
        <v>1.2569977E-2</v>
      </c>
      <c r="AB223">
        <v>-0.11600522000000001</v>
      </c>
      <c r="AC223">
        <v>0.21383937</v>
      </c>
      <c r="AD223">
        <v>0.13417575000000001</v>
      </c>
      <c r="AE223">
        <v>0.25309172000000002</v>
      </c>
      <c r="AF223">
        <v>0.18725826000000001</v>
      </c>
      <c r="AG223">
        <v>0.10154637</v>
      </c>
      <c r="AH223">
        <v>0.13818150000000001</v>
      </c>
      <c r="AI223">
        <v>0.18092322</v>
      </c>
      <c r="AJ223">
        <v>0.20312247999999999</v>
      </c>
      <c r="AK223">
        <v>6.7344669999999995E-2</v>
      </c>
      <c r="AL223">
        <v>0.13629358999999999</v>
      </c>
      <c r="AM223">
        <v>0.13264625999999999</v>
      </c>
      <c r="AN223">
        <v>0.15849082</v>
      </c>
      <c r="AO223">
        <v>9.8135480000000001E-3</v>
      </c>
      <c r="AP223">
        <v>0.13901690999999999</v>
      </c>
      <c r="AQ223">
        <v>0.11654261</v>
      </c>
      <c r="AR223">
        <v>0.18450227</v>
      </c>
      <c r="AS223">
        <v>3.6872886000000001E-2</v>
      </c>
      <c r="AT223">
        <v>0.17819725</v>
      </c>
      <c r="AU223">
        <v>-7.4879119999999993E-2</v>
      </c>
      <c r="AV223">
        <v>0.15336847000000001</v>
      </c>
      <c r="AW223">
        <v>0.33032936000000002</v>
      </c>
      <c r="AX223">
        <v>0.18123022999999999</v>
      </c>
      <c r="AY223">
        <v>0.39585015000000001</v>
      </c>
      <c r="AZ223">
        <v>0.93808997000000005</v>
      </c>
      <c r="BA223">
        <v>0.13792667</v>
      </c>
      <c r="BB223">
        <v>0.15450150000000001</v>
      </c>
      <c r="BC223">
        <v>3.6777730000000002E-2</v>
      </c>
      <c r="BD223">
        <v>9.9835119999999999E-2</v>
      </c>
      <c r="BE223">
        <v>-1.5502866000000001E-2</v>
      </c>
      <c r="BF223">
        <v>0.22576209999999999</v>
      </c>
      <c r="BG223">
        <v>0.13445937999999999</v>
      </c>
      <c r="BH223">
        <v>2.2937233000000001E-2</v>
      </c>
      <c r="BI223">
        <v>0.17318335000000001</v>
      </c>
      <c r="BJ223">
        <v>5.5773540000000003E-2</v>
      </c>
      <c r="BK223">
        <v>0.15997863000000001</v>
      </c>
      <c r="BL223">
        <v>0.13660881999999999</v>
      </c>
      <c r="BM223">
        <v>0.10754256</v>
      </c>
      <c r="BN223">
        <v>0.18357826999999999</v>
      </c>
      <c r="BO223">
        <v>0.33253103000000001</v>
      </c>
      <c r="BP223">
        <v>3.415489E-2</v>
      </c>
      <c r="BQ223">
        <v>-1.6595579999999999E-2</v>
      </c>
      <c r="BR223">
        <v>0.23743111</v>
      </c>
      <c r="BS223">
        <v>5.2310407000000003E-2</v>
      </c>
      <c r="BT223">
        <v>8.6898135000000002E-4</v>
      </c>
      <c r="BU223">
        <v>0.12298323999999999</v>
      </c>
      <c r="BV223">
        <v>1.4872621000000001E-2</v>
      </c>
      <c r="BW223">
        <v>0.21499923000000001</v>
      </c>
      <c r="BX223">
        <v>0.33277568000000002</v>
      </c>
      <c r="BY223">
        <v>0.15625634999999999</v>
      </c>
      <c r="BZ223">
        <v>0.19452536000000001</v>
      </c>
      <c r="CA223">
        <v>6.7466310000000002E-2</v>
      </c>
      <c r="CB223">
        <v>0.24867890000000001</v>
      </c>
      <c r="CC223">
        <v>0.30141446</v>
      </c>
      <c r="CD223">
        <v>0.25421238000000002</v>
      </c>
      <c r="CE223">
        <v>0.30032399999999998</v>
      </c>
      <c r="CF223">
        <v>9.1224360000000004E-2</v>
      </c>
      <c r="CG223">
        <v>0.20427538000000001</v>
      </c>
      <c r="CH223">
        <v>0.38105803999999999</v>
      </c>
      <c r="CI223">
        <v>8.2180520000000007E-2</v>
      </c>
      <c r="CJ223">
        <v>0.12779672</v>
      </c>
      <c r="CK223">
        <v>0.18018719999999999</v>
      </c>
      <c r="CL223">
        <v>0.20421907</v>
      </c>
      <c r="CM223">
        <v>-0.115583874</v>
      </c>
      <c r="CN223">
        <v>0.15985747</v>
      </c>
      <c r="CO223">
        <v>0.14108192999999999</v>
      </c>
      <c r="CP223">
        <v>0.29857223999999999</v>
      </c>
      <c r="CQ223">
        <v>0.18699573999999999</v>
      </c>
      <c r="CR223">
        <v>0.29615374999999999</v>
      </c>
      <c r="CS223">
        <v>0.20840317</v>
      </c>
      <c r="CT223">
        <v>0.2178155</v>
      </c>
      <c r="CU223">
        <v>0.13768637</v>
      </c>
      <c r="CV223">
        <v>0.25781783000000003</v>
      </c>
      <c r="CW223">
        <v>0.25104680000000001</v>
      </c>
      <c r="CX223">
        <v>8.0517985E-2</v>
      </c>
      <c r="CY223">
        <v>0.223605</v>
      </c>
      <c r="CZ223">
        <v>0.42245260000000001</v>
      </c>
      <c r="DA223">
        <v>0.22391212999999999</v>
      </c>
      <c r="DB223">
        <v>0.27758262</v>
      </c>
      <c r="DC223">
        <v>0.96147263000000005</v>
      </c>
      <c r="DD223">
        <v>0.22600033999999999</v>
      </c>
      <c r="DE223">
        <v>5.6291524000000003E-2</v>
      </c>
      <c r="DF223">
        <f t="shared" si="16"/>
        <v>0.14590897614223305</v>
      </c>
      <c r="DG223">
        <f t="shared" si="17"/>
        <v>0</v>
      </c>
      <c r="DH223">
        <v>4.3512522698461644E-3</v>
      </c>
      <c r="DI223">
        <f>VLOOKUP(B223,owner_jaccard!$C$1:$E$1128,3,FALSE)</f>
        <v>0.21052631578947301</v>
      </c>
      <c r="DJ223">
        <f>VLOOKUP(B223,partic_jaccard!$C$1:$E$1128,3,FALSE)</f>
        <v>0.17647058823529399</v>
      </c>
      <c r="DK223">
        <f>VLOOKUP(B223,rtword_jaccard!$C$1:$E$1128,3,FALSE)</f>
        <v>0.14942528735632099</v>
      </c>
      <c r="DL223">
        <f>VLOOKUP(B223,rtword_jaccard!$C$1:$F$1128,4,FALSE)</f>
        <v>0.219512195121951</v>
      </c>
      <c r="DM223">
        <f>VLOOKUP(B223,rtword_jaccard!$C$1:$G$1128,5,FALSE)</f>
        <v>0.27659574468085102</v>
      </c>
      <c r="DN223">
        <f>VLOOKUP(B223,owner_j_重み付き!$C$1:$E$1128,3)</f>
        <v>4.7000000000000002E-3</v>
      </c>
      <c r="DO223">
        <f>VLOOKUP(B223,part_j_重み付き!$C$1:$E$1128,3,FALSE)</f>
        <v>3.7000000000000002E-3</v>
      </c>
      <c r="DP223">
        <f>VLOOKUP(B223,journalsection_jaccard!$C$2:$E$1129,3,FALSE)</f>
        <v>0.38888888888888801</v>
      </c>
      <c r="DQ223">
        <f>VLOOKUP(B223,journalsection_jaccard!$C$2:$F$1129,4,FALSE)</f>
        <v>0.36986301369863001</v>
      </c>
      <c r="DR223">
        <f>VLOOKUP(B223,journalsection_jaccard!$C$2:$G$1129,5,FALSE)</f>
        <v>0.28205128205128199</v>
      </c>
      <c r="DS223">
        <f>VLOOKUP(B223,journalsection_jaccard!$C$2:$H$1129,6,FALSE)</f>
        <v>0.20481927710843301</v>
      </c>
    </row>
    <row r="224" spans="1:123" x14ac:dyDescent="0.55000000000000004">
      <c r="A224">
        <v>217</v>
      </c>
      <c r="B224" t="s">
        <v>1809</v>
      </c>
      <c r="C224" t="s">
        <v>323</v>
      </c>
      <c r="D224">
        <v>0.29525923999999998</v>
      </c>
      <c r="E224">
        <v>-5.5361283000000001E-3</v>
      </c>
      <c r="F224">
        <v>-2.9287430000000001E-3</v>
      </c>
      <c r="G224">
        <v>9.2970319999999995E-2</v>
      </c>
      <c r="H224">
        <v>0.12869607999999999</v>
      </c>
      <c r="I224">
        <v>8.4086104999999994E-2</v>
      </c>
      <c r="J224">
        <v>0.23368259999999999</v>
      </c>
      <c r="K224">
        <v>0.98449359999999997</v>
      </c>
      <c r="L224">
        <v>0.12226681</v>
      </c>
      <c r="M224">
        <v>0.13211413999999999</v>
      </c>
      <c r="N224">
        <v>0.17222889999999999</v>
      </c>
      <c r="O224">
        <v>0.18981456999999999</v>
      </c>
      <c r="P224">
        <v>0.13477330000000001</v>
      </c>
      <c r="Q224">
        <v>0.15325068</v>
      </c>
      <c r="R224">
        <v>-6.6406004000000005E-2</v>
      </c>
      <c r="S224">
        <v>-0.15753365999999999</v>
      </c>
      <c r="T224">
        <v>0.23883386000000001</v>
      </c>
      <c r="U224">
        <v>0.19289732000000001</v>
      </c>
      <c r="V224">
        <v>0.1634601</v>
      </c>
      <c r="W224">
        <v>0.29865023000000002</v>
      </c>
      <c r="X224">
        <v>-1.4618598999999999E-2</v>
      </c>
      <c r="Y224">
        <v>5.2366685000000003E-2</v>
      </c>
      <c r="Z224">
        <v>0.105938464</v>
      </c>
      <c r="AA224">
        <v>0.122668296</v>
      </c>
      <c r="AB224">
        <v>0.16260340000000001</v>
      </c>
      <c r="AC224">
        <v>0.28583769999999997</v>
      </c>
      <c r="AD224">
        <v>0.18995729</v>
      </c>
      <c r="AE224">
        <v>0.18594246</v>
      </c>
      <c r="AF224">
        <v>0.16621037999999999</v>
      </c>
      <c r="AG224">
        <v>4.489493E-2</v>
      </c>
      <c r="AH224">
        <v>-1.4331735999999999E-2</v>
      </c>
      <c r="AI224">
        <v>0.17934048</v>
      </c>
      <c r="AJ224">
        <v>0.23382322</v>
      </c>
      <c r="AK224">
        <v>0.10716876</v>
      </c>
      <c r="AL224">
        <v>7.4160920000000005E-2</v>
      </c>
      <c r="AM224">
        <v>0.13280328999999999</v>
      </c>
      <c r="AN224">
        <v>0.1521941</v>
      </c>
      <c r="AO224">
        <v>0.15601098999999999</v>
      </c>
      <c r="AP224">
        <v>0.32511000000000001</v>
      </c>
      <c r="AQ224">
        <v>0.12821515999999999</v>
      </c>
      <c r="AR224">
        <v>0.18702483</v>
      </c>
      <c r="AS224">
        <v>9.0286746999999998E-4</v>
      </c>
      <c r="AT224">
        <v>0.10450483000000001</v>
      </c>
      <c r="AU224">
        <v>7.5553060000000005E-2</v>
      </c>
      <c r="AV224">
        <v>0.22815696999999999</v>
      </c>
      <c r="AW224">
        <v>6.5150110000000002E-3</v>
      </c>
      <c r="AX224">
        <v>9.8652299999999998E-2</v>
      </c>
      <c r="AY224">
        <v>5.9929035999999998E-2</v>
      </c>
      <c r="AZ224">
        <v>0.94089144000000002</v>
      </c>
      <c r="BA224">
        <v>0.13981608000000001</v>
      </c>
      <c r="BB224">
        <v>0.13198840000000001</v>
      </c>
      <c r="BC224">
        <v>0.10619070999999999</v>
      </c>
      <c r="BD224">
        <v>0.27079134999999999</v>
      </c>
      <c r="BE224">
        <v>-0.15789594000000001</v>
      </c>
      <c r="BF224">
        <v>0.20706779</v>
      </c>
      <c r="BG224">
        <v>0.28961575000000001</v>
      </c>
      <c r="BH224">
        <v>-0.12001649</v>
      </c>
      <c r="BI224">
        <v>0.29477819999999999</v>
      </c>
      <c r="BJ224">
        <v>0.107045494</v>
      </c>
      <c r="BK224">
        <v>0.11550133999999999</v>
      </c>
      <c r="BL224">
        <v>6.5151125000000004E-2</v>
      </c>
      <c r="BM224">
        <v>-1.8359244E-2</v>
      </c>
      <c r="BN224">
        <v>6.5906549999999994E-2</v>
      </c>
      <c r="BO224">
        <v>0.33023876000000002</v>
      </c>
      <c r="BP224">
        <v>9.406486E-2</v>
      </c>
      <c r="BQ224">
        <v>-6.0165030000000003E-3</v>
      </c>
      <c r="BR224">
        <v>-6.8617443999999996E-3</v>
      </c>
      <c r="BS224">
        <v>2.2930493999999999E-2</v>
      </c>
      <c r="BT224">
        <v>2.3605093000000001E-2</v>
      </c>
      <c r="BU224">
        <v>9.9780419999999995E-3</v>
      </c>
      <c r="BV224">
        <v>5.3206574E-2</v>
      </c>
      <c r="BW224">
        <v>0.19742423000000001</v>
      </c>
      <c r="BX224">
        <v>0.20707945999999999</v>
      </c>
      <c r="BY224">
        <v>0.20908489999999999</v>
      </c>
      <c r="BZ224">
        <v>3.4930269999999999E-2</v>
      </c>
      <c r="CA224">
        <v>0.16778794999999999</v>
      </c>
      <c r="CB224">
        <v>-4.4539769999999999E-2</v>
      </c>
      <c r="CC224">
        <v>0.21070658</v>
      </c>
      <c r="CD224">
        <v>0.121195234</v>
      </c>
      <c r="CE224">
        <v>0.14019867999999999</v>
      </c>
      <c r="CF224">
        <v>0.31038346999999999</v>
      </c>
      <c r="CG224">
        <v>0.12362001</v>
      </c>
      <c r="CH224">
        <v>0.18543989999999999</v>
      </c>
      <c r="CI224">
        <v>0.15277679999999999</v>
      </c>
      <c r="CJ224">
        <v>7.2885900000000003E-2</v>
      </c>
      <c r="CK224">
        <v>0.17887172000000001</v>
      </c>
      <c r="CL224">
        <v>0.24380884</v>
      </c>
      <c r="CM224">
        <v>-1.1860832999999999E-2</v>
      </c>
      <c r="CN224">
        <v>0.12854093</v>
      </c>
      <c r="CO224">
        <v>4.6062730000000003E-2</v>
      </c>
      <c r="CP224">
        <v>0.17485692</v>
      </c>
      <c r="CQ224">
        <v>0.13202916000000001</v>
      </c>
      <c r="CR224">
        <v>6.5442525000000001E-2</v>
      </c>
      <c r="CS224">
        <v>0.26020926</v>
      </c>
      <c r="CT224">
        <v>0.18560689999999999</v>
      </c>
      <c r="CU224">
        <v>4.5265316999999999E-2</v>
      </c>
      <c r="CV224">
        <v>0.27538649999999998</v>
      </c>
      <c r="CW224">
        <v>0.17946166</v>
      </c>
      <c r="CX224">
        <v>0.16633238</v>
      </c>
      <c r="CY224">
        <v>0.19232105999999999</v>
      </c>
      <c r="CZ224">
        <v>0.23746756999999999</v>
      </c>
      <c r="DA224">
        <v>0.15089530000000001</v>
      </c>
      <c r="DB224">
        <v>0.19648351</v>
      </c>
      <c r="DC224">
        <v>0.96394559999999996</v>
      </c>
      <c r="DD224">
        <v>0.22729108000000001</v>
      </c>
      <c r="DE224">
        <v>6.7246184000000001E-2</v>
      </c>
      <c r="DF224">
        <f t="shared" si="16"/>
        <v>0.12803430904631061</v>
      </c>
      <c r="DG224">
        <f t="shared" si="17"/>
        <v>0</v>
      </c>
      <c r="DH224">
        <v>0</v>
      </c>
      <c r="DI224">
        <f>VLOOKUP(B224,owner_jaccard!$C$1:$E$1128,3,FALSE)</f>
        <v>0.22222222222222199</v>
      </c>
      <c r="DJ224">
        <f>VLOOKUP(B224,partic_jaccard!$C$1:$E$1128,3,FALSE)</f>
        <v>0.3</v>
      </c>
      <c r="DK224">
        <f>VLOOKUP(B224,rtword_jaccard!$C$1:$E$1128,3,FALSE)</f>
        <v>7.5268817204300995E-2</v>
      </c>
      <c r="DL224">
        <f>VLOOKUP(B224,rtword_jaccard!$C$1:$F$1128,4,FALSE)</f>
        <v>0.19760479041916101</v>
      </c>
      <c r="DM224">
        <f>VLOOKUP(B224,rtword_jaccard!$C$1:$G$1128,5,FALSE)</f>
        <v>0.244813278008298</v>
      </c>
      <c r="DN224">
        <f>VLOOKUP(B224,owner_j_重み付き!$C$1:$E$1128,3)</f>
        <v>1.1000000000000001E-3</v>
      </c>
      <c r="DO224">
        <f>VLOOKUP(B224,part_j_重み付き!$C$1:$E$1128,3,FALSE)</f>
        <v>1.1999999999999999E-3</v>
      </c>
      <c r="DP224">
        <f>VLOOKUP(B224,journalsection_jaccard!$C$2:$E$1129,3,FALSE)</f>
        <v>0.219512195121951</v>
      </c>
      <c r="DQ224">
        <f>VLOOKUP(B224,journalsection_jaccard!$C$2:$F$1129,4,FALSE)</f>
        <v>0.29032258064516098</v>
      </c>
      <c r="DR224">
        <f>VLOOKUP(B224,journalsection_jaccard!$C$2:$G$1129,5,FALSE)</f>
        <v>0.181102362204724</v>
      </c>
      <c r="DS224">
        <f>VLOOKUP(B224,journalsection_jaccard!$C$2:$H$1129,6,FALSE)</f>
        <v>9.8901098901098897E-2</v>
      </c>
    </row>
    <row r="225" spans="1:123" x14ac:dyDescent="0.55000000000000004">
      <c r="A225">
        <v>218</v>
      </c>
      <c r="B225" t="s">
        <v>1810</v>
      </c>
      <c r="C225" t="s">
        <v>324</v>
      </c>
      <c r="D225">
        <v>7.4604809999999994E-2</v>
      </c>
      <c r="E225">
        <v>-7.853686E-2</v>
      </c>
      <c r="F225">
        <v>-5.6528754000000005E-4</v>
      </c>
      <c r="G225">
        <v>3.8294429999999997E-2</v>
      </c>
      <c r="H225">
        <v>0.1622903</v>
      </c>
      <c r="I225">
        <v>1.7938864999999998E-2</v>
      </c>
      <c r="J225">
        <v>0.10208146</v>
      </c>
      <c r="K225">
        <v>0.99255130000000003</v>
      </c>
      <c r="L225">
        <v>0.18380896999999999</v>
      </c>
      <c r="M225">
        <v>-1.020854E-2</v>
      </c>
      <c r="N225">
        <v>0.20276457000000001</v>
      </c>
      <c r="O225">
        <v>1.0130145E-3</v>
      </c>
      <c r="P225">
        <v>5.8950494999999999E-2</v>
      </c>
      <c r="Q225">
        <v>0.15427658</v>
      </c>
      <c r="R225">
        <v>3.9937549999999999E-3</v>
      </c>
      <c r="S225">
        <v>0.102259405</v>
      </c>
      <c r="T225">
        <v>4.4158080000000002E-2</v>
      </c>
      <c r="U225">
        <v>-1.2472201999999999E-3</v>
      </c>
      <c r="V225">
        <v>-2.1240401999999999E-2</v>
      </c>
      <c r="W225">
        <v>0.12040698499999999</v>
      </c>
      <c r="X225">
        <v>1.4247137E-2</v>
      </c>
      <c r="Y225">
        <v>0.18689136000000001</v>
      </c>
      <c r="Z225">
        <v>0.1104146</v>
      </c>
      <c r="AA225">
        <v>8.2077239999999996E-2</v>
      </c>
      <c r="AB225">
        <v>0.27199210000000001</v>
      </c>
      <c r="AC225">
        <v>0.23100599999999999</v>
      </c>
      <c r="AD225">
        <v>0.13006688999999999</v>
      </c>
      <c r="AE225">
        <v>1.5184420000000001E-2</v>
      </c>
      <c r="AF225">
        <v>0.16671947000000001</v>
      </c>
      <c r="AG225">
        <v>0.49380449999999998</v>
      </c>
      <c r="AH225">
        <v>0.20505688999999999</v>
      </c>
      <c r="AI225">
        <v>0.10757412</v>
      </c>
      <c r="AJ225">
        <v>0.23476375999999999</v>
      </c>
      <c r="AK225">
        <v>5.0204390000000002E-2</v>
      </c>
      <c r="AL225">
        <v>0.12754023</v>
      </c>
      <c r="AM225">
        <v>0.13053924</v>
      </c>
      <c r="AN225">
        <v>0.17297557</v>
      </c>
      <c r="AO225">
        <v>0.11245541000000001</v>
      </c>
      <c r="AP225">
        <v>0.25304848000000002</v>
      </c>
      <c r="AQ225">
        <v>0.18883954999999999</v>
      </c>
      <c r="AR225">
        <v>0.14604587999999999</v>
      </c>
      <c r="AS225">
        <v>7.030438E-2</v>
      </c>
      <c r="AT225">
        <v>0.15424857</v>
      </c>
      <c r="AU225">
        <v>-0.1526824</v>
      </c>
      <c r="AV225">
        <v>0.21262647000000001</v>
      </c>
      <c r="AW225">
        <v>0.41999444000000002</v>
      </c>
      <c r="AX225">
        <v>8.0442449999999999E-2</v>
      </c>
      <c r="AY225">
        <v>0.1491268</v>
      </c>
      <c r="AZ225">
        <v>0.89755845000000001</v>
      </c>
      <c r="BA225">
        <v>-3.8638720000000001E-2</v>
      </c>
      <c r="BB225">
        <v>1.3402646000000001E-2</v>
      </c>
      <c r="BC225">
        <v>-1.5692297000000001E-2</v>
      </c>
      <c r="BD225">
        <v>0.13997076</v>
      </c>
      <c r="BE225">
        <v>0.27799990000000002</v>
      </c>
      <c r="BF225">
        <v>0.30512076999999999</v>
      </c>
      <c r="BG225">
        <v>0.19213585999999999</v>
      </c>
      <c r="BH225">
        <v>0.22364911000000001</v>
      </c>
      <c r="BI225">
        <v>0.42505073999999998</v>
      </c>
      <c r="BJ225">
        <v>0.12781033</v>
      </c>
      <c r="BK225">
        <v>0.24328723999999999</v>
      </c>
      <c r="BL225">
        <v>0.1824471</v>
      </c>
      <c r="BM225">
        <v>9.9989549999999996E-2</v>
      </c>
      <c r="BN225">
        <v>0.11502966000000001</v>
      </c>
      <c r="BO225">
        <v>0.14492688000000001</v>
      </c>
      <c r="BP225">
        <v>0.14103172999999999</v>
      </c>
      <c r="BQ225">
        <v>4.2188797E-2</v>
      </c>
      <c r="BR225">
        <v>9.9144354000000004E-2</v>
      </c>
      <c r="BS225">
        <v>5.9750350000000001E-2</v>
      </c>
      <c r="BT225">
        <v>-1.05054425E-2</v>
      </c>
      <c r="BU225">
        <v>0.13355142</v>
      </c>
      <c r="BV225">
        <v>0.10111255</v>
      </c>
      <c r="BW225">
        <v>0.36634228000000002</v>
      </c>
      <c r="BX225">
        <v>8.4739830000000002E-2</v>
      </c>
      <c r="BY225">
        <v>8.8047849999999997E-2</v>
      </c>
      <c r="BZ225">
        <v>9.9400260000000004E-2</v>
      </c>
      <c r="CA225">
        <v>2.9747019999999999E-2</v>
      </c>
      <c r="CB225">
        <v>0.11978906</v>
      </c>
      <c r="CC225">
        <v>0.19933408</v>
      </c>
      <c r="CD225">
        <v>0.19882865</v>
      </c>
      <c r="CE225">
        <v>0.23919499</v>
      </c>
      <c r="CF225">
        <v>0.36787814000000002</v>
      </c>
      <c r="CG225">
        <v>0.25858143</v>
      </c>
      <c r="CH225">
        <v>0.14662063</v>
      </c>
      <c r="CI225">
        <v>0.11997360999999999</v>
      </c>
      <c r="CJ225">
        <v>0.25664154</v>
      </c>
      <c r="CK225">
        <v>-2.3443932000000001E-2</v>
      </c>
      <c r="CL225">
        <v>0.11381614</v>
      </c>
      <c r="CM225">
        <v>0.11137772</v>
      </c>
      <c r="CN225">
        <v>0.15821978</v>
      </c>
      <c r="CO225">
        <v>7.6359759999999999E-2</v>
      </c>
      <c r="CP225">
        <v>0.30175990000000003</v>
      </c>
      <c r="CQ225">
        <v>-1.7635425999999999E-2</v>
      </c>
      <c r="CR225">
        <v>0.40577930000000001</v>
      </c>
      <c r="CS225">
        <v>0.30294897999999998</v>
      </c>
      <c r="CT225">
        <v>0.22456599999999999</v>
      </c>
      <c r="CU225">
        <v>0.18961921000000001</v>
      </c>
      <c r="CV225">
        <v>0.29176760000000002</v>
      </c>
      <c r="CW225">
        <v>0.37407806999999998</v>
      </c>
      <c r="CX225">
        <v>0.26494914000000003</v>
      </c>
      <c r="CY225">
        <v>0.16527815000000001</v>
      </c>
      <c r="CZ225">
        <v>0.26611233000000001</v>
      </c>
      <c r="DA225">
        <v>0.29487925999999998</v>
      </c>
      <c r="DB225">
        <v>0.10858046</v>
      </c>
      <c r="DC225">
        <v>0.95561253999999995</v>
      </c>
      <c r="DD225">
        <v>0.27888429999999997</v>
      </c>
      <c r="DE225">
        <v>1.1708860999999999E-2</v>
      </c>
      <c r="DF225">
        <f t="shared" si="16"/>
        <v>0.14561203511902918</v>
      </c>
      <c r="DG225">
        <f t="shared" si="17"/>
        <v>0</v>
      </c>
      <c r="DH225">
        <v>0</v>
      </c>
      <c r="DI225">
        <f>VLOOKUP(B225,owner_jaccard!$C$1:$E$1128,3,FALSE)</f>
        <v>0.16666666666666599</v>
      </c>
      <c r="DJ225">
        <f>VLOOKUP(B225,partic_jaccard!$C$1:$E$1128,3,FALSE)</f>
        <v>0.2</v>
      </c>
      <c r="DK225">
        <f>VLOOKUP(B225,rtword_jaccard!$C$1:$E$1128,3,FALSE)</f>
        <v>7.5268817204300995E-2</v>
      </c>
      <c r="DL225">
        <f>VLOOKUP(B225,rtword_jaccard!$C$1:$F$1128,4,FALSE)</f>
        <v>0.15606936416184899</v>
      </c>
      <c r="DM225">
        <f>VLOOKUP(B225,rtword_jaccard!$C$1:$G$1128,5,FALSE)</f>
        <v>0.19047619047618999</v>
      </c>
      <c r="DN225">
        <f>VLOOKUP(B225,owner_j_重み付き!$C$1:$E$1128,3)</f>
        <v>2.0799999999999999E-2</v>
      </c>
      <c r="DO225">
        <f>VLOOKUP(B225,part_j_重み付き!$C$1:$E$1128,3,FALSE)</f>
        <v>3.2000000000000002E-3</v>
      </c>
      <c r="DP225">
        <f>VLOOKUP(B225,journalsection_jaccard!$C$2:$E$1129,3,FALSE)</f>
        <v>0.36986301369863001</v>
      </c>
      <c r="DQ225">
        <f>VLOOKUP(B225,journalsection_jaccard!$C$2:$F$1129,4,FALSE)</f>
        <v>0.35135135135135098</v>
      </c>
      <c r="DR225">
        <f>VLOOKUP(B225,journalsection_jaccard!$C$2:$G$1129,5,FALSE)</f>
        <v>0.31578947368421001</v>
      </c>
      <c r="DS225">
        <f>VLOOKUP(B225,journalsection_jaccard!$C$2:$H$1129,6,FALSE)</f>
        <v>0.13636363636363599</v>
      </c>
    </row>
    <row r="226" spans="1:123" x14ac:dyDescent="0.55000000000000004">
      <c r="A226">
        <v>219</v>
      </c>
      <c r="B226" t="s">
        <v>1811</v>
      </c>
      <c r="C226" t="s">
        <v>325</v>
      </c>
      <c r="D226">
        <v>0.23509672000000001</v>
      </c>
      <c r="E226">
        <v>0.18456217999999999</v>
      </c>
      <c r="F226">
        <v>-9.8302230000000008E-3</v>
      </c>
      <c r="G226">
        <v>3.8738756999999999E-2</v>
      </c>
      <c r="H226">
        <v>6.5506300000000003E-2</v>
      </c>
      <c r="I226">
        <v>4.9315289999999998E-2</v>
      </c>
      <c r="J226">
        <v>0.12520529999999999</v>
      </c>
      <c r="K226">
        <v>0.98113099999999998</v>
      </c>
      <c r="L226">
        <v>0.1019523</v>
      </c>
      <c r="M226">
        <v>0.18202612000000001</v>
      </c>
      <c r="N226">
        <v>0.10936791</v>
      </c>
      <c r="O226">
        <v>0.10628374</v>
      </c>
      <c r="P226">
        <v>0.16145377</v>
      </c>
      <c r="Q226">
        <v>0.11936018599999999</v>
      </c>
      <c r="R226">
        <v>5.0852913E-2</v>
      </c>
      <c r="S226">
        <v>0.24161421</v>
      </c>
      <c r="T226">
        <v>0.23681381000000001</v>
      </c>
      <c r="U226">
        <v>-4.0667042E-2</v>
      </c>
      <c r="V226">
        <v>0.12214902</v>
      </c>
      <c r="W226">
        <v>0.28236686999999999</v>
      </c>
      <c r="X226">
        <v>9.2836769999999999E-2</v>
      </c>
      <c r="Y226">
        <v>5.2745827000000002E-2</v>
      </c>
      <c r="Z226">
        <v>0.17060003000000001</v>
      </c>
      <c r="AA226">
        <v>3.8150977000000003E-2</v>
      </c>
      <c r="AB226">
        <v>0.13543484</v>
      </c>
      <c r="AC226">
        <v>0.15043813</v>
      </c>
      <c r="AD226">
        <v>4.1394526999999999E-3</v>
      </c>
      <c r="AE226">
        <v>0.16073085000000001</v>
      </c>
      <c r="AF226">
        <v>0.12902317999999999</v>
      </c>
      <c r="AG226">
        <v>0.14770844999999999</v>
      </c>
      <c r="AH226">
        <v>1.4723639E-2</v>
      </c>
      <c r="AI226">
        <v>0.18245001</v>
      </c>
      <c r="AJ226">
        <v>0.19388871999999999</v>
      </c>
      <c r="AK226">
        <v>0.1870879</v>
      </c>
      <c r="AL226">
        <v>0.10294452</v>
      </c>
      <c r="AM226">
        <v>-0.13873065000000001</v>
      </c>
      <c r="AN226">
        <v>0.12333453</v>
      </c>
      <c r="AO226">
        <v>0.14447723000000001</v>
      </c>
      <c r="AP226">
        <v>0.16593331</v>
      </c>
      <c r="AQ226">
        <v>0.20862385999999999</v>
      </c>
      <c r="AR226">
        <v>0.26538013999999999</v>
      </c>
      <c r="AS226">
        <v>0.30391132999999998</v>
      </c>
      <c r="AT226">
        <v>0.11117761</v>
      </c>
      <c r="AU226">
        <v>0.18076317</v>
      </c>
      <c r="AV226">
        <v>0.15254065</v>
      </c>
      <c r="AW226">
        <v>0.15067595</v>
      </c>
      <c r="AX226">
        <v>0.12585567</v>
      </c>
      <c r="AY226">
        <v>8.1952750000000005E-2</v>
      </c>
      <c r="AZ226">
        <v>0.93382007</v>
      </c>
      <c r="BA226">
        <v>0.22478205000000001</v>
      </c>
      <c r="BB226">
        <v>0.11331363999999999</v>
      </c>
      <c r="BC226">
        <v>9.8310045999999998E-2</v>
      </c>
      <c r="BD226">
        <v>0.28761061999999998</v>
      </c>
      <c r="BE226">
        <v>0.11866752</v>
      </c>
      <c r="BF226">
        <v>8.5447944999999997E-2</v>
      </c>
      <c r="BG226">
        <v>0.17411294999999999</v>
      </c>
      <c r="BH226">
        <v>4.7171626000000001E-2</v>
      </c>
      <c r="BI226">
        <v>0.2291243</v>
      </c>
      <c r="BJ226">
        <v>0.21105498</v>
      </c>
      <c r="BK226">
        <v>0.30075264000000002</v>
      </c>
      <c r="BL226">
        <v>0.27246144</v>
      </c>
      <c r="BM226">
        <v>0.18065864000000001</v>
      </c>
      <c r="BN226">
        <v>8.8525270000000003E-2</v>
      </c>
      <c r="BO226">
        <v>0.27782509999999999</v>
      </c>
      <c r="BP226">
        <v>-5.3044353000000002E-2</v>
      </c>
      <c r="BQ226">
        <v>-1.6938529999999999E-3</v>
      </c>
      <c r="BR226">
        <v>0.30070754999999999</v>
      </c>
      <c r="BS226">
        <v>4.6535912999999998E-2</v>
      </c>
      <c r="BT226">
        <v>4.0928630000000001E-2</v>
      </c>
      <c r="BU226">
        <v>0.16549655999999999</v>
      </c>
      <c r="BV226">
        <v>0.2395871</v>
      </c>
      <c r="BW226">
        <v>0.29942639999999998</v>
      </c>
      <c r="BX226">
        <v>0.34658253</v>
      </c>
      <c r="BY226">
        <v>0.29170689999999999</v>
      </c>
      <c r="BZ226">
        <v>0.20501528999999999</v>
      </c>
      <c r="CA226">
        <v>0.18033497000000001</v>
      </c>
      <c r="CB226">
        <v>0.20042325999999999</v>
      </c>
      <c r="CC226">
        <v>0.13432658</v>
      </c>
      <c r="CD226">
        <v>0.27260357000000002</v>
      </c>
      <c r="CE226">
        <v>0.19680239999999999</v>
      </c>
      <c r="CF226">
        <v>-3.4380953999999998E-2</v>
      </c>
      <c r="CG226">
        <v>0.11303573</v>
      </c>
      <c r="CH226">
        <v>0.27017403000000001</v>
      </c>
      <c r="CI226">
        <v>0.11410478</v>
      </c>
      <c r="CJ226">
        <v>9.6382330000000002E-2</v>
      </c>
      <c r="CK226">
        <v>0.18927455000000001</v>
      </c>
      <c r="CL226">
        <v>0.19993623999999999</v>
      </c>
      <c r="CM226">
        <v>-0.12941986</v>
      </c>
      <c r="CN226">
        <v>0.2399589</v>
      </c>
      <c r="CO226">
        <v>0.19524896</v>
      </c>
      <c r="CP226">
        <v>0.22576425999999999</v>
      </c>
      <c r="CQ226">
        <v>0.11507340000000001</v>
      </c>
      <c r="CR226">
        <v>0.18980706</v>
      </c>
      <c r="CS226">
        <v>0.34812480000000001</v>
      </c>
      <c r="CT226">
        <v>6.7176200000000005E-2</v>
      </c>
      <c r="CU226">
        <v>3.4465530000000001E-2</v>
      </c>
      <c r="CV226">
        <v>0.18293641999999999</v>
      </c>
      <c r="CW226">
        <v>8.2450300000000004E-2</v>
      </c>
      <c r="CX226">
        <v>1.6836460000000001E-2</v>
      </c>
      <c r="CY226">
        <v>7.7812450000000005E-2</v>
      </c>
      <c r="CZ226">
        <v>0.28945739999999998</v>
      </c>
      <c r="DA226">
        <v>0.35438702</v>
      </c>
      <c r="DB226">
        <v>9.595911E-2</v>
      </c>
      <c r="DC226">
        <v>0.95994100000000004</v>
      </c>
      <c r="DD226">
        <v>0.29270141999999999</v>
      </c>
      <c r="DE226">
        <v>-9.9974250000000008E-3</v>
      </c>
      <c r="DF226">
        <f t="shared" si="16"/>
        <v>0.1475125660359223</v>
      </c>
      <c r="DG226">
        <f t="shared" si="17"/>
        <v>0</v>
      </c>
      <c r="DH226">
        <v>0</v>
      </c>
      <c r="DI226">
        <f>VLOOKUP(B226,owner_jaccard!$C$1:$E$1128,3,FALSE)</f>
        <v>0.133333333333333</v>
      </c>
      <c r="DJ226">
        <f>VLOOKUP(B226,partic_jaccard!$C$1:$E$1128,3,FALSE)</f>
        <v>0.26086956521739102</v>
      </c>
      <c r="DK226">
        <f>VLOOKUP(B226,rtword_jaccard!$C$1:$E$1128,3,FALSE)</f>
        <v>0.11111111111111099</v>
      </c>
      <c r="DL226">
        <f>VLOOKUP(B226,rtword_jaccard!$C$1:$F$1128,4,FALSE)</f>
        <v>0.20481927710843301</v>
      </c>
      <c r="DM226">
        <f>VLOOKUP(B226,rtword_jaccard!$C$1:$G$1128,5,FALSE)</f>
        <v>0.26050420168067201</v>
      </c>
      <c r="DN226">
        <f>VLOOKUP(B226,owner_j_重み付き!$C$1:$E$1128,3)</f>
        <v>3.2000000000000002E-3</v>
      </c>
      <c r="DO226">
        <f>VLOOKUP(B226,part_j_重み付き!$C$1:$E$1128,3,FALSE)</f>
        <v>1.6000000000000001E-3</v>
      </c>
      <c r="DP226">
        <f>VLOOKUP(B226,journalsection_jaccard!$C$2:$E$1129,3,FALSE)</f>
        <v>0.36986301369863001</v>
      </c>
      <c r="DQ226">
        <f>VLOOKUP(B226,journalsection_jaccard!$C$2:$F$1129,4,FALSE)</f>
        <v>0.34228187919462999</v>
      </c>
      <c r="DR226">
        <f>VLOOKUP(B226,journalsection_jaccard!$C$2:$G$1129,5,FALSE)</f>
        <v>0.28205128205128199</v>
      </c>
      <c r="DS226">
        <f>VLOOKUP(B226,journalsection_jaccard!$C$2:$H$1129,6,FALSE)</f>
        <v>0.14942528735632099</v>
      </c>
    </row>
    <row r="227" spans="1:123" hidden="1" x14ac:dyDescent="0.55000000000000004">
      <c r="A227">
        <v>220</v>
      </c>
      <c r="B227" t="s">
        <v>1812</v>
      </c>
      <c r="C227" t="s">
        <v>326</v>
      </c>
      <c r="D227">
        <v>3.8171660000000003E-2</v>
      </c>
      <c r="E227">
        <v>0.14268939</v>
      </c>
      <c r="F227">
        <v>-5.8731223999999999E-2</v>
      </c>
      <c r="G227">
        <v>9.7911163999999995E-2</v>
      </c>
      <c r="H227">
        <v>0.17960482999999999</v>
      </c>
      <c r="I227">
        <v>0.27833039999999998</v>
      </c>
      <c r="J227">
        <v>0.10526147</v>
      </c>
      <c r="K227">
        <v>0.98790849999999997</v>
      </c>
      <c r="L227">
        <v>0.19299473</v>
      </c>
      <c r="M227">
        <v>0.16283241000000001</v>
      </c>
      <c r="N227">
        <v>0.19604685999999999</v>
      </c>
      <c r="O227">
        <v>0.22104983</v>
      </c>
      <c r="P227">
        <v>8.9502453999999995E-2</v>
      </c>
      <c r="Q227">
        <v>-4.4760583000000003E-3</v>
      </c>
      <c r="R227">
        <v>-6.7995520000000004E-2</v>
      </c>
      <c r="S227">
        <v>0.20929137</v>
      </c>
      <c r="T227">
        <v>0.116430715</v>
      </c>
      <c r="U227">
        <v>5.8264610000000001E-2</v>
      </c>
      <c r="V227">
        <v>2.1502554E-2</v>
      </c>
      <c r="W227">
        <v>0.23561842999999999</v>
      </c>
      <c r="X227">
        <v>2.1103014999999999E-2</v>
      </c>
      <c r="Y227">
        <v>0.21136832</v>
      </c>
      <c r="Z227">
        <v>0.15167056000000001</v>
      </c>
      <c r="AA227">
        <v>0.16959526</v>
      </c>
      <c r="AB227">
        <v>-7.0914939999999996E-2</v>
      </c>
      <c r="AC227">
        <v>0.27864853000000001</v>
      </c>
      <c r="AD227">
        <v>0.21303364999999999</v>
      </c>
      <c r="AE227">
        <v>0.14780009</v>
      </c>
      <c r="AF227">
        <v>0.13937536</v>
      </c>
      <c r="AG227">
        <v>3.5620880000000001E-2</v>
      </c>
      <c r="AH227">
        <v>-3.9244904999999997E-2</v>
      </c>
      <c r="AI227">
        <v>0.2428429</v>
      </c>
      <c r="AJ227">
        <v>0.18231376999999999</v>
      </c>
      <c r="AK227">
        <v>0.26018923999999999</v>
      </c>
      <c r="AL227">
        <v>0.19029562</v>
      </c>
      <c r="AM227">
        <v>0.16236718</v>
      </c>
      <c r="AN227">
        <v>0.14005977999999999</v>
      </c>
      <c r="AO227">
        <v>6.6084080000000003E-2</v>
      </c>
      <c r="AP227">
        <v>0.10485264</v>
      </c>
      <c r="AQ227">
        <v>0.14310828</v>
      </c>
      <c r="AR227">
        <v>0.31350228000000002</v>
      </c>
      <c r="AS227">
        <v>-2.6138394999999998E-2</v>
      </c>
      <c r="AT227">
        <v>0.14693095</v>
      </c>
      <c r="AU227">
        <v>0.14138848000000001</v>
      </c>
      <c r="AV227">
        <v>7.9032749999999999E-2</v>
      </c>
      <c r="AW227">
        <v>0.22867781000000001</v>
      </c>
      <c r="AX227">
        <v>-3.1725360000000001E-2</v>
      </c>
      <c r="AY227">
        <v>0.32353284999999998</v>
      </c>
      <c r="AZ227">
        <v>0.93063929999999995</v>
      </c>
      <c r="BA227">
        <v>0.21077868</v>
      </c>
      <c r="BB227">
        <v>1.4555413E-2</v>
      </c>
      <c r="BC227">
        <v>8.1561040000000001E-2</v>
      </c>
      <c r="BD227">
        <v>0.10612547</v>
      </c>
      <c r="BE227">
        <v>6.7101404000000003E-2</v>
      </c>
      <c r="BF227">
        <v>0.28891453</v>
      </c>
      <c r="BG227">
        <v>0.12591904000000001</v>
      </c>
      <c r="BH227">
        <v>3.9565623000000001E-2</v>
      </c>
      <c r="BI227">
        <v>0.27639350000000001</v>
      </c>
      <c r="BJ227">
        <v>0.18535396000000001</v>
      </c>
      <c r="BK227">
        <v>0.24367632</v>
      </c>
      <c r="BL227">
        <v>3.1156400000000001E-2</v>
      </c>
      <c r="BM227">
        <v>0.29386352999999998</v>
      </c>
      <c r="BN227">
        <v>0.12314176</v>
      </c>
      <c r="BO227">
        <v>0.21221508</v>
      </c>
      <c r="BP227">
        <v>0.12921468999999999</v>
      </c>
      <c r="BQ227">
        <v>0.19399361000000001</v>
      </c>
      <c r="BR227">
        <v>0.24916575999999999</v>
      </c>
      <c r="BS227">
        <v>8.9220209999999994E-2</v>
      </c>
      <c r="BT227">
        <v>-2.4346452000000001E-2</v>
      </c>
      <c r="BU227">
        <v>0.16705776999999999</v>
      </c>
      <c r="BV227">
        <v>1.6499718999999999E-2</v>
      </c>
      <c r="BW227">
        <v>0.30232266000000002</v>
      </c>
      <c r="BX227">
        <v>0.36056273999999999</v>
      </c>
      <c r="BY227">
        <v>0.17386201000000001</v>
      </c>
      <c r="BZ227">
        <v>0.17226915000000001</v>
      </c>
      <c r="CA227">
        <v>-0.11695908000000001</v>
      </c>
      <c r="CB227">
        <v>-3.6903730000000003E-2</v>
      </c>
      <c r="CC227">
        <v>0.11318519</v>
      </c>
      <c r="CD227">
        <v>0.12195168000000001</v>
      </c>
      <c r="CE227">
        <v>0.28684658000000002</v>
      </c>
      <c r="CF227">
        <v>6.9464953000000001E-3</v>
      </c>
      <c r="CG227">
        <v>0.37616231999999999</v>
      </c>
      <c r="CH227">
        <v>0.29246786000000002</v>
      </c>
      <c r="CI227">
        <v>0.25956234</v>
      </c>
      <c r="CJ227">
        <v>0.13711725</v>
      </c>
      <c r="CK227">
        <v>0.13420756</v>
      </c>
      <c r="CL227">
        <v>0.34669060000000002</v>
      </c>
      <c r="CM227">
        <v>-0.13896981</v>
      </c>
      <c r="CN227">
        <v>0.27159076999999998</v>
      </c>
      <c r="CO227">
        <v>-5.3028619999999999E-2</v>
      </c>
      <c r="CP227">
        <v>0.27564546000000001</v>
      </c>
      <c r="CQ227">
        <v>0.14168339999999999</v>
      </c>
      <c r="CR227">
        <v>0.26637404999999997</v>
      </c>
      <c r="CS227">
        <v>5.4958519999999997E-2</v>
      </c>
      <c r="CT227">
        <v>0.13655676</v>
      </c>
      <c r="CU227">
        <v>-4.4867395999999997E-2</v>
      </c>
      <c r="CV227">
        <v>0.30450835999999998</v>
      </c>
      <c r="CW227">
        <v>0.27175306999999999</v>
      </c>
      <c r="CX227">
        <v>0.10940179999999999</v>
      </c>
      <c r="CY227">
        <v>0.10704735999999999</v>
      </c>
      <c r="CZ227">
        <v>0.30013995999999998</v>
      </c>
      <c r="DA227">
        <v>0.21652854999999999</v>
      </c>
      <c r="DB227">
        <v>0.11165538</v>
      </c>
      <c r="DC227">
        <v>0.96438409999999997</v>
      </c>
      <c r="DD227">
        <v>8.5436079999999998E-2</v>
      </c>
      <c r="DE227">
        <v>0.11251385</v>
      </c>
      <c r="DF227">
        <f t="shared" si="16"/>
        <v>0.14291278617475722</v>
      </c>
      <c r="DG227">
        <f t="shared" si="17"/>
        <v>0</v>
      </c>
      <c r="DH227">
        <v>2.4370780631288988E-2</v>
      </c>
      <c r="DI227">
        <f>VLOOKUP(B227,owner_jaccard!$C$1:$E$1128,3,FALSE)</f>
        <v>0.25</v>
      </c>
      <c r="DJ227">
        <f>VLOOKUP(B227,partic_jaccard!$C$1:$E$1128,3,FALSE)</f>
        <v>0.155555555555555</v>
      </c>
      <c r="DK227">
        <f>VLOOKUP(B227,rtword_jaccard!$C$1:$E$1128,3,FALSE)</f>
        <v>0.13636363636363599</v>
      </c>
      <c r="DL227">
        <f>VLOOKUP(B227,rtword_jaccard!$C$1:$F$1128,4,FALSE)</f>
        <v>0.20481927710843301</v>
      </c>
      <c r="DM227">
        <f>VLOOKUP(B227,rtword_jaccard!$C$1:$G$1128,5,FALSE)</f>
        <v>0.255230125523012</v>
      </c>
      <c r="DN227">
        <f>VLOOKUP(B227,owner_j_重み付き!$C$1:$E$1128,3)</f>
        <v>5.4999999999999997E-3</v>
      </c>
      <c r="DO227">
        <f>VLOOKUP(B227,part_j_重み付き!$C$1:$E$1128,3,FALSE)</f>
        <v>1.8E-3</v>
      </c>
      <c r="DP227">
        <f>VLOOKUP(B227,journalsection_jaccard!$C$2:$E$1129,3,FALSE)</f>
        <v>0.36986301369863001</v>
      </c>
      <c r="DQ227">
        <f>VLOOKUP(B227,journalsection_jaccard!$C$2:$F$1129,4,FALSE)</f>
        <v>0.30718954248365998</v>
      </c>
      <c r="DR227">
        <f>VLOOKUP(B227,journalsection_jaccard!$C$2:$G$1129,5,FALSE)</f>
        <v>0.28755364806866901</v>
      </c>
      <c r="DS227">
        <f>VLOOKUP(B227,journalsection_jaccard!$C$2:$H$1129,6,FALSE)</f>
        <v>0.11111111111111099</v>
      </c>
    </row>
    <row r="228" spans="1:123" x14ac:dyDescent="0.55000000000000004">
      <c r="A228">
        <v>221</v>
      </c>
      <c r="B228" t="s">
        <v>1813</v>
      </c>
      <c r="C228" t="s">
        <v>327</v>
      </c>
      <c r="D228">
        <v>9.1441670000000003E-2</v>
      </c>
      <c r="E228">
        <v>0.20169275</v>
      </c>
      <c r="F228">
        <v>0.10683119000000001</v>
      </c>
      <c r="G228">
        <v>8.8410279999999994E-2</v>
      </c>
      <c r="H228">
        <v>1.6023412000000001E-2</v>
      </c>
      <c r="I228">
        <v>-9.9921784999999999E-2</v>
      </c>
      <c r="J228">
        <v>0.16342972</v>
      </c>
      <c r="K228">
        <v>0.98811720000000003</v>
      </c>
      <c r="L228">
        <v>0.12672721000000001</v>
      </c>
      <c r="M228">
        <v>0.19830157000000001</v>
      </c>
      <c r="N228">
        <v>5.6199970000000002E-2</v>
      </c>
      <c r="O228">
        <v>0.20534289999999999</v>
      </c>
      <c r="P228">
        <v>8.902997E-2</v>
      </c>
      <c r="Q228">
        <v>-1.46087445E-2</v>
      </c>
      <c r="R228">
        <v>-1.0986660000000001E-2</v>
      </c>
      <c r="S228">
        <v>0.100108184</v>
      </c>
      <c r="T228">
        <v>0.15869938</v>
      </c>
      <c r="U228">
        <v>0.1019827</v>
      </c>
      <c r="V228">
        <v>-8.559187E-2</v>
      </c>
      <c r="W228">
        <v>5.0611669999999997E-2</v>
      </c>
      <c r="X228">
        <v>8.8069654999999997E-2</v>
      </c>
      <c r="Y228">
        <v>0.14732866</v>
      </c>
      <c r="Z228">
        <v>-0.10311608999999999</v>
      </c>
      <c r="AA228">
        <v>8.1516190000000002E-2</v>
      </c>
      <c r="AB228">
        <v>0.11837122999999999</v>
      </c>
      <c r="AC228">
        <v>0.20218396</v>
      </c>
      <c r="AD228">
        <v>0.18637456999999999</v>
      </c>
      <c r="AE228">
        <v>0.17143542000000001</v>
      </c>
      <c r="AF228">
        <v>0.20460317</v>
      </c>
      <c r="AG228">
        <v>0.4318689</v>
      </c>
      <c r="AH228">
        <v>0.30559784000000001</v>
      </c>
      <c r="AI228">
        <v>0.18416958</v>
      </c>
      <c r="AJ228">
        <v>0.23789552</v>
      </c>
      <c r="AK228">
        <v>0.18125521999999999</v>
      </c>
      <c r="AL228">
        <v>0.21415733000000001</v>
      </c>
      <c r="AM228">
        <v>0.28599859999999999</v>
      </c>
      <c r="AN228">
        <v>0.24853210000000001</v>
      </c>
      <c r="AO228">
        <v>0.14356019</v>
      </c>
      <c r="AP228">
        <v>0.22727720000000001</v>
      </c>
      <c r="AQ228">
        <v>0.10446835</v>
      </c>
      <c r="AR228">
        <v>0.31431586</v>
      </c>
      <c r="AS228">
        <v>6.7828639999999996E-2</v>
      </c>
      <c r="AT228">
        <v>0.18975337</v>
      </c>
      <c r="AU228">
        <v>2.239035E-2</v>
      </c>
      <c r="AV228">
        <v>0.15319557</v>
      </c>
      <c r="AW228">
        <v>0.37143609999999999</v>
      </c>
      <c r="AX228">
        <v>8.5629579999999997E-2</v>
      </c>
      <c r="AY228">
        <v>0.28195846000000002</v>
      </c>
      <c r="AZ228">
        <v>0.92787850000000005</v>
      </c>
      <c r="BA228">
        <v>-0.10327343999999999</v>
      </c>
      <c r="BB228">
        <v>9.2688400000000004E-2</v>
      </c>
      <c r="BC228">
        <v>0.17739107000000001</v>
      </c>
      <c r="BD228">
        <v>0.27917868000000001</v>
      </c>
      <c r="BE228">
        <v>0.13350045999999999</v>
      </c>
      <c r="BF228">
        <v>0.19022528999999999</v>
      </c>
      <c r="BG228">
        <v>0.23594705999999999</v>
      </c>
      <c r="BH228">
        <v>6.7131855000000004E-2</v>
      </c>
      <c r="BI228">
        <v>0.35525262000000002</v>
      </c>
      <c r="BJ228">
        <v>0.30615655000000003</v>
      </c>
      <c r="BK228">
        <v>0.24578604000000001</v>
      </c>
      <c r="BL228">
        <v>2.2625998000000001E-2</v>
      </c>
      <c r="BM228">
        <v>8.4589629999999999E-2</v>
      </c>
      <c r="BN228">
        <v>-5.0535987999999997E-2</v>
      </c>
      <c r="BO228">
        <v>0.29334694</v>
      </c>
      <c r="BP228">
        <v>0.13391669</v>
      </c>
      <c r="BQ228">
        <v>4.7282251999999997E-2</v>
      </c>
      <c r="BR228">
        <v>5.0891829999999999E-2</v>
      </c>
      <c r="BS228">
        <v>0.16565750000000001</v>
      </c>
      <c r="BT228">
        <v>-7.2091779999999994E-2</v>
      </c>
      <c r="BU228">
        <v>0.14522788</v>
      </c>
      <c r="BV228">
        <v>0.14083145999999999</v>
      </c>
      <c r="BW228">
        <v>0.19842166999999999</v>
      </c>
      <c r="BX228">
        <v>0.17110325000000001</v>
      </c>
      <c r="BY228">
        <v>6.9461830000000002E-2</v>
      </c>
      <c r="BZ228">
        <v>0.17124532000000001</v>
      </c>
      <c r="CA228">
        <v>-9.2139082999999995E-4</v>
      </c>
      <c r="CB228">
        <v>0.25032993999999997</v>
      </c>
      <c r="CC228">
        <v>0.21443981000000001</v>
      </c>
      <c r="CD228">
        <v>0.25631569999999998</v>
      </c>
      <c r="CE228">
        <v>0.2515058</v>
      </c>
      <c r="CF228">
        <v>0.2482586</v>
      </c>
      <c r="CG228">
        <v>0.42023630000000001</v>
      </c>
      <c r="CH228">
        <v>0.26811277999999999</v>
      </c>
      <c r="CI228">
        <v>0.15583048999999999</v>
      </c>
      <c r="CJ228">
        <v>0.33281699999999997</v>
      </c>
      <c r="CK228">
        <v>0.12757309</v>
      </c>
      <c r="CL228">
        <v>0.1219848</v>
      </c>
      <c r="CM228">
        <v>5.3025205000000004E-3</v>
      </c>
      <c r="CN228">
        <v>0.49413892999999998</v>
      </c>
      <c r="CO228">
        <v>0.20007554999999999</v>
      </c>
      <c r="CP228">
        <v>0.29768109999999998</v>
      </c>
      <c r="CQ228">
        <v>8.783697E-2</v>
      </c>
      <c r="CR228">
        <v>0.32009214000000002</v>
      </c>
      <c r="CS228">
        <v>0.28273720000000002</v>
      </c>
      <c r="CT228">
        <v>0.11502641</v>
      </c>
      <c r="CU228">
        <v>0.18538014999999999</v>
      </c>
      <c r="CV228">
        <v>0.31348505999999998</v>
      </c>
      <c r="CW228">
        <v>0.21553183000000001</v>
      </c>
      <c r="CX228">
        <v>0.3825482</v>
      </c>
      <c r="CY228">
        <v>2.4735602999999998E-2</v>
      </c>
      <c r="CZ228">
        <v>0.25044653</v>
      </c>
      <c r="DA228">
        <v>0.22920355000000001</v>
      </c>
      <c r="DB228">
        <v>0.267706</v>
      </c>
      <c r="DC228">
        <v>0.94801413999999995</v>
      </c>
      <c r="DD228">
        <v>0.35656494</v>
      </c>
      <c r="DE228">
        <v>9.3901954999999995E-2</v>
      </c>
      <c r="DF228">
        <f t="shared" si="16"/>
        <v>0.16517102588514565</v>
      </c>
      <c r="DG228">
        <f t="shared" si="17"/>
        <v>0</v>
      </c>
      <c r="DH228">
        <v>0</v>
      </c>
      <c r="DI228">
        <f>VLOOKUP(B228,owner_jaccard!$C$1:$E$1128,3,FALSE)</f>
        <v>0.24242424242424199</v>
      </c>
      <c r="DJ228">
        <f>VLOOKUP(B228,partic_jaccard!$C$1:$E$1128,3,FALSE)</f>
        <v>0.2</v>
      </c>
      <c r="DK228">
        <f>VLOOKUP(B228,rtword_jaccard!$C$1:$E$1128,3,FALSE)</f>
        <v>7.5268817204300995E-2</v>
      </c>
      <c r="DL228">
        <f>VLOOKUP(B228,rtword_jaccard!$C$1:$F$1128,4,FALSE)</f>
        <v>0.15606936416184899</v>
      </c>
      <c r="DM228">
        <f>VLOOKUP(B228,rtword_jaccard!$C$1:$G$1128,5,FALSE)</f>
        <v>0.2</v>
      </c>
      <c r="DN228">
        <f>VLOOKUP(B228,owner_j_重み付き!$C$1:$E$1128,3)</f>
        <v>2.2800000000000001E-2</v>
      </c>
      <c r="DO228">
        <f>VLOOKUP(B228,part_j_重み付き!$C$1:$E$1128,3,FALSE)</f>
        <v>7.7999999999999996E-3</v>
      </c>
      <c r="DP228">
        <f>VLOOKUP(B228,journalsection_jaccard!$C$2:$E$1129,3,FALSE)</f>
        <v>0.36986301369863001</v>
      </c>
      <c r="DQ228">
        <f>VLOOKUP(B228,journalsection_jaccard!$C$2:$F$1129,4,FALSE)</f>
        <v>0.35135135135135098</v>
      </c>
      <c r="DR228">
        <f>VLOOKUP(B228,journalsection_jaccard!$C$2:$G$1129,5,FALSE)</f>
        <v>0.33928571428571402</v>
      </c>
      <c r="DS228">
        <f>VLOOKUP(B228,journalsection_jaccard!$C$2:$H$1129,6,FALSE)</f>
        <v>0.16279069767441801</v>
      </c>
    </row>
    <row r="229" spans="1:123" x14ac:dyDescent="0.55000000000000004">
      <c r="A229">
        <v>222</v>
      </c>
      <c r="B229" t="s">
        <v>1814</v>
      </c>
      <c r="C229" t="s">
        <v>328</v>
      </c>
      <c r="D229">
        <v>0.11392435400000001</v>
      </c>
      <c r="E229">
        <v>0.14859220000000001</v>
      </c>
      <c r="F229">
        <v>2.1564844999999999E-2</v>
      </c>
      <c r="G229">
        <v>0.26344335000000002</v>
      </c>
      <c r="H229">
        <v>0.13258226000000001</v>
      </c>
      <c r="I229">
        <v>-0.14433275000000001</v>
      </c>
      <c r="J229">
        <v>0.22600790000000001</v>
      </c>
      <c r="K229">
        <v>0.98624230000000002</v>
      </c>
      <c r="L229">
        <v>0.2043732</v>
      </c>
      <c r="M229">
        <v>8.5153199999999998E-2</v>
      </c>
      <c r="N229">
        <v>0.1500158</v>
      </c>
      <c r="O229">
        <v>3.1664779999999997E-2</v>
      </c>
      <c r="P229">
        <v>5.2502472000000001E-2</v>
      </c>
      <c r="Q229">
        <v>4.2595476E-2</v>
      </c>
      <c r="R229">
        <v>4.6326249999999999E-2</v>
      </c>
      <c r="S229">
        <v>9.6005419999999994E-2</v>
      </c>
      <c r="T229">
        <v>0.17467537999999999</v>
      </c>
      <c r="U229">
        <v>0.17289397000000001</v>
      </c>
      <c r="V229">
        <v>-5.9269349999999998E-2</v>
      </c>
      <c r="W229">
        <v>6.8736549999999993E-2</v>
      </c>
      <c r="X229">
        <v>-1.5409825E-2</v>
      </c>
      <c r="Y229">
        <v>5.4202565999999998E-4</v>
      </c>
      <c r="Z229">
        <v>4.9340248000000003E-2</v>
      </c>
      <c r="AA229">
        <v>6.5658659999999994E-2</v>
      </c>
      <c r="AB229">
        <v>3.9669428E-2</v>
      </c>
      <c r="AC229">
        <v>0.25718795999999999</v>
      </c>
      <c r="AD229">
        <v>0.19431303</v>
      </c>
      <c r="AE229">
        <v>0.12364708000000001</v>
      </c>
      <c r="AF229">
        <v>0.107415736</v>
      </c>
      <c r="AG229">
        <v>0.40413951999999997</v>
      </c>
      <c r="AH229">
        <v>0.11707156000000001</v>
      </c>
      <c r="AI229">
        <v>0.12055626999999999</v>
      </c>
      <c r="AJ229">
        <v>0.14833526</v>
      </c>
      <c r="AK229">
        <v>4.4069900000000004E-3</v>
      </c>
      <c r="AL229">
        <v>4.8764913999999999E-2</v>
      </c>
      <c r="AM229">
        <v>0.11439161</v>
      </c>
      <c r="AN229">
        <v>-4.7624916000000003E-2</v>
      </c>
      <c r="AO229">
        <v>9.2279769999999997E-2</v>
      </c>
      <c r="AP229">
        <v>0.28609514000000003</v>
      </c>
      <c r="AQ229">
        <v>0.14586289</v>
      </c>
      <c r="AR229">
        <v>0.39513113999999999</v>
      </c>
      <c r="AS229">
        <v>0.21719456000000001</v>
      </c>
      <c r="AT229">
        <v>0.19968089999999999</v>
      </c>
      <c r="AU229">
        <v>4.6271174999999998E-2</v>
      </c>
      <c r="AV229">
        <v>9.5591350000000005E-2</v>
      </c>
      <c r="AW229">
        <v>0.18699979999999999</v>
      </c>
      <c r="AX229">
        <v>0.2234844</v>
      </c>
      <c r="AY229">
        <v>0.15821199</v>
      </c>
      <c r="AZ229">
        <v>0.93960893000000001</v>
      </c>
      <c r="BA229">
        <v>0.21197419000000001</v>
      </c>
      <c r="BB229">
        <v>0.13553915999999999</v>
      </c>
      <c r="BC229">
        <v>0.17981628999999999</v>
      </c>
      <c r="BD229">
        <v>0.19724558</v>
      </c>
      <c r="BE229">
        <v>0.18755579</v>
      </c>
      <c r="BF229">
        <v>0.28208660000000002</v>
      </c>
      <c r="BG229">
        <v>0.28181215999999998</v>
      </c>
      <c r="BH229">
        <v>-5.0607760000000002E-2</v>
      </c>
      <c r="BI229">
        <v>0.25576246000000002</v>
      </c>
      <c r="BJ229">
        <v>0.22793380999999999</v>
      </c>
      <c r="BK229">
        <v>0.37070212000000002</v>
      </c>
      <c r="BL229">
        <v>0.30135610000000002</v>
      </c>
      <c r="BM229">
        <v>0.16035794</v>
      </c>
      <c r="BN229">
        <v>5.5778412999999997E-3</v>
      </c>
      <c r="BO229">
        <v>9.5008259999999997E-2</v>
      </c>
      <c r="BP229">
        <v>8.9354544999999994E-2</v>
      </c>
      <c r="BQ229">
        <v>3.7172765000000003E-2</v>
      </c>
      <c r="BR229">
        <v>0.23267381000000001</v>
      </c>
      <c r="BS229">
        <v>8.9623930000000004E-2</v>
      </c>
      <c r="BT229">
        <v>-4.6252443999999997E-2</v>
      </c>
      <c r="BU229">
        <v>0.19949685</v>
      </c>
      <c r="BV229">
        <v>0.21657196000000001</v>
      </c>
      <c r="BW229">
        <v>0.20332168</v>
      </c>
      <c r="BX229">
        <v>0.30674099999999999</v>
      </c>
      <c r="BY229">
        <v>0.10737528</v>
      </c>
      <c r="BZ229">
        <v>0.11866558000000001</v>
      </c>
      <c r="CA229">
        <v>0.12583537</v>
      </c>
      <c r="CB229">
        <v>0.20525099999999999</v>
      </c>
      <c r="CC229">
        <v>8.0170580000000005E-2</v>
      </c>
      <c r="CD229">
        <v>0.16226478</v>
      </c>
      <c r="CE229">
        <v>0.28015602000000001</v>
      </c>
      <c r="CF229">
        <v>9.1242009999999998E-2</v>
      </c>
      <c r="CG229">
        <v>0.40716504999999997</v>
      </c>
      <c r="CH229">
        <v>0.22964609999999999</v>
      </c>
      <c r="CI229">
        <v>0.12564996</v>
      </c>
      <c r="CJ229">
        <v>0.34013796000000002</v>
      </c>
      <c r="CK229">
        <v>0.1304246</v>
      </c>
      <c r="CL229">
        <v>0.16180322</v>
      </c>
      <c r="CM229">
        <v>-8.3212309999999998E-2</v>
      </c>
      <c r="CN229">
        <v>0.34227234000000001</v>
      </c>
      <c r="CO229">
        <v>0.25520214000000002</v>
      </c>
      <c r="CP229">
        <v>0.13918047</v>
      </c>
      <c r="CQ229">
        <v>0.14057091999999999</v>
      </c>
      <c r="CR229">
        <v>0.21406998999999999</v>
      </c>
      <c r="CS229">
        <v>0.15066131999999999</v>
      </c>
      <c r="CT229">
        <v>0.17498963000000001</v>
      </c>
      <c r="CU229">
        <v>0.23386492</v>
      </c>
      <c r="CV229">
        <v>0.42285845</v>
      </c>
      <c r="CW229">
        <v>0.22637320999999999</v>
      </c>
      <c r="CX229">
        <v>0.29903354999999998</v>
      </c>
      <c r="CY229">
        <v>0.35243297000000001</v>
      </c>
      <c r="CZ229">
        <v>0.35559576999999998</v>
      </c>
      <c r="DA229">
        <v>0.27302578</v>
      </c>
      <c r="DB229">
        <v>0.18951614</v>
      </c>
      <c r="DC229">
        <v>0.96138409999999996</v>
      </c>
      <c r="DD229">
        <v>0.30174518</v>
      </c>
      <c r="DE229">
        <v>0.13227852000000001</v>
      </c>
      <c r="DF229">
        <f t="shared" si="16"/>
        <v>0.15984208844621361</v>
      </c>
      <c r="DG229">
        <f t="shared" si="17"/>
        <v>0</v>
      </c>
      <c r="DH229">
        <v>0</v>
      </c>
      <c r="DI229">
        <f>VLOOKUP(B229,owner_jaccard!$C$1:$E$1128,3,FALSE)</f>
        <v>0.18181818181818099</v>
      </c>
      <c r="DJ229">
        <f>VLOOKUP(B229,partic_jaccard!$C$1:$E$1128,3,FALSE)</f>
        <v>0.214285714285714</v>
      </c>
      <c r="DK229">
        <f>VLOOKUP(B229,rtword_jaccard!$C$1:$E$1128,3,FALSE)</f>
        <v>0.123595505617977</v>
      </c>
      <c r="DL229">
        <f>VLOOKUP(B229,rtword_jaccard!$C$1:$F$1128,4,FALSE)</f>
        <v>0.183431952662721</v>
      </c>
      <c r="DM229">
        <f>VLOOKUP(B229,rtword_jaccard!$C$1:$G$1128,5,FALSE)</f>
        <v>0.234567901234567</v>
      </c>
      <c r="DN229">
        <f>VLOOKUP(B229,owner_j_重み付き!$C$1:$E$1128,3)</f>
        <v>1.17E-2</v>
      </c>
      <c r="DO229">
        <f>VLOOKUP(B229,part_j_重み付き!$C$1:$E$1128,3,FALSE)</f>
        <v>7.7000000000000002E-3</v>
      </c>
      <c r="DP229">
        <f>VLOOKUP(B229,journalsection_jaccard!$C$2:$E$1129,3,FALSE)</f>
        <v>0.36986301369863001</v>
      </c>
      <c r="DQ229">
        <f>VLOOKUP(B229,journalsection_jaccard!$C$2:$F$1129,4,FALSE)</f>
        <v>0.36054421768707401</v>
      </c>
      <c r="DR229">
        <f>VLOOKUP(B229,journalsection_jaccard!$C$2:$G$1129,5,FALSE)</f>
        <v>0.33333333333333298</v>
      </c>
      <c r="DS229">
        <f>VLOOKUP(B229,journalsection_jaccard!$C$2:$H$1129,6,FALSE)</f>
        <v>0.17647058823529399</v>
      </c>
    </row>
    <row r="230" spans="1:123" x14ac:dyDescent="0.55000000000000004">
      <c r="A230">
        <v>223</v>
      </c>
      <c r="B230" t="s">
        <v>1815</v>
      </c>
      <c r="C230" t="s">
        <v>329</v>
      </c>
      <c r="D230">
        <v>0.13892052999999999</v>
      </c>
      <c r="E230">
        <v>7.3581729999999998E-2</v>
      </c>
      <c r="F230">
        <v>-2.2349507000000001E-2</v>
      </c>
      <c r="G230">
        <v>-5.6708152999999997E-2</v>
      </c>
      <c r="H230">
        <v>5.1710918000000003E-3</v>
      </c>
      <c r="I230">
        <v>2.9837190999999999E-2</v>
      </c>
      <c r="J230">
        <v>0.16945631999999999</v>
      </c>
      <c r="K230">
        <v>0.98231820000000003</v>
      </c>
      <c r="L230">
        <v>0.17994642</v>
      </c>
      <c r="M230">
        <v>0.14832702</v>
      </c>
      <c r="N230">
        <v>0.14192985999999999</v>
      </c>
      <c r="O230">
        <v>3.5990093000000001E-2</v>
      </c>
      <c r="P230">
        <v>0.12208380000000001</v>
      </c>
      <c r="Q230">
        <v>-2.9290495E-2</v>
      </c>
      <c r="R230">
        <v>-0.11657946600000001</v>
      </c>
      <c r="S230">
        <v>0.19841763000000001</v>
      </c>
      <c r="T230">
        <v>8.4051909999999994E-2</v>
      </c>
      <c r="U230">
        <v>3.6186996999999999E-2</v>
      </c>
      <c r="V230">
        <v>4.5861837000000003E-2</v>
      </c>
      <c r="W230">
        <v>0.20097578999999999</v>
      </c>
      <c r="X230">
        <v>0.11470974</v>
      </c>
      <c r="Y230">
        <v>-7.9483903999999994E-2</v>
      </c>
      <c r="Z230">
        <v>0.1648472</v>
      </c>
      <c r="AA230">
        <v>1.5027449E-2</v>
      </c>
      <c r="AB230">
        <v>2.2236592999999999E-3</v>
      </c>
      <c r="AC230">
        <v>0.14142625</v>
      </c>
      <c r="AD230">
        <v>6.3130800000000001E-2</v>
      </c>
      <c r="AE230">
        <v>5.1138144000000003E-2</v>
      </c>
      <c r="AF230">
        <v>6.3039970000000001E-2</v>
      </c>
      <c r="AG230">
        <v>4.2949695000000003E-2</v>
      </c>
      <c r="AH230">
        <v>-2.3674893999999998E-2</v>
      </c>
      <c r="AI230">
        <v>0.18000438999999999</v>
      </c>
      <c r="AJ230">
        <v>0.29225846999999999</v>
      </c>
      <c r="AK230">
        <v>5.1974393000000001E-2</v>
      </c>
      <c r="AL230">
        <v>0.15317965</v>
      </c>
      <c r="AM230">
        <v>9.5193819999999998E-2</v>
      </c>
      <c r="AN230">
        <v>-2.2578105000000001E-2</v>
      </c>
      <c r="AO230">
        <v>1.1397330000000001E-2</v>
      </c>
      <c r="AP230">
        <v>0.25115418</v>
      </c>
      <c r="AQ230">
        <v>2.4685809999999999E-2</v>
      </c>
      <c r="AR230">
        <v>0.28612483</v>
      </c>
      <c r="AS230">
        <v>1.3851379E-2</v>
      </c>
      <c r="AT230">
        <v>0.17384057</v>
      </c>
      <c r="AU230">
        <v>8.0635650000000003E-2</v>
      </c>
      <c r="AV230">
        <v>8.8821120000000003E-2</v>
      </c>
      <c r="AW230">
        <v>0.11038365</v>
      </c>
      <c r="AX230">
        <v>-1.3676735000000001E-2</v>
      </c>
      <c r="AY230">
        <v>0.1524712</v>
      </c>
      <c r="AZ230">
        <v>0.93534010000000001</v>
      </c>
      <c r="BA230">
        <v>0.16059016000000001</v>
      </c>
      <c r="BB230">
        <v>7.7512357000000002E-3</v>
      </c>
      <c r="BC230">
        <v>0.13877139999999999</v>
      </c>
      <c r="BD230">
        <v>0.11221077</v>
      </c>
      <c r="BE230">
        <v>4.4393525000000003E-2</v>
      </c>
      <c r="BF230">
        <v>0.19667704</v>
      </c>
      <c r="BG230">
        <v>0.32924467000000002</v>
      </c>
      <c r="BH230">
        <v>-9.3062160000000005E-2</v>
      </c>
      <c r="BI230">
        <v>0.15474679</v>
      </c>
      <c r="BJ230">
        <v>0.13115895999999999</v>
      </c>
      <c r="BK230">
        <v>0.28754973</v>
      </c>
      <c r="BL230">
        <v>0.13933071</v>
      </c>
      <c r="BM230">
        <v>0.24829002</v>
      </c>
      <c r="BN230">
        <v>-5.1012500000000002E-2</v>
      </c>
      <c r="BO230">
        <v>0.13573577000000001</v>
      </c>
      <c r="BP230">
        <v>0.14303388</v>
      </c>
      <c r="BQ230">
        <v>0.17714255000000001</v>
      </c>
      <c r="BR230">
        <v>6.5373109999999998E-2</v>
      </c>
      <c r="BS230">
        <v>3.9565343000000003E-2</v>
      </c>
      <c r="BT230">
        <v>1.4443878E-2</v>
      </c>
      <c r="BU230">
        <v>-5.5899240000000003E-2</v>
      </c>
      <c r="BV230">
        <v>-2.0739999999999999E-3</v>
      </c>
      <c r="BW230">
        <v>0.25474756999999998</v>
      </c>
      <c r="BX230">
        <v>0.40679510000000002</v>
      </c>
      <c r="BY230">
        <v>9.9860740000000003E-2</v>
      </c>
      <c r="BZ230">
        <v>0.19372241000000001</v>
      </c>
      <c r="CA230">
        <v>0.18481933</v>
      </c>
      <c r="CB230">
        <v>0.16748002000000001</v>
      </c>
      <c r="CC230">
        <v>0.27710940000000001</v>
      </c>
      <c r="CD230">
        <v>0.18536633</v>
      </c>
      <c r="CE230">
        <v>9.5548540000000001E-2</v>
      </c>
      <c r="CF230">
        <v>0.14360473000000001</v>
      </c>
      <c r="CG230">
        <v>0.12909846999999999</v>
      </c>
      <c r="CH230">
        <v>0.25578200000000001</v>
      </c>
      <c r="CI230">
        <v>0.15286224000000001</v>
      </c>
      <c r="CJ230">
        <v>5.7649776E-2</v>
      </c>
      <c r="CK230">
        <v>0.18808457000000001</v>
      </c>
      <c r="CL230">
        <v>0.19866735999999999</v>
      </c>
      <c r="CM230">
        <v>-1.3980136000000001E-2</v>
      </c>
      <c r="CN230">
        <v>0.11462236000000001</v>
      </c>
      <c r="CO230">
        <v>4.9143880000000001E-2</v>
      </c>
      <c r="CP230">
        <v>0.33601615000000001</v>
      </c>
      <c r="CQ230">
        <v>0.2072281</v>
      </c>
      <c r="CR230">
        <v>0.23713144999999999</v>
      </c>
      <c r="CS230">
        <v>0.33339942</v>
      </c>
      <c r="CT230">
        <v>9.481465E-2</v>
      </c>
      <c r="CU230">
        <v>0.14264256</v>
      </c>
      <c r="CV230">
        <v>0.15341756000000001</v>
      </c>
      <c r="CW230">
        <v>0.23504129000000001</v>
      </c>
      <c r="CX230">
        <v>1.7737579E-2</v>
      </c>
      <c r="CY230">
        <v>0.18371145</v>
      </c>
      <c r="CZ230">
        <v>0.26598414999999997</v>
      </c>
      <c r="DA230">
        <v>0.18560877000000001</v>
      </c>
      <c r="DB230">
        <v>0.14735861</v>
      </c>
      <c r="DC230">
        <v>0.96719120000000003</v>
      </c>
      <c r="DD230">
        <v>0.14517209</v>
      </c>
      <c r="DE230">
        <v>9.5129155000000007E-2</v>
      </c>
      <c r="DF230">
        <f t="shared" si="16"/>
        <v>0.11763306432815533</v>
      </c>
      <c r="DG230">
        <f t="shared" si="17"/>
        <v>0</v>
      </c>
      <c r="DH230">
        <v>0</v>
      </c>
      <c r="DI230">
        <f>VLOOKUP(B230,owner_jaccard!$C$1:$E$1128,3,FALSE)</f>
        <v>0.24324324324324301</v>
      </c>
      <c r="DJ230">
        <f>VLOOKUP(B230,partic_jaccard!$C$1:$E$1128,3,FALSE)</f>
        <v>0.18181818181818099</v>
      </c>
      <c r="DK230">
        <f>VLOOKUP(B230,rtword_jaccard!$C$1:$E$1128,3,FALSE)</f>
        <v>0.13636363636363599</v>
      </c>
      <c r="DL230">
        <f>VLOOKUP(B230,rtword_jaccard!$C$1:$F$1128,4,FALSE)</f>
        <v>0.24223602484472001</v>
      </c>
      <c r="DM230">
        <f>VLOOKUP(B230,rtword_jaccard!$C$1:$G$1128,5,FALSE)</f>
        <v>0.29310344827586199</v>
      </c>
      <c r="DN230">
        <f>VLOOKUP(B230,owner_j_重み付き!$C$1:$E$1128,3)</f>
        <v>6.3E-3</v>
      </c>
      <c r="DO230">
        <f>VLOOKUP(B230,part_j_重み付き!$C$1:$E$1128,3,FALSE)</f>
        <v>2.3E-3</v>
      </c>
      <c r="DP230">
        <f>VLOOKUP(B230,journalsection_jaccard!$C$2:$E$1129,3,FALSE)</f>
        <v>0.38888888888888801</v>
      </c>
      <c r="DQ230">
        <f>VLOOKUP(B230,journalsection_jaccard!$C$2:$F$1129,4,FALSE)</f>
        <v>0.36054421768707401</v>
      </c>
      <c r="DR230">
        <f>VLOOKUP(B230,journalsection_jaccard!$C$2:$G$1129,5,FALSE)</f>
        <v>0.28755364806866901</v>
      </c>
      <c r="DS230">
        <f>VLOOKUP(B230,journalsection_jaccard!$C$2:$H$1129,6,FALSE)</f>
        <v>0.14942528735632099</v>
      </c>
    </row>
    <row r="231" spans="1:123" x14ac:dyDescent="0.55000000000000004">
      <c r="A231">
        <v>224</v>
      </c>
      <c r="B231" t="s">
        <v>1816</v>
      </c>
      <c r="C231" t="s">
        <v>330</v>
      </c>
      <c r="D231">
        <v>0.18572258999999999</v>
      </c>
      <c r="E231">
        <v>9.7514650000000008E-3</v>
      </c>
      <c r="F231">
        <v>3.6900397000000001E-2</v>
      </c>
      <c r="G231">
        <v>0.13467119999999999</v>
      </c>
      <c r="H231">
        <v>7.9363810000000007E-2</v>
      </c>
      <c r="I231">
        <v>4.1877440000000002E-2</v>
      </c>
      <c r="J231">
        <v>4.4334732000000002E-2</v>
      </c>
      <c r="K231">
        <v>0.9888865</v>
      </c>
      <c r="L231">
        <v>5.4902364000000002E-2</v>
      </c>
      <c r="M231">
        <v>-2.059505E-2</v>
      </c>
      <c r="N231">
        <v>0.13676104</v>
      </c>
      <c r="O231">
        <v>-6.9769849999999994E-2</v>
      </c>
      <c r="P231">
        <v>-4.4520292000000003E-2</v>
      </c>
      <c r="Q231">
        <v>-0.17019118</v>
      </c>
      <c r="R231">
        <v>-8.7726730000000003E-2</v>
      </c>
      <c r="S231">
        <v>-1.6163805E-2</v>
      </c>
      <c r="T231">
        <v>0.14950695999999999</v>
      </c>
      <c r="U231">
        <v>-7.9645740000000007E-2</v>
      </c>
      <c r="V231">
        <v>-7.7663789999999996E-2</v>
      </c>
      <c r="W231">
        <v>-4.5283362000000001E-2</v>
      </c>
      <c r="X231">
        <v>0.12895467999999999</v>
      </c>
      <c r="Y231">
        <v>0.15164453</v>
      </c>
      <c r="Z231">
        <v>5.0951533E-2</v>
      </c>
      <c r="AA231">
        <v>1.8214533000000002E-2</v>
      </c>
      <c r="AB231">
        <v>3.2888559999999997E-2</v>
      </c>
      <c r="AC231">
        <v>4.6898607000000002E-2</v>
      </c>
      <c r="AD231">
        <v>0.15114684</v>
      </c>
      <c r="AE231">
        <v>-0.15126859000000001</v>
      </c>
      <c r="AF231">
        <v>0.13059735</v>
      </c>
      <c r="AG231">
        <v>0.52516574000000005</v>
      </c>
      <c r="AH231">
        <v>3.2005362000000002E-2</v>
      </c>
      <c r="AI231">
        <v>9.9834400000000004E-2</v>
      </c>
      <c r="AJ231">
        <v>0.19615766000000001</v>
      </c>
      <c r="AK231">
        <v>4.7450180000000002E-2</v>
      </c>
      <c r="AL231">
        <v>0.24344557999999999</v>
      </c>
      <c r="AM231">
        <v>0.17427205000000001</v>
      </c>
      <c r="AN231">
        <v>-3.7461370000000001E-2</v>
      </c>
      <c r="AO231">
        <v>9.8859130000000003E-2</v>
      </c>
      <c r="AP231">
        <v>0.17971820999999999</v>
      </c>
      <c r="AQ231">
        <v>0.23556678</v>
      </c>
      <c r="AR231">
        <v>0.48481795</v>
      </c>
      <c r="AS231">
        <v>0.19583687</v>
      </c>
      <c r="AT231">
        <v>0.13046592000000001</v>
      </c>
      <c r="AU231">
        <v>-3.3242420000000002E-2</v>
      </c>
      <c r="AV231">
        <v>4.9691106999999998E-2</v>
      </c>
      <c r="AW231">
        <v>6.7448205999999997E-2</v>
      </c>
      <c r="AX231">
        <v>0.18606454</v>
      </c>
      <c r="AY231">
        <v>0.2338006</v>
      </c>
      <c r="AZ231">
        <v>0.93948894999999999</v>
      </c>
      <c r="BA231">
        <v>4.6756744000000003E-2</v>
      </c>
      <c r="BB231">
        <v>0.32192664999999998</v>
      </c>
      <c r="BC231">
        <v>5.3127599999999997E-2</v>
      </c>
      <c r="BD231">
        <v>0.32042330000000002</v>
      </c>
      <c r="BE231">
        <v>1.3869889E-2</v>
      </c>
      <c r="BF231">
        <v>0.26300361999999999</v>
      </c>
      <c r="BG231">
        <v>0.23478690999999999</v>
      </c>
      <c r="BH231">
        <v>5.6960734999999998E-2</v>
      </c>
      <c r="BI231">
        <v>0.41435492000000002</v>
      </c>
      <c r="BJ231">
        <v>0.29996582999999999</v>
      </c>
      <c r="BK231">
        <v>0.2634628</v>
      </c>
      <c r="BL231">
        <v>0.12134163000000001</v>
      </c>
      <c r="BM231">
        <v>0.23367076000000001</v>
      </c>
      <c r="BN231">
        <v>0.14225394</v>
      </c>
      <c r="BO231">
        <v>0.16309181</v>
      </c>
      <c r="BP231">
        <v>-6.3399516000000003E-2</v>
      </c>
      <c r="BQ231">
        <v>0.13311133999999999</v>
      </c>
      <c r="BR231">
        <v>0.16983855</v>
      </c>
      <c r="BS231">
        <v>4.5485989999999997E-2</v>
      </c>
      <c r="BT231">
        <v>7.0042649999999998E-2</v>
      </c>
      <c r="BU231">
        <v>0.20090647</v>
      </c>
      <c r="BV231">
        <v>0.2450813</v>
      </c>
      <c r="BW231">
        <v>0.13724436000000001</v>
      </c>
      <c r="BX231">
        <v>0.35443606999999999</v>
      </c>
      <c r="BY231">
        <v>5.3876800000000002E-2</v>
      </c>
      <c r="BZ231">
        <v>0.15194336999999999</v>
      </c>
      <c r="CA231">
        <v>0.11552183000000001</v>
      </c>
      <c r="CB231">
        <v>0.124091916</v>
      </c>
      <c r="CC231">
        <v>0.17887706</v>
      </c>
      <c r="CD231">
        <v>0.10965617</v>
      </c>
      <c r="CE231">
        <v>5.7323564E-2</v>
      </c>
      <c r="CF231">
        <v>0.22492284000000001</v>
      </c>
      <c r="CG231">
        <v>0.1797967</v>
      </c>
      <c r="CH231">
        <v>0.1365905</v>
      </c>
      <c r="CI231">
        <v>0.35388589999999998</v>
      </c>
      <c r="CJ231">
        <v>0.20813770000000001</v>
      </c>
      <c r="CK231">
        <v>0.10349115</v>
      </c>
      <c r="CL231">
        <v>0.23560221000000001</v>
      </c>
      <c r="CM231">
        <v>-5.1374706999999999E-2</v>
      </c>
      <c r="CN231">
        <v>0.55246645000000005</v>
      </c>
      <c r="CO231">
        <v>8.5193179999999993E-2</v>
      </c>
      <c r="CP231">
        <v>0.23129967000000001</v>
      </c>
      <c r="CQ231">
        <v>-2.0661233000000001E-2</v>
      </c>
      <c r="CR231">
        <v>0.19948351</v>
      </c>
      <c r="CS231">
        <v>0.34527570000000002</v>
      </c>
      <c r="CT231">
        <v>8.2929420000000004E-2</v>
      </c>
      <c r="CU231">
        <v>-7.5623070000000001E-2</v>
      </c>
      <c r="CV231">
        <v>0.40661164999999999</v>
      </c>
      <c r="CW231">
        <v>0.32210100000000003</v>
      </c>
      <c r="CX231">
        <v>0.37437266000000002</v>
      </c>
      <c r="CY231">
        <v>0.38680091999999999</v>
      </c>
      <c r="CZ231">
        <v>0.28262097000000003</v>
      </c>
      <c r="DA231">
        <v>0.1002646</v>
      </c>
      <c r="DB231">
        <v>0.24733368999999999</v>
      </c>
      <c r="DC231">
        <v>0.95216095000000001</v>
      </c>
      <c r="DD231">
        <v>0.25620579999999998</v>
      </c>
      <c r="DE231">
        <v>9.4479575999999996E-2</v>
      </c>
      <c r="DF231">
        <f t="shared" si="16"/>
        <v>0.13813008334951454</v>
      </c>
      <c r="DG231">
        <f t="shared" si="17"/>
        <v>0</v>
      </c>
      <c r="DH231">
        <v>0</v>
      </c>
      <c r="DI231">
        <f>VLOOKUP(B231,owner_jaccard!$C$1:$E$1128,3,FALSE)</f>
        <v>8.3333333333333301E-2</v>
      </c>
      <c r="DJ231">
        <f>VLOOKUP(B231,partic_jaccard!$C$1:$E$1128,3,FALSE)</f>
        <v>9.0909090909090898E-2</v>
      </c>
      <c r="DK231">
        <f>VLOOKUP(B231,rtword_jaccard!$C$1:$E$1128,3,FALSE)</f>
        <v>0.123595505617977</v>
      </c>
      <c r="DL231">
        <f>VLOOKUP(B231,rtword_jaccard!$C$1:$F$1128,4,FALSE)</f>
        <v>0.19047619047618999</v>
      </c>
      <c r="DM231">
        <f>VLOOKUP(B231,rtword_jaccard!$C$1:$G$1128,5,FALSE)</f>
        <v>0.21457489878542499</v>
      </c>
      <c r="DN231">
        <f>VLOOKUP(B231,owner_j_重み付き!$C$1:$E$1128,3)</f>
        <v>9.1999999999999998E-3</v>
      </c>
      <c r="DO231">
        <f>VLOOKUP(B231,part_j_重み付き!$C$1:$E$1128,3,FALSE)</f>
        <v>1.1900000000000001E-2</v>
      </c>
      <c r="DP231">
        <f>VLOOKUP(B231,journalsection_jaccard!$C$2:$E$1129,3,FALSE)</f>
        <v>0.49253731343283502</v>
      </c>
      <c r="DQ231">
        <f>VLOOKUP(B231,journalsection_jaccard!$C$2:$F$1129,4,FALSE)</f>
        <v>0.43884892086330901</v>
      </c>
      <c r="DR231">
        <f>VLOOKUP(B231,journalsection_jaccard!$C$2:$G$1129,5,FALSE)</f>
        <v>0.29870129870129802</v>
      </c>
      <c r="DS231">
        <f>VLOOKUP(B231,journalsection_jaccard!$C$2:$H$1129,6,FALSE)</f>
        <v>0.234567901234567</v>
      </c>
    </row>
    <row r="232" spans="1:123" x14ac:dyDescent="0.55000000000000004">
      <c r="A232">
        <v>225</v>
      </c>
      <c r="B232" t="s">
        <v>1817</v>
      </c>
      <c r="C232" t="s">
        <v>331</v>
      </c>
      <c r="D232">
        <v>5.1383056000000003E-2</v>
      </c>
      <c r="E232">
        <v>7.4897535000000001E-2</v>
      </c>
      <c r="F232">
        <v>9.4624539999999993E-2</v>
      </c>
      <c r="G232">
        <v>2.5495996999999999E-2</v>
      </c>
      <c r="H232">
        <v>7.0341429999999996E-2</v>
      </c>
      <c r="I232">
        <v>-0.13825280000000001</v>
      </c>
      <c r="J232">
        <v>0.12793458999999999</v>
      </c>
      <c r="K232">
        <v>0.99135110000000004</v>
      </c>
      <c r="L232">
        <v>0.21297685999999999</v>
      </c>
      <c r="M232">
        <v>-1.607836E-2</v>
      </c>
      <c r="N232">
        <v>0.31398599999999999</v>
      </c>
      <c r="O232">
        <v>0.12556738000000001</v>
      </c>
      <c r="P232">
        <v>1.1108464E-2</v>
      </c>
      <c r="Q232">
        <v>0.14430941999999999</v>
      </c>
      <c r="R232">
        <v>-6.0796700000000002E-2</v>
      </c>
      <c r="S232">
        <v>9.9195430000000001E-2</v>
      </c>
      <c r="T232">
        <v>7.4066220000000002E-2</v>
      </c>
      <c r="U232">
        <v>0.14558555000000001</v>
      </c>
      <c r="V232">
        <v>-2.8687478999999998E-2</v>
      </c>
      <c r="W232">
        <v>1.4724337E-3</v>
      </c>
      <c r="X232">
        <v>8.2352659999999994E-2</v>
      </c>
      <c r="Y232">
        <v>0.11222456</v>
      </c>
      <c r="Z232">
        <v>0.10466448</v>
      </c>
      <c r="AA232">
        <v>8.2360039999999995E-2</v>
      </c>
      <c r="AB232">
        <v>0.16473818000000001</v>
      </c>
      <c r="AC232">
        <v>0.16724965</v>
      </c>
      <c r="AD232">
        <v>0.23023023000000001</v>
      </c>
      <c r="AE232">
        <v>0.13599758000000001</v>
      </c>
      <c r="AF232">
        <v>0.31589245999999999</v>
      </c>
      <c r="AG232">
        <v>0.43271786000000001</v>
      </c>
      <c r="AH232">
        <v>3.5562574999999999E-2</v>
      </c>
      <c r="AI232">
        <v>1.0798919000000001E-2</v>
      </c>
      <c r="AJ232">
        <v>0.10058619000000001</v>
      </c>
      <c r="AK232">
        <v>0.29055579999999998</v>
      </c>
      <c r="AL232">
        <v>0.22207877000000001</v>
      </c>
      <c r="AM232">
        <v>9.671138E-2</v>
      </c>
      <c r="AN232">
        <v>0.14337346000000001</v>
      </c>
      <c r="AO232">
        <v>0.16169122999999999</v>
      </c>
      <c r="AP232">
        <v>0.22164681999999999</v>
      </c>
      <c r="AQ232">
        <v>0.24875191999999999</v>
      </c>
      <c r="AR232">
        <v>0.22811980000000001</v>
      </c>
      <c r="AS232">
        <v>0.3008557</v>
      </c>
      <c r="AT232">
        <v>0.28855755999999999</v>
      </c>
      <c r="AU232">
        <v>-3.9391744999999999E-2</v>
      </c>
      <c r="AV232">
        <v>0.21494398000000001</v>
      </c>
      <c r="AW232">
        <v>0.35403426999999998</v>
      </c>
      <c r="AX232">
        <v>-0.10966883600000001</v>
      </c>
      <c r="AY232">
        <v>9.705076E-2</v>
      </c>
      <c r="AZ232">
        <v>0.92567944999999996</v>
      </c>
      <c r="BA232">
        <v>2.5907627999999999E-2</v>
      </c>
      <c r="BB232">
        <v>0.29611559999999998</v>
      </c>
      <c r="BC232">
        <v>0.21825476999999999</v>
      </c>
      <c r="BD232">
        <v>1.7994065E-2</v>
      </c>
      <c r="BE232">
        <v>9.8228269999999993E-3</v>
      </c>
      <c r="BF232">
        <v>0.37488452</v>
      </c>
      <c r="BG232">
        <v>0.24419287000000001</v>
      </c>
      <c r="BH232">
        <v>1.2876613E-2</v>
      </c>
      <c r="BI232">
        <v>0.11858477000000001</v>
      </c>
      <c r="BJ232">
        <v>0.21407123</v>
      </c>
      <c r="BK232">
        <v>0.26507770000000003</v>
      </c>
      <c r="BL232">
        <v>0.28467369999999997</v>
      </c>
      <c r="BM232">
        <v>0.17973410000000001</v>
      </c>
      <c r="BN232">
        <v>0.10327993000000001</v>
      </c>
      <c r="BO232">
        <v>0.21885139000000001</v>
      </c>
      <c r="BP232">
        <v>0.22857027999999999</v>
      </c>
      <c r="BQ232">
        <v>0.16849467000000001</v>
      </c>
      <c r="BR232">
        <v>0.17093401999999999</v>
      </c>
      <c r="BS232">
        <v>0.18180814000000001</v>
      </c>
      <c r="BT232">
        <v>0.20611393</v>
      </c>
      <c r="BU232">
        <v>0.10192661</v>
      </c>
      <c r="BV232">
        <v>0.22001900999999999</v>
      </c>
      <c r="BW232">
        <v>0.24114302000000001</v>
      </c>
      <c r="BX232">
        <v>0.24783002000000001</v>
      </c>
      <c r="BY232">
        <v>9.5265509999999998E-2</v>
      </c>
      <c r="BZ232">
        <v>0.16156876000000001</v>
      </c>
      <c r="CA232">
        <v>-1.4194942E-2</v>
      </c>
      <c r="CB232">
        <v>0.15149178999999999</v>
      </c>
      <c r="CC232">
        <v>0.41607254999999999</v>
      </c>
      <c r="CD232">
        <v>0.25396138000000001</v>
      </c>
      <c r="CE232">
        <v>0.30359712</v>
      </c>
      <c r="CF232">
        <v>-2.8417984000000002E-4</v>
      </c>
      <c r="CG232">
        <v>0.19838460999999999</v>
      </c>
      <c r="CH232">
        <v>3.1989320000000002E-2</v>
      </c>
      <c r="CI232">
        <v>0.14091545</v>
      </c>
      <c r="CJ232">
        <v>0.42818793999999999</v>
      </c>
      <c r="CK232">
        <v>8.3778720000000001E-2</v>
      </c>
      <c r="CL232">
        <v>0.33362627</v>
      </c>
      <c r="CM232">
        <v>0.13777255999999999</v>
      </c>
      <c r="CN232">
        <v>0.32888988000000002</v>
      </c>
      <c r="CO232">
        <v>0.16110074999999999</v>
      </c>
      <c r="CP232">
        <v>0.30512590000000001</v>
      </c>
      <c r="CQ232">
        <v>0.16238862000000001</v>
      </c>
      <c r="CR232">
        <v>0.21001038</v>
      </c>
      <c r="CS232">
        <v>0.36991382</v>
      </c>
      <c r="CT232">
        <v>0.22599660999999999</v>
      </c>
      <c r="CU232">
        <v>0.11111762</v>
      </c>
      <c r="CV232">
        <v>0.26918935999999999</v>
      </c>
      <c r="CW232">
        <v>0.19148672</v>
      </c>
      <c r="CX232">
        <v>0.28158304000000001</v>
      </c>
      <c r="CY232">
        <v>0.34939696999999997</v>
      </c>
      <c r="CZ232">
        <v>0.27493205999999998</v>
      </c>
      <c r="DA232">
        <v>5.5222317999999999E-2</v>
      </c>
      <c r="DB232">
        <v>-4.3331966E-2</v>
      </c>
      <c r="DC232">
        <v>0.96442693000000002</v>
      </c>
      <c r="DD232">
        <v>7.1051020000000006E-2</v>
      </c>
      <c r="DE232">
        <v>0.14153441999999999</v>
      </c>
      <c r="DF232">
        <f t="shared" si="16"/>
        <v>0.16080308361999995</v>
      </c>
      <c r="DG232">
        <f t="shared" si="17"/>
        <v>0</v>
      </c>
      <c r="DH232">
        <v>0</v>
      </c>
      <c r="DI232">
        <f>VLOOKUP(B232,owner_jaccard!$C$1:$E$1128,3,FALSE)</f>
        <v>0.2</v>
      </c>
      <c r="DJ232">
        <f>VLOOKUP(B232,partic_jaccard!$C$1:$E$1128,3,FALSE)</f>
        <v>0</v>
      </c>
      <c r="DK232">
        <f>VLOOKUP(B232,rtword_jaccard!$C$1:$E$1128,3,FALSE)</f>
        <v>0.16279069767441801</v>
      </c>
      <c r="DL232">
        <f>VLOOKUP(B232,rtword_jaccard!$C$1:$F$1128,4,FALSE)</f>
        <v>0.22699386503067401</v>
      </c>
      <c r="DM232">
        <f>VLOOKUP(B232,rtword_jaccard!$C$1:$G$1128,5,FALSE)</f>
        <v>0.23966942148760301</v>
      </c>
      <c r="DN232">
        <f>VLOOKUP(B232,owner_j_重み付き!$C$1:$E$1128,3)</f>
        <v>9.1999999999999998E-3</v>
      </c>
      <c r="DO232">
        <f>VLOOKUP(B232,part_j_重み付き!$C$1:$E$1128,3,FALSE)</f>
        <v>0</v>
      </c>
      <c r="DP232">
        <f>VLOOKUP(B232,journalsection_jaccard!$C$2:$E$1129,3,FALSE)</f>
        <v>0.33333333333333298</v>
      </c>
      <c r="DQ232">
        <f>VLOOKUP(B232,journalsection_jaccard!$C$2:$F$1129,4,FALSE)</f>
        <v>0.40845070422535201</v>
      </c>
      <c r="DR232">
        <f>VLOOKUP(B232,journalsection_jaccard!$C$2:$G$1129,5,FALSE)</f>
        <v>0.32743362831858402</v>
      </c>
      <c r="DS232">
        <f>VLOOKUP(B232,journalsection_jaccard!$C$2:$H$1129,6,FALSE)</f>
        <v>0.123595505617977</v>
      </c>
    </row>
    <row r="233" spans="1:123" x14ac:dyDescent="0.55000000000000004">
      <c r="A233">
        <v>226</v>
      </c>
      <c r="B233" t="s">
        <v>1818</v>
      </c>
      <c r="C233" t="s">
        <v>332</v>
      </c>
      <c r="D233">
        <v>0.10532234</v>
      </c>
      <c r="E233">
        <v>5.9233670000000002E-2</v>
      </c>
      <c r="F233">
        <v>0.15428247</v>
      </c>
      <c r="G233">
        <v>0.11198337999999999</v>
      </c>
      <c r="H233">
        <v>0.18064653999999999</v>
      </c>
      <c r="I233">
        <v>0.12049208</v>
      </c>
      <c r="J233">
        <v>0.1015181</v>
      </c>
      <c r="K233">
        <v>0.98822169999999998</v>
      </c>
      <c r="L233">
        <v>0.19036070999999999</v>
      </c>
      <c r="M233">
        <v>0.16415067</v>
      </c>
      <c r="N233">
        <v>0.11304089</v>
      </c>
      <c r="O233">
        <v>8.3431189999999995E-3</v>
      </c>
      <c r="P233">
        <v>9.8562540000000004E-2</v>
      </c>
      <c r="Q233">
        <v>-8.9185490000000006E-2</v>
      </c>
      <c r="R233">
        <v>8.8582729999999998E-2</v>
      </c>
      <c r="S233">
        <v>0.18191299999999999</v>
      </c>
      <c r="T233">
        <v>0.20774637000000001</v>
      </c>
      <c r="U233">
        <v>5.3041107999999997E-2</v>
      </c>
      <c r="V233">
        <v>0.12072756</v>
      </c>
      <c r="W233">
        <v>9.4929360000000004E-2</v>
      </c>
      <c r="X233">
        <v>-0.15273133</v>
      </c>
      <c r="Y233">
        <v>0.12056375</v>
      </c>
      <c r="Z233">
        <v>1.4475869000000001E-2</v>
      </c>
      <c r="AA233">
        <v>0.14042431</v>
      </c>
      <c r="AB233">
        <v>7.9604370000000008E-3</v>
      </c>
      <c r="AC233">
        <v>0.22424436</v>
      </c>
      <c r="AD233">
        <v>-9.3909790000000007E-2</v>
      </c>
      <c r="AE233">
        <v>-9.7097310000000006E-2</v>
      </c>
      <c r="AF233">
        <v>0.29158785999999998</v>
      </c>
      <c r="AG233">
        <v>0.31946805</v>
      </c>
      <c r="AH233">
        <v>0.13770858999999999</v>
      </c>
      <c r="AI233">
        <v>0.29601282000000001</v>
      </c>
      <c r="AJ233">
        <v>0.21430579999999999</v>
      </c>
      <c r="AK233">
        <v>0.113392256</v>
      </c>
      <c r="AL233">
        <v>0.14989425000000001</v>
      </c>
      <c r="AM233">
        <v>7.7587589999999998E-2</v>
      </c>
      <c r="AN233">
        <v>0.21028166000000001</v>
      </c>
      <c r="AO233">
        <v>0.21738394999999999</v>
      </c>
      <c r="AP233">
        <v>0.15399645000000001</v>
      </c>
      <c r="AQ233">
        <v>0.13225374000000001</v>
      </c>
      <c r="AR233">
        <v>0.14638227000000001</v>
      </c>
      <c r="AS233">
        <v>0.13062644000000001</v>
      </c>
      <c r="AT233">
        <v>0.32723669999999999</v>
      </c>
      <c r="AU233">
        <v>0.17435911000000001</v>
      </c>
      <c r="AV233">
        <v>2.4813134000000001E-2</v>
      </c>
      <c r="AW233">
        <v>0.18267079</v>
      </c>
      <c r="AX233">
        <v>0.1843882</v>
      </c>
      <c r="AY233">
        <v>0.14416114999999999</v>
      </c>
      <c r="AZ233">
        <v>0.92063075000000005</v>
      </c>
      <c r="BA233">
        <v>0.22081946</v>
      </c>
      <c r="BB233">
        <v>0.21384576999999999</v>
      </c>
      <c r="BC233">
        <v>0.26347372000000002</v>
      </c>
      <c r="BD233">
        <v>0.33078714999999997</v>
      </c>
      <c r="BE233">
        <v>0.20808821999999999</v>
      </c>
      <c r="BF233">
        <v>0.14262095</v>
      </c>
      <c r="BG233">
        <v>0.17493992</v>
      </c>
      <c r="BH233">
        <v>0.11677242</v>
      </c>
      <c r="BI233">
        <v>0.14114299999999999</v>
      </c>
      <c r="BJ233">
        <v>0.16524874000000001</v>
      </c>
      <c r="BK233">
        <v>0.124244206</v>
      </c>
      <c r="BL233">
        <v>0.25393954000000002</v>
      </c>
      <c r="BM233">
        <v>0.19128935</v>
      </c>
      <c r="BN233">
        <v>0.25930284999999997</v>
      </c>
      <c r="BO233">
        <v>8.2358316000000001E-2</v>
      </c>
      <c r="BP233">
        <v>0.18071917000000001</v>
      </c>
      <c r="BQ233">
        <v>9.2660114000000002E-2</v>
      </c>
      <c r="BR233">
        <v>0.26543709999999998</v>
      </c>
      <c r="BS233">
        <v>0.13703904</v>
      </c>
      <c r="BT233">
        <v>0.20671037</v>
      </c>
      <c r="BU233">
        <v>1.5418397E-2</v>
      </c>
      <c r="BV233">
        <v>0.16051046999999999</v>
      </c>
      <c r="BW233">
        <v>0.17229920000000001</v>
      </c>
      <c r="BX233">
        <v>0.39114794000000003</v>
      </c>
      <c r="BY233">
        <v>0.25946133999999998</v>
      </c>
      <c r="BZ233">
        <v>0.21483954999999999</v>
      </c>
      <c r="CA233">
        <v>2.0305785999999999E-2</v>
      </c>
      <c r="CB233">
        <v>9.3382930000000003E-2</v>
      </c>
      <c r="CC233">
        <v>0.37590625999999999</v>
      </c>
      <c r="CD233">
        <v>0.17650822999999999</v>
      </c>
      <c r="CE233">
        <v>3.1091763000000001E-2</v>
      </c>
      <c r="CF233">
        <v>0.18065564000000001</v>
      </c>
      <c r="CG233">
        <v>0.23013605000000001</v>
      </c>
      <c r="CH233">
        <v>0.32415539999999998</v>
      </c>
      <c r="CI233">
        <v>0.44148569999999998</v>
      </c>
      <c r="CJ233">
        <v>0.23946927000000001</v>
      </c>
      <c r="CK233">
        <v>9.5284270000000004E-2</v>
      </c>
      <c r="CL233">
        <v>0.28173566</v>
      </c>
      <c r="CM233">
        <v>1.2351955E-2</v>
      </c>
      <c r="CN233">
        <v>0.47084308000000002</v>
      </c>
      <c r="CO233">
        <v>3.5771377E-2</v>
      </c>
      <c r="CP233">
        <v>0.37477729999999998</v>
      </c>
      <c r="CQ233">
        <v>0.12791896</v>
      </c>
      <c r="CR233">
        <v>0.15062313999999999</v>
      </c>
      <c r="CS233">
        <v>0.34461993000000002</v>
      </c>
      <c r="CT233">
        <v>-6.8597149999999996E-2</v>
      </c>
      <c r="CU233">
        <v>0.26896431999999998</v>
      </c>
      <c r="CV233">
        <v>0.30425184999999999</v>
      </c>
      <c r="CW233">
        <v>0.13849474000000001</v>
      </c>
      <c r="CX233">
        <v>4.539141E-2</v>
      </c>
      <c r="CY233">
        <v>0.37359263999999998</v>
      </c>
      <c r="CZ233">
        <v>0.187359</v>
      </c>
      <c r="DA233">
        <v>0.20415066000000001</v>
      </c>
      <c r="DB233">
        <v>-2.5323973999999999E-2</v>
      </c>
      <c r="DC233">
        <v>0.95746803000000003</v>
      </c>
      <c r="DD233">
        <v>0.21944173</v>
      </c>
      <c r="DE233">
        <v>0.21186932999999999</v>
      </c>
      <c r="DF233">
        <f t="shared" si="16"/>
        <v>0.1622317069223301</v>
      </c>
      <c r="DG233">
        <f t="shared" si="17"/>
        <v>0</v>
      </c>
      <c r="DH233">
        <v>0</v>
      </c>
      <c r="DI233">
        <f>VLOOKUP(B233,owner_jaccard!$C$1:$E$1128,3,FALSE)</f>
        <v>5.5555555555555497E-2</v>
      </c>
      <c r="DJ233">
        <f>VLOOKUP(B233,partic_jaccard!$C$1:$E$1128,3,FALSE)</f>
        <v>6.6666666666666596E-2</v>
      </c>
      <c r="DK233">
        <f>VLOOKUP(B233,rtword_jaccard!$C$1:$E$1128,3,FALSE)</f>
        <v>0.123595505617977</v>
      </c>
      <c r="DL233">
        <f>VLOOKUP(B233,rtword_jaccard!$C$1:$F$1128,4,FALSE)</f>
        <v>0.17647058823529399</v>
      </c>
      <c r="DM233">
        <f>VLOOKUP(B233,rtword_jaccard!$C$1:$G$1128,5,FALSE)</f>
        <v>0.20481927710843301</v>
      </c>
      <c r="DN233">
        <f>VLOOKUP(B233,owner_j_重み付き!$C$1:$E$1128,3)</f>
        <v>5.0000000000000001E-4</v>
      </c>
      <c r="DO233">
        <f>VLOOKUP(B233,part_j_重み付き!$C$1:$E$1128,3,FALSE)</f>
        <v>1.4500000000000001E-2</v>
      </c>
      <c r="DP233">
        <f>VLOOKUP(B233,journalsection_jaccard!$C$2:$E$1129,3,FALSE)</f>
        <v>0.35135135135135098</v>
      </c>
      <c r="DQ233">
        <f>VLOOKUP(B233,journalsection_jaccard!$C$2:$F$1129,4,FALSE)</f>
        <v>0.32450331125827803</v>
      </c>
      <c r="DR233">
        <f>VLOOKUP(B233,journalsection_jaccard!$C$2:$G$1129,5,FALSE)</f>
        <v>0.27659574468085102</v>
      </c>
      <c r="DS233">
        <f>VLOOKUP(B233,journalsection_jaccard!$C$2:$H$1129,6,FALSE)</f>
        <v>9.8901098901098897E-2</v>
      </c>
    </row>
    <row r="234" spans="1:123" x14ac:dyDescent="0.55000000000000004">
      <c r="A234">
        <v>227</v>
      </c>
      <c r="B234" t="s">
        <v>1819</v>
      </c>
      <c r="C234" t="s">
        <v>333</v>
      </c>
      <c r="D234">
        <v>0.14733284999999999</v>
      </c>
      <c r="E234">
        <v>8.7405960000000005E-2</v>
      </c>
      <c r="F234">
        <v>7.1055099999999996E-2</v>
      </c>
      <c r="G234">
        <v>8.6488300000000004E-2</v>
      </c>
      <c r="H234">
        <v>0.11488904</v>
      </c>
      <c r="I234">
        <v>0.16150165</v>
      </c>
      <c r="J234">
        <v>9.3851924000000003E-2</v>
      </c>
      <c r="K234">
        <v>0.97748389999999996</v>
      </c>
      <c r="L234">
        <v>0.17423816</v>
      </c>
      <c r="M234">
        <v>8.9575715E-2</v>
      </c>
      <c r="N234">
        <v>0.19723275000000001</v>
      </c>
      <c r="O234">
        <v>2.9337734000000001E-2</v>
      </c>
      <c r="P234">
        <v>0.11237912</v>
      </c>
      <c r="Q234">
        <v>4.8617184000000001E-2</v>
      </c>
      <c r="R234">
        <v>1.5339101000000001E-2</v>
      </c>
      <c r="S234">
        <v>0.15384561999999999</v>
      </c>
      <c r="T234">
        <v>0.19865721</v>
      </c>
      <c r="U234">
        <v>6.2498669999999999E-2</v>
      </c>
      <c r="V234">
        <v>0.11172236000000001</v>
      </c>
      <c r="W234">
        <v>0.24058874</v>
      </c>
      <c r="X234">
        <v>0.15984926999999999</v>
      </c>
      <c r="Y234">
        <v>0.16669111</v>
      </c>
      <c r="Z234">
        <v>0.23361937999999999</v>
      </c>
      <c r="AA234">
        <v>0.20913657999999999</v>
      </c>
      <c r="AB234">
        <v>0.15954086000000001</v>
      </c>
      <c r="AC234">
        <v>0.19852243</v>
      </c>
      <c r="AD234">
        <v>4.9250387E-2</v>
      </c>
      <c r="AE234">
        <v>-3.8120564000000003E-2</v>
      </c>
      <c r="AF234">
        <v>4.0875665999999998E-2</v>
      </c>
      <c r="AG234">
        <v>0.28562622999999998</v>
      </c>
      <c r="AH234">
        <v>0.26423143999999998</v>
      </c>
      <c r="AI234">
        <v>0.17830999</v>
      </c>
      <c r="AJ234">
        <v>0.120695144</v>
      </c>
      <c r="AK234">
        <v>1.3780414E-2</v>
      </c>
      <c r="AL234">
        <v>0.26145627999999999</v>
      </c>
      <c r="AM234">
        <v>0.23752324</v>
      </c>
      <c r="AN234">
        <v>0.14266877</v>
      </c>
      <c r="AO234">
        <v>2.5094384000000001E-2</v>
      </c>
      <c r="AP234">
        <v>9.2169169999999995E-2</v>
      </c>
      <c r="AQ234">
        <v>0.108814694</v>
      </c>
      <c r="AR234">
        <v>0.15594785999999999</v>
      </c>
      <c r="AS234">
        <v>-5.5305857E-2</v>
      </c>
      <c r="AT234">
        <v>0.27463627000000002</v>
      </c>
      <c r="AU234">
        <v>7.5247764999999994E-2</v>
      </c>
      <c r="AV234">
        <v>6.010559E-2</v>
      </c>
      <c r="AW234">
        <v>0.23707807</v>
      </c>
      <c r="AX234">
        <v>4.8879743000000003E-2</v>
      </c>
      <c r="AY234">
        <v>0.123473965</v>
      </c>
      <c r="AZ234">
        <v>0.92220634000000001</v>
      </c>
      <c r="BA234">
        <v>7.9908069999999998E-2</v>
      </c>
      <c r="BB234">
        <v>8.963981E-2</v>
      </c>
      <c r="BC234">
        <v>0.14361373999999999</v>
      </c>
      <c r="BD234">
        <v>0.106080286</v>
      </c>
      <c r="BE234">
        <v>0.22293386000000001</v>
      </c>
      <c r="BF234">
        <v>0.22299434000000001</v>
      </c>
      <c r="BG234">
        <v>0.23907010000000001</v>
      </c>
      <c r="BH234">
        <v>0.28416887000000002</v>
      </c>
      <c r="BI234">
        <v>7.0655549999999998E-2</v>
      </c>
      <c r="BJ234">
        <v>0.25308940000000002</v>
      </c>
      <c r="BK234">
        <v>0.28251573000000002</v>
      </c>
      <c r="BL234">
        <v>-2.0816665000000002E-2</v>
      </c>
      <c r="BM234">
        <v>-6.3591376000000005E-2</v>
      </c>
      <c r="BN234">
        <v>0.21300393000000001</v>
      </c>
      <c r="BO234">
        <v>9.1096856000000004E-2</v>
      </c>
      <c r="BP234">
        <v>0.16708471</v>
      </c>
      <c r="BQ234">
        <v>0.23558213</v>
      </c>
      <c r="BR234">
        <v>0.27746335</v>
      </c>
      <c r="BS234">
        <v>0.19376086000000001</v>
      </c>
      <c r="BT234">
        <v>0.22243278999999999</v>
      </c>
      <c r="BU234">
        <v>0.1810232</v>
      </c>
      <c r="BV234">
        <v>-2.3089139000000002E-2</v>
      </c>
      <c r="BW234">
        <v>1.8465578999999999E-2</v>
      </c>
      <c r="BX234">
        <v>0.27999215999999999</v>
      </c>
      <c r="BY234">
        <v>0.14529297999999999</v>
      </c>
      <c r="BZ234">
        <v>0.18431467000000001</v>
      </c>
      <c r="CA234">
        <v>0.33695652999999998</v>
      </c>
      <c r="CB234">
        <v>-0.10982175</v>
      </c>
      <c r="CC234">
        <v>0.13556858999999999</v>
      </c>
      <c r="CD234">
        <v>0.24702023000000001</v>
      </c>
      <c r="CE234">
        <v>0.13018471000000001</v>
      </c>
      <c r="CF234">
        <v>0.14099092999999999</v>
      </c>
      <c r="CG234">
        <v>0.21458105999999999</v>
      </c>
      <c r="CH234">
        <v>0.19195731999999999</v>
      </c>
      <c r="CI234">
        <v>0.21544532</v>
      </c>
      <c r="CJ234">
        <v>0.24375131999999999</v>
      </c>
      <c r="CK234">
        <v>0.32843104000000001</v>
      </c>
      <c r="CL234">
        <v>0.21719025</v>
      </c>
      <c r="CM234">
        <v>-5.1287350000000002E-2</v>
      </c>
      <c r="CN234">
        <v>6.7507520000000001E-2</v>
      </c>
      <c r="CO234">
        <v>-2.9399237000000002E-2</v>
      </c>
      <c r="CP234">
        <v>0.19480618999999999</v>
      </c>
      <c r="CQ234">
        <v>0.24012822</v>
      </c>
      <c r="CR234">
        <v>0.28989607000000001</v>
      </c>
      <c r="CS234">
        <v>0.29926960000000002</v>
      </c>
      <c r="CT234">
        <v>0.12335528</v>
      </c>
      <c r="CU234">
        <v>0.17784459999999999</v>
      </c>
      <c r="CV234">
        <v>0.30000811999999999</v>
      </c>
      <c r="CW234">
        <v>0.16083111999999999</v>
      </c>
      <c r="CX234">
        <v>6.9627789999999995E-2</v>
      </c>
      <c r="CY234">
        <v>0.18678685</v>
      </c>
      <c r="CZ234">
        <v>0.26843119999999998</v>
      </c>
      <c r="DA234">
        <v>0.25695622000000001</v>
      </c>
      <c r="DB234">
        <v>4.9716105999999996E-4</v>
      </c>
      <c r="DC234">
        <v>0.95947389999999999</v>
      </c>
      <c r="DD234">
        <v>0.22287312000000001</v>
      </c>
      <c r="DE234">
        <v>4.6476207999999998E-2</v>
      </c>
      <c r="DF234">
        <f t="shared" si="16"/>
        <v>0.14796024749572814</v>
      </c>
      <c r="DG234">
        <f t="shared" si="17"/>
        <v>0</v>
      </c>
      <c r="DH234">
        <v>0</v>
      </c>
      <c r="DI234">
        <f>VLOOKUP(B234,owner_jaccard!$C$1:$E$1128,3,FALSE)</f>
        <v>0.128205128205128</v>
      </c>
      <c r="DJ234">
        <f>VLOOKUP(B234,partic_jaccard!$C$1:$E$1128,3,FALSE)</f>
        <v>6.4516129032257993E-2</v>
      </c>
      <c r="DK234">
        <f>VLOOKUP(B234,rtword_jaccard!$C$1:$E$1128,3,FALSE)</f>
        <v>0.11111111111111099</v>
      </c>
      <c r="DL234">
        <f>VLOOKUP(B234,rtword_jaccard!$C$1:$F$1128,4,FALSE)</f>
        <v>0.183431952662721</v>
      </c>
      <c r="DM234">
        <f>VLOOKUP(B234,rtword_jaccard!$C$1:$G$1128,5,FALSE)</f>
        <v>0.2</v>
      </c>
      <c r="DN234">
        <f>VLOOKUP(B234,owner_j_重み付き!$C$1:$E$1128,3)</f>
        <v>2.8999999999999998E-3</v>
      </c>
      <c r="DO234">
        <f>VLOOKUP(B234,part_j_重み付き!$C$1:$E$1128,3,FALSE)</f>
        <v>1.7299999999999999E-2</v>
      </c>
      <c r="DP234">
        <f>VLOOKUP(B234,journalsection_jaccard!$C$2:$E$1129,3,FALSE)</f>
        <v>0.17647058823529399</v>
      </c>
      <c r="DQ234">
        <f>VLOOKUP(B234,journalsection_jaccard!$C$2:$F$1129,4,FALSE)</f>
        <v>0.24223602484472001</v>
      </c>
      <c r="DR234">
        <f>VLOOKUP(B234,journalsection_jaccard!$C$2:$G$1129,5,FALSE)</f>
        <v>0.255230125523012</v>
      </c>
      <c r="DS234">
        <f>VLOOKUP(B234,journalsection_jaccard!$C$2:$H$1129,6,FALSE)</f>
        <v>6.3829787234042507E-2</v>
      </c>
    </row>
    <row r="235" spans="1:123" x14ac:dyDescent="0.55000000000000004">
      <c r="A235">
        <v>228</v>
      </c>
      <c r="B235" t="s">
        <v>1820</v>
      </c>
      <c r="C235" t="s">
        <v>334</v>
      </c>
      <c r="D235">
        <v>8.7436390000000003E-2</v>
      </c>
      <c r="E235">
        <v>0.17699364000000001</v>
      </c>
      <c r="F235">
        <v>0.13606845000000001</v>
      </c>
      <c r="G235">
        <v>9.3846104999999999E-2</v>
      </c>
      <c r="H235">
        <v>7.2262770000000004E-2</v>
      </c>
      <c r="I235">
        <v>0.10881644</v>
      </c>
      <c r="J235">
        <v>0.10005422</v>
      </c>
      <c r="K235">
        <v>0.97926469999999999</v>
      </c>
      <c r="L235">
        <v>0.24247123000000001</v>
      </c>
      <c r="M235">
        <v>0.113483414</v>
      </c>
      <c r="N235">
        <v>0.34606478000000002</v>
      </c>
      <c r="O235">
        <v>0.14486942999999999</v>
      </c>
      <c r="P235">
        <v>0.120568775</v>
      </c>
      <c r="Q235">
        <v>5.7873774000000003E-2</v>
      </c>
      <c r="R235">
        <v>0.16981371000000001</v>
      </c>
      <c r="S235">
        <v>7.7178954999999994E-2</v>
      </c>
      <c r="T235">
        <v>0.19150544999999999</v>
      </c>
      <c r="U235">
        <v>0.20194508</v>
      </c>
      <c r="V235">
        <v>-1.334744E-2</v>
      </c>
      <c r="W235">
        <v>5.4270909999999999E-2</v>
      </c>
      <c r="X235">
        <v>5.4990812999999999E-2</v>
      </c>
      <c r="Y235">
        <v>0.23620074999999999</v>
      </c>
      <c r="Z235">
        <v>0.30974449999999998</v>
      </c>
      <c r="AA235">
        <v>0.13820188</v>
      </c>
      <c r="AB235">
        <v>-4.3468635999999998E-2</v>
      </c>
      <c r="AC235">
        <v>0.11874604</v>
      </c>
      <c r="AD235">
        <v>0.124341406</v>
      </c>
      <c r="AE235">
        <v>2.2572318000000001E-2</v>
      </c>
      <c r="AF235">
        <v>0.23424576</v>
      </c>
      <c r="AG235">
        <v>0.16900465000000001</v>
      </c>
      <c r="AH235">
        <v>0.17050298</v>
      </c>
      <c r="AI235">
        <v>0.21596682</v>
      </c>
      <c r="AJ235">
        <v>0.32886300000000002</v>
      </c>
      <c r="AK235">
        <v>3.4986492000000001E-2</v>
      </c>
      <c r="AL235">
        <v>4.5500163000000003E-2</v>
      </c>
      <c r="AM235">
        <v>0.17998980000000001</v>
      </c>
      <c r="AN235">
        <v>0.15858854</v>
      </c>
      <c r="AO235">
        <v>0.10296970599999999</v>
      </c>
      <c r="AP235">
        <v>0.22748251</v>
      </c>
      <c r="AQ235">
        <v>0.110448115</v>
      </c>
      <c r="AR235">
        <v>7.847954E-2</v>
      </c>
      <c r="AS235">
        <v>0.17627719</v>
      </c>
      <c r="AT235">
        <v>8.9147076000000006E-2</v>
      </c>
      <c r="AU235">
        <v>5.9907969999999998E-2</v>
      </c>
      <c r="AV235">
        <v>0.27552549999999998</v>
      </c>
      <c r="AW235">
        <v>0.19200349999999999</v>
      </c>
      <c r="AX235">
        <v>0.11908477000000001</v>
      </c>
      <c r="AY235">
        <v>9.9171499999999996E-2</v>
      </c>
      <c r="AZ235">
        <v>0.92030835</v>
      </c>
      <c r="BA235">
        <v>0.19706794999999999</v>
      </c>
      <c r="BB235">
        <v>-7.6088020000000006E-2</v>
      </c>
      <c r="BC235">
        <v>0.16020656</v>
      </c>
      <c r="BD235">
        <v>1.453249E-2</v>
      </c>
      <c r="BE235">
        <v>0.29885469999999997</v>
      </c>
      <c r="BF235">
        <v>0.21690717000000001</v>
      </c>
      <c r="BG235">
        <v>0.15127525999999999</v>
      </c>
      <c r="BH235">
        <v>0.11911504000000001</v>
      </c>
      <c r="BI235">
        <v>0.18895935999999999</v>
      </c>
      <c r="BJ235">
        <v>0.2263954</v>
      </c>
      <c r="BK235">
        <v>0.38781038000000001</v>
      </c>
      <c r="BL235">
        <v>-2.8165992000000001E-2</v>
      </c>
      <c r="BM235">
        <v>0.17717060000000001</v>
      </c>
      <c r="BN235">
        <v>0.26781389999999999</v>
      </c>
      <c r="BO235">
        <v>7.6827679999999995E-2</v>
      </c>
      <c r="BP235">
        <v>0.17717417999999999</v>
      </c>
      <c r="BQ235">
        <v>0.33142704000000001</v>
      </c>
      <c r="BR235">
        <v>0.30434322000000003</v>
      </c>
      <c r="BS235">
        <v>0.23050361999999999</v>
      </c>
      <c r="BT235">
        <v>0.18421544000000001</v>
      </c>
      <c r="BU235">
        <v>8.9010989999999998E-2</v>
      </c>
      <c r="BV235">
        <v>0.26883499999999999</v>
      </c>
      <c r="BW235">
        <v>8.3104919999999999E-2</v>
      </c>
      <c r="BX235">
        <v>0.32866322999999997</v>
      </c>
      <c r="BY235">
        <v>5.1424070000000002E-2</v>
      </c>
      <c r="BZ235">
        <v>4.7943439999999997E-2</v>
      </c>
      <c r="CA235">
        <v>0.15813044000000001</v>
      </c>
      <c r="CB235">
        <v>1.8521803999999999E-2</v>
      </c>
      <c r="CC235">
        <v>0.23064472999999999</v>
      </c>
      <c r="CD235">
        <v>0.25889259999999997</v>
      </c>
      <c r="CE235">
        <v>0.18681005000000001</v>
      </c>
      <c r="CF235">
        <v>7.3201739999999996E-3</v>
      </c>
      <c r="CG235">
        <v>0.15178444999999999</v>
      </c>
      <c r="CH235">
        <v>0.18642849</v>
      </c>
      <c r="CI235">
        <v>0.15461533999999999</v>
      </c>
      <c r="CJ235">
        <v>0.18642554</v>
      </c>
      <c r="CK235">
        <v>0.27428239999999998</v>
      </c>
      <c r="CL235">
        <v>0.2539247</v>
      </c>
      <c r="CM235">
        <v>0.12678800000000001</v>
      </c>
      <c r="CN235">
        <v>0.21389158</v>
      </c>
      <c r="CO235">
        <v>2.5248759999999999E-2</v>
      </c>
      <c r="CP235">
        <v>0.32701063000000002</v>
      </c>
      <c r="CQ235">
        <v>7.7103420000000006E-2</v>
      </c>
      <c r="CR235">
        <v>0.23491195000000001</v>
      </c>
      <c r="CS235">
        <v>0.29334905999999999</v>
      </c>
      <c r="CT235">
        <v>-2.5917063000000001E-2</v>
      </c>
      <c r="CU235">
        <v>0.19995128000000001</v>
      </c>
      <c r="CV235">
        <v>7.7441889999999999E-2</v>
      </c>
      <c r="CW235">
        <v>0.13512197000000001</v>
      </c>
      <c r="CX235">
        <v>-5.3761728000000002E-2</v>
      </c>
      <c r="CY235">
        <v>6.7477493999999999E-2</v>
      </c>
      <c r="CZ235">
        <v>0.281943</v>
      </c>
      <c r="DA235">
        <v>0.24062774000000001</v>
      </c>
      <c r="DB235">
        <v>-2.4751015000000001E-2</v>
      </c>
      <c r="DC235">
        <v>0.95508115999999998</v>
      </c>
      <c r="DD235">
        <v>0.21636559999999999</v>
      </c>
      <c r="DE235">
        <v>9.8721639999999999E-2</v>
      </c>
      <c r="DF235">
        <f t="shared" si="16"/>
        <v>0.15112896398058254</v>
      </c>
      <c r="DG235">
        <f t="shared" si="17"/>
        <v>0</v>
      </c>
      <c r="DH235">
        <v>0</v>
      </c>
      <c r="DI235">
        <f>VLOOKUP(B235,owner_jaccard!$C$1:$E$1128,3,FALSE)</f>
        <v>8.6956521739130405E-2</v>
      </c>
      <c r="DJ235">
        <f>VLOOKUP(B235,partic_jaccard!$C$1:$E$1128,3,FALSE)</f>
        <v>0</v>
      </c>
      <c r="DK235">
        <f>VLOOKUP(B235,rtword_jaccard!$C$1:$E$1128,3,FALSE)</f>
        <v>7.5268817204300995E-2</v>
      </c>
      <c r="DL235">
        <f>VLOOKUP(B235,rtword_jaccard!$C$1:$F$1128,4,FALSE)</f>
        <v>0.16959064327485299</v>
      </c>
      <c r="DM235">
        <f>VLOOKUP(B235,rtword_jaccard!$C$1:$G$1128,5,FALSE)</f>
        <v>0.171875</v>
      </c>
      <c r="DN235">
        <f>VLOOKUP(B235,owner_j_重み付き!$C$1:$E$1128,3)</f>
        <v>5.0000000000000001E-4</v>
      </c>
      <c r="DO235">
        <f>VLOOKUP(B235,part_j_重み付き!$C$1:$E$1128,3,FALSE)</f>
        <v>0</v>
      </c>
      <c r="DP235">
        <f>VLOOKUP(B235,journalsection_jaccard!$C$2:$E$1129,3,FALSE)</f>
        <v>0.44927536231884002</v>
      </c>
      <c r="DQ235">
        <f>VLOOKUP(B235,journalsection_jaccard!$C$2:$F$1129,4,FALSE)</f>
        <v>0.28205128205128199</v>
      </c>
      <c r="DR235">
        <f>VLOOKUP(B235,journalsection_jaccard!$C$2:$G$1129,5,FALSE)</f>
        <v>0.255230125523012</v>
      </c>
      <c r="DS235">
        <f>VLOOKUP(B235,journalsection_jaccard!$C$2:$H$1129,6,FALSE)</f>
        <v>7.5268817204300995E-2</v>
      </c>
    </row>
    <row r="236" spans="1:123" x14ac:dyDescent="0.55000000000000004">
      <c r="A236">
        <v>229</v>
      </c>
      <c r="B236" t="s">
        <v>1821</v>
      </c>
      <c r="C236" t="s">
        <v>335</v>
      </c>
      <c r="D236">
        <v>0.11767497</v>
      </c>
      <c r="E236">
        <v>0.17276347</v>
      </c>
      <c r="F236">
        <v>0.30547373999999999</v>
      </c>
      <c r="G236">
        <v>0.17889784</v>
      </c>
      <c r="H236">
        <v>0.123461954</v>
      </c>
      <c r="I236">
        <v>0.16078450999999999</v>
      </c>
      <c r="J236">
        <v>4.5643259999999998E-2</v>
      </c>
      <c r="K236">
        <v>0.98334162999999997</v>
      </c>
      <c r="L236">
        <v>0.18040766</v>
      </c>
      <c r="M236">
        <v>8.2756819999999995E-3</v>
      </c>
      <c r="N236">
        <v>0.34010103000000003</v>
      </c>
      <c r="O236">
        <v>0.11311358000000001</v>
      </c>
      <c r="P236">
        <v>0.19671910000000001</v>
      </c>
      <c r="Q236">
        <v>0.20697218000000001</v>
      </c>
      <c r="R236">
        <v>0.2212703</v>
      </c>
      <c r="S236">
        <v>1.3705695E-2</v>
      </c>
      <c r="T236">
        <v>0.22717814</v>
      </c>
      <c r="U236">
        <v>0.13391650999999999</v>
      </c>
      <c r="V236">
        <v>5.0797198000000002E-2</v>
      </c>
      <c r="W236">
        <v>0.15404975000000001</v>
      </c>
      <c r="X236">
        <v>8.7993130000000003E-2</v>
      </c>
      <c r="Y236">
        <v>0.16780498999999999</v>
      </c>
      <c r="Z236">
        <v>0.34972282999999998</v>
      </c>
      <c r="AA236">
        <v>6.9745849999999998E-2</v>
      </c>
      <c r="AB236">
        <v>9.3744999999999995E-2</v>
      </c>
      <c r="AC236">
        <v>0.12212973000000001</v>
      </c>
      <c r="AD236">
        <v>-3.0924743000000001E-2</v>
      </c>
      <c r="AE236">
        <v>6.6042980000000001E-2</v>
      </c>
      <c r="AF236">
        <v>4.7784680000000001E-3</v>
      </c>
      <c r="AG236">
        <v>0.10481973999999999</v>
      </c>
      <c r="AH236">
        <v>0.22694834999999999</v>
      </c>
      <c r="AI236">
        <v>0.29821846000000002</v>
      </c>
      <c r="AJ236">
        <v>0.20354955999999999</v>
      </c>
      <c r="AK236">
        <v>0.13737804000000001</v>
      </c>
      <c r="AL236">
        <v>0.14277567999999999</v>
      </c>
      <c r="AM236">
        <v>0.22914525999999999</v>
      </c>
      <c r="AN236">
        <v>0.21175626</v>
      </c>
      <c r="AO236">
        <v>0.24129804999999999</v>
      </c>
      <c r="AP236">
        <v>0.10452450000000001</v>
      </c>
      <c r="AQ236">
        <v>4.3906250000000001E-2</v>
      </c>
      <c r="AR236">
        <v>6.3397549999999997E-2</v>
      </c>
      <c r="AS236">
        <v>-1.0327194E-2</v>
      </c>
      <c r="AT236">
        <v>0.18123523999999999</v>
      </c>
      <c r="AU236">
        <v>0.12514369</v>
      </c>
      <c r="AV236">
        <v>0.10380412999999999</v>
      </c>
      <c r="AW236">
        <v>0.17869839000000001</v>
      </c>
      <c r="AX236">
        <v>0.17127890000000001</v>
      </c>
      <c r="AY236">
        <v>0.1548168</v>
      </c>
      <c r="AZ236">
        <v>0.92280870000000004</v>
      </c>
      <c r="BA236">
        <v>0.19134317000000001</v>
      </c>
      <c r="BB236">
        <v>6.6307080000000004E-2</v>
      </c>
      <c r="BC236">
        <v>0.13444990000000001</v>
      </c>
      <c r="BD236">
        <v>9.7535380000000005E-2</v>
      </c>
      <c r="BE236">
        <v>2.5515330999999999E-2</v>
      </c>
      <c r="BF236">
        <v>0.14537634999999999</v>
      </c>
      <c r="BG236">
        <v>0.15139726000000001</v>
      </c>
      <c r="BH236">
        <v>2.2039669000000001E-2</v>
      </c>
      <c r="BI236">
        <v>0.21546303999999999</v>
      </c>
      <c r="BJ236">
        <v>7.9269000000000006E-2</v>
      </c>
      <c r="BK236">
        <v>0.20232507999999999</v>
      </c>
      <c r="BL236">
        <v>-5.2919540000000001E-2</v>
      </c>
      <c r="BM236">
        <v>-7.7903260000000002E-2</v>
      </c>
      <c r="BN236">
        <v>0.105101585</v>
      </c>
      <c r="BO236">
        <v>4.3787542999999998E-2</v>
      </c>
      <c r="BP236">
        <v>0.19698736</v>
      </c>
      <c r="BQ236">
        <v>0.15103823999999999</v>
      </c>
      <c r="BR236">
        <v>0.25130984000000001</v>
      </c>
      <c r="BS236">
        <v>0.22760531000000001</v>
      </c>
      <c r="BT236">
        <v>5.4637263999999998E-2</v>
      </c>
      <c r="BU236">
        <v>0.10018315999999999</v>
      </c>
      <c r="BV236">
        <v>2.7700494999999999E-3</v>
      </c>
      <c r="BW236">
        <v>0.13903007000000001</v>
      </c>
      <c r="BX236">
        <v>0.43272954000000002</v>
      </c>
      <c r="BY236">
        <v>0.15271792000000001</v>
      </c>
      <c r="BZ236">
        <v>0.19019005</v>
      </c>
      <c r="CA236">
        <v>0.23438765</v>
      </c>
      <c r="CB236">
        <v>7.2131193999999996E-2</v>
      </c>
      <c r="CC236">
        <v>0.12672272000000001</v>
      </c>
      <c r="CD236">
        <v>0.16941729999999999</v>
      </c>
      <c r="CE236">
        <v>0.18765705999999999</v>
      </c>
      <c r="CF236">
        <v>0.21288112000000001</v>
      </c>
      <c r="CG236">
        <v>8.4387119999999996E-2</v>
      </c>
      <c r="CH236">
        <v>0.14437333999999999</v>
      </c>
      <c r="CI236">
        <v>0.16063838</v>
      </c>
      <c r="CJ236">
        <v>0.25684094000000002</v>
      </c>
      <c r="CK236">
        <v>0.19884420999999999</v>
      </c>
      <c r="CL236">
        <v>5.9017126000000003E-2</v>
      </c>
      <c r="CM236">
        <v>0.15776744000000001</v>
      </c>
      <c r="CN236">
        <v>0.100280546</v>
      </c>
      <c r="CO236">
        <v>2.2226012999999999E-2</v>
      </c>
      <c r="CP236">
        <v>9.9004540000000002E-2</v>
      </c>
      <c r="CQ236">
        <v>0.29115533999999998</v>
      </c>
      <c r="CR236">
        <v>0.16191079</v>
      </c>
      <c r="CS236">
        <v>0.37514811999999997</v>
      </c>
      <c r="CT236">
        <v>5.4451644E-2</v>
      </c>
      <c r="CU236">
        <v>2.2532340000000001E-2</v>
      </c>
      <c r="CV236">
        <v>0.20217755000000001</v>
      </c>
      <c r="CW236">
        <v>8.6623855E-2</v>
      </c>
      <c r="CX236">
        <v>0.14287243999999999</v>
      </c>
      <c r="CY236">
        <v>0.18082709999999999</v>
      </c>
      <c r="CZ236">
        <v>0.28440093999999999</v>
      </c>
      <c r="DA236">
        <v>0.22445121000000001</v>
      </c>
      <c r="DB236">
        <v>-1.4370077E-2</v>
      </c>
      <c r="DC236">
        <v>0.95434695000000003</v>
      </c>
      <c r="DD236">
        <v>0.29217342000000002</v>
      </c>
      <c r="DE236">
        <v>9.2998670000000005E-2</v>
      </c>
      <c r="DF236">
        <f t="shared" si="16"/>
        <v>0.1429789212864078</v>
      </c>
      <c r="DG236">
        <f t="shared" si="17"/>
        <v>0</v>
      </c>
      <c r="DH236">
        <v>0</v>
      </c>
      <c r="DI236">
        <f>VLOOKUP(B236,owner_jaccard!$C$1:$E$1128,3,FALSE)</f>
        <v>0.125</v>
      </c>
      <c r="DJ236">
        <f>VLOOKUP(B236,partic_jaccard!$C$1:$E$1128,3,FALSE)</f>
        <v>4.54545454545454E-2</v>
      </c>
      <c r="DK236">
        <f>VLOOKUP(B236,rtword_jaccard!$C$1:$E$1128,3,FALSE)</f>
        <v>9.8901098901098897E-2</v>
      </c>
      <c r="DL236">
        <f>VLOOKUP(B236,rtword_jaccard!$C$1:$F$1128,4,FALSE)</f>
        <v>0.16959064327485299</v>
      </c>
      <c r="DM236">
        <f>VLOOKUP(B236,rtword_jaccard!$C$1:$G$1128,5,FALSE)</f>
        <v>0.181102362204724</v>
      </c>
      <c r="DN236">
        <f>VLOOKUP(B236,owner_j_重み付き!$C$1:$E$1128,3)</f>
        <v>1.1000000000000001E-3</v>
      </c>
      <c r="DO236">
        <f>VLOOKUP(B236,part_j_重み付き!$C$1:$E$1128,3,FALSE)</f>
        <v>3.5999999999999999E-3</v>
      </c>
      <c r="DP236">
        <f>VLOOKUP(B236,journalsection_jaccard!$C$2:$E$1129,3,FALSE)</f>
        <v>0.36986301369863001</v>
      </c>
      <c r="DQ236">
        <f>VLOOKUP(B236,journalsection_jaccard!$C$2:$F$1129,4,FALSE)</f>
        <v>0.273885350318471</v>
      </c>
      <c r="DR236">
        <f>VLOOKUP(B236,journalsection_jaccard!$C$2:$G$1129,5,FALSE)</f>
        <v>0.23966942148760301</v>
      </c>
      <c r="DS236">
        <f>VLOOKUP(B236,journalsection_jaccard!$C$2:$H$1129,6,FALSE)</f>
        <v>9.8901098901098897E-2</v>
      </c>
    </row>
    <row r="237" spans="1:123" x14ac:dyDescent="0.55000000000000004">
      <c r="A237">
        <v>230</v>
      </c>
      <c r="B237" t="s">
        <v>1822</v>
      </c>
      <c r="C237" t="s">
        <v>336</v>
      </c>
      <c r="D237">
        <v>4.9209412000000001E-2</v>
      </c>
      <c r="E237">
        <v>0.18623468000000001</v>
      </c>
      <c r="F237">
        <v>-7.9994560000000003E-3</v>
      </c>
      <c r="G237">
        <v>0.10331302000000001</v>
      </c>
      <c r="H237">
        <v>0.11708899</v>
      </c>
      <c r="I237">
        <v>2.1583676E-2</v>
      </c>
      <c r="J237">
        <v>-3.0447517E-2</v>
      </c>
      <c r="K237">
        <v>0.98034379999999999</v>
      </c>
      <c r="L237">
        <v>0.11134694000000001</v>
      </c>
      <c r="M237">
        <v>0.11475544999999999</v>
      </c>
      <c r="N237">
        <v>0.21042242999999999</v>
      </c>
      <c r="O237">
        <v>0.28826279999999999</v>
      </c>
      <c r="P237">
        <v>0.15185475000000001</v>
      </c>
      <c r="Q237">
        <v>7.0054720000000001E-2</v>
      </c>
      <c r="R237">
        <v>5.0093180000000001E-2</v>
      </c>
      <c r="S237">
        <v>7.1659959999999995E-2</v>
      </c>
      <c r="T237">
        <v>0.26560985999999998</v>
      </c>
      <c r="U237">
        <v>-5.4820804000000004E-3</v>
      </c>
      <c r="V237">
        <v>-1.3559226000000001E-2</v>
      </c>
      <c r="W237">
        <v>0.11134392</v>
      </c>
      <c r="X237">
        <v>0.11968471999999999</v>
      </c>
      <c r="Y237">
        <v>0.16057457</v>
      </c>
      <c r="Z237">
        <v>0.15598823000000001</v>
      </c>
      <c r="AA237">
        <v>1.0756362E-2</v>
      </c>
      <c r="AB237">
        <v>-5.4936609999999997E-2</v>
      </c>
      <c r="AC237">
        <v>8.8117345999999999E-2</v>
      </c>
      <c r="AD237">
        <v>3.5198470000000003E-2</v>
      </c>
      <c r="AE237">
        <v>-4.3658669999999997E-2</v>
      </c>
      <c r="AF237">
        <v>0.27693479999999998</v>
      </c>
      <c r="AG237">
        <v>6.2537720000000005E-2</v>
      </c>
      <c r="AH237">
        <v>4.5504175000000001E-2</v>
      </c>
      <c r="AI237">
        <v>3.6668600000000003E-2</v>
      </c>
      <c r="AJ237">
        <v>0.17332719999999999</v>
      </c>
      <c r="AK237">
        <v>6.3818574000000003E-2</v>
      </c>
      <c r="AL237">
        <v>0.19834280000000001</v>
      </c>
      <c r="AM237">
        <v>0.2470839</v>
      </c>
      <c r="AN237">
        <v>-1.7083237000000001E-2</v>
      </c>
      <c r="AO237">
        <v>-0.14448251000000001</v>
      </c>
      <c r="AP237">
        <v>8.9537190000000003E-2</v>
      </c>
      <c r="AQ237">
        <v>0.22682104</v>
      </c>
      <c r="AR237">
        <v>0.16361870000000001</v>
      </c>
      <c r="AS237">
        <v>9.0143899999999999E-2</v>
      </c>
      <c r="AT237">
        <v>0.23021496999999999</v>
      </c>
      <c r="AU237">
        <v>0.16408983999999999</v>
      </c>
      <c r="AV237">
        <v>0.22543277</v>
      </c>
      <c r="AW237">
        <v>0.16728114999999999</v>
      </c>
      <c r="AX237">
        <v>6.5230875999999993E-2</v>
      </c>
      <c r="AY237">
        <v>0.13568775</v>
      </c>
      <c r="AZ237">
        <v>0.92182827000000001</v>
      </c>
      <c r="BA237">
        <v>0.24501216000000001</v>
      </c>
      <c r="BB237">
        <v>-1.5899469999999999E-2</v>
      </c>
      <c r="BC237">
        <v>3.947026E-2</v>
      </c>
      <c r="BD237">
        <v>5.2909315999999998E-3</v>
      </c>
      <c r="BE237">
        <v>-2.323768E-2</v>
      </c>
      <c r="BF237">
        <v>3.8998794000000003E-2</v>
      </c>
      <c r="BG237">
        <v>9.0760044999999998E-2</v>
      </c>
      <c r="BH237">
        <v>-6.0211529999999999E-2</v>
      </c>
      <c r="BI237">
        <v>0.17614157</v>
      </c>
      <c r="BJ237">
        <v>0.16290479999999999</v>
      </c>
      <c r="BK237">
        <v>0.25801030000000003</v>
      </c>
      <c r="BL237">
        <v>-8.1904119999999993E-3</v>
      </c>
      <c r="BM237">
        <v>-7.1359969999999995E-2</v>
      </c>
      <c r="BN237">
        <v>8.7419460000000004E-2</v>
      </c>
      <c r="BO237">
        <v>0.23102308999999999</v>
      </c>
      <c r="BP237">
        <v>0.14148968000000001</v>
      </c>
      <c r="BQ237">
        <v>0.17573737</v>
      </c>
      <c r="BR237">
        <v>0.25753972000000003</v>
      </c>
      <c r="BS237">
        <v>0.19504278999999999</v>
      </c>
      <c r="BT237">
        <v>0.21234894000000001</v>
      </c>
      <c r="BU237">
        <v>0.13085327999999999</v>
      </c>
      <c r="BV237">
        <v>0.17902312000000001</v>
      </c>
      <c r="BW237">
        <v>7.7272499999999994E-2</v>
      </c>
      <c r="BX237">
        <v>0.34473783000000002</v>
      </c>
      <c r="BY237">
        <v>8.7570419999999996E-2</v>
      </c>
      <c r="BZ237">
        <v>0.18424070000000001</v>
      </c>
      <c r="CA237">
        <v>0.12139432999999999</v>
      </c>
      <c r="CB237">
        <v>0.20979229999999999</v>
      </c>
      <c r="CC237">
        <v>9.4914899999999996E-2</v>
      </c>
      <c r="CD237">
        <v>0.31364750000000002</v>
      </c>
      <c r="CE237">
        <v>0.16243801999999999</v>
      </c>
      <c r="CF237">
        <v>0.26545800000000003</v>
      </c>
      <c r="CG237">
        <v>2.1660998000000001E-2</v>
      </c>
      <c r="CH237">
        <v>9.0957389999999999E-2</v>
      </c>
      <c r="CI237">
        <v>7.9130680000000005E-3</v>
      </c>
      <c r="CJ237">
        <v>0.20932174000000001</v>
      </c>
      <c r="CK237">
        <v>0.31010702000000001</v>
      </c>
      <c r="CL237">
        <v>0.13030744999999999</v>
      </c>
      <c r="CM237">
        <v>0.14080384000000001</v>
      </c>
      <c r="CN237">
        <v>3.4502584000000003E-2</v>
      </c>
      <c r="CO237">
        <v>5.7992395000000002E-2</v>
      </c>
      <c r="CP237">
        <v>0.12424108</v>
      </c>
      <c r="CQ237">
        <v>0.20648271000000001</v>
      </c>
      <c r="CR237">
        <v>0.26766259999999997</v>
      </c>
      <c r="CS237">
        <v>0.30459708000000002</v>
      </c>
      <c r="CT237">
        <v>0.14694023000000001</v>
      </c>
      <c r="CU237">
        <v>9.8664859999999993E-2</v>
      </c>
      <c r="CV237">
        <v>0.121336296</v>
      </c>
      <c r="CW237">
        <v>0.13841962999999999</v>
      </c>
      <c r="CX237">
        <v>-1.0338597000000001E-3</v>
      </c>
      <c r="CY237">
        <v>0.20933070000000001</v>
      </c>
      <c r="CZ237">
        <v>0.21947083000000001</v>
      </c>
      <c r="DA237">
        <v>0.11911284</v>
      </c>
      <c r="DB237">
        <v>1.5788045000000001E-2</v>
      </c>
      <c r="DC237">
        <v>0.94341195</v>
      </c>
      <c r="DD237">
        <v>0.21489416</v>
      </c>
      <c r="DE237">
        <v>7.4445810000000001E-2</v>
      </c>
      <c r="DF237">
        <f t="shared" si="16"/>
        <v>0.12049838232524274</v>
      </c>
      <c r="DG237">
        <f t="shared" si="17"/>
        <v>0</v>
      </c>
      <c r="DH237">
        <v>0</v>
      </c>
      <c r="DI237">
        <f>VLOOKUP(B237,owner_jaccard!$C$1:$E$1128,3,FALSE)</f>
        <v>8.3333333333333301E-2</v>
      </c>
      <c r="DJ237">
        <f>VLOOKUP(B237,partic_jaccard!$C$1:$E$1128,3,FALSE)</f>
        <v>0</v>
      </c>
      <c r="DK237">
        <f>VLOOKUP(B237,rtword_jaccard!$C$1:$E$1128,3,FALSE)</f>
        <v>0.123595505617977</v>
      </c>
      <c r="DL237">
        <f>VLOOKUP(B237,rtword_jaccard!$C$1:$F$1128,4,FALSE)</f>
        <v>0.16959064327485299</v>
      </c>
      <c r="DM237">
        <f>VLOOKUP(B237,rtword_jaccard!$C$1:$G$1128,5,FALSE)</f>
        <v>0.181102362204724</v>
      </c>
      <c r="DN237">
        <f>VLOOKUP(B237,owner_j_重み付き!$C$1:$E$1128,3)</f>
        <v>2.5999999999999999E-3</v>
      </c>
      <c r="DO237">
        <f>VLOOKUP(B237,part_j_重み付き!$C$1:$E$1128,3,FALSE)</f>
        <v>0</v>
      </c>
      <c r="DP237">
        <f>VLOOKUP(B237,journalsection_jaccard!$C$2:$E$1129,3,FALSE)</f>
        <v>0.265822784810126</v>
      </c>
      <c r="DQ237">
        <f>VLOOKUP(B237,journalsection_jaccard!$C$2:$F$1129,4,FALSE)</f>
        <v>0.29870129870129802</v>
      </c>
      <c r="DR237">
        <f>VLOOKUP(B237,journalsection_jaccard!$C$2:$G$1129,5,FALSE)</f>
        <v>0.219512195121951</v>
      </c>
      <c r="DS237">
        <f>VLOOKUP(B237,journalsection_jaccard!$C$2:$H$1129,6,FALSE)</f>
        <v>7.5268817204300995E-2</v>
      </c>
    </row>
    <row r="238" spans="1:123" x14ac:dyDescent="0.55000000000000004">
      <c r="A238">
        <v>231</v>
      </c>
      <c r="B238" t="s">
        <v>1823</v>
      </c>
      <c r="C238" t="s">
        <v>337</v>
      </c>
      <c r="D238">
        <v>0.2217808</v>
      </c>
      <c r="E238">
        <v>0.2645091</v>
      </c>
      <c r="F238">
        <v>9.9571779999999999E-2</v>
      </c>
      <c r="G238">
        <v>0.19141527999999999</v>
      </c>
      <c r="H238">
        <v>0.13368337</v>
      </c>
      <c r="I238">
        <v>0.13615574999999999</v>
      </c>
      <c r="J238">
        <v>0.12841837</v>
      </c>
      <c r="K238">
        <v>0.97825390000000001</v>
      </c>
      <c r="L238">
        <v>0.26585313999999999</v>
      </c>
      <c r="M238">
        <v>5.3938924999999999E-2</v>
      </c>
      <c r="N238">
        <v>0.27868763000000002</v>
      </c>
      <c r="O238">
        <v>2.304929E-2</v>
      </c>
      <c r="P238">
        <v>9.3816650000000001E-2</v>
      </c>
      <c r="Q238">
        <v>0.11442716999999999</v>
      </c>
      <c r="R238">
        <v>6.706848E-2</v>
      </c>
      <c r="S238">
        <v>2.2546719999999999E-2</v>
      </c>
      <c r="T238">
        <v>8.287245E-2</v>
      </c>
      <c r="U238">
        <v>2.2575853E-2</v>
      </c>
      <c r="V238">
        <v>6.2906199999999995E-2</v>
      </c>
      <c r="W238">
        <v>2.7512675E-2</v>
      </c>
      <c r="X238">
        <v>7.2717359999999995E-2</v>
      </c>
      <c r="Y238">
        <v>0.117654726</v>
      </c>
      <c r="Z238">
        <v>0.20381245000000001</v>
      </c>
      <c r="AA238">
        <v>4.4122162999999999E-2</v>
      </c>
      <c r="AB238">
        <v>6.5955550000000002E-2</v>
      </c>
      <c r="AC238">
        <v>7.2400229999999996E-2</v>
      </c>
      <c r="AD238">
        <v>0.20457691</v>
      </c>
      <c r="AE238">
        <v>0.18701050999999999</v>
      </c>
      <c r="AF238">
        <v>0.15626970000000001</v>
      </c>
      <c r="AG238">
        <v>0.16260627</v>
      </c>
      <c r="AH238">
        <v>0.14922853</v>
      </c>
      <c r="AI238">
        <v>0.28974267999999997</v>
      </c>
      <c r="AJ238">
        <v>4.5198477000000003E-3</v>
      </c>
      <c r="AK238">
        <v>0.10107566</v>
      </c>
      <c r="AL238">
        <v>7.2959079999999996E-2</v>
      </c>
      <c r="AM238">
        <v>0.26452959999999998</v>
      </c>
      <c r="AN238">
        <v>1.6040354999999999E-2</v>
      </c>
      <c r="AO238">
        <v>3.8197479999999999E-2</v>
      </c>
      <c r="AP238">
        <v>0.10684146</v>
      </c>
      <c r="AQ238">
        <v>0.11826505499999999</v>
      </c>
      <c r="AR238">
        <v>0.11645411999999999</v>
      </c>
      <c r="AS238">
        <v>8.0167760000000005E-2</v>
      </c>
      <c r="AT238">
        <v>0.18456185</v>
      </c>
      <c r="AU238">
        <v>0.108730465</v>
      </c>
      <c r="AV238">
        <v>0.12147748</v>
      </c>
      <c r="AW238">
        <v>0.20934074</v>
      </c>
      <c r="AX238">
        <v>0.14623405</v>
      </c>
      <c r="AY238">
        <v>0.31679020000000002</v>
      </c>
      <c r="AZ238">
        <v>0.93074053999999995</v>
      </c>
      <c r="BA238">
        <v>0.24758051</v>
      </c>
      <c r="BB238">
        <v>5.5402180000000004E-3</v>
      </c>
      <c r="BC238">
        <v>0.19284235999999999</v>
      </c>
      <c r="BD238">
        <v>7.830877E-2</v>
      </c>
      <c r="BE238">
        <v>-2.1139793E-2</v>
      </c>
      <c r="BF238">
        <v>0.12677136</v>
      </c>
      <c r="BG238">
        <v>0.109124385</v>
      </c>
      <c r="BH238">
        <v>0.10106438399999999</v>
      </c>
      <c r="BI238">
        <v>6.8496555000000001E-2</v>
      </c>
      <c r="BJ238">
        <v>0.18232598999999999</v>
      </c>
      <c r="BK238">
        <v>0.17329873000000001</v>
      </c>
      <c r="BL238">
        <v>0.23294440999999999</v>
      </c>
      <c r="BM238">
        <v>1.8869522999999999E-2</v>
      </c>
      <c r="BN238">
        <v>0.110573255</v>
      </c>
      <c r="BO238">
        <v>0.13825045999999999</v>
      </c>
      <c r="BP238">
        <v>3.6599385999999998E-2</v>
      </c>
      <c r="BQ238">
        <v>0.18193087999999999</v>
      </c>
      <c r="BR238">
        <v>0.15811745999999999</v>
      </c>
      <c r="BS238">
        <v>0.31172369999999999</v>
      </c>
      <c r="BT238">
        <v>0.15177359000000001</v>
      </c>
      <c r="BU238">
        <v>1.0062352E-2</v>
      </c>
      <c r="BV238">
        <v>0.101738945</v>
      </c>
      <c r="BW238">
        <v>0.16418076000000001</v>
      </c>
      <c r="BX238">
        <v>0.29287115000000002</v>
      </c>
      <c r="BY238">
        <v>4.2043209999999996E-3</v>
      </c>
      <c r="BZ238">
        <v>1.7657688000000001E-2</v>
      </c>
      <c r="CA238">
        <v>8.938074E-2</v>
      </c>
      <c r="CB238">
        <v>8.7126010000000004E-2</v>
      </c>
      <c r="CC238">
        <v>0.20484190999999999</v>
      </c>
      <c r="CD238">
        <v>0.22235173</v>
      </c>
      <c r="CE238">
        <v>4.0258321999999999E-2</v>
      </c>
      <c r="CF238">
        <v>0.19147421000000001</v>
      </c>
      <c r="CG238">
        <v>0.12760878</v>
      </c>
      <c r="CH238">
        <v>0.18087339999999999</v>
      </c>
      <c r="CI238">
        <v>7.6455819999999994E-2</v>
      </c>
      <c r="CJ238">
        <v>0.23297867</v>
      </c>
      <c r="CK238">
        <v>0.37781166999999999</v>
      </c>
      <c r="CL238">
        <v>0.23465902</v>
      </c>
      <c r="CM238">
        <v>-6.7393940000000001E-3</v>
      </c>
      <c r="CN238">
        <v>0.12589255999999999</v>
      </c>
      <c r="CO238">
        <v>-0.11671966</v>
      </c>
      <c r="CP238">
        <v>0.15851119</v>
      </c>
      <c r="CQ238">
        <v>8.4960629999999995E-2</v>
      </c>
      <c r="CR238">
        <v>0.21552937999999999</v>
      </c>
      <c r="CS238">
        <v>0.12933004000000001</v>
      </c>
      <c r="CT238">
        <v>5.0040179999999997E-2</v>
      </c>
      <c r="CU238">
        <v>0.21082358000000001</v>
      </c>
      <c r="CV238">
        <v>1.7078428E-2</v>
      </c>
      <c r="CW238">
        <v>-7.4194300000000003E-3</v>
      </c>
      <c r="CX238">
        <v>1.3168454E-3</v>
      </c>
      <c r="CY238">
        <v>0.15848880000000001</v>
      </c>
      <c r="CZ238">
        <v>0.22565325999999999</v>
      </c>
      <c r="DA238">
        <v>0.18701597</v>
      </c>
      <c r="DB238">
        <v>0.26913586</v>
      </c>
      <c r="DC238">
        <v>0.96237309999999998</v>
      </c>
      <c r="DD238">
        <v>0.18591131</v>
      </c>
      <c r="DE238">
        <v>0.21409619999999999</v>
      </c>
      <c r="DF238">
        <f t="shared" si="16"/>
        <v>0.12997581839902911</v>
      </c>
      <c r="DG238">
        <f t="shared" si="17"/>
        <v>0</v>
      </c>
      <c r="DH238">
        <v>0</v>
      </c>
      <c r="DI238">
        <f>VLOOKUP(B238,owner_jaccard!$C$1:$E$1128,3,FALSE)</f>
        <v>0.1</v>
      </c>
      <c r="DJ238">
        <f>VLOOKUP(B238,partic_jaccard!$C$1:$E$1128,3,FALSE)</f>
        <v>0.05</v>
      </c>
      <c r="DK238">
        <f>VLOOKUP(B238,rtword_jaccard!$C$1:$E$1128,3,FALSE)</f>
        <v>7.5268817204300995E-2</v>
      </c>
      <c r="DL238">
        <f>VLOOKUP(B238,rtword_jaccard!$C$1:$F$1128,4,FALSE)</f>
        <v>0.15606936416184899</v>
      </c>
      <c r="DM238">
        <f>VLOOKUP(B238,rtword_jaccard!$C$1:$G$1128,5,FALSE)</f>
        <v>0.16279069767441801</v>
      </c>
      <c r="DN238">
        <f>VLOOKUP(B238,owner_j_重み付き!$C$1:$E$1128,3)</f>
        <v>1.6999999999999999E-3</v>
      </c>
      <c r="DO238">
        <f>VLOOKUP(B238,part_j_重み付き!$C$1:$E$1128,3,FALSE)</f>
        <v>4.3E-3</v>
      </c>
      <c r="DP238">
        <f>VLOOKUP(B238,journalsection_jaccard!$C$2:$E$1129,3,FALSE)</f>
        <v>0.35135135135135098</v>
      </c>
      <c r="DQ238">
        <f>VLOOKUP(B238,journalsection_jaccard!$C$2:$F$1129,4,FALSE)</f>
        <v>0.265822784810126</v>
      </c>
      <c r="DR238">
        <f>VLOOKUP(B238,journalsection_jaccard!$C$2:$G$1129,5,FALSE)</f>
        <v>0.255230125523012</v>
      </c>
      <c r="DS238">
        <f>VLOOKUP(B238,journalsection_jaccard!$C$2:$H$1129,6,FALSE)</f>
        <v>7.5268817204300995E-2</v>
      </c>
    </row>
    <row r="239" spans="1:123" hidden="1" x14ac:dyDescent="0.55000000000000004">
      <c r="A239">
        <v>232</v>
      </c>
      <c r="B239" t="s">
        <v>1824</v>
      </c>
      <c r="C239" t="s">
        <v>338</v>
      </c>
      <c r="D239">
        <v>0.23168549999999999</v>
      </c>
      <c r="E239">
        <v>8.2535380000000005E-2</v>
      </c>
      <c r="F239">
        <v>4.5269011999999997E-2</v>
      </c>
      <c r="G239">
        <v>-5.258181E-2</v>
      </c>
      <c r="H239">
        <v>2.7786562000000001E-2</v>
      </c>
      <c r="I239">
        <v>4.2063728000000002E-2</v>
      </c>
      <c r="J239">
        <v>0.12305307</v>
      </c>
      <c r="K239">
        <v>0.98158807000000003</v>
      </c>
      <c r="L239">
        <v>0.21836502999999999</v>
      </c>
      <c r="M239">
        <v>8.3908625000000001E-2</v>
      </c>
      <c r="N239">
        <v>0.2763814</v>
      </c>
      <c r="O239">
        <v>0.23651749999999999</v>
      </c>
      <c r="P239">
        <v>0.23267145</v>
      </c>
      <c r="Q239">
        <v>0.17613001</v>
      </c>
      <c r="R239">
        <v>8.207623E-2</v>
      </c>
      <c r="S239">
        <v>0.14220479999999999</v>
      </c>
      <c r="T239">
        <v>0.25594303000000002</v>
      </c>
      <c r="U239">
        <v>0.25902956999999999</v>
      </c>
      <c r="V239">
        <v>-1.2302343E-2</v>
      </c>
      <c r="W239">
        <v>0.10603639500000001</v>
      </c>
      <c r="X239">
        <v>0.16328210000000001</v>
      </c>
      <c r="Y239">
        <v>0.17196455999999999</v>
      </c>
      <c r="Z239">
        <v>0.18542169999999999</v>
      </c>
      <c r="AA239">
        <v>0.16155269999999999</v>
      </c>
      <c r="AB239">
        <v>6.9442749999999998E-2</v>
      </c>
      <c r="AC239">
        <v>0.12615106000000001</v>
      </c>
      <c r="AD239">
        <v>2.9640880000000001E-2</v>
      </c>
      <c r="AE239">
        <v>0.24612982999999999</v>
      </c>
      <c r="AF239">
        <v>0.16729395</v>
      </c>
      <c r="AG239">
        <v>0.21015632000000001</v>
      </c>
      <c r="AH239">
        <v>9.1264516000000004E-2</v>
      </c>
      <c r="AI239">
        <v>0.37739099999999998</v>
      </c>
      <c r="AJ239">
        <v>0.28892705000000002</v>
      </c>
      <c r="AK239">
        <v>0.23561715999999999</v>
      </c>
      <c r="AL239">
        <v>0.24108389</v>
      </c>
      <c r="AM239">
        <v>0.30681562000000001</v>
      </c>
      <c r="AN239">
        <v>5.3168185E-2</v>
      </c>
      <c r="AO239">
        <v>1.4214508000000001E-2</v>
      </c>
      <c r="AP239">
        <v>0.30534055999999998</v>
      </c>
      <c r="AQ239">
        <v>9.0573979999999998E-2</v>
      </c>
      <c r="AR239">
        <v>0.15147534000000001</v>
      </c>
      <c r="AS239">
        <v>-1.2509582999999999E-2</v>
      </c>
      <c r="AT239">
        <v>0.3234245</v>
      </c>
      <c r="AU239">
        <v>5.9392729999999998E-2</v>
      </c>
      <c r="AV239">
        <v>0.114748344</v>
      </c>
      <c r="AW239">
        <v>0.16142629</v>
      </c>
      <c r="AX239">
        <v>9.8625489999999996E-2</v>
      </c>
      <c r="AY239">
        <v>5.7920289999999999E-2</v>
      </c>
      <c r="AZ239">
        <v>0.92343706000000003</v>
      </c>
      <c r="BA239">
        <v>0.31345712999999997</v>
      </c>
      <c r="BB239">
        <v>6.9324689999999994E-2</v>
      </c>
      <c r="BC239">
        <v>0.17789664999999999</v>
      </c>
      <c r="BD239">
        <v>6.8763229999999995E-2</v>
      </c>
      <c r="BE239">
        <v>-1.1592355E-2</v>
      </c>
      <c r="BF239">
        <v>8.9620980000000003E-2</v>
      </c>
      <c r="BG239">
        <v>0.31730177999999998</v>
      </c>
      <c r="BH239">
        <v>5.2858694999999997E-2</v>
      </c>
      <c r="BI239">
        <v>0.15284494000000001</v>
      </c>
      <c r="BJ239">
        <v>0.12404348</v>
      </c>
      <c r="BK239">
        <v>0.15777880999999999</v>
      </c>
      <c r="BL239">
        <v>3.9069694000000002E-2</v>
      </c>
      <c r="BM239">
        <v>1.7715393999999999E-2</v>
      </c>
      <c r="BN239">
        <v>0.18733564</v>
      </c>
      <c r="BO239">
        <v>9.9390989999999999E-2</v>
      </c>
      <c r="BP239">
        <v>0.27059971999999999</v>
      </c>
      <c r="BQ239">
        <v>0.23676420000000001</v>
      </c>
      <c r="BR239">
        <v>0.30238326999999998</v>
      </c>
      <c r="BS239">
        <v>0.2407301</v>
      </c>
      <c r="BT239">
        <v>0.16809855000000001</v>
      </c>
      <c r="BU239">
        <v>0.15667555999999999</v>
      </c>
      <c r="BV239">
        <v>9.0124175000000001E-2</v>
      </c>
      <c r="BW239">
        <v>9.7723246E-2</v>
      </c>
      <c r="BX239">
        <v>0.16743667000000001</v>
      </c>
      <c r="BY239">
        <v>0.30675086000000001</v>
      </c>
      <c r="BZ239">
        <v>0.18159707999999999</v>
      </c>
      <c r="CA239">
        <v>0.35014932999999998</v>
      </c>
      <c r="CB239">
        <v>5.3821247000000003E-2</v>
      </c>
      <c r="CC239">
        <v>0.38261594999999998</v>
      </c>
      <c r="CD239">
        <v>0.14373308000000001</v>
      </c>
      <c r="CE239">
        <v>6.1937227999999997E-2</v>
      </c>
      <c r="CF239">
        <v>0.30716196000000001</v>
      </c>
      <c r="CG239">
        <v>0.17704502</v>
      </c>
      <c r="CH239">
        <v>0.14030049999999999</v>
      </c>
      <c r="CI239">
        <v>0.33744454000000002</v>
      </c>
      <c r="CJ239">
        <v>0.26017182999999999</v>
      </c>
      <c r="CK239">
        <v>0.19883302</v>
      </c>
      <c r="CL239">
        <v>0.24566925000000001</v>
      </c>
      <c r="CM239">
        <v>4.5584026999999999E-2</v>
      </c>
      <c r="CN239">
        <v>6.7000850000000001E-2</v>
      </c>
      <c r="CO239">
        <v>-9.8751050000000007E-2</v>
      </c>
      <c r="CP239">
        <v>0.35621575</v>
      </c>
      <c r="CQ239">
        <v>0.36005944000000001</v>
      </c>
      <c r="CR239">
        <v>0.15781417</v>
      </c>
      <c r="CS239">
        <v>0.29478520000000002</v>
      </c>
      <c r="CT239">
        <v>8.7750040000000001E-2</v>
      </c>
      <c r="CU239">
        <v>0.23922109999999999</v>
      </c>
      <c r="CV239">
        <v>0.32657354999999999</v>
      </c>
      <c r="CW239">
        <v>7.1199739999999997E-2</v>
      </c>
      <c r="CX239">
        <v>0.17223485999999999</v>
      </c>
      <c r="CY239">
        <v>0.37089744000000002</v>
      </c>
      <c r="CZ239">
        <v>0.29125171999999999</v>
      </c>
      <c r="DA239">
        <v>0.22558933</v>
      </c>
      <c r="DB239">
        <v>3.1171910000000001E-2</v>
      </c>
      <c r="DC239">
        <v>0.95611930000000001</v>
      </c>
      <c r="DD239">
        <v>0.27711852999999997</v>
      </c>
      <c r="DE239">
        <v>0.35760656000000002</v>
      </c>
      <c r="DF239">
        <f t="shared" si="16"/>
        <v>0.16906415689320384</v>
      </c>
      <c r="DG239">
        <f t="shared" si="17"/>
        <v>0</v>
      </c>
      <c r="DH239">
        <v>2.7529249827942187E-3</v>
      </c>
      <c r="DI239">
        <f>VLOOKUP(B239,owner_jaccard!$C$1:$E$1128,3,FALSE)</f>
        <v>0.18181818181818099</v>
      </c>
      <c r="DJ239">
        <f>VLOOKUP(B239,partic_jaccard!$C$1:$E$1128,3,FALSE)</f>
        <v>0.11764705882352899</v>
      </c>
      <c r="DK239">
        <f>VLOOKUP(B239,rtword_jaccard!$C$1:$E$1128,3,FALSE)</f>
        <v>0.14942528735632099</v>
      </c>
      <c r="DL239">
        <f>VLOOKUP(B239,rtword_jaccard!$C$1:$F$1128,4,FALSE)</f>
        <v>0.17647058823529399</v>
      </c>
      <c r="DM239">
        <f>VLOOKUP(B239,rtword_jaccard!$C$1:$G$1128,5,FALSE)</f>
        <v>0.2</v>
      </c>
      <c r="DN239">
        <f>VLOOKUP(B239,owner_j_重み付き!$C$1:$E$1128,3)</f>
        <v>4.3E-3</v>
      </c>
      <c r="DO239">
        <f>VLOOKUP(B239,part_j_重み付き!$C$1:$E$1128,3,FALSE)</f>
        <v>0.122</v>
      </c>
      <c r="DP239">
        <f>VLOOKUP(B239,journalsection_jaccard!$C$2:$E$1129,3,FALSE)</f>
        <v>0.49253731343283502</v>
      </c>
      <c r="DQ239">
        <f>VLOOKUP(B239,journalsection_jaccard!$C$2:$F$1129,4,FALSE)</f>
        <v>0.33333333333333298</v>
      </c>
      <c r="DR239">
        <f>VLOOKUP(B239,journalsection_jaccard!$C$2:$G$1129,5,FALSE)</f>
        <v>0.33928571428571402</v>
      </c>
      <c r="DS239">
        <f>VLOOKUP(B239,journalsection_jaccard!$C$2:$H$1129,6,FALSE)</f>
        <v>0.16279069767441801</v>
      </c>
    </row>
    <row r="240" spans="1:123" x14ac:dyDescent="0.55000000000000004">
      <c r="A240">
        <v>233</v>
      </c>
      <c r="B240" t="s">
        <v>1825</v>
      </c>
      <c r="C240" t="s">
        <v>339</v>
      </c>
      <c r="D240">
        <v>0.20196654999999999</v>
      </c>
      <c r="E240">
        <v>0.1776269</v>
      </c>
      <c r="F240">
        <v>0.10328931</v>
      </c>
      <c r="G240">
        <v>0.26293032999999999</v>
      </c>
      <c r="H240">
        <v>0.21305173999999999</v>
      </c>
      <c r="I240">
        <v>0.121757746</v>
      </c>
      <c r="J240">
        <v>1.6175944000000001E-2</v>
      </c>
      <c r="K240">
        <v>0.98549699999999996</v>
      </c>
      <c r="L240">
        <v>0.31553033000000003</v>
      </c>
      <c r="M240">
        <v>0.28783273999999998</v>
      </c>
      <c r="N240">
        <v>0.13810486</v>
      </c>
      <c r="O240">
        <v>0.11232327</v>
      </c>
      <c r="P240">
        <v>0.15557507000000001</v>
      </c>
      <c r="Q240">
        <v>0.110712804</v>
      </c>
      <c r="R240">
        <v>0.16450496000000001</v>
      </c>
      <c r="S240">
        <v>0.18428749999999999</v>
      </c>
      <c r="T240">
        <v>0.35658714000000002</v>
      </c>
      <c r="U240">
        <v>0.11580644499999999</v>
      </c>
      <c r="V240">
        <v>0.17789753</v>
      </c>
      <c r="W240">
        <v>2.5448953999999999E-2</v>
      </c>
      <c r="X240">
        <v>-5.7297220000000003E-2</v>
      </c>
      <c r="Y240">
        <v>2.7131210999999999E-2</v>
      </c>
      <c r="Z240">
        <v>0.18002634000000001</v>
      </c>
      <c r="AA240">
        <v>1.3250517E-2</v>
      </c>
      <c r="AB240">
        <v>0.31946158000000002</v>
      </c>
      <c r="AC240">
        <v>0.26457697000000002</v>
      </c>
      <c r="AD240">
        <v>-1.8190096999999999E-2</v>
      </c>
      <c r="AE240">
        <v>8.3899749999999995E-2</v>
      </c>
      <c r="AF240">
        <v>0.17067525</v>
      </c>
      <c r="AG240">
        <v>0.42839234999999998</v>
      </c>
      <c r="AH240">
        <v>5.1247474000000001E-2</v>
      </c>
      <c r="AI240">
        <v>0.24598429999999999</v>
      </c>
      <c r="AJ240">
        <v>8.7201440000000005E-2</v>
      </c>
      <c r="AK240">
        <v>2.1535740000000001E-2</v>
      </c>
      <c r="AL240">
        <v>8.682165E-2</v>
      </c>
      <c r="AM240">
        <v>0.14125445</v>
      </c>
      <c r="AN240">
        <v>0.17946982</v>
      </c>
      <c r="AO240">
        <v>0.30387923</v>
      </c>
      <c r="AP240">
        <v>7.2642109999999996E-2</v>
      </c>
      <c r="AQ240">
        <v>5.4891250000000003E-2</v>
      </c>
      <c r="AR240">
        <v>0.20995597999999999</v>
      </c>
      <c r="AS240">
        <v>4.4076013999999997E-2</v>
      </c>
      <c r="AT240">
        <v>0.1828813</v>
      </c>
      <c r="AU240">
        <v>7.2954430000000001E-2</v>
      </c>
      <c r="AV240">
        <v>-2.6252379999999999E-2</v>
      </c>
      <c r="AW240">
        <v>0.15394740000000001</v>
      </c>
      <c r="AX240">
        <v>-3.6537126000000003E-2</v>
      </c>
      <c r="AY240">
        <v>0.21155462</v>
      </c>
      <c r="AZ240">
        <v>0.90584260000000005</v>
      </c>
      <c r="BA240">
        <v>-3.6459733000000001E-2</v>
      </c>
      <c r="BB240">
        <v>3.1773603999999997E-2</v>
      </c>
      <c r="BC240">
        <v>0.2237558</v>
      </c>
      <c r="BD240">
        <v>0.19735918999999999</v>
      </c>
      <c r="BE240">
        <v>0.18686934999999999</v>
      </c>
      <c r="BF240">
        <v>0.14783308000000001</v>
      </c>
      <c r="BG240">
        <v>0.12095623</v>
      </c>
      <c r="BH240">
        <v>0.16074558</v>
      </c>
      <c r="BI240">
        <v>0.15576777</v>
      </c>
      <c r="BJ240">
        <v>0.33823799999999998</v>
      </c>
      <c r="BK240">
        <v>0.21562887999999999</v>
      </c>
      <c r="BL240">
        <v>0.18767165999999999</v>
      </c>
      <c r="BM240">
        <v>0.10583445399999999</v>
      </c>
      <c r="BN240">
        <v>0.15868336999999999</v>
      </c>
      <c r="BO240">
        <v>0.108169764</v>
      </c>
      <c r="BP240">
        <v>7.1798070000000005E-2</v>
      </c>
      <c r="BQ240">
        <v>8.8401859999999999E-2</v>
      </c>
      <c r="BR240">
        <v>0.121427566</v>
      </c>
      <c r="BS240">
        <v>0.31400410000000001</v>
      </c>
      <c r="BT240">
        <v>0.21576169000000001</v>
      </c>
      <c r="BU240">
        <v>0.14080714999999999</v>
      </c>
      <c r="BV240">
        <v>5.2158232999999998E-2</v>
      </c>
      <c r="BW240">
        <v>0.31040746000000002</v>
      </c>
      <c r="BX240">
        <v>0.28387689999999999</v>
      </c>
      <c r="BY240">
        <v>6.7394839999999998E-2</v>
      </c>
      <c r="BZ240">
        <v>9.6846059999999998E-2</v>
      </c>
      <c r="CA240">
        <v>4.655625E-2</v>
      </c>
      <c r="CB240">
        <v>0.20327007999999999</v>
      </c>
      <c r="CC240">
        <v>0.14508367</v>
      </c>
      <c r="CD240">
        <v>0.19364116000000001</v>
      </c>
      <c r="CE240">
        <v>0.2198454</v>
      </c>
      <c r="CF240">
        <v>0.15543940000000001</v>
      </c>
      <c r="CG240">
        <v>0.29917224999999997</v>
      </c>
      <c r="CH240">
        <v>0.17393248</v>
      </c>
      <c r="CI240">
        <v>0.5009053</v>
      </c>
      <c r="CJ240">
        <v>0.32692215000000002</v>
      </c>
      <c r="CK240">
        <v>0.12603189000000001</v>
      </c>
      <c r="CL240">
        <v>7.7599009999999996E-2</v>
      </c>
      <c r="CM240">
        <v>0.10009021999999999</v>
      </c>
      <c r="CN240">
        <v>0.45885939999999997</v>
      </c>
      <c r="CO240">
        <v>8.0630289999999993E-2</v>
      </c>
      <c r="CP240">
        <v>0.27086356</v>
      </c>
      <c r="CQ240">
        <v>0.22035469999999999</v>
      </c>
      <c r="CR240">
        <v>0.39230720000000002</v>
      </c>
      <c r="CS240">
        <v>0.43245749999999999</v>
      </c>
      <c r="CT240">
        <v>9.8726824000000005E-2</v>
      </c>
      <c r="CU240">
        <v>0.36722486999999998</v>
      </c>
      <c r="CV240">
        <v>0.14570074999999999</v>
      </c>
      <c r="CW240">
        <v>-6.4408359999999998E-2</v>
      </c>
      <c r="CX240">
        <v>0.20954824999999999</v>
      </c>
      <c r="CY240">
        <v>0.12487568</v>
      </c>
      <c r="CZ240">
        <v>0.25318595999999999</v>
      </c>
      <c r="DA240">
        <v>0.27913450000000001</v>
      </c>
      <c r="DB240">
        <v>0.20487706</v>
      </c>
      <c r="DC240">
        <v>0.96549589999999996</v>
      </c>
      <c r="DD240">
        <v>0.26880812999999998</v>
      </c>
      <c r="DE240">
        <v>0.1989641</v>
      </c>
      <c r="DF240">
        <f t="shared" si="16"/>
        <v>0.16783645706796119</v>
      </c>
      <c r="DG240">
        <f t="shared" si="17"/>
        <v>0</v>
      </c>
      <c r="DH240">
        <v>0</v>
      </c>
      <c r="DI240">
        <f>VLOOKUP(B240,owner_jaccard!$C$1:$E$1128,3,FALSE)</f>
        <v>4.7619047619047603E-2</v>
      </c>
      <c r="DJ240">
        <f>VLOOKUP(B240,partic_jaccard!$C$1:$E$1128,3,FALSE)</f>
        <v>0.125</v>
      </c>
      <c r="DK240">
        <f>VLOOKUP(B240,rtword_jaccard!$C$1:$E$1128,3,FALSE)</f>
        <v>7.5268817204300995E-2</v>
      </c>
      <c r="DL240">
        <f>VLOOKUP(B240,rtword_jaccard!$C$1:$F$1128,4,FALSE)</f>
        <v>0.15606936416184899</v>
      </c>
      <c r="DM240">
        <f>VLOOKUP(B240,rtword_jaccard!$C$1:$G$1128,5,FALSE)</f>
        <v>0.185770750988142</v>
      </c>
      <c r="DN240">
        <f>VLOOKUP(B240,owner_j_重み付き!$C$1:$E$1128,3)</f>
        <v>4.0000000000000002E-4</v>
      </c>
      <c r="DO240">
        <f>VLOOKUP(B240,part_j_重み付き!$C$1:$E$1128,3,FALSE)</f>
        <v>1.2E-2</v>
      </c>
      <c r="DP240">
        <f>VLOOKUP(B240,journalsection_jaccard!$C$2:$E$1129,3,FALSE)</f>
        <v>0.53846153846153799</v>
      </c>
      <c r="DQ240">
        <f>VLOOKUP(B240,journalsection_jaccard!$C$2:$F$1129,4,FALSE)</f>
        <v>0.29870129870129802</v>
      </c>
      <c r="DR240">
        <f>VLOOKUP(B240,journalsection_jaccard!$C$2:$G$1129,5,FALSE)</f>
        <v>0.265822784810126</v>
      </c>
      <c r="DS240">
        <f>VLOOKUP(B240,journalsection_jaccard!$C$2:$H$1129,6,FALSE)</f>
        <v>0.123595505617977</v>
      </c>
    </row>
    <row r="241" spans="1:123" x14ac:dyDescent="0.55000000000000004">
      <c r="A241">
        <v>234</v>
      </c>
      <c r="B241" t="s">
        <v>1826</v>
      </c>
      <c r="C241" t="s">
        <v>340</v>
      </c>
      <c r="D241">
        <v>-1.7201945E-2</v>
      </c>
      <c r="E241">
        <v>7.0508660000000001E-2</v>
      </c>
      <c r="F241">
        <v>-9.5004660000000005E-2</v>
      </c>
      <c r="G241">
        <v>2.3954316999999999E-2</v>
      </c>
      <c r="H241">
        <v>-4.5722756E-3</v>
      </c>
      <c r="I241">
        <v>-0.100045726</v>
      </c>
      <c r="J241">
        <v>0.15298268000000001</v>
      </c>
      <c r="K241">
        <v>0.97934080000000001</v>
      </c>
      <c r="L241">
        <v>0.2653896</v>
      </c>
      <c r="M241">
        <v>0.19529536</v>
      </c>
      <c r="N241">
        <v>0.29906094</v>
      </c>
      <c r="O241">
        <v>0.24791297000000001</v>
      </c>
      <c r="P241">
        <v>8.0926319999999996E-2</v>
      </c>
      <c r="Q241">
        <v>0.10123769000000001</v>
      </c>
      <c r="R241">
        <v>8.1103079999999994E-2</v>
      </c>
      <c r="S241">
        <v>1.1507735E-2</v>
      </c>
      <c r="T241">
        <v>0.14501550999999999</v>
      </c>
      <c r="U241">
        <v>0.10953783</v>
      </c>
      <c r="V241">
        <v>-2.6820488E-2</v>
      </c>
      <c r="W241">
        <v>8.6693320000000004E-2</v>
      </c>
      <c r="X241">
        <v>9.2260380000000003E-2</v>
      </c>
      <c r="Y241">
        <v>1.16433045E-2</v>
      </c>
      <c r="Z241">
        <v>9.2171669999999997E-2</v>
      </c>
      <c r="AA241">
        <v>1.6743590999999999E-2</v>
      </c>
      <c r="AB241">
        <v>0.11922278</v>
      </c>
      <c r="AC241">
        <v>3.119765E-2</v>
      </c>
      <c r="AD241">
        <v>3.3279568000000002E-2</v>
      </c>
      <c r="AE241">
        <v>0.15766010999999999</v>
      </c>
      <c r="AF241">
        <v>0.15669520000000001</v>
      </c>
      <c r="AG241">
        <v>0.58454200000000001</v>
      </c>
      <c r="AH241">
        <v>-2.2265206999999999E-2</v>
      </c>
      <c r="AI241">
        <v>0.1294495</v>
      </c>
      <c r="AJ241">
        <v>0.14264429000000001</v>
      </c>
      <c r="AK241">
        <v>0.105756745</v>
      </c>
      <c r="AL241">
        <v>0.19023912000000001</v>
      </c>
      <c r="AM241">
        <v>0.14432692999999999</v>
      </c>
      <c r="AN241">
        <v>7.5333949999999997E-2</v>
      </c>
      <c r="AO241">
        <v>3.3585205999999999E-2</v>
      </c>
      <c r="AP241">
        <v>5.8913205000000003E-2</v>
      </c>
      <c r="AQ241">
        <v>-4.3166477000000002E-2</v>
      </c>
      <c r="AR241">
        <v>0.18456511</v>
      </c>
      <c r="AS241">
        <v>0.14686026999999999</v>
      </c>
      <c r="AT241">
        <v>-1.4444181000000001E-3</v>
      </c>
      <c r="AU241">
        <v>0.19426297000000001</v>
      </c>
      <c r="AV241">
        <v>0.14507605000000001</v>
      </c>
      <c r="AW241">
        <v>0.173154</v>
      </c>
      <c r="AX241">
        <v>-9.4572300000000005E-3</v>
      </c>
      <c r="AY241">
        <v>-1.8618745999999999E-2</v>
      </c>
      <c r="AZ241">
        <v>0.91237365999999998</v>
      </c>
      <c r="BA241">
        <v>9.5078509999999995E-3</v>
      </c>
      <c r="BB241">
        <v>3.6452449999999997E-2</v>
      </c>
      <c r="BC241">
        <v>2.7794587999999999E-2</v>
      </c>
      <c r="BD241">
        <v>0.21017184999999999</v>
      </c>
      <c r="BE241">
        <v>0.14547726999999999</v>
      </c>
      <c r="BF241">
        <v>0.16282411999999999</v>
      </c>
      <c r="BG241">
        <v>0.15590425999999999</v>
      </c>
      <c r="BH241">
        <v>0.20339376000000001</v>
      </c>
      <c r="BI241">
        <v>0.22011512999999999</v>
      </c>
      <c r="BJ241">
        <v>0.15397240000000001</v>
      </c>
      <c r="BK241">
        <v>0.32074982000000002</v>
      </c>
      <c r="BL241">
        <v>0.20176712999999999</v>
      </c>
      <c r="BM241">
        <v>0.15265492</v>
      </c>
      <c r="BN241">
        <v>0.28698384999999998</v>
      </c>
      <c r="BO241">
        <v>3.9133332999999999E-2</v>
      </c>
      <c r="BP241">
        <v>6.7469609999999999E-2</v>
      </c>
      <c r="BQ241">
        <v>-3.7793778E-2</v>
      </c>
      <c r="BR241">
        <v>0.11332728</v>
      </c>
      <c r="BS241">
        <v>0.28756609999999999</v>
      </c>
      <c r="BT241">
        <v>0.11671063</v>
      </c>
      <c r="BU241">
        <v>0.20546890000000001</v>
      </c>
      <c r="BV241">
        <v>0.20241648000000001</v>
      </c>
      <c r="BW241">
        <v>0.26469195000000001</v>
      </c>
      <c r="BX241">
        <v>9.0431940000000002E-2</v>
      </c>
      <c r="BY241">
        <v>0.15247475999999999</v>
      </c>
      <c r="BZ241">
        <v>0.15004946</v>
      </c>
      <c r="CA241">
        <v>0.15716227999999999</v>
      </c>
      <c r="CB241">
        <v>0.20760386</v>
      </c>
      <c r="CC241">
        <v>0.35730830000000002</v>
      </c>
      <c r="CD241">
        <v>0.14387253</v>
      </c>
      <c r="CE241">
        <v>5.6442630000000001E-2</v>
      </c>
      <c r="CF241">
        <v>8.3323190000000005E-2</v>
      </c>
      <c r="CG241">
        <v>0.33263325999999999</v>
      </c>
      <c r="CH241">
        <v>0.25969904999999999</v>
      </c>
      <c r="CI241">
        <v>0.44496748000000003</v>
      </c>
      <c r="CJ241">
        <v>0.22578724</v>
      </c>
      <c r="CK241">
        <v>0.20872156</v>
      </c>
      <c r="CL241">
        <v>0.15201174000000001</v>
      </c>
      <c r="CM241">
        <v>0.16745788</v>
      </c>
      <c r="CN241">
        <v>0.53278270000000005</v>
      </c>
      <c r="CO241">
        <v>5.4726089999999998E-2</v>
      </c>
      <c r="CP241">
        <v>0.1521825</v>
      </c>
      <c r="CQ241">
        <v>0.21902056</v>
      </c>
      <c r="CR241">
        <v>0.22491464</v>
      </c>
      <c r="CS241">
        <v>0.25633517</v>
      </c>
      <c r="CT241">
        <v>6.9564210000000001E-2</v>
      </c>
      <c r="CU241">
        <v>5.8474507000000002E-2</v>
      </c>
      <c r="CV241">
        <v>0.13522419999999999</v>
      </c>
      <c r="CW241">
        <v>0.14300428000000001</v>
      </c>
      <c r="CX241">
        <v>-8.1636880000000005E-3</v>
      </c>
      <c r="CY241">
        <v>0.19787279999999999</v>
      </c>
      <c r="CZ241">
        <v>0.31739220000000001</v>
      </c>
      <c r="DA241">
        <v>0.20333583999999999</v>
      </c>
      <c r="DB241">
        <v>-3.4183235999999998E-3</v>
      </c>
      <c r="DC241">
        <v>0.96113150000000003</v>
      </c>
      <c r="DD241">
        <v>0.23907453000000001</v>
      </c>
      <c r="DE241">
        <v>6.5549679999999999E-2</v>
      </c>
      <c r="DF241">
        <f t="shared" si="16"/>
        <v>0.13734651842912624</v>
      </c>
      <c r="DG241">
        <f t="shared" si="17"/>
        <v>0</v>
      </c>
      <c r="DH241">
        <v>0</v>
      </c>
      <c r="DI241">
        <f>VLOOKUP(B241,owner_jaccard!$C$1:$E$1128,3,FALSE)</f>
        <v>0.11111111111111099</v>
      </c>
      <c r="DJ241">
        <f>VLOOKUP(B241,partic_jaccard!$C$1:$E$1128,3,FALSE)</f>
        <v>5.8823529411764698E-2</v>
      </c>
      <c r="DK241">
        <f>VLOOKUP(B241,rtword_jaccard!$C$1:$E$1128,3,FALSE)</f>
        <v>6.3829787234042507E-2</v>
      </c>
      <c r="DL241">
        <f>VLOOKUP(B241,rtword_jaccard!$C$1:$F$1128,4,FALSE)</f>
        <v>0.129943502824858</v>
      </c>
      <c r="DM241">
        <f>VLOOKUP(B241,rtword_jaccard!$C$1:$G$1128,5,FALSE)</f>
        <v>0.19047619047618999</v>
      </c>
      <c r="DN241">
        <f>VLOOKUP(B241,owner_j_重み付き!$C$1:$E$1128,3)</f>
        <v>1.2999999999999999E-3</v>
      </c>
      <c r="DO241">
        <f>VLOOKUP(B241,part_j_重み付き!$C$1:$E$1128,3,FALSE)</f>
        <v>1.1599999999999999E-2</v>
      </c>
      <c r="DP241">
        <f>VLOOKUP(B241,journalsection_jaccard!$C$2:$E$1129,3,FALSE)</f>
        <v>0.38888888888888801</v>
      </c>
      <c r="DQ241">
        <f>VLOOKUP(B241,journalsection_jaccard!$C$2:$F$1129,4,FALSE)</f>
        <v>0.273885350318471</v>
      </c>
      <c r="DR241">
        <f>VLOOKUP(B241,journalsection_jaccard!$C$2:$G$1129,5,FALSE)</f>
        <v>0.244813278008298</v>
      </c>
      <c r="DS241">
        <f>VLOOKUP(B241,journalsection_jaccard!$C$2:$H$1129,6,FALSE)</f>
        <v>8.6956521739130405E-2</v>
      </c>
    </row>
    <row r="242" spans="1:123" hidden="1" x14ac:dyDescent="0.55000000000000004">
      <c r="A242">
        <v>235</v>
      </c>
      <c r="B242" t="s">
        <v>1827</v>
      </c>
      <c r="C242" t="s">
        <v>341</v>
      </c>
      <c r="D242">
        <v>0.33270100000000002</v>
      </c>
      <c r="E242">
        <v>9.3199260000000006E-2</v>
      </c>
      <c r="F242">
        <v>0.21368723000000001</v>
      </c>
      <c r="G242">
        <v>0.20376642</v>
      </c>
      <c r="H242">
        <v>0.14418539999999999</v>
      </c>
      <c r="I242">
        <v>0.30970508000000002</v>
      </c>
      <c r="J242">
        <v>0.18612108999999999</v>
      </c>
      <c r="K242">
        <v>0.98323119999999997</v>
      </c>
      <c r="L242">
        <v>0.25242864999999998</v>
      </c>
      <c r="M242">
        <v>0.13276779999999999</v>
      </c>
      <c r="N242">
        <v>0.41213306999999999</v>
      </c>
      <c r="O242">
        <v>0.21596370000000001</v>
      </c>
      <c r="P242">
        <v>5.7609078000000001E-2</v>
      </c>
      <c r="Q242">
        <v>0.21528654</v>
      </c>
      <c r="R242">
        <v>0.10532666</v>
      </c>
      <c r="S242">
        <v>0.12467378</v>
      </c>
      <c r="T242">
        <v>0.215556</v>
      </c>
      <c r="U242">
        <v>0.16542441999999999</v>
      </c>
      <c r="V242">
        <v>0.17632881</v>
      </c>
      <c r="W242">
        <v>0.30313667999999999</v>
      </c>
      <c r="X242">
        <v>0.16756757999999999</v>
      </c>
      <c r="Y242">
        <v>0.10287008</v>
      </c>
      <c r="Z242">
        <v>0.24715938000000001</v>
      </c>
      <c r="AA242">
        <v>0.16781615</v>
      </c>
      <c r="AB242">
        <v>0.20507310000000001</v>
      </c>
      <c r="AC242">
        <v>0.15870644</v>
      </c>
      <c r="AD242">
        <v>7.1644849999999996E-2</v>
      </c>
      <c r="AE242">
        <v>-9.9748716000000001E-2</v>
      </c>
      <c r="AF242">
        <v>0.14346134999999999</v>
      </c>
      <c r="AG242">
        <v>0.37208207999999998</v>
      </c>
      <c r="AH242">
        <v>0.20712969000000001</v>
      </c>
      <c r="AI242">
        <v>0.42009819999999998</v>
      </c>
      <c r="AJ242">
        <v>0.20636553999999999</v>
      </c>
      <c r="AK242">
        <v>0.20960961</v>
      </c>
      <c r="AL242">
        <v>0.27059265999999998</v>
      </c>
      <c r="AM242">
        <v>0.34677174999999999</v>
      </c>
      <c r="AN242">
        <v>8.4789610000000001E-2</v>
      </c>
      <c r="AO242">
        <v>0.31437324999999999</v>
      </c>
      <c r="AP242">
        <v>0.16511406000000001</v>
      </c>
      <c r="AQ242">
        <v>0.12976085000000001</v>
      </c>
      <c r="AR242">
        <v>0.15437506000000001</v>
      </c>
      <c r="AS242">
        <v>0.17886995</v>
      </c>
      <c r="AT242">
        <v>0.38573360000000001</v>
      </c>
      <c r="AU242">
        <v>6.1667489999999998E-2</v>
      </c>
      <c r="AV242">
        <v>0.23396485</v>
      </c>
      <c r="AW242">
        <v>0.138211</v>
      </c>
      <c r="AX242">
        <v>0.17704543</v>
      </c>
      <c r="AY242">
        <v>0.24908414000000001</v>
      </c>
      <c r="AZ242">
        <v>0.93610979999999999</v>
      </c>
      <c r="BA242">
        <v>0.37090865000000001</v>
      </c>
      <c r="BB242">
        <v>0.1220406</v>
      </c>
      <c r="BC242">
        <v>0.20948053999999999</v>
      </c>
      <c r="BD242">
        <v>0.15184044999999999</v>
      </c>
      <c r="BE242">
        <v>0.20220698000000001</v>
      </c>
      <c r="BF242">
        <v>0.24268115000000001</v>
      </c>
      <c r="BG242">
        <v>0.14233489999999999</v>
      </c>
      <c r="BH242">
        <v>-1.7621946999999999E-2</v>
      </c>
      <c r="BI242">
        <v>0.19144991</v>
      </c>
      <c r="BJ242">
        <v>0.21315259</v>
      </c>
      <c r="BK242">
        <v>0.21663842</v>
      </c>
      <c r="BL242">
        <v>-2.0344385999999999E-2</v>
      </c>
      <c r="BM242">
        <v>0.21189237999999999</v>
      </c>
      <c r="BN242">
        <v>0.22774045000000001</v>
      </c>
      <c r="BO242">
        <v>-4.7254454000000001E-2</v>
      </c>
      <c r="BP242">
        <v>6.1616733999999999E-2</v>
      </c>
      <c r="BQ242">
        <v>0.26381159999999998</v>
      </c>
      <c r="BR242">
        <v>0.30388638000000001</v>
      </c>
      <c r="BS242">
        <v>0.27243513000000003</v>
      </c>
      <c r="BT242">
        <v>0.13099885999999999</v>
      </c>
      <c r="BU242">
        <v>0.24566634000000001</v>
      </c>
      <c r="BV242">
        <v>0.15392126</v>
      </c>
      <c r="BW242">
        <v>0.19365075000000001</v>
      </c>
      <c r="BX242">
        <v>0.29673161999999997</v>
      </c>
      <c r="BY242">
        <v>0.28438659999999999</v>
      </c>
      <c r="BZ242">
        <v>9.8687949999999997E-2</v>
      </c>
      <c r="CA242">
        <v>0.15389311</v>
      </c>
      <c r="CB242">
        <v>0.14026816</v>
      </c>
      <c r="CC242">
        <v>0.20356204</v>
      </c>
      <c r="CD242">
        <v>0.25531443999999998</v>
      </c>
      <c r="CE242">
        <v>0.24274746</v>
      </c>
      <c r="CF242">
        <v>0.18574727999999999</v>
      </c>
      <c r="CG242">
        <v>3.8443829999999998E-2</v>
      </c>
      <c r="CH242">
        <v>3.0671180999999999E-2</v>
      </c>
      <c r="CI242">
        <v>0.11700035</v>
      </c>
      <c r="CJ242">
        <v>0.22306388999999999</v>
      </c>
      <c r="CK242">
        <v>0.17101836000000001</v>
      </c>
      <c r="CL242">
        <v>0.28593226999999999</v>
      </c>
      <c r="CM242">
        <v>0.18920438000000001</v>
      </c>
      <c r="CN242">
        <v>0.23649609999999999</v>
      </c>
      <c r="CO242">
        <v>0.17709564</v>
      </c>
      <c r="CP242">
        <v>0.28827530000000001</v>
      </c>
      <c r="CQ242">
        <v>0.28136240000000001</v>
      </c>
      <c r="CR242">
        <v>0.29207557000000001</v>
      </c>
      <c r="CS242">
        <v>0.31070122</v>
      </c>
      <c r="CT242">
        <v>2.901043E-2</v>
      </c>
      <c r="CU242">
        <v>6.9014039999999999E-2</v>
      </c>
      <c r="CV242">
        <v>0.19122491999999999</v>
      </c>
      <c r="CW242">
        <v>-5.4863990000000001E-2</v>
      </c>
      <c r="CX242">
        <v>0.26039319999999999</v>
      </c>
      <c r="CY242">
        <v>0.16374617999999999</v>
      </c>
      <c r="CZ242">
        <v>0.32889685000000002</v>
      </c>
      <c r="DA242">
        <v>5.0704088000000001E-2</v>
      </c>
      <c r="DB242">
        <v>0.21088567</v>
      </c>
      <c r="DC242">
        <v>0.95310589999999995</v>
      </c>
      <c r="DD242">
        <v>0.23907116</v>
      </c>
      <c r="DE242">
        <v>0.23937533999999999</v>
      </c>
      <c r="DF242">
        <f t="shared" si="16"/>
        <v>0.19032485464077661</v>
      </c>
      <c r="DG242">
        <f t="shared" si="17"/>
        <v>0</v>
      </c>
      <c r="DH242">
        <v>3.1313605761703462E-4</v>
      </c>
      <c r="DI242">
        <f>VLOOKUP(B242,owner_jaccard!$C$1:$E$1128,3,FALSE)</f>
        <v>0.27272727272727199</v>
      </c>
      <c r="DJ242">
        <f>VLOOKUP(B242,partic_jaccard!$C$1:$E$1128,3,FALSE)</f>
        <v>0.18181818181818099</v>
      </c>
      <c r="DK242">
        <f>VLOOKUP(B242,rtword_jaccard!$C$1:$E$1128,3,FALSE)</f>
        <v>0.20481927710843301</v>
      </c>
      <c r="DL242">
        <f>VLOOKUP(B242,rtword_jaccard!$C$1:$F$1128,4,FALSE)</f>
        <v>0.29870129870129802</v>
      </c>
      <c r="DM242">
        <f>VLOOKUP(B242,rtword_jaccard!$C$1:$G$1128,5,FALSE)</f>
        <v>0.30434782608695599</v>
      </c>
      <c r="DN242">
        <f>VLOOKUP(B242,owner_j_重み付き!$C$1:$E$1128,3)</f>
        <v>2.7000000000000001E-3</v>
      </c>
      <c r="DO242">
        <f>VLOOKUP(B242,part_j_重み付き!$C$1:$E$1128,3,FALSE)</f>
        <v>3.9199999999999999E-2</v>
      </c>
      <c r="DP242">
        <f>VLOOKUP(B242,journalsection_jaccard!$C$2:$E$1129,3,FALSE)</f>
        <v>0.47058823529411697</v>
      </c>
      <c r="DQ242">
        <f>VLOOKUP(B242,journalsection_jaccard!$C$2:$F$1129,4,FALSE)</f>
        <v>0.32450331125827803</v>
      </c>
      <c r="DR242">
        <f>VLOOKUP(B242,journalsection_jaccard!$C$2:$G$1129,5,FALSE)</f>
        <v>0.30434782608695599</v>
      </c>
      <c r="DS242">
        <f>VLOOKUP(B242,journalsection_jaccard!$C$2:$H$1129,6,FALSE)</f>
        <v>0.11111111111111099</v>
      </c>
    </row>
    <row r="243" spans="1:123" x14ac:dyDescent="0.55000000000000004">
      <c r="A243">
        <v>236</v>
      </c>
      <c r="B243" t="s">
        <v>1828</v>
      </c>
      <c r="C243" t="s">
        <v>342</v>
      </c>
      <c r="D243">
        <v>0.17062653999999999</v>
      </c>
      <c r="E243">
        <v>0.16017097</v>
      </c>
      <c r="F243">
        <v>2.0773725999999999E-2</v>
      </c>
      <c r="G243">
        <v>0.20442882000000001</v>
      </c>
      <c r="H243">
        <v>5.6517276999999998E-2</v>
      </c>
      <c r="I243">
        <v>0.16555747000000001</v>
      </c>
      <c r="J243">
        <v>0.104685895</v>
      </c>
      <c r="K243">
        <v>0.97582089999999999</v>
      </c>
      <c r="L243">
        <v>0.19671726</v>
      </c>
      <c r="M243">
        <v>7.0535139999999996E-2</v>
      </c>
      <c r="N243">
        <v>0.28899399999999997</v>
      </c>
      <c r="O243">
        <v>0.26006547000000002</v>
      </c>
      <c r="P243">
        <v>8.361333E-2</v>
      </c>
      <c r="Q243">
        <v>5.7210799999999999E-3</v>
      </c>
      <c r="R243">
        <v>3.6787048000000003E-2</v>
      </c>
      <c r="S243">
        <v>0.22818517999999999</v>
      </c>
      <c r="T243">
        <v>0.31218721999999999</v>
      </c>
      <c r="U243">
        <v>0.11152592</v>
      </c>
      <c r="V243">
        <v>2.2364426E-2</v>
      </c>
      <c r="W243">
        <v>0.11862542</v>
      </c>
      <c r="X243">
        <v>0.18309893999999999</v>
      </c>
      <c r="Y243">
        <v>0.31268588000000003</v>
      </c>
      <c r="Z243">
        <v>0.29627657000000002</v>
      </c>
      <c r="AA243">
        <v>0.23076748999999999</v>
      </c>
      <c r="AB243">
        <v>0.16678081</v>
      </c>
      <c r="AC243">
        <v>0.14708125999999999</v>
      </c>
      <c r="AD243">
        <v>9.8403450000000003E-2</v>
      </c>
      <c r="AE243">
        <v>9.9725485000000003E-2</v>
      </c>
      <c r="AF243">
        <v>0.22885679</v>
      </c>
      <c r="AG243">
        <v>0.17137115999999999</v>
      </c>
      <c r="AH243">
        <v>4.8830065999999998E-2</v>
      </c>
      <c r="AI243">
        <v>0.40484684999999998</v>
      </c>
      <c r="AJ243">
        <v>7.4025579999999994E-2</v>
      </c>
      <c r="AK243">
        <v>0.25632011999999998</v>
      </c>
      <c r="AL243">
        <v>0.12044530000000001</v>
      </c>
      <c r="AM243">
        <v>9.5036869999999996E-2</v>
      </c>
      <c r="AN243">
        <v>0.11014536</v>
      </c>
      <c r="AO243">
        <v>-6.7793820000000005E-2</v>
      </c>
      <c r="AP243">
        <v>2.8856857E-2</v>
      </c>
      <c r="AQ243">
        <v>0.22020526000000001</v>
      </c>
      <c r="AR243">
        <v>0.14073379999999999</v>
      </c>
      <c r="AS243">
        <v>6.5857299999999994E-2</v>
      </c>
      <c r="AT243">
        <v>0.37583636999999998</v>
      </c>
      <c r="AU243">
        <v>5.1390376000000001E-2</v>
      </c>
      <c r="AV243">
        <v>0.18081854</v>
      </c>
      <c r="AW243">
        <v>0.31361865999999999</v>
      </c>
      <c r="AX243">
        <v>0.12422042</v>
      </c>
      <c r="AY243">
        <v>0.27769125</v>
      </c>
      <c r="AZ243">
        <v>0.93605870000000002</v>
      </c>
      <c r="BA243">
        <v>0.22692161999999999</v>
      </c>
      <c r="BB243">
        <v>-2.8546385000000001E-2</v>
      </c>
      <c r="BC243">
        <v>0.19807836000000001</v>
      </c>
      <c r="BD243">
        <v>0.13308935</v>
      </c>
      <c r="BE243">
        <v>9.8446759999999994E-2</v>
      </c>
      <c r="BF243">
        <v>8.8243909999999995E-2</v>
      </c>
      <c r="BG243">
        <v>-1.4060177E-2</v>
      </c>
      <c r="BH243">
        <v>0.18340121000000001</v>
      </c>
      <c r="BI243">
        <v>0.27323355999999999</v>
      </c>
      <c r="BJ243">
        <v>0.27409559999999999</v>
      </c>
      <c r="BK243">
        <v>0.16185759999999999</v>
      </c>
      <c r="BL243">
        <v>-1.3218445000000001E-2</v>
      </c>
      <c r="BM243">
        <v>0.14351301999999999</v>
      </c>
      <c r="BN243">
        <v>0.24299538000000001</v>
      </c>
      <c r="BO243">
        <v>0.10247981</v>
      </c>
      <c r="BP243">
        <v>0.19359702000000001</v>
      </c>
      <c r="BQ243">
        <v>0.3099558</v>
      </c>
      <c r="BR243">
        <v>0.20865671</v>
      </c>
      <c r="BS243">
        <v>0.2844623</v>
      </c>
      <c r="BT243">
        <v>0.26371682000000002</v>
      </c>
      <c r="BU243">
        <v>0.13994578999999999</v>
      </c>
      <c r="BV243">
        <v>9.3128900000000001E-2</v>
      </c>
      <c r="BW243">
        <v>0.20848769</v>
      </c>
      <c r="BX243">
        <v>0.45364967</v>
      </c>
      <c r="BY243">
        <v>0.24406451000000001</v>
      </c>
      <c r="BZ243">
        <v>3.023383E-2</v>
      </c>
      <c r="CA243">
        <v>0.11291848</v>
      </c>
      <c r="CB243">
        <v>0.10145743</v>
      </c>
      <c r="CC243">
        <v>0.12274179</v>
      </c>
      <c r="CD243">
        <v>0.24655177</v>
      </c>
      <c r="CE243">
        <v>0.23410310000000001</v>
      </c>
      <c r="CF243">
        <v>0.17184542</v>
      </c>
      <c r="CG243">
        <v>0.23460917000000001</v>
      </c>
      <c r="CH243">
        <v>8.1582249999999995E-2</v>
      </c>
      <c r="CI243">
        <v>0.1799722</v>
      </c>
      <c r="CJ243">
        <v>0.24488287</v>
      </c>
      <c r="CK243">
        <v>0.25168815</v>
      </c>
      <c r="CL243">
        <v>0.16105222999999999</v>
      </c>
      <c r="CM243">
        <v>0.17442680999999999</v>
      </c>
      <c r="CN243">
        <v>0.34671780000000002</v>
      </c>
      <c r="CO243">
        <v>-4.3808184999999996E-3</v>
      </c>
      <c r="CP243">
        <v>0.13314186</v>
      </c>
      <c r="CQ243">
        <v>0.11364391</v>
      </c>
      <c r="CR243">
        <v>0.30971090000000001</v>
      </c>
      <c r="CS243">
        <v>0.33305679999999999</v>
      </c>
      <c r="CT243">
        <v>8.3209519999999995E-2</v>
      </c>
      <c r="CU243">
        <v>0.26253494999999999</v>
      </c>
      <c r="CV243">
        <v>0.22169416</v>
      </c>
      <c r="CW243">
        <v>-4.4926330000000002E-3</v>
      </c>
      <c r="CX243">
        <v>0.35319070000000002</v>
      </c>
      <c r="CY243">
        <v>0.26010925000000001</v>
      </c>
      <c r="CZ243">
        <v>0.35546341999999997</v>
      </c>
      <c r="DA243">
        <v>0.20829702999999999</v>
      </c>
      <c r="DB243">
        <v>9.3581730000000002E-2</v>
      </c>
      <c r="DC243">
        <v>0.96171200000000001</v>
      </c>
      <c r="DD243">
        <v>0.18272361000000001</v>
      </c>
      <c r="DE243">
        <v>0.18571888</v>
      </c>
      <c r="DF243">
        <f t="shared" si="16"/>
        <v>0.17113007900485439</v>
      </c>
      <c r="DG243">
        <f t="shared" si="17"/>
        <v>0</v>
      </c>
      <c r="DH243">
        <v>0</v>
      </c>
      <c r="DI243">
        <f>VLOOKUP(B243,owner_jaccard!$C$1:$E$1128,3,FALSE)</f>
        <v>0.14705882352941099</v>
      </c>
      <c r="DJ243">
        <f>VLOOKUP(B243,partic_jaccard!$C$1:$E$1128,3,FALSE)</f>
        <v>0.25</v>
      </c>
      <c r="DK243">
        <f>VLOOKUP(B243,rtword_jaccard!$C$1:$E$1128,3,FALSE)</f>
        <v>8.6956521739130405E-2</v>
      </c>
      <c r="DL243">
        <f>VLOOKUP(B243,rtword_jaccard!$C$1:$F$1128,4,FALSE)</f>
        <v>0.234567901234567</v>
      </c>
      <c r="DM243">
        <f>VLOOKUP(B243,rtword_jaccard!$C$1:$G$1128,5,FALSE)</f>
        <v>0.255230125523012</v>
      </c>
      <c r="DN243">
        <f>VLOOKUP(B243,owner_j_重み付き!$C$1:$E$1128,3)</f>
        <v>3.8E-3</v>
      </c>
      <c r="DO243">
        <f>VLOOKUP(B243,part_j_重み付き!$C$1:$E$1128,3,FALSE)</f>
        <v>1.77E-2</v>
      </c>
      <c r="DP243">
        <f>VLOOKUP(B243,journalsection_jaccard!$C$2:$E$1129,3,FALSE)</f>
        <v>0.234567901234567</v>
      </c>
      <c r="DQ243">
        <f>VLOOKUP(B243,journalsection_jaccard!$C$2:$F$1129,4,FALSE)</f>
        <v>0.234567901234567</v>
      </c>
      <c r="DR243">
        <f>VLOOKUP(B243,journalsection_jaccard!$C$2:$G$1129,5,FALSE)</f>
        <v>0.23966942148760301</v>
      </c>
      <c r="DS243">
        <f>VLOOKUP(B243,journalsection_jaccard!$C$2:$H$1129,6,FALSE)</f>
        <v>3.0927835051546299E-2</v>
      </c>
    </row>
    <row r="244" spans="1:123" x14ac:dyDescent="0.55000000000000004">
      <c r="A244">
        <v>237</v>
      </c>
      <c r="B244" t="s">
        <v>1829</v>
      </c>
      <c r="C244" t="s">
        <v>343</v>
      </c>
      <c r="D244">
        <v>0.28594207999999999</v>
      </c>
      <c r="E244">
        <v>0.15156639999999999</v>
      </c>
      <c r="F244">
        <v>3.6167919999999999E-2</v>
      </c>
      <c r="G244">
        <v>0.26199699999999998</v>
      </c>
      <c r="H244">
        <v>6.2245215999999999E-2</v>
      </c>
      <c r="I244">
        <v>6.1808205999999997E-2</v>
      </c>
      <c r="J244">
        <v>0.15777743</v>
      </c>
      <c r="K244">
        <v>0.98035746999999995</v>
      </c>
      <c r="L244">
        <v>0.17837048</v>
      </c>
      <c r="M244">
        <v>5.0741336999999997E-2</v>
      </c>
      <c r="N244">
        <v>0.17836219</v>
      </c>
      <c r="O244">
        <v>0.15882762</v>
      </c>
      <c r="P244">
        <v>3.824955E-2</v>
      </c>
      <c r="Q244">
        <v>5.4007955000000003E-2</v>
      </c>
      <c r="R244">
        <v>0.19838372000000001</v>
      </c>
      <c r="S244">
        <v>5.6136694000000001E-2</v>
      </c>
      <c r="T244">
        <v>0.31577072</v>
      </c>
      <c r="U244">
        <v>6.5367659999999994E-2</v>
      </c>
      <c r="V244">
        <v>9.083186E-2</v>
      </c>
      <c r="W244">
        <v>0.16521818999999999</v>
      </c>
      <c r="X244">
        <v>9.9343955999999997E-2</v>
      </c>
      <c r="Y244">
        <v>0.22217029999999999</v>
      </c>
      <c r="Z244">
        <v>0.2673276</v>
      </c>
      <c r="AA244">
        <v>5.2069742000000002E-2</v>
      </c>
      <c r="AB244">
        <v>7.8511719999999993E-2</v>
      </c>
      <c r="AC244">
        <v>0.21610138000000001</v>
      </c>
      <c r="AD244">
        <v>0.14193808999999999</v>
      </c>
      <c r="AE244">
        <v>0.14302479000000001</v>
      </c>
      <c r="AF244">
        <v>0.22732933999999999</v>
      </c>
      <c r="AG244">
        <v>0.41726651999999997</v>
      </c>
      <c r="AH244">
        <v>1.7001869999999999E-2</v>
      </c>
      <c r="AI244">
        <v>0.19806892000000001</v>
      </c>
      <c r="AJ244">
        <v>0.23767236999999999</v>
      </c>
      <c r="AK244">
        <v>9.4708689999999998E-2</v>
      </c>
      <c r="AL244">
        <v>0.15761161000000001</v>
      </c>
      <c r="AM244">
        <v>0.16309120999999999</v>
      </c>
      <c r="AN244">
        <v>1.4764589999999999E-2</v>
      </c>
      <c r="AO244">
        <v>0.34603655</v>
      </c>
      <c r="AP244">
        <v>-1.4483599999999999E-2</v>
      </c>
      <c r="AQ244">
        <v>0.2122259</v>
      </c>
      <c r="AR244">
        <v>0.11166495999999999</v>
      </c>
      <c r="AS244">
        <v>9.7816130000000001E-2</v>
      </c>
      <c r="AT244">
        <v>5.5010040000000003E-2</v>
      </c>
      <c r="AU244">
        <v>0.25608029999999998</v>
      </c>
      <c r="AV244">
        <v>8.3644709999999997E-2</v>
      </c>
      <c r="AW244">
        <v>0.19586886000000001</v>
      </c>
      <c r="AX244">
        <v>0.1608668</v>
      </c>
      <c r="AY244">
        <v>0.19539100000000001</v>
      </c>
      <c r="AZ244">
        <v>0.91023284000000004</v>
      </c>
      <c r="BA244">
        <v>7.7840259999999994E-2</v>
      </c>
      <c r="BB244">
        <v>9.8877795000000004E-2</v>
      </c>
      <c r="BC244">
        <v>0.11543905</v>
      </c>
      <c r="BD244">
        <v>0.14027946999999999</v>
      </c>
      <c r="BE244">
        <v>0.31977644999999999</v>
      </c>
      <c r="BF244">
        <v>0.31196742999999999</v>
      </c>
      <c r="BG244">
        <v>5.1780824000000003E-2</v>
      </c>
      <c r="BH244">
        <v>0.26386749999999998</v>
      </c>
      <c r="BI244">
        <v>0.13987500999999999</v>
      </c>
      <c r="BJ244">
        <v>0.19133082000000001</v>
      </c>
      <c r="BK244">
        <v>0.22517698</v>
      </c>
      <c r="BL244">
        <v>-3.0642052999999999E-2</v>
      </c>
      <c r="BM244">
        <v>-8.7781430000000004E-3</v>
      </c>
      <c r="BN244">
        <v>0.23599386</v>
      </c>
      <c r="BO244">
        <v>0.13692615999999999</v>
      </c>
      <c r="BP244">
        <v>0.25663137000000003</v>
      </c>
      <c r="BQ244">
        <v>0.20156883</v>
      </c>
      <c r="BR244">
        <v>0.23855059000000001</v>
      </c>
      <c r="BS244">
        <v>0.23512658</v>
      </c>
      <c r="BT244">
        <v>0.18091293</v>
      </c>
      <c r="BU244">
        <v>0.18708329000000001</v>
      </c>
      <c r="BV244">
        <v>0.116587415</v>
      </c>
      <c r="BW244">
        <v>9.4207780000000005E-2</v>
      </c>
      <c r="BX244">
        <v>0.35149130000000001</v>
      </c>
      <c r="BY244">
        <v>0.15983839999999999</v>
      </c>
      <c r="BZ244">
        <v>0.23261419999999999</v>
      </c>
      <c r="CA244">
        <v>0.15966013000000001</v>
      </c>
      <c r="CB244">
        <v>1.7430516E-2</v>
      </c>
      <c r="CC244">
        <v>0.1762455</v>
      </c>
      <c r="CD244">
        <v>0.33551300000000001</v>
      </c>
      <c r="CE244">
        <v>0.12758559999999999</v>
      </c>
      <c r="CF244">
        <v>-6.6669619999999999E-2</v>
      </c>
      <c r="CG244">
        <v>0.14981014000000001</v>
      </c>
      <c r="CH244">
        <v>0.19798762</v>
      </c>
      <c r="CI244">
        <v>0.29404340000000001</v>
      </c>
      <c r="CJ244">
        <v>0.28619072000000001</v>
      </c>
      <c r="CK244">
        <v>0.23746824</v>
      </c>
      <c r="CL244">
        <v>0.20816593</v>
      </c>
      <c r="CM244">
        <v>0.16921865999999999</v>
      </c>
      <c r="CN244">
        <v>0.36804858000000001</v>
      </c>
      <c r="CO244">
        <v>-2.3191214000000002E-2</v>
      </c>
      <c r="CP244">
        <v>0.25090962999999999</v>
      </c>
      <c r="CQ244">
        <v>1.7018022000000001E-2</v>
      </c>
      <c r="CR244">
        <v>0.1454627</v>
      </c>
      <c r="CS244">
        <v>0.357431</v>
      </c>
      <c r="CT244">
        <v>3.7294769999999998E-2</v>
      </c>
      <c r="CU244">
        <v>8.7649859999999996E-2</v>
      </c>
      <c r="CV244">
        <v>0.13643698000000001</v>
      </c>
      <c r="CW244">
        <v>0.15157894999999999</v>
      </c>
      <c r="CX244">
        <v>0.13942029</v>
      </c>
      <c r="CY244">
        <v>0.19985344999999999</v>
      </c>
      <c r="CZ244">
        <v>0.19593379999999999</v>
      </c>
      <c r="DA244">
        <v>0.25449729999999998</v>
      </c>
      <c r="DB244">
        <v>0.16900976000000001</v>
      </c>
      <c r="DC244">
        <v>0.96587425000000005</v>
      </c>
      <c r="DD244">
        <v>0.17191713</v>
      </c>
      <c r="DE244">
        <v>0.15519616</v>
      </c>
      <c r="DF244">
        <f t="shared" si="16"/>
        <v>0.1616246376504854</v>
      </c>
      <c r="DG244">
        <f t="shared" si="17"/>
        <v>0</v>
      </c>
      <c r="DH244">
        <v>0</v>
      </c>
      <c r="DI244">
        <f>VLOOKUP(B244,owner_jaccard!$C$1:$E$1128,3,FALSE)</f>
        <v>4.1666666666666602E-2</v>
      </c>
      <c r="DJ244">
        <f>VLOOKUP(B244,partic_jaccard!$C$1:$E$1128,3,FALSE)</f>
        <v>0.105263157894736</v>
      </c>
      <c r="DK244">
        <f>VLOOKUP(B244,rtword_jaccard!$C$1:$E$1128,3,FALSE)</f>
        <v>9.8901098901098897E-2</v>
      </c>
      <c r="DL244">
        <f>VLOOKUP(B244,rtword_jaccard!$C$1:$F$1128,4,FALSE)</f>
        <v>0.14285714285714199</v>
      </c>
      <c r="DM244">
        <f>VLOOKUP(B244,rtword_jaccard!$C$1:$G$1128,5,FALSE)</f>
        <v>0.185770750988142</v>
      </c>
      <c r="DN244">
        <f>VLOOKUP(B244,owner_j_重み付き!$C$1:$E$1128,3)</f>
        <v>2.9999999999999997E-4</v>
      </c>
      <c r="DO244">
        <f>VLOOKUP(B244,part_j_重み付き!$C$1:$E$1128,3,FALSE)</f>
        <v>3.5999999999999999E-3</v>
      </c>
      <c r="DP244">
        <f>VLOOKUP(B244,journalsection_jaccard!$C$2:$E$1129,3,FALSE)</f>
        <v>0.36986301369863001</v>
      </c>
      <c r="DQ244">
        <f>VLOOKUP(B244,journalsection_jaccard!$C$2:$F$1129,4,FALSE)</f>
        <v>0.28205128205128199</v>
      </c>
      <c r="DR244">
        <f>VLOOKUP(B244,journalsection_jaccard!$C$2:$G$1129,5,FALSE)</f>
        <v>0.25</v>
      </c>
      <c r="DS244">
        <f>VLOOKUP(B244,journalsection_jaccard!$C$2:$H$1129,6,FALSE)</f>
        <v>9.8901098901098897E-2</v>
      </c>
    </row>
    <row r="245" spans="1:123" x14ac:dyDescent="0.55000000000000004">
      <c r="A245">
        <v>238</v>
      </c>
      <c r="B245" t="s">
        <v>1830</v>
      </c>
      <c r="C245" t="s">
        <v>344</v>
      </c>
      <c r="D245">
        <v>0.13976705</v>
      </c>
      <c r="E245">
        <v>0.11688795</v>
      </c>
      <c r="F245">
        <v>9.2451859999999997E-2</v>
      </c>
      <c r="G245">
        <v>0.10293802000000001</v>
      </c>
      <c r="H245">
        <v>2.1208457999999999E-2</v>
      </c>
      <c r="I245">
        <v>0.27831260000000002</v>
      </c>
      <c r="J245">
        <v>-2.7649868000000001E-2</v>
      </c>
      <c r="K245">
        <v>0.98244220000000004</v>
      </c>
      <c r="L245">
        <v>0.23185442000000001</v>
      </c>
      <c r="M245">
        <v>5.4589039999999998E-2</v>
      </c>
      <c r="N245">
        <v>0.29950060000000001</v>
      </c>
      <c r="O245">
        <v>6.9536769999999998E-2</v>
      </c>
      <c r="P245">
        <v>2.1157474999999999E-2</v>
      </c>
      <c r="Q245">
        <v>9.6330150000000003E-2</v>
      </c>
      <c r="R245">
        <v>0.19121236999999999</v>
      </c>
      <c r="S245">
        <v>0.11046712</v>
      </c>
      <c r="T245">
        <v>0.14320458</v>
      </c>
      <c r="U245">
        <v>0.11636241</v>
      </c>
      <c r="V245">
        <v>9.5626320000000001E-2</v>
      </c>
      <c r="W245">
        <v>0.28078069999999999</v>
      </c>
      <c r="X245">
        <v>9.5099165999999999E-2</v>
      </c>
      <c r="Y245">
        <v>0.22313213000000001</v>
      </c>
      <c r="Z245">
        <v>0.21652985</v>
      </c>
      <c r="AA245">
        <v>0.25931280000000001</v>
      </c>
      <c r="AB245">
        <v>-3.3364557000000003E-2</v>
      </c>
      <c r="AC245">
        <v>3.8871325999999998E-2</v>
      </c>
      <c r="AD245">
        <v>3.1033450000000001E-2</v>
      </c>
      <c r="AE245">
        <v>7.4923589999999998E-2</v>
      </c>
      <c r="AF245">
        <v>0.28698180000000001</v>
      </c>
      <c r="AG245">
        <v>0.20880577</v>
      </c>
      <c r="AH245">
        <v>0.13076857</v>
      </c>
      <c r="AI245">
        <v>0.10907846</v>
      </c>
      <c r="AJ245">
        <v>0.18961267000000001</v>
      </c>
      <c r="AK245">
        <v>5.9105787E-2</v>
      </c>
      <c r="AL245">
        <v>-5.1780105E-2</v>
      </c>
      <c r="AM245">
        <v>0.17125008999999999</v>
      </c>
      <c r="AN245">
        <v>-9.1444070000000002E-2</v>
      </c>
      <c r="AO245">
        <v>5.9968979999999998E-2</v>
      </c>
      <c r="AP245">
        <v>0.17714441</v>
      </c>
      <c r="AQ245">
        <v>5.4381332999999997E-2</v>
      </c>
      <c r="AR245">
        <v>0.20852196000000001</v>
      </c>
      <c r="AS245">
        <v>9.2376860000000005E-2</v>
      </c>
      <c r="AT245">
        <v>0.14789121</v>
      </c>
      <c r="AU245">
        <v>0.11676323399999999</v>
      </c>
      <c r="AV245">
        <v>0.22039159999999999</v>
      </c>
      <c r="AW245">
        <v>0.13419837000000001</v>
      </c>
      <c r="AX245">
        <v>0.1814036</v>
      </c>
      <c r="AY245">
        <v>3.1915326000000001E-2</v>
      </c>
      <c r="AZ245">
        <v>0.92387562999999995</v>
      </c>
      <c r="BA245">
        <v>0.21794055000000001</v>
      </c>
      <c r="BB245">
        <v>1.5301347999999999E-2</v>
      </c>
      <c r="BC245">
        <v>0.22107275000000001</v>
      </c>
      <c r="BD245">
        <v>0.16021566000000001</v>
      </c>
      <c r="BE245">
        <v>1.9260123000000001E-2</v>
      </c>
      <c r="BF245">
        <v>3.1496285999999998E-2</v>
      </c>
      <c r="BG245">
        <v>0.29599242999999997</v>
      </c>
      <c r="BH245">
        <v>0.14871342000000001</v>
      </c>
      <c r="BI245">
        <v>0.22134918000000001</v>
      </c>
      <c r="BJ245">
        <v>0.20794491000000001</v>
      </c>
      <c r="BK245">
        <v>0.24480199999999999</v>
      </c>
      <c r="BL245">
        <v>0.20373975</v>
      </c>
      <c r="BM245">
        <v>6.8068219999999997E-3</v>
      </c>
      <c r="BN245">
        <v>0.12404547</v>
      </c>
      <c r="BO245">
        <v>0.14730393999999999</v>
      </c>
      <c r="BP245">
        <v>0.10925148</v>
      </c>
      <c r="BQ245">
        <v>0.27526709999999999</v>
      </c>
      <c r="BR245">
        <v>0.34180862000000001</v>
      </c>
      <c r="BS245">
        <v>0.26386228</v>
      </c>
      <c r="BT245">
        <v>9.2748529999999996E-2</v>
      </c>
      <c r="BU245">
        <v>0.110830344</v>
      </c>
      <c r="BV245">
        <v>0.16050855999999999</v>
      </c>
      <c r="BW245">
        <v>0.17504717</v>
      </c>
      <c r="BX245">
        <v>0.29239398</v>
      </c>
      <c r="BY245">
        <v>2.4372725000000001E-2</v>
      </c>
      <c r="BZ245">
        <v>3.4565039999999998E-2</v>
      </c>
      <c r="CA245">
        <v>0.12091064</v>
      </c>
      <c r="CB245">
        <v>0.14240491</v>
      </c>
      <c r="CC245">
        <v>0.22769178000000001</v>
      </c>
      <c r="CD245">
        <v>0.22003027999999999</v>
      </c>
      <c r="CE245">
        <v>7.8494159999999993E-2</v>
      </c>
      <c r="CF245">
        <v>8.786033E-2</v>
      </c>
      <c r="CG245">
        <v>4.5718250000000002E-2</v>
      </c>
      <c r="CH245">
        <v>0.29199960000000003</v>
      </c>
      <c r="CI245">
        <v>0.2104849</v>
      </c>
      <c r="CJ245">
        <v>0.16215136999999999</v>
      </c>
      <c r="CK245">
        <v>0.21838840000000001</v>
      </c>
      <c r="CL245">
        <v>0.34222233000000002</v>
      </c>
      <c r="CM245">
        <v>-1.9536028E-2</v>
      </c>
      <c r="CN245">
        <v>0.10283419000000001</v>
      </c>
      <c r="CO245">
        <v>-1.2658614E-2</v>
      </c>
      <c r="CP245">
        <v>0.34451031999999998</v>
      </c>
      <c r="CQ245">
        <v>0.10631794999999999</v>
      </c>
      <c r="CR245">
        <v>0.23215369999999999</v>
      </c>
      <c r="CS245">
        <v>0.33156439999999998</v>
      </c>
      <c r="CT245">
        <v>5.5087685999999997E-2</v>
      </c>
      <c r="CU245">
        <v>0.20669255</v>
      </c>
      <c r="CV245">
        <v>2.9360041E-2</v>
      </c>
      <c r="CW245">
        <v>-5.4320670000000001E-2</v>
      </c>
      <c r="CX245">
        <v>-7.7895439999999996E-2</v>
      </c>
      <c r="CY245">
        <v>5.7222474000000002E-2</v>
      </c>
      <c r="CZ245">
        <v>0.30993029999999999</v>
      </c>
      <c r="DA245">
        <v>0.18411584</v>
      </c>
      <c r="DB245">
        <v>0.12304227</v>
      </c>
      <c r="DC245">
        <v>0.96487250000000002</v>
      </c>
      <c r="DD245">
        <v>0.17071573000000001</v>
      </c>
      <c r="DE245">
        <v>0.19965224000000001</v>
      </c>
      <c r="DF245">
        <f t="shared" si="16"/>
        <v>0.1394291067184466</v>
      </c>
      <c r="DG245">
        <f t="shared" si="17"/>
        <v>0</v>
      </c>
      <c r="DH245">
        <v>0</v>
      </c>
      <c r="DI245">
        <f>VLOOKUP(B245,owner_jaccard!$C$1:$E$1128,3,FALSE)</f>
        <v>0.11764705882352899</v>
      </c>
      <c r="DJ245">
        <f>VLOOKUP(B245,partic_jaccard!$C$1:$E$1128,3,FALSE)</f>
        <v>4.1666666666666602E-2</v>
      </c>
      <c r="DK245">
        <f>VLOOKUP(B245,rtword_jaccard!$C$1:$E$1128,3,FALSE)</f>
        <v>9.8901098901098897E-2</v>
      </c>
      <c r="DL245">
        <f>VLOOKUP(B245,rtword_jaccard!$C$1:$F$1128,4,FALSE)</f>
        <v>0.16959064327485299</v>
      </c>
      <c r="DM245">
        <f>VLOOKUP(B245,rtword_jaccard!$C$1:$G$1128,5,FALSE)</f>
        <v>0.185770750988142</v>
      </c>
      <c r="DN245">
        <f>VLOOKUP(B245,owner_j_重み付き!$C$1:$E$1128,3)</f>
        <v>8.0000000000000004E-4</v>
      </c>
      <c r="DO245">
        <f>VLOOKUP(B245,part_j_重み付き!$C$1:$E$1128,3,FALSE)</f>
        <v>3.0999999999999999E-3</v>
      </c>
      <c r="DP245">
        <f>VLOOKUP(B245,journalsection_jaccard!$C$2:$E$1129,3,FALSE)</f>
        <v>0.51515151515151503</v>
      </c>
      <c r="DQ245">
        <f>VLOOKUP(B245,journalsection_jaccard!$C$2:$F$1129,4,FALSE)</f>
        <v>0.29032258064516098</v>
      </c>
      <c r="DR245">
        <f>VLOOKUP(B245,journalsection_jaccard!$C$2:$G$1129,5,FALSE)</f>
        <v>0.25</v>
      </c>
      <c r="DS245">
        <f>VLOOKUP(B245,journalsection_jaccard!$C$2:$H$1129,6,FALSE)</f>
        <v>0.11111111111111099</v>
      </c>
    </row>
    <row r="246" spans="1:123" x14ac:dyDescent="0.55000000000000004">
      <c r="A246">
        <v>239</v>
      </c>
      <c r="B246" t="s">
        <v>1831</v>
      </c>
      <c r="C246" t="s">
        <v>345</v>
      </c>
      <c r="D246">
        <v>8.3700910000000003E-2</v>
      </c>
      <c r="E246">
        <v>0.15645719</v>
      </c>
      <c r="F246">
        <v>0.12657307000000001</v>
      </c>
      <c r="G246">
        <v>0.19565018000000001</v>
      </c>
      <c r="H246">
        <v>0.22766317</v>
      </c>
      <c r="I246">
        <v>2.2242606000000002E-2</v>
      </c>
      <c r="J246">
        <v>0.15031242</v>
      </c>
      <c r="K246">
        <v>0.98117069999999995</v>
      </c>
      <c r="L246">
        <v>0.34351057000000002</v>
      </c>
      <c r="M246">
        <v>0.20718771</v>
      </c>
      <c r="N246">
        <v>0.29732415000000001</v>
      </c>
      <c r="O246">
        <v>0.11881816000000001</v>
      </c>
      <c r="P246">
        <v>0.20737536000000001</v>
      </c>
      <c r="Q246">
        <v>3.9445254999999999E-2</v>
      </c>
      <c r="R246">
        <v>0.12838487000000001</v>
      </c>
      <c r="S246">
        <v>2.7968995E-2</v>
      </c>
      <c r="T246">
        <v>0.34423100000000001</v>
      </c>
      <c r="U246">
        <v>0.17413506000000001</v>
      </c>
      <c r="V246">
        <v>4.5859560000000001E-2</v>
      </c>
      <c r="W246">
        <v>9.6770204999999998E-2</v>
      </c>
      <c r="X246">
        <v>1.1170614000000001E-2</v>
      </c>
      <c r="Y246">
        <v>0.34797323000000002</v>
      </c>
      <c r="Z246">
        <v>0.30743705999999998</v>
      </c>
      <c r="AA246">
        <v>0.19000912</v>
      </c>
      <c r="AB246">
        <v>0.28040436000000002</v>
      </c>
      <c r="AC246">
        <v>0.17470936000000001</v>
      </c>
      <c r="AD246">
        <v>0.20979063000000001</v>
      </c>
      <c r="AE246">
        <v>0.12774935000000001</v>
      </c>
      <c r="AF246">
        <v>0.20630625</v>
      </c>
      <c r="AG246">
        <v>0.44899266999999998</v>
      </c>
      <c r="AH246">
        <v>0.14517954</v>
      </c>
      <c r="AI246">
        <v>0.5281865</v>
      </c>
      <c r="AJ246">
        <v>6.5165273999999995E-2</v>
      </c>
      <c r="AK246">
        <v>0.15397704000000001</v>
      </c>
      <c r="AL246">
        <v>9.5437309999999997E-2</v>
      </c>
      <c r="AM246">
        <v>0.2834507</v>
      </c>
      <c r="AN246">
        <v>0.22823926999999999</v>
      </c>
      <c r="AO246">
        <v>0.26127377000000002</v>
      </c>
      <c r="AP246">
        <v>0.27550656000000001</v>
      </c>
      <c r="AQ246">
        <v>0.18739322</v>
      </c>
      <c r="AR246">
        <v>0.35219064</v>
      </c>
      <c r="AS246">
        <v>-4.7171824000000001E-2</v>
      </c>
      <c r="AT246">
        <v>0.44018182</v>
      </c>
      <c r="AU246">
        <v>6.2908459999999999E-2</v>
      </c>
      <c r="AV246">
        <v>0.23778253999999999</v>
      </c>
      <c r="AW246">
        <v>8.8864885000000005E-2</v>
      </c>
      <c r="AX246">
        <v>0.23809432999999999</v>
      </c>
      <c r="AY246">
        <v>0.130187</v>
      </c>
      <c r="AZ246">
        <v>0.921323</v>
      </c>
      <c r="BA246">
        <v>0.27744841999999997</v>
      </c>
      <c r="BB246">
        <v>8.1161529999999996E-2</v>
      </c>
      <c r="BC246">
        <v>0.17124212999999999</v>
      </c>
      <c r="BD246">
        <v>0.27668261999999999</v>
      </c>
      <c r="BE246">
        <v>0.18169573</v>
      </c>
      <c r="BF246">
        <v>0.32214167999999999</v>
      </c>
      <c r="BG246">
        <v>0.27495069999999999</v>
      </c>
      <c r="BH246">
        <v>0.16152403000000001</v>
      </c>
      <c r="BI246">
        <v>0.16178276999999999</v>
      </c>
      <c r="BJ246">
        <v>0.32655909999999999</v>
      </c>
      <c r="BK246">
        <v>0.17445732999999999</v>
      </c>
      <c r="BL246">
        <v>-0.10363048</v>
      </c>
      <c r="BM246">
        <v>0.14450444000000001</v>
      </c>
      <c r="BN246">
        <v>9.1163926000000006E-2</v>
      </c>
      <c r="BO246">
        <v>0.27775949999999999</v>
      </c>
      <c r="BP246">
        <v>0.24723054</v>
      </c>
      <c r="BQ246">
        <v>0.26754065999999999</v>
      </c>
      <c r="BR246">
        <v>0.27460820000000002</v>
      </c>
      <c r="BS246">
        <v>0.13715325</v>
      </c>
      <c r="BT246">
        <v>6.7198984000000003E-2</v>
      </c>
      <c r="BU246">
        <v>9.6787706000000001E-2</v>
      </c>
      <c r="BV246">
        <v>3.1398772999999998E-2</v>
      </c>
      <c r="BW246">
        <v>0.11296115</v>
      </c>
      <c r="BX246">
        <v>0.25256385999999997</v>
      </c>
      <c r="BY246">
        <v>0.26414411999999998</v>
      </c>
      <c r="BZ246">
        <v>0.12724191000000001</v>
      </c>
      <c r="CA246">
        <v>0.18479731999999999</v>
      </c>
      <c r="CB246">
        <v>8.1561800000000004E-2</v>
      </c>
      <c r="CC246">
        <v>0.25325713</v>
      </c>
      <c r="CD246">
        <v>0.22086702</v>
      </c>
      <c r="CE246">
        <v>0.19384333000000001</v>
      </c>
      <c r="CF246">
        <v>0.26994692999999997</v>
      </c>
      <c r="CG246">
        <v>9.7893320000000006E-2</v>
      </c>
      <c r="CH246">
        <v>0.24959859000000001</v>
      </c>
      <c r="CI246">
        <v>0.13695623000000001</v>
      </c>
      <c r="CJ246">
        <v>0.31614625000000002</v>
      </c>
      <c r="CK246">
        <v>0.20861107000000001</v>
      </c>
      <c r="CL246">
        <v>0.27336356000000001</v>
      </c>
      <c r="CM246">
        <v>2.0120835E-2</v>
      </c>
      <c r="CN246">
        <v>0.15359655</v>
      </c>
      <c r="CO246">
        <v>-5.3051676999999998E-2</v>
      </c>
      <c r="CP246">
        <v>0.28540933000000002</v>
      </c>
      <c r="CQ246">
        <v>7.5362520000000002E-2</v>
      </c>
      <c r="CR246">
        <v>0.23490754</v>
      </c>
      <c r="CS246">
        <v>0.34324660000000001</v>
      </c>
      <c r="CT246">
        <v>8.3415329999999996E-2</v>
      </c>
      <c r="CU246">
        <v>0.23707971999999999</v>
      </c>
      <c r="CV246">
        <v>0.27845478000000001</v>
      </c>
      <c r="CW246">
        <v>0.17561023000000001</v>
      </c>
      <c r="CX246">
        <v>0.24206211999999999</v>
      </c>
      <c r="CY246">
        <v>0.29721966</v>
      </c>
      <c r="CZ246">
        <v>0.20748636000000001</v>
      </c>
      <c r="DA246">
        <v>0.30566295999999998</v>
      </c>
      <c r="DB246">
        <v>0.17824988</v>
      </c>
      <c r="DC246">
        <v>0.95215830000000001</v>
      </c>
      <c r="DD246">
        <v>0.14996627000000001</v>
      </c>
      <c r="DE246">
        <v>0.37735593000000001</v>
      </c>
      <c r="DF246">
        <f t="shared" si="16"/>
        <v>0.19225505035922327</v>
      </c>
      <c r="DG246">
        <f t="shared" si="17"/>
        <v>0</v>
      </c>
      <c r="DH246">
        <v>0</v>
      </c>
      <c r="DI246">
        <f>VLOOKUP(B246,owner_jaccard!$C$1:$E$1128,3,FALSE)</f>
        <v>0.15</v>
      </c>
      <c r="DJ246">
        <f>VLOOKUP(B246,partic_jaccard!$C$1:$E$1128,3,FALSE)</f>
        <v>0.22222222222222199</v>
      </c>
      <c r="DK246">
        <f>VLOOKUP(B246,rtword_jaccard!$C$1:$E$1128,3,FALSE)</f>
        <v>0.14942528735632099</v>
      </c>
      <c r="DL246">
        <f>VLOOKUP(B246,rtword_jaccard!$C$1:$F$1128,4,FALSE)</f>
        <v>0.19047619047618999</v>
      </c>
      <c r="DM246">
        <f>VLOOKUP(B246,rtword_jaccard!$C$1:$G$1128,5,FALSE)</f>
        <v>0.19047619047618999</v>
      </c>
      <c r="DN246">
        <f>VLOOKUP(B246,owner_j_重み付き!$C$1:$E$1128,3)</f>
        <v>5.0000000000000001E-4</v>
      </c>
      <c r="DO246">
        <f>VLOOKUP(B246,part_j_重み付き!$C$1:$E$1128,3,FALSE)</f>
        <v>3.85E-2</v>
      </c>
      <c r="DP246">
        <f>VLOOKUP(B246,journalsection_jaccard!$C$2:$E$1129,3,FALSE)</f>
        <v>0.42857142857142799</v>
      </c>
      <c r="DQ246">
        <f>VLOOKUP(B246,journalsection_jaccard!$C$2:$F$1129,4,FALSE)</f>
        <v>0.33333333333333298</v>
      </c>
      <c r="DR246">
        <f>VLOOKUP(B246,journalsection_jaccard!$C$2:$G$1129,5,FALSE)</f>
        <v>0.27659574468085102</v>
      </c>
      <c r="DS246">
        <f>VLOOKUP(B246,journalsection_jaccard!$C$2:$H$1129,6,FALSE)</f>
        <v>0.123595505617977</v>
      </c>
    </row>
    <row r="247" spans="1:123" x14ac:dyDescent="0.55000000000000004">
      <c r="A247">
        <v>240</v>
      </c>
      <c r="B247" t="s">
        <v>1832</v>
      </c>
      <c r="C247" t="s">
        <v>346</v>
      </c>
      <c r="D247">
        <v>0.23814973</v>
      </c>
      <c r="E247">
        <v>0.19215946</v>
      </c>
      <c r="F247">
        <v>7.7744240000000006E-2</v>
      </c>
      <c r="G247">
        <v>0.1045608</v>
      </c>
      <c r="H247">
        <v>0.11016901</v>
      </c>
      <c r="I247">
        <v>0.16183776</v>
      </c>
      <c r="J247">
        <v>0.18690139</v>
      </c>
      <c r="K247">
        <v>0.97719780000000001</v>
      </c>
      <c r="L247">
        <v>0.19401272</v>
      </c>
      <c r="M247">
        <v>0.27948286999999999</v>
      </c>
      <c r="N247">
        <v>0.36007964999999997</v>
      </c>
      <c r="O247">
        <v>0.27139616</v>
      </c>
      <c r="P247">
        <v>0.13111399000000001</v>
      </c>
      <c r="Q247">
        <v>7.1030309999999999E-2</v>
      </c>
      <c r="R247">
        <v>-3.8724979999999999E-2</v>
      </c>
      <c r="S247">
        <v>0.1671792</v>
      </c>
      <c r="T247">
        <v>0.26312667000000001</v>
      </c>
      <c r="U247">
        <v>0.10780363</v>
      </c>
      <c r="V247">
        <v>0.13520536999999999</v>
      </c>
      <c r="W247">
        <v>-7.9288349999999994E-2</v>
      </c>
      <c r="X247">
        <v>-9.0187670000000004E-3</v>
      </c>
      <c r="Y247">
        <v>0.35808374999999998</v>
      </c>
      <c r="Z247">
        <v>0.40365640000000003</v>
      </c>
      <c r="AA247">
        <v>0.18141414</v>
      </c>
      <c r="AB247">
        <v>0.15845822000000001</v>
      </c>
      <c r="AC247">
        <v>0.16056556999999999</v>
      </c>
      <c r="AD247">
        <v>0.10246714</v>
      </c>
      <c r="AE247">
        <v>0.17981026</v>
      </c>
      <c r="AF247">
        <v>0.112659335</v>
      </c>
      <c r="AG247">
        <v>0.21586488000000001</v>
      </c>
      <c r="AH247">
        <v>0.24281706</v>
      </c>
      <c r="AI247">
        <v>0.40985401999999999</v>
      </c>
      <c r="AJ247">
        <v>0.2584418</v>
      </c>
      <c r="AK247">
        <v>0.10559463500000001</v>
      </c>
      <c r="AL247">
        <v>2.0654117999999999E-3</v>
      </c>
      <c r="AM247">
        <v>0.20224394000000001</v>
      </c>
      <c r="AN247">
        <v>0.15198818</v>
      </c>
      <c r="AO247">
        <v>1.7398190999999999E-3</v>
      </c>
      <c r="AP247">
        <v>0.11219314</v>
      </c>
      <c r="AQ247">
        <v>0.15516516999999999</v>
      </c>
      <c r="AR247">
        <v>0.13968465999999999</v>
      </c>
      <c r="AS247">
        <v>0.14372408</v>
      </c>
      <c r="AT247">
        <v>0.31486118000000002</v>
      </c>
      <c r="AU247">
        <v>6.9440779999999994E-2</v>
      </c>
      <c r="AV247">
        <v>-6.9888199999999998E-2</v>
      </c>
      <c r="AW247">
        <v>0.13303087999999999</v>
      </c>
      <c r="AX247">
        <v>6.8707080000000004E-2</v>
      </c>
      <c r="AY247">
        <v>8.2856319999999997E-2</v>
      </c>
      <c r="AZ247">
        <v>0.93779224000000005</v>
      </c>
      <c r="BA247">
        <v>0.17241243000000001</v>
      </c>
      <c r="BB247">
        <v>-7.1695185999999994E-2</v>
      </c>
      <c r="BC247">
        <v>0.13214266</v>
      </c>
      <c r="BD247">
        <v>7.6733633999999995E-2</v>
      </c>
      <c r="BE247">
        <v>9.3596840000000001E-2</v>
      </c>
      <c r="BF247">
        <v>0.15485536</v>
      </c>
      <c r="BG247">
        <v>0.20305875000000001</v>
      </c>
      <c r="BH247">
        <v>0.24944743999999999</v>
      </c>
      <c r="BI247">
        <v>7.2244649999999994E-2</v>
      </c>
      <c r="BJ247">
        <v>0.24169223000000001</v>
      </c>
      <c r="BK247">
        <v>0.17862940999999999</v>
      </c>
      <c r="BL247">
        <v>5.9824164999999999E-2</v>
      </c>
      <c r="BM247">
        <v>5.3236943000000002E-2</v>
      </c>
      <c r="BN247">
        <v>0.19194388000000001</v>
      </c>
      <c r="BO247">
        <v>-8.3963630000000004E-3</v>
      </c>
      <c r="BP247">
        <v>0.22058241000000001</v>
      </c>
      <c r="BQ247">
        <v>0.16272227</v>
      </c>
      <c r="BR247">
        <v>0.27886992999999999</v>
      </c>
      <c r="BS247">
        <v>0.2097308</v>
      </c>
      <c r="BT247">
        <v>0.18324240999999999</v>
      </c>
      <c r="BU247">
        <v>0.28343784999999999</v>
      </c>
      <c r="BV247">
        <v>0.19151908000000001</v>
      </c>
      <c r="BW247">
        <v>0.103635386</v>
      </c>
      <c r="BX247">
        <v>0.40832355999999997</v>
      </c>
      <c r="BY247">
        <v>0.20771834</v>
      </c>
      <c r="BZ247">
        <v>4.5220464000000002E-2</v>
      </c>
      <c r="CA247">
        <v>3.0200696999999999E-2</v>
      </c>
      <c r="CB247">
        <v>-2.4645130000000001E-2</v>
      </c>
      <c r="CC247">
        <v>0.14916012000000001</v>
      </c>
      <c r="CD247">
        <v>0.16116527999999999</v>
      </c>
      <c r="CE247">
        <v>0.16308590000000001</v>
      </c>
      <c r="CF247">
        <v>0.23167412000000001</v>
      </c>
      <c r="CG247">
        <v>0.13966845</v>
      </c>
      <c r="CH247">
        <v>0.15112956</v>
      </c>
      <c r="CI247">
        <v>0.26925388</v>
      </c>
      <c r="CJ247">
        <v>9.1193650000000001E-2</v>
      </c>
      <c r="CK247">
        <v>0.15073553000000001</v>
      </c>
      <c r="CL247">
        <v>0.21399362</v>
      </c>
      <c r="CM247">
        <v>6.2629630000000006E-2</v>
      </c>
      <c r="CN247">
        <v>3.0936143999999999E-2</v>
      </c>
      <c r="CO247">
        <v>0.11119059000000001</v>
      </c>
      <c r="CP247">
        <v>0.19578545999999999</v>
      </c>
      <c r="CQ247">
        <v>0.11900423</v>
      </c>
      <c r="CR247">
        <v>0.32467327000000001</v>
      </c>
      <c r="CS247">
        <v>0.39808142000000002</v>
      </c>
      <c r="CT247">
        <v>0.18890767999999999</v>
      </c>
      <c r="CU247">
        <v>0.19847517000000001</v>
      </c>
      <c r="CV247">
        <v>0.14326061000000001</v>
      </c>
      <c r="CW247">
        <v>8.7718439999999995E-2</v>
      </c>
      <c r="CX247">
        <v>0.28873569999999998</v>
      </c>
      <c r="CY247">
        <v>0.23838102999999999</v>
      </c>
      <c r="CZ247">
        <v>0.12564501</v>
      </c>
      <c r="DA247">
        <v>0.13072418999999999</v>
      </c>
      <c r="DB247">
        <v>0.11285003</v>
      </c>
      <c r="DC247">
        <v>0.95646244000000002</v>
      </c>
      <c r="DD247">
        <v>0.33850693999999998</v>
      </c>
      <c r="DE247">
        <v>0.1976087</v>
      </c>
      <c r="DF247">
        <f t="shared" si="16"/>
        <v>0.15958135706699028</v>
      </c>
      <c r="DG247">
        <f t="shared" si="17"/>
        <v>0</v>
      </c>
      <c r="DH247">
        <v>0</v>
      </c>
      <c r="DI247">
        <f>VLOOKUP(B247,owner_jaccard!$C$1:$E$1128,3,FALSE)</f>
        <v>0.17142857142857101</v>
      </c>
      <c r="DJ247">
        <f>VLOOKUP(B247,partic_jaccard!$C$1:$E$1128,3,FALSE)</f>
        <v>0.2</v>
      </c>
      <c r="DK247">
        <f>VLOOKUP(B247,rtword_jaccard!$C$1:$E$1128,3,FALSE)</f>
        <v>9.8901098901098897E-2</v>
      </c>
      <c r="DL247">
        <f>VLOOKUP(B247,rtword_jaccard!$C$1:$F$1128,4,FALSE)</f>
        <v>0.19760479041916101</v>
      </c>
      <c r="DM247">
        <f>VLOOKUP(B247,rtword_jaccard!$C$1:$G$1128,5,FALSE)</f>
        <v>0.234567901234567</v>
      </c>
      <c r="DN247">
        <f>VLOOKUP(B247,owner_j_重み付き!$C$1:$E$1128,3)</f>
        <v>3.5999999999999999E-3</v>
      </c>
      <c r="DO247">
        <f>VLOOKUP(B247,part_j_重み付き!$C$1:$E$1128,3,FALSE)</f>
        <v>1.54E-2</v>
      </c>
      <c r="DP247">
        <f>VLOOKUP(B247,journalsection_jaccard!$C$2:$E$1129,3,FALSE)</f>
        <v>0.36986301369863001</v>
      </c>
      <c r="DQ247">
        <f>VLOOKUP(B247,journalsection_jaccard!$C$2:$F$1129,4,FALSE)</f>
        <v>0.29870129870129802</v>
      </c>
      <c r="DR247">
        <f>VLOOKUP(B247,journalsection_jaccard!$C$2:$G$1129,5,FALSE)</f>
        <v>0.26050420168067201</v>
      </c>
      <c r="DS247">
        <f>VLOOKUP(B247,journalsection_jaccard!$C$2:$H$1129,6,FALSE)</f>
        <v>0.123595505617977</v>
      </c>
    </row>
    <row r="248" spans="1:123" x14ac:dyDescent="0.55000000000000004">
      <c r="A248">
        <v>241</v>
      </c>
      <c r="B248" t="s">
        <v>1833</v>
      </c>
      <c r="C248" t="s">
        <v>347</v>
      </c>
      <c r="D248">
        <v>-7.2656292000000001E-3</v>
      </c>
      <c r="E248">
        <v>-1.5581823999999999E-2</v>
      </c>
      <c r="F248">
        <v>2.4175603E-2</v>
      </c>
      <c r="G248">
        <v>0.16749327999999999</v>
      </c>
      <c r="H248">
        <v>0.10278779</v>
      </c>
      <c r="I248">
        <v>9.3485520000000003E-2</v>
      </c>
      <c r="J248">
        <v>0.28111799999999998</v>
      </c>
      <c r="K248">
        <v>0.98612993999999998</v>
      </c>
      <c r="L248">
        <v>0.30633357</v>
      </c>
      <c r="M248">
        <v>7.2882829999999996E-2</v>
      </c>
      <c r="N248">
        <v>0.11049695</v>
      </c>
      <c r="O248">
        <v>0.14301786</v>
      </c>
      <c r="P248">
        <v>0.15078168</v>
      </c>
      <c r="Q248">
        <v>-5.1893114999999997E-2</v>
      </c>
      <c r="R248">
        <v>0.16736129999999999</v>
      </c>
      <c r="S248">
        <v>0.10864536499999999</v>
      </c>
      <c r="T248">
        <v>0.1117118</v>
      </c>
      <c r="U248">
        <v>4.5977306000000003E-2</v>
      </c>
      <c r="V248">
        <v>0.16752364</v>
      </c>
      <c r="W248">
        <v>0.12520148</v>
      </c>
      <c r="X248">
        <v>-3.3430046999999997E-2</v>
      </c>
      <c r="Y248">
        <v>0.23002565</v>
      </c>
      <c r="Z248">
        <v>0.28938538000000003</v>
      </c>
      <c r="AA248">
        <v>3.1109395000000001E-2</v>
      </c>
      <c r="AB248">
        <v>1.8967687999999999E-3</v>
      </c>
      <c r="AC248">
        <v>-5.8322972999999998E-3</v>
      </c>
      <c r="AD248">
        <v>0.10760178400000001</v>
      </c>
      <c r="AE248">
        <v>0.23701838</v>
      </c>
      <c r="AF248">
        <v>0.23831162</v>
      </c>
      <c r="AG248">
        <v>0.41683019999999998</v>
      </c>
      <c r="AH248">
        <v>0.18726419</v>
      </c>
      <c r="AI248">
        <v>-1.8298420999999999E-2</v>
      </c>
      <c r="AJ248">
        <v>0.18731473000000001</v>
      </c>
      <c r="AK248">
        <v>0.14171426000000001</v>
      </c>
      <c r="AL248">
        <v>6.318733E-2</v>
      </c>
      <c r="AM248">
        <v>-1.4614347E-2</v>
      </c>
      <c r="AN248">
        <v>0.22324564999999999</v>
      </c>
      <c r="AO248">
        <v>8.7184659999999997E-2</v>
      </c>
      <c r="AP248">
        <v>0.15669248999999999</v>
      </c>
      <c r="AQ248">
        <v>0.12829595999999999</v>
      </c>
      <c r="AR248">
        <v>6.7864949999999993E-2</v>
      </c>
      <c r="AS248">
        <v>0.15620988999999999</v>
      </c>
      <c r="AT248">
        <v>0.41642782</v>
      </c>
      <c r="AU248">
        <v>1.8979255E-2</v>
      </c>
      <c r="AV248">
        <v>0.13252231</v>
      </c>
      <c r="AW248">
        <v>0.18798965000000001</v>
      </c>
      <c r="AX248">
        <v>0.14738023</v>
      </c>
      <c r="AY248">
        <v>0.105604015</v>
      </c>
      <c r="AZ248">
        <v>0.90616863999999997</v>
      </c>
      <c r="BA248">
        <v>0.11046339600000001</v>
      </c>
      <c r="BB248">
        <v>0.15085952999999999</v>
      </c>
      <c r="BC248">
        <v>0.32103114999999999</v>
      </c>
      <c r="BD248">
        <v>0.15077104</v>
      </c>
      <c r="BE248">
        <v>0.16759378999999999</v>
      </c>
      <c r="BF248">
        <v>0.24009327999999999</v>
      </c>
      <c r="BG248">
        <v>0.20632643000000001</v>
      </c>
      <c r="BH248">
        <v>2.9752147999999999E-2</v>
      </c>
      <c r="BI248">
        <v>0.19515652999999999</v>
      </c>
      <c r="BJ248">
        <v>0.24749956000000001</v>
      </c>
      <c r="BK248">
        <v>0.27618837000000002</v>
      </c>
      <c r="BL248">
        <v>0.32621917</v>
      </c>
      <c r="BM248">
        <v>0.11109942</v>
      </c>
      <c r="BN248">
        <v>0.23857014000000001</v>
      </c>
      <c r="BO248">
        <v>0.24221812000000001</v>
      </c>
      <c r="BP248">
        <v>8.7881059999999997E-2</v>
      </c>
      <c r="BQ248">
        <v>0.34966075000000002</v>
      </c>
      <c r="BR248">
        <v>0.32840540000000001</v>
      </c>
      <c r="BS248">
        <v>0.31187779999999998</v>
      </c>
      <c r="BT248">
        <v>-4.0316124000000002E-2</v>
      </c>
      <c r="BU248">
        <v>0.14668265999999999</v>
      </c>
      <c r="BV248">
        <v>0.21707878</v>
      </c>
      <c r="BW248">
        <v>0.15445516000000001</v>
      </c>
      <c r="BX248">
        <v>0.21926441999999999</v>
      </c>
      <c r="BY248">
        <v>0.24636912</v>
      </c>
      <c r="BZ248">
        <v>4.5612406000000001E-2</v>
      </c>
      <c r="CA248">
        <v>-5.5157262999999998E-2</v>
      </c>
      <c r="CB248">
        <v>8.4140129999999994E-2</v>
      </c>
      <c r="CC248">
        <v>0.22016631</v>
      </c>
      <c r="CD248">
        <v>0.26223168000000002</v>
      </c>
      <c r="CE248">
        <v>7.8768980000000002E-2</v>
      </c>
      <c r="CF248">
        <v>0.29134345</v>
      </c>
      <c r="CG248">
        <v>0.10797455</v>
      </c>
      <c r="CH248">
        <v>4.9398057000000002E-2</v>
      </c>
      <c r="CI248">
        <v>0.40447430000000001</v>
      </c>
      <c r="CJ248">
        <v>0.40448709999999999</v>
      </c>
      <c r="CK248">
        <v>0.27372999999999997</v>
      </c>
      <c r="CL248">
        <v>0.13630207</v>
      </c>
      <c r="CM248">
        <v>7.5059675000000006E-2</v>
      </c>
      <c r="CN248">
        <v>0.27649495000000002</v>
      </c>
      <c r="CO248">
        <v>2.5048505999999998E-4</v>
      </c>
      <c r="CP248">
        <v>0.22500365999999999</v>
      </c>
      <c r="CQ248">
        <v>0.30694512000000002</v>
      </c>
      <c r="CR248">
        <v>9.3704596000000001E-2</v>
      </c>
      <c r="CS248">
        <v>0.40641165000000001</v>
      </c>
      <c r="CT248">
        <v>0.2232925</v>
      </c>
      <c r="CU248">
        <v>0.34082213</v>
      </c>
      <c r="CV248">
        <v>0.34558377000000001</v>
      </c>
      <c r="CW248">
        <v>0.10576494</v>
      </c>
      <c r="CX248">
        <v>0.17310619999999999</v>
      </c>
      <c r="CY248">
        <v>0.29144694999999998</v>
      </c>
      <c r="CZ248">
        <v>0.22604179999999999</v>
      </c>
      <c r="DA248">
        <v>0.23782714999999999</v>
      </c>
      <c r="DB248">
        <v>-2.3126076999999998E-2</v>
      </c>
      <c r="DC248">
        <v>0.96142554000000002</v>
      </c>
      <c r="DD248">
        <v>0.27609843000000001</v>
      </c>
      <c r="DE248">
        <v>0.30115065000000002</v>
      </c>
      <c r="DF248">
        <f t="shared" si="16"/>
        <v>0.1671134593238835</v>
      </c>
      <c r="DG248">
        <f t="shared" si="17"/>
        <v>0</v>
      </c>
      <c r="DH248">
        <v>0</v>
      </c>
      <c r="DI248">
        <f>VLOOKUP(B248,owner_jaccard!$C$1:$E$1128,3,FALSE)</f>
        <v>0.11111111111111099</v>
      </c>
      <c r="DJ248">
        <f>VLOOKUP(B248,partic_jaccard!$C$1:$E$1128,3,FALSE)</f>
        <v>0.14285714285714199</v>
      </c>
      <c r="DK248">
        <f>VLOOKUP(B248,rtword_jaccard!$C$1:$E$1128,3,FALSE)</f>
        <v>7.5268817204300995E-2</v>
      </c>
      <c r="DL248">
        <f>VLOOKUP(B248,rtword_jaccard!$C$1:$F$1128,4,FALSE)</f>
        <v>0.17647058823529399</v>
      </c>
      <c r="DM248">
        <f>VLOOKUP(B248,rtword_jaccard!$C$1:$G$1128,5,FALSE)</f>
        <v>0.209677419354838</v>
      </c>
      <c r="DN248">
        <f>VLOOKUP(B248,owner_j_重み付き!$C$1:$E$1128,3)</f>
        <v>2E-3</v>
      </c>
      <c r="DO248">
        <f>VLOOKUP(B248,part_j_重み付き!$C$1:$E$1128,3,FALSE)</f>
        <v>4.8800000000000003E-2</v>
      </c>
      <c r="DP248">
        <f>VLOOKUP(B248,journalsection_jaccard!$C$2:$E$1129,3,FALSE)</f>
        <v>0.49253731343283502</v>
      </c>
      <c r="DQ248">
        <f>VLOOKUP(B248,journalsection_jaccard!$C$2:$F$1129,4,FALSE)</f>
        <v>0.273885350318471</v>
      </c>
      <c r="DR248">
        <f>VLOOKUP(B248,journalsection_jaccard!$C$2:$G$1129,5,FALSE)</f>
        <v>0.255230125523012</v>
      </c>
      <c r="DS248">
        <f>VLOOKUP(B248,journalsection_jaccard!$C$2:$H$1129,6,FALSE)</f>
        <v>9.8901098901098897E-2</v>
      </c>
    </row>
    <row r="249" spans="1:123" x14ac:dyDescent="0.55000000000000004">
      <c r="A249">
        <v>242</v>
      </c>
      <c r="B249" t="s">
        <v>1834</v>
      </c>
      <c r="C249" t="s">
        <v>348</v>
      </c>
      <c r="D249">
        <v>0.20882197</v>
      </c>
      <c r="E249">
        <v>5.5186737E-2</v>
      </c>
      <c r="F249">
        <v>0.15612100000000001</v>
      </c>
      <c r="G249">
        <v>-6.0663973E-3</v>
      </c>
      <c r="H249">
        <v>6.2558329999999995E-2</v>
      </c>
      <c r="I249">
        <v>6.9435200000000002E-2</v>
      </c>
      <c r="J249">
        <v>0.20101084</v>
      </c>
      <c r="K249">
        <v>0.98168259999999996</v>
      </c>
      <c r="L249">
        <v>0.21415864000000001</v>
      </c>
      <c r="M249">
        <v>8.3585980000000004E-2</v>
      </c>
      <c r="N249">
        <v>0.34761399999999998</v>
      </c>
      <c r="O249">
        <v>0.36012741999999998</v>
      </c>
      <c r="P249">
        <v>0.13922577</v>
      </c>
      <c r="Q249">
        <v>3.6052167000000003E-2</v>
      </c>
      <c r="R249">
        <v>2.4592192E-3</v>
      </c>
      <c r="S249">
        <v>-7.7833680000000002E-2</v>
      </c>
      <c r="T249">
        <v>0.14190164</v>
      </c>
      <c r="U249">
        <v>-5.1362008000000001E-2</v>
      </c>
      <c r="V249">
        <v>2.1558220999999999E-2</v>
      </c>
      <c r="W249">
        <v>-8.2996039999999993E-2</v>
      </c>
      <c r="X249">
        <v>0.16643108000000001</v>
      </c>
      <c r="Y249">
        <v>0.16330838</v>
      </c>
      <c r="Z249">
        <v>0.23081763</v>
      </c>
      <c r="AA249">
        <v>0.11921126999999999</v>
      </c>
      <c r="AB249">
        <v>-1.4405583000000001E-3</v>
      </c>
      <c r="AC249">
        <v>0.18882225</v>
      </c>
      <c r="AD249">
        <v>9.0535400000000002E-2</v>
      </c>
      <c r="AE249">
        <v>3.3826099999999998E-2</v>
      </c>
      <c r="AF249">
        <v>0.12875696</v>
      </c>
      <c r="AG249">
        <v>0.14929998</v>
      </c>
      <c r="AH249">
        <v>0.11905412</v>
      </c>
      <c r="AI249">
        <v>0.34266275000000002</v>
      </c>
      <c r="AJ249">
        <v>3.0462962E-2</v>
      </c>
      <c r="AK249">
        <v>1.980693E-2</v>
      </c>
      <c r="AL249">
        <v>2.420922E-2</v>
      </c>
      <c r="AM249">
        <v>0.14944669999999999</v>
      </c>
      <c r="AN249">
        <v>3.7092287000000002E-2</v>
      </c>
      <c r="AO249">
        <v>0.112790056</v>
      </c>
      <c r="AP249">
        <v>8.2723564999999999E-2</v>
      </c>
      <c r="AQ249">
        <v>0.19273165</v>
      </c>
      <c r="AR249">
        <v>0.15211958</v>
      </c>
      <c r="AS249">
        <v>0.1200302</v>
      </c>
      <c r="AT249">
        <v>0.2305971</v>
      </c>
      <c r="AU249">
        <v>0.15268314999999999</v>
      </c>
      <c r="AV249">
        <v>9.0650560000000005E-2</v>
      </c>
      <c r="AW249">
        <v>0.15522406</v>
      </c>
      <c r="AX249">
        <v>0.17655024999999999</v>
      </c>
      <c r="AY249">
        <v>0.11349065999999999</v>
      </c>
      <c r="AZ249">
        <v>0.93970319999999996</v>
      </c>
      <c r="BA249">
        <v>0.23448223000000001</v>
      </c>
      <c r="BB249">
        <v>0.12568016000000001</v>
      </c>
      <c r="BC249">
        <v>0.17812190999999999</v>
      </c>
      <c r="BD249">
        <v>0.12380043</v>
      </c>
      <c r="BE249">
        <v>6.4511254000000004E-2</v>
      </c>
      <c r="BF249">
        <v>0.11116216</v>
      </c>
      <c r="BG249">
        <v>8.2137810000000006E-2</v>
      </c>
      <c r="BH249">
        <v>2.6037171000000001E-2</v>
      </c>
      <c r="BI249">
        <v>0.22329634000000001</v>
      </c>
      <c r="BJ249">
        <v>0.27726567000000002</v>
      </c>
      <c r="BK249">
        <v>0.28970050000000003</v>
      </c>
      <c r="BL249">
        <v>-3.1452935000000001E-2</v>
      </c>
      <c r="BM249">
        <v>-1.9604880000000002E-2</v>
      </c>
      <c r="BN249">
        <v>0.34587013999999999</v>
      </c>
      <c r="BO249">
        <v>9.7947370000000006E-2</v>
      </c>
      <c r="BP249">
        <v>7.5166780000000002E-2</v>
      </c>
      <c r="BQ249">
        <v>0.10322956</v>
      </c>
      <c r="BR249">
        <v>0.28629470000000001</v>
      </c>
      <c r="BS249">
        <v>0.28846833</v>
      </c>
      <c r="BT249">
        <v>0.27073599999999998</v>
      </c>
      <c r="BU249">
        <v>4.9640410000000003E-2</v>
      </c>
      <c r="BV249">
        <v>0.13329858999999999</v>
      </c>
      <c r="BW249">
        <v>0.14531246</v>
      </c>
      <c r="BX249">
        <v>0.42258134000000003</v>
      </c>
      <c r="BY249">
        <v>-2.1802754999999999E-3</v>
      </c>
      <c r="BZ249">
        <v>0.33897838000000002</v>
      </c>
      <c r="CA249">
        <v>0.27138040000000002</v>
      </c>
      <c r="CB249">
        <v>0.18949479999999999</v>
      </c>
      <c r="CC249">
        <v>0.23354578000000001</v>
      </c>
      <c r="CD249">
        <v>0.29218650000000002</v>
      </c>
      <c r="CE249">
        <v>4.3413352000000002E-2</v>
      </c>
      <c r="CF249">
        <v>0.33191189999999998</v>
      </c>
      <c r="CG249">
        <v>0.21091499999999999</v>
      </c>
      <c r="CH249">
        <v>0.12597089</v>
      </c>
      <c r="CI249">
        <v>0.11301822</v>
      </c>
      <c r="CJ249">
        <v>0.19953447999999999</v>
      </c>
      <c r="CK249">
        <v>0.23631033000000001</v>
      </c>
      <c r="CL249">
        <v>0.18559700000000001</v>
      </c>
      <c r="CM249">
        <v>7.9055810000000004E-2</v>
      </c>
      <c r="CN249">
        <v>8.6788019999999994E-2</v>
      </c>
      <c r="CO249">
        <v>0.12266497</v>
      </c>
      <c r="CP249">
        <v>0.34690850000000001</v>
      </c>
      <c r="CQ249">
        <v>0.13069349999999999</v>
      </c>
      <c r="CR249">
        <v>0.14587943</v>
      </c>
      <c r="CS249">
        <v>0.41279310000000002</v>
      </c>
      <c r="CT249">
        <v>-1.9970664999999999E-2</v>
      </c>
      <c r="CU249">
        <v>0.23620332999999999</v>
      </c>
      <c r="CV249">
        <v>0.17485586</v>
      </c>
      <c r="CW249">
        <v>0.20418003000000001</v>
      </c>
      <c r="CX249">
        <v>-7.0063349999999996E-2</v>
      </c>
      <c r="CY249">
        <v>0.22533265999999999</v>
      </c>
      <c r="CZ249">
        <v>0.32559368</v>
      </c>
      <c r="DA249">
        <v>0.20271443</v>
      </c>
      <c r="DB249">
        <v>0.15790299999999999</v>
      </c>
      <c r="DC249">
        <v>0.95917419999999998</v>
      </c>
      <c r="DD249">
        <v>0.25706657999999999</v>
      </c>
      <c r="DE249">
        <v>0.24190357000000001</v>
      </c>
      <c r="DF249">
        <f t="shared" si="16"/>
        <v>0.14939530108834953</v>
      </c>
      <c r="DG249">
        <f t="shared" si="17"/>
        <v>0</v>
      </c>
      <c r="DH249">
        <v>0</v>
      </c>
      <c r="DI249">
        <f>VLOOKUP(B249,owner_jaccard!$C$1:$E$1128,3,FALSE)</f>
        <v>0.15</v>
      </c>
      <c r="DJ249">
        <f>VLOOKUP(B249,partic_jaccard!$C$1:$E$1128,3,FALSE)</f>
        <v>3.2258064516128997E-2</v>
      </c>
      <c r="DK249">
        <f>VLOOKUP(B249,rtword_jaccard!$C$1:$E$1128,3,FALSE)</f>
        <v>0.14942528735632099</v>
      </c>
      <c r="DL249">
        <f>VLOOKUP(B249,rtword_jaccard!$C$1:$F$1128,4,FALSE)</f>
        <v>0.19760479041916101</v>
      </c>
      <c r="DM249">
        <f>VLOOKUP(B249,rtword_jaccard!$C$1:$G$1128,5,FALSE)</f>
        <v>0.19047619047618999</v>
      </c>
      <c r="DN249">
        <f>VLOOKUP(B249,owner_j_重み付き!$C$1:$E$1128,3)</f>
        <v>1.9E-3</v>
      </c>
      <c r="DO249">
        <f>VLOOKUP(B249,part_j_重み付き!$C$1:$E$1128,3,FALSE)</f>
        <v>1.5E-3</v>
      </c>
      <c r="DP249">
        <f>VLOOKUP(B249,journalsection_jaccard!$C$2:$E$1129,3,FALSE)</f>
        <v>0.49253731343283502</v>
      </c>
      <c r="DQ249">
        <f>VLOOKUP(B249,journalsection_jaccard!$C$2:$F$1129,4,FALSE)</f>
        <v>0.29032258064516098</v>
      </c>
      <c r="DR249">
        <f>VLOOKUP(B249,journalsection_jaccard!$C$2:$G$1129,5,FALSE)</f>
        <v>0.28755364806866901</v>
      </c>
      <c r="DS249">
        <f>VLOOKUP(B249,journalsection_jaccard!$C$2:$H$1129,6,FALSE)</f>
        <v>9.8901098901098897E-2</v>
      </c>
    </row>
    <row r="250" spans="1:123" x14ac:dyDescent="0.55000000000000004">
      <c r="A250">
        <v>243</v>
      </c>
      <c r="B250" t="s">
        <v>1835</v>
      </c>
      <c r="C250" t="s">
        <v>349</v>
      </c>
      <c r="D250">
        <v>0.17673168</v>
      </c>
      <c r="E250">
        <v>0.16975779999999999</v>
      </c>
      <c r="F250">
        <v>4.9236525000000003E-2</v>
      </c>
      <c r="G250">
        <v>0.17921024999999999</v>
      </c>
      <c r="H250">
        <v>0.1940838</v>
      </c>
      <c r="I250">
        <v>0.21044135</v>
      </c>
      <c r="J250">
        <v>0.11412375</v>
      </c>
      <c r="K250">
        <v>0.98177449999999999</v>
      </c>
      <c r="L250">
        <v>0.12515217000000001</v>
      </c>
      <c r="M250">
        <v>0.110957816</v>
      </c>
      <c r="N250">
        <v>0.33223295000000003</v>
      </c>
      <c r="O250">
        <v>0.24587286999999999</v>
      </c>
      <c r="P250">
        <v>6.1929352999999999E-2</v>
      </c>
      <c r="Q250">
        <v>-3.9469193999999999E-2</v>
      </c>
      <c r="R250">
        <v>1.9705140999999999E-2</v>
      </c>
      <c r="S250">
        <v>1.4864569500000001E-2</v>
      </c>
      <c r="T250">
        <v>0.24146239999999999</v>
      </c>
      <c r="U250">
        <v>0.16864134</v>
      </c>
      <c r="V250">
        <v>0.21030019</v>
      </c>
      <c r="W250">
        <v>9.2656925000000001E-2</v>
      </c>
      <c r="X250">
        <v>0.24544223000000001</v>
      </c>
      <c r="Y250">
        <v>0.21860941</v>
      </c>
      <c r="Z250">
        <v>0.14694670000000001</v>
      </c>
      <c r="AA250">
        <v>0.21220227</v>
      </c>
      <c r="AB250">
        <v>8.9485146000000002E-2</v>
      </c>
      <c r="AC250">
        <v>0.23064534</v>
      </c>
      <c r="AD250">
        <v>-2.8903412E-2</v>
      </c>
      <c r="AE250">
        <v>0.13816676999999999</v>
      </c>
      <c r="AF250">
        <v>0.16798758999999999</v>
      </c>
      <c r="AG250">
        <v>0.414991</v>
      </c>
      <c r="AH250">
        <v>1.9929973E-2</v>
      </c>
      <c r="AI250">
        <v>0.30190899999999998</v>
      </c>
      <c r="AJ250">
        <v>0.18716408000000001</v>
      </c>
      <c r="AK250">
        <v>5.4243623999999997E-2</v>
      </c>
      <c r="AL250">
        <v>0.20444329999999999</v>
      </c>
      <c r="AM250">
        <v>0.27668437000000001</v>
      </c>
      <c r="AN250">
        <v>1.4899446E-2</v>
      </c>
      <c r="AO250">
        <v>0.14561719000000001</v>
      </c>
      <c r="AP250">
        <v>0.14146007999999999</v>
      </c>
      <c r="AQ250">
        <v>0.15671185000000001</v>
      </c>
      <c r="AR250">
        <v>0.12155931</v>
      </c>
      <c r="AS250">
        <v>1.5705073E-2</v>
      </c>
      <c r="AT250">
        <v>0.12068395</v>
      </c>
      <c r="AU250">
        <v>0.33492503000000001</v>
      </c>
      <c r="AV250">
        <v>0.22618801999999999</v>
      </c>
      <c r="AW250">
        <v>0.11670427999999999</v>
      </c>
      <c r="AX250">
        <v>0.16060573</v>
      </c>
      <c r="AY250">
        <v>0.18118214999999999</v>
      </c>
      <c r="AZ250">
        <v>0.92626213999999996</v>
      </c>
      <c r="BA250">
        <v>0.113580376</v>
      </c>
      <c r="BB250">
        <v>7.7272960000000002E-2</v>
      </c>
      <c r="BC250">
        <v>0.13093175000000001</v>
      </c>
      <c r="BD250">
        <v>-2.4753574E-2</v>
      </c>
      <c r="BE250">
        <v>-7.5762769999999993E-2</v>
      </c>
      <c r="BF250">
        <v>3.9807195000000004E-3</v>
      </c>
      <c r="BG250">
        <v>0.21989274</v>
      </c>
      <c r="BH250">
        <v>0.23748791</v>
      </c>
      <c r="BI250">
        <v>4.0014670000000002E-2</v>
      </c>
      <c r="BJ250">
        <v>0.27554780000000001</v>
      </c>
      <c r="BK250">
        <v>0.26266220000000001</v>
      </c>
      <c r="BL250">
        <v>0.11735758</v>
      </c>
      <c r="BM250">
        <v>3.5218845999999998E-2</v>
      </c>
      <c r="BN250">
        <v>0.10110237</v>
      </c>
      <c r="BO250">
        <v>0.25509690000000002</v>
      </c>
      <c r="BP250">
        <v>0.31070983000000002</v>
      </c>
      <c r="BQ250">
        <v>-0.10144859000000001</v>
      </c>
      <c r="BR250">
        <v>0.26848692000000002</v>
      </c>
      <c r="BS250">
        <v>0.28074234999999997</v>
      </c>
      <c r="BT250">
        <v>0.17285745999999999</v>
      </c>
      <c r="BU250">
        <v>0.14345157</v>
      </c>
      <c r="BV250">
        <v>0.11059110599999999</v>
      </c>
      <c r="BW250">
        <v>0.15083495</v>
      </c>
      <c r="BX250">
        <v>0.36769540000000001</v>
      </c>
      <c r="BY250">
        <v>0.18500507999999999</v>
      </c>
      <c r="BZ250">
        <v>0.17504057000000001</v>
      </c>
      <c r="CA250">
        <v>6.810795E-2</v>
      </c>
      <c r="CB250">
        <v>8.1835950000000005E-2</v>
      </c>
      <c r="CC250">
        <v>0.30562186000000002</v>
      </c>
      <c r="CD250">
        <v>0.24002634</v>
      </c>
      <c r="CE250">
        <v>8.8918775000000005E-2</v>
      </c>
      <c r="CF250">
        <v>4.2563469999999999E-2</v>
      </c>
      <c r="CG250">
        <v>0.3180463</v>
      </c>
      <c r="CH250">
        <v>0.20775420999999999</v>
      </c>
      <c r="CI250">
        <v>0.24703416</v>
      </c>
      <c r="CJ250">
        <v>0.11960266</v>
      </c>
      <c r="CK250">
        <v>0.24912503</v>
      </c>
      <c r="CL250">
        <v>7.7452480000000004E-2</v>
      </c>
      <c r="CM250">
        <v>7.3618345000000002E-2</v>
      </c>
      <c r="CN250">
        <v>0.14014425999999999</v>
      </c>
      <c r="CO250">
        <v>7.7582960000000006E-2</v>
      </c>
      <c r="CP250">
        <v>0.14280961</v>
      </c>
      <c r="CQ250">
        <v>-4.4600083999999998E-2</v>
      </c>
      <c r="CR250">
        <v>0.15987644000000001</v>
      </c>
      <c r="CS250">
        <v>0.16353962</v>
      </c>
      <c r="CT250">
        <v>0.22334578999999999</v>
      </c>
      <c r="CU250">
        <v>0.13088256000000001</v>
      </c>
      <c r="CV250">
        <v>0.22432360000000001</v>
      </c>
      <c r="CW250">
        <v>8.9913629999999994E-2</v>
      </c>
      <c r="CX250">
        <v>-4.0084219999999997E-2</v>
      </c>
      <c r="CY250">
        <v>0.26826151999999998</v>
      </c>
      <c r="CZ250">
        <v>0.23046768000000001</v>
      </c>
      <c r="DA250">
        <v>0.20446615000000001</v>
      </c>
      <c r="DB250">
        <v>0.21554975000000001</v>
      </c>
      <c r="DC250">
        <v>0.95892714999999995</v>
      </c>
      <c r="DD250">
        <v>0.25508994000000002</v>
      </c>
      <c r="DE250">
        <v>0.27969749999999999</v>
      </c>
      <c r="DF250">
        <f t="shared" si="16"/>
        <v>0.1550354616019417</v>
      </c>
      <c r="DG250">
        <f t="shared" si="17"/>
        <v>0</v>
      </c>
      <c r="DH250">
        <v>0</v>
      </c>
      <c r="DI250">
        <f>VLOOKUP(B250,owner_jaccard!$C$1:$E$1128,3,FALSE)</f>
        <v>3.7037037037037E-2</v>
      </c>
      <c r="DJ250">
        <f>VLOOKUP(B250,partic_jaccard!$C$1:$E$1128,3,FALSE)</f>
        <v>0.11111111111111099</v>
      </c>
      <c r="DK250">
        <f>VLOOKUP(B250,rtword_jaccard!$C$1:$E$1128,3,FALSE)</f>
        <v>0.14942528735632099</v>
      </c>
      <c r="DL250">
        <f>VLOOKUP(B250,rtword_jaccard!$C$1:$F$1128,4,FALSE)</f>
        <v>0.20481927710843301</v>
      </c>
      <c r="DM250">
        <f>VLOOKUP(B250,rtword_jaccard!$C$1:$G$1128,5,FALSE)</f>
        <v>0.255230125523012</v>
      </c>
      <c r="DN250">
        <f>VLOOKUP(B250,owner_j_重み付き!$C$1:$E$1128,3)</f>
        <v>8.9999999999999998E-4</v>
      </c>
      <c r="DO250">
        <f>VLOOKUP(B250,part_j_重み付き!$C$1:$E$1128,3,FALSE)</f>
        <v>3.0599999999999999E-2</v>
      </c>
      <c r="DP250">
        <f>VLOOKUP(B250,journalsection_jaccard!$C$2:$E$1129,3,FALSE)</f>
        <v>0.31578947368421001</v>
      </c>
      <c r="DQ250">
        <f>VLOOKUP(B250,journalsection_jaccard!$C$2:$F$1129,4,FALSE)</f>
        <v>0.29870129870129802</v>
      </c>
      <c r="DR250">
        <f>VLOOKUP(B250,journalsection_jaccard!$C$2:$G$1129,5,FALSE)</f>
        <v>0.25</v>
      </c>
      <c r="DS250">
        <f>VLOOKUP(B250,journalsection_jaccard!$C$2:$H$1129,6,FALSE)</f>
        <v>0.13636363636363599</v>
      </c>
    </row>
    <row r="251" spans="1:123" x14ac:dyDescent="0.55000000000000004">
      <c r="A251">
        <v>244</v>
      </c>
      <c r="B251" t="s">
        <v>1836</v>
      </c>
      <c r="C251" t="s">
        <v>350</v>
      </c>
      <c r="D251">
        <v>6.2581310000000001E-2</v>
      </c>
      <c r="E251">
        <v>0.22072070999999999</v>
      </c>
      <c r="F251">
        <v>9.6802750000000007E-2</v>
      </c>
      <c r="G251">
        <v>0.33188709999999999</v>
      </c>
      <c r="H251">
        <v>4.8656680000000001E-2</v>
      </c>
      <c r="I251">
        <v>0.14088771</v>
      </c>
      <c r="J251">
        <v>5.3088563999999998E-2</v>
      </c>
      <c r="K251">
        <v>0.98178339999999997</v>
      </c>
      <c r="L251">
        <v>0.17455300000000001</v>
      </c>
      <c r="M251">
        <v>0.119115844</v>
      </c>
      <c r="N251">
        <v>0.25493739999999998</v>
      </c>
      <c r="O251">
        <v>0.16218943999999999</v>
      </c>
      <c r="P251">
        <v>6.5452529999999995E-2</v>
      </c>
      <c r="Q251">
        <v>-1.7782096E-3</v>
      </c>
      <c r="R251">
        <v>9.7464129999999996E-2</v>
      </c>
      <c r="S251">
        <v>0.19763806</v>
      </c>
      <c r="T251">
        <v>0.10013767</v>
      </c>
      <c r="U251">
        <v>4.0583531999999999E-2</v>
      </c>
      <c r="V251">
        <v>0.15756956</v>
      </c>
      <c r="W251">
        <v>0.13278782</v>
      </c>
      <c r="X251">
        <v>0.18471245</v>
      </c>
      <c r="Y251">
        <v>8.3499980000000001E-2</v>
      </c>
      <c r="Z251">
        <v>5.1784758E-2</v>
      </c>
      <c r="AA251">
        <v>0.19021551</v>
      </c>
      <c r="AB251">
        <v>-3.6062682000000002E-3</v>
      </c>
      <c r="AC251">
        <v>0.11832276999999999</v>
      </c>
      <c r="AD251">
        <v>0.14740822000000001</v>
      </c>
      <c r="AE251">
        <v>8.4796679999999999E-2</v>
      </c>
      <c r="AF251">
        <v>0.28972977</v>
      </c>
      <c r="AG251">
        <v>0.2004668</v>
      </c>
      <c r="AH251">
        <v>0.22412219999999999</v>
      </c>
      <c r="AI251">
        <v>0.17533583999999999</v>
      </c>
      <c r="AJ251">
        <v>0.20658736</v>
      </c>
      <c r="AK251">
        <v>6.9853869999999998E-2</v>
      </c>
      <c r="AL251">
        <v>0.105212376</v>
      </c>
      <c r="AM251">
        <v>0.24866895</v>
      </c>
      <c r="AN251">
        <v>0.19465584</v>
      </c>
      <c r="AO251">
        <v>8.4325330000000004E-2</v>
      </c>
      <c r="AP251">
        <v>0.102624886</v>
      </c>
      <c r="AQ251">
        <v>0.20559358999999999</v>
      </c>
      <c r="AR251">
        <v>5.6658453999999997E-2</v>
      </c>
      <c r="AS251">
        <v>5.4340859999999998E-2</v>
      </c>
      <c r="AT251">
        <v>0.16356208999999999</v>
      </c>
      <c r="AU251">
        <v>0.19007418000000001</v>
      </c>
      <c r="AV251">
        <v>0.14430222000000001</v>
      </c>
      <c r="AW251">
        <v>0.33325323000000001</v>
      </c>
      <c r="AX251">
        <v>0.15182829</v>
      </c>
      <c r="AY251">
        <v>0.19774881999999999</v>
      </c>
      <c r="AZ251">
        <v>0.91809213000000001</v>
      </c>
      <c r="BA251">
        <v>0.15418585000000001</v>
      </c>
      <c r="BB251">
        <v>8.2083054000000003E-2</v>
      </c>
      <c r="BC251">
        <v>0.21566172</v>
      </c>
      <c r="BD251">
        <v>2.8557602000000001E-2</v>
      </c>
      <c r="BE251">
        <v>0.12994857000000001</v>
      </c>
      <c r="BF251">
        <v>-8.4016610000000005E-2</v>
      </c>
      <c r="BG251">
        <v>0.107248336</v>
      </c>
      <c r="BH251">
        <v>-2.6313122000000001E-2</v>
      </c>
      <c r="BI251">
        <v>0.17005305000000001</v>
      </c>
      <c r="BJ251">
        <v>0.32555082000000002</v>
      </c>
      <c r="BK251">
        <v>0.27672985</v>
      </c>
      <c r="BL251">
        <v>4.7413829999999997E-2</v>
      </c>
      <c r="BM251">
        <v>-6.0434586999999998E-2</v>
      </c>
      <c r="BN251">
        <v>0.13746990000000001</v>
      </c>
      <c r="BO251">
        <v>0.13307951000000001</v>
      </c>
      <c r="BP251">
        <v>9.45492E-2</v>
      </c>
      <c r="BQ251">
        <v>0.35601959999999999</v>
      </c>
      <c r="BR251">
        <v>0.36062157</v>
      </c>
      <c r="BS251">
        <v>0.21466716999999999</v>
      </c>
      <c r="BT251">
        <v>0.27994662999999997</v>
      </c>
      <c r="BU251">
        <v>0.13347052000000001</v>
      </c>
      <c r="BV251">
        <v>0.20701866999999999</v>
      </c>
      <c r="BW251">
        <v>0.32346882999999998</v>
      </c>
      <c r="BX251">
        <v>0.18822701</v>
      </c>
      <c r="BY251">
        <v>0.30130973</v>
      </c>
      <c r="BZ251">
        <v>0.11767994599999999</v>
      </c>
      <c r="CA251">
        <v>0.12504916999999999</v>
      </c>
      <c r="CB251">
        <v>8.6616940000000003E-2</v>
      </c>
      <c r="CC251">
        <v>0.10713343</v>
      </c>
      <c r="CD251">
        <v>0.26647686999999998</v>
      </c>
      <c r="CE251">
        <v>0.26072988000000002</v>
      </c>
      <c r="CF251">
        <v>0.34633496000000003</v>
      </c>
      <c r="CG251">
        <v>0.18635122000000001</v>
      </c>
      <c r="CH251">
        <v>0.13983734</v>
      </c>
      <c r="CI251">
        <v>0.28817523</v>
      </c>
      <c r="CJ251">
        <v>0.22287778999999999</v>
      </c>
      <c r="CK251">
        <v>0.29616957999999999</v>
      </c>
      <c r="CL251">
        <v>0.16126518000000001</v>
      </c>
      <c r="CM251">
        <v>6.1448269999999999E-2</v>
      </c>
      <c r="CN251">
        <v>0.15052352999999999</v>
      </c>
      <c r="CO251">
        <v>9.5162849999999993E-2</v>
      </c>
      <c r="CP251">
        <v>0.11599157</v>
      </c>
      <c r="CQ251">
        <v>0.17031825</v>
      </c>
      <c r="CR251">
        <v>0.23222718000000001</v>
      </c>
      <c r="CS251">
        <v>0.32979312999999999</v>
      </c>
      <c r="CT251">
        <v>-4.8587685E-3</v>
      </c>
      <c r="CU251">
        <v>0.24633335000000001</v>
      </c>
      <c r="CV251">
        <v>0.11459274999999999</v>
      </c>
      <c r="CW251">
        <v>0.18512645</v>
      </c>
      <c r="CX251">
        <v>6.8931539999999999E-2</v>
      </c>
      <c r="CY251">
        <v>1.3374271E-2</v>
      </c>
      <c r="CZ251">
        <v>0.34463002999999998</v>
      </c>
      <c r="DA251">
        <v>9.5856469999999999E-2</v>
      </c>
      <c r="DB251">
        <v>9.5123104999999999E-2</v>
      </c>
      <c r="DC251">
        <v>0.95129030000000003</v>
      </c>
      <c r="DD251">
        <v>0.29541358000000001</v>
      </c>
      <c r="DE251">
        <v>0.20601965</v>
      </c>
      <c r="DF251">
        <f t="shared" si="16"/>
        <v>0.15755899128834949</v>
      </c>
      <c r="DG251">
        <f t="shared" si="17"/>
        <v>0</v>
      </c>
      <c r="DH251">
        <v>0</v>
      </c>
      <c r="DI251">
        <f>VLOOKUP(B251,owner_jaccard!$C$1:$E$1128,3,FALSE)</f>
        <v>0.108108108108108</v>
      </c>
      <c r="DJ251">
        <f>VLOOKUP(B251,partic_jaccard!$C$1:$E$1128,3,FALSE)</f>
        <v>9.0909090909090898E-2</v>
      </c>
      <c r="DK251">
        <f>VLOOKUP(B251,rtword_jaccard!$C$1:$E$1128,3,FALSE)</f>
        <v>8.6956521739130405E-2</v>
      </c>
      <c r="DL251">
        <f>VLOOKUP(B251,rtword_jaccard!$C$1:$F$1128,4,FALSE)</f>
        <v>0.16959064327485299</v>
      </c>
      <c r="DM251">
        <f>VLOOKUP(B251,rtword_jaccard!$C$1:$G$1128,5,FALSE)</f>
        <v>0.171875</v>
      </c>
      <c r="DN251">
        <f>VLOOKUP(B251,owner_j_重み付き!$C$1:$E$1128,3)</f>
        <v>6.9999999999999999E-4</v>
      </c>
      <c r="DO251">
        <f>VLOOKUP(B251,part_j_重み付き!$C$1:$E$1128,3,FALSE)</f>
        <v>8.8999999999999999E-3</v>
      </c>
      <c r="DP251">
        <f>VLOOKUP(B251,journalsection_jaccard!$C$2:$E$1129,3,FALSE)</f>
        <v>0.49253731343283502</v>
      </c>
      <c r="DQ251">
        <f>VLOOKUP(B251,journalsection_jaccard!$C$2:$F$1129,4,FALSE)</f>
        <v>0.28205128205128199</v>
      </c>
      <c r="DR251">
        <f>VLOOKUP(B251,journalsection_jaccard!$C$2:$G$1129,5,FALSE)</f>
        <v>0.255230125523012</v>
      </c>
      <c r="DS251">
        <f>VLOOKUP(B251,journalsection_jaccard!$C$2:$H$1129,6,FALSE)</f>
        <v>9.8901098901098897E-2</v>
      </c>
    </row>
    <row r="252" spans="1:123" x14ac:dyDescent="0.55000000000000004">
      <c r="A252">
        <v>245</v>
      </c>
      <c r="B252" t="s">
        <v>1837</v>
      </c>
      <c r="C252" t="s">
        <v>351</v>
      </c>
      <c r="D252">
        <v>0.33321319999999999</v>
      </c>
      <c r="E252">
        <v>2.8742556999999998E-2</v>
      </c>
      <c r="F252">
        <v>0.29209523999999998</v>
      </c>
      <c r="G252">
        <v>6.6437049999999997E-2</v>
      </c>
      <c r="H252">
        <v>0.10656941</v>
      </c>
      <c r="I252">
        <v>0.16574949999999999</v>
      </c>
      <c r="J252">
        <v>0.13305822</v>
      </c>
      <c r="K252">
        <v>0.97783430000000005</v>
      </c>
      <c r="L252">
        <v>0.10365452999999999</v>
      </c>
      <c r="M252">
        <v>0.21379261999999999</v>
      </c>
      <c r="N252">
        <v>0.29981184</v>
      </c>
      <c r="O252">
        <v>0.23244914</v>
      </c>
      <c r="P252">
        <v>3.1467500000000002E-2</v>
      </c>
      <c r="Q252">
        <v>0.12170003</v>
      </c>
      <c r="R252">
        <v>0.109675646</v>
      </c>
      <c r="S252">
        <v>0.11371663999999999</v>
      </c>
      <c r="T252">
        <v>0.30011149999999998</v>
      </c>
      <c r="U252">
        <v>0.17654175</v>
      </c>
      <c r="V252">
        <v>0.15347826000000001</v>
      </c>
      <c r="W252">
        <v>8.68255E-2</v>
      </c>
      <c r="X252">
        <v>0.1318174</v>
      </c>
      <c r="Y252">
        <v>0.27810766999999997</v>
      </c>
      <c r="Z252">
        <v>0.22533765</v>
      </c>
      <c r="AA252">
        <v>-1.9965312999999998E-2</v>
      </c>
      <c r="AB252">
        <v>0.19268087</v>
      </c>
      <c r="AC252">
        <v>0.11574718000000001</v>
      </c>
      <c r="AD252">
        <v>-7.5995973999999994E-2</v>
      </c>
      <c r="AE252">
        <v>1.0103645E-2</v>
      </c>
      <c r="AF252">
        <v>0.27729621999999998</v>
      </c>
      <c r="AG252">
        <v>0.15565680000000001</v>
      </c>
      <c r="AH252">
        <v>0.2378538</v>
      </c>
      <c r="AI252">
        <v>0.28869715000000001</v>
      </c>
      <c r="AJ252">
        <v>0.14365838</v>
      </c>
      <c r="AK252">
        <v>0.16367559000000001</v>
      </c>
      <c r="AL252">
        <v>0.1620077</v>
      </c>
      <c r="AM252">
        <v>0.23830435999999999</v>
      </c>
      <c r="AN252">
        <v>0.14765244999999999</v>
      </c>
      <c r="AO252">
        <v>0.14836315999999999</v>
      </c>
      <c r="AP252">
        <v>0.20065701</v>
      </c>
      <c r="AQ252">
        <v>0.13169494000000001</v>
      </c>
      <c r="AR252">
        <v>0.20676374</v>
      </c>
      <c r="AS252">
        <v>2.3136644000000001E-2</v>
      </c>
      <c r="AT252">
        <v>0.23481777000000001</v>
      </c>
      <c r="AU252">
        <v>0.28028730000000002</v>
      </c>
      <c r="AV252">
        <v>0.31391986999999999</v>
      </c>
      <c r="AW252">
        <v>0.18465239999999999</v>
      </c>
      <c r="AX252">
        <v>0.24266393</v>
      </c>
      <c r="AY252">
        <v>0.2271996</v>
      </c>
      <c r="AZ252">
        <v>0.93456669999999997</v>
      </c>
      <c r="BA252">
        <v>0.19061147000000001</v>
      </c>
      <c r="BB252">
        <v>0.25648662</v>
      </c>
      <c r="BC252">
        <v>0.14926110000000001</v>
      </c>
      <c r="BD252">
        <v>0.15588123000000001</v>
      </c>
      <c r="BE252">
        <v>0.34588600000000003</v>
      </c>
      <c r="BF252">
        <v>0.14157310000000001</v>
      </c>
      <c r="BG252">
        <v>2.3186568000000001E-2</v>
      </c>
      <c r="BH252">
        <v>0.21656317999999999</v>
      </c>
      <c r="BI252">
        <v>4.1561430000000003E-2</v>
      </c>
      <c r="BJ252">
        <v>0.23320386000000001</v>
      </c>
      <c r="BK252">
        <v>0.33586493000000001</v>
      </c>
      <c r="BL252">
        <v>0.12813376000000001</v>
      </c>
      <c r="BM252">
        <v>0.20223972000000001</v>
      </c>
      <c r="BN252">
        <v>0.33354875</v>
      </c>
      <c r="BO252">
        <v>0.13397456999999999</v>
      </c>
      <c r="BP252">
        <v>0.27805882999999998</v>
      </c>
      <c r="BQ252">
        <v>0.23130886000000001</v>
      </c>
      <c r="BR252">
        <v>0.15920504999999999</v>
      </c>
      <c r="BS252">
        <v>0.22162472</v>
      </c>
      <c r="BT252">
        <v>0.22590688</v>
      </c>
      <c r="BU252">
        <v>0.25888482000000002</v>
      </c>
      <c r="BV252">
        <v>9.5123020000000003E-2</v>
      </c>
      <c r="BW252">
        <v>0.17034552</v>
      </c>
      <c r="BX252">
        <v>0.36600880000000002</v>
      </c>
      <c r="BY252">
        <v>8.3567514999999995E-2</v>
      </c>
      <c r="BZ252">
        <v>0.12266924</v>
      </c>
      <c r="CA252">
        <v>-7.9537209999999997E-2</v>
      </c>
      <c r="CB252">
        <v>0.15337202999999999</v>
      </c>
      <c r="CC252">
        <v>0.15730390999999999</v>
      </c>
      <c r="CD252">
        <v>0.24907528000000001</v>
      </c>
      <c r="CE252">
        <v>0.19062272</v>
      </c>
      <c r="CF252">
        <v>0.12885578</v>
      </c>
      <c r="CG252">
        <v>0.17435439</v>
      </c>
      <c r="CH252">
        <v>1.8475532999999999E-2</v>
      </c>
      <c r="CI252">
        <v>0.21862729</v>
      </c>
      <c r="CJ252">
        <v>8.7632470000000004E-2</v>
      </c>
      <c r="CK252">
        <v>0.27854064000000001</v>
      </c>
      <c r="CL252">
        <v>0.22439413999999999</v>
      </c>
      <c r="CM252">
        <v>0.10194903600000001</v>
      </c>
      <c r="CN252">
        <v>0.17310363000000001</v>
      </c>
      <c r="CO252">
        <v>0.23993732000000001</v>
      </c>
      <c r="CP252">
        <v>0.15167106999999999</v>
      </c>
      <c r="CQ252">
        <v>6.9427534999999999E-2</v>
      </c>
      <c r="CR252">
        <v>0.39338849999999997</v>
      </c>
      <c r="CS252">
        <v>0.29467747</v>
      </c>
      <c r="CT252">
        <v>0.21143345999999999</v>
      </c>
      <c r="CU252">
        <v>0.14973216</v>
      </c>
      <c r="CV252">
        <v>0.30370609999999998</v>
      </c>
      <c r="CW252">
        <v>4.0700264E-2</v>
      </c>
      <c r="CX252">
        <v>-1.4514880000000001E-2</v>
      </c>
      <c r="CY252">
        <v>0.37205412999999998</v>
      </c>
      <c r="CZ252">
        <v>0.27499008000000003</v>
      </c>
      <c r="DA252">
        <v>0.15959304999999999</v>
      </c>
      <c r="DB252">
        <v>0.14842859</v>
      </c>
      <c r="DC252">
        <v>0.95677245</v>
      </c>
      <c r="DD252">
        <v>0.17350872000000001</v>
      </c>
      <c r="DE252">
        <v>9.0617699999999995E-2</v>
      </c>
      <c r="DF252">
        <f t="shared" si="16"/>
        <v>0.17643381093203889</v>
      </c>
      <c r="DG252">
        <f t="shared" si="17"/>
        <v>0</v>
      </c>
      <c r="DH252">
        <v>0</v>
      </c>
      <c r="DI252">
        <f>VLOOKUP(B252,owner_jaccard!$C$1:$E$1128,3,FALSE)</f>
        <v>0.2</v>
      </c>
      <c r="DJ252">
        <f>VLOOKUP(B252,partic_jaccard!$C$1:$E$1128,3,FALSE)</f>
        <v>0.105263157894736</v>
      </c>
      <c r="DK252">
        <f>VLOOKUP(B252,rtword_jaccard!$C$1:$E$1128,3,FALSE)</f>
        <v>6.3829787234042507E-2</v>
      </c>
      <c r="DL252">
        <f>VLOOKUP(B252,rtword_jaccard!$C$1:$F$1128,4,FALSE)</f>
        <v>0.25</v>
      </c>
      <c r="DM252">
        <f>VLOOKUP(B252,rtword_jaccard!$C$1:$G$1128,5,FALSE)</f>
        <v>0.26050420168067201</v>
      </c>
      <c r="DN252">
        <f>VLOOKUP(B252,owner_j_重み付き!$C$1:$E$1128,3)</f>
        <v>2.5999999999999999E-3</v>
      </c>
      <c r="DO252">
        <f>VLOOKUP(B252,part_j_重み付き!$C$1:$E$1128,3,FALSE)</f>
        <v>5.8999999999999999E-3</v>
      </c>
      <c r="DP252">
        <f>VLOOKUP(B252,journalsection_jaccard!$C$2:$E$1129,3,FALSE)</f>
        <v>0.33333333333333298</v>
      </c>
      <c r="DQ252">
        <f>VLOOKUP(B252,journalsection_jaccard!$C$2:$F$1129,4,FALSE)</f>
        <v>0.25786163522012501</v>
      </c>
      <c r="DR252">
        <f>VLOOKUP(B252,journalsection_jaccard!$C$2:$G$1129,5,FALSE)</f>
        <v>0.27118644067796599</v>
      </c>
      <c r="DS252">
        <f>VLOOKUP(B252,journalsection_jaccard!$C$2:$H$1129,6,FALSE)</f>
        <v>8.6956521739130405E-2</v>
      </c>
    </row>
    <row r="253" spans="1:123" x14ac:dyDescent="0.55000000000000004">
      <c r="A253">
        <v>246</v>
      </c>
      <c r="B253" t="s">
        <v>1838</v>
      </c>
      <c r="C253" t="s">
        <v>352</v>
      </c>
      <c r="D253">
        <v>0.25817921999999999</v>
      </c>
      <c r="E253">
        <v>0.12891496999999999</v>
      </c>
      <c r="F253">
        <v>6.3880160000000005E-2</v>
      </c>
      <c r="G253">
        <v>0.27707124</v>
      </c>
      <c r="H253">
        <v>-1.1421723999999999E-2</v>
      </c>
      <c r="I253">
        <v>7.6581460000000004E-2</v>
      </c>
      <c r="J253">
        <v>-1.7645022E-2</v>
      </c>
      <c r="K253">
        <v>0.97862523999999995</v>
      </c>
      <c r="L253">
        <v>0.38461580000000001</v>
      </c>
      <c r="M253">
        <v>6.9806259999999995E-2</v>
      </c>
      <c r="N253">
        <v>0.23062595999999999</v>
      </c>
      <c r="O253">
        <v>0.27223893999999998</v>
      </c>
      <c r="P253">
        <v>0.21827226999999999</v>
      </c>
      <c r="Q253">
        <v>0.24530991999999999</v>
      </c>
      <c r="R253">
        <v>6.8415989999999996E-2</v>
      </c>
      <c r="S253">
        <v>7.8102395000000005E-2</v>
      </c>
      <c r="T253">
        <v>0.33010783999999999</v>
      </c>
      <c r="U253">
        <v>8.0967129999999998E-2</v>
      </c>
      <c r="V253">
        <v>0.1113707</v>
      </c>
      <c r="W253">
        <v>0.10028136999999999</v>
      </c>
      <c r="X253">
        <v>-2.0711397999999999E-2</v>
      </c>
      <c r="Y253">
        <v>0.17026831000000001</v>
      </c>
      <c r="Z253">
        <v>0.17997717999999999</v>
      </c>
      <c r="AA253">
        <v>0.26376787000000002</v>
      </c>
      <c r="AB253">
        <v>0.26405814</v>
      </c>
      <c r="AC253">
        <v>0.26408225000000002</v>
      </c>
      <c r="AD253">
        <v>-2.3600822E-2</v>
      </c>
      <c r="AE253">
        <v>6.2644119999999998E-2</v>
      </c>
      <c r="AF253">
        <v>0.18656264</v>
      </c>
      <c r="AG253">
        <v>0.49867925000000002</v>
      </c>
      <c r="AH253">
        <v>0.15825947000000001</v>
      </c>
      <c r="AI253">
        <v>0.20945598000000001</v>
      </c>
      <c r="AJ253">
        <v>0.10318161000000001</v>
      </c>
      <c r="AK253">
        <v>0.19732921</v>
      </c>
      <c r="AL253">
        <v>6.9308380000000003E-2</v>
      </c>
      <c r="AM253">
        <v>0.42730816999999999</v>
      </c>
      <c r="AN253">
        <v>0.18997049999999999</v>
      </c>
      <c r="AO253">
        <v>0.22825465</v>
      </c>
      <c r="AP253">
        <v>0.30544664999999999</v>
      </c>
      <c r="AQ253">
        <v>-2.6342346999999999E-2</v>
      </c>
      <c r="AR253">
        <v>0.13263510000000001</v>
      </c>
      <c r="AS253">
        <v>0.17738076</v>
      </c>
      <c r="AT253">
        <v>0.49407240000000002</v>
      </c>
      <c r="AU253">
        <v>0.24908425000000001</v>
      </c>
      <c r="AV253">
        <v>8.3660239999999997E-3</v>
      </c>
      <c r="AW253">
        <v>0.16540432999999999</v>
      </c>
      <c r="AX253">
        <v>0.17659983000000001</v>
      </c>
      <c r="AY253">
        <v>7.9897179999999998E-2</v>
      </c>
      <c r="AZ253">
        <v>0.92513424</v>
      </c>
      <c r="BA253">
        <v>0.11670364</v>
      </c>
      <c r="BB253">
        <v>-5.5759147000000002E-2</v>
      </c>
      <c r="BC253">
        <v>0.43603693999999998</v>
      </c>
      <c r="BD253">
        <v>0.12767129999999999</v>
      </c>
      <c r="BE253">
        <v>0.12559173000000001</v>
      </c>
      <c r="BF253">
        <v>2.2887727E-2</v>
      </c>
      <c r="BG253">
        <v>0.29472082999999999</v>
      </c>
      <c r="BH253">
        <v>0.26531379999999999</v>
      </c>
      <c r="BI253">
        <v>0.13307782000000001</v>
      </c>
      <c r="BJ253">
        <v>0.25863809999999998</v>
      </c>
      <c r="BK253">
        <v>0.19940487000000001</v>
      </c>
      <c r="BL253">
        <v>6.2145416000000002E-2</v>
      </c>
      <c r="BM253">
        <v>0.22695164000000001</v>
      </c>
      <c r="BN253">
        <v>0.14946719999999999</v>
      </c>
      <c r="BO253">
        <v>3.7856344E-2</v>
      </c>
      <c r="BP253">
        <v>2.7230267999999998E-2</v>
      </c>
      <c r="BQ253">
        <v>7.7217129999999995E-2</v>
      </c>
      <c r="BR253">
        <v>0.55263954000000004</v>
      </c>
      <c r="BS253">
        <v>0.22910696</v>
      </c>
      <c r="BT253">
        <v>0.13283618</v>
      </c>
      <c r="BU253">
        <v>0.27899237999999998</v>
      </c>
      <c r="BV253">
        <v>1.4637236E-2</v>
      </c>
      <c r="BW253">
        <v>0.37351158000000001</v>
      </c>
      <c r="BX253">
        <v>0.22653151999999999</v>
      </c>
      <c r="BY253">
        <v>0.29008054999999999</v>
      </c>
      <c r="BZ253">
        <v>0.2147278</v>
      </c>
      <c r="CA253">
        <v>0.33452419999999999</v>
      </c>
      <c r="CB253">
        <v>0.10638095</v>
      </c>
      <c r="CC253">
        <v>0.31494929999999999</v>
      </c>
      <c r="CD253">
        <v>0.12268799499999999</v>
      </c>
      <c r="CE253">
        <v>0.24878056000000001</v>
      </c>
      <c r="CF253">
        <v>0.31406970000000001</v>
      </c>
      <c r="CG253">
        <v>0.18164311</v>
      </c>
      <c r="CH253">
        <v>0.13067912000000001</v>
      </c>
      <c r="CI253">
        <v>0.23145447999999999</v>
      </c>
      <c r="CJ253">
        <v>0.49624000000000001</v>
      </c>
      <c r="CK253">
        <v>0.25620332000000001</v>
      </c>
      <c r="CL253">
        <v>0.26596317000000003</v>
      </c>
      <c r="CM253">
        <v>-7.3212854999999993E-2</v>
      </c>
      <c r="CN253">
        <v>0.19846854</v>
      </c>
      <c r="CO253">
        <v>5.7472333E-2</v>
      </c>
      <c r="CP253">
        <v>0.32672765999999998</v>
      </c>
      <c r="CQ253">
        <v>0.29540047000000003</v>
      </c>
      <c r="CR253">
        <v>0.41943380000000002</v>
      </c>
      <c r="CS253">
        <v>0.38818246000000001</v>
      </c>
      <c r="CT253">
        <v>7.2985894999999995E-2</v>
      </c>
      <c r="CU253">
        <v>8.9429930000000005E-2</v>
      </c>
      <c r="CV253">
        <v>0.18126437000000001</v>
      </c>
      <c r="CW253">
        <v>-6.0273316E-2</v>
      </c>
      <c r="CX253">
        <v>0.14539452999999999</v>
      </c>
      <c r="CY253">
        <v>0.33376122000000003</v>
      </c>
      <c r="CZ253">
        <v>0.25247259999999999</v>
      </c>
      <c r="DA253">
        <v>5.5976614000000001E-2</v>
      </c>
      <c r="DB253">
        <v>0.36248330000000001</v>
      </c>
      <c r="DC253">
        <v>0.95609754000000002</v>
      </c>
      <c r="DD253">
        <v>0.31741156999999998</v>
      </c>
      <c r="DE253">
        <v>0.52500860000000005</v>
      </c>
      <c r="DF253">
        <f t="shared" si="16"/>
        <v>0.1928854130679612</v>
      </c>
      <c r="DG253">
        <f t="shared" si="17"/>
        <v>0</v>
      </c>
      <c r="DH253">
        <v>0</v>
      </c>
      <c r="DI253">
        <f>VLOOKUP(B253,owner_jaccard!$C$1:$E$1128,3,FALSE)</f>
        <v>0.15</v>
      </c>
      <c r="DJ253">
        <f>VLOOKUP(B253,partic_jaccard!$C$1:$E$1128,3,FALSE)</f>
        <v>0.18181818181818099</v>
      </c>
      <c r="DK253">
        <f>VLOOKUP(B253,rtword_jaccard!$C$1:$E$1128,3,FALSE)</f>
        <v>0.123595505617977</v>
      </c>
      <c r="DL253">
        <f>VLOOKUP(B253,rtword_jaccard!$C$1:$F$1128,4,FALSE)</f>
        <v>0.20481927710843301</v>
      </c>
      <c r="DM253">
        <f>VLOOKUP(B253,rtword_jaccard!$C$1:$G$1128,5,FALSE)</f>
        <v>0.20481927710843301</v>
      </c>
      <c r="DN253">
        <f>VLOOKUP(B253,owner_j_重み付き!$C$1:$E$1128,3)</f>
        <v>6.7999999999999996E-3</v>
      </c>
      <c r="DO253">
        <f>VLOOKUP(B253,part_j_重み付き!$C$1:$E$1128,3,FALSE)</f>
        <v>7.5499999999999998E-2</v>
      </c>
      <c r="DP253">
        <f>VLOOKUP(B253,journalsection_jaccard!$C$2:$E$1129,3,FALSE)</f>
        <v>0.40845070422535201</v>
      </c>
      <c r="DQ253">
        <f>VLOOKUP(B253,journalsection_jaccard!$C$2:$F$1129,4,FALSE)</f>
        <v>0.32450331125827803</v>
      </c>
      <c r="DR253">
        <f>VLOOKUP(B253,journalsection_jaccard!$C$2:$G$1129,5,FALSE)</f>
        <v>0.29870129870129802</v>
      </c>
      <c r="DS253">
        <f>VLOOKUP(B253,journalsection_jaccard!$C$2:$H$1129,6,FALSE)</f>
        <v>0.123595505617977</v>
      </c>
    </row>
    <row r="254" spans="1:123" x14ac:dyDescent="0.55000000000000004">
      <c r="A254">
        <v>247</v>
      </c>
      <c r="B254" t="s">
        <v>1839</v>
      </c>
      <c r="C254" t="s">
        <v>353</v>
      </c>
      <c r="D254">
        <v>4.1389506E-2</v>
      </c>
      <c r="E254">
        <v>0.24072123000000001</v>
      </c>
      <c r="F254">
        <v>0.21146765000000001</v>
      </c>
      <c r="G254">
        <v>0.19831294999999999</v>
      </c>
      <c r="H254">
        <v>7.9633943999999998E-2</v>
      </c>
      <c r="I254">
        <v>9.9990024999999996E-2</v>
      </c>
      <c r="J254">
        <v>-3.1843169999999999E-3</v>
      </c>
      <c r="K254">
        <v>0.98328084000000004</v>
      </c>
      <c r="L254">
        <v>0.12583364999999999</v>
      </c>
      <c r="M254">
        <v>-7.1446920000000002E-3</v>
      </c>
      <c r="N254">
        <v>0.384071</v>
      </c>
      <c r="O254">
        <v>0.10788829</v>
      </c>
      <c r="P254">
        <v>0.12748151999999999</v>
      </c>
      <c r="Q254">
        <v>3.9512039999999998E-2</v>
      </c>
      <c r="R254">
        <v>0.12935889</v>
      </c>
      <c r="S254">
        <v>8.9020975000000002E-2</v>
      </c>
      <c r="T254">
        <v>0.11599108</v>
      </c>
      <c r="U254">
        <v>0.14250180000000001</v>
      </c>
      <c r="V254">
        <v>0.14636560000000001</v>
      </c>
      <c r="W254">
        <v>0.21358499</v>
      </c>
      <c r="X254">
        <v>0.18211284</v>
      </c>
      <c r="Y254">
        <v>0.1102385</v>
      </c>
      <c r="Z254">
        <v>0.25969532000000001</v>
      </c>
      <c r="AA254">
        <v>0.21251221000000001</v>
      </c>
      <c r="AB254">
        <v>-6.6297049999999996E-2</v>
      </c>
      <c r="AC254">
        <v>0.25778505000000002</v>
      </c>
      <c r="AD254">
        <v>0.12285433</v>
      </c>
      <c r="AE254">
        <v>-9.6398205000000001E-2</v>
      </c>
      <c r="AF254">
        <v>0.29540104</v>
      </c>
      <c r="AG254">
        <v>0.17386208</v>
      </c>
      <c r="AH254">
        <v>7.9151970000000002E-2</v>
      </c>
      <c r="AI254">
        <v>0.17831130000000001</v>
      </c>
      <c r="AJ254">
        <v>0.23303731999999999</v>
      </c>
      <c r="AK254">
        <v>-1.7418184999999999E-2</v>
      </c>
      <c r="AL254">
        <v>0.1057597</v>
      </c>
      <c r="AM254">
        <v>0.12727295</v>
      </c>
      <c r="AN254">
        <v>-3.5536323000000002E-2</v>
      </c>
      <c r="AO254">
        <v>0.23702899999999999</v>
      </c>
      <c r="AP254">
        <v>0.11175222</v>
      </c>
      <c r="AQ254">
        <v>0.11860999</v>
      </c>
      <c r="AR254">
        <v>6.0970693999999999E-2</v>
      </c>
      <c r="AS254">
        <v>4.2880487000000002E-2</v>
      </c>
      <c r="AT254">
        <v>0.18218015000000001</v>
      </c>
      <c r="AU254">
        <v>1.3078894000000001E-2</v>
      </c>
      <c r="AV254">
        <v>0.22695999</v>
      </c>
      <c r="AW254">
        <v>0.16502849999999999</v>
      </c>
      <c r="AX254">
        <v>0.24122252999999999</v>
      </c>
      <c r="AY254">
        <v>9.5345794999999997E-2</v>
      </c>
      <c r="AZ254">
        <v>0.92764400000000002</v>
      </c>
      <c r="BA254">
        <v>0.15575574</v>
      </c>
      <c r="BB254">
        <v>3.3391850000000001E-2</v>
      </c>
      <c r="BC254">
        <v>7.0311200000000004E-2</v>
      </c>
      <c r="BD254">
        <v>2.8719886999999999E-2</v>
      </c>
      <c r="BE254">
        <v>0.20014560000000001</v>
      </c>
      <c r="BF254">
        <v>1.7148054999999999E-2</v>
      </c>
      <c r="BG254">
        <v>0.16683935</v>
      </c>
      <c r="BH254">
        <v>0.17716345</v>
      </c>
      <c r="BI254">
        <v>-5.0641621999999997E-2</v>
      </c>
      <c r="BJ254">
        <v>0.18183969999999999</v>
      </c>
      <c r="BK254">
        <v>0.24099766</v>
      </c>
      <c r="BL254">
        <v>2.0248597E-2</v>
      </c>
      <c r="BM254">
        <v>9.3284030000000004E-2</v>
      </c>
      <c r="BN254">
        <v>-7.2402805000000001E-2</v>
      </c>
      <c r="BO254">
        <v>0.13457303000000001</v>
      </c>
      <c r="BP254">
        <v>0.15899046</v>
      </c>
      <c r="BQ254">
        <v>7.64706E-2</v>
      </c>
      <c r="BR254">
        <v>0.24006685999999999</v>
      </c>
      <c r="BS254">
        <v>5.969203E-2</v>
      </c>
      <c r="BT254">
        <v>0.1276919</v>
      </c>
      <c r="BU254">
        <v>0.13594097999999999</v>
      </c>
      <c r="BV254">
        <v>0.19360933</v>
      </c>
      <c r="BW254">
        <v>0.1612565</v>
      </c>
      <c r="BX254">
        <v>0.37798690000000001</v>
      </c>
      <c r="BY254">
        <v>9.2549139999999995E-3</v>
      </c>
      <c r="BZ254">
        <v>3.5068347999999999E-2</v>
      </c>
      <c r="CA254">
        <v>8.8585763999999997E-2</v>
      </c>
      <c r="CB254">
        <v>8.7701810000000005E-2</v>
      </c>
      <c r="CC254">
        <v>0.28848182999999999</v>
      </c>
      <c r="CD254">
        <v>0.28932095000000002</v>
      </c>
      <c r="CE254">
        <v>0.20093957000000001</v>
      </c>
      <c r="CF254">
        <v>0.12351545</v>
      </c>
      <c r="CG254">
        <v>0.12572866999999999</v>
      </c>
      <c r="CH254">
        <v>0.2959849</v>
      </c>
      <c r="CI254">
        <v>0.18462186999999999</v>
      </c>
      <c r="CJ254">
        <v>0.25920697999999998</v>
      </c>
      <c r="CK254">
        <v>0.34330949999999999</v>
      </c>
      <c r="CL254">
        <v>0.19341722</v>
      </c>
      <c r="CM254">
        <v>5.1728085E-2</v>
      </c>
      <c r="CN254">
        <v>4.2127355999999998E-2</v>
      </c>
      <c r="CO254">
        <v>-3.8524540000000002E-4</v>
      </c>
      <c r="CP254">
        <v>0.31173400000000001</v>
      </c>
      <c r="CQ254">
        <v>0.16840379999999999</v>
      </c>
      <c r="CR254">
        <v>0.42722019999999999</v>
      </c>
      <c r="CS254">
        <v>0.22209000000000001</v>
      </c>
      <c r="CT254">
        <v>0.14416614</v>
      </c>
      <c r="CU254">
        <v>0.12760133000000001</v>
      </c>
      <c r="CV254">
        <v>3.0265423E-2</v>
      </c>
      <c r="CW254">
        <v>-7.6857640000000005E-2</v>
      </c>
      <c r="CX254">
        <v>7.2775690000000004E-2</v>
      </c>
      <c r="CY254">
        <v>2.8524621999999999E-2</v>
      </c>
      <c r="CZ254">
        <v>0.29019817999999997</v>
      </c>
      <c r="DA254">
        <v>0.33255926000000002</v>
      </c>
      <c r="DB254">
        <v>-3.4336182999999999E-2</v>
      </c>
      <c r="DC254">
        <v>0.96199137000000001</v>
      </c>
      <c r="DD254">
        <v>0.24790844000000001</v>
      </c>
      <c r="DE254">
        <v>6.2064227E-2</v>
      </c>
      <c r="DF254">
        <f t="shared" si="16"/>
        <v>0.13594372786990291</v>
      </c>
      <c r="DG254">
        <f t="shared" si="17"/>
        <v>0</v>
      </c>
      <c r="DH254">
        <v>0</v>
      </c>
      <c r="DI254">
        <f>VLOOKUP(B254,owner_jaccard!$C$1:$E$1128,3,FALSE)</f>
        <v>6.5217391304347797E-2</v>
      </c>
      <c r="DJ254">
        <f>VLOOKUP(B254,partic_jaccard!$C$1:$E$1128,3,FALSE)</f>
        <v>7.69230769230769E-2</v>
      </c>
      <c r="DK254">
        <f>VLOOKUP(B254,rtword_jaccard!$C$1:$E$1128,3,FALSE)</f>
        <v>0.123595505617977</v>
      </c>
      <c r="DL254">
        <f>VLOOKUP(B254,rtword_jaccard!$C$1:$F$1128,4,FALSE)</f>
        <v>0.19047619047618999</v>
      </c>
      <c r="DM254">
        <f>VLOOKUP(B254,rtword_jaccard!$C$1:$G$1128,5,FALSE)</f>
        <v>0.20481927710843301</v>
      </c>
      <c r="DN254">
        <f>VLOOKUP(B254,owner_j_重み付き!$C$1:$E$1128,3)</f>
        <v>1.4E-3</v>
      </c>
      <c r="DO254">
        <f>VLOOKUP(B254,part_j_重み付き!$C$1:$E$1128,3,FALSE)</f>
        <v>4.7000000000000002E-3</v>
      </c>
      <c r="DP254">
        <f>VLOOKUP(B254,journalsection_jaccard!$C$2:$E$1129,3,FALSE)</f>
        <v>0.35135135135135098</v>
      </c>
      <c r="DQ254">
        <f>VLOOKUP(B254,journalsection_jaccard!$C$2:$F$1129,4,FALSE)</f>
        <v>0.20481927710843301</v>
      </c>
      <c r="DR254">
        <f>VLOOKUP(B254,journalsection_jaccard!$C$2:$G$1129,5,FALSE)</f>
        <v>0.19521912350597601</v>
      </c>
      <c r="DS254">
        <f>VLOOKUP(B254,journalsection_jaccard!$C$2:$H$1129,6,FALSE)</f>
        <v>6.3829787234042507E-2</v>
      </c>
    </row>
    <row r="255" spans="1:123" hidden="1" x14ac:dyDescent="0.55000000000000004">
      <c r="A255">
        <v>248</v>
      </c>
      <c r="B255" t="s">
        <v>1840</v>
      </c>
      <c r="C255" t="s">
        <v>354</v>
      </c>
      <c r="D255">
        <v>0.15844332</v>
      </c>
      <c r="E255">
        <v>-3.5153313999999998E-2</v>
      </c>
      <c r="F255">
        <v>0.14298050000000001</v>
      </c>
      <c r="G255">
        <v>8.8399954000000003E-2</v>
      </c>
      <c r="H255">
        <v>-3.009684E-2</v>
      </c>
      <c r="I255">
        <v>6.9876779999999999E-2</v>
      </c>
      <c r="J255">
        <v>4.5947509999999997E-2</v>
      </c>
      <c r="K255">
        <v>0.98279320000000003</v>
      </c>
      <c r="L255">
        <v>0.10474256999999999</v>
      </c>
      <c r="M255">
        <v>0.18200920000000001</v>
      </c>
      <c r="N255">
        <v>0.29623923000000002</v>
      </c>
      <c r="O255">
        <v>0.22464617000000001</v>
      </c>
      <c r="P255">
        <v>0.19686943000000001</v>
      </c>
      <c r="Q255">
        <v>8.833009E-2</v>
      </c>
      <c r="R255">
        <v>-2.2018286000000001E-3</v>
      </c>
      <c r="S255">
        <v>5.6871020000000001E-2</v>
      </c>
      <c r="T255">
        <v>0.10283574500000001</v>
      </c>
      <c r="U255">
        <v>0.16269491999999999</v>
      </c>
      <c r="V255">
        <v>1.9556249000000001E-2</v>
      </c>
      <c r="W255">
        <v>1.3939774E-2</v>
      </c>
      <c r="X255">
        <v>1.5435946000000001E-2</v>
      </c>
      <c r="Y255">
        <v>5.3982820000000001E-2</v>
      </c>
      <c r="Z255">
        <v>0.13883075</v>
      </c>
      <c r="AA255">
        <v>0.27225134000000001</v>
      </c>
      <c r="AB255">
        <v>6.4171880000000001E-2</v>
      </c>
      <c r="AC255">
        <v>0.13802130000000001</v>
      </c>
      <c r="AD255">
        <v>0.1225898</v>
      </c>
      <c r="AE255" s="1">
        <v>3.2470091999999997E-5</v>
      </c>
      <c r="AF255">
        <v>5.3075299999999999E-2</v>
      </c>
      <c r="AG255">
        <v>-2.6687056000000001E-2</v>
      </c>
      <c r="AH255">
        <v>3.9138529999999998E-2</v>
      </c>
      <c r="AI255">
        <v>0.26464455999999997</v>
      </c>
      <c r="AJ255">
        <v>3.8006056000000003E-2</v>
      </c>
      <c r="AK255">
        <v>-9.3398669999999995E-4</v>
      </c>
      <c r="AL255">
        <v>0.1284006</v>
      </c>
      <c r="AM255">
        <v>0.25810966000000002</v>
      </c>
      <c r="AN255">
        <v>0.18937339</v>
      </c>
      <c r="AO255">
        <v>0.1159862</v>
      </c>
      <c r="AP255">
        <v>0.25276786000000001</v>
      </c>
      <c r="AQ255">
        <v>0.12434265</v>
      </c>
      <c r="AR255">
        <v>5.7245873000000003E-2</v>
      </c>
      <c r="AS255">
        <v>0.123787336</v>
      </c>
      <c r="AT255">
        <v>4.7838166000000001E-2</v>
      </c>
      <c r="AU255">
        <v>0.26319545999999999</v>
      </c>
      <c r="AV255">
        <v>0.22656641999999999</v>
      </c>
      <c r="AW255">
        <v>0.24383213000000001</v>
      </c>
      <c r="AX255">
        <v>0.110531665</v>
      </c>
      <c r="AY255">
        <v>0.14890318999999999</v>
      </c>
      <c r="AZ255">
        <v>0.93707233999999995</v>
      </c>
      <c r="BA255">
        <v>0.17942179999999999</v>
      </c>
      <c r="BB255">
        <v>8.5374889999999995E-2</v>
      </c>
      <c r="BC255">
        <v>0.1066714</v>
      </c>
      <c r="BD255">
        <v>9.3207900000000007E-3</v>
      </c>
      <c r="BE255">
        <v>0.13561131000000001</v>
      </c>
      <c r="BF255">
        <v>0.22201315999999999</v>
      </c>
      <c r="BG255">
        <v>0.16276097</v>
      </c>
      <c r="BH255">
        <v>0.112097725</v>
      </c>
      <c r="BI255">
        <v>0.14336841</v>
      </c>
      <c r="BJ255">
        <v>0.11050424</v>
      </c>
      <c r="BK255">
        <v>7.6280219999999996E-2</v>
      </c>
      <c r="BL255">
        <v>0.15455239000000001</v>
      </c>
      <c r="BM255">
        <v>4.3948542E-2</v>
      </c>
      <c r="BN255">
        <v>0.34232879999999999</v>
      </c>
      <c r="BO255">
        <v>1.1658869000000001E-2</v>
      </c>
      <c r="BP255">
        <v>0.15059276999999999</v>
      </c>
      <c r="BQ255">
        <v>0.29166880000000001</v>
      </c>
      <c r="BR255">
        <v>0.31998959999999999</v>
      </c>
      <c r="BS255">
        <v>0.27716826999999999</v>
      </c>
      <c r="BT255">
        <v>0.17927699</v>
      </c>
      <c r="BU255">
        <v>8.8753700000000005E-2</v>
      </c>
      <c r="BV255">
        <v>0.12758084</v>
      </c>
      <c r="BW255">
        <v>0.13571406999999999</v>
      </c>
      <c r="BX255">
        <v>0.23191999999999999</v>
      </c>
      <c r="BY255">
        <v>7.4337520000000004E-2</v>
      </c>
      <c r="BZ255">
        <v>0.12932289999999999</v>
      </c>
      <c r="CA255">
        <v>5.0911116999999999E-2</v>
      </c>
      <c r="CB255">
        <v>0.15868503</v>
      </c>
      <c r="CC255">
        <v>0.21794066000000001</v>
      </c>
      <c r="CD255">
        <v>0.38241546999999998</v>
      </c>
      <c r="CE255">
        <v>0.22924845999999999</v>
      </c>
      <c r="CF255">
        <v>0.30489948</v>
      </c>
      <c r="CG255">
        <v>8.695071E-2</v>
      </c>
      <c r="CH255">
        <v>0.23792568</v>
      </c>
      <c r="CI255">
        <v>0.16064492999999999</v>
      </c>
      <c r="CJ255">
        <v>0.15008974</v>
      </c>
      <c r="CK255">
        <v>0.31045060000000002</v>
      </c>
      <c r="CL255">
        <v>0.12093511</v>
      </c>
      <c r="CM255">
        <v>0.10936289</v>
      </c>
      <c r="CN255">
        <v>6.7358399999999999E-2</v>
      </c>
      <c r="CO255">
        <v>3.0531729000000001E-2</v>
      </c>
      <c r="CP255">
        <v>9.5204345999999995E-2</v>
      </c>
      <c r="CQ255">
        <v>0.11410066000000001</v>
      </c>
      <c r="CR255">
        <v>0.25888348</v>
      </c>
      <c r="CS255">
        <v>0.20438613</v>
      </c>
      <c r="CT255">
        <v>9.1787524999999995E-2</v>
      </c>
      <c r="CU255">
        <v>0.12903297</v>
      </c>
      <c r="CV255">
        <v>0.25876399999999999</v>
      </c>
      <c r="CW255">
        <v>6.7970590000000003E-3</v>
      </c>
      <c r="CX255">
        <v>2.8134301E-2</v>
      </c>
      <c r="CY255">
        <v>0.28643556999999997</v>
      </c>
      <c r="CZ255">
        <v>0.23109017000000001</v>
      </c>
      <c r="DA255">
        <v>0.19522645999999999</v>
      </c>
      <c r="DB255">
        <v>7.3991459999999995E-2</v>
      </c>
      <c r="DC255">
        <v>0.96312255000000002</v>
      </c>
      <c r="DD255">
        <v>0.2911454</v>
      </c>
      <c r="DE255">
        <v>0.13757638999999999</v>
      </c>
      <c r="DF255">
        <f t="shared" si="16"/>
        <v>0.13857782225040777</v>
      </c>
      <c r="DG255">
        <f t="shared" si="17"/>
        <v>0</v>
      </c>
      <c r="DH255">
        <v>5.5629080507191009E-3</v>
      </c>
      <c r="DI255">
        <f>VLOOKUP(B255,owner_jaccard!$C$1:$E$1128,3,FALSE)</f>
        <v>0.16666666666666599</v>
      </c>
      <c r="DJ255">
        <f>VLOOKUP(B255,partic_jaccard!$C$1:$E$1128,3,FALSE)</f>
        <v>3.2258064516128997E-2</v>
      </c>
      <c r="DK255">
        <f>VLOOKUP(B255,rtword_jaccard!$C$1:$E$1128,3,FALSE)</f>
        <v>0.11111111111111099</v>
      </c>
      <c r="DL255">
        <f>VLOOKUP(B255,rtword_jaccard!$C$1:$F$1128,4,FALSE)</f>
        <v>0.16959064327485299</v>
      </c>
      <c r="DM255">
        <f>VLOOKUP(B255,rtword_jaccard!$C$1:$G$1128,5,FALSE)</f>
        <v>0.219512195121951</v>
      </c>
      <c r="DN255">
        <f>VLOOKUP(B255,owner_j_重み付き!$C$1:$E$1128,3)</f>
        <v>8.0000000000000004E-4</v>
      </c>
      <c r="DO255">
        <f>VLOOKUP(B255,part_j_重み付き!$C$1:$E$1128,3,FALSE)</f>
        <v>1.4E-3</v>
      </c>
      <c r="DP255">
        <f>VLOOKUP(B255,journalsection_jaccard!$C$2:$E$1129,3,FALSE)</f>
        <v>0.51515151515151503</v>
      </c>
      <c r="DQ255">
        <f>VLOOKUP(B255,journalsection_jaccard!$C$2:$F$1129,4,FALSE)</f>
        <v>0.25786163522012501</v>
      </c>
      <c r="DR255">
        <f>VLOOKUP(B255,journalsection_jaccard!$C$2:$G$1129,5,FALSE)</f>
        <v>0.26050420168067201</v>
      </c>
      <c r="DS255">
        <f>VLOOKUP(B255,journalsection_jaccard!$C$2:$H$1129,6,FALSE)</f>
        <v>8.6956521739130405E-2</v>
      </c>
    </row>
    <row r="256" spans="1:123" x14ac:dyDescent="0.55000000000000004">
      <c r="A256">
        <v>249</v>
      </c>
      <c r="B256" t="s">
        <v>1841</v>
      </c>
      <c r="C256" t="s">
        <v>355</v>
      </c>
      <c r="D256">
        <v>0.16559621999999999</v>
      </c>
      <c r="E256">
        <v>0.10902981</v>
      </c>
      <c r="F256">
        <v>8.2256086000000006E-2</v>
      </c>
      <c r="G256">
        <v>0.1502261</v>
      </c>
      <c r="H256">
        <v>2.8025350000000001E-2</v>
      </c>
      <c r="I256">
        <v>0.23549476</v>
      </c>
      <c r="J256">
        <v>4.4054362999999999E-2</v>
      </c>
      <c r="K256">
        <v>0.98464494999999996</v>
      </c>
      <c r="L256">
        <v>0.22033987999999999</v>
      </c>
      <c r="M256">
        <v>-5.8963884000000001E-2</v>
      </c>
      <c r="N256">
        <v>0.1519278</v>
      </c>
      <c r="O256">
        <v>6.4956710000000001E-2</v>
      </c>
      <c r="P256">
        <v>6.3160729999999998E-2</v>
      </c>
      <c r="Q256">
        <v>2.6692220999999999E-2</v>
      </c>
      <c r="R256">
        <v>0.1547692</v>
      </c>
      <c r="S256">
        <v>0.27131509999999998</v>
      </c>
      <c r="T256">
        <v>0.24100611999999999</v>
      </c>
      <c r="U256">
        <v>-1.5150996999999999E-2</v>
      </c>
      <c r="V256">
        <v>0.15071207</v>
      </c>
      <c r="W256">
        <v>0.17206283999999999</v>
      </c>
      <c r="X256">
        <v>-3.0841481E-2</v>
      </c>
      <c r="Y256">
        <v>0.20954473000000001</v>
      </c>
      <c r="Z256">
        <v>0.29629368</v>
      </c>
      <c r="AA256">
        <v>0.27191827000000002</v>
      </c>
      <c r="AB256">
        <v>-4.3392237E-2</v>
      </c>
      <c r="AC256">
        <v>0.14141271999999999</v>
      </c>
      <c r="AD256">
        <v>0.14176137999999999</v>
      </c>
      <c r="AE256">
        <v>4.1287650000000002E-2</v>
      </c>
      <c r="AF256">
        <v>0.27096822999999998</v>
      </c>
      <c r="AG256">
        <v>1.2882542E-3</v>
      </c>
      <c r="AH256">
        <v>0.24139294</v>
      </c>
      <c r="AI256">
        <v>0.28634778</v>
      </c>
      <c r="AJ256">
        <v>0.21771557999999999</v>
      </c>
      <c r="AK256">
        <v>0.14447889999999999</v>
      </c>
      <c r="AL256">
        <v>0.11954716999999999</v>
      </c>
      <c r="AM256">
        <v>0.23752870000000001</v>
      </c>
      <c r="AN256">
        <v>0.15171866000000001</v>
      </c>
      <c r="AO256">
        <v>4.5121370000000001E-2</v>
      </c>
      <c r="AP256">
        <v>9.1121549999999996E-2</v>
      </c>
      <c r="AQ256">
        <v>3.4619234999999998E-2</v>
      </c>
      <c r="AR256">
        <v>0.22765808000000001</v>
      </c>
      <c r="AS256">
        <v>0.21940789999999999</v>
      </c>
      <c r="AT256">
        <v>0.17436022000000001</v>
      </c>
      <c r="AU256">
        <v>0.11223957</v>
      </c>
      <c r="AV256">
        <v>0.1430466</v>
      </c>
      <c r="AW256">
        <v>0.22911718</v>
      </c>
      <c r="AX256">
        <v>0.14829834</v>
      </c>
      <c r="AY256">
        <v>7.9146296000000005E-2</v>
      </c>
      <c r="AZ256">
        <v>0.92142606000000005</v>
      </c>
      <c r="BA256">
        <v>0.22566354</v>
      </c>
      <c r="BB256">
        <v>2.3277543000000001E-2</v>
      </c>
      <c r="BC256">
        <v>0.15405874</v>
      </c>
      <c r="BD256">
        <v>0.15181238999999999</v>
      </c>
      <c r="BE256">
        <v>0.11600741000000001</v>
      </c>
      <c r="BF256">
        <v>0.13154508000000001</v>
      </c>
      <c r="BG256">
        <v>0.122145586</v>
      </c>
      <c r="BH256">
        <v>2.5425125E-2</v>
      </c>
      <c r="BI256">
        <v>0.16623462999999999</v>
      </c>
      <c r="BJ256">
        <v>0.29697824</v>
      </c>
      <c r="BK256">
        <v>0.26210040000000001</v>
      </c>
      <c r="BL256">
        <v>2.8288210000000001E-2</v>
      </c>
      <c r="BM256">
        <v>0.14353891999999999</v>
      </c>
      <c r="BN256">
        <v>0.16441064999999999</v>
      </c>
      <c r="BO256">
        <v>0.20041793999999999</v>
      </c>
      <c r="BP256">
        <v>-1.4872724E-2</v>
      </c>
      <c r="BQ256">
        <v>0.22815551000000001</v>
      </c>
      <c r="BR256">
        <v>0.28737104000000002</v>
      </c>
      <c r="BS256">
        <v>0.21793473999999999</v>
      </c>
      <c r="BT256">
        <v>0.21746760000000001</v>
      </c>
      <c r="BU256">
        <v>0.15999208000000001</v>
      </c>
      <c r="BV256">
        <v>0.17912317999999999</v>
      </c>
      <c r="BW256">
        <v>9.3249600000000002E-2</v>
      </c>
      <c r="BX256">
        <v>0.20954005000000001</v>
      </c>
      <c r="BY256">
        <v>0.15145831000000001</v>
      </c>
      <c r="BZ256">
        <v>0.17272974999999999</v>
      </c>
      <c r="CA256">
        <v>0.21449968</v>
      </c>
      <c r="CB256">
        <v>0.10021032000000001</v>
      </c>
      <c r="CC256">
        <v>0.12623720999999999</v>
      </c>
      <c r="CD256">
        <v>0.15432729000000001</v>
      </c>
      <c r="CE256">
        <v>0.19941592</v>
      </c>
      <c r="CF256">
        <v>0.24713167999999999</v>
      </c>
      <c r="CG256">
        <v>0.24970413999999999</v>
      </c>
      <c r="CH256">
        <v>0.14384443999999999</v>
      </c>
      <c r="CI256">
        <v>0.13152373000000001</v>
      </c>
      <c r="CJ256">
        <v>0.24120167000000001</v>
      </c>
      <c r="CK256">
        <v>0.26247585000000001</v>
      </c>
      <c r="CL256">
        <v>0.15920735999999999</v>
      </c>
      <c r="CM256">
        <v>-6.7373053000000004E-3</v>
      </c>
      <c r="CN256">
        <v>0.15270412999999999</v>
      </c>
      <c r="CO256">
        <v>-1.3879343000000001E-2</v>
      </c>
      <c r="CP256">
        <v>0.18155971000000001</v>
      </c>
      <c r="CQ256">
        <v>0.33474421999999998</v>
      </c>
      <c r="CR256">
        <v>0.15073130000000001</v>
      </c>
      <c r="CS256">
        <v>0.30809345999999999</v>
      </c>
      <c r="CT256">
        <v>1.2775758E-2</v>
      </c>
      <c r="CU256">
        <v>0.22298609</v>
      </c>
      <c r="CV256">
        <v>0.23951881999999999</v>
      </c>
      <c r="CW256">
        <v>5.7035174000000001E-2</v>
      </c>
      <c r="CX256">
        <v>6.4327280000000001E-2</v>
      </c>
      <c r="CY256">
        <v>0.109890275</v>
      </c>
      <c r="CZ256">
        <v>0.22256015000000001</v>
      </c>
      <c r="DA256">
        <v>0.25597718000000003</v>
      </c>
      <c r="DB256">
        <v>5.4735480000000003E-2</v>
      </c>
      <c r="DC256">
        <v>0.9448396</v>
      </c>
      <c r="DD256">
        <v>0.13877176999999999</v>
      </c>
      <c r="DE256">
        <v>0.29030435999999998</v>
      </c>
      <c r="DF256">
        <f t="shared" si="16"/>
        <v>0.15126746684368936</v>
      </c>
      <c r="DG256">
        <f t="shared" si="17"/>
        <v>0</v>
      </c>
      <c r="DH256">
        <v>0</v>
      </c>
      <c r="DI256">
        <f>VLOOKUP(B256,owner_jaccard!$C$1:$E$1128,3,FALSE)</f>
        <v>0.114285714285714</v>
      </c>
      <c r="DJ256">
        <f>VLOOKUP(B256,partic_jaccard!$C$1:$E$1128,3,FALSE)</f>
        <v>4.3478260869565202E-2</v>
      </c>
      <c r="DK256">
        <f>VLOOKUP(B256,rtword_jaccard!$C$1:$E$1128,3,FALSE)</f>
        <v>0.123595505617977</v>
      </c>
      <c r="DL256">
        <f>VLOOKUP(B256,rtword_jaccard!$C$1:$F$1128,4,FALSE)</f>
        <v>0.19760479041916101</v>
      </c>
      <c r="DM256">
        <f>VLOOKUP(B256,rtword_jaccard!$C$1:$G$1128,5,FALSE)</f>
        <v>0.20481927710843301</v>
      </c>
      <c r="DN256">
        <f>VLOOKUP(B256,owner_j_重み付き!$C$1:$E$1128,3)</f>
        <v>3.2000000000000002E-3</v>
      </c>
      <c r="DO256">
        <f>VLOOKUP(B256,part_j_重み付き!$C$1:$E$1128,3,FALSE)</f>
        <v>3.8E-3</v>
      </c>
      <c r="DP256">
        <f>VLOOKUP(B256,journalsection_jaccard!$C$2:$E$1129,3,FALSE)</f>
        <v>0.51515151515151503</v>
      </c>
      <c r="DQ256">
        <f>VLOOKUP(B256,journalsection_jaccard!$C$2:$F$1129,4,FALSE)</f>
        <v>0.28205128205128199</v>
      </c>
      <c r="DR256">
        <f>VLOOKUP(B256,journalsection_jaccard!$C$2:$G$1129,5,FALSE)</f>
        <v>0.265822784810126</v>
      </c>
      <c r="DS256">
        <f>VLOOKUP(B256,journalsection_jaccard!$C$2:$H$1129,6,FALSE)</f>
        <v>9.8901098901098897E-2</v>
      </c>
    </row>
    <row r="257" spans="1:123" x14ac:dyDescent="0.55000000000000004">
      <c r="A257">
        <v>250</v>
      </c>
      <c r="B257" t="s">
        <v>1842</v>
      </c>
      <c r="C257" t="s">
        <v>356</v>
      </c>
      <c r="D257">
        <v>9.0092249999999999E-2</v>
      </c>
      <c r="E257">
        <v>0.25822856999999999</v>
      </c>
      <c r="F257">
        <v>0.18031738999999999</v>
      </c>
      <c r="G257">
        <v>8.2056859999999995E-2</v>
      </c>
      <c r="H257">
        <v>0.21680342999999999</v>
      </c>
      <c r="I257">
        <v>8.6669670000000004E-2</v>
      </c>
      <c r="J257">
        <v>0.113829635</v>
      </c>
      <c r="K257">
        <v>0.98170953999999999</v>
      </c>
      <c r="L257">
        <v>0.17108797000000001</v>
      </c>
      <c r="M257">
        <v>-2.1386882000000002E-3</v>
      </c>
      <c r="N257">
        <v>0.33624809999999999</v>
      </c>
      <c r="O257">
        <v>0.16410279999999999</v>
      </c>
      <c r="P257">
        <v>5.0035898000000002E-2</v>
      </c>
      <c r="Q257">
        <v>-2.0780791999999999E-2</v>
      </c>
      <c r="R257">
        <v>1.5401904500000001E-2</v>
      </c>
      <c r="S257">
        <v>-0.13073255</v>
      </c>
      <c r="T257">
        <v>0.25125312999999999</v>
      </c>
      <c r="U257">
        <v>-1.2801028000000001E-2</v>
      </c>
      <c r="V257">
        <v>8.2905000000000006E-2</v>
      </c>
      <c r="W257">
        <v>-7.7642955E-2</v>
      </c>
      <c r="X257">
        <v>0.21406322999999999</v>
      </c>
      <c r="Y257">
        <v>0.21582693999999999</v>
      </c>
      <c r="Z257">
        <v>0.38924091999999999</v>
      </c>
      <c r="AA257">
        <v>0.17137359999999999</v>
      </c>
      <c r="AB257">
        <v>6.6386074000000003E-2</v>
      </c>
      <c r="AC257">
        <v>7.9209799999999997E-2</v>
      </c>
      <c r="AD257">
        <v>0.11390154</v>
      </c>
      <c r="AE257">
        <v>-0.109648906</v>
      </c>
      <c r="AF257">
        <v>0.16846786</v>
      </c>
      <c r="AG257">
        <v>0.14833950000000001</v>
      </c>
      <c r="AH257">
        <v>0.13843495</v>
      </c>
      <c r="AI257">
        <v>0.21549953999999999</v>
      </c>
      <c r="AJ257">
        <v>4.8503619999999997E-2</v>
      </c>
      <c r="AK257">
        <v>5.3060639999999999E-2</v>
      </c>
      <c r="AL257">
        <v>-3.6144453999999999E-2</v>
      </c>
      <c r="AM257">
        <v>0.19402185</v>
      </c>
      <c r="AN257">
        <v>-1.5019178E-3</v>
      </c>
      <c r="AO257">
        <v>0.23104512999999999</v>
      </c>
      <c r="AP257">
        <v>0.13556594</v>
      </c>
      <c r="AQ257">
        <v>0.16757885</v>
      </c>
      <c r="AR257">
        <v>0.26042812999999998</v>
      </c>
      <c r="AS257">
        <v>9.4424540000000001E-2</v>
      </c>
      <c r="AT257">
        <v>5.4814125999999998E-2</v>
      </c>
      <c r="AU257">
        <v>0.2027291</v>
      </c>
      <c r="AV257">
        <v>0.23924401000000001</v>
      </c>
      <c r="AW257">
        <v>0.22926557</v>
      </c>
      <c r="AX257">
        <v>7.6089493999999994E-2</v>
      </c>
      <c r="AY257">
        <v>0.24300395</v>
      </c>
      <c r="AZ257">
        <v>0.92920183999999995</v>
      </c>
      <c r="BA257">
        <v>0.23873340000000001</v>
      </c>
      <c r="BB257">
        <v>0.12189533</v>
      </c>
      <c r="BC257">
        <v>0.14984168</v>
      </c>
      <c r="BD257">
        <v>0.14659253999999999</v>
      </c>
      <c r="BE257">
        <v>2.0446967E-2</v>
      </c>
      <c r="BF257">
        <v>0.20653906</v>
      </c>
      <c r="BG257">
        <v>0.18032472999999999</v>
      </c>
      <c r="BH257">
        <v>-4.5936919999999999E-2</v>
      </c>
      <c r="BI257">
        <v>0.17248103000000001</v>
      </c>
      <c r="BJ257">
        <v>0.22642756</v>
      </c>
      <c r="BK257">
        <v>0.18123665</v>
      </c>
      <c r="BL257">
        <v>1.3948738E-2</v>
      </c>
      <c r="BM257">
        <v>0.12903471</v>
      </c>
      <c r="BN257">
        <v>0.15188589999999999</v>
      </c>
      <c r="BO257">
        <v>0.123097606</v>
      </c>
      <c r="BP257">
        <v>0.20350413000000001</v>
      </c>
      <c r="BQ257">
        <v>0.18127625999999999</v>
      </c>
      <c r="BR257">
        <v>0.15779945000000001</v>
      </c>
      <c r="BS257">
        <v>0.17763586000000001</v>
      </c>
      <c r="BT257">
        <v>0.23747542999999999</v>
      </c>
      <c r="BU257">
        <v>0.22192718</v>
      </c>
      <c r="BV257">
        <v>0.16999792</v>
      </c>
      <c r="BW257">
        <v>0.2191052</v>
      </c>
      <c r="BX257">
        <v>0.31813645000000002</v>
      </c>
      <c r="BY257">
        <v>-6.6246369999999999E-2</v>
      </c>
      <c r="BZ257">
        <v>2.2231923000000001E-2</v>
      </c>
      <c r="CA257">
        <v>0.17208628000000001</v>
      </c>
      <c r="CB257">
        <v>0.16557218000000001</v>
      </c>
      <c r="CC257">
        <v>0.2589728</v>
      </c>
      <c r="CD257">
        <v>0.3005988</v>
      </c>
      <c r="CE257">
        <v>0.1355932</v>
      </c>
      <c r="CF257">
        <v>6.3598394000000003E-2</v>
      </c>
      <c r="CG257">
        <v>0.13447592999999999</v>
      </c>
      <c r="CH257">
        <v>0.11882489</v>
      </c>
      <c r="CI257">
        <v>-2.4061260999999998E-3</v>
      </c>
      <c r="CJ257">
        <v>0.15957072</v>
      </c>
      <c r="CK257">
        <v>0.28724554000000002</v>
      </c>
      <c r="CL257">
        <v>0.23066302</v>
      </c>
      <c r="CM257">
        <v>-8.1488680000000001E-3</v>
      </c>
      <c r="CN257">
        <v>0.20939050000000001</v>
      </c>
      <c r="CO257">
        <v>0.13707406999999999</v>
      </c>
      <c r="CP257">
        <v>0.21283978000000001</v>
      </c>
      <c r="CQ257">
        <v>3.3630229999999997E-2</v>
      </c>
      <c r="CR257">
        <v>0.28371853000000002</v>
      </c>
      <c r="CS257">
        <v>0.33822277000000001</v>
      </c>
      <c r="CT257">
        <v>-1.1269298000000001E-2</v>
      </c>
      <c r="CU257">
        <v>0.20134372</v>
      </c>
      <c r="CV257">
        <v>0.10840841399999999</v>
      </c>
      <c r="CW257">
        <v>-0.10271052</v>
      </c>
      <c r="CX257">
        <v>-8.9661210000000005E-2</v>
      </c>
      <c r="CY257">
        <v>3.0027509000000001E-2</v>
      </c>
      <c r="CZ257">
        <v>0.22925946</v>
      </c>
      <c r="DA257">
        <v>0.107347265</v>
      </c>
      <c r="DB257">
        <v>-1.9381388999999999E-2</v>
      </c>
      <c r="DC257">
        <v>0.95502880000000001</v>
      </c>
      <c r="DD257">
        <v>0.19865946000000001</v>
      </c>
      <c r="DE257">
        <v>0.13057645000000001</v>
      </c>
      <c r="DF257">
        <f t="shared" si="16"/>
        <v>0.13331723432427187</v>
      </c>
      <c r="DG257">
        <f t="shared" si="17"/>
        <v>0</v>
      </c>
      <c r="DH257">
        <v>0</v>
      </c>
      <c r="DI257">
        <f>VLOOKUP(B257,owner_jaccard!$C$1:$E$1128,3,FALSE)</f>
        <v>7.4999999999999997E-2</v>
      </c>
      <c r="DJ257">
        <f>VLOOKUP(B257,partic_jaccard!$C$1:$E$1128,3,FALSE)</f>
        <v>4.1666666666666602E-2</v>
      </c>
      <c r="DK257">
        <f>VLOOKUP(B257,rtword_jaccard!$C$1:$E$1128,3,FALSE)</f>
        <v>0.123595505617977</v>
      </c>
      <c r="DL257">
        <f>VLOOKUP(B257,rtword_jaccard!$C$1:$F$1128,4,FALSE)</f>
        <v>0.17647058823529399</v>
      </c>
      <c r="DM257">
        <f>VLOOKUP(B257,rtword_jaccard!$C$1:$G$1128,5,FALSE)</f>
        <v>0.185770750988142</v>
      </c>
      <c r="DN257">
        <f>VLOOKUP(B257,owner_j_重み付き!$C$1:$E$1128,3)</f>
        <v>1.4E-3</v>
      </c>
      <c r="DO257">
        <f>VLOOKUP(B257,part_j_重み付き!$C$1:$E$1128,3,FALSE)</f>
        <v>1.2999999999999999E-3</v>
      </c>
      <c r="DP257">
        <f>VLOOKUP(B257,journalsection_jaccard!$C$2:$E$1129,3,FALSE)</f>
        <v>0.51515151515151503</v>
      </c>
      <c r="DQ257">
        <f>VLOOKUP(B257,journalsection_jaccard!$C$2:$F$1129,4,FALSE)</f>
        <v>0.31578947368421001</v>
      </c>
      <c r="DR257">
        <f>VLOOKUP(B257,journalsection_jaccard!$C$2:$G$1129,5,FALSE)</f>
        <v>0.27659574468085102</v>
      </c>
      <c r="DS257">
        <f>VLOOKUP(B257,journalsection_jaccard!$C$2:$H$1129,6,FALSE)</f>
        <v>0.123595505617977</v>
      </c>
    </row>
    <row r="258" spans="1:123" x14ac:dyDescent="0.55000000000000004">
      <c r="A258">
        <v>251</v>
      </c>
      <c r="B258" t="s">
        <v>1843</v>
      </c>
      <c r="C258" t="s">
        <v>357</v>
      </c>
      <c r="D258">
        <v>0.24478674</v>
      </c>
      <c r="E258">
        <v>7.9657279999999997E-2</v>
      </c>
      <c r="F258">
        <v>5.1525319999999999E-2</v>
      </c>
      <c r="G258">
        <v>0.19689202</v>
      </c>
      <c r="H258">
        <v>0.19867352999999999</v>
      </c>
      <c r="I258">
        <v>1.3575457000000001E-2</v>
      </c>
      <c r="J258">
        <v>7.983941E-2</v>
      </c>
      <c r="K258">
        <v>0.97741860000000003</v>
      </c>
      <c r="L258">
        <v>0.11840332000000001</v>
      </c>
      <c r="M258">
        <v>0.11368515999999999</v>
      </c>
      <c r="N258">
        <v>0.31934664000000001</v>
      </c>
      <c r="O258">
        <v>0.23087877000000001</v>
      </c>
      <c r="P258">
        <v>0.10757516</v>
      </c>
      <c r="Q258">
        <v>6.3600939999999995E-2</v>
      </c>
      <c r="R258">
        <v>0.19977596</v>
      </c>
      <c r="S258">
        <v>1.23221185E-2</v>
      </c>
      <c r="T258">
        <v>0.17952064000000001</v>
      </c>
      <c r="U258">
        <v>4.0196843000000003E-2</v>
      </c>
      <c r="V258">
        <v>-7.0372840000000006E-2</v>
      </c>
      <c r="W258">
        <v>0.1958239</v>
      </c>
      <c r="X258">
        <v>0.22153829999999999</v>
      </c>
      <c r="Y258">
        <v>0.28272530000000001</v>
      </c>
      <c r="Z258">
        <v>0.28407088000000003</v>
      </c>
      <c r="AA258">
        <v>0.15740460000000001</v>
      </c>
      <c r="AB258">
        <v>-9.2768680000000006E-2</v>
      </c>
      <c r="AC258">
        <v>0.21290945999999999</v>
      </c>
      <c r="AD258">
        <v>3.1056230000000001E-2</v>
      </c>
      <c r="AE258">
        <v>6.2420399999999999E-3</v>
      </c>
      <c r="AF258">
        <v>0.31019202000000001</v>
      </c>
      <c r="AG258">
        <v>-3.5630229999999999E-2</v>
      </c>
      <c r="AH258">
        <v>6.3213469999999994E-2</v>
      </c>
      <c r="AI258">
        <v>0.24189273</v>
      </c>
      <c r="AJ258">
        <v>0.24670740999999999</v>
      </c>
      <c r="AK258">
        <v>0.15480614000000001</v>
      </c>
      <c r="AL258">
        <v>1.0102211999999999E-2</v>
      </c>
      <c r="AM258">
        <v>2.9258448999999998E-3</v>
      </c>
      <c r="AN258">
        <v>3.8944628000000002E-2</v>
      </c>
      <c r="AO258">
        <v>5.2220546E-2</v>
      </c>
      <c r="AP258">
        <v>9.1371334999999998E-2</v>
      </c>
      <c r="AQ258">
        <v>0.18713732</v>
      </c>
      <c r="AR258">
        <v>7.9780950000000003E-2</v>
      </c>
      <c r="AS258">
        <v>5.203924E-2</v>
      </c>
      <c r="AT258">
        <v>0.123010196</v>
      </c>
      <c r="AU258">
        <v>0.13982859</v>
      </c>
      <c r="AV258">
        <v>0.21470939999999999</v>
      </c>
      <c r="AW258">
        <v>0.23119284000000001</v>
      </c>
      <c r="AX258">
        <v>0.16502074999999999</v>
      </c>
      <c r="AY258">
        <v>0.19292872999999999</v>
      </c>
      <c r="AZ258">
        <v>0.92206659999999996</v>
      </c>
      <c r="BA258">
        <v>0.31180394</v>
      </c>
      <c r="BB258">
        <v>0.13516590000000001</v>
      </c>
      <c r="BC258">
        <v>0.15353219000000001</v>
      </c>
      <c r="BD258">
        <v>2.0644236E-2</v>
      </c>
      <c r="BE258">
        <v>2.9520534000000001E-2</v>
      </c>
      <c r="BF258">
        <v>0.16660057</v>
      </c>
      <c r="BG258">
        <v>0.18718486000000001</v>
      </c>
      <c r="BH258">
        <v>0.12654874999999999</v>
      </c>
      <c r="BI258">
        <v>0.12662324</v>
      </c>
      <c r="BJ258">
        <v>0.23863081999999999</v>
      </c>
      <c r="BK258">
        <v>0.15813830000000001</v>
      </c>
      <c r="BL258">
        <v>3.8314566000000001E-2</v>
      </c>
      <c r="BM258">
        <v>9.6544340000000006E-2</v>
      </c>
      <c r="BN258">
        <v>0.21549505999999999</v>
      </c>
      <c r="BO258">
        <v>0.17705241999999999</v>
      </c>
      <c r="BP258">
        <v>8.8663495999999994E-2</v>
      </c>
      <c r="BQ258">
        <v>0.10217728500000001</v>
      </c>
      <c r="BR258">
        <v>0.13614888</v>
      </c>
      <c r="BS258">
        <v>0.14097793</v>
      </c>
      <c r="BT258">
        <v>6.9245959999999995E-2</v>
      </c>
      <c r="BU258">
        <v>8.7438849999999999E-2</v>
      </c>
      <c r="BV258">
        <v>3.7923917000000001E-2</v>
      </c>
      <c r="BW258">
        <v>0.21132585000000001</v>
      </c>
      <c r="BX258">
        <v>0.38585320000000001</v>
      </c>
      <c r="BY258">
        <v>0.24002327000000001</v>
      </c>
      <c r="BZ258">
        <v>0.19435533999999999</v>
      </c>
      <c r="CA258">
        <v>0.20689386000000001</v>
      </c>
      <c r="CB258">
        <v>0.18496181</v>
      </c>
      <c r="CC258">
        <v>0.35777999999999999</v>
      </c>
      <c r="CD258">
        <v>0.17837444999999999</v>
      </c>
      <c r="CE258">
        <v>0.31141993000000001</v>
      </c>
      <c r="CF258">
        <v>9.2039175000000001E-2</v>
      </c>
      <c r="CG258">
        <v>0.28442394999999998</v>
      </c>
      <c r="CH258">
        <v>0.19076443000000001</v>
      </c>
      <c r="CI258">
        <v>-7.9031110000000002E-2</v>
      </c>
      <c r="CJ258">
        <v>0.21200703000000001</v>
      </c>
      <c r="CK258">
        <v>0.28788017999999999</v>
      </c>
      <c r="CL258">
        <v>0.24740696000000001</v>
      </c>
      <c r="CM258">
        <v>0.20005523</v>
      </c>
      <c r="CN258">
        <v>2.1186301000000001E-2</v>
      </c>
      <c r="CO258">
        <v>-0.11961836000000001</v>
      </c>
      <c r="CP258">
        <v>0.14404127</v>
      </c>
      <c r="CQ258">
        <v>0.11821041</v>
      </c>
      <c r="CR258">
        <v>0.24290924999999999</v>
      </c>
      <c r="CS258">
        <v>0.35386106000000001</v>
      </c>
      <c r="CT258">
        <v>-2.7572379000000001E-2</v>
      </c>
      <c r="CU258">
        <v>0.25320312</v>
      </c>
      <c r="CV258">
        <v>0.25431037000000001</v>
      </c>
      <c r="CW258">
        <v>-0.16918989000000001</v>
      </c>
      <c r="CX258">
        <v>-9.1880260000000005E-2</v>
      </c>
      <c r="CY258">
        <v>0.22701645000000001</v>
      </c>
      <c r="CZ258">
        <v>0.29945300000000002</v>
      </c>
      <c r="DA258">
        <v>0.24173703999999999</v>
      </c>
      <c r="DB258">
        <v>6.6027829999999996E-2</v>
      </c>
      <c r="DC258">
        <v>0.96066684000000002</v>
      </c>
      <c r="DD258">
        <v>0.17920486999999999</v>
      </c>
      <c r="DE258">
        <v>0.17596154999999999</v>
      </c>
      <c r="DF258">
        <f t="shared" si="16"/>
        <v>0.14331116360582527</v>
      </c>
      <c r="DG258">
        <f t="shared" si="17"/>
        <v>0</v>
      </c>
      <c r="DH258">
        <v>0</v>
      </c>
      <c r="DI258">
        <f>VLOOKUP(B258,owner_jaccard!$C$1:$E$1128,3,FALSE)</f>
        <v>9.8039215686274495E-2</v>
      </c>
      <c r="DJ258">
        <f>VLOOKUP(B258,partic_jaccard!$C$1:$E$1128,3,FALSE)</f>
        <v>0.11111111111111099</v>
      </c>
      <c r="DK258">
        <f>VLOOKUP(B258,rtword_jaccard!$C$1:$E$1128,3,FALSE)</f>
        <v>0.16279069767441801</v>
      </c>
      <c r="DL258">
        <f>VLOOKUP(B258,rtword_jaccard!$C$1:$F$1128,4,FALSE)</f>
        <v>0.234567901234567</v>
      </c>
      <c r="DM258">
        <f>VLOOKUP(B258,rtword_jaccard!$C$1:$G$1128,5,FALSE)</f>
        <v>0.219512195121951</v>
      </c>
      <c r="DN258">
        <f>VLOOKUP(B258,owner_j_重み付き!$C$1:$E$1128,3)</f>
        <v>3.5999999999999999E-3</v>
      </c>
      <c r="DO258">
        <f>VLOOKUP(B258,part_j_重み付き!$C$1:$E$1128,3,FALSE)</f>
        <v>1.7000000000000001E-2</v>
      </c>
      <c r="DP258">
        <f>VLOOKUP(B258,journalsection_jaccard!$C$2:$E$1129,3,FALSE)</f>
        <v>0.49253731343283502</v>
      </c>
      <c r="DQ258">
        <f>VLOOKUP(B258,journalsection_jaccard!$C$2:$F$1129,4,FALSE)</f>
        <v>0.31578947368421001</v>
      </c>
      <c r="DR258">
        <f>VLOOKUP(B258,journalsection_jaccard!$C$2:$G$1129,5,FALSE)</f>
        <v>0.29310344827586199</v>
      </c>
      <c r="DS258">
        <f>VLOOKUP(B258,journalsection_jaccard!$C$2:$H$1129,6,FALSE)</f>
        <v>0.13636363636363599</v>
      </c>
    </row>
    <row r="259" spans="1:123" x14ac:dyDescent="0.55000000000000004">
      <c r="A259">
        <v>252</v>
      </c>
      <c r="B259" t="s">
        <v>1844</v>
      </c>
      <c r="C259" t="s">
        <v>358</v>
      </c>
      <c r="D259">
        <v>0.13755465</v>
      </c>
      <c r="E259">
        <v>0.13725251999999999</v>
      </c>
      <c r="F259">
        <v>0.10905108600000001</v>
      </c>
      <c r="G259">
        <v>0.18985426</v>
      </c>
      <c r="H259">
        <v>0.13155621000000001</v>
      </c>
      <c r="I259">
        <v>0.1039422</v>
      </c>
      <c r="J259">
        <v>-0.11430752</v>
      </c>
      <c r="K259">
        <v>0.97541999999999995</v>
      </c>
      <c r="L259">
        <v>0.24836796999999999</v>
      </c>
      <c r="M259">
        <v>7.7005509999999999E-2</v>
      </c>
      <c r="N259">
        <v>0.29175111999999997</v>
      </c>
      <c r="O259">
        <v>0.28657686999999998</v>
      </c>
      <c r="P259">
        <v>0.1563319</v>
      </c>
      <c r="Q259">
        <v>0.19276446</v>
      </c>
      <c r="R259">
        <v>7.9038880000000006E-2</v>
      </c>
      <c r="S259">
        <v>-5.2069455000000001E-2</v>
      </c>
      <c r="T259">
        <v>0.17325193</v>
      </c>
      <c r="U259">
        <v>8.3085370000000006E-2</v>
      </c>
      <c r="V259">
        <v>-4.4880863000000002E-3</v>
      </c>
      <c r="W259">
        <v>0.26693850000000002</v>
      </c>
      <c r="X259">
        <v>0.12344129399999999</v>
      </c>
      <c r="Y259">
        <v>2.4549846E-2</v>
      </c>
      <c r="Z259">
        <v>0.19522333</v>
      </c>
      <c r="AA259">
        <v>0.12607500999999999</v>
      </c>
      <c r="AB259">
        <v>3.6611616999999999E-2</v>
      </c>
      <c r="AC259">
        <v>0.18500642</v>
      </c>
      <c r="AD259">
        <v>1.3299194E-2</v>
      </c>
      <c r="AE259">
        <v>3.6896850000000002E-2</v>
      </c>
      <c r="AF259">
        <v>0.12247921000000001</v>
      </c>
      <c r="AG259">
        <v>0.21443988</v>
      </c>
      <c r="AH259">
        <v>7.0132360000000005E-2</v>
      </c>
      <c r="AI259">
        <v>0.24734654</v>
      </c>
      <c r="AJ259">
        <v>8.1625030000000001E-2</v>
      </c>
      <c r="AK259">
        <v>0.17504331000000001</v>
      </c>
      <c r="AL259">
        <v>0.14125936</v>
      </c>
      <c r="AM259">
        <v>0.18074989999999999</v>
      </c>
      <c r="AN259">
        <v>3.4315485999999999E-2</v>
      </c>
      <c r="AO259">
        <v>5.4884023999999997E-2</v>
      </c>
      <c r="AP259">
        <v>0.1573773</v>
      </c>
      <c r="AQ259">
        <v>0.12569437999999999</v>
      </c>
      <c r="AR259">
        <v>0.18049762</v>
      </c>
      <c r="AS259">
        <v>0.12081002</v>
      </c>
      <c r="AT259">
        <v>0.26405928000000001</v>
      </c>
      <c r="AU259">
        <v>6.6114365999999994E-2</v>
      </c>
      <c r="AV259">
        <v>3.4085836000000001E-2</v>
      </c>
      <c r="AW259">
        <v>0.15516683000000001</v>
      </c>
      <c r="AX259">
        <v>0.19696340000000001</v>
      </c>
      <c r="AY259">
        <v>0.18390218999999999</v>
      </c>
      <c r="AZ259">
        <v>0.92198175000000004</v>
      </c>
      <c r="BA259">
        <v>9.7293060000000001E-2</v>
      </c>
      <c r="BB259">
        <v>-4.5830924000000002E-2</v>
      </c>
      <c r="BC259">
        <v>0.10361040000000001</v>
      </c>
      <c r="BD259">
        <v>5.3098145999999999E-2</v>
      </c>
      <c r="BE259">
        <v>0.20561826</v>
      </c>
      <c r="BF259">
        <v>0.12020591</v>
      </c>
      <c r="BG259">
        <v>0.23423134000000001</v>
      </c>
      <c r="BH259">
        <v>9.6432193999999999E-2</v>
      </c>
      <c r="BI259">
        <v>0.14943628</v>
      </c>
      <c r="BJ259">
        <v>0.10231686399999999</v>
      </c>
      <c r="BK259">
        <v>0.17581991999999999</v>
      </c>
      <c r="BL259">
        <v>9.3614959999999997E-2</v>
      </c>
      <c r="BM259">
        <v>1.4879899E-2</v>
      </c>
      <c r="BN259">
        <v>0.13458540999999999</v>
      </c>
      <c r="BO259">
        <v>4.5335582999999999E-2</v>
      </c>
      <c r="BP259">
        <v>0.18360482</v>
      </c>
      <c r="BQ259">
        <v>0.2460222</v>
      </c>
      <c r="BR259">
        <v>0.18497727999999999</v>
      </c>
      <c r="BS259">
        <v>0.30934044999999999</v>
      </c>
      <c r="BT259">
        <v>0.1310819</v>
      </c>
      <c r="BU259">
        <v>0.13806868999999999</v>
      </c>
      <c r="BV259">
        <v>7.9476270000000002E-2</v>
      </c>
      <c r="BW259">
        <v>0.35139805000000002</v>
      </c>
      <c r="BX259">
        <v>0.3574716</v>
      </c>
      <c r="BY259">
        <v>-6.1607285999999997E-2</v>
      </c>
      <c r="BZ259">
        <v>0.14631748</v>
      </c>
      <c r="CA259">
        <v>0.20371296</v>
      </c>
      <c r="CB259">
        <v>8.5985359999999997E-2</v>
      </c>
      <c r="CC259">
        <v>0.18291971000000001</v>
      </c>
      <c r="CD259">
        <v>0.24773029999999999</v>
      </c>
      <c r="CE259">
        <v>0.20329857000000001</v>
      </c>
      <c r="CF259">
        <v>0.23679185999999999</v>
      </c>
      <c r="CG259">
        <v>0.17130962</v>
      </c>
      <c r="CH259">
        <v>1.3116050000000001E-2</v>
      </c>
      <c r="CI259">
        <v>0.23565676999999999</v>
      </c>
      <c r="CJ259">
        <v>0.31351906000000002</v>
      </c>
      <c r="CK259">
        <v>0.13771754999999999</v>
      </c>
      <c r="CL259">
        <v>0.23241912000000001</v>
      </c>
      <c r="CM259">
        <v>1.3069918999999999E-2</v>
      </c>
      <c r="CN259">
        <v>-2.2502853E-2</v>
      </c>
      <c r="CO259">
        <v>6.1050939999999998E-2</v>
      </c>
      <c r="CP259">
        <v>0.15996133000000001</v>
      </c>
      <c r="CQ259">
        <v>0.1952603</v>
      </c>
      <c r="CR259">
        <v>0.31518205999999999</v>
      </c>
      <c r="CS259">
        <v>0.357601</v>
      </c>
      <c r="CT259">
        <v>-8.4379629999999997E-2</v>
      </c>
      <c r="CU259">
        <v>0.11113954</v>
      </c>
      <c r="CV259">
        <v>0.21510638000000001</v>
      </c>
      <c r="CW259">
        <v>-2.8746246999999999E-2</v>
      </c>
      <c r="CX259">
        <v>0.15198571999999999</v>
      </c>
      <c r="CY259">
        <v>0.21233442</v>
      </c>
      <c r="CZ259">
        <v>0.25624236</v>
      </c>
      <c r="DA259">
        <v>1.6602563000000001E-2</v>
      </c>
      <c r="DB259">
        <v>6.509964E-2</v>
      </c>
      <c r="DC259">
        <v>0.94248900000000002</v>
      </c>
      <c r="DD259">
        <v>0.16620283</v>
      </c>
      <c r="DE259">
        <v>0.19105521</v>
      </c>
      <c r="DF259">
        <f t="shared" si="16"/>
        <v>0.1388810623854369</v>
      </c>
      <c r="DG259">
        <f t="shared" si="17"/>
        <v>0</v>
      </c>
      <c r="DH259">
        <v>0</v>
      </c>
      <c r="DI259">
        <f>VLOOKUP(B259,owner_jaccard!$C$1:$E$1128,3,FALSE)</f>
        <v>0.13888888888888801</v>
      </c>
      <c r="DJ259">
        <f>VLOOKUP(B259,partic_jaccard!$C$1:$E$1128,3,FALSE)</f>
        <v>0.115384615384615</v>
      </c>
      <c r="DK259">
        <f>VLOOKUP(B259,rtword_jaccard!$C$1:$E$1128,3,FALSE)</f>
        <v>6.3829787234042507E-2</v>
      </c>
      <c r="DL259">
        <f>VLOOKUP(B259,rtword_jaccard!$C$1:$F$1128,4,FALSE)</f>
        <v>0.16279069767441801</v>
      </c>
      <c r="DM259">
        <f>VLOOKUP(B259,rtword_jaccard!$C$1:$G$1128,5,FALSE)</f>
        <v>0.171875</v>
      </c>
      <c r="DN259">
        <f>VLOOKUP(B259,owner_j_重み付き!$C$1:$E$1128,3)</f>
        <v>2.8E-3</v>
      </c>
      <c r="DO259">
        <f>VLOOKUP(B259,part_j_重み付き!$C$1:$E$1128,3,FALSE)</f>
        <v>8.0000000000000002E-3</v>
      </c>
      <c r="DP259">
        <f>VLOOKUP(B259,journalsection_jaccard!$C$2:$E$1129,3,FALSE)</f>
        <v>0.49253731343283502</v>
      </c>
      <c r="DQ259">
        <f>VLOOKUP(B259,journalsection_jaccard!$C$2:$F$1129,4,FALSE)</f>
        <v>0.28205128205128199</v>
      </c>
      <c r="DR259">
        <f>VLOOKUP(B259,journalsection_jaccard!$C$2:$G$1129,5,FALSE)</f>
        <v>0.23966942148760301</v>
      </c>
      <c r="DS259">
        <f>VLOOKUP(B259,journalsection_jaccard!$C$2:$H$1129,6,FALSE)</f>
        <v>0.123595505617977</v>
      </c>
    </row>
    <row r="260" spans="1:123" x14ac:dyDescent="0.55000000000000004">
      <c r="A260">
        <v>253</v>
      </c>
      <c r="B260" t="s">
        <v>1845</v>
      </c>
      <c r="C260" t="s">
        <v>359</v>
      </c>
      <c r="D260">
        <v>-4.3220660000000001E-2</v>
      </c>
      <c r="E260">
        <v>0.15791057</v>
      </c>
      <c r="F260">
        <v>0.14732432000000001</v>
      </c>
      <c r="G260">
        <v>0.24146655</v>
      </c>
      <c r="H260">
        <v>7.9210030000000001E-2</v>
      </c>
      <c r="I260">
        <v>0.23321364999999999</v>
      </c>
      <c r="J260">
        <v>0.14396349999999999</v>
      </c>
      <c r="K260">
        <v>0.97968584000000003</v>
      </c>
      <c r="L260">
        <v>0.12498426999999999</v>
      </c>
      <c r="M260">
        <v>0.10535258</v>
      </c>
      <c r="N260">
        <v>0.2903077</v>
      </c>
      <c r="O260">
        <v>0.23749927000000001</v>
      </c>
      <c r="P260">
        <v>4.4454750000000001E-2</v>
      </c>
      <c r="Q260">
        <v>6.6734360000000006E-2</v>
      </c>
      <c r="R260">
        <v>7.8311270000000002E-2</v>
      </c>
      <c r="S260">
        <v>1.1427345E-2</v>
      </c>
      <c r="T260">
        <v>0.22609048000000001</v>
      </c>
      <c r="U260">
        <v>0.11901273</v>
      </c>
      <c r="V260">
        <v>0.13798113000000001</v>
      </c>
      <c r="W260">
        <v>0.33171096</v>
      </c>
      <c r="X260">
        <v>0.17271829</v>
      </c>
      <c r="Y260">
        <v>0.23939018000000001</v>
      </c>
      <c r="Z260">
        <v>0.22422953000000001</v>
      </c>
      <c r="AA260">
        <v>0.19430455999999999</v>
      </c>
      <c r="AB260">
        <v>8.1901370000000001E-2</v>
      </c>
      <c r="AC260">
        <v>0.1824374</v>
      </c>
      <c r="AD260">
        <v>0.1832251</v>
      </c>
      <c r="AE260">
        <v>7.0580539999999997E-2</v>
      </c>
      <c r="AF260">
        <v>0.28467935</v>
      </c>
      <c r="AG260">
        <v>0.10853502</v>
      </c>
      <c r="AH260">
        <v>0.13208206</v>
      </c>
      <c r="AI260">
        <v>0.18932209999999999</v>
      </c>
      <c r="AJ260">
        <v>0.27449676000000001</v>
      </c>
      <c r="AK260">
        <v>0.14302804</v>
      </c>
      <c r="AL260">
        <v>8.3260089999999995E-2</v>
      </c>
      <c r="AM260">
        <v>0.27036026000000002</v>
      </c>
      <c r="AN260">
        <v>1.2102386999999999E-2</v>
      </c>
      <c r="AO260">
        <v>0.29460419999999998</v>
      </c>
      <c r="AP260">
        <v>0.14839672000000001</v>
      </c>
      <c r="AQ260">
        <v>0.14226742000000001</v>
      </c>
      <c r="AR260">
        <v>0.17599902000000001</v>
      </c>
      <c r="AS260">
        <v>0.10088482</v>
      </c>
      <c r="AT260">
        <v>0.10138124</v>
      </c>
      <c r="AU260">
        <v>0.20860683999999999</v>
      </c>
      <c r="AV260">
        <v>0.23129812</v>
      </c>
      <c r="AW260">
        <v>0.36353000000000002</v>
      </c>
      <c r="AX260">
        <v>0.12102928</v>
      </c>
      <c r="AY260">
        <v>0.11852327</v>
      </c>
      <c r="AZ260">
        <v>0.92905059999999995</v>
      </c>
      <c r="BA260">
        <v>0.22205910000000001</v>
      </c>
      <c r="BB260">
        <v>-1.729551E-2</v>
      </c>
      <c r="BC260">
        <v>0.28019139999999998</v>
      </c>
      <c r="BD260">
        <v>0.12683912999999999</v>
      </c>
      <c r="BE260">
        <v>-1.6419693999999999E-2</v>
      </c>
      <c r="BF260">
        <v>4.3784376E-2</v>
      </c>
      <c r="BG260">
        <v>0.20861959999999999</v>
      </c>
      <c r="BH260">
        <v>8.8731340000000006E-2</v>
      </c>
      <c r="BI260">
        <v>0.24505556000000001</v>
      </c>
      <c r="BJ260">
        <v>0.21494194999999999</v>
      </c>
      <c r="BK260">
        <v>0.30037245000000001</v>
      </c>
      <c r="BL260">
        <v>1.8027166000000001E-2</v>
      </c>
      <c r="BM260">
        <v>3.1295959999999998E-2</v>
      </c>
      <c r="BN260">
        <v>0.24973439</v>
      </c>
      <c r="BO260">
        <v>-1.823137E-2</v>
      </c>
      <c r="BP260">
        <v>7.8940259999999998E-2</v>
      </c>
      <c r="BQ260">
        <v>0.16262056</v>
      </c>
      <c r="BR260">
        <v>0.27994010000000003</v>
      </c>
      <c r="BS260">
        <v>0.25928055999999999</v>
      </c>
      <c r="BT260">
        <v>0.17571999999999999</v>
      </c>
      <c r="BU260">
        <v>4.3203123000000003E-2</v>
      </c>
      <c r="BV260">
        <v>0.27042252</v>
      </c>
      <c r="BW260">
        <v>0.21005823000000001</v>
      </c>
      <c r="BX260">
        <v>0.40030009999999999</v>
      </c>
      <c r="BY260">
        <v>0.16410437</v>
      </c>
      <c r="BZ260">
        <v>6.8536005999999997E-2</v>
      </c>
      <c r="CA260">
        <v>0.17534484</v>
      </c>
      <c r="CB260">
        <v>4.0284562E-4</v>
      </c>
      <c r="CC260">
        <v>0.23485574000000001</v>
      </c>
      <c r="CD260">
        <v>0.16973920000000001</v>
      </c>
      <c r="CE260">
        <v>0.19849230000000001</v>
      </c>
      <c r="CF260">
        <v>0.22392559000000001</v>
      </c>
      <c r="CG260">
        <v>0.18963994000000001</v>
      </c>
      <c r="CH260">
        <v>0.14290573000000001</v>
      </c>
      <c r="CI260">
        <v>0.115189895</v>
      </c>
      <c r="CJ260">
        <v>0.12147429</v>
      </c>
      <c r="CK260">
        <v>0.36428424999999998</v>
      </c>
      <c r="CL260">
        <v>0.25567368000000001</v>
      </c>
      <c r="CM260">
        <v>-9.8645399999999994E-2</v>
      </c>
      <c r="CN260">
        <v>1.6916638000000001E-2</v>
      </c>
      <c r="CO260">
        <v>2.8430127999999999E-2</v>
      </c>
      <c r="CP260">
        <v>0.34475810000000001</v>
      </c>
      <c r="CQ260">
        <v>9.6361069999999993E-2</v>
      </c>
      <c r="CR260">
        <v>0.30038956</v>
      </c>
      <c r="CS260">
        <v>0.3959993</v>
      </c>
      <c r="CT260">
        <v>4.5126744000000003E-2</v>
      </c>
      <c r="CU260">
        <v>0.19606425999999999</v>
      </c>
      <c r="CV260">
        <v>9.2116980000000001E-2</v>
      </c>
      <c r="CW260">
        <v>0.111142874</v>
      </c>
      <c r="CX260">
        <v>-1.5019711E-2</v>
      </c>
      <c r="CY260">
        <v>0.1190272</v>
      </c>
      <c r="CZ260">
        <v>0.19012282999999999</v>
      </c>
      <c r="DA260">
        <v>0.27280292</v>
      </c>
      <c r="DB260">
        <v>7.5478506999999999E-3</v>
      </c>
      <c r="DC260">
        <v>0.95947950000000004</v>
      </c>
      <c r="DD260">
        <v>0.18767476</v>
      </c>
      <c r="DE260">
        <v>-5.3315885E-2</v>
      </c>
      <c r="DF260">
        <f t="shared" si="16"/>
        <v>0.15638028124582523</v>
      </c>
      <c r="DG260">
        <f t="shared" si="17"/>
        <v>0</v>
      </c>
      <c r="DH260">
        <v>0</v>
      </c>
      <c r="DI260">
        <f>VLOOKUP(B260,owner_jaccard!$C$1:$E$1128,3,FALSE)</f>
        <v>0.13793103448275801</v>
      </c>
      <c r="DJ260">
        <f>VLOOKUP(B260,partic_jaccard!$C$1:$E$1128,3,FALSE)</f>
        <v>9.6774193548387094E-2</v>
      </c>
      <c r="DK260">
        <f>VLOOKUP(B260,rtword_jaccard!$C$1:$E$1128,3,FALSE)</f>
        <v>4.1666666666666602E-2</v>
      </c>
      <c r="DL260">
        <f>VLOOKUP(B260,rtword_jaccard!$C$1:$F$1128,4,FALSE)</f>
        <v>0.123595505617977</v>
      </c>
      <c r="DM260">
        <f>VLOOKUP(B260,rtword_jaccard!$C$1:$G$1128,5,FALSE)</f>
        <v>0.14942528735632099</v>
      </c>
      <c r="DN260">
        <f>VLOOKUP(B260,owner_j_重み付き!$C$1:$E$1128,3)</f>
        <v>4.0000000000000002E-4</v>
      </c>
      <c r="DO260">
        <f>VLOOKUP(B260,part_j_重み付き!$C$1:$E$1128,3,FALSE)</f>
        <v>1.03E-2</v>
      </c>
      <c r="DP260">
        <f>VLOOKUP(B260,journalsection_jaccard!$C$2:$E$1129,3,FALSE)</f>
        <v>0.51515151515151503</v>
      </c>
      <c r="DQ260">
        <f>VLOOKUP(B260,journalsection_jaccard!$C$2:$F$1129,4,FALSE)</f>
        <v>0.28205128205128199</v>
      </c>
      <c r="DR260">
        <f>VLOOKUP(B260,journalsection_jaccard!$C$2:$G$1129,5,FALSE)</f>
        <v>0.26050420168067201</v>
      </c>
      <c r="DS260">
        <f>VLOOKUP(B260,journalsection_jaccard!$C$2:$H$1129,6,FALSE)</f>
        <v>9.8901098901098897E-2</v>
      </c>
    </row>
    <row r="261" spans="1:123" x14ac:dyDescent="0.55000000000000004">
      <c r="A261">
        <v>254</v>
      </c>
      <c r="B261" t="s">
        <v>1846</v>
      </c>
      <c r="C261" t="s">
        <v>360</v>
      </c>
      <c r="D261">
        <v>0.36692047</v>
      </c>
      <c r="E261">
        <v>5.4946259999999997E-2</v>
      </c>
      <c r="F261">
        <v>2.8245650000000001E-2</v>
      </c>
      <c r="G261">
        <v>-1.1267868E-2</v>
      </c>
      <c r="H261">
        <v>5.5076899999999998E-2</v>
      </c>
      <c r="I261">
        <v>8.0867850000000005E-2</v>
      </c>
      <c r="J261">
        <v>0.19034411000000001</v>
      </c>
      <c r="K261">
        <v>0.98912</v>
      </c>
      <c r="L261">
        <v>0.16217574000000001</v>
      </c>
      <c r="M261">
        <v>7.7082120000000004E-2</v>
      </c>
      <c r="N261">
        <v>0.12867017</v>
      </c>
      <c r="O261">
        <v>0.25792011999999997</v>
      </c>
      <c r="P261">
        <v>0.17210275999999999</v>
      </c>
      <c r="Q261">
        <v>0.16427987999999999</v>
      </c>
      <c r="R261">
        <v>5.5883455999999998E-2</v>
      </c>
      <c r="S261">
        <v>0.15422799000000001</v>
      </c>
      <c r="T261">
        <v>2.7045036000000001E-2</v>
      </c>
      <c r="U261">
        <v>3.6929312999999998E-2</v>
      </c>
      <c r="V261">
        <v>9.6037280000000006E-3</v>
      </c>
      <c r="W261">
        <v>9.9214109999999994E-2</v>
      </c>
      <c r="X261">
        <v>7.7012430000000007E-2</v>
      </c>
      <c r="Y261">
        <v>0.22078233999999999</v>
      </c>
      <c r="Z261">
        <v>7.1627709999999997E-2</v>
      </c>
      <c r="AA261">
        <v>6.7459409999999997E-2</v>
      </c>
      <c r="AB261">
        <v>-2.7287588000000002E-2</v>
      </c>
      <c r="AC261">
        <v>0.14061621999999999</v>
      </c>
      <c r="AD261">
        <v>9.4359583999999996E-2</v>
      </c>
      <c r="AE261">
        <v>9.5531439999999995E-2</v>
      </c>
      <c r="AF261">
        <v>0.13746272000000001</v>
      </c>
      <c r="AG261">
        <v>0.36462430000000001</v>
      </c>
      <c r="AH261">
        <v>4.5660479999999996E-3</v>
      </c>
      <c r="AI261">
        <v>0.17735709</v>
      </c>
      <c r="AJ261">
        <v>0.29342819999999997</v>
      </c>
      <c r="AK261">
        <v>-4.2069879999999997E-2</v>
      </c>
      <c r="AL261">
        <v>0.21015549</v>
      </c>
      <c r="AM261">
        <v>5.2405185999999999E-2</v>
      </c>
      <c r="AN261">
        <v>0.12596460000000001</v>
      </c>
      <c r="AO261">
        <v>0.12170053</v>
      </c>
      <c r="AP261">
        <v>0.22651708000000001</v>
      </c>
      <c r="AQ261">
        <v>0.15863970999999999</v>
      </c>
      <c r="AR261">
        <v>0.22555752000000001</v>
      </c>
      <c r="AS261">
        <v>4.4006879999999998E-2</v>
      </c>
      <c r="AT261">
        <v>0.39808480000000002</v>
      </c>
      <c r="AU261">
        <v>0.11368121</v>
      </c>
      <c r="AV261">
        <v>7.1903764999999994E-2</v>
      </c>
      <c r="AW261">
        <v>0.12517078000000001</v>
      </c>
      <c r="AX261">
        <v>2.043847E-2</v>
      </c>
      <c r="AY261">
        <v>0.12787821999999999</v>
      </c>
      <c r="AZ261">
        <v>0.91515789999999997</v>
      </c>
      <c r="BA261">
        <v>0.15973203</v>
      </c>
      <c r="BB261">
        <v>1.7487084E-2</v>
      </c>
      <c r="BC261">
        <v>0.39042959999999999</v>
      </c>
      <c r="BD261">
        <v>7.7818410000000005E-2</v>
      </c>
      <c r="BE261">
        <v>-6.2622726000000004E-2</v>
      </c>
      <c r="BF261">
        <v>9.5532980000000003E-2</v>
      </c>
      <c r="BG261">
        <v>0.21114985999999999</v>
      </c>
      <c r="BH261">
        <v>9.5741480000000004E-2</v>
      </c>
      <c r="BI261">
        <v>0.14141061999999999</v>
      </c>
      <c r="BJ261">
        <v>0.26296288000000001</v>
      </c>
      <c r="BK261">
        <v>0.26070964000000002</v>
      </c>
      <c r="BL261">
        <v>-3.5780207000000001E-3</v>
      </c>
      <c r="BM261">
        <v>9.6851130000000004E-3</v>
      </c>
      <c r="BN261">
        <v>0.14490406</v>
      </c>
      <c r="BO261">
        <v>0.2103082</v>
      </c>
      <c r="BP261">
        <v>0.34543264000000001</v>
      </c>
      <c r="BQ261">
        <v>0.39740846000000002</v>
      </c>
      <c r="BR261">
        <v>0.22460024000000001</v>
      </c>
      <c r="BS261">
        <v>0.14470424000000001</v>
      </c>
      <c r="BT261">
        <v>-5.0544949999999998E-2</v>
      </c>
      <c r="BU261">
        <v>0.13103524</v>
      </c>
      <c r="BV261">
        <v>0.120836474</v>
      </c>
      <c r="BW261">
        <v>0.33211889999999999</v>
      </c>
      <c r="BX261">
        <v>0.14015067</v>
      </c>
      <c r="BY261">
        <v>0.20176566000000001</v>
      </c>
      <c r="BZ261">
        <v>0.19936037000000001</v>
      </c>
      <c r="CA261">
        <v>0.38125086000000002</v>
      </c>
      <c r="CB261">
        <v>0.13471206999999999</v>
      </c>
      <c r="CC261">
        <v>0.23969239000000001</v>
      </c>
      <c r="CD261">
        <v>0.14754734999999999</v>
      </c>
      <c r="CE261">
        <v>0.16781934000000001</v>
      </c>
      <c r="CF261">
        <v>0.105242506</v>
      </c>
      <c r="CG261">
        <v>0.33708880000000002</v>
      </c>
      <c r="CH261">
        <v>0.20278715999999999</v>
      </c>
      <c r="CI261">
        <v>0.27666223000000001</v>
      </c>
      <c r="CJ261">
        <v>0.35780007000000003</v>
      </c>
      <c r="CK261">
        <v>0.21119219</v>
      </c>
      <c r="CL261">
        <v>2.4011950000000001E-2</v>
      </c>
      <c r="CM261">
        <v>0.16271167</v>
      </c>
      <c r="CN261">
        <v>0.38623378000000003</v>
      </c>
      <c r="CO261">
        <v>3.7187117999999998E-2</v>
      </c>
      <c r="CP261">
        <v>5.7949937999999999E-2</v>
      </c>
      <c r="CQ261">
        <v>0.22730040000000001</v>
      </c>
      <c r="CR261">
        <v>0.15324423000000001</v>
      </c>
      <c r="CS261">
        <v>0.16562529000000001</v>
      </c>
      <c r="CT261">
        <v>0.22074806999999999</v>
      </c>
      <c r="CU261">
        <v>0.23551732</v>
      </c>
      <c r="CV261">
        <v>0.13600607000000001</v>
      </c>
      <c r="CW261">
        <v>7.3464185000000001E-2</v>
      </c>
      <c r="CX261">
        <v>0.10611521</v>
      </c>
      <c r="CY261">
        <v>0.27385199999999998</v>
      </c>
      <c r="CZ261">
        <v>0.12715355</v>
      </c>
      <c r="DA261">
        <v>0.20671619999999999</v>
      </c>
      <c r="DB261">
        <v>0.11904027</v>
      </c>
      <c r="DC261">
        <v>0.95760979999999996</v>
      </c>
      <c r="DD261">
        <v>0.17248263999999999</v>
      </c>
      <c r="DE261">
        <v>0.10129462</v>
      </c>
      <c r="DF261">
        <f t="shared" si="16"/>
        <v>0.15101777370194175</v>
      </c>
      <c r="DG261">
        <f t="shared" si="17"/>
        <v>0</v>
      </c>
      <c r="DH261">
        <v>0</v>
      </c>
      <c r="DI261">
        <f>VLOOKUP(B261,owner_jaccard!$C$1:$E$1128,3,FALSE)</f>
        <v>8.6956521739130405E-2</v>
      </c>
      <c r="DJ261">
        <f>VLOOKUP(B261,partic_jaccard!$C$1:$E$1128,3,FALSE)</f>
        <v>0</v>
      </c>
      <c r="DK261">
        <f>VLOOKUP(B261,rtword_jaccard!$C$1:$E$1128,3,FALSE)</f>
        <v>7.5268817204300995E-2</v>
      </c>
      <c r="DL261">
        <f>VLOOKUP(B261,rtword_jaccard!$C$1:$F$1128,4,FALSE)</f>
        <v>0.16279069767441801</v>
      </c>
      <c r="DM261">
        <f>VLOOKUP(B261,rtword_jaccard!$C$1:$G$1128,5,FALSE)</f>
        <v>0.17647058823529399</v>
      </c>
      <c r="DN261">
        <f>VLOOKUP(B261,owner_j_重み付き!$C$1:$E$1128,3)</f>
        <v>4.4999999999999997E-3</v>
      </c>
      <c r="DO261">
        <f>VLOOKUP(B261,part_j_重み付き!$C$1:$E$1128,3,FALSE)</f>
        <v>0</v>
      </c>
      <c r="DP261">
        <f>VLOOKUP(B261,journalsection_jaccard!$C$2:$E$1129,3,FALSE)</f>
        <v>0.47058823529411697</v>
      </c>
      <c r="DQ261">
        <f>VLOOKUP(B261,journalsection_jaccard!$C$2:$F$1129,4,FALSE)</f>
        <v>0.28205128205128199</v>
      </c>
      <c r="DR261">
        <f>VLOOKUP(B261,journalsection_jaccard!$C$2:$G$1129,5,FALSE)</f>
        <v>0.26050420168067201</v>
      </c>
      <c r="DS261">
        <f>VLOOKUP(B261,journalsection_jaccard!$C$2:$H$1129,6,FALSE)</f>
        <v>8.6956521739130405E-2</v>
      </c>
    </row>
    <row r="262" spans="1:123" x14ac:dyDescent="0.55000000000000004">
      <c r="A262">
        <v>255</v>
      </c>
      <c r="B262" t="s">
        <v>1847</v>
      </c>
      <c r="C262" t="s">
        <v>361</v>
      </c>
      <c r="D262">
        <v>2.4754688E-2</v>
      </c>
      <c r="E262">
        <v>0.10912985</v>
      </c>
      <c r="F262">
        <v>0.21518058000000001</v>
      </c>
      <c r="G262">
        <v>0.15061111999999999</v>
      </c>
      <c r="H262">
        <v>8.2357369999999999E-2</v>
      </c>
      <c r="I262">
        <v>8.9912699999999998E-2</v>
      </c>
      <c r="J262">
        <v>0.12367375</v>
      </c>
      <c r="K262">
        <v>0.97973580000000005</v>
      </c>
      <c r="L262">
        <v>5.0175030000000002E-2</v>
      </c>
      <c r="M262">
        <v>0.15716015999999999</v>
      </c>
      <c r="N262">
        <v>0.32893830000000002</v>
      </c>
      <c r="O262">
        <v>0.19340932</v>
      </c>
      <c r="P262">
        <v>0.12272329</v>
      </c>
      <c r="Q262">
        <v>3.9221656000000001E-2</v>
      </c>
      <c r="R262">
        <v>0.17142426999999999</v>
      </c>
      <c r="S262">
        <v>4.7923750000000001E-2</v>
      </c>
      <c r="T262">
        <v>0.301792</v>
      </c>
      <c r="U262">
        <v>0.109698854</v>
      </c>
      <c r="V262">
        <v>0.19224744999999999</v>
      </c>
      <c r="W262">
        <v>0.12857498000000001</v>
      </c>
      <c r="X262">
        <v>0.12413235</v>
      </c>
      <c r="Y262">
        <v>0.28300189999999997</v>
      </c>
      <c r="Z262">
        <v>0.25666296</v>
      </c>
      <c r="AA262">
        <v>0.20255397</v>
      </c>
      <c r="AB262">
        <v>0.13917847</v>
      </c>
      <c r="AC262">
        <v>0.26218744999999999</v>
      </c>
      <c r="AD262">
        <v>0.14359424000000001</v>
      </c>
      <c r="AE262">
        <v>8.550547E-2</v>
      </c>
      <c r="AF262">
        <v>0.26325019999999999</v>
      </c>
      <c r="AG262">
        <v>0.36840263000000001</v>
      </c>
      <c r="AH262">
        <v>0.15593232000000001</v>
      </c>
      <c r="AI262">
        <v>0.18753827000000001</v>
      </c>
      <c r="AJ262">
        <v>0.18113098999999999</v>
      </c>
      <c r="AK262">
        <v>0.117679276</v>
      </c>
      <c r="AL262">
        <v>0.113544114</v>
      </c>
      <c r="AM262">
        <v>0.21888522999999999</v>
      </c>
      <c r="AN262">
        <v>-0.11801034000000001</v>
      </c>
      <c r="AO262">
        <v>0.23910569000000001</v>
      </c>
      <c r="AP262">
        <v>6.1182078000000001E-2</v>
      </c>
      <c r="AQ262">
        <v>0.10632273</v>
      </c>
      <c r="AR262">
        <v>4.8423252999999999E-2</v>
      </c>
      <c r="AS262">
        <v>-7.8979729999999995E-4</v>
      </c>
      <c r="AT262">
        <v>0.15215409999999999</v>
      </c>
      <c r="AU262">
        <v>0.2516796</v>
      </c>
      <c r="AV262">
        <v>0.22120777</v>
      </c>
      <c r="AW262">
        <v>0.18202715</v>
      </c>
      <c r="AX262">
        <v>0.29375797999999997</v>
      </c>
      <c r="AY262">
        <v>0.24713597000000001</v>
      </c>
      <c r="AZ262">
        <v>0.92488510000000002</v>
      </c>
      <c r="BA262">
        <v>0.14406857000000001</v>
      </c>
      <c r="BB262">
        <v>-1.125873E-2</v>
      </c>
      <c r="BC262">
        <v>0.31383672000000001</v>
      </c>
      <c r="BD262">
        <v>-7.4210553999999998E-2</v>
      </c>
      <c r="BE262">
        <v>0.11622344</v>
      </c>
      <c r="BF262">
        <v>3.3118325999999997E-2</v>
      </c>
      <c r="BG262">
        <v>7.3083469999999998E-2</v>
      </c>
      <c r="BH262">
        <v>6.1296290000000003E-2</v>
      </c>
      <c r="BI262">
        <v>0.1478314</v>
      </c>
      <c r="BJ262">
        <v>0.24739227</v>
      </c>
      <c r="BK262">
        <v>0.28108358</v>
      </c>
      <c r="BL262">
        <v>-7.1765973999999996E-2</v>
      </c>
      <c r="BM262">
        <v>1.346525E-2</v>
      </c>
      <c r="BN262">
        <v>0.12256941</v>
      </c>
      <c r="BO262">
        <v>5.2821264E-2</v>
      </c>
      <c r="BP262">
        <v>0.1728769</v>
      </c>
      <c r="BQ262">
        <v>0.17332280999999999</v>
      </c>
      <c r="BR262">
        <v>0.18577278999999999</v>
      </c>
      <c r="BS262">
        <v>0.18356583000000001</v>
      </c>
      <c r="BT262">
        <v>0.13455718999999999</v>
      </c>
      <c r="BU262">
        <v>0.16747709999999999</v>
      </c>
      <c r="BV262">
        <v>0.13389914999999999</v>
      </c>
      <c r="BW262">
        <v>0.19384481000000001</v>
      </c>
      <c r="BX262">
        <v>0.20750603000000001</v>
      </c>
      <c r="BY262">
        <v>8.7098919999999996E-2</v>
      </c>
      <c r="BZ262">
        <v>4.7186427000000003E-2</v>
      </c>
      <c r="CA262">
        <v>0.1324446</v>
      </c>
      <c r="CB262">
        <v>0.14185649</v>
      </c>
      <c r="CC262">
        <v>0.23897663999999999</v>
      </c>
      <c r="CD262">
        <v>0.30364560000000002</v>
      </c>
      <c r="CE262">
        <v>8.0548750000000002E-2</v>
      </c>
      <c r="CF262">
        <v>0.117582425</v>
      </c>
      <c r="CG262">
        <v>0.12941659999999999</v>
      </c>
      <c r="CH262">
        <v>0.29049694999999998</v>
      </c>
      <c r="CI262">
        <v>0.15759144999999999</v>
      </c>
      <c r="CJ262">
        <v>0.15585673</v>
      </c>
      <c r="CK262">
        <v>0.30788162000000002</v>
      </c>
      <c r="CL262">
        <v>0.30572447000000003</v>
      </c>
      <c r="CM262">
        <v>8.3074719999999998E-3</v>
      </c>
      <c r="CN262">
        <v>0.18531600000000001</v>
      </c>
      <c r="CO262">
        <v>8.6957779999999998E-2</v>
      </c>
      <c r="CP262">
        <v>0.28877127000000002</v>
      </c>
      <c r="CQ262">
        <v>0.18305978000000001</v>
      </c>
      <c r="CR262">
        <v>0.33636919999999998</v>
      </c>
      <c r="CS262">
        <v>0.30799058000000001</v>
      </c>
      <c r="CT262">
        <v>6.0037529999999999E-2</v>
      </c>
      <c r="CU262">
        <v>1.4920885000000001E-3</v>
      </c>
      <c r="CV262">
        <v>-2.9665238999999999E-3</v>
      </c>
      <c r="CW262">
        <v>3.4526403999999997E-2</v>
      </c>
      <c r="CX262">
        <v>5.2936233999999999E-2</v>
      </c>
      <c r="CY262">
        <v>7.2142646000000005E-2</v>
      </c>
      <c r="CZ262">
        <v>0.27537483000000001</v>
      </c>
      <c r="DA262">
        <v>0.27502771999999998</v>
      </c>
      <c r="DB262">
        <v>7.4656195999999994E-2</v>
      </c>
      <c r="DC262">
        <v>0.95859609999999995</v>
      </c>
      <c r="DD262">
        <v>0.17724290000000001</v>
      </c>
      <c r="DE262">
        <v>7.0286420000000002E-2</v>
      </c>
      <c r="DF262">
        <f t="shared" si="16"/>
        <v>0.14963590953689318</v>
      </c>
      <c r="DG262">
        <f t="shared" si="17"/>
        <v>0</v>
      </c>
      <c r="DH262">
        <v>0</v>
      </c>
      <c r="DI262">
        <f>VLOOKUP(B262,owner_jaccard!$C$1:$E$1128,3,FALSE)</f>
        <v>0.125</v>
      </c>
      <c r="DJ262">
        <f>VLOOKUP(B262,partic_jaccard!$C$1:$E$1128,3,FALSE)</f>
        <v>7.69230769230769E-2</v>
      </c>
      <c r="DK262">
        <f>VLOOKUP(B262,rtword_jaccard!$C$1:$E$1128,3,FALSE)</f>
        <v>8.6956521739130405E-2</v>
      </c>
      <c r="DL262">
        <f>VLOOKUP(B262,rtword_jaccard!$C$1:$F$1128,4,FALSE)</f>
        <v>0.17647058823529399</v>
      </c>
      <c r="DM262">
        <f>VLOOKUP(B262,rtword_jaccard!$C$1:$G$1128,5,FALSE)</f>
        <v>0.171875</v>
      </c>
      <c r="DN262">
        <f>VLOOKUP(B262,owner_j_重み付き!$C$1:$E$1128,3)</f>
        <v>1.6000000000000001E-3</v>
      </c>
      <c r="DO262">
        <f>VLOOKUP(B262,part_j_重み付き!$C$1:$E$1128,3,FALSE)</f>
        <v>4.0000000000000002E-4</v>
      </c>
      <c r="DP262">
        <f>VLOOKUP(B262,journalsection_jaccard!$C$2:$E$1129,3,FALSE)</f>
        <v>0.53846153846153799</v>
      </c>
      <c r="DQ262">
        <f>VLOOKUP(B262,journalsection_jaccard!$C$2:$F$1129,4,FALSE)</f>
        <v>0.30718954248365998</v>
      </c>
      <c r="DR262">
        <f>VLOOKUP(B262,journalsection_jaccard!$C$2:$G$1129,5,FALSE)</f>
        <v>0.23966942148760301</v>
      </c>
      <c r="DS262">
        <f>VLOOKUP(B262,journalsection_jaccard!$C$2:$H$1129,6,FALSE)</f>
        <v>0.123595505617977</v>
      </c>
    </row>
    <row r="263" spans="1:123" x14ac:dyDescent="0.55000000000000004">
      <c r="A263">
        <v>256</v>
      </c>
      <c r="B263" t="s">
        <v>1848</v>
      </c>
      <c r="C263" t="s">
        <v>362</v>
      </c>
      <c r="D263">
        <v>6.9402930000000002E-2</v>
      </c>
      <c r="E263">
        <v>0.14007745999999999</v>
      </c>
      <c r="F263">
        <v>6.2233579999999997E-2</v>
      </c>
      <c r="G263">
        <v>0.16940559999999999</v>
      </c>
      <c r="H263">
        <v>2.8106018999999999E-2</v>
      </c>
      <c r="I263">
        <v>6.5531870000000006E-2</v>
      </c>
      <c r="J263">
        <v>5.1054141999999997E-2</v>
      </c>
      <c r="K263">
        <v>0.96665020000000001</v>
      </c>
      <c r="L263">
        <v>9.4024159999999996E-2</v>
      </c>
      <c r="M263">
        <v>0.19437708000000001</v>
      </c>
      <c r="N263">
        <v>0.21896866000000001</v>
      </c>
      <c r="O263">
        <v>0.11051351</v>
      </c>
      <c r="P263">
        <v>0.11943229</v>
      </c>
      <c r="Q263">
        <v>3.6249521999999999E-2</v>
      </c>
      <c r="R263">
        <v>1.4871011999999999E-2</v>
      </c>
      <c r="S263">
        <v>-1.8446569999999999E-2</v>
      </c>
      <c r="T263">
        <v>0.16521290999999999</v>
      </c>
      <c r="U263">
        <v>2.7636207999999999E-2</v>
      </c>
      <c r="V263">
        <v>0.10307313</v>
      </c>
      <c r="W263">
        <v>0.11410190000000001</v>
      </c>
      <c r="X263">
        <v>0.122684985</v>
      </c>
      <c r="Y263">
        <v>9.8706299999999997E-2</v>
      </c>
      <c r="Z263">
        <v>0.102479994</v>
      </c>
      <c r="AA263">
        <v>8.2102159999999993E-2</v>
      </c>
      <c r="AB263">
        <v>-0.12020272</v>
      </c>
      <c r="AC263">
        <v>8.2366239999999993E-2</v>
      </c>
      <c r="AD263">
        <v>5.9641838000000003E-2</v>
      </c>
      <c r="AE263">
        <v>5.7688652999999999E-2</v>
      </c>
      <c r="AF263">
        <v>0.14073263</v>
      </c>
      <c r="AG263">
        <v>0.12326714</v>
      </c>
      <c r="AH263">
        <v>2.7445694E-2</v>
      </c>
      <c r="AI263">
        <v>0.12065776</v>
      </c>
      <c r="AJ263">
        <v>0.1606409</v>
      </c>
      <c r="AK263">
        <v>0.14867844</v>
      </c>
      <c r="AL263">
        <v>7.3154040000000004E-2</v>
      </c>
      <c r="AM263">
        <v>0.11371231</v>
      </c>
      <c r="AN263">
        <v>7.0012710000000006E-2</v>
      </c>
      <c r="AO263">
        <v>6.8653850000000002E-2</v>
      </c>
      <c r="AP263">
        <v>0.2438382</v>
      </c>
      <c r="AQ263">
        <v>0.28527807999999999</v>
      </c>
      <c r="AR263">
        <v>0.14580433000000001</v>
      </c>
      <c r="AS263">
        <v>4.3420260000000002E-2</v>
      </c>
      <c r="AT263">
        <v>0.13215926</v>
      </c>
      <c r="AU263">
        <v>-5.0669844999999998E-2</v>
      </c>
      <c r="AV263">
        <v>0.11139275999999999</v>
      </c>
      <c r="AW263">
        <v>0.21378389</v>
      </c>
      <c r="AX263">
        <v>0.14780362</v>
      </c>
      <c r="AY263">
        <v>0.16447780000000001</v>
      </c>
      <c r="AZ263">
        <v>0.920655</v>
      </c>
      <c r="BA263">
        <v>5.0474922999999998E-2</v>
      </c>
      <c r="BB263">
        <v>0.22559728000000001</v>
      </c>
      <c r="BC263">
        <v>6.7092239999999997E-2</v>
      </c>
      <c r="BD263">
        <v>0.26242140000000003</v>
      </c>
      <c r="BE263">
        <v>0.23575531999999999</v>
      </c>
      <c r="BF263">
        <v>7.6940655999999996E-2</v>
      </c>
      <c r="BG263">
        <v>0.1627449</v>
      </c>
      <c r="BH263">
        <v>0.12422305</v>
      </c>
      <c r="BI263">
        <v>0.23784487000000001</v>
      </c>
      <c r="BJ263">
        <v>0.24732251</v>
      </c>
      <c r="BK263">
        <v>0.13437092</v>
      </c>
      <c r="BL263">
        <v>0.18158453999999999</v>
      </c>
      <c r="BM263">
        <v>0.13469998999999999</v>
      </c>
      <c r="BN263">
        <v>0.29681167000000003</v>
      </c>
      <c r="BO263">
        <v>0.11085581</v>
      </c>
      <c r="BP263">
        <v>0.10749721</v>
      </c>
      <c r="BQ263">
        <v>0.18746419</v>
      </c>
      <c r="BR263">
        <v>0.28314012</v>
      </c>
      <c r="BS263">
        <v>0.23965631000000001</v>
      </c>
      <c r="BT263">
        <v>0.13625403999999999</v>
      </c>
      <c r="BU263">
        <v>0.17840464</v>
      </c>
      <c r="BV263">
        <v>0.18560926999999999</v>
      </c>
      <c r="BW263">
        <v>0.10564206</v>
      </c>
      <c r="BX263">
        <v>0.32541441999999998</v>
      </c>
      <c r="BY263">
        <v>0.113154694</v>
      </c>
      <c r="BZ263">
        <v>0.17651127</v>
      </c>
      <c r="CA263">
        <v>1.4362656999999999E-2</v>
      </c>
      <c r="CB263">
        <v>3.8251805999999999E-2</v>
      </c>
      <c r="CC263">
        <v>0.24196345999999999</v>
      </c>
      <c r="CD263">
        <v>0.40307697999999997</v>
      </c>
      <c r="CE263">
        <v>0.19246924000000001</v>
      </c>
      <c r="CF263">
        <v>0.19194989000000001</v>
      </c>
      <c r="CG263">
        <v>0.10963054999999999</v>
      </c>
      <c r="CH263">
        <v>0.12493232</v>
      </c>
      <c r="CI263">
        <v>7.7410205999999995E-2</v>
      </c>
      <c r="CJ263">
        <v>0.31354746</v>
      </c>
      <c r="CK263">
        <v>0.28980443</v>
      </c>
      <c r="CL263">
        <v>0.14682882999999999</v>
      </c>
      <c r="CM263">
        <v>-4.5597717000000003E-2</v>
      </c>
      <c r="CN263">
        <v>-3.3835363E-2</v>
      </c>
      <c r="CO263">
        <v>-6.6882650000000002E-2</v>
      </c>
      <c r="CP263">
        <v>0.13395546</v>
      </c>
      <c r="CQ263">
        <v>0.12183803</v>
      </c>
      <c r="CR263">
        <v>0.31420579999999998</v>
      </c>
      <c r="CS263">
        <v>0.21503183000000001</v>
      </c>
      <c r="CT263">
        <v>7.3313913999999994E-2</v>
      </c>
      <c r="CU263">
        <v>1.9895897999999999E-2</v>
      </c>
      <c r="CV263">
        <v>0.19996886</v>
      </c>
      <c r="CW263">
        <v>-4.0352135999999997E-2</v>
      </c>
      <c r="CX263">
        <v>6.8322800000000003E-2</v>
      </c>
      <c r="CY263">
        <v>3.6513734999999999E-2</v>
      </c>
      <c r="CZ263">
        <v>0.29985840000000002</v>
      </c>
      <c r="DA263">
        <v>0.23106663999999999</v>
      </c>
      <c r="DB263">
        <v>6.9862530000000006E-2</v>
      </c>
      <c r="DC263">
        <v>0.96052665000000004</v>
      </c>
      <c r="DD263">
        <v>0.15965289999999999</v>
      </c>
      <c r="DE263">
        <v>0.29507371999999998</v>
      </c>
      <c r="DF263">
        <f t="shared" si="16"/>
        <v>0.13125383956310679</v>
      </c>
      <c r="DG263">
        <f t="shared" si="17"/>
        <v>0</v>
      </c>
      <c r="DH263">
        <v>0</v>
      </c>
      <c r="DI263">
        <f>VLOOKUP(B263,owner_jaccard!$C$1:$E$1128,3,FALSE)</f>
        <v>0.125</v>
      </c>
      <c r="DJ263">
        <f>VLOOKUP(B263,partic_jaccard!$C$1:$E$1128,3,FALSE)</f>
        <v>6.6666666666666596E-2</v>
      </c>
      <c r="DK263">
        <f>VLOOKUP(B263,rtword_jaccard!$C$1:$E$1128,3,FALSE)</f>
        <v>9.8901098901098897E-2</v>
      </c>
      <c r="DL263">
        <f>VLOOKUP(B263,rtword_jaccard!$C$1:$F$1128,4,FALSE)</f>
        <v>0.16959064327485299</v>
      </c>
      <c r="DM263">
        <f>VLOOKUP(B263,rtword_jaccard!$C$1:$G$1128,5,FALSE)</f>
        <v>0.19521912350597601</v>
      </c>
      <c r="DN263">
        <f>VLOOKUP(B263,owner_j_重み付き!$C$1:$E$1128,3)</f>
        <v>1.2999999999999999E-3</v>
      </c>
      <c r="DO263">
        <f>VLOOKUP(B263,part_j_重み付き!$C$1:$E$1128,3,FALSE)</f>
        <v>1E-4</v>
      </c>
      <c r="DP263">
        <f>VLOOKUP(B263,journalsection_jaccard!$C$2:$E$1129,3,FALSE)</f>
        <v>0.47058823529411697</v>
      </c>
      <c r="DQ263">
        <f>VLOOKUP(B263,journalsection_jaccard!$C$2:$F$1129,4,FALSE)</f>
        <v>0.31578947368421001</v>
      </c>
      <c r="DR263">
        <f>VLOOKUP(B263,journalsection_jaccard!$C$2:$G$1129,5,FALSE)</f>
        <v>0.265822784810126</v>
      </c>
      <c r="DS263">
        <f>VLOOKUP(B263,journalsection_jaccard!$C$2:$H$1129,6,FALSE)</f>
        <v>0.14942528735632099</v>
      </c>
    </row>
    <row r="264" spans="1:123" hidden="1" x14ac:dyDescent="0.55000000000000004">
      <c r="A264">
        <v>257</v>
      </c>
      <c r="B264" t="s">
        <v>1849</v>
      </c>
      <c r="C264" t="s">
        <v>363</v>
      </c>
      <c r="D264">
        <v>0.18554804</v>
      </c>
      <c r="E264">
        <v>0.15614981999999999</v>
      </c>
      <c r="F264">
        <v>6.5505770000000005E-2</v>
      </c>
      <c r="G264">
        <v>0.22277166000000001</v>
      </c>
      <c r="H264">
        <v>2.4039108E-2</v>
      </c>
      <c r="I264">
        <v>2.2003239000000001E-2</v>
      </c>
      <c r="J264">
        <v>7.6638100000000001E-2</v>
      </c>
      <c r="K264">
        <v>0.98008543000000004</v>
      </c>
      <c r="L264">
        <v>0.15225892999999999</v>
      </c>
      <c r="M264">
        <v>5.8974850000000002E-2</v>
      </c>
      <c r="N264">
        <v>0.36289164000000002</v>
      </c>
      <c r="O264">
        <v>0.27278888000000001</v>
      </c>
      <c r="P264">
        <v>0.13993683000000001</v>
      </c>
      <c r="Q264">
        <v>9.5857730000000002E-2</v>
      </c>
      <c r="R264">
        <v>0.21842806000000001</v>
      </c>
      <c r="S264">
        <v>0.13020329</v>
      </c>
      <c r="T264">
        <v>0.30308264000000001</v>
      </c>
      <c r="U264">
        <v>9.1637099999999999E-2</v>
      </c>
      <c r="V264">
        <v>2.2702739E-3</v>
      </c>
      <c r="W264">
        <v>0.34269884</v>
      </c>
      <c r="X264">
        <v>9.9125450000000004E-2</v>
      </c>
      <c r="Y264">
        <v>0.44849703000000002</v>
      </c>
      <c r="Z264">
        <v>0.23333564000000001</v>
      </c>
      <c r="AA264">
        <v>0.27521913999999997</v>
      </c>
      <c r="AB264">
        <v>0.17818581999999999</v>
      </c>
      <c r="AC264">
        <v>0.23555538000000001</v>
      </c>
      <c r="AD264">
        <v>9.9831429999999999E-2</v>
      </c>
      <c r="AE264">
        <v>0.24799597000000001</v>
      </c>
      <c r="AF264">
        <v>0.18715127000000001</v>
      </c>
      <c r="AG264">
        <v>0.43046388000000002</v>
      </c>
      <c r="AH264">
        <v>6.5801930000000002E-4</v>
      </c>
      <c r="AI264">
        <v>0.32063989999999998</v>
      </c>
      <c r="AJ264">
        <v>0.27553517</v>
      </c>
      <c r="AK264">
        <v>9.4996125000000001E-2</v>
      </c>
      <c r="AL264">
        <v>0.20143597999999999</v>
      </c>
      <c r="AM264">
        <v>0.25376929999999998</v>
      </c>
      <c r="AN264">
        <v>0.29294333</v>
      </c>
      <c r="AO264">
        <v>0.23471834999999999</v>
      </c>
      <c r="AP264">
        <v>0.12198076400000001</v>
      </c>
      <c r="AQ264">
        <v>0.22939086</v>
      </c>
      <c r="AR264">
        <v>0.26865422999999999</v>
      </c>
      <c r="AS264">
        <v>0.19012666</v>
      </c>
      <c r="AT264">
        <v>0.43384516000000001</v>
      </c>
      <c r="AU264">
        <v>0.19887226999999999</v>
      </c>
      <c r="AV264">
        <v>0.10505900999999999</v>
      </c>
      <c r="AW264">
        <v>0.17665910000000001</v>
      </c>
      <c r="AX264">
        <v>0.21183479</v>
      </c>
      <c r="AY264">
        <v>0.12291054</v>
      </c>
      <c r="AZ264">
        <v>0.92689779999999999</v>
      </c>
      <c r="BA264">
        <v>0.32738537000000001</v>
      </c>
      <c r="BB264">
        <v>-5.9743154999999999E-2</v>
      </c>
      <c r="BC264">
        <v>0.2413748</v>
      </c>
      <c r="BD264">
        <v>0.108492464</v>
      </c>
      <c r="BE264">
        <v>-8.013404E-3</v>
      </c>
      <c r="BF264">
        <v>0.13626427999999999</v>
      </c>
      <c r="BG264">
        <v>0.10355923</v>
      </c>
      <c r="BH264">
        <v>0.25439879999999998</v>
      </c>
      <c r="BI264">
        <v>6.8051669999999995E-2</v>
      </c>
      <c r="BJ264">
        <v>0.26265448000000002</v>
      </c>
      <c r="BK264">
        <v>0.20078515</v>
      </c>
      <c r="BL264">
        <v>0.13656736999999999</v>
      </c>
      <c r="BM264">
        <v>0.10250258</v>
      </c>
      <c r="BN264">
        <v>0.10882024999999999</v>
      </c>
      <c r="BO264">
        <v>0.14361323000000001</v>
      </c>
      <c r="BP264">
        <v>0.29909659999999999</v>
      </c>
      <c r="BQ264">
        <v>0.29861490000000002</v>
      </c>
      <c r="BR264">
        <v>0.38811509999999999</v>
      </c>
      <c r="BS264">
        <v>9.0368970000000007E-2</v>
      </c>
      <c r="BT264">
        <v>0.25766602</v>
      </c>
      <c r="BU264">
        <v>0.22761875000000001</v>
      </c>
      <c r="BV264">
        <v>0.29926930000000002</v>
      </c>
      <c r="BW264">
        <v>0.18343002</v>
      </c>
      <c r="BX264">
        <v>0.39767217999999999</v>
      </c>
      <c r="BY264">
        <v>0.41991517</v>
      </c>
      <c r="BZ264">
        <v>0.2350044</v>
      </c>
      <c r="CA264">
        <v>7.7330979999999994E-2</v>
      </c>
      <c r="CB264">
        <v>-2.0250276000000001E-2</v>
      </c>
      <c r="CC264">
        <v>0.28019561999999998</v>
      </c>
      <c r="CD264">
        <v>0.27944204</v>
      </c>
      <c r="CE264">
        <v>0.27546897999999997</v>
      </c>
      <c r="CF264">
        <v>0.22862008</v>
      </c>
      <c r="CG264">
        <v>0.25783657999999998</v>
      </c>
      <c r="CH264">
        <v>0.19306082999999999</v>
      </c>
      <c r="CI264">
        <v>0.29017732000000002</v>
      </c>
      <c r="CJ264">
        <v>0.22852074999999999</v>
      </c>
      <c r="CK264">
        <v>0.27952787000000001</v>
      </c>
      <c r="CL264">
        <v>0.24193856</v>
      </c>
      <c r="CM264">
        <v>6.3009060000000006E-2</v>
      </c>
      <c r="CN264">
        <v>0.39116835999999999</v>
      </c>
      <c r="CO264">
        <v>0.14899935</v>
      </c>
      <c r="CP264">
        <v>0.27117532</v>
      </c>
      <c r="CQ264">
        <v>0.16695033000000001</v>
      </c>
      <c r="CR264">
        <v>0.27916767999999997</v>
      </c>
      <c r="CS264">
        <v>0.45690556999999998</v>
      </c>
      <c r="CT264">
        <v>0.11255722999999999</v>
      </c>
      <c r="CU264">
        <v>0.40516980000000002</v>
      </c>
      <c r="CV264">
        <v>0.16605191</v>
      </c>
      <c r="CW264">
        <v>0.17048210999999999</v>
      </c>
      <c r="CX264">
        <v>0.27641335</v>
      </c>
      <c r="CY264">
        <v>0.17837907</v>
      </c>
      <c r="CZ264">
        <v>0.32167332999999998</v>
      </c>
      <c r="DA264">
        <v>0.11428821</v>
      </c>
      <c r="DB264">
        <v>0.25275727999999997</v>
      </c>
      <c r="DC264">
        <v>0.95708610000000005</v>
      </c>
      <c r="DD264">
        <v>0.25626388</v>
      </c>
      <c r="DE264">
        <v>0.45574759999999997</v>
      </c>
      <c r="DF264">
        <f t="shared" si="16"/>
        <v>0.20791833658446593</v>
      </c>
      <c r="DG264">
        <f t="shared" si="17"/>
        <v>0</v>
      </c>
      <c r="DH264">
        <v>5.9670336704308664E-2</v>
      </c>
      <c r="DI264">
        <f>VLOOKUP(B264,owner_jaccard!$C$1:$E$1128,3,FALSE)</f>
        <v>0.2</v>
      </c>
      <c r="DJ264">
        <f>VLOOKUP(B264,partic_jaccard!$C$1:$E$1128,3,FALSE)</f>
        <v>5.5555555555555497E-2</v>
      </c>
      <c r="DK264">
        <f>VLOOKUP(B264,rtword_jaccard!$C$1:$E$1128,3,FALSE)</f>
        <v>0.31578947368421001</v>
      </c>
      <c r="DL264">
        <f>VLOOKUP(B264,rtword_jaccard!$C$1:$F$1128,4,FALSE)</f>
        <v>0.34228187919462999</v>
      </c>
      <c r="DM264">
        <f>VLOOKUP(B264,rtword_jaccard!$C$1:$G$1128,5,FALSE)</f>
        <v>0.33333333333333298</v>
      </c>
      <c r="DN264">
        <f>VLOOKUP(B264,owner_j_重み付き!$C$1:$E$1128,3)</f>
        <v>2.1999999999999999E-2</v>
      </c>
      <c r="DO264">
        <f>VLOOKUP(B264,part_j_重み付き!$C$1:$E$1128,3,FALSE)</f>
        <v>5.0000000000000001E-4</v>
      </c>
      <c r="DP264">
        <f>VLOOKUP(B264,journalsection_jaccard!$C$2:$E$1129,3,FALSE)</f>
        <v>0.5625</v>
      </c>
      <c r="DQ264">
        <f>VLOOKUP(B264,journalsection_jaccard!$C$2:$F$1129,4,FALSE)</f>
        <v>0.44927536231884002</v>
      </c>
      <c r="DR264">
        <f>VLOOKUP(B264,journalsection_jaccard!$C$2:$G$1129,5,FALSE)</f>
        <v>0.44927536231884002</v>
      </c>
      <c r="DS264">
        <f>VLOOKUP(B264,journalsection_jaccard!$C$2:$H$1129,6,FALSE)</f>
        <v>0.29870129870129802</v>
      </c>
    </row>
    <row r="265" spans="1:123" hidden="1" x14ac:dyDescent="0.55000000000000004">
      <c r="A265">
        <v>258</v>
      </c>
      <c r="B265" t="s">
        <v>1850</v>
      </c>
      <c r="C265" t="s">
        <v>364</v>
      </c>
      <c r="D265">
        <v>0.14274687</v>
      </c>
      <c r="E265">
        <v>0.23071684000000001</v>
      </c>
      <c r="F265">
        <v>-2.5304780999999998E-2</v>
      </c>
      <c r="G265">
        <v>0.13228877</v>
      </c>
      <c r="H265">
        <v>0.22058621</v>
      </c>
      <c r="I265">
        <v>7.4713940000000006E-2</v>
      </c>
      <c r="J265">
        <v>0.11413558</v>
      </c>
      <c r="K265">
        <v>0.97778094000000004</v>
      </c>
      <c r="L265">
        <v>0.116772346</v>
      </c>
      <c r="M265">
        <v>0.16171825000000001</v>
      </c>
      <c r="N265">
        <v>0.26992017000000001</v>
      </c>
      <c r="O265">
        <v>0.24928404000000001</v>
      </c>
      <c r="P265">
        <v>0.15105558999999999</v>
      </c>
      <c r="Q265">
        <v>8.7978689999999998E-2</v>
      </c>
      <c r="R265">
        <v>0.12781970000000001</v>
      </c>
      <c r="S265">
        <v>-9.1538850000000005E-2</v>
      </c>
      <c r="T265">
        <v>0.14703134000000001</v>
      </c>
      <c r="U265">
        <v>8.3143294000000006E-2</v>
      </c>
      <c r="V265">
        <v>-0.12290604400000001</v>
      </c>
      <c r="W265">
        <v>7.6787843999999994E-2</v>
      </c>
      <c r="X265">
        <v>8.8587134999999997E-2</v>
      </c>
      <c r="Y265">
        <v>0.30076754</v>
      </c>
      <c r="Z265">
        <v>0.10326457999999999</v>
      </c>
      <c r="AA265">
        <v>0.12200279</v>
      </c>
      <c r="AB265">
        <v>-0.108082645</v>
      </c>
      <c r="AC265">
        <v>0.17954268000000001</v>
      </c>
      <c r="AD265">
        <v>0.18402751000000001</v>
      </c>
      <c r="AE265">
        <v>5.9652634000000003E-2</v>
      </c>
      <c r="AF265">
        <v>0.2512528</v>
      </c>
      <c r="AG265">
        <v>0.18512584000000001</v>
      </c>
      <c r="AH265">
        <v>0.23503277</v>
      </c>
      <c r="AI265">
        <v>0.31226936</v>
      </c>
      <c r="AJ265">
        <v>6.9307684999999994E-2</v>
      </c>
      <c r="AK265">
        <v>6.6300034999999993E-2</v>
      </c>
      <c r="AL265">
        <v>0.21432413</v>
      </c>
      <c r="AM265">
        <v>0.26046237</v>
      </c>
      <c r="AN265">
        <v>-6.6475340000000001E-3</v>
      </c>
      <c r="AO265">
        <v>5.8758523E-2</v>
      </c>
      <c r="AP265">
        <v>-4.1567409999999999E-2</v>
      </c>
      <c r="AQ265">
        <v>0.21283986999999999</v>
      </c>
      <c r="AR265">
        <v>0.20244423</v>
      </c>
      <c r="AS265">
        <v>0.10305507999999999</v>
      </c>
      <c r="AT265">
        <v>0.22693504</v>
      </c>
      <c r="AU265">
        <v>-1.7211612000000001E-2</v>
      </c>
      <c r="AV265">
        <v>0.16912262</v>
      </c>
      <c r="AW265">
        <v>0.18210800999999999</v>
      </c>
      <c r="AX265">
        <v>0.15195339999999999</v>
      </c>
      <c r="AY265">
        <v>0.12690625</v>
      </c>
      <c r="AZ265">
        <v>0.92300939999999998</v>
      </c>
      <c r="BA265">
        <v>3.0066428999999999E-2</v>
      </c>
      <c r="BB265">
        <v>6.0194492000000002E-2</v>
      </c>
      <c r="BC265">
        <v>9.1668113999999995E-2</v>
      </c>
      <c r="BD265">
        <v>0.21217632</v>
      </c>
      <c r="BE265">
        <v>0.10471021</v>
      </c>
      <c r="BF265">
        <v>8.6931549999999996E-2</v>
      </c>
      <c r="BG265">
        <v>8.6247229999999994E-2</v>
      </c>
      <c r="BH265">
        <v>0.229458</v>
      </c>
      <c r="BI265">
        <v>0.25021502000000001</v>
      </c>
      <c r="BJ265">
        <v>0.13136649</v>
      </c>
      <c r="BK265">
        <v>0.21391805</v>
      </c>
      <c r="BL265">
        <v>4.5980170000000001E-2</v>
      </c>
      <c r="BM265">
        <v>-7.4563156999999996E-3</v>
      </c>
      <c r="BN265">
        <v>0.26161054</v>
      </c>
      <c r="BO265">
        <v>2.4920246E-2</v>
      </c>
      <c r="BP265">
        <v>3.0298490000000001E-2</v>
      </c>
      <c r="BQ265">
        <v>0.20706208000000001</v>
      </c>
      <c r="BR265">
        <v>0.23713371</v>
      </c>
      <c r="BS265">
        <v>0.35064800000000002</v>
      </c>
      <c r="BT265">
        <v>9.0378100000000003E-2</v>
      </c>
      <c r="BU265">
        <v>0.23494528000000001</v>
      </c>
      <c r="BV265">
        <v>0.18524078999999999</v>
      </c>
      <c r="BW265">
        <v>0.21242686</v>
      </c>
      <c r="BX265">
        <v>0.39868130000000002</v>
      </c>
      <c r="BY265">
        <v>0.14366562999999999</v>
      </c>
      <c r="BZ265">
        <v>-1.0041829E-2</v>
      </c>
      <c r="CA265">
        <v>8.816301E-2</v>
      </c>
      <c r="CB265">
        <v>7.7252509999999998E-3</v>
      </c>
      <c r="CC265">
        <v>0.20355736999999999</v>
      </c>
      <c r="CD265">
        <v>0.36825266000000001</v>
      </c>
      <c r="CE265">
        <v>0.26823738000000003</v>
      </c>
      <c r="CF265">
        <v>0.12913394</v>
      </c>
      <c r="CG265">
        <v>8.526997E-2</v>
      </c>
      <c r="CH265">
        <v>0.37922420000000001</v>
      </c>
      <c r="CI265">
        <v>7.6000029999999996E-2</v>
      </c>
      <c r="CJ265">
        <v>0.10220229</v>
      </c>
      <c r="CK265">
        <v>0.20422696000000001</v>
      </c>
      <c r="CL265">
        <v>5.8224544000000003E-2</v>
      </c>
      <c r="CM265">
        <v>2.8104153999999999E-2</v>
      </c>
      <c r="CN265">
        <v>0.17156725</v>
      </c>
      <c r="CO265">
        <v>0.10168488000000001</v>
      </c>
      <c r="CP265">
        <v>0.23332939999999999</v>
      </c>
      <c r="CQ265">
        <v>0.17445551000000001</v>
      </c>
      <c r="CR265">
        <v>0.32096930000000001</v>
      </c>
      <c r="CS265">
        <v>0.33632168000000001</v>
      </c>
      <c r="CT265">
        <v>8.5581735000000006E-2</v>
      </c>
      <c r="CU265">
        <v>0.13932689000000001</v>
      </c>
      <c r="CV265">
        <v>0.26029897000000002</v>
      </c>
      <c r="CW265">
        <v>4.3118669999999998E-2</v>
      </c>
      <c r="CX265">
        <v>-0.10729946999999999</v>
      </c>
      <c r="CY265">
        <v>0.26960674000000001</v>
      </c>
      <c r="CZ265">
        <v>0.28748839999999998</v>
      </c>
      <c r="DA265">
        <v>0.34065877999999999</v>
      </c>
      <c r="DB265">
        <v>-2.3567800999999999E-2</v>
      </c>
      <c r="DC265">
        <v>0.95850009999999997</v>
      </c>
      <c r="DD265">
        <v>0.19122069</v>
      </c>
      <c r="DE265">
        <v>0.13570136999999999</v>
      </c>
      <c r="DF265">
        <f t="shared" ref="DF265:DF328" si="18">AVERAGE(D265:J265,L265:AY265,BA265:DB265,DD265:DE265)</f>
        <v>0.14466711834271845</v>
      </c>
      <c r="DG265">
        <f t="shared" ref="DG265:DG328" si="19">IF(DF265&gt;=0.25,1,0)</f>
        <v>0</v>
      </c>
      <c r="DH265">
        <v>4.1293874741913286E-3</v>
      </c>
      <c r="DI265">
        <f>VLOOKUP(B265,owner_jaccard!$C$1:$E$1128,3,FALSE)</f>
        <v>0.115384615384615</v>
      </c>
      <c r="DJ265">
        <f>VLOOKUP(B265,partic_jaccard!$C$1:$E$1128,3,FALSE)</f>
        <v>9.0909090909090898E-2</v>
      </c>
      <c r="DK265">
        <f>VLOOKUP(B265,rtword_jaccard!$C$1:$E$1128,3,FALSE)</f>
        <v>0.11111111111111099</v>
      </c>
      <c r="DL265">
        <f>VLOOKUP(B265,rtword_jaccard!$C$1:$F$1128,4,FALSE)</f>
        <v>0.19760479041916101</v>
      </c>
      <c r="DM265">
        <f>VLOOKUP(B265,rtword_jaccard!$C$1:$G$1128,5,FALSE)</f>
        <v>0.209677419354838</v>
      </c>
      <c r="DN265">
        <f>VLOOKUP(B265,owner_j_重み付き!$C$1:$E$1128,3)</f>
        <v>2.3E-3</v>
      </c>
      <c r="DO265">
        <f>VLOOKUP(B265,part_j_重み付き!$C$1:$E$1128,3,FALSE)</f>
        <v>1.6999999999999999E-3</v>
      </c>
      <c r="DP265">
        <f>VLOOKUP(B265,journalsection_jaccard!$C$2:$E$1129,3,FALSE)</f>
        <v>0.53846153846153799</v>
      </c>
      <c r="DQ265">
        <f>VLOOKUP(B265,journalsection_jaccard!$C$2:$F$1129,4,FALSE)</f>
        <v>0.29870129870129802</v>
      </c>
      <c r="DR265">
        <f>VLOOKUP(B265,journalsection_jaccard!$C$2:$G$1129,5,FALSE)</f>
        <v>0.27659574468085102</v>
      </c>
      <c r="DS265">
        <f>VLOOKUP(B265,journalsection_jaccard!$C$2:$H$1129,6,FALSE)</f>
        <v>0.123595505617977</v>
      </c>
    </row>
    <row r="266" spans="1:123" hidden="1" x14ac:dyDescent="0.55000000000000004">
      <c r="A266">
        <v>259</v>
      </c>
      <c r="B266" t="s">
        <v>1851</v>
      </c>
      <c r="C266" t="s">
        <v>365</v>
      </c>
      <c r="D266">
        <v>0.26910296</v>
      </c>
      <c r="E266">
        <v>4.1654235999999999E-3</v>
      </c>
      <c r="F266">
        <v>4.9004987E-2</v>
      </c>
      <c r="G266">
        <v>2.8112498999999999E-2</v>
      </c>
      <c r="H266">
        <v>0.10868477</v>
      </c>
      <c r="I266">
        <v>5.2193775999999997E-2</v>
      </c>
      <c r="J266">
        <v>5.2298616999999999E-2</v>
      </c>
      <c r="K266">
        <v>0.97814745000000003</v>
      </c>
      <c r="L266">
        <v>0.21535297</v>
      </c>
      <c r="M266">
        <v>0.10702623999999999</v>
      </c>
      <c r="N266">
        <v>0.18350469999999999</v>
      </c>
      <c r="O266">
        <v>0.17246768000000001</v>
      </c>
      <c r="P266">
        <v>0.143537</v>
      </c>
      <c r="Q266">
        <v>5.1015409999999997E-2</v>
      </c>
      <c r="R266">
        <v>4.5930970000000002E-2</v>
      </c>
      <c r="S266">
        <v>-5.0734464E-2</v>
      </c>
      <c r="T266">
        <v>0.20840845</v>
      </c>
      <c r="U266">
        <v>0.17252450999999999</v>
      </c>
      <c r="V266">
        <v>3.0337283E-2</v>
      </c>
      <c r="W266">
        <v>0.16190699</v>
      </c>
      <c r="X266">
        <v>-1.5104207999999999E-2</v>
      </c>
      <c r="Y266">
        <v>0.25807195999999999</v>
      </c>
      <c r="Z266">
        <v>0.24803839999999999</v>
      </c>
      <c r="AA266">
        <v>0.20755119999999999</v>
      </c>
      <c r="AB266">
        <v>0.15361316999999999</v>
      </c>
      <c r="AC266">
        <v>2.9131263000000001E-2</v>
      </c>
      <c r="AD266">
        <v>1.8379202000000001E-2</v>
      </c>
      <c r="AE266">
        <v>5.627037E-2</v>
      </c>
      <c r="AF266">
        <v>9.815082E-2</v>
      </c>
      <c r="AG266">
        <v>7.4466149999999995E-2</v>
      </c>
      <c r="AH266">
        <v>-2.6465915E-3</v>
      </c>
      <c r="AI266">
        <v>0.21885550000000001</v>
      </c>
      <c r="AJ266">
        <v>2.3373830000000002E-2</v>
      </c>
      <c r="AK266">
        <v>6.6658400000000007E-2</v>
      </c>
      <c r="AL266">
        <v>3.3002589999999998E-2</v>
      </c>
      <c r="AM266">
        <v>0.24049309999999999</v>
      </c>
      <c r="AN266">
        <v>-2.3786900000000001E-3</v>
      </c>
      <c r="AO266">
        <v>2.9302024999999999E-2</v>
      </c>
      <c r="AP266">
        <v>0.23871300000000001</v>
      </c>
      <c r="AQ266">
        <v>0.21380329000000001</v>
      </c>
      <c r="AR266">
        <v>0.17740126000000001</v>
      </c>
      <c r="AS266">
        <v>8.3966700000000005E-2</v>
      </c>
      <c r="AT266">
        <v>0.23923768000000001</v>
      </c>
      <c r="AU266">
        <v>1.7995325999999999E-2</v>
      </c>
      <c r="AV266">
        <v>9.0155429999999995E-2</v>
      </c>
      <c r="AW266">
        <v>0.18783003000000001</v>
      </c>
      <c r="AX266">
        <v>7.5308344999999999E-2</v>
      </c>
      <c r="AY266">
        <v>0.32082434999999998</v>
      </c>
      <c r="AZ266">
        <v>0.93227844999999998</v>
      </c>
      <c r="BA266">
        <v>0.14652380000000001</v>
      </c>
      <c r="BB266">
        <v>0.21671098</v>
      </c>
      <c r="BC266">
        <v>0.22030396999999999</v>
      </c>
      <c r="BD266">
        <v>0.13785528999999999</v>
      </c>
      <c r="BE266">
        <v>4.3271083000000002E-2</v>
      </c>
      <c r="BF266">
        <v>0.23265050000000001</v>
      </c>
      <c r="BG266">
        <v>0.31292747999999998</v>
      </c>
      <c r="BH266">
        <v>0.12649800999999999</v>
      </c>
      <c r="BI266">
        <v>0.14737053</v>
      </c>
      <c r="BJ266">
        <v>0.14855699</v>
      </c>
      <c r="BK266">
        <v>0.14773623999999999</v>
      </c>
      <c r="BL266">
        <v>-8.2407149999999998E-2</v>
      </c>
      <c r="BM266">
        <v>2.266816E-2</v>
      </c>
      <c r="BN266">
        <v>0.17068121</v>
      </c>
      <c r="BO266">
        <v>0.18912620999999999</v>
      </c>
      <c r="BP266">
        <v>0.13660370999999999</v>
      </c>
      <c r="BQ266">
        <v>0.15982386000000001</v>
      </c>
      <c r="BR266">
        <v>0.14084930000000001</v>
      </c>
      <c r="BS266">
        <v>0.19849072000000001</v>
      </c>
      <c r="BT266">
        <v>0.19829643</v>
      </c>
      <c r="BU266">
        <v>0.25199870000000002</v>
      </c>
      <c r="BV266">
        <v>7.9925869999999996E-2</v>
      </c>
      <c r="BW266">
        <v>0.106519565</v>
      </c>
      <c r="BX266">
        <v>0.26519734</v>
      </c>
      <c r="BY266">
        <v>0.23364285000000001</v>
      </c>
      <c r="BZ266">
        <v>0.16760495</v>
      </c>
      <c r="CA266">
        <v>0.110718206</v>
      </c>
      <c r="CB266">
        <v>7.1065470000000006E-2</v>
      </c>
      <c r="CC266">
        <v>0.23039356999999999</v>
      </c>
      <c r="CD266">
        <v>0.20013497999999999</v>
      </c>
      <c r="CE266">
        <v>0.25658330000000001</v>
      </c>
      <c r="CF266">
        <v>0.21705663</v>
      </c>
      <c r="CG266">
        <v>0.15885912999999999</v>
      </c>
      <c r="CH266">
        <v>0.12858634999999999</v>
      </c>
      <c r="CI266">
        <v>0.13044220000000001</v>
      </c>
      <c r="CJ266">
        <v>0.22443265000000001</v>
      </c>
      <c r="CK266">
        <v>0.19890757000000001</v>
      </c>
      <c r="CL266">
        <v>0.21114229000000001</v>
      </c>
      <c r="CM266">
        <v>0.14376153</v>
      </c>
      <c r="CN266">
        <v>5.9964650000000001E-2</v>
      </c>
      <c r="CO266">
        <v>2.3022230000000001E-2</v>
      </c>
      <c r="CP266">
        <v>0.15340176</v>
      </c>
      <c r="CQ266">
        <v>0.25560975000000002</v>
      </c>
      <c r="CR266">
        <v>0.20415236</v>
      </c>
      <c r="CS266">
        <v>0.25319996</v>
      </c>
      <c r="CT266">
        <v>0.22990885</v>
      </c>
      <c r="CU266">
        <v>0.10709368399999999</v>
      </c>
      <c r="CV266">
        <v>0.20563200000000001</v>
      </c>
      <c r="CW266">
        <v>0.11434734000000001</v>
      </c>
      <c r="CX266">
        <v>0.22845135999999999</v>
      </c>
      <c r="CY266">
        <v>0.16263401999999999</v>
      </c>
      <c r="CZ266">
        <v>0.26614815000000003</v>
      </c>
      <c r="DA266">
        <v>0.21582408</v>
      </c>
      <c r="DB266">
        <v>-1.7931837999999999E-2</v>
      </c>
      <c r="DC266">
        <v>0.95957870000000001</v>
      </c>
      <c r="DD266">
        <v>0.24647899000000001</v>
      </c>
      <c r="DE266">
        <v>0.18590008999999999</v>
      </c>
      <c r="DF266">
        <f t="shared" si="18"/>
        <v>0.14253060760291264</v>
      </c>
      <c r="DG266">
        <f t="shared" si="19"/>
        <v>0</v>
      </c>
      <c r="DH266">
        <v>2.7529249827942187E-3</v>
      </c>
      <c r="DI266">
        <f>VLOOKUP(B266,owner_jaccard!$C$1:$E$1128,3,FALSE)</f>
        <v>0.13793103448275801</v>
      </c>
      <c r="DJ266">
        <f>VLOOKUP(B266,partic_jaccard!$C$1:$E$1128,3,FALSE)</f>
        <v>0.157894736842105</v>
      </c>
      <c r="DK266">
        <f>VLOOKUP(B266,rtword_jaccard!$C$1:$E$1128,3,FALSE)</f>
        <v>9.8901098901098897E-2</v>
      </c>
      <c r="DL266">
        <f>VLOOKUP(B266,rtword_jaccard!$C$1:$F$1128,4,FALSE)</f>
        <v>0.17647058823529399</v>
      </c>
      <c r="DM266">
        <f>VLOOKUP(B266,rtword_jaccard!$C$1:$G$1128,5,FALSE)</f>
        <v>0.19521912350597601</v>
      </c>
      <c r="DN266">
        <f>VLOOKUP(B266,owner_j_重み付き!$C$1:$E$1128,3)</f>
        <v>1.1000000000000001E-3</v>
      </c>
      <c r="DO266">
        <f>VLOOKUP(B266,part_j_重み付き!$C$1:$E$1128,3,FALSE)</f>
        <v>5.0000000000000001E-4</v>
      </c>
      <c r="DP266">
        <f>VLOOKUP(B266,journalsection_jaccard!$C$2:$E$1129,3,FALSE)</f>
        <v>0.16279069767441801</v>
      </c>
      <c r="DQ266">
        <f>VLOOKUP(B266,journalsection_jaccard!$C$2:$F$1129,4,FALSE)</f>
        <v>0.234567901234567</v>
      </c>
      <c r="DR266">
        <f>VLOOKUP(B266,journalsection_jaccard!$C$2:$G$1129,5,FALSE)</f>
        <v>0.181102362204724</v>
      </c>
      <c r="DS266">
        <f>VLOOKUP(B266,journalsection_jaccard!$C$2:$H$1129,6,FALSE)</f>
        <v>5.2631578947368397E-2</v>
      </c>
    </row>
    <row r="267" spans="1:123" x14ac:dyDescent="0.55000000000000004">
      <c r="A267">
        <v>260</v>
      </c>
      <c r="B267" t="s">
        <v>1852</v>
      </c>
      <c r="C267" t="s">
        <v>366</v>
      </c>
      <c r="D267">
        <v>5.1333089999999998E-2</v>
      </c>
      <c r="E267">
        <v>1.2914533000000001E-2</v>
      </c>
      <c r="F267">
        <v>9.6460160000000003E-2</v>
      </c>
      <c r="G267">
        <v>7.0689249999999995E-2</v>
      </c>
      <c r="H267">
        <v>1.1178913E-2</v>
      </c>
      <c r="I267">
        <v>0.13423085000000001</v>
      </c>
      <c r="J267">
        <v>2.7707300000000001E-2</v>
      </c>
      <c r="K267">
        <v>0.98762570000000005</v>
      </c>
      <c r="L267">
        <v>0.23637084999999999</v>
      </c>
      <c r="M267">
        <v>0.21376600000000001</v>
      </c>
      <c r="N267">
        <v>0.27898250000000002</v>
      </c>
      <c r="O267">
        <v>0.33679882</v>
      </c>
      <c r="P267">
        <v>0.15311058</v>
      </c>
      <c r="Q267">
        <v>0.14423424000000001</v>
      </c>
      <c r="R267">
        <v>4.1057006E-2</v>
      </c>
      <c r="S267">
        <v>8.5075499999999991E-3</v>
      </c>
      <c r="T267">
        <v>-3.6948549999999997E-2</v>
      </c>
      <c r="U267">
        <v>-1.5980899999999999E-2</v>
      </c>
      <c r="V267">
        <v>9.517631E-2</v>
      </c>
      <c r="W267">
        <v>0.34778562000000002</v>
      </c>
      <c r="X267">
        <v>2.549829E-2</v>
      </c>
      <c r="Y267">
        <v>8.5834380000000002E-2</v>
      </c>
      <c r="Z267">
        <v>0.30116647000000002</v>
      </c>
      <c r="AA267">
        <v>0.25917107</v>
      </c>
      <c r="AB267">
        <v>-7.1802300000000001E-3</v>
      </c>
      <c r="AC267">
        <v>-1.977394E-2</v>
      </c>
      <c r="AD267">
        <v>1.6213015000000001E-2</v>
      </c>
      <c r="AE267">
        <v>8.3817009999999997E-2</v>
      </c>
      <c r="AF267">
        <v>0.14674802000000001</v>
      </c>
      <c r="AG267">
        <v>0.55435690000000004</v>
      </c>
      <c r="AH267">
        <v>0.17757587</v>
      </c>
      <c r="AI267">
        <v>0.28561776999999999</v>
      </c>
      <c r="AJ267">
        <v>0.28809190000000001</v>
      </c>
      <c r="AK267">
        <v>0.10662673</v>
      </c>
      <c r="AL267">
        <v>3.4644290000000001E-2</v>
      </c>
      <c r="AM267">
        <v>-7.6775800000000005E-2</v>
      </c>
      <c r="AN267">
        <v>0.16772603999999999</v>
      </c>
      <c r="AO267">
        <v>0.15931864000000001</v>
      </c>
      <c r="AP267">
        <v>3.8591065000000001E-2</v>
      </c>
      <c r="AQ267">
        <v>5.8016564999999999E-2</v>
      </c>
      <c r="AR267">
        <v>0.19193451</v>
      </c>
      <c r="AS267">
        <v>0.10810808</v>
      </c>
      <c r="AT267">
        <v>0.23455195000000001</v>
      </c>
      <c r="AU267">
        <v>0.28359020000000001</v>
      </c>
      <c r="AV267">
        <v>0.11384221</v>
      </c>
      <c r="AW267">
        <v>0.24283472</v>
      </c>
      <c r="AX267">
        <v>0.17153825</v>
      </c>
      <c r="AY267">
        <v>0.27482889999999999</v>
      </c>
      <c r="AZ267">
        <v>0.89819603999999997</v>
      </c>
      <c r="BA267">
        <v>0.19543862000000001</v>
      </c>
      <c r="BB267">
        <v>-6.4643814999999993E-2</v>
      </c>
      <c r="BC267">
        <v>1.1083524000000001E-2</v>
      </c>
      <c r="BD267">
        <v>0.16437328000000001</v>
      </c>
      <c r="BE267">
        <v>0.18217994000000001</v>
      </c>
      <c r="BF267">
        <v>0.2999175</v>
      </c>
      <c r="BG267">
        <v>0.12957372</v>
      </c>
      <c r="BH267">
        <v>0.20692478</v>
      </c>
      <c r="BI267">
        <v>0.1324543</v>
      </c>
      <c r="BJ267">
        <v>0.20446687999999999</v>
      </c>
      <c r="BK267">
        <v>0.14086324</v>
      </c>
      <c r="BL267">
        <v>3.9592537999999997E-2</v>
      </c>
      <c r="BM267">
        <v>0.23436750000000001</v>
      </c>
      <c r="BN267">
        <v>0.21001221</v>
      </c>
      <c r="BO267">
        <v>0.13582104</v>
      </c>
      <c r="BP267">
        <v>7.8591860000000006E-3</v>
      </c>
      <c r="BQ267">
        <v>0.13760433</v>
      </c>
      <c r="BR267">
        <v>0.25212508</v>
      </c>
      <c r="BS267">
        <v>0.11345222000000001</v>
      </c>
      <c r="BT267">
        <v>6.2991450000000004E-2</v>
      </c>
      <c r="BU267">
        <v>0.16228409999999999</v>
      </c>
      <c r="BV267">
        <v>7.3678209999999994E-2</v>
      </c>
      <c r="BW267">
        <v>0.23869249000000001</v>
      </c>
      <c r="BX267">
        <v>0.22565362</v>
      </c>
      <c r="BY267">
        <v>0.21596698</v>
      </c>
      <c r="BZ267">
        <v>0.16225375</v>
      </c>
      <c r="CA267">
        <v>6.7202880000000006E-2</v>
      </c>
      <c r="CB267">
        <v>8.1278904999999999E-2</v>
      </c>
      <c r="CC267">
        <v>0.29024183999999997</v>
      </c>
      <c r="CD267">
        <v>0.23569757</v>
      </c>
      <c r="CE267">
        <v>0.15784812000000001</v>
      </c>
      <c r="CF267">
        <v>0.45540422000000003</v>
      </c>
      <c r="CG267">
        <v>0.37166595000000002</v>
      </c>
      <c r="CH267">
        <v>0.28639287000000002</v>
      </c>
      <c r="CI267">
        <v>0.48396804999999998</v>
      </c>
      <c r="CJ267">
        <v>0.43538663</v>
      </c>
      <c r="CK267">
        <v>0.22966628</v>
      </c>
      <c r="CL267">
        <v>3.5267939999999998E-2</v>
      </c>
      <c r="CM267">
        <v>-2.0709444E-2</v>
      </c>
      <c r="CN267">
        <v>0.34547347</v>
      </c>
      <c r="CO267">
        <v>-2.9653227000000001E-2</v>
      </c>
      <c r="CP267">
        <v>0.15629414999999999</v>
      </c>
      <c r="CQ267">
        <v>7.8538685999999996E-2</v>
      </c>
      <c r="CR267">
        <v>0.23313442000000001</v>
      </c>
      <c r="CS267">
        <v>0.37456980000000001</v>
      </c>
      <c r="CT267">
        <v>0.20515855</v>
      </c>
      <c r="CU267">
        <v>0.34734258000000001</v>
      </c>
      <c r="CV267">
        <v>0.43298409999999998</v>
      </c>
      <c r="CW267">
        <v>0.15458372000000001</v>
      </c>
      <c r="CX267">
        <v>-1.3833158999999999E-2</v>
      </c>
      <c r="CY267">
        <v>0.27030447000000002</v>
      </c>
      <c r="CZ267">
        <v>0.14779933000000001</v>
      </c>
      <c r="DA267">
        <v>0.33979565</v>
      </c>
      <c r="DB267">
        <v>0.31265377999999999</v>
      </c>
      <c r="DC267">
        <v>0.95990396</v>
      </c>
      <c r="DD267">
        <v>0.29933520000000002</v>
      </c>
      <c r="DE267">
        <v>0.12213299</v>
      </c>
      <c r="DF267">
        <f t="shared" si="18"/>
        <v>0.16771650476699038</v>
      </c>
      <c r="DG267">
        <f t="shared" si="19"/>
        <v>0</v>
      </c>
      <c r="DH267">
        <v>0</v>
      </c>
      <c r="DI267">
        <f>VLOOKUP(B267,owner_jaccard!$C$1:$E$1128,3,FALSE)</f>
        <v>6.25E-2</v>
      </c>
      <c r="DJ267">
        <f>VLOOKUP(B267,partic_jaccard!$C$1:$E$1128,3,FALSE)</f>
        <v>0.14285714285714199</v>
      </c>
      <c r="DK267">
        <f>VLOOKUP(B267,rtword_jaccard!$C$1:$E$1128,3,FALSE)</f>
        <v>7.5268817204300995E-2</v>
      </c>
      <c r="DL267">
        <f>VLOOKUP(B267,rtword_jaccard!$C$1:$F$1128,4,FALSE)</f>
        <v>0.123595505617977</v>
      </c>
      <c r="DM267">
        <f>VLOOKUP(B267,rtword_jaccard!$C$1:$G$1128,5,FALSE)</f>
        <v>0.15384615384615299</v>
      </c>
      <c r="DN267">
        <f>VLOOKUP(B267,owner_j_重み付き!$C$1:$E$1128,3)</f>
        <v>5.0000000000000001E-4</v>
      </c>
      <c r="DO267">
        <f>VLOOKUP(B267,part_j_重み付き!$C$1:$E$1128,3,FALSE)</f>
        <v>1.6999999999999999E-3</v>
      </c>
      <c r="DP267">
        <f>VLOOKUP(B267,journalsection_jaccard!$C$2:$E$1129,3,FALSE)</f>
        <v>0.49253731343283502</v>
      </c>
      <c r="DQ267">
        <f>VLOOKUP(B267,journalsection_jaccard!$C$2:$F$1129,4,FALSE)</f>
        <v>0.29032258064516098</v>
      </c>
      <c r="DR267">
        <f>VLOOKUP(B267,journalsection_jaccard!$C$2:$G$1129,5,FALSE)</f>
        <v>0.255230125523012</v>
      </c>
      <c r="DS267">
        <f>VLOOKUP(B267,journalsection_jaccard!$C$2:$H$1129,6,FALSE)</f>
        <v>0.11111111111111099</v>
      </c>
    </row>
    <row r="268" spans="1:123" x14ac:dyDescent="0.55000000000000004">
      <c r="A268">
        <v>261</v>
      </c>
      <c r="B268" t="s">
        <v>1853</v>
      </c>
      <c r="C268" t="s">
        <v>367</v>
      </c>
      <c r="D268">
        <v>8.0278669999999996E-2</v>
      </c>
      <c r="E268">
        <v>0.12044231599999999</v>
      </c>
      <c r="F268">
        <v>-4.7608797000000001E-2</v>
      </c>
      <c r="G268">
        <v>0.18964030000000001</v>
      </c>
      <c r="H268">
        <v>0.21947823</v>
      </c>
      <c r="I268">
        <v>0.12888278</v>
      </c>
      <c r="J268">
        <v>0.15946284999999999</v>
      </c>
      <c r="K268">
        <v>0.97997385000000004</v>
      </c>
      <c r="L268">
        <v>9.9944130000000006E-2</v>
      </c>
      <c r="M268">
        <v>0.18521224999999999</v>
      </c>
      <c r="N268">
        <v>0.31893260000000001</v>
      </c>
      <c r="O268">
        <v>0.28961991999999998</v>
      </c>
      <c r="P268">
        <v>-5.6077450000000001E-2</v>
      </c>
      <c r="Q268">
        <v>6.0959473E-2</v>
      </c>
      <c r="R268">
        <v>0.15581175999999999</v>
      </c>
      <c r="S268">
        <v>0.14944302000000001</v>
      </c>
      <c r="T268">
        <v>0.32104423999999998</v>
      </c>
      <c r="U268">
        <v>-9.1532599999999999E-3</v>
      </c>
      <c r="V268">
        <v>0.12951607000000001</v>
      </c>
      <c r="W268">
        <v>0.12927136</v>
      </c>
      <c r="X268">
        <v>-5.1189903000000002E-2</v>
      </c>
      <c r="Y268">
        <v>0.12811053999999999</v>
      </c>
      <c r="Z268">
        <v>0.46831673000000001</v>
      </c>
      <c r="AA268">
        <v>0.25498270000000001</v>
      </c>
      <c r="AB268">
        <v>0.1241743</v>
      </c>
      <c r="AC268">
        <v>0.28549809999999998</v>
      </c>
      <c r="AD268">
        <v>0.14240362000000001</v>
      </c>
      <c r="AE268">
        <v>8.1150549999999995E-3</v>
      </c>
      <c r="AF268">
        <v>0.11788877</v>
      </c>
      <c r="AG268">
        <v>0.19741317999999999</v>
      </c>
      <c r="AH268">
        <v>8.4530670000000002E-2</v>
      </c>
      <c r="AI268">
        <v>0.3397365</v>
      </c>
      <c r="AJ268">
        <v>0.23555696000000001</v>
      </c>
      <c r="AK268">
        <v>-2.3224805000000002E-3</v>
      </c>
      <c r="AL268">
        <v>5.5787249999999997E-2</v>
      </c>
      <c r="AM268">
        <v>0.15406789000000001</v>
      </c>
      <c r="AN268">
        <v>0.101448044</v>
      </c>
      <c r="AO268">
        <v>8.0936270000000005E-2</v>
      </c>
      <c r="AP268">
        <v>9.0746380000000001E-2</v>
      </c>
      <c r="AQ268">
        <v>0.17539234000000001</v>
      </c>
      <c r="AR268">
        <v>0.15892348000000001</v>
      </c>
      <c r="AS268">
        <v>0.17843513</v>
      </c>
      <c r="AT268">
        <v>0.10704754</v>
      </c>
      <c r="AU268">
        <v>0.20522855000000001</v>
      </c>
      <c r="AV268">
        <v>5.7010277999999998E-2</v>
      </c>
      <c r="AW268">
        <v>0.28124300000000002</v>
      </c>
      <c r="AX268">
        <v>0.28507440000000001</v>
      </c>
      <c r="AY268">
        <v>0.35300413000000003</v>
      </c>
      <c r="AZ268">
        <v>0.92739110000000002</v>
      </c>
      <c r="BA268">
        <v>0.10193524</v>
      </c>
      <c r="BB268">
        <v>3.9642386000000002E-2</v>
      </c>
      <c r="BC268">
        <v>0.18037215000000001</v>
      </c>
      <c r="BD268">
        <v>0.18539754</v>
      </c>
      <c r="BE268">
        <v>3.8203611999999998E-2</v>
      </c>
      <c r="BF268">
        <v>7.1544010000000005E-2</v>
      </c>
      <c r="BG268">
        <v>0.16712199999999999</v>
      </c>
      <c r="BH268">
        <v>0.16443071000000001</v>
      </c>
      <c r="BI268">
        <v>0.28655249999999999</v>
      </c>
      <c r="BJ268">
        <v>0.1910703</v>
      </c>
      <c r="BK268">
        <v>0.16937624000000001</v>
      </c>
      <c r="BL268">
        <v>-1.971067E-2</v>
      </c>
      <c r="BM268">
        <v>-0.10485806</v>
      </c>
      <c r="BN268">
        <v>0.10665113499999999</v>
      </c>
      <c r="BO268">
        <v>0.20899694999999999</v>
      </c>
      <c r="BP268">
        <v>1.7734713999999999E-2</v>
      </c>
      <c r="BQ268">
        <v>3.4948500999999999E-3</v>
      </c>
      <c r="BR268">
        <v>0.30135119999999999</v>
      </c>
      <c r="BS268">
        <v>0.19313751000000001</v>
      </c>
      <c r="BT268">
        <v>7.4677430000000003E-2</v>
      </c>
      <c r="BU268">
        <v>0.21525672000000001</v>
      </c>
      <c r="BV268">
        <v>0.29008842000000001</v>
      </c>
      <c r="BW268">
        <v>0.12743499999999999</v>
      </c>
      <c r="BX268">
        <v>0.39070746000000001</v>
      </c>
      <c r="BY268">
        <v>0.13246036999999999</v>
      </c>
      <c r="BZ268">
        <v>4.6535574000000003E-2</v>
      </c>
      <c r="CA268">
        <v>8.7346030000000005E-2</v>
      </c>
      <c r="CB268">
        <v>0.15822265999999999</v>
      </c>
      <c r="CC268">
        <v>0.18068185</v>
      </c>
      <c r="CD268">
        <v>0.19118091000000001</v>
      </c>
      <c r="CE268">
        <v>0.19330186999999999</v>
      </c>
      <c r="CF268">
        <v>-9.4680614999999996E-2</v>
      </c>
      <c r="CG268">
        <v>7.3202000000000003E-2</v>
      </c>
      <c r="CH268">
        <v>0.13878256</v>
      </c>
      <c r="CI268">
        <v>0.22335737999999999</v>
      </c>
      <c r="CJ268">
        <v>0.25032112000000001</v>
      </c>
      <c r="CK268">
        <v>0.24008009</v>
      </c>
      <c r="CL268">
        <v>9.0644866000000004E-2</v>
      </c>
      <c r="CM268">
        <v>0.17218642000000001</v>
      </c>
      <c r="CN268">
        <v>0.11734631</v>
      </c>
      <c r="CO268">
        <v>0.13886525999999999</v>
      </c>
      <c r="CP268">
        <v>0.27788973</v>
      </c>
      <c r="CQ268">
        <v>0.16711480000000001</v>
      </c>
      <c r="CR268">
        <v>0.37128212999999999</v>
      </c>
      <c r="CS268">
        <v>0.28813368</v>
      </c>
      <c r="CT268">
        <v>0.16231080000000001</v>
      </c>
      <c r="CU268">
        <v>0.11651681999999999</v>
      </c>
      <c r="CV268">
        <v>0.19370789999999999</v>
      </c>
      <c r="CW268">
        <v>2.0439789999999999E-2</v>
      </c>
      <c r="CX268">
        <v>-9.2783729999999995E-2</v>
      </c>
      <c r="CY268">
        <v>0.19830482999999999</v>
      </c>
      <c r="CZ268">
        <v>0.26496500000000001</v>
      </c>
      <c r="DA268">
        <v>0.17134519000000001</v>
      </c>
      <c r="DB268">
        <v>6.7962320000000007E-2</v>
      </c>
      <c r="DC268">
        <v>0.96251059999999999</v>
      </c>
      <c r="DD268">
        <v>0.22112129999999999</v>
      </c>
      <c r="DE268">
        <v>-0.114945695</v>
      </c>
      <c r="DF268">
        <f t="shared" si="18"/>
        <v>0.14850940536504847</v>
      </c>
      <c r="DG268">
        <f t="shared" si="19"/>
        <v>0</v>
      </c>
      <c r="DH268">
        <v>0</v>
      </c>
      <c r="DI268">
        <f>VLOOKUP(B268,owner_jaccard!$C$1:$E$1128,3,FALSE)</f>
        <v>2.5641025641025599E-2</v>
      </c>
      <c r="DJ268">
        <f>VLOOKUP(B268,partic_jaccard!$C$1:$E$1128,3,FALSE)</f>
        <v>4.1666666666666602E-2</v>
      </c>
      <c r="DK268">
        <f>VLOOKUP(B268,rtword_jaccard!$C$1:$E$1128,3,FALSE)</f>
        <v>9.8901098901098897E-2</v>
      </c>
      <c r="DL268">
        <f>VLOOKUP(B268,rtword_jaccard!$C$1:$F$1128,4,FALSE)</f>
        <v>0.183431952662721</v>
      </c>
      <c r="DM268">
        <f>VLOOKUP(B268,rtword_jaccard!$C$1:$G$1128,5,FALSE)</f>
        <v>0.19521912350597601</v>
      </c>
      <c r="DN268">
        <f>VLOOKUP(B268,owner_j_重み付き!$C$1:$E$1128,3)</f>
        <v>1E-4</v>
      </c>
      <c r="DO268">
        <f>VLOOKUP(B268,part_j_重み付き!$C$1:$E$1128,3,FALSE)</f>
        <v>1E-4</v>
      </c>
      <c r="DP268">
        <f>VLOOKUP(B268,journalsection_jaccard!$C$2:$E$1129,3,FALSE)</f>
        <v>0.53846153846153799</v>
      </c>
      <c r="DQ268">
        <f>VLOOKUP(B268,journalsection_jaccard!$C$2:$F$1129,4,FALSE)</f>
        <v>0.29032258064516098</v>
      </c>
      <c r="DR268">
        <f>VLOOKUP(B268,journalsection_jaccard!$C$2:$G$1129,5,FALSE)</f>
        <v>0.26050420168067201</v>
      </c>
      <c r="DS268">
        <f>VLOOKUP(B268,journalsection_jaccard!$C$2:$H$1129,6,FALSE)</f>
        <v>0.11111111111111099</v>
      </c>
    </row>
    <row r="269" spans="1:123" hidden="1" x14ac:dyDescent="0.55000000000000004">
      <c r="A269">
        <v>262</v>
      </c>
      <c r="B269" t="s">
        <v>1854</v>
      </c>
      <c r="C269" t="s">
        <v>368</v>
      </c>
      <c r="D269">
        <v>6.0351092000000002E-2</v>
      </c>
      <c r="E269">
        <v>0.18124656</v>
      </c>
      <c r="F269">
        <v>0.10115289</v>
      </c>
      <c r="G269">
        <v>0.26984802000000002</v>
      </c>
      <c r="H269">
        <v>5.0278626E-2</v>
      </c>
      <c r="I269">
        <v>-1.8320185999999999E-2</v>
      </c>
      <c r="J269">
        <v>0.13070184000000001</v>
      </c>
      <c r="K269">
        <v>0.98050760000000003</v>
      </c>
      <c r="L269">
        <v>0.24947405</v>
      </c>
      <c r="M269">
        <v>2.2953241999999999E-2</v>
      </c>
      <c r="N269">
        <v>0.36770799999999998</v>
      </c>
      <c r="O269">
        <v>0.24388789</v>
      </c>
      <c r="P269">
        <v>5.2312919999999999E-2</v>
      </c>
      <c r="Q269">
        <v>6.3733349999999994E-2</v>
      </c>
      <c r="R269">
        <v>0.15228736000000001</v>
      </c>
      <c r="S269">
        <v>7.8004130000000005E-2</v>
      </c>
      <c r="T269">
        <v>0.13032806</v>
      </c>
      <c r="U269">
        <v>3.9153467999999997E-2</v>
      </c>
      <c r="V269">
        <v>0.12781765</v>
      </c>
      <c r="W269">
        <v>0.22202380999999999</v>
      </c>
      <c r="X269">
        <v>9.8075490000000001E-2</v>
      </c>
      <c r="Y269">
        <v>7.0968900000000001E-2</v>
      </c>
      <c r="Z269">
        <v>6.0974035000000003E-2</v>
      </c>
      <c r="AA269">
        <v>0.12656036000000001</v>
      </c>
      <c r="AB269">
        <v>7.2047100000000003E-2</v>
      </c>
      <c r="AC269">
        <v>0.17831911</v>
      </c>
      <c r="AD269">
        <v>2.4048776999999999E-3</v>
      </c>
      <c r="AE269">
        <v>-5.0343376000000002E-2</v>
      </c>
      <c r="AF269">
        <v>0.30985410000000002</v>
      </c>
      <c r="AG269">
        <v>0.16759968</v>
      </c>
      <c r="AH269">
        <v>-0.10951545</v>
      </c>
      <c r="AI269">
        <v>0.44971862000000001</v>
      </c>
      <c r="AJ269">
        <v>0.14267072</v>
      </c>
      <c r="AK269">
        <v>6.2896850000000004E-2</v>
      </c>
      <c r="AL269">
        <v>0.25910369999999999</v>
      </c>
      <c r="AM269">
        <v>0.1729088</v>
      </c>
      <c r="AN269">
        <v>8.9681780000000003E-2</v>
      </c>
      <c r="AO269">
        <v>0.18196656999999999</v>
      </c>
      <c r="AP269">
        <v>-3.9646467000000003E-3</v>
      </c>
      <c r="AQ269">
        <v>0.21433534000000001</v>
      </c>
      <c r="AR269">
        <v>0.14274833000000001</v>
      </c>
      <c r="AS269">
        <v>0.11318713399999999</v>
      </c>
      <c r="AT269">
        <v>0.16331369000000001</v>
      </c>
      <c r="AU269">
        <v>0.27187094000000001</v>
      </c>
      <c r="AV269">
        <v>8.7611839999999996E-2</v>
      </c>
      <c r="AW269">
        <v>0.20856717</v>
      </c>
      <c r="AX269">
        <v>0.23996534999999999</v>
      </c>
      <c r="AY269">
        <v>5.3095620000000003E-2</v>
      </c>
      <c r="AZ269">
        <v>0.92543719999999996</v>
      </c>
      <c r="BA269">
        <v>0.14092873</v>
      </c>
      <c r="BB269">
        <v>-4.8211858000000003E-2</v>
      </c>
      <c r="BC269">
        <v>0.14032984000000001</v>
      </c>
      <c r="BD269">
        <v>8.5059314999999996E-2</v>
      </c>
      <c r="BE269">
        <v>7.7295920000000004E-2</v>
      </c>
      <c r="BF269">
        <v>0.16991872999999999</v>
      </c>
      <c r="BG269">
        <v>8.2672133999999994E-2</v>
      </c>
      <c r="BH269">
        <v>-3.2026984000000001E-2</v>
      </c>
      <c r="BI269">
        <v>0.16014099000000001</v>
      </c>
      <c r="BJ269">
        <v>0.26024213000000002</v>
      </c>
      <c r="BK269">
        <v>0.14852104999999999</v>
      </c>
      <c r="BL269">
        <v>2.5675693000000001E-3</v>
      </c>
      <c r="BM269">
        <v>7.7245440000000003E-4</v>
      </c>
      <c r="BN269">
        <v>0.12872976</v>
      </c>
      <c r="BO269">
        <v>0.13698160000000001</v>
      </c>
      <c r="BP269">
        <v>0.19634989</v>
      </c>
      <c r="BQ269">
        <v>-0.11044218</v>
      </c>
      <c r="BR269">
        <v>0.33092862000000001</v>
      </c>
      <c r="BS269">
        <v>0.29636863000000002</v>
      </c>
      <c r="BT269">
        <v>0.14087583000000001</v>
      </c>
      <c r="BU269">
        <v>0.15383321</v>
      </c>
      <c r="BV269">
        <v>0.21648495000000001</v>
      </c>
      <c r="BW269">
        <v>9.8810170000000003E-2</v>
      </c>
      <c r="BX269">
        <v>0.36800529999999998</v>
      </c>
      <c r="BY269">
        <v>0.15477674999999999</v>
      </c>
      <c r="BZ269">
        <v>8.8309830000000006E-2</v>
      </c>
      <c r="CA269">
        <v>4.7173850000000003E-2</v>
      </c>
      <c r="CB269">
        <v>9.6659300000000004E-2</v>
      </c>
      <c r="CC269">
        <v>3.4146164E-2</v>
      </c>
      <c r="CD269">
        <v>0.33433568000000002</v>
      </c>
      <c r="CE269">
        <v>4.2262374999999998E-2</v>
      </c>
      <c r="CF269">
        <v>0.1463988</v>
      </c>
      <c r="CG269">
        <v>0.22843933</v>
      </c>
      <c r="CH269">
        <v>0.29692416999999999</v>
      </c>
      <c r="CI269">
        <v>0.18246760000000001</v>
      </c>
      <c r="CJ269">
        <v>0.31603379999999998</v>
      </c>
      <c r="CK269">
        <v>0.26227181999999999</v>
      </c>
      <c r="CL269">
        <v>0.27642620000000001</v>
      </c>
      <c r="CM269">
        <v>0.19289840999999999</v>
      </c>
      <c r="CN269">
        <v>0.20549817000000001</v>
      </c>
      <c r="CO269">
        <v>-0.12041936</v>
      </c>
      <c r="CP269">
        <v>0.15815370000000001</v>
      </c>
      <c r="CQ269">
        <v>0.11531283000000001</v>
      </c>
      <c r="CR269">
        <v>0.13153036000000001</v>
      </c>
      <c r="CS269">
        <v>0.25303083999999998</v>
      </c>
      <c r="CT269">
        <v>0.13380837000000001</v>
      </c>
      <c r="CU269">
        <v>-2.6078783000000001E-2</v>
      </c>
      <c r="CV269">
        <v>0.30771860000000001</v>
      </c>
      <c r="CW269">
        <v>0.10002678</v>
      </c>
      <c r="CX269">
        <v>4.4907104000000003E-2</v>
      </c>
      <c r="CY269">
        <v>0.11893380000000001</v>
      </c>
      <c r="CZ269">
        <v>0.29162072999999999</v>
      </c>
      <c r="DA269">
        <v>0.32163203000000001</v>
      </c>
      <c r="DB269">
        <v>0.22433217</v>
      </c>
      <c r="DC269">
        <v>0.96114390000000005</v>
      </c>
      <c r="DD269">
        <v>0.10397178999999999</v>
      </c>
      <c r="DE269">
        <v>0.12757926</v>
      </c>
      <c r="DF269">
        <f t="shared" si="18"/>
        <v>0.14211440462815536</v>
      </c>
      <c r="DG269">
        <f t="shared" si="19"/>
        <v>0</v>
      </c>
      <c r="DH269">
        <v>6.8823124569855469E-4</v>
      </c>
      <c r="DI269">
        <f>VLOOKUP(B269,owner_jaccard!$C$1:$E$1128,3,FALSE)</f>
        <v>0.122807017543859</v>
      </c>
      <c r="DJ269">
        <f>VLOOKUP(B269,partic_jaccard!$C$1:$E$1128,3,FALSE)</f>
        <v>9.0909090909090898E-2</v>
      </c>
      <c r="DK269">
        <f>VLOOKUP(B269,rtword_jaccard!$C$1:$E$1128,3,FALSE)</f>
        <v>6.3829787234042507E-2</v>
      </c>
      <c r="DL269">
        <f>VLOOKUP(B269,rtword_jaccard!$C$1:$F$1128,4,FALSE)</f>
        <v>0.183431952662721</v>
      </c>
      <c r="DM269">
        <f>VLOOKUP(B269,rtword_jaccard!$C$1:$G$1128,5,FALSE)</f>
        <v>0.209677419354838</v>
      </c>
      <c r="DN269">
        <f>VLOOKUP(B269,owner_j_重み付き!$C$1:$E$1128,3)</f>
        <v>2.3999999999999998E-3</v>
      </c>
      <c r="DO269">
        <f>VLOOKUP(B269,part_j_重み付き!$C$1:$E$1128,3,FALSE)</f>
        <v>4.0000000000000002E-4</v>
      </c>
      <c r="DP269">
        <f>VLOOKUP(B269,journalsection_jaccard!$C$2:$E$1129,3,FALSE)</f>
        <v>0.51515151515151503</v>
      </c>
      <c r="DQ269">
        <f>VLOOKUP(B269,journalsection_jaccard!$C$2:$F$1129,4,FALSE)</f>
        <v>0.265822784810126</v>
      </c>
      <c r="DR269">
        <f>VLOOKUP(B269,journalsection_jaccard!$C$2:$G$1129,5,FALSE)</f>
        <v>0.244813278008298</v>
      </c>
      <c r="DS269">
        <f>VLOOKUP(B269,journalsection_jaccard!$C$2:$H$1129,6,FALSE)</f>
        <v>9.8901098901098897E-2</v>
      </c>
    </row>
    <row r="270" spans="1:123" x14ac:dyDescent="0.55000000000000004">
      <c r="A270">
        <v>263</v>
      </c>
      <c r="B270" t="s">
        <v>1855</v>
      </c>
      <c r="C270" t="s">
        <v>369</v>
      </c>
      <c r="D270">
        <v>0.32996789999999998</v>
      </c>
      <c r="E270">
        <v>-2.5629223999999999E-2</v>
      </c>
      <c r="F270">
        <v>0.15059665999999999</v>
      </c>
      <c r="G270">
        <v>6.7946604999999993E-2</v>
      </c>
      <c r="H270">
        <v>3.4241202999999998E-2</v>
      </c>
      <c r="I270">
        <v>7.8475799999999998E-2</v>
      </c>
      <c r="J270">
        <v>0.11738759</v>
      </c>
      <c r="K270">
        <v>0.98191240000000002</v>
      </c>
      <c r="L270">
        <v>0.25557098</v>
      </c>
      <c r="M270">
        <v>0.16492623000000001</v>
      </c>
      <c r="N270">
        <v>0.10061115</v>
      </c>
      <c r="O270">
        <v>9.6674494E-2</v>
      </c>
      <c r="P270">
        <v>7.2208759999999997E-2</v>
      </c>
      <c r="Q270">
        <v>2.6635569000000001E-2</v>
      </c>
      <c r="R270">
        <v>0.18764815000000001</v>
      </c>
      <c r="S270">
        <v>0.19149516999999999</v>
      </c>
      <c r="T270">
        <v>0.28684064999999997</v>
      </c>
      <c r="U270">
        <v>0.14297589999999999</v>
      </c>
      <c r="V270">
        <v>0.18009917</v>
      </c>
      <c r="W270">
        <v>1.4870812000000001E-2</v>
      </c>
      <c r="X270">
        <v>-5.5002447000000003E-2</v>
      </c>
      <c r="Y270">
        <v>9.7796259999999996E-2</v>
      </c>
      <c r="Z270">
        <v>0.19481876000000001</v>
      </c>
      <c r="AA270">
        <v>0.29611949999999998</v>
      </c>
      <c r="AB270">
        <v>0.21612419999999999</v>
      </c>
      <c r="AC270">
        <v>0.21454675000000001</v>
      </c>
      <c r="AD270">
        <v>6.7886799999999997E-2</v>
      </c>
      <c r="AE270">
        <v>0.21663351</v>
      </c>
      <c r="AF270">
        <v>0.28300120000000001</v>
      </c>
      <c r="AG270">
        <v>0.51193460000000002</v>
      </c>
      <c r="AH270">
        <v>4.5536302000000001E-2</v>
      </c>
      <c r="AI270">
        <v>0.23526087000000001</v>
      </c>
      <c r="AJ270">
        <v>0.20851415000000001</v>
      </c>
      <c r="AK270">
        <v>1.07037425E-2</v>
      </c>
      <c r="AL270">
        <v>5.5696207999999997E-2</v>
      </c>
      <c r="AM270">
        <v>0.22092596</v>
      </c>
      <c r="AN270">
        <v>0.107099004</v>
      </c>
      <c r="AO270">
        <v>0.16622690000000001</v>
      </c>
      <c r="AP270">
        <v>6.7038860000000006E-2</v>
      </c>
      <c r="AQ270">
        <v>0.2446123</v>
      </c>
      <c r="AR270">
        <v>9.5535620000000002E-2</v>
      </c>
      <c r="AS270">
        <v>0.21380149000000001</v>
      </c>
      <c r="AT270">
        <v>0.30956525000000001</v>
      </c>
      <c r="AU270">
        <v>0.23811968</v>
      </c>
      <c r="AV270">
        <v>0.26570823999999998</v>
      </c>
      <c r="AW270">
        <v>0.15521637999999999</v>
      </c>
      <c r="AX270">
        <v>0.19459984</v>
      </c>
      <c r="AY270">
        <v>0.32733960000000001</v>
      </c>
      <c r="AZ270">
        <v>0.91816229999999999</v>
      </c>
      <c r="BA270">
        <v>5.2564997000000002E-2</v>
      </c>
      <c r="BB270">
        <v>-0.1522317</v>
      </c>
      <c r="BC270">
        <v>0.21561607999999999</v>
      </c>
      <c r="BD270">
        <v>0.15105535</v>
      </c>
      <c r="BE270">
        <v>5.8771129999999998E-2</v>
      </c>
      <c r="BF270">
        <v>0.23182829999999999</v>
      </c>
      <c r="BG270">
        <v>0.22990115</v>
      </c>
      <c r="BH270">
        <v>0.11533781999999999</v>
      </c>
      <c r="BI270">
        <v>0.18956041000000001</v>
      </c>
      <c r="BJ270">
        <v>0.28615108</v>
      </c>
      <c r="BK270">
        <v>0.10760124</v>
      </c>
      <c r="BL270">
        <v>0.13110472000000001</v>
      </c>
      <c r="BM270">
        <v>0.12983178000000001</v>
      </c>
      <c r="BN270">
        <v>5.5101600000000001E-2</v>
      </c>
      <c r="BO270">
        <v>0.1724647</v>
      </c>
      <c r="BP270">
        <v>0.18331111999999999</v>
      </c>
      <c r="BQ270">
        <v>0.26050456999999999</v>
      </c>
      <c r="BR270">
        <v>0.20958251999999999</v>
      </c>
      <c r="BS270">
        <v>0.20787409000000001</v>
      </c>
      <c r="BT270">
        <v>8.9584835000000002E-2</v>
      </c>
      <c r="BU270">
        <v>0.13869132000000001</v>
      </c>
      <c r="BV270">
        <v>0.32195973</v>
      </c>
      <c r="BW270">
        <v>0.23849872999999999</v>
      </c>
      <c r="BX270">
        <v>0.30103837999999999</v>
      </c>
      <c r="BY270">
        <v>0.21269615</v>
      </c>
      <c r="BZ270">
        <v>0.15351629999999999</v>
      </c>
      <c r="CA270">
        <v>6.1506249999999998E-3</v>
      </c>
      <c r="CB270">
        <v>0.16269293000000001</v>
      </c>
      <c r="CC270">
        <v>0.24529880000000001</v>
      </c>
      <c r="CD270">
        <v>0.28674176000000001</v>
      </c>
      <c r="CE270">
        <v>0.15125218000000001</v>
      </c>
      <c r="CF270">
        <v>0.24095564</v>
      </c>
      <c r="CG270">
        <v>0.23167198999999999</v>
      </c>
      <c r="CH270">
        <v>0.35513624999999999</v>
      </c>
      <c r="CI270">
        <v>0.49939165000000002</v>
      </c>
      <c r="CJ270">
        <v>0.47852840000000002</v>
      </c>
      <c r="CK270">
        <v>0.17306368</v>
      </c>
      <c r="CL270">
        <v>0.18944543999999999</v>
      </c>
      <c r="CM270">
        <v>8.1798250000000003E-2</v>
      </c>
      <c r="CN270">
        <v>0.63055514999999995</v>
      </c>
      <c r="CO270">
        <v>1.8045426999999999E-2</v>
      </c>
      <c r="CP270">
        <v>0.12157097</v>
      </c>
      <c r="CQ270">
        <v>0.10929618000000001</v>
      </c>
      <c r="CR270">
        <v>0.1516139</v>
      </c>
      <c r="CS270">
        <v>0.23470953</v>
      </c>
      <c r="CT270">
        <v>0.20576823999999999</v>
      </c>
      <c r="CU270">
        <v>0.112055525</v>
      </c>
      <c r="CV270">
        <v>0.23890384000000001</v>
      </c>
      <c r="CW270">
        <v>8.8903226000000002E-2</v>
      </c>
      <c r="CX270">
        <v>0.24761569999999999</v>
      </c>
      <c r="CY270">
        <v>0.17362944999999999</v>
      </c>
      <c r="CZ270">
        <v>0.22684863</v>
      </c>
      <c r="DA270">
        <v>0.22899227999999999</v>
      </c>
      <c r="DB270">
        <v>0.20302493999999999</v>
      </c>
      <c r="DC270">
        <v>0.95411630000000003</v>
      </c>
      <c r="DD270">
        <v>0.25862020000000002</v>
      </c>
      <c r="DE270">
        <v>0.21811158999999999</v>
      </c>
      <c r="DF270">
        <f t="shared" si="18"/>
        <v>0.1800117657621359</v>
      </c>
      <c r="DG270">
        <f t="shared" si="19"/>
        <v>0</v>
      </c>
      <c r="DH270">
        <v>0</v>
      </c>
      <c r="DI270">
        <f>VLOOKUP(B270,owner_jaccard!$C$1:$E$1128,3,FALSE)</f>
        <v>7.1428571428571397E-2</v>
      </c>
      <c r="DJ270">
        <f>VLOOKUP(B270,partic_jaccard!$C$1:$E$1128,3,FALSE)</f>
        <v>7.69230769230769E-2</v>
      </c>
      <c r="DK270">
        <f>VLOOKUP(B270,rtword_jaccard!$C$1:$E$1128,3,FALSE)</f>
        <v>6.3829787234042507E-2</v>
      </c>
      <c r="DL270">
        <f>VLOOKUP(B270,rtword_jaccard!$C$1:$F$1128,4,FALSE)</f>
        <v>0.123595505617977</v>
      </c>
      <c r="DM270">
        <f>VLOOKUP(B270,rtword_jaccard!$C$1:$G$1128,5,FALSE)</f>
        <v>0.167315175097276</v>
      </c>
      <c r="DN270">
        <f>VLOOKUP(B270,owner_j_重み付き!$C$1:$E$1128,3)</f>
        <v>8.0000000000000004E-4</v>
      </c>
      <c r="DO270">
        <f>VLOOKUP(B270,part_j_重み付き!$C$1:$E$1128,3,FALSE)</f>
        <v>8.0000000000000004E-4</v>
      </c>
      <c r="DP270">
        <f>VLOOKUP(B270,journalsection_jaccard!$C$2:$E$1129,3,FALSE)</f>
        <v>0.40845070422535201</v>
      </c>
      <c r="DQ270">
        <f>VLOOKUP(B270,journalsection_jaccard!$C$2:$F$1129,4,FALSE)</f>
        <v>0.273885350318471</v>
      </c>
      <c r="DR270">
        <f>VLOOKUP(B270,journalsection_jaccard!$C$2:$G$1129,5,FALSE)</f>
        <v>0.25</v>
      </c>
      <c r="DS270">
        <f>VLOOKUP(B270,journalsection_jaccard!$C$2:$H$1129,6,FALSE)</f>
        <v>9.8901098901098897E-2</v>
      </c>
    </row>
    <row r="271" spans="1:123" x14ac:dyDescent="0.55000000000000004">
      <c r="A271">
        <v>264</v>
      </c>
      <c r="B271" t="s">
        <v>1856</v>
      </c>
      <c r="C271" t="s">
        <v>370</v>
      </c>
      <c r="D271">
        <v>0.2238414</v>
      </c>
      <c r="E271">
        <v>0.12518583</v>
      </c>
      <c r="F271">
        <v>-1.2080207500000001E-2</v>
      </c>
      <c r="G271">
        <v>0.26412046</v>
      </c>
      <c r="H271">
        <v>0.20327331000000001</v>
      </c>
      <c r="I271">
        <v>0.10339529</v>
      </c>
      <c r="J271">
        <v>4.9134749999999998E-2</v>
      </c>
      <c r="K271">
        <v>0.98350954000000002</v>
      </c>
      <c r="L271">
        <v>0.18053797999999999</v>
      </c>
      <c r="M271">
        <v>0.16182964999999999</v>
      </c>
      <c r="N271">
        <v>0.23066044999999999</v>
      </c>
      <c r="O271">
        <v>0.1756393</v>
      </c>
      <c r="P271">
        <v>5.8285392999999998E-2</v>
      </c>
      <c r="Q271">
        <v>8.2017325000000002E-2</v>
      </c>
      <c r="R271">
        <v>9.7444475000000003E-2</v>
      </c>
      <c r="S271">
        <v>0.15141673</v>
      </c>
      <c r="T271">
        <v>0.13107326999999999</v>
      </c>
      <c r="U271">
        <v>0.17326131</v>
      </c>
      <c r="V271">
        <v>0.27960256</v>
      </c>
      <c r="W271">
        <v>6.0510620000000003E-3</v>
      </c>
      <c r="X271">
        <v>-5.1842086000000002E-2</v>
      </c>
      <c r="Y271">
        <v>0.22589736999999999</v>
      </c>
      <c r="Z271">
        <v>0.19157328000000001</v>
      </c>
      <c r="AA271">
        <v>0.1126442</v>
      </c>
      <c r="AB271">
        <v>3.4239758000000002E-2</v>
      </c>
      <c r="AC271">
        <v>0.118071415</v>
      </c>
      <c r="AD271">
        <v>0.13155723</v>
      </c>
      <c r="AE271">
        <v>8.8526779999999999E-2</v>
      </c>
      <c r="AF271">
        <v>0.29906154000000001</v>
      </c>
      <c r="AG271">
        <v>0.43000860000000002</v>
      </c>
      <c r="AH271">
        <v>4.5373259999999999E-2</v>
      </c>
      <c r="AI271">
        <v>0.2019282</v>
      </c>
      <c r="AJ271">
        <v>0.15304655</v>
      </c>
      <c r="AK271">
        <v>7.2027640000000004E-3</v>
      </c>
      <c r="AL271">
        <v>0.28102806000000002</v>
      </c>
      <c r="AM271">
        <v>0.20527319999999999</v>
      </c>
      <c r="AN271">
        <v>0.11589294999999999</v>
      </c>
      <c r="AO271">
        <v>0.14976676</v>
      </c>
      <c r="AP271">
        <v>0.116439335</v>
      </c>
      <c r="AQ271">
        <v>6.3584894000000003E-2</v>
      </c>
      <c r="AR271">
        <v>0.14795965</v>
      </c>
      <c r="AS271">
        <v>0.23224333999999999</v>
      </c>
      <c r="AT271">
        <v>0.26819842999999999</v>
      </c>
      <c r="AU271">
        <v>0.35298768000000003</v>
      </c>
      <c r="AV271">
        <v>8.8128289999999998E-2</v>
      </c>
      <c r="AW271">
        <v>0.16653502000000001</v>
      </c>
      <c r="AX271">
        <v>0.11379816</v>
      </c>
      <c r="AY271">
        <v>0.3084113</v>
      </c>
      <c r="AZ271">
        <v>0.92077980000000004</v>
      </c>
      <c r="BA271">
        <v>0.16884026999999999</v>
      </c>
      <c r="BB271">
        <v>-5.7509233999999999E-3</v>
      </c>
      <c r="BC271">
        <v>0.20636688</v>
      </c>
      <c r="BD271">
        <v>0.11660325000000001</v>
      </c>
      <c r="BE271">
        <v>0.16894512</v>
      </c>
      <c r="BF271">
        <v>0.37209841999999999</v>
      </c>
      <c r="BG271">
        <v>0.21053696999999999</v>
      </c>
      <c r="BH271">
        <v>0.1008198</v>
      </c>
      <c r="BI271">
        <v>8.2215750000000004E-2</v>
      </c>
      <c r="BJ271">
        <v>0.20676961999999999</v>
      </c>
      <c r="BK271">
        <v>0.40244405999999999</v>
      </c>
      <c r="BL271">
        <v>0.25634462000000002</v>
      </c>
      <c r="BM271">
        <v>6.1850202999999999E-3</v>
      </c>
      <c r="BN271">
        <v>3.4137630000000002E-2</v>
      </c>
      <c r="BO271">
        <v>3.9078843000000002E-2</v>
      </c>
      <c r="BP271">
        <v>0.23120904</v>
      </c>
      <c r="BQ271">
        <v>0.20928147</v>
      </c>
      <c r="BR271">
        <v>0.23499109000000001</v>
      </c>
      <c r="BS271">
        <v>0.24085066999999999</v>
      </c>
      <c r="BT271">
        <v>0.13741338</v>
      </c>
      <c r="BU271">
        <v>0.25937134000000001</v>
      </c>
      <c r="BV271">
        <v>0.25120360000000003</v>
      </c>
      <c r="BW271">
        <v>0.23362948</v>
      </c>
      <c r="BX271">
        <v>0.29688083999999998</v>
      </c>
      <c r="BY271">
        <v>0.13990657000000001</v>
      </c>
      <c r="BZ271">
        <v>-3.9750849999999997E-2</v>
      </c>
      <c r="CA271">
        <v>3.4008857000000003E-2</v>
      </c>
      <c r="CB271">
        <v>5.8642760000000002E-2</v>
      </c>
      <c r="CC271">
        <v>0.31193157999999999</v>
      </c>
      <c r="CD271">
        <v>0.38794887</v>
      </c>
      <c r="CE271">
        <v>0.17816435999999999</v>
      </c>
      <c r="CF271">
        <v>0.10804639000000001</v>
      </c>
      <c r="CG271">
        <v>0.267316</v>
      </c>
      <c r="CH271">
        <v>0.20460983999999999</v>
      </c>
      <c r="CI271">
        <v>0.33247450000000001</v>
      </c>
      <c r="CJ271">
        <v>0.32845039999999998</v>
      </c>
      <c r="CK271">
        <v>0.15329019999999999</v>
      </c>
      <c r="CL271">
        <v>0.15868144000000001</v>
      </c>
      <c r="CM271">
        <v>0.14773536000000001</v>
      </c>
      <c r="CN271">
        <v>0.40281729999999999</v>
      </c>
      <c r="CO271">
        <v>7.2115059999999995E-2</v>
      </c>
      <c r="CP271">
        <v>0.19940579999999999</v>
      </c>
      <c r="CQ271">
        <v>0.12762551</v>
      </c>
      <c r="CR271">
        <v>0.120144896</v>
      </c>
      <c r="CS271">
        <v>0.34570846</v>
      </c>
      <c r="CT271">
        <v>7.1576749999999995E-2</v>
      </c>
      <c r="CU271">
        <v>0.13011865</v>
      </c>
      <c r="CV271">
        <v>0.34591737</v>
      </c>
      <c r="CW271">
        <v>0.18133062</v>
      </c>
      <c r="CX271">
        <v>0.37223666999999999</v>
      </c>
      <c r="CY271">
        <v>0.23397076</v>
      </c>
      <c r="CZ271">
        <v>0.22397677999999999</v>
      </c>
      <c r="DA271">
        <v>0.30916505999999999</v>
      </c>
      <c r="DB271">
        <v>-3.8856775000000003E-2</v>
      </c>
      <c r="DC271">
        <v>0.95492480000000002</v>
      </c>
      <c r="DD271">
        <v>0.28818937999999999</v>
      </c>
      <c r="DE271">
        <v>8.9219800000000002E-2</v>
      </c>
      <c r="DF271">
        <f t="shared" si="18"/>
        <v>0.17464864927572815</v>
      </c>
      <c r="DG271">
        <f t="shared" si="19"/>
        <v>0</v>
      </c>
      <c r="DH271">
        <v>0</v>
      </c>
      <c r="DI271">
        <f>VLOOKUP(B271,owner_jaccard!$C$1:$E$1128,3,FALSE)</f>
        <v>7.69230769230769E-2</v>
      </c>
      <c r="DJ271">
        <f>VLOOKUP(B271,partic_jaccard!$C$1:$E$1128,3,FALSE)</f>
        <v>8.3333333333333301E-2</v>
      </c>
      <c r="DK271">
        <f>VLOOKUP(B271,rtword_jaccard!$C$1:$E$1128,3,FALSE)</f>
        <v>0.123595505617977</v>
      </c>
      <c r="DL271">
        <f>VLOOKUP(B271,rtword_jaccard!$C$1:$F$1128,4,FALSE)</f>
        <v>0.16959064327485299</v>
      </c>
      <c r="DM271">
        <f>VLOOKUP(B271,rtword_jaccard!$C$1:$G$1128,5,FALSE)</f>
        <v>0.20481927710843301</v>
      </c>
      <c r="DN271">
        <f>VLOOKUP(B271,owner_j_重み付き!$C$1:$E$1128,3)</f>
        <v>2.0999999999999999E-3</v>
      </c>
      <c r="DO271">
        <f>VLOOKUP(B271,part_j_重み付き!$C$1:$E$1128,3,FALSE)</f>
        <v>5.0000000000000001E-4</v>
      </c>
      <c r="DP271">
        <f>VLOOKUP(B271,journalsection_jaccard!$C$2:$E$1129,3,FALSE)</f>
        <v>0.5625</v>
      </c>
      <c r="DQ271">
        <f>VLOOKUP(B271,journalsection_jaccard!$C$2:$F$1129,4,FALSE)</f>
        <v>0.30718954248365998</v>
      </c>
      <c r="DR271">
        <f>VLOOKUP(B271,journalsection_jaccard!$C$2:$G$1129,5,FALSE)</f>
        <v>0.25</v>
      </c>
      <c r="DS271">
        <f>VLOOKUP(B271,journalsection_jaccard!$C$2:$H$1129,6,FALSE)</f>
        <v>0.123595505617977</v>
      </c>
    </row>
    <row r="272" spans="1:123" x14ac:dyDescent="0.55000000000000004">
      <c r="A272">
        <v>265</v>
      </c>
      <c r="B272" t="s">
        <v>1857</v>
      </c>
      <c r="C272" t="s">
        <v>371</v>
      </c>
      <c r="D272">
        <v>0.11885281</v>
      </c>
      <c r="E272">
        <v>0.12954678</v>
      </c>
      <c r="F272">
        <v>7.0288959999999998E-2</v>
      </c>
      <c r="G272">
        <v>0.22744311</v>
      </c>
      <c r="H272">
        <v>0.16711132000000001</v>
      </c>
      <c r="I272">
        <v>9.031206E-2</v>
      </c>
      <c r="J272">
        <v>0.16303434999999999</v>
      </c>
      <c r="K272">
        <v>0.97849330000000001</v>
      </c>
      <c r="L272">
        <v>0.17158872999999999</v>
      </c>
      <c r="M272">
        <v>2.7345214E-2</v>
      </c>
      <c r="N272">
        <v>0.20505672999999999</v>
      </c>
      <c r="O272">
        <v>0.16945687000000001</v>
      </c>
      <c r="P272">
        <v>0.10005825</v>
      </c>
      <c r="Q272">
        <v>-2.3378234000000001E-2</v>
      </c>
      <c r="R272">
        <v>0.15977271000000001</v>
      </c>
      <c r="S272">
        <v>-2.6175134999999999E-3</v>
      </c>
      <c r="T272">
        <v>0.18475203000000001</v>
      </c>
      <c r="U272">
        <v>0.16365124</v>
      </c>
      <c r="V272">
        <v>0.11283303</v>
      </c>
      <c r="W272">
        <v>0.37374014</v>
      </c>
      <c r="X272">
        <v>6.1483264000000003E-2</v>
      </c>
      <c r="Y272">
        <v>0.19303364000000001</v>
      </c>
      <c r="Z272">
        <v>0.14025459000000001</v>
      </c>
      <c r="AA272">
        <v>0.13661934000000001</v>
      </c>
      <c r="AB272">
        <v>-1.6141585999999999E-2</v>
      </c>
      <c r="AC272">
        <v>0.17987781999999999</v>
      </c>
      <c r="AD272">
        <v>0.10240067999999999</v>
      </c>
      <c r="AE272">
        <v>-5.5817184000000004E-3</v>
      </c>
      <c r="AF272">
        <v>8.7105409999999994E-2</v>
      </c>
      <c r="AG272">
        <v>0.16883155999999999</v>
      </c>
      <c r="AH272">
        <v>0.20160592999999999</v>
      </c>
      <c r="AI272">
        <v>4.0283155000000001E-2</v>
      </c>
      <c r="AJ272">
        <v>0.21805543999999999</v>
      </c>
      <c r="AK272">
        <v>7.269217E-2</v>
      </c>
      <c r="AL272">
        <v>9.7889535E-2</v>
      </c>
      <c r="AM272">
        <v>0.31155129999999998</v>
      </c>
      <c r="AN272">
        <v>4.942858E-2</v>
      </c>
      <c r="AO272">
        <v>7.9314949999999995E-2</v>
      </c>
      <c r="AP272">
        <v>6.9850190000000006E-2</v>
      </c>
      <c r="AQ272">
        <v>0.13897224</v>
      </c>
      <c r="AR272">
        <v>5.4608278000000003E-2</v>
      </c>
      <c r="AS272">
        <v>0.19377175999999999</v>
      </c>
      <c r="AT272">
        <v>0.12129958</v>
      </c>
      <c r="AU272">
        <v>0.1507723</v>
      </c>
      <c r="AV272">
        <v>-8.5261939999999994E-2</v>
      </c>
      <c r="AW272">
        <v>0.12776133000000001</v>
      </c>
      <c r="AX272">
        <v>0.211534</v>
      </c>
      <c r="AY272">
        <v>6.8292549999999994E-2</v>
      </c>
      <c r="AZ272">
        <v>0.92362756000000001</v>
      </c>
      <c r="BA272">
        <v>6.9798349999999995E-2</v>
      </c>
      <c r="BB272">
        <v>0.10667465600000001</v>
      </c>
      <c r="BC272">
        <v>0.16350857999999999</v>
      </c>
      <c r="BD272">
        <v>-1.6245589000000001E-2</v>
      </c>
      <c r="BE272">
        <v>0.18399303</v>
      </c>
      <c r="BF272">
        <v>0.1052911</v>
      </c>
      <c r="BG272">
        <v>0.21035169000000001</v>
      </c>
      <c r="BH272">
        <v>0.15599312000000001</v>
      </c>
      <c r="BI272">
        <v>0.20608169000000001</v>
      </c>
      <c r="BJ272">
        <v>0.13336729</v>
      </c>
      <c r="BK272">
        <v>0.18560794999999999</v>
      </c>
      <c r="BL272">
        <v>0.110333264</v>
      </c>
      <c r="BM272">
        <v>5.8117528000000002E-2</v>
      </c>
      <c r="BN272">
        <v>0.20303473</v>
      </c>
      <c r="BO272">
        <v>-5.8290010000000003E-2</v>
      </c>
      <c r="BP272">
        <v>0.19604614000000001</v>
      </c>
      <c r="BQ272">
        <v>8.2424949999999997E-2</v>
      </c>
      <c r="BR272">
        <v>0.31895295000000001</v>
      </c>
      <c r="BS272">
        <v>0.35723853</v>
      </c>
      <c r="BT272">
        <v>0.122794315</v>
      </c>
      <c r="BU272">
        <v>-0.15107611000000001</v>
      </c>
      <c r="BV272">
        <v>0.20521344</v>
      </c>
      <c r="BW272">
        <v>0.11936536</v>
      </c>
      <c r="BX272">
        <v>0.20908605999999999</v>
      </c>
      <c r="BY272">
        <v>-5.0807480000000004E-3</v>
      </c>
      <c r="BZ272">
        <v>0.16972470000000001</v>
      </c>
      <c r="CA272">
        <v>5.8170880000000001E-2</v>
      </c>
      <c r="CB272">
        <v>3.7397399999999997E-2</v>
      </c>
      <c r="CC272">
        <v>0.30612367000000001</v>
      </c>
      <c r="CD272">
        <v>0.25660357</v>
      </c>
      <c r="CE272">
        <v>2.1649541000000001E-2</v>
      </c>
      <c r="CF272">
        <v>0.17713525999999999</v>
      </c>
      <c r="CG272">
        <v>9.6251039999999996E-2</v>
      </c>
      <c r="CH272">
        <v>0.20830668999999999</v>
      </c>
      <c r="CI272">
        <v>0.23646461999999999</v>
      </c>
      <c r="CJ272">
        <v>0.17469066</v>
      </c>
      <c r="CK272">
        <v>0.30553957999999998</v>
      </c>
      <c r="CL272">
        <v>0.17191617000000001</v>
      </c>
      <c r="CM272">
        <v>-2.2447132000000002E-2</v>
      </c>
      <c r="CN272">
        <v>5.6990753000000002E-3</v>
      </c>
      <c r="CO272">
        <v>4.2577320000000002E-2</v>
      </c>
      <c r="CP272">
        <v>8.1867084000000007E-2</v>
      </c>
      <c r="CQ272">
        <v>0.18252881000000001</v>
      </c>
      <c r="CR272">
        <v>0.18471234</v>
      </c>
      <c r="CS272">
        <v>0.37898165</v>
      </c>
      <c r="CT272">
        <v>-4.8174076000000003E-2</v>
      </c>
      <c r="CU272">
        <v>0.18131839</v>
      </c>
      <c r="CV272">
        <v>9.9265770000000003E-2</v>
      </c>
      <c r="CW272">
        <v>2.6073484000000001E-2</v>
      </c>
      <c r="CX272">
        <v>-0.16921604000000001</v>
      </c>
      <c r="CY272">
        <v>0.11574687</v>
      </c>
      <c r="CZ272">
        <v>0.2130784</v>
      </c>
      <c r="DA272">
        <v>0.20047419</v>
      </c>
      <c r="DB272">
        <v>0.21900527</v>
      </c>
      <c r="DC272">
        <v>0.9623604</v>
      </c>
      <c r="DD272">
        <v>6.7408874999999993E-2</v>
      </c>
      <c r="DE272">
        <v>0.16582537999999999</v>
      </c>
      <c r="DF272">
        <f t="shared" si="18"/>
        <v>0.12812072467378643</v>
      </c>
      <c r="DG272">
        <f t="shared" si="19"/>
        <v>0</v>
      </c>
      <c r="DH272">
        <v>0</v>
      </c>
      <c r="DI272">
        <f>VLOOKUP(B272,owner_jaccard!$C$1:$E$1128,3,FALSE)</f>
        <v>9.375E-2</v>
      </c>
      <c r="DJ272">
        <f>VLOOKUP(B272,partic_jaccard!$C$1:$E$1128,3,FALSE)</f>
        <v>0.1</v>
      </c>
      <c r="DK272">
        <f>VLOOKUP(B272,rtword_jaccard!$C$1:$E$1128,3,FALSE)</f>
        <v>8.6956521739130405E-2</v>
      </c>
      <c r="DL272">
        <f>VLOOKUP(B272,rtword_jaccard!$C$1:$F$1128,4,FALSE)</f>
        <v>0.17647058823529399</v>
      </c>
      <c r="DM272">
        <f>VLOOKUP(B272,rtword_jaccard!$C$1:$G$1128,5,FALSE)</f>
        <v>0.2</v>
      </c>
      <c r="DN272">
        <f>VLOOKUP(B272,owner_j_重み付き!$C$1:$E$1128,3)</f>
        <v>1.6000000000000001E-3</v>
      </c>
      <c r="DO272">
        <f>VLOOKUP(B272,part_j_重み付き!$C$1:$E$1128,3,FALSE)</f>
        <v>4.0000000000000002E-4</v>
      </c>
      <c r="DP272">
        <f>VLOOKUP(B272,journalsection_jaccard!$C$2:$E$1129,3,FALSE)</f>
        <v>0.51515151515151503</v>
      </c>
      <c r="DQ272">
        <f>VLOOKUP(B272,journalsection_jaccard!$C$2:$F$1129,4,FALSE)</f>
        <v>0.31578947368421001</v>
      </c>
      <c r="DR272">
        <f>VLOOKUP(B272,journalsection_jaccard!$C$2:$G$1129,5,FALSE)</f>
        <v>0.265822784810126</v>
      </c>
      <c r="DS272">
        <f>VLOOKUP(B272,journalsection_jaccard!$C$2:$H$1129,6,FALSE)</f>
        <v>0.123595505617977</v>
      </c>
    </row>
    <row r="273" spans="1:123" x14ac:dyDescent="0.55000000000000004">
      <c r="A273">
        <v>266</v>
      </c>
      <c r="B273" t="s">
        <v>1858</v>
      </c>
      <c r="C273" t="s">
        <v>372</v>
      </c>
      <c r="D273">
        <v>0.19856161</v>
      </c>
      <c r="E273">
        <v>3.4106612000000001E-2</v>
      </c>
      <c r="F273">
        <v>8.397876E-2</v>
      </c>
      <c r="G273">
        <v>0.20095335</v>
      </c>
      <c r="H273">
        <v>0.14326188000000001</v>
      </c>
      <c r="I273">
        <v>0.15031493000000001</v>
      </c>
      <c r="J273">
        <v>-0.15256062000000001</v>
      </c>
      <c r="K273">
        <v>0.98579620000000001</v>
      </c>
      <c r="L273">
        <v>0.20615114000000001</v>
      </c>
      <c r="M273">
        <v>0.1255793</v>
      </c>
      <c r="N273">
        <v>4.466854E-2</v>
      </c>
      <c r="O273">
        <v>0.10855006</v>
      </c>
      <c r="P273">
        <v>0.25817796999999998</v>
      </c>
      <c r="Q273">
        <v>-2.6711362999999998E-2</v>
      </c>
      <c r="R273">
        <v>2.4240436000000001E-2</v>
      </c>
      <c r="S273">
        <v>7.9510200000000003E-2</v>
      </c>
      <c r="T273">
        <v>0.20627118999999999</v>
      </c>
      <c r="U273">
        <v>0.1735882</v>
      </c>
      <c r="V273">
        <v>0.11733331</v>
      </c>
      <c r="W273">
        <v>1.1010625E-2</v>
      </c>
      <c r="X273">
        <v>8.993408E-2</v>
      </c>
      <c r="Y273">
        <v>0.36323645999999998</v>
      </c>
      <c r="Z273">
        <v>0.100385115</v>
      </c>
      <c r="AA273">
        <v>0.115145706</v>
      </c>
      <c r="AB273">
        <v>0.13362324</v>
      </c>
      <c r="AC273">
        <v>0.18372953</v>
      </c>
      <c r="AD273">
        <v>7.2091100000000005E-2</v>
      </c>
      <c r="AE273">
        <v>0.24308400999999999</v>
      </c>
      <c r="AF273">
        <v>8.2294279999999997E-2</v>
      </c>
      <c r="AG273">
        <v>0.60805750000000003</v>
      </c>
      <c r="AH273">
        <v>3.0876555E-2</v>
      </c>
      <c r="AI273">
        <v>0.29602915000000002</v>
      </c>
      <c r="AJ273">
        <v>0.16787165000000001</v>
      </c>
      <c r="AK273">
        <v>0.15279132000000001</v>
      </c>
      <c r="AL273">
        <v>4.3946814000000001E-2</v>
      </c>
      <c r="AM273">
        <v>9.2212829999999996E-2</v>
      </c>
      <c r="AN273">
        <v>9.4218709999999997E-2</v>
      </c>
      <c r="AO273">
        <v>0.18811214000000001</v>
      </c>
      <c r="AP273">
        <v>0.24593614</v>
      </c>
      <c r="AQ273">
        <v>3.6111697999999998E-2</v>
      </c>
      <c r="AR273">
        <v>0.22771069999999999</v>
      </c>
      <c r="AS273">
        <v>7.4783370000000002E-2</v>
      </c>
      <c r="AT273">
        <v>0.17725070000000001</v>
      </c>
      <c r="AU273">
        <v>5.4611616000000002E-2</v>
      </c>
      <c r="AV273">
        <v>7.405146E-2</v>
      </c>
      <c r="AW273">
        <v>8.7964303999999993E-2</v>
      </c>
      <c r="AX273">
        <v>-5.0554340000000003E-2</v>
      </c>
      <c r="AY273">
        <v>0.10295482</v>
      </c>
      <c r="AZ273">
        <v>0.91468870000000002</v>
      </c>
      <c r="BA273">
        <v>-9.4932579999999992E-3</v>
      </c>
      <c r="BB273">
        <v>-1.0991071999999999E-2</v>
      </c>
      <c r="BC273">
        <v>0.11225705</v>
      </c>
      <c r="BD273">
        <v>0.31429376999999997</v>
      </c>
      <c r="BE273">
        <v>-0.113638245</v>
      </c>
      <c r="BF273">
        <v>0.14762143999999999</v>
      </c>
      <c r="BG273">
        <v>0.35873454999999999</v>
      </c>
      <c r="BH273">
        <v>0.15185903000000001</v>
      </c>
      <c r="BI273">
        <v>0.11427349000000001</v>
      </c>
      <c r="BJ273">
        <v>0.17540151000000001</v>
      </c>
      <c r="BK273">
        <v>0.29929244999999999</v>
      </c>
      <c r="BL273">
        <v>4.3674341999999998E-2</v>
      </c>
      <c r="BM273">
        <v>0.11590505399999999</v>
      </c>
      <c r="BN273">
        <v>0.118310444</v>
      </c>
      <c r="BO273">
        <v>7.8404130000000002E-2</v>
      </c>
      <c r="BP273">
        <v>0.25224316000000002</v>
      </c>
      <c r="BQ273">
        <v>0.13244084</v>
      </c>
      <c r="BR273">
        <v>0.15166283</v>
      </c>
      <c r="BS273">
        <v>0.13421215</v>
      </c>
      <c r="BT273">
        <v>0.17729676</v>
      </c>
      <c r="BU273">
        <v>0.29288223000000002</v>
      </c>
      <c r="BV273">
        <v>0.26214159999999997</v>
      </c>
      <c r="BW273">
        <v>0.122755796</v>
      </c>
      <c r="BX273">
        <v>0.33752513000000001</v>
      </c>
      <c r="BY273">
        <v>0.10517733</v>
      </c>
      <c r="BZ273">
        <v>4.7340225E-2</v>
      </c>
      <c r="CA273">
        <v>-4.5151879999999998E-2</v>
      </c>
      <c r="CB273">
        <v>0.15863788000000001</v>
      </c>
      <c r="CC273">
        <v>0.37011692000000002</v>
      </c>
      <c r="CD273">
        <v>0.25248100000000001</v>
      </c>
      <c r="CE273">
        <v>0.11294586</v>
      </c>
      <c r="CF273">
        <v>8.9012179999999996E-2</v>
      </c>
      <c r="CG273">
        <v>0.30577919999999997</v>
      </c>
      <c r="CH273">
        <v>9.1101920000000003E-2</v>
      </c>
      <c r="CI273">
        <v>0.26389607999999998</v>
      </c>
      <c r="CJ273">
        <v>0.3707145</v>
      </c>
      <c r="CK273">
        <v>0.25201812000000001</v>
      </c>
      <c r="CL273">
        <v>0.10506612999999999</v>
      </c>
      <c r="CM273">
        <v>4.0395920000000002E-2</v>
      </c>
      <c r="CN273">
        <v>0.32005492000000002</v>
      </c>
      <c r="CO273">
        <v>0.21840562999999999</v>
      </c>
      <c r="CP273">
        <v>0.20665383000000001</v>
      </c>
      <c r="CQ273">
        <v>4.4857849999999998E-2</v>
      </c>
      <c r="CR273">
        <v>0.15907936</v>
      </c>
      <c r="CS273">
        <v>0.40698662000000002</v>
      </c>
      <c r="CT273">
        <v>0.21443345999999999</v>
      </c>
      <c r="CU273">
        <v>-1.9396942E-2</v>
      </c>
      <c r="CV273">
        <v>0.37926662</v>
      </c>
      <c r="CW273">
        <v>0.21371826999999999</v>
      </c>
      <c r="CX273">
        <v>9.8534374999999993E-2</v>
      </c>
      <c r="CY273">
        <v>0.31739613</v>
      </c>
      <c r="CZ273">
        <v>0.12752762000000001</v>
      </c>
      <c r="DA273">
        <v>0.12986033999999999</v>
      </c>
      <c r="DB273">
        <v>0.11442977</v>
      </c>
      <c r="DC273">
        <v>0.95267813999999995</v>
      </c>
      <c r="DD273">
        <v>0.31287326999999998</v>
      </c>
      <c r="DE273">
        <v>0.26973100999999999</v>
      </c>
      <c r="DF273">
        <f t="shared" si="18"/>
        <v>0.15406267463106793</v>
      </c>
      <c r="DG273">
        <f t="shared" si="19"/>
        <v>0</v>
      </c>
      <c r="DH273">
        <v>0</v>
      </c>
      <c r="DI273">
        <f>VLOOKUP(B273,owner_jaccard!$C$1:$E$1128,3,FALSE)</f>
        <v>0</v>
      </c>
      <c r="DJ273">
        <f>VLOOKUP(B273,partic_jaccard!$C$1:$E$1128,3,FALSE)</f>
        <v>0.14285714285714199</v>
      </c>
      <c r="DK273">
        <f>VLOOKUP(B273,rtword_jaccard!$C$1:$E$1128,3,FALSE)</f>
        <v>6.3829787234042507E-2</v>
      </c>
      <c r="DL273">
        <f>VLOOKUP(B273,rtword_jaccard!$C$1:$F$1128,4,FALSE)</f>
        <v>0.14285714285714199</v>
      </c>
      <c r="DM273">
        <f>VLOOKUP(B273,rtword_jaccard!$C$1:$G$1128,5,FALSE)</f>
        <v>0.167315175097276</v>
      </c>
      <c r="DN273">
        <f>VLOOKUP(B273,owner_j_重み付き!$C$1:$E$1128,3)</f>
        <v>0</v>
      </c>
      <c r="DO273">
        <f>VLOOKUP(B273,part_j_重み付き!$C$1:$E$1128,3,FALSE)</f>
        <v>2.0999999999999999E-3</v>
      </c>
      <c r="DP273">
        <f>VLOOKUP(B273,journalsection_jaccard!$C$2:$E$1129,3,FALSE)</f>
        <v>0.49253731343283502</v>
      </c>
      <c r="DQ273">
        <f>VLOOKUP(B273,journalsection_jaccard!$C$2:$F$1129,4,FALSE)</f>
        <v>0.29032258064516098</v>
      </c>
      <c r="DR273">
        <f>VLOOKUP(B273,journalsection_jaccard!$C$2:$G$1129,5,FALSE)</f>
        <v>0.23966942148760301</v>
      </c>
      <c r="DS273">
        <f>VLOOKUP(B273,journalsection_jaccard!$C$2:$H$1129,6,FALSE)</f>
        <v>9.8901098901098897E-2</v>
      </c>
    </row>
    <row r="274" spans="1:123" x14ac:dyDescent="0.55000000000000004">
      <c r="A274">
        <v>267</v>
      </c>
      <c r="B274" t="s">
        <v>1859</v>
      </c>
      <c r="C274" t="s">
        <v>373</v>
      </c>
      <c r="D274">
        <v>6.0786694000000002E-2</v>
      </c>
      <c r="E274">
        <v>-6.3084790000000002E-2</v>
      </c>
      <c r="F274">
        <v>5.6327620000000002E-2</v>
      </c>
      <c r="G274">
        <v>0.21175469999999999</v>
      </c>
      <c r="H274">
        <v>-3.2400705000000002E-2</v>
      </c>
      <c r="I274">
        <v>-2.93228E-2</v>
      </c>
      <c r="J274">
        <v>0.15675924999999999</v>
      </c>
      <c r="K274">
        <v>0.98550249999999995</v>
      </c>
      <c r="L274">
        <v>0.23920748</v>
      </c>
      <c r="M274">
        <v>0.17271125000000001</v>
      </c>
      <c r="N274">
        <v>0.2375826</v>
      </c>
      <c r="O274">
        <v>0.10257753999999999</v>
      </c>
      <c r="P274">
        <v>0.10527464</v>
      </c>
      <c r="Q274">
        <v>2.6142861999999999E-2</v>
      </c>
      <c r="R274">
        <v>9.4663520000000001E-2</v>
      </c>
      <c r="S274">
        <v>7.0920150000000001E-2</v>
      </c>
      <c r="T274">
        <v>0.30075517000000002</v>
      </c>
      <c r="U274">
        <v>0.16917223000000001</v>
      </c>
      <c r="V274">
        <v>9.7051759999999994E-3</v>
      </c>
      <c r="W274">
        <v>7.0559620000000003E-2</v>
      </c>
      <c r="X274">
        <v>-1.6349142000000001E-2</v>
      </c>
      <c r="Y274">
        <v>0.28738475000000002</v>
      </c>
      <c r="Z274">
        <v>0.23940945</v>
      </c>
      <c r="AA274">
        <v>5.7786570000000002E-2</v>
      </c>
      <c r="AB274">
        <v>7.41285E-2</v>
      </c>
      <c r="AC274">
        <v>0.22968653999999999</v>
      </c>
      <c r="AD274">
        <v>0.17520585999999999</v>
      </c>
      <c r="AE274">
        <v>4.7073999999999998E-2</v>
      </c>
      <c r="AF274">
        <v>0.18954413000000001</v>
      </c>
      <c r="AG274">
        <v>0.51296660000000005</v>
      </c>
      <c r="AH274">
        <v>0.14482502999999999</v>
      </c>
      <c r="AI274">
        <v>0.20608619</v>
      </c>
      <c r="AJ274">
        <v>0.18544363999999999</v>
      </c>
      <c r="AK274">
        <v>0.21153578000000001</v>
      </c>
      <c r="AL274">
        <v>5.6144327000000001E-2</v>
      </c>
      <c r="AM274">
        <v>0.26191398999999999</v>
      </c>
      <c r="AN274">
        <v>0.30336937000000003</v>
      </c>
      <c r="AO274">
        <v>0.28154686000000001</v>
      </c>
      <c r="AP274">
        <v>-8.8198769999999996E-2</v>
      </c>
      <c r="AQ274">
        <v>0.23122865000000001</v>
      </c>
      <c r="AR274">
        <v>0.16577438</v>
      </c>
      <c r="AS274">
        <v>4.8835259999999998E-2</v>
      </c>
      <c r="AT274">
        <v>0.40831104000000001</v>
      </c>
      <c r="AU274">
        <v>0.11353929</v>
      </c>
      <c r="AV274">
        <v>3.8614146000000002E-2</v>
      </c>
      <c r="AW274">
        <v>0.19243367</v>
      </c>
      <c r="AX274">
        <v>0.19210701999999999</v>
      </c>
      <c r="AY274">
        <v>0.34950513</v>
      </c>
      <c r="AZ274">
        <v>0.93202865000000001</v>
      </c>
      <c r="BA274">
        <v>4.1344499999999999E-2</v>
      </c>
      <c r="BB274">
        <v>0.22302227999999999</v>
      </c>
      <c r="BC274">
        <v>0.2411113</v>
      </c>
      <c r="BD274">
        <v>0.10037683</v>
      </c>
      <c r="BE274">
        <v>0.11425647</v>
      </c>
      <c r="BF274">
        <v>0.28205258</v>
      </c>
      <c r="BG274">
        <v>0.15214354999999999</v>
      </c>
      <c r="BH274">
        <v>0.18485793</v>
      </c>
      <c r="BI274">
        <v>0.20785621000000001</v>
      </c>
      <c r="BJ274">
        <v>0.14383762999999999</v>
      </c>
      <c r="BK274">
        <v>5.7529557000000002E-2</v>
      </c>
      <c r="BL274">
        <v>0.13444603999999999</v>
      </c>
      <c r="BM274">
        <v>9.9820910000000002E-3</v>
      </c>
      <c r="BN274">
        <v>0.15957445000000001</v>
      </c>
      <c r="BO274">
        <v>0.28185981999999998</v>
      </c>
      <c r="BP274">
        <v>0.24834442000000001</v>
      </c>
      <c r="BQ274">
        <v>0.25752530000000001</v>
      </c>
      <c r="BR274">
        <v>0.41947705000000002</v>
      </c>
      <c r="BS274">
        <v>0.20394672</v>
      </c>
      <c r="BT274">
        <v>5.9496246000000003E-2</v>
      </c>
      <c r="BU274">
        <v>-2.6803559000000001E-2</v>
      </c>
      <c r="BV274">
        <v>0.19079433000000001</v>
      </c>
      <c r="BW274">
        <v>0.19041859999999999</v>
      </c>
      <c r="BX274">
        <v>0.17335165</v>
      </c>
      <c r="BY274">
        <v>0.32953462</v>
      </c>
      <c r="BZ274">
        <v>0.27049089999999998</v>
      </c>
      <c r="CA274">
        <v>0.22098497</v>
      </c>
      <c r="CB274">
        <v>0.18814172000000001</v>
      </c>
      <c r="CC274">
        <v>0.29143577999999998</v>
      </c>
      <c r="CD274">
        <v>0.33407622999999997</v>
      </c>
      <c r="CE274">
        <v>0.17908752999999999</v>
      </c>
      <c r="CF274">
        <v>0.17753279</v>
      </c>
      <c r="CG274">
        <v>0.14388861999999999</v>
      </c>
      <c r="CH274">
        <v>9.0664809999999998E-2</v>
      </c>
      <c r="CI274">
        <v>0.40077043000000001</v>
      </c>
      <c r="CJ274">
        <v>0.28761530000000002</v>
      </c>
      <c r="CK274">
        <v>0.14667944999999999</v>
      </c>
      <c r="CL274">
        <v>0.24351413999999999</v>
      </c>
      <c r="CM274">
        <v>0.20357536000000001</v>
      </c>
      <c r="CN274">
        <v>0.51286787</v>
      </c>
      <c r="CO274">
        <v>8.273846E-2</v>
      </c>
      <c r="CP274">
        <v>0.35287666000000001</v>
      </c>
      <c r="CQ274">
        <v>0.38501793000000001</v>
      </c>
      <c r="CR274">
        <v>0.33270764000000003</v>
      </c>
      <c r="CS274">
        <v>0.41810389999999997</v>
      </c>
      <c r="CT274">
        <v>0.25941540000000002</v>
      </c>
      <c r="CU274">
        <v>0.14629640999999999</v>
      </c>
      <c r="CV274">
        <v>3.3518010000000001E-2</v>
      </c>
      <c r="CW274">
        <v>9.2074020000000006E-2</v>
      </c>
      <c r="CX274">
        <v>0.29589873999999999</v>
      </c>
      <c r="CY274">
        <v>0.16006254</v>
      </c>
      <c r="CZ274">
        <v>0.27137324000000002</v>
      </c>
      <c r="DA274">
        <v>0.19807420000000001</v>
      </c>
      <c r="DB274">
        <v>0.13593622</v>
      </c>
      <c r="DC274">
        <v>0.95182096999999999</v>
      </c>
      <c r="DD274">
        <v>0.13581076</v>
      </c>
      <c r="DE274">
        <v>0.23868122999999999</v>
      </c>
      <c r="DF274">
        <f t="shared" si="18"/>
        <v>0.1812640033300971</v>
      </c>
      <c r="DG274">
        <f t="shared" si="19"/>
        <v>0</v>
      </c>
      <c r="DH274">
        <v>0</v>
      </c>
      <c r="DI274">
        <f>VLOOKUP(B274,owner_jaccard!$C$1:$E$1128,3,FALSE)</f>
        <v>0.11764705882352899</v>
      </c>
      <c r="DJ274">
        <f>VLOOKUP(B274,partic_jaccard!$C$1:$E$1128,3,FALSE)</f>
        <v>0.2</v>
      </c>
      <c r="DK274">
        <f>VLOOKUP(B274,rtword_jaccard!$C$1:$E$1128,3,FALSE)</f>
        <v>0.14942528735632099</v>
      </c>
      <c r="DL274">
        <f>VLOOKUP(B274,rtword_jaccard!$C$1:$F$1128,4,FALSE)</f>
        <v>0.183431952662721</v>
      </c>
      <c r="DM274">
        <f>VLOOKUP(B274,rtword_jaccard!$C$1:$G$1128,5,FALSE)</f>
        <v>0.209677419354838</v>
      </c>
      <c r="DN274">
        <f>VLOOKUP(B274,owner_j_重み付き!$C$1:$E$1128,3)</f>
        <v>3.2000000000000002E-3</v>
      </c>
      <c r="DO274">
        <f>VLOOKUP(B274,part_j_重み付き!$C$1:$E$1128,3,FALSE)</f>
        <v>2.5000000000000001E-3</v>
      </c>
      <c r="DP274">
        <f>VLOOKUP(B274,journalsection_jaccard!$C$2:$E$1129,3,FALSE)</f>
        <v>0.29870129870129802</v>
      </c>
      <c r="DQ274">
        <f>VLOOKUP(B274,journalsection_jaccard!$C$2:$F$1129,4,FALSE)</f>
        <v>0.29032258064516098</v>
      </c>
      <c r="DR274">
        <f>VLOOKUP(B274,journalsection_jaccard!$C$2:$G$1129,5,FALSE)</f>
        <v>0.265822784810126</v>
      </c>
      <c r="DS274">
        <f>VLOOKUP(B274,journalsection_jaccard!$C$2:$H$1129,6,FALSE)</f>
        <v>6.3829787234042507E-2</v>
      </c>
    </row>
    <row r="275" spans="1:123" x14ac:dyDescent="0.55000000000000004">
      <c r="A275">
        <v>268</v>
      </c>
      <c r="B275" t="s">
        <v>1860</v>
      </c>
      <c r="C275" t="s">
        <v>374</v>
      </c>
      <c r="D275">
        <v>0.18483970999999999</v>
      </c>
      <c r="E275">
        <v>8.6118676000000005E-2</v>
      </c>
      <c r="F275">
        <v>8.4893309999999993E-3</v>
      </c>
      <c r="G275">
        <v>7.4384030000000004E-2</v>
      </c>
      <c r="H275">
        <v>0.16990699000000001</v>
      </c>
      <c r="I275">
        <v>0.15290073000000001</v>
      </c>
      <c r="J275">
        <v>0.13350757999999999</v>
      </c>
      <c r="K275">
        <v>0.98146719999999998</v>
      </c>
      <c r="L275">
        <v>0.2219449</v>
      </c>
      <c r="M275">
        <v>0.24332206000000001</v>
      </c>
      <c r="N275">
        <v>8.2824720000000004E-2</v>
      </c>
      <c r="O275">
        <v>0.16879635000000001</v>
      </c>
      <c r="P275">
        <v>0.20760423</v>
      </c>
      <c r="Q275">
        <v>0.22775715999999999</v>
      </c>
      <c r="R275">
        <v>3.1074234999999999E-2</v>
      </c>
      <c r="S275">
        <v>4.8135918E-2</v>
      </c>
      <c r="T275">
        <v>0.20457736000000001</v>
      </c>
      <c r="U275">
        <v>-6.0522409999999999E-3</v>
      </c>
      <c r="V275">
        <v>3.9744105000000002E-2</v>
      </c>
      <c r="W275">
        <v>0.17178456</v>
      </c>
      <c r="X275">
        <v>0.23376256000000001</v>
      </c>
      <c r="Y275">
        <v>0.18616859999999999</v>
      </c>
      <c r="Z275">
        <v>3.680191E-2</v>
      </c>
      <c r="AA275">
        <v>4.7457396999999998E-2</v>
      </c>
      <c r="AB275">
        <v>0.22502523999999999</v>
      </c>
      <c r="AC275">
        <v>0.2148188</v>
      </c>
      <c r="AD275">
        <v>-7.9819879999999996E-2</v>
      </c>
      <c r="AE275">
        <v>0.34474070000000001</v>
      </c>
      <c r="AF275">
        <v>0.18981381</v>
      </c>
      <c r="AG275">
        <v>7.5657699999999994E-2</v>
      </c>
      <c r="AH275">
        <v>-0.11373033</v>
      </c>
      <c r="AI275">
        <v>0.25028715000000001</v>
      </c>
      <c r="AJ275">
        <v>0.13417741999999999</v>
      </c>
      <c r="AK275">
        <v>6.9332435999999997E-2</v>
      </c>
      <c r="AL275">
        <v>0.115823574</v>
      </c>
      <c r="AM275">
        <v>0.27640384000000001</v>
      </c>
      <c r="AN275">
        <v>1.1452693999999999E-2</v>
      </c>
      <c r="AO275">
        <v>9.5833390000000004E-2</v>
      </c>
      <c r="AP275">
        <v>0.27040085000000003</v>
      </c>
      <c r="AQ275">
        <v>0.26942387000000001</v>
      </c>
      <c r="AR275">
        <v>0.10955942</v>
      </c>
      <c r="AS275">
        <v>-0.15055561000000001</v>
      </c>
      <c r="AT275">
        <v>0.10314654600000001</v>
      </c>
      <c r="AU275">
        <v>-2.1744567999999998E-3</v>
      </c>
      <c r="AV275">
        <v>0.19699658</v>
      </c>
      <c r="AW275">
        <v>0.19188422999999999</v>
      </c>
      <c r="AX275">
        <v>-1.3528449999999999E-2</v>
      </c>
      <c r="AY275">
        <v>0.15328396999999999</v>
      </c>
      <c r="AZ275">
        <v>0.9442197</v>
      </c>
      <c r="BA275">
        <v>2.2586241999999999E-3</v>
      </c>
      <c r="BB275">
        <v>0.12903075</v>
      </c>
      <c r="BC275">
        <v>0.17973252000000001</v>
      </c>
      <c r="BD275">
        <v>0.14604313999999999</v>
      </c>
      <c r="BE275">
        <v>7.4560515999999993E-2</v>
      </c>
      <c r="BF275">
        <v>0.16200692999999999</v>
      </c>
      <c r="BG275">
        <v>0.28148519999999999</v>
      </c>
      <c r="BH275">
        <v>0.23619224</v>
      </c>
      <c r="BI275">
        <v>0.15583649999999999</v>
      </c>
      <c r="BJ275">
        <v>0.31455509999999998</v>
      </c>
      <c r="BK275">
        <v>0.19771256000000001</v>
      </c>
      <c r="BL275">
        <v>0.19451995</v>
      </c>
      <c r="BM275">
        <v>9.5560430000000002E-2</v>
      </c>
      <c r="BN275">
        <v>0.23783753999999999</v>
      </c>
      <c r="BO275">
        <v>0.14546955</v>
      </c>
      <c r="BP275">
        <v>-4.5887894999999998E-2</v>
      </c>
      <c r="BQ275">
        <v>-1.390899E-2</v>
      </c>
      <c r="BR275">
        <v>0.23675539000000001</v>
      </c>
      <c r="BS275">
        <v>0.1808662</v>
      </c>
      <c r="BT275">
        <v>0.33586648000000002</v>
      </c>
      <c r="BU275">
        <v>8.8374056000000006E-2</v>
      </c>
      <c r="BV275">
        <v>8.2048469999999995E-3</v>
      </c>
      <c r="BW275">
        <v>0.2717523</v>
      </c>
      <c r="BX275">
        <v>0.35744547999999998</v>
      </c>
      <c r="BY275">
        <v>7.8159220000000001E-2</v>
      </c>
      <c r="BZ275">
        <v>0.19594060999999999</v>
      </c>
      <c r="CA275">
        <v>0.12386324</v>
      </c>
      <c r="CB275">
        <v>0.13064043</v>
      </c>
      <c r="CC275">
        <v>0.26548274999999999</v>
      </c>
      <c r="CD275">
        <v>0.32067551999999999</v>
      </c>
      <c r="CE275">
        <v>0.20129146000000001</v>
      </c>
      <c r="CF275">
        <v>0.27528340000000001</v>
      </c>
      <c r="CG275">
        <v>0.46876580000000001</v>
      </c>
      <c r="CH275">
        <v>0.11621579999999999</v>
      </c>
      <c r="CI275" s="1">
        <v>9.5364629999999994E-5</v>
      </c>
      <c r="CJ275">
        <v>0.14326268</v>
      </c>
      <c r="CK275">
        <v>0.21218877999999999</v>
      </c>
      <c r="CL275">
        <v>0.24750296999999999</v>
      </c>
      <c r="CM275">
        <v>8.1140086E-2</v>
      </c>
      <c r="CN275">
        <v>3.9605337999999997E-2</v>
      </c>
      <c r="CO275">
        <v>0.123502746</v>
      </c>
      <c r="CP275">
        <v>0.25331073999999998</v>
      </c>
      <c r="CQ275">
        <v>0.15966105</v>
      </c>
      <c r="CR275">
        <v>0.14215069</v>
      </c>
      <c r="CS275">
        <v>3.2886657999999999E-3</v>
      </c>
      <c r="CT275">
        <v>1.9589828E-2</v>
      </c>
      <c r="CU275">
        <v>0.11220962</v>
      </c>
      <c r="CV275">
        <v>0.30664444000000002</v>
      </c>
      <c r="CW275">
        <v>-4.1192806999999998E-2</v>
      </c>
      <c r="CX275">
        <v>0.111737475</v>
      </c>
      <c r="CY275">
        <v>0.20622365000000001</v>
      </c>
      <c r="CZ275">
        <v>0.29628905999999999</v>
      </c>
      <c r="DA275">
        <v>0.21857429</v>
      </c>
      <c r="DB275">
        <v>0.10399105</v>
      </c>
      <c r="DC275">
        <v>0.97420150000000005</v>
      </c>
      <c r="DD275">
        <v>0.16285947000000001</v>
      </c>
      <c r="DE275">
        <v>3.1285912000000001E-3</v>
      </c>
      <c r="DF275">
        <f t="shared" si="18"/>
        <v>0.14513063873815529</v>
      </c>
      <c r="DG275">
        <f t="shared" si="19"/>
        <v>0</v>
      </c>
      <c r="DH275">
        <v>0</v>
      </c>
      <c r="DI275">
        <f>VLOOKUP(B275,owner_jaccard!$C$1:$E$1128,3,FALSE)</f>
        <v>0.125</v>
      </c>
      <c r="DJ275">
        <f>VLOOKUP(B275,partic_jaccard!$C$1:$E$1128,3,FALSE)</f>
        <v>0.24242424242424199</v>
      </c>
      <c r="DK275">
        <f>VLOOKUP(B275,rtword_jaccard!$C$1:$E$1128,3,FALSE)</f>
        <v>0.16279069767441801</v>
      </c>
      <c r="DL275">
        <f>VLOOKUP(B275,rtword_jaccard!$C$1:$F$1128,4,FALSE)</f>
        <v>0.234567901234567</v>
      </c>
      <c r="DM275">
        <f>VLOOKUP(B275,rtword_jaccard!$C$1:$G$1128,5,FALSE)</f>
        <v>0.26050420168067201</v>
      </c>
      <c r="DN275">
        <f>VLOOKUP(B275,owner_j_重み付き!$C$1:$E$1128,3)</f>
        <v>1.2999999999999999E-3</v>
      </c>
      <c r="DO275">
        <f>VLOOKUP(B275,part_j_重み付き!$C$1:$E$1128,3,FALSE)</f>
        <v>2.3300000000000001E-2</v>
      </c>
      <c r="DP275">
        <f>VLOOKUP(B275,journalsection_jaccard!$C$2:$E$1129,3,FALSE)</f>
        <v>0.28205128205128199</v>
      </c>
      <c r="DQ275">
        <f>VLOOKUP(B275,journalsection_jaccard!$C$2:$F$1129,4,FALSE)</f>
        <v>0.30718954248365998</v>
      </c>
      <c r="DR275">
        <f>VLOOKUP(B275,journalsection_jaccard!$C$2:$G$1129,5,FALSE)</f>
        <v>0.27118644067796599</v>
      </c>
      <c r="DS275">
        <f>VLOOKUP(B275,journalsection_jaccard!$C$2:$H$1129,6,FALSE)</f>
        <v>0.20481927710843301</v>
      </c>
    </row>
    <row r="276" spans="1:123" x14ac:dyDescent="0.55000000000000004">
      <c r="A276">
        <v>269</v>
      </c>
      <c r="B276" t="s">
        <v>1861</v>
      </c>
      <c r="C276" t="s">
        <v>375</v>
      </c>
      <c r="D276">
        <v>-4.624698E-3</v>
      </c>
      <c r="E276">
        <v>5.0577030000000002E-2</v>
      </c>
      <c r="F276">
        <v>3.3417370000000002E-2</v>
      </c>
      <c r="G276">
        <v>0.14049382999999999</v>
      </c>
      <c r="H276">
        <v>-1.6453473E-2</v>
      </c>
      <c r="I276">
        <v>-2.0652770000000001E-2</v>
      </c>
      <c r="J276">
        <v>0.12322722</v>
      </c>
      <c r="K276">
        <v>0.98408764999999998</v>
      </c>
      <c r="L276">
        <v>0.21083571000000001</v>
      </c>
      <c r="M276">
        <v>0.36229076999999998</v>
      </c>
      <c r="N276">
        <v>5.9524766999999999E-2</v>
      </c>
      <c r="O276">
        <v>9.2962734000000005E-2</v>
      </c>
      <c r="P276">
        <v>0.15030523000000001</v>
      </c>
      <c r="Q276">
        <v>0.18696043000000001</v>
      </c>
      <c r="R276">
        <v>0.1681078</v>
      </c>
      <c r="S276">
        <v>-6.3044543E-4</v>
      </c>
      <c r="T276">
        <v>9.7454659999999999E-2</v>
      </c>
      <c r="U276">
        <v>0.17574133</v>
      </c>
      <c r="V276">
        <v>-6.9018744000000007E-2</v>
      </c>
      <c r="W276">
        <v>8.21104E-2</v>
      </c>
      <c r="X276">
        <v>0.20965334999999999</v>
      </c>
      <c r="Y276">
        <v>-8.0514364000000005E-2</v>
      </c>
      <c r="Z276">
        <v>0.12359842</v>
      </c>
      <c r="AA276">
        <v>8.4976879999999998E-3</v>
      </c>
      <c r="AB276">
        <v>0.21631657000000001</v>
      </c>
      <c r="AC276">
        <v>7.8023604999999996E-2</v>
      </c>
      <c r="AD276">
        <v>-0.13050517</v>
      </c>
      <c r="AE276">
        <v>0.11596946</v>
      </c>
      <c r="AF276">
        <v>0.28668769999999999</v>
      </c>
      <c r="AG276">
        <v>0.13135095999999999</v>
      </c>
      <c r="AH276">
        <v>-6.8150420000000003E-2</v>
      </c>
      <c r="AI276">
        <v>-2.9126735000000001E-2</v>
      </c>
      <c r="AJ276">
        <v>0.14742669999999999</v>
      </c>
      <c r="AK276">
        <v>2.3653344999999999E-2</v>
      </c>
      <c r="AL276">
        <v>0.22374073</v>
      </c>
      <c r="AM276">
        <v>5.6731123000000001E-2</v>
      </c>
      <c r="AN276">
        <v>0.14411175000000001</v>
      </c>
      <c r="AO276">
        <v>4.130992E-3</v>
      </c>
      <c r="AP276">
        <v>0.33014824999999998</v>
      </c>
      <c r="AQ276">
        <v>-3.5278601999999999E-3</v>
      </c>
      <c r="AR276">
        <v>0.10219370999999999</v>
      </c>
      <c r="AS276">
        <v>4.1609726999999999E-2</v>
      </c>
      <c r="AT276">
        <v>0.12365089999999999</v>
      </c>
      <c r="AU276">
        <v>3.0377483E-2</v>
      </c>
      <c r="AV276">
        <v>0.15342998999999999</v>
      </c>
      <c r="AW276">
        <v>0.24569938</v>
      </c>
      <c r="AX276">
        <v>4.1597574999999998E-2</v>
      </c>
      <c r="AY276">
        <v>0.13522360999999999</v>
      </c>
      <c r="AZ276">
        <v>0.94180090000000005</v>
      </c>
      <c r="BA276">
        <v>7.0523649999999993E-2</v>
      </c>
      <c r="BB276">
        <v>1.2983095E-2</v>
      </c>
      <c r="BC276">
        <v>-1.0545992000000001E-2</v>
      </c>
      <c r="BD276">
        <v>-6.6884239999999998E-2</v>
      </c>
      <c r="BE276">
        <v>7.1266784999999999E-2</v>
      </c>
      <c r="BF276">
        <v>0.19808249</v>
      </c>
      <c r="BG276">
        <v>0.27681319999999998</v>
      </c>
      <c r="BH276">
        <v>9.9131499999999997E-2</v>
      </c>
      <c r="BI276">
        <v>0.16798790999999999</v>
      </c>
      <c r="BJ276">
        <v>0.23151858</v>
      </c>
      <c r="BK276">
        <v>0.19265114</v>
      </c>
      <c r="BL276">
        <v>8.4688869999999999E-2</v>
      </c>
      <c r="BM276">
        <v>4.3572026999999999E-2</v>
      </c>
      <c r="BN276">
        <v>0.20094044999999999</v>
      </c>
      <c r="BO276">
        <v>0.13290425</v>
      </c>
      <c r="BP276">
        <v>7.6907046000000007E-2</v>
      </c>
      <c r="BQ276">
        <v>-4.0281903000000001E-2</v>
      </c>
      <c r="BR276">
        <v>0.15620168000000001</v>
      </c>
      <c r="BS276">
        <v>0.1463884</v>
      </c>
      <c r="BT276">
        <v>0.12223017</v>
      </c>
      <c r="BU276">
        <v>4.0078530000000001E-2</v>
      </c>
      <c r="BV276">
        <v>0.10081318</v>
      </c>
      <c r="BW276">
        <v>0.30672368</v>
      </c>
      <c r="BX276">
        <v>0.3046603</v>
      </c>
      <c r="BY276">
        <v>4.6611276E-2</v>
      </c>
      <c r="BZ276">
        <v>0.19089465999999999</v>
      </c>
      <c r="CA276">
        <v>0.26965967000000002</v>
      </c>
      <c r="CB276">
        <v>9.1052339999999996E-2</v>
      </c>
      <c r="CC276">
        <v>8.1834519999999994E-2</v>
      </c>
      <c r="CD276">
        <v>0.29141774999999998</v>
      </c>
      <c r="CE276">
        <v>-4.6588020000000001E-2</v>
      </c>
      <c r="CF276">
        <v>6.1934879999999998E-2</v>
      </c>
      <c r="CG276">
        <v>0.105398245</v>
      </c>
      <c r="CH276">
        <v>0.21960022000000001</v>
      </c>
      <c r="CI276">
        <v>-2.6938552000000001E-2</v>
      </c>
      <c r="CJ276">
        <v>0.23199120000000001</v>
      </c>
      <c r="CK276">
        <v>0.23572067999999999</v>
      </c>
      <c r="CL276">
        <v>0.15095752000000001</v>
      </c>
      <c r="CM276">
        <v>5.7793412000000002E-2</v>
      </c>
      <c r="CN276">
        <v>0.11552257</v>
      </c>
      <c r="CO276">
        <v>-8.7753170000000005E-2</v>
      </c>
      <c r="CP276">
        <v>0.27326876</v>
      </c>
      <c r="CQ276">
        <v>9.3893420000000005E-2</v>
      </c>
      <c r="CR276">
        <v>8.0433959999999999E-2</v>
      </c>
      <c r="CS276">
        <v>0.26601200000000003</v>
      </c>
      <c r="CT276">
        <v>3.7085302000000001E-2</v>
      </c>
      <c r="CU276">
        <v>0.25570769999999998</v>
      </c>
      <c r="CV276">
        <v>0.21097399999999999</v>
      </c>
      <c r="CW276">
        <v>2.9876724E-2</v>
      </c>
      <c r="CX276">
        <v>0.202796</v>
      </c>
      <c r="CY276">
        <v>9.2762960000000005E-2</v>
      </c>
      <c r="CZ276">
        <v>0.23734124000000001</v>
      </c>
      <c r="DA276">
        <v>9.8987989999999998E-2</v>
      </c>
      <c r="DB276">
        <v>0.10354947</v>
      </c>
      <c r="DC276">
        <v>0.97429399999999999</v>
      </c>
      <c r="DD276">
        <v>9.2937679999999995E-2</v>
      </c>
      <c r="DE276">
        <v>-2.9958083999999999E-2</v>
      </c>
      <c r="DF276">
        <f t="shared" si="18"/>
        <v>0.11105592951815532</v>
      </c>
      <c r="DG276">
        <f t="shared" si="19"/>
        <v>0</v>
      </c>
      <c r="DH276">
        <v>0</v>
      </c>
      <c r="DI276">
        <f>VLOOKUP(B276,owner_jaccard!$C$1:$E$1128,3,FALSE)</f>
        <v>8.3333333333333301E-2</v>
      </c>
      <c r="DJ276">
        <f>VLOOKUP(B276,partic_jaccard!$C$1:$E$1128,3,FALSE)</f>
        <v>0.28000000000000003</v>
      </c>
      <c r="DK276">
        <f>VLOOKUP(B276,rtword_jaccard!$C$1:$E$1128,3,FALSE)</f>
        <v>9.8901098901098897E-2</v>
      </c>
      <c r="DL276">
        <f>VLOOKUP(B276,rtword_jaccard!$C$1:$F$1128,4,FALSE)</f>
        <v>0.17647058823529399</v>
      </c>
      <c r="DM276">
        <f>VLOOKUP(B276,rtword_jaccard!$C$1:$G$1128,5,FALSE)</f>
        <v>0.2</v>
      </c>
      <c r="DN276">
        <f>VLOOKUP(B276,owner_j_重み付き!$C$1:$E$1128,3)</f>
        <v>1.1000000000000001E-3</v>
      </c>
      <c r="DO276">
        <f>VLOOKUP(B276,part_j_重み付き!$C$1:$E$1128,3,FALSE)</f>
        <v>2.9899999999999999E-2</v>
      </c>
      <c r="DP276">
        <f>VLOOKUP(B276,journalsection_jaccard!$C$2:$E$1129,3,FALSE)</f>
        <v>0.38888888888888801</v>
      </c>
      <c r="DQ276">
        <f>VLOOKUP(B276,journalsection_jaccard!$C$2:$F$1129,4,FALSE)</f>
        <v>0.37931034482758602</v>
      </c>
      <c r="DR276">
        <f>VLOOKUP(B276,journalsection_jaccard!$C$2:$G$1129,5,FALSE)</f>
        <v>0.31004366812227002</v>
      </c>
      <c r="DS276">
        <f>VLOOKUP(B276,journalsection_jaccard!$C$2:$H$1129,6,FALSE)</f>
        <v>0.17647058823529399</v>
      </c>
    </row>
    <row r="277" spans="1:123" x14ac:dyDescent="0.55000000000000004">
      <c r="A277">
        <v>270</v>
      </c>
      <c r="B277" t="s">
        <v>1862</v>
      </c>
      <c r="C277" t="s">
        <v>376</v>
      </c>
      <c r="D277">
        <v>0.10515229399999999</v>
      </c>
      <c r="E277">
        <v>9.7342250000000005E-2</v>
      </c>
      <c r="F277">
        <v>-2.6843023000000001E-2</v>
      </c>
      <c r="G277">
        <v>0.30398396</v>
      </c>
      <c r="H277">
        <v>0.13594654</v>
      </c>
      <c r="I277">
        <v>0.11808111</v>
      </c>
      <c r="J277">
        <v>-3.218397E-3</v>
      </c>
      <c r="K277">
        <v>0.98743899999999996</v>
      </c>
      <c r="L277">
        <v>1.4509911E-2</v>
      </c>
      <c r="M277">
        <v>0.20838751999999999</v>
      </c>
      <c r="N277">
        <v>0.16493134000000001</v>
      </c>
      <c r="O277">
        <v>0.15150326</v>
      </c>
      <c r="P277">
        <v>-2.1363074999999998E-3</v>
      </c>
      <c r="Q277">
        <v>8.0514859999999994E-2</v>
      </c>
      <c r="R277">
        <v>0.27127308</v>
      </c>
      <c r="S277">
        <v>2.1927722E-2</v>
      </c>
      <c r="T277">
        <v>6.3661955000000006E-2</v>
      </c>
      <c r="U277">
        <v>-0.15101042000000001</v>
      </c>
      <c r="V277">
        <v>0.10649354</v>
      </c>
      <c r="W277">
        <v>-1.1203137E-2</v>
      </c>
      <c r="X277">
        <v>0.100781314</v>
      </c>
      <c r="Y277">
        <v>-2.9976077E-3</v>
      </c>
      <c r="Z277">
        <v>1.6627183E-2</v>
      </c>
      <c r="AA277">
        <v>3.3609269999999997E-2</v>
      </c>
      <c r="AB277">
        <v>0.12347762</v>
      </c>
      <c r="AC277">
        <v>0.13602385</v>
      </c>
      <c r="AD277">
        <v>-0.18898471999999999</v>
      </c>
      <c r="AE277">
        <v>4.5910305E-3</v>
      </c>
      <c r="AF277">
        <v>5.8436773999999997E-2</v>
      </c>
      <c r="AG277">
        <v>-0.17185350999999999</v>
      </c>
      <c r="AH277">
        <v>-6.9740490000000002E-2</v>
      </c>
      <c r="AI277">
        <v>6.7126400000000003E-2</v>
      </c>
      <c r="AJ277">
        <v>0.15936774000000001</v>
      </c>
      <c r="AK277">
        <v>-2.6538157999999999E-2</v>
      </c>
      <c r="AL277">
        <v>7.1766609999999995E-2</v>
      </c>
      <c r="AM277">
        <v>0.13497359</v>
      </c>
      <c r="AN277">
        <v>0.13973926</v>
      </c>
      <c r="AO277">
        <v>6.0082950000000003E-2</v>
      </c>
      <c r="AP277">
        <v>0.23425233000000001</v>
      </c>
      <c r="AQ277">
        <v>0.15215163000000001</v>
      </c>
      <c r="AR277">
        <v>0.11635252</v>
      </c>
      <c r="AS277">
        <v>-3.8062039999999998E-2</v>
      </c>
      <c r="AT277">
        <v>0.11473637</v>
      </c>
      <c r="AU277">
        <v>0.22610385999999999</v>
      </c>
      <c r="AV277">
        <v>7.8019660000000005E-2</v>
      </c>
      <c r="AW277">
        <v>0.17032841000000001</v>
      </c>
      <c r="AX277">
        <v>0.12629907000000001</v>
      </c>
      <c r="AY277">
        <v>0.21253873000000001</v>
      </c>
      <c r="AZ277">
        <v>0.94452420000000004</v>
      </c>
      <c r="BA277">
        <v>0.16290924000000001</v>
      </c>
      <c r="BB277">
        <v>0.12974923999999999</v>
      </c>
      <c r="BC277">
        <v>-9.4373903999999995E-2</v>
      </c>
      <c r="BD277">
        <v>7.0124254999999998E-3</v>
      </c>
      <c r="BE277">
        <v>0.13106478999999999</v>
      </c>
      <c r="BF277">
        <v>-1.2397892000000001E-2</v>
      </c>
      <c r="BG277">
        <v>0.32860299999999998</v>
      </c>
      <c r="BH277">
        <v>8.5066475000000003E-2</v>
      </c>
      <c r="BI277">
        <v>0.19330058999999999</v>
      </c>
      <c r="BJ277">
        <v>7.7070004999999997E-2</v>
      </c>
      <c r="BK277">
        <v>0.20112965999999999</v>
      </c>
      <c r="BL277">
        <v>0.12394661</v>
      </c>
      <c r="BM277">
        <v>-4.3574330000000001E-2</v>
      </c>
      <c r="BN277">
        <v>0.15948100000000001</v>
      </c>
      <c r="BO277">
        <v>0.22630310000000001</v>
      </c>
      <c r="BP277">
        <v>-7.4727870000000002E-2</v>
      </c>
      <c r="BQ277">
        <v>7.1541069999999998E-2</v>
      </c>
      <c r="BR277">
        <v>9.8311745000000006E-2</v>
      </c>
      <c r="BS277">
        <v>0.22085759999999999</v>
      </c>
      <c r="BT277">
        <v>0.12336569</v>
      </c>
      <c r="BU277">
        <v>0.12098512</v>
      </c>
      <c r="BV277">
        <v>-2.0210200000000001E-2</v>
      </c>
      <c r="BW277">
        <v>0.20615008000000001</v>
      </c>
      <c r="BX277">
        <v>0.36164758000000002</v>
      </c>
      <c r="BY277">
        <v>-7.6566709999999996E-2</v>
      </c>
      <c r="BZ277">
        <v>5.8577539999999997E-2</v>
      </c>
      <c r="CA277">
        <v>0.14651249999999999</v>
      </c>
      <c r="CB277">
        <v>0.26291320000000001</v>
      </c>
      <c r="CC277">
        <v>0.23455144</v>
      </c>
      <c r="CD277">
        <v>0.30553219999999998</v>
      </c>
      <c r="CE277">
        <v>0.16297776999999999</v>
      </c>
      <c r="CF277">
        <v>0.14507334999999999</v>
      </c>
      <c r="CG277">
        <v>9.4800590000000004E-2</v>
      </c>
      <c r="CH277">
        <v>0.10116090599999999</v>
      </c>
      <c r="CI277">
        <v>5.4843984999999998E-2</v>
      </c>
      <c r="CJ277">
        <v>0.23788543000000001</v>
      </c>
      <c r="CK277">
        <v>0.17098166000000001</v>
      </c>
      <c r="CL277">
        <v>1.8079998E-4</v>
      </c>
      <c r="CM277">
        <v>2.8818033999999999E-2</v>
      </c>
      <c r="CN277">
        <v>5.6921810000000003E-2</v>
      </c>
      <c r="CO277">
        <v>6.7343832999999997E-3</v>
      </c>
      <c r="CP277">
        <v>0.25652793000000002</v>
      </c>
      <c r="CQ277">
        <v>9.0373729999999996E-3</v>
      </c>
      <c r="CR277">
        <v>0.12969813999999999</v>
      </c>
      <c r="CS277">
        <v>0.20025203999999999</v>
      </c>
      <c r="CT277">
        <v>-0.19488011</v>
      </c>
      <c r="CU277">
        <v>5.034421E-2</v>
      </c>
      <c r="CV277">
        <v>0.20469124999999999</v>
      </c>
      <c r="CW277">
        <v>1.7555369000000001E-2</v>
      </c>
      <c r="CX277">
        <v>8.2915310000000006E-2</v>
      </c>
      <c r="CY277">
        <v>8.4730050000000001E-2</v>
      </c>
      <c r="CZ277">
        <v>0.20900795999999999</v>
      </c>
      <c r="DA277">
        <v>0.16892262999999999</v>
      </c>
      <c r="DB277">
        <v>-1.6879959999999999E-2</v>
      </c>
      <c r="DC277">
        <v>0.97601276999999997</v>
      </c>
      <c r="DD277">
        <v>2.8233080000000001E-2</v>
      </c>
      <c r="DE277">
        <v>-7.8350869999999993E-3</v>
      </c>
      <c r="DF277">
        <f t="shared" si="18"/>
        <v>9.4038229136699056E-2</v>
      </c>
      <c r="DG277">
        <f t="shared" si="19"/>
        <v>0</v>
      </c>
      <c r="DH277">
        <v>0</v>
      </c>
      <c r="DI277">
        <f>VLOOKUP(B277,owner_jaccard!$C$1:$E$1128,3,FALSE)</f>
        <v>5.7142857142857099E-2</v>
      </c>
      <c r="DJ277">
        <f>VLOOKUP(B277,partic_jaccard!$C$1:$E$1128,3,FALSE)</f>
        <v>0.19230769230769201</v>
      </c>
      <c r="DK277">
        <f>VLOOKUP(B277,rtword_jaccard!$C$1:$E$1128,3,FALSE)</f>
        <v>7.5268817204300995E-2</v>
      </c>
      <c r="DL277">
        <f>VLOOKUP(B277,rtword_jaccard!$C$1:$F$1128,4,FALSE)</f>
        <v>0.14285714285714199</v>
      </c>
      <c r="DM277">
        <f>VLOOKUP(B277,rtword_jaccard!$C$1:$G$1128,5,FALSE)</f>
        <v>0.185770750988142</v>
      </c>
      <c r="DN277">
        <f>VLOOKUP(B277,owner_j_重み付き!$C$1:$E$1128,3)</f>
        <v>2.0000000000000001E-4</v>
      </c>
      <c r="DO277">
        <f>VLOOKUP(B277,part_j_重み付き!$C$1:$E$1128,3,FALSE)</f>
        <v>8.8999999999999999E-3</v>
      </c>
      <c r="DP277">
        <f>VLOOKUP(B277,journalsection_jaccard!$C$2:$E$1129,3,FALSE)</f>
        <v>0.33333333333333298</v>
      </c>
      <c r="DQ277">
        <f>VLOOKUP(B277,journalsection_jaccard!$C$2:$F$1129,4,FALSE)</f>
        <v>0.29032258064516098</v>
      </c>
      <c r="DR277">
        <f>VLOOKUP(B277,journalsection_jaccard!$C$2:$G$1129,5,FALSE)</f>
        <v>0.23966942148760301</v>
      </c>
      <c r="DS277">
        <f>VLOOKUP(B277,journalsection_jaccard!$C$2:$H$1129,6,FALSE)</f>
        <v>9.8901098901098897E-2</v>
      </c>
    </row>
    <row r="278" spans="1:123" x14ac:dyDescent="0.55000000000000004">
      <c r="A278">
        <v>271</v>
      </c>
      <c r="B278" t="s">
        <v>1863</v>
      </c>
      <c r="C278" t="s">
        <v>377</v>
      </c>
      <c r="D278">
        <v>0.15139570999999999</v>
      </c>
      <c r="E278">
        <v>7.8084834000000006E-2</v>
      </c>
      <c r="F278">
        <v>6.1095152E-2</v>
      </c>
      <c r="G278">
        <v>0.25238024999999997</v>
      </c>
      <c r="H278">
        <v>-3.0446434000000001E-2</v>
      </c>
      <c r="I278">
        <v>-5.9224308000000003E-2</v>
      </c>
      <c r="J278">
        <v>9.1784640000000001E-2</v>
      </c>
      <c r="K278">
        <v>0.98564850000000004</v>
      </c>
      <c r="L278">
        <v>4.4266947000000001E-2</v>
      </c>
      <c r="M278">
        <v>0.29318382999999998</v>
      </c>
      <c r="N278">
        <v>0.22607828999999999</v>
      </c>
      <c r="O278">
        <v>0.14507443</v>
      </c>
      <c r="P278">
        <v>0.16806313000000001</v>
      </c>
      <c r="Q278">
        <v>4.8113416999999999E-2</v>
      </c>
      <c r="R278">
        <v>9.3816819999999995E-2</v>
      </c>
      <c r="S278">
        <v>1.7081982999999999E-2</v>
      </c>
      <c r="T278">
        <v>0.17821838000000001</v>
      </c>
      <c r="U278">
        <v>0.19591911000000001</v>
      </c>
      <c r="V278">
        <v>2.0675092999999999E-2</v>
      </c>
      <c r="W278">
        <v>-9.1621309999999997E-2</v>
      </c>
      <c r="X278">
        <v>0.118892476</v>
      </c>
      <c r="Y278">
        <v>-0.13422385000000001</v>
      </c>
      <c r="Z278">
        <v>0.14840286999999999</v>
      </c>
      <c r="AA278">
        <v>-1.7654779999999998E-2</v>
      </c>
      <c r="AB278">
        <v>-6.2264010000000002E-2</v>
      </c>
      <c r="AC278">
        <v>9.7705009999999995E-2</v>
      </c>
      <c r="AD278">
        <v>-7.8731090000000004E-2</v>
      </c>
      <c r="AE278">
        <v>5.0446708E-2</v>
      </c>
      <c r="AF278">
        <v>8.6087860000000002E-2</v>
      </c>
      <c r="AG278">
        <v>1.268264E-2</v>
      </c>
      <c r="AH278">
        <v>-2.8380585999999999E-2</v>
      </c>
      <c r="AI278">
        <v>8.3721630000000002E-3</v>
      </c>
      <c r="AJ278">
        <v>5.4830257E-2</v>
      </c>
      <c r="AK278">
        <v>0.13615601999999999</v>
      </c>
      <c r="AL278">
        <v>0.32358837000000001</v>
      </c>
      <c r="AM278">
        <v>0.35248423000000001</v>
      </c>
      <c r="AN278">
        <v>0.20945494000000001</v>
      </c>
      <c r="AO278">
        <v>0.15434861</v>
      </c>
      <c r="AP278">
        <v>0.17880945000000001</v>
      </c>
      <c r="AQ278">
        <v>3.0374067000000001E-2</v>
      </c>
      <c r="AR278">
        <v>0.27169959999999999</v>
      </c>
      <c r="AS278">
        <v>-0.16848062999999999</v>
      </c>
      <c r="AT278">
        <v>3.6773074000000003E-2</v>
      </c>
      <c r="AU278">
        <v>7.811237E-2</v>
      </c>
      <c r="AV278">
        <v>8.9532710000000001E-2</v>
      </c>
      <c r="AW278">
        <v>3.5992811999999999E-2</v>
      </c>
      <c r="AX278">
        <v>0.22260331999999999</v>
      </c>
      <c r="AY278">
        <v>0.23583719</v>
      </c>
      <c r="AZ278">
        <v>0.93235886000000001</v>
      </c>
      <c r="BA278">
        <v>0.15006064999999999</v>
      </c>
      <c r="BB278">
        <v>0.16216037999999999</v>
      </c>
      <c r="BC278">
        <v>-9.6252580000000004E-2</v>
      </c>
      <c r="BD278">
        <v>1.502191E-4</v>
      </c>
      <c r="BE278">
        <v>0.18647003000000001</v>
      </c>
      <c r="BF278">
        <v>0.14139134</v>
      </c>
      <c r="BG278">
        <v>7.7671480000000001E-2</v>
      </c>
      <c r="BH278">
        <v>7.4911303999999998E-2</v>
      </c>
      <c r="BI278">
        <v>0.15230186000000001</v>
      </c>
      <c r="BJ278">
        <v>0.31127173000000002</v>
      </c>
      <c r="BK278">
        <v>0.30613157000000002</v>
      </c>
      <c r="BL278">
        <v>-1.5855106E-3</v>
      </c>
      <c r="BM278">
        <v>8.9941636000000005E-2</v>
      </c>
      <c r="BN278">
        <v>0.23233703</v>
      </c>
      <c r="BO278">
        <v>0.15712751</v>
      </c>
      <c r="BP278">
        <v>0.14074739999999999</v>
      </c>
      <c r="BQ278">
        <v>0.14170083</v>
      </c>
      <c r="BR278">
        <v>0.17270389</v>
      </c>
      <c r="BS278">
        <v>5.6111407000000002E-2</v>
      </c>
      <c r="BT278">
        <v>0.31275627</v>
      </c>
      <c r="BU278">
        <v>3.6404289999999999E-2</v>
      </c>
      <c r="BV278">
        <v>-0.11543167</v>
      </c>
      <c r="BW278">
        <v>0.22732943</v>
      </c>
      <c r="BX278">
        <v>0.39370265999999998</v>
      </c>
      <c r="BY278">
        <v>3.4340106000000002E-2</v>
      </c>
      <c r="BZ278">
        <v>0.23837</v>
      </c>
      <c r="CA278">
        <v>0.20429998999999999</v>
      </c>
      <c r="CB278">
        <v>0.13757457000000001</v>
      </c>
      <c r="CC278">
        <v>0.16185245000000001</v>
      </c>
      <c r="CD278">
        <v>0.22013617999999999</v>
      </c>
      <c r="CE278">
        <v>7.8370646000000002E-2</v>
      </c>
      <c r="CF278">
        <v>1.5737959999999999E-2</v>
      </c>
      <c r="CG278">
        <v>7.4487134999999996E-2</v>
      </c>
      <c r="CH278">
        <v>0.21401577999999999</v>
      </c>
      <c r="CI278">
        <v>-5.3780396000000001E-2</v>
      </c>
      <c r="CJ278">
        <v>0.32862827</v>
      </c>
      <c r="CK278">
        <v>5.5280080000000002E-2</v>
      </c>
      <c r="CL278">
        <v>4.4795673000000001E-2</v>
      </c>
      <c r="CM278">
        <v>0.103301845</v>
      </c>
      <c r="CN278">
        <v>-9.6689224000000004E-2</v>
      </c>
      <c r="CO278">
        <v>0.20973626000000001</v>
      </c>
      <c r="CP278">
        <v>6.1962280000000002E-2</v>
      </c>
      <c r="CQ278">
        <v>-1.6651829999999999E-2</v>
      </c>
      <c r="CR278">
        <v>0.23408416000000001</v>
      </c>
      <c r="CS278">
        <v>0.24485229999999999</v>
      </c>
      <c r="CT278">
        <v>3.3601534000000002E-2</v>
      </c>
      <c r="CU278">
        <v>-3.2990935999999998E-2</v>
      </c>
      <c r="CV278">
        <v>0.25889230000000002</v>
      </c>
      <c r="CW278">
        <v>-7.0652339999999994E-2</v>
      </c>
      <c r="CX278">
        <v>3.7369861999999997E-2</v>
      </c>
      <c r="CY278">
        <v>0.30323747000000001</v>
      </c>
      <c r="CZ278">
        <v>0.13247419999999999</v>
      </c>
      <c r="DA278">
        <v>0.14394903000000001</v>
      </c>
      <c r="DB278">
        <v>0.14944436999999999</v>
      </c>
      <c r="DC278">
        <v>0.95956730000000001</v>
      </c>
      <c r="DD278">
        <v>-3.7621599999999998E-2</v>
      </c>
      <c r="DE278">
        <v>-5.1783825999999998E-3</v>
      </c>
      <c r="DF278">
        <f t="shared" si="18"/>
        <v>0.10723043362038831</v>
      </c>
      <c r="DG278">
        <f t="shared" si="19"/>
        <v>0</v>
      </c>
      <c r="DH278">
        <v>0</v>
      </c>
      <c r="DI278">
        <f>VLOOKUP(B278,owner_jaccard!$C$1:$E$1128,3,FALSE)</f>
        <v>8.1081081081081002E-2</v>
      </c>
      <c r="DJ278">
        <f>VLOOKUP(B278,partic_jaccard!$C$1:$E$1128,3,FALSE)</f>
        <v>0.21052631578947301</v>
      </c>
      <c r="DK278">
        <f>VLOOKUP(B278,rtword_jaccard!$C$1:$E$1128,3,FALSE)</f>
        <v>5.2631578947368397E-2</v>
      </c>
      <c r="DL278">
        <f>VLOOKUP(B278,rtword_jaccard!$C$1:$F$1128,4,FALSE)</f>
        <v>0.129943502824858</v>
      </c>
      <c r="DM278">
        <f>VLOOKUP(B278,rtword_jaccard!$C$1:$G$1128,5,FALSE)</f>
        <v>0.17647058823529399</v>
      </c>
      <c r="DN278">
        <f>VLOOKUP(B278,owner_j_重み付き!$C$1:$E$1128,3)</f>
        <v>1.1000000000000001E-3</v>
      </c>
      <c r="DO278">
        <f>VLOOKUP(B278,part_j_重み付き!$C$1:$E$1128,3,FALSE)</f>
        <v>1.7299999999999999E-2</v>
      </c>
      <c r="DP278">
        <f>VLOOKUP(B278,journalsection_jaccard!$C$2:$E$1129,3,FALSE)</f>
        <v>0.265822784810126</v>
      </c>
      <c r="DQ278">
        <f>VLOOKUP(B278,journalsection_jaccard!$C$2:$F$1129,4,FALSE)</f>
        <v>0.31578947368421001</v>
      </c>
      <c r="DR278">
        <f>VLOOKUP(B278,journalsection_jaccard!$C$2:$G$1129,5,FALSE)</f>
        <v>0.234567901234567</v>
      </c>
      <c r="DS278">
        <f>VLOOKUP(B278,journalsection_jaccard!$C$2:$H$1129,6,FALSE)</f>
        <v>6.3829787234042507E-2</v>
      </c>
    </row>
    <row r="279" spans="1:123" hidden="1" x14ac:dyDescent="0.55000000000000004">
      <c r="A279">
        <v>272</v>
      </c>
      <c r="B279" t="s">
        <v>1864</v>
      </c>
      <c r="C279" t="s">
        <v>378</v>
      </c>
      <c r="D279">
        <v>2.7716814999999999E-2</v>
      </c>
      <c r="E279">
        <v>6.0661864000000003E-2</v>
      </c>
      <c r="F279">
        <v>0.18800083000000001</v>
      </c>
      <c r="G279">
        <v>0.16272385</v>
      </c>
      <c r="H279">
        <v>-3.8104773000000002E-2</v>
      </c>
      <c r="I279">
        <v>-8.3292679999999994E-2</v>
      </c>
      <c r="J279">
        <v>-2.2868874000000001E-2</v>
      </c>
      <c r="K279">
        <v>0.98435276999999999</v>
      </c>
      <c r="L279">
        <v>0.27995935</v>
      </c>
      <c r="M279">
        <v>0.10829716</v>
      </c>
      <c r="N279">
        <v>0.14738154000000001</v>
      </c>
      <c r="O279">
        <v>0.14917</v>
      </c>
      <c r="P279">
        <v>0.34970721999999999</v>
      </c>
      <c r="Q279">
        <v>0.16752312999999999</v>
      </c>
      <c r="R279">
        <v>0.17005303999999999</v>
      </c>
      <c r="S279">
        <v>-3.3851094999999998E-2</v>
      </c>
      <c r="T279">
        <v>0.22986059</v>
      </c>
      <c r="U279">
        <v>0.15269696999999999</v>
      </c>
      <c r="V279">
        <v>4.4248619999999999E-3</v>
      </c>
      <c r="W279">
        <v>-0.13718375999999999</v>
      </c>
      <c r="X279">
        <v>3.6095604000000003E-2</v>
      </c>
      <c r="Y279">
        <v>1.8457284000000001E-2</v>
      </c>
      <c r="Z279">
        <v>6.3770419999999994E-2</v>
      </c>
      <c r="AA279">
        <v>3.8724173000000001E-2</v>
      </c>
      <c r="AB279">
        <v>-1.8676571999999999E-2</v>
      </c>
      <c r="AC279">
        <v>0.15697363</v>
      </c>
      <c r="AD279">
        <v>-8.4092130000000001E-2</v>
      </c>
      <c r="AE279">
        <v>3.6537606E-2</v>
      </c>
      <c r="AF279">
        <v>0.20514309999999999</v>
      </c>
      <c r="AG279">
        <v>0.13957472000000001</v>
      </c>
      <c r="AH279">
        <v>0.19848669999999999</v>
      </c>
      <c r="AI279">
        <v>3.3850762999999999E-2</v>
      </c>
      <c r="AJ279">
        <v>9.592117E-2</v>
      </c>
      <c r="AK279">
        <v>0.13449253</v>
      </c>
      <c r="AL279">
        <v>9.2211879999999996E-2</v>
      </c>
      <c r="AM279">
        <v>3.5484019999999998E-2</v>
      </c>
      <c r="AN279">
        <v>4.4727391999999998E-2</v>
      </c>
      <c r="AO279">
        <v>0.15950220000000001</v>
      </c>
      <c r="AP279">
        <v>0.22531134999999999</v>
      </c>
      <c r="AQ279">
        <v>6.9606509999999996E-2</v>
      </c>
      <c r="AR279">
        <v>0.26661815999999999</v>
      </c>
      <c r="AS279">
        <v>0.11420756999999999</v>
      </c>
      <c r="AT279">
        <v>0.18539961999999999</v>
      </c>
      <c r="AU279">
        <v>0.10580607</v>
      </c>
      <c r="AV279">
        <v>0.20357375</v>
      </c>
      <c r="AW279">
        <v>0.17297657999999999</v>
      </c>
      <c r="AX279">
        <v>-1.0152744E-3</v>
      </c>
      <c r="AY279">
        <v>0.25120848000000001</v>
      </c>
      <c r="AZ279">
        <v>0.93411319999999998</v>
      </c>
      <c r="BA279">
        <v>-8.4821919999999995E-2</v>
      </c>
      <c r="BB279">
        <v>2.0832752E-3</v>
      </c>
      <c r="BC279">
        <v>0.14294293999999999</v>
      </c>
      <c r="BD279">
        <v>6.5523769999999995E-2</v>
      </c>
      <c r="BE279">
        <v>6.9607240000000001E-2</v>
      </c>
      <c r="BF279">
        <v>2.908206E-2</v>
      </c>
      <c r="BG279">
        <v>0.30582625000000002</v>
      </c>
      <c r="BH279">
        <v>0.19513479</v>
      </c>
      <c r="BI279">
        <v>8.2931115999999999E-2</v>
      </c>
      <c r="BJ279">
        <v>0.10050746000000001</v>
      </c>
      <c r="BK279">
        <v>5.4512642E-2</v>
      </c>
      <c r="BL279">
        <v>0.12645603999999999</v>
      </c>
      <c r="BM279">
        <v>7.5995943999999996E-2</v>
      </c>
      <c r="BN279">
        <v>0.18272002000000001</v>
      </c>
      <c r="BO279">
        <v>0.23786736999999999</v>
      </c>
      <c r="BP279">
        <v>0.13636011000000001</v>
      </c>
      <c r="BQ279">
        <v>6.7243940000000002E-2</v>
      </c>
      <c r="BR279">
        <v>0.17804027</v>
      </c>
      <c r="BS279">
        <v>0.110652104</v>
      </c>
      <c r="BT279">
        <v>0.25370789999999999</v>
      </c>
      <c r="BU279">
        <v>0.17181118000000001</v>
      </c>
      <c r="BV279">
        <v>5.6485789999999999E-3</v>
      </c>
      <c r="BW279">
        <v>0.25431740000000003</v>
      </c>
      <c r="BX279">
        <v>0.39578763</v>
      </c>
      <c r="BY279">
        <v>7.7117964999999997E-2</v>
      </c>
      <c r="BZ279">
        <v>0.11131207999999999</v>
      </c>
      <c r="CA279">
        <v>0.18064931000000001</v>
      </c>
      <c r="CB279">
        <v>0.21542454999999999</v>
      </c>
      <c r="CC279">
        <v>0.23665188000000001</v>
      </c>
      <c r="CD279">
        <v>0.25333845999999999</v>
      </c>
      <c r="CE279">
        <v>9.1052203999999998E-2</v>
      </c>
      <c r="CF279">
        <v>0.101829454</v>
      </c>
      <c r="CG279">
        <v>0.11299625000000001</v>
      </c>
      <c r="CH279">
        <v>0.32194792999999999</v>
      </c>
      <c r="CI279">
        <v>0.23486335999999999</v>
      </c>
      <c r="CJ279">
        <v>4.9475565999999999E-2</v>
      </c>
      <c r="CK279">
        <v>0.33206912999999999</v>
      </c>
      <c r="CL279">
        <v>-4.491063E-2</v>
      </c>
      <c r="CM279">
        <v>5.4938822999999998E-2</v>
      </c>
      <c r="CN279">
        <v>5.1536581999999997E-2</v>
      </c>
      <c r="CO279">
        <v>-1.9625509999999999E-2</v>
      </c>
      <c r="CP279">
        <v>0.17246889000000001</v>
      </c>
      <c r="CQ279">
        <v>0.24145326</v>
      </c>
      <c r="CR279">
        <v>0.13795531</v>
      </c>
      <c r="CS279">
        <v>0.15060276</v>
      </c>
      <c r="CT279">
        <v>-0.14167961000000001</v>
      </c>
      <c r="CU279">
        <v>5.6956465999999997E-2</v>
      </c>
      <c r="CV279">
        <v>9.5054574000000003E-2</v>
      </c>
      <c r="CW279">
        <v>-9.3895839999999994E-3</v>
      </c>
      <c r="CX279">
        <v>0.16726020999999999</v>
      </c>
      <c r="CY279">
        <v>0.16838367000000001</v>
      </c>
      <c r="CZ279">
        <v>0.24695975000000001</v>
      </c>
      <c r="DA279">
        <v>0.23936542999999999</v>
      </c>
      <c r="DB279">
        <v>6.0219016E-2</v>
      </c>
      <c r="DC279">
        <v>0.97638519999999995</v>
      </c>
      <c r="DD279">
        <v>0.10406608000000001</v>
      </c>
      <c r="DE279">
        <v>2.6793695999999999E-2</v>
      </c>
      <c r="DF279">
        <f t="shared" si="18"/>
        <v>0.11748377453203888</v>
      </c>
      <c r="DG279">
        <f t="shared" si="19"/>
        <v>0</v>
      </c>
      <c r="DH279">
        <v>1.670564650851988E-4</v>
      </c>
      <c r="DI279">
        <f>VLOOKUP(B279,owner_jaccard!$C$1:$E$1128,3,FALSE)</f>
        <v>0.133333333333333</v>
      </c>
      <c r="DJ279">
        <f>VLOOKUP(B279,partic_jaccard!$C$1:$E$1128,3,FALSE)</f>
        <v>0.20833333333333301</v>
      </c>
      <c r="DK279">
        <f>VLOOKUP(B279,rtword_jaccard!$C$1:$E$1128,3,FALSE)</f>
        <v>8.6956521739130405E-2</v>
      </c>
      <c r="DL279">
        <f>VLOOKUP(B279,rtword_jaccard!$C$1:$F$1128,4,FALSE)</f>
        <v>0.14285714285714199</v>
      </c>
      <c r="DM279">
        <f>VLOOKUP(B279,rtword_jaccard!$C$1:$G$1128,5,FALSE)</f>
        <v>0.17647058823529399</v>
      </c>
      <c r="DN279">
        <f>VLOOKUP(B279,owner_j_重み付き!$C$1:$E$1128,3)</f>
        <v>1.6999999999999999E-3</v>
      </c>
      <c r="DO279">
        <f>VLOOKUP(B279,part_j_重み付き!$C$1:$E$1128,3,FALSE)</f>
        <v>3.5000000000000003E-2</v>
      </c>
      <c r="DP279">
        <f>VLOOKUP(B279,journalsection_jaccard!$C$2:$E$1129,3,FALSE)</f>
        <v>0.42857142857142799</v>
      </c>
      <c r="DQ279">
        <f>VLOOKUP(B279,journalsection_jaccard!$C$2:$F$1129,4,FALSE)</f>
        <v>0.34228187919462999</v>
      </c>
      <c r="DR279">
        <f>VLOOKUP(B279,journalsection_jaccard!$C$2:$G$1129,5,FALSE)</f>
        <v>0.27659574468085102</v>
      </c>
      <c r="DS279">
        <f>VLOOKUP(B279,journalsection_jaccard!$C$2:$H$1129,6,FALSE)</f>
        <v>0.13636363636363599</v>
      </c>
    </row>
    <row r="280" spans="1:123" x14ac:dyDescent="0.55000000000000004">
      <c r="A280">
        <v>273</v>
      </c>
      <c r="B280" t="s">
        <v>1865</v>
      </c>
      <c r="C280" t="s">
        <v>379</v>
      </c>
      <c r="D280">
        <v>9.8883620000000005E-2</v>
      </c>
      <c r="E280">
        <v>-3.8170554000000002E-2</v>
      </c>
      <c r="F280">
        <v>2.6785638E-3</v>
      </c>
      <c r="G280">
        <v>4.9807509999999999E-2</v>
      </c>
      <c r="H280">
        <v>-8.7762943999999996E-2</v>
      </c>
      <c r="I280">
        <v>-5.0020149999999999E-2</v>
      </c>
      <c r="J280">
        <v>2.1470966000000001E-2</v>
      </c>
      <c r="K280">
        <v>0.98704475000000003</v>
      </c>
      <c r="L280">
        <v>0.18940114999999999</v>
      </c>
      <c r="M280">
        <v>0.17656645000000001</v>
      </c>
      <c r="N280">
        <v>0.12536404000000001</v>
      </c>
      <c r="O280">
        <v>0.13037318000000001</v>
      </c>
      <c r="P280">
        <v>0.31472334000000002</v>
      </c>
      <c r="Q280">
        <v>7.502818E-2</v>
      </c>
      <c r="R280">
        <v>0.15307810999999999</v>
      </c>
      <c r="S280">
        <v>9.878909E-3</v>
      </c>
      <c r="T280">
        <v>0.23183717000000001</v>
      </c>
      <c r="U280">
        <v>7.6177330000000001E-2</v>
      </c>
      <c r="V280">
        <v>-9.6983490000000006E-2</v>
      </c>
      <c r="W280">
        <v>-2.7395724999999999E-2</v>
      </c>
      <c r="X280">
        <v>8.7071374000000007E-2</v>
      </c>
      <c r="Y280">
        <v>1.8404429999999999E-2</v>
      </c>
      <c r="Z280">
        <v>-6.5458559999999999E-2</v>
      </c>
      <c r="AA280">
        <v>-9.4975433999999997E-2</v>
      </c>
      <c r="AB280">
        <v>0.18403475</v>
      </c>
      <c r="AC280">
        <v>0.24567111</v>
      </c>
      <c r="AD280">
        <v>0.112328924</v>
      </c>
      <c r="AE280">
        <v>6.1117829999999998E-2</v>
      </c>
      <c r="AF280">
        <v>6.6239919999999994E-2</v>
      </c>
      <c r="AG280">
        <v>0.17603067999999999</v>
      </c>
      <c r="AH280">
        <v>-0.10415022</v>
      </c>
      <c r="AI280">
        <v>0.18354318</v>
      </c>
      <c r="AJ280">
        <v>0.24076486</v>
      </c>
      <c r="AK280">
        <v>0.17593828</v>
      </c>
      <c r="AL280">
        <v>5.1081757999999998E-2</v>
      </c>
      <c r="AM280">
        <v>9.9718660000000001E-2</v>
      </c>
      <c r="AN280">
        <v>0.17854908</v>
      </c>
      <c r="AO280">
        <v>-1.7223194000000001E-2</v>
      </c>
      <c r="AP280">
        <v>0.19012213</v>
      </c>
      <c r="AQ280">
        <v>5.0634934999999999E-2</v>
      </c>
      <c r="AR280">
        <v>4.566663E-2</v>
      </c>
      <c r="AS280">
        <v>9.3479679999999999E-3</v>
      </c>
      <c r="AT280">
        <v>0.15147862000000001</v>
      </c>
      <c r="AU280">
        <v>4.9446891999999999E-2</v>
      </c>
      <c r="AV280">
        <v>-3.9313235000000002E-3</v>
      </c>
      <c r="AW280">
        <v>2.8326875000000001E-2</v>
      </c>
      <c r="AX280">
        <v>0.10493261</v>
      </c>
      <c r="AY280">
        <v>0.22635405</v>
      </c>
      <c r="AZ280">
        <v>0.94222890000000004</v>
      </c>
      <c r="BA280">
        <v>2.9478951999999999E-2</v>
      </c>
      <c r="BB280">
        <v>5.2560646000000003E-2</v>
      </c>
      <c r="BC280">
        <v>8.7682409999999995E-3</v>
      </c>
      <c r="BD280">
        <v>-1.7539236999999999E-2</v>
      </c>
      <c r="BE280">
        <v>0.13458297999999999</v>
      </c>
      <c r="BF280">
        <v>0.11774674</v>
      </c>
      <c r="BG280">
        <v>0.24145749999999999</v>
      </c>
      <c r="BH280">
        <v>4.2301323000000002E-2</v>
      </c>
      <c r="BI280">
        <v>0.10105878</v>
      </c>
      <c r="BJ280">
        <v>1.4072057000000001E-2</v>
      </c>
      <c r="BK280">
        <v>0.21239400999999999</v>
      </c>
      <c r="BL280">
        <v>0.15100427</v>
      </c>
      <c r="BM280">
        <v>5.5250942999999997E-2</v>
      </c>
      <c r="BN280">
        <v>8.1794985000000001E-2</v>
      </c>
      <c r="BO280">
        <v>0.33423360000000002</v>
      </c>
      <c r="BP280">
        <v>0.14695632</v>
      </c>
      <c r="BQ280">
        <v>0.17421912000000001</v>
      </c>
      <c r="BR280">
        <v>0.18578684000000001</v>
      </c>
      <c r="BS280">
        <v>8.1606429999999994E-2</v>
      </c>
      <c r="BT280">
        <v>0.19209555</v>
      </c>
      <c r="BU280">
        <v>-3.8314330000000001E-2</v>
      </c>
      <c r="BV280">
        <v>4.1212882999999999E-2</v>
      </c>
      <c r="BW280">
        <v>4.7106045999999999E-2</v>
      </c>
      <c r="BX280">
        <v>0.25644693000000002</v>
      </c>
      <c r="BY280">
        <v>0.27332466999999999</v>
      </c>
      <c r="BZ280">
        <v>0.20007206</v>
      </c>
      <c r="CA280">
        <v>9.4184199999999996E-2</v>
      </c>
      <c r="CB280">
        <v>9.4466716000000006E-2</v>
      </c>
      <c r="CC280">
        <v>0.22889536999999999</v>
      </c>
      <c r="CD280">
        <v>0.13651865999999999</v>
      </c>
      <c r="CE280">
        <v>0.12207372</v>
      </c>
      <c r="CF280">
        <v>0.14505573999999999</v>
      </c>
      <c r="CG280">
        <v>0.23702300000000001</v>
      </c>
      <c r="CH280">
        <v>0.11259259000000001</v>
      </c>
      <c r="CI280">
        <v>0.17464933999999999</v>
      </c>
      <c r="CJ280">
        <v>0.23005809999999999</v>
      </c>
      <c r="CK280">
        <v>0.20775879999999999</v>
      </c>
      <c r="CL280">
        <v>0.15006056000000001</v>
      </c>
      <c r="CM280">
        <v>7.5783290000000003E-2</v>
      </c>
      <c r="CN280">
        <v>2.2366542E-2</v>
      </c>
      <c r="CO280">
        <v>-0.13993006999999999</v>
      </c>
      <c r="CP280">
        <v>0.120793544</v>
      </c>
      <c r="CQ280">
        <v>0.20900440000000001</v>
      </c>
      <c r="CR280">
        <v>0.21636791999999999</v>
      </c>
      <c r="CS280">
        <v>5.4107620000000002E-2</v>
      </c>
      <c r="CT280">
        <v>8.6357909999999996E-2</v>
      </c>
      <c r="CU280">
        <v>0.17898874000000001</v>
      </c>
      <c r="CV280">
        <v>0.17718275</v>
      </c>
      <c r="CW280">
        <v>-8.5261149999999994E-2</v>
      </c>
      <c r="CX280">
        <v>0.12080757</v>
      </c>
      <c r="CY280">
        <v>0.25856669999999998</v>
      </c>
      <c r="CZ280">
        <v>0.31129025999999999</v>
      </c>
      <c r="DA280">
        <v>0.11684070000000001</v>
      </c>
      <c r="DB280">
        <v>-1.8771765999999999E-3</v>
      </c>
      <c r="DC280">
        <v>0.97713329999999998</v>
      </c>
      <c r="DD280">
        <v>0.2207104</v>
      </c>
      <c r="DE280">
        <v>0.14384264999999999</v>
      </c>
      <c r="DF280">
        <f t="shared" si="18"/>
        <v>0.10626174926893205</v>
      </c>
      <c r="DG280">
        <f t="shared" si="19"/>
        <v>0</v>
      </c>
      <c r="DH280">
        <v>0</v>
      </c>
      <c r="DI280">
        <f>VLOOKUP(B280,owner_jaccard!$C$1:$E$1128,3,FALSE)</f>
        <v>0.11111111111111099</v>
      </c>
      <c r="DJ280">
        <f>VLOOKUP(B280,partic_jaccard!$C$1:$E$1128,3,FALSE)</f>
        <v>3.8461538461538401E-2</v>
      </c>
      <c r="DK280">
        <f>VLOOKUP(B280,rtword_jaccard!$C$1:$E$1128,3,FALSE)</f>
        <v>0.13636363636363599</v>
      </c>
      <c r="DL280">
        <f>VLOOKUP(B280,rtword_jaccard!$C$1:$F$1128,4,FALSE)</f>
        <v>0.183431952662721</v>
      </c>
      <c r="DM280">
        <f>VLOOKUP(B280,rtword_jaccard!$C$1:$G$1128,5,FALSE)</f>
        <v>0.209677419354838</v>
      </c>
      <c r="DN280">
        <f>VLOOKUP(B280,owner_j_重み付き!$C$1:$E$1128,3)</f>
        <v>1.2999999999999999E-3</v>
      </c>
      <c r="DO280">
        <f>VLOOKUP(B280,part_j_重み付き!$C$1:$E$1128,3,FALSE)</f>
        <v>1.06E-2</v>
      </c>
      <c r="DP280">
        <f>VLOOKUP(B280,journalsection_jaccard!$C$2:$E$1129,3,FALSE)</f>
        <v>0.42857142857142799</v>
      </c>
      <c r="DQ280">
        <f>VLOOKUP(B280,journalsection_jaccard!$C$2:$F$1129,4,FALSE)</f>
        <v>0.36986301369863001</v>
      </c>
      <c r="DR280">
        <f>VLOOKUP(B280,journalsection_jaccard!$C$2:$G$1129,5,FALSE)</f>
        <v>0.34529147982062702</v>
      </c>
      <c r="DS280">
        <f>VLOOKUP(B280,journalsection_jaccard!$C$2:$H$1129,6,FALSE)</f>
        <v>0.20481927710843301</v>
      </c>
    </row>
    <row r="281" spans="1:123" x14ac:dyDescent="0.55000000000000004">
      <c r="A281">
        <v>274</v>
      </c>
      <c r="B281" t="s">
        <v>1866</v>
      </c>
      <c r="C281" t="s">
        <v>380</v>
      </c>
      <c r="D281">
        <v>6.2559835999999994E-2</v>
      </c>
      <c r="E281">
        <v>0.3041568</v>
      </c>
      <c r="F281">
        <v>2.9099395E-2</v>
      </c>
      <c r="G281">
        <v>0.30230388000000002</v>
      </c>
      <c r="H281">
        <v>0.23225541</v>
      </c>
      <c r="I281">
        <v>1.5809528999999999E-2</v>
      </c>
      <c r="J281">
        <v>3.1202460000000001E-2</v>
      </c>
      <c r="K281">
        <v>0.99248976</v>
      </c>
      <c r="L281">
        <v>0.33176607000000002</v>
      </c>
      <c r="M281">
        <v>0.21089604000000001</v>
      </c>
      <c r="N281">
        <v>-1.0760875E-3</v>
      </c>
      <c r="O281">
        <v>-3.7702425999999997E-2</v>
      </c>
      <c r="P281">
        <v>0.30154674999999997</v>
      </c>
      <c r="Q281">
        <v>0.21802369999999999</v>
      </c>
      <c r="R281">
        <v>4.5355823000000003E-2</v>
      </c>
      <c r="S281">
        <v>0.22065876000000001</v>
      </c>
      <c r="T281">
        <v>0.23699681</v>
      </c>
      <c r="U281">
        <v>0.110082254</v>
      </c>
      <c r="V281">
        <v>3.7327996E-3</v>
      </c>
      <c r="W281">
        <v>8.3561410000000003E-2</v>
      </c>
      <c r="X281">
        <v>0.17031887000000001</v>
      </c>
      <c r="Y281">
        <v>0.12393171</v>
      </c>
      <c r="Z281">
        <v>-2.1455614000000001E-2</v>
      </c>
      <c r="AA281">
        <v>0.12755786</v>
      </c>
      <c r="AB281">
        <v>0.13100754000000001</v>
      </c>
      <c r="AC281">
        <v>0.27551627000000001</v>
      </c>
      <c r="AD281">
        <v>3.7075209999999997E-2</v>
      </c>
      <c r="AE281">
        <v>0.14278102000000001</v>
      </c>
      <c r="AF281">
        <v>0.1773467</v>
      </c>
      <c r="AG281">
        <v>0.25554012999999998</v>
      </c>
      <c r="AH281">
        <v>1.2044661E-2</v>
      </c>
      <c r="AI281">
        <v>0.13174658</v>
      </c>
      <c r="AJ281">
        <v>0.19294442000000001</v>
      </c>
      <c r="AK281">
        <v>-2.5503844999999999E-3</v>
      </c>
      <c r="AL281">
        <v>2.0987306000000001E-2</v>
      </c>
      <c r="AM281">
        <v>0.1274653</v>
      </c>
      <c r="AN281">
        <v>0.23288581</v>
      </c>
      <c r="AO281">
        <v>0.19262187</v>
      </c>
      <c r="AP281">
        <v>0.32083020000000001</v>
      </c>
      <c r="AQ281">
        <v>0.22271505999999999</v>
      </c>
      <c r="AR281">
        <v>0.23546386999999999</v>
      </c>
      <c r="AS281">
        <v>-2.5389437000000001E-2</v>
      </c>
      <c r="AT281">
        <v>0.109083675</v>
      </c>
      <c r="AU281">
        <v>8.9025049999999994E-2</v>
      </c>
      <c r="AV281">
        <v>0.11999371</v>
      </c>
      <c r="AW281">
        <v>9.7714275000000003E-2</v>
      </c>
      <c r="AX281">
        <v>9.2681080000000006E-3</v>
      </c>
      <c r="AY281">
        <v>0.20570748</v>
      </c>
      <c r="AZ281">
        <v>0.92412925000000001</v>
      </c>
      <c r="BA281">
        <v>0.18879043000000001</v>
      </c>
      <c r="BB281">
        <v>0.34503230000000001</v>
      </c>
      <c r="BC281">
        <v>0.28334638000000001</v>
      </c>
      <c r="BD281">
        <v>0.26862213000000001</v>
      </c>
      <c r="BE281">
        <v>0.17326504000000001</v>
      </c>
      <c r="BF281">
        <v>0.32969037000000001</v>
      </c>
      <c r="BG281">
        <v>0.36896220000000002</v>
      </c>
      <c r="BH281">
        <v>9.2778579999999999E-2</v>
      </c>
      <c r="BI281">
        <v>0.18031084999999999</v>
      </c>
      <c r="BJ281">
        <v>0.40720190000000001</v>
      </c>
      <c r="BK281">
        <v>0.14135877999999999</v>
      </c>
      <c r="BL281">
        <v>0.26353120000000002</v>
      </c>
      <c r="BM281">
        <v>8.5277569999999997E-2</v>
      </c>
      <c r="BN281">
        <v>0.21481629999999999</v>
      </c>
      <c r="BO281">
        <v>0.23191147000000001</v>
      </c>
      <c r="BP281">
        <v>5.863355E-2</v>
      </c>
      <c r="BQ281">
        <v>3.0806564000000002E-2</v>
      </c>
      <c r="BR281">
        <v>0.14938186000000001</v>
      </c>
      <c r="BS281">
        <v>0.25171654999999998</v>
      </c>
      <c r="BT281">
        <v>0.33056872999999998</v>
      </c>
      <c r="BU281">
        <v>8.1235779999999994E-2</v>
      </c>
      <c r="BV281">
        <v>0.14459726000000001</v>
      </c>
      <c r="BW281">
        <v>0.24922237</v>
      </c>
      <c r="BX281">
        <v>8.1238580000000005E-2</v>
      </c>
      <c r="BY281">
        <v>0.30616801999999999</v>
      </c>
      <c r="BZ281">
        <v>-3.4500944999999998E-2</v>
      </c>
      <c r="CA281">
        <v>3.2848402999999998E-2</v>
      </c>
      <c r="CB281">
        <v>0.39622816</v>
      </c>
      <c r="CC281">
        <v>0.19070514</v>
      </c>
      <c r="CD281">
        <v>0.31621825999999997</v>
      </c>
      <c r="CE281">
        <v>2.4536077E-2</v>
      </c>
      <c r="CF281">
        <v>0.31857513999999998</v>
      </c>
      <c r="CG281">
        <v>0.25805243999999999</v>
      </c>
      <c r="CH281">
        <v>0.28736413</v>
      </c>
      <c r="CI281">
        <v>0.29526754999999999</v>
      </c>
      <c r="CJ281">
        <v>0.33110382999999999</v>
      </c>
      <c r="CK281">
        <v>8.8355295E-2</v>
      </c>
      <c r="CL281">
        <v>0.18849292000000001</v>
      </c>
      <c r="CM281">
        <v>0.15395369</v>
      </c>
      <c r="CN281">
        <v>0.35213040000000001</v>
      </c>
      <c r="CO281">
        <v>0.11672109</v>
      </c>
      <c r="CP281">
        <v>0.17455105000000001</v>
      </c>
      <c r="CQ281">
        <v>5.2912090000000002E-2</v>
      </c>
      <c r="CR281">
        <v>4.4043574000000002E-2</v>
      </c>
      <c r="CS281">
        <v>0.24873675000000001</v>
      </c>
      <c r="CT281">
        <v>0.19326471000000001</v>
      </c>
      <c r="CU281">
        <v>0.21567014000000001</v>
      </c>
      <c r="CV281">
        <v>0.22298548000000001</v>
      </c>
      <c r="CW281">
        <v>0.120459266</v>
      </c>
      <c r="CX281">
        <v>0.40639170000000002</v>
      </c>
      <c r="CY281">
        <v>7.4233279999999999E-2</v>
      </c>
      <c r="CZ281">
        <v>0.25186779999999998</v>
      </c>
      <c r="DA281">
        <v>0.2414123</v>
      </c>
      <c r="DB281">
        <v>5.1515482000000001E-2</v>
      </c>
      <c r="DC281">
        <v>0.96337200000000001</v>
      </c>
      <c r="DD281">
        <v>0.34934324</v>
      </c>
      <c r="DE281">
        <v>0.21602821</v>
      </c>
      <c r="DF281">
        <f t="shared" si="18"/>
        <v>0.17331395998640775</v>
      </c>
      <c r="DG281">
        <f t="shared" si="19"/>
        <v>0</v>
      </c>
      <c r="DH281">
        <v>0</v>
      </c>
      <c r="DI281">
        <f>VLOOKUP(B281,owner_jaccard!$C$1:$E$1128,3,FALSE)</f>
        <v>0.27777777777777701</v>
      </c>
      <c r="DJ281">
        <f>VLOOKUP(B281,partic_jaccard!$C$1:$E$1128,3,FALSE)</f>
        <v>0.36842105263157798</v>
      </c>
      <c r="DK281">
        <f>VLOOKUP(B281,rtword_jaccard!$C$1:$E$1128,3,FALSE)</f>
        <v>0.219512195121951</v>
      </c>
      <c r="DL281">
        <f>VLOOKUP(B281,rtword_jaccard!$C$1:$F$1128,4,FALSE)</f>
        <v>0.219512195121951</v>
      </c>
      <c r="DM281">
        <f>VLOOKUP(B281,rtword_jaccard!$C$1:$G$1128,5,FALSE)</f>
        <v>0.26050420168067201</v>
      </c>
      <c r="DN281">
        <f>VLOOKUP(B281,owner_j_重み付き!$C$1:$E$1128,3)</f>
        <v>7.1999999999999998E-3</v>
      </c>
      <c r="DO281">
        <f>VLOOKUP(B281,part_j_重み付き!$C$1:$E$1128,3,FALSE)</f>
        <v>6.2E-2</v>
      </c>
      <c r="DP281">
        <f>VLOOKUP(B281,journalsection_jaccard!$C$2:$E$1129,3,FALSE)</f>
        <v>0.44927536231884002</v>
      </c>
      <c r="DQ281">
        <f>VLOOKUP(B281,journalsection_jaccard!$C$2:$F$1129,4,FALSE)</f>
        <v>0.38888888888888801</v>
      </c>
      <c r="DR281">
        <f>VLOOKUP(B281,journalsection_jaccard!$C$2:$G$1129,5,FALSE)</f>
        <v>0.33928571428571402</v>
      </c>
      <c r="DS281">
        <f>VLOOKUP(B281,journalsection_jaccard!$C$2:$H$1129,6,FALSE)</f>
        <v>0.219512195121951</v>
      </c>
    </row>
    <row r="282" spans="1:123" hidden="1" x14ac:dyDescent="0.55000000000000004">
      <c r="A282">
        <v>275</v>
      </c>
      <c r="B282" t="s">
        <v>1867</v>
      </c>
      <c r="C282" t="s">
        <v>381</v>
      </c>
      <c r="D282">
        <v>-1.8337455999999999E-3</v>
      </c>
      <c r="E282">
        <v>-4.5820024000000001E-2</v>
      </c>
      <c r="F282">
        <v>-2.3888324999999998E-2</v>
      </c>
      <c r="G282">
        <v>0.118432395</v>
      </c>
      <c r="H282">
        <v>9.6723690000000001E-3</v>
      </c>
      <c r="I282">
        <v>-0.12100207</v>
      </c>
      <c r="J282">
        <v>5.8942870000000001E-2</v>
      </c>
      <c r="K282">
        <v>0.99212940000000005</v>
      </c>
      <c r="L282">
        <v>0.32125890000000001</v>
      </c>
      <c r="M282">
        <v>0.33043432</v>
      </c>
      <c r="N282">
        <v>0.17072548000000001</v>
      </c>
      <c r="O282">
        <v>0.28103827999999997</v>
      </c>
      <c r="P282">
        <v>0.3009888</v>
      </c>
      <c r="Q282">
        <v>0.23496205000000001</v>
      </c>
      <c r="R282">
        <v>0.24647415</v>
      </c>
      <c r="S282">
        <v>2.6997281000000001E-2</v>
      </c>
      <c r="T282">
        <v>0.28643328000000001</v>
      </c>
      <c r="U282">
        <v>5.8297492999999999E-2</v>
      </c>
      <c r="V282">
        <v>-0.12015475</v>
      </c>
      <c r="W282">
        <v>6.5486394000000003E-2</v>
      </c>
      <c r="X282">
        <v>-9.1018719999999998E-4</v>
      </c>
      <c r="Y282">
        <v>0.15087274000000001</v>
      </c>
      <c r="Z282">
        <v>-0.13805375</v>
      </c>
      <c r="AA282">
        <v>8.0256484000000003E-2</v>
      </c>
      <c r="AB282">
        <v>0.28079670000000001</v>
      </c>
      <c r="AC282">
        <v>5.2157477000000001E-2</v>
      </c>
      <c r="AD282">
        <v>3.8828769999999999E-3</v>
      </c>
      <c r="AE282">
        <v>0.16698831</v>
      </c>
      <c r="AF282">
        <v>0.15652357</v>
      </c>
      <c r="AG282">
        <v>0.28940848000000002</v>
      </c>
      <c r="AH282">
        <v>9.3277483999999994E-2</v>
      </c>
      <c r="AI282">
        <v>7.8084365000000003E-2</v>
      </c>
      <c r="AJ282">
        <v>0.11031446</v>
      </c>
      <c r="AK282">
        <v>8.5335809999999998E-2</v>
      </c>
      <c r="AL282">
        <v>0.19684979999999999</v>
      </c>
      <c r="AM282">
        <v>0.30567490000000003</v>
      </c>
      <c r="AN282">
        <v>9.0775549999999997E-2</v>
      </c>
      <c r="AO282">
        <v>7.7599555000000001E-2</v>
      </c>
      <c r="AP282">
        <v>8.2979529999999996E-2</v>
      </c>
      <c r="AQ282">
        <v>-7.9397719999999995E-3</v>
      </c>
      <c r="AR282">
        <v>0.31356263000000001</v>
      </c>
      <c r="AS282">
        <v>0.1748142</v>
      </c>
      <c r="AT282">
        <v>0.10360438</v>
      </c>
      <c r="AU282">
        <v>0.15575938</v>
      </c>
      <c r="AV282">
        <v>2.1135583999999999E-2</v>
      </c>
      <c r="AW282">
        <v>0.27898796999999997</v>
      </c>
      <c r="AX282">
        <v>9.9505364999999998E-2</v>
      </c>
      <c r="AY282">
        <v>9.3486643999999994E-2</v>
      </c>
      <c r="AZ282">
        <v>0.9313131</v>
      </c>
      <c r="BA282">
        <v>0.11726830000000001</v>
      </c>
      <c r="BB282">
        <v>0.36383122000000001</v>
      </c>
      <c r="BC282">
        <v>0.19922943000000001</v>
      </c>
      <c r="BD282">
        <v>0.34908894000000001</v>
      </c>
      <c r="BE282">
        <v>0.12311509</v>
      </c>
      <c r="BF282">
        <v>0.19653586000000001</v>
      </c>
      <c r="BG282">
        <v>0.33755264000000001</v>
      </c>
      <c r="BH282">
        <v>0.23263702999999999</v>
      </c>
      <c r="BI282">
        <v>0.39001103999999998</v>
      </c>
      <c r="BJ282">
        <v>8.6740374999999995E-2</v>
      </c>
      <c r="BK282">
        <v>0.36510396000000001</v>
      </c>
      <c r="BL282">
        <v>0.24764463</v>
      </c>
      <c r="BM282">
        <v>0.23555340999999999</v>
      </c>
      <c r="BN282">
        <v>0.31529677</v>
      </c>
      <c r="BO282">
        <v>7.1055709999999994E-2</v>
      </c>
      <c r="BP282">
        <v>0.10251729</v>
      </c>
      <c r="BQ282">
        <v>9.6932119999999997E-2</v>
      </c>
      <c r="BR282">
        <v>0.20091031000000001</v>
      </c>
      <c r="BS282">
        <v>0.16174042</v>
      </c>
      <c r="BT282">
        <v>1.3214081000000001E-2</v>
      </c>
      <c r="BU282">
        <v>0.16036091999999999</v>
      </c>
      <c r="BV282">
        <v>0.13531789</v>
      </c>
      <c r="BW282">
        <v>0.38978782000000001</v>
      </c>
      <c r="BX282">
        <v>0.24479351999999999</v>
      </c>
      <c r="BY282">
        <v>0.28762764000000002</v>
      </c>
      <c r="BZ282">
        <v>0.11111151</v>
      </c>
      <c r="CA282">
        <v>-5.9770352999999998E-2</v>
      </c>
      <c r="CB282">
        <v>0.14589408000000001</v>
      </c>
      <c r="CC282">
        <v>0.32017487</v>
      </c>
      <c r="CD282">
        <v>0.25791760000000002</v>
      </c>
      <c r="CE282">
        <v>2.5781116999999999E-2</v>
      </c>
      <c r="CF282">
        <v>0.10812491</v>
      </c>
      <c r="CG282">
        <v>0.37634570000000001</v>
      </c>
      <c r="CH282">
        <v>0.30044894999999999</v>
      </c>
      <c r="CI282">
        <v>0.21459512</v>
      </c>
      <c r="CJ282">
        <v>0.30716926</v>
      </c>
      <c r="CK282">
        <v>0.25466763999999997</v>
      </c>
      <c r="CL282">
        <v>0.19120677999999999</v>
      </c>
      <c r="CM282">
        <v>0.10406683</v>
      </c>
      <c r="CN282">
        <v>0.45295205999999999</v>
      </c>
      <c r="CO282">
        <v>-8.335884E-3</v>
      </c>
      <c r="CP282">
        <v>9.3300439999999998E-2</v>
      </c>
      <c r="CQ282">
        <v>0.13368225</v>
      </c>
      <c r="CR282">
        <v>0.26936975000000002</v>
      </c>
      <c r="CS282">
        <v>0.20661431999999999</v>
      </c>
      <c r="CT282">
        <v>0.19069162000000001</v>
      </c>
      <c r="CU282">
        <v>0.18972121</v>
      </c>
      <c r="CV282">
        <v>0.37345486999999999</v>
      </c>
      <c r="CW282">
        <v>0.16826401999999999</v>
      </c>
      <c r="CX282">
        <v>0.13761487999999999</v>
      </c>
      <c r="CY282">
        <v>0.30553457000000001</v>
      </c>
      <c r="CZ282">
        <v>0.29825127000000001</v>
      </c>
      <c r="DA282">
        <v>0.18223814999999999</v>
      </c>
      <c r="DB282">
        <v>0.11961471999999999</v>
      </c>
      <c r="DC282">
        <v>0.97838820000000004</v>
      </c>
      <c r="DD282">
        <v>0.20124059999999999</v>
      </c>
      <c r="DE282">
        <v>2.5902439999999999E-2</v>
      </c>
      <c r="DF282">
        <f t="shared" si="18"/>
        <v>0.16519308154563106</v>
      </c>
      <c r="DG282">
        <f t="shared" si="19"/>
        <v>0</v>
      </c>
      <c r="DH282">
        <v>1.3729977116704805E-2</v>
      </c>
      <c r="DI282">
        <f>VLOOKUP(B282,owner_jaccard!$C$1:$E$1128,3,FALSE)</f>
        <v>0.24</v>
      </c>
      <c r="DJ282">
        <f>VLOOKUP(B282,partic_jaccard!$C$1:$E$1128,3,FALSE)</f>
        <v>0.3</v>
      </c>
      <c r="DK282">
        <f>VLOOKUP(B282,rtword_jaccard!$C$1:$E$1128,3,FALSE)</f>
        <v>0.35135135135135098</v>
      </c>
      <c r="DL282">
        <f>VLOOKUP(B282,rtword_jaccard!$C$1:$F$1128,4,FALSE)</f>
        <v>0.37931034482758602</v>
      </c>
      <c r="DM282">
        <f>VLOOKUP(B282,rtword_jaccard!$C$1:$G$1128,5,FALSE)</f>
        <v>0.38888888888888801</v>
      </c>
      <c r="DN282">
        <f>VLOOKUP(B282,owner_j_重み付き!$C$1:$E$1128,3)</f>
        <v>1.55E-2</v>
      </c>
      <c r="DO282">
        <f>VLOOKUP(B282,part_j_重み付き!$C$1:$E$1128,3,FALSE)</f>
        <v>0.1171</v>
      </c>
      <c r="DP282">
        <f>VLOOKUP(B282,journalsection_jaccard!$C$2:$E$1129,3,FALSE)</f>
        <v>0.35135135135135098</v>
      </c>
      <c r="DQ282">
        <f>VLOOKUP(B282,journalsection_jaccard!$C$2:$F$1129,4,FALSE)</f>
        <v>0.40845070422535201</v>
      </c>
      <c r="DR282">
        <f>VLOOKUP(B282,journalsection_jaccard!$C$2:$G$1129,5,FALSE)</f>
        <v>0.3215859030837</v>
      </c>
      <c r="DS282">
        <f>VLOOKUP(B282,journalsection_jaccard!$C$2:$H$1129,6,FALSE)</f>
        <v>0.25</v>
      </c>
    </row>
    <row r="283" spans="1:123" hidden="1" x14ac:dyDescent="0.55000000000000004">
      <c r="A283">
        <v>276</v>
      </c>
      <c r="B283" t="s">
        <v>1868</v>
      </c>
      <c r="C283" t="s">
        <v>382</v>
      </c>
      <c r="D283">
        <v>5.3452220000000002E-2</v>
      </c>
      <c r="E283">
        <v>-4.6383965999999999E-2</v>
      </c>
      <c r="F283">
        <v>0.10093206</v>
      </c>
      <c r="G283">
        <v>0.13599375</v>
      </c>
      <c r="H283">
        <v>6.3435417000000001E-3</v>
      </c>
      <c r="I283">
        <v>0.25464474999999998</v>
      </c>
      <c r="J283">
        <v>7.1150519999999995E-2</v>
      </c>
      <c r="K283">
        <v>0.98702599999999996</v>
      </c>
      <c r="L283">
        <v>0.17934568000000001</v>
      </c>
      <c r="M283">
        <v>0.11690792999999999</v>
      </c>
      <c r="N283">
        <v>0.12035342</v>
      </c>
      <c r="O283">
        <v>0.12374955</v>
      </c>
      <c r="P283">
        <v>0.10839189</v>
      </c>
      <c r="Q283">
        <v>8.6802094999999996E-2</v>
      </c>
      <c r="R283">
        <v>0.120031625</v>
      </c>
      <c r="S283">
        <v>0.10449925</v>
      </c>
      <c r="T283">
        <v>0.118089624</v>
      </c>
      <c r="U283">
        <v>0.18277122000000001</v>
      </c>
      <c r="V283">
        <v>0.21411002000000001</v>
      </c>
      <c r="W283">
        <v>8.9865126000000004E-2</v>
      </c>
      <c r="X283">
        <v>0.22066668</v>
      </c>
      <c r="Y283">
        <v>0.20572862</v>
      </c>
      <c r="Z283">
        <v>-2.4356553E-2</v>
      </c>
      <c r="AA283">
        <v>4.7401640000000002E-2</v>
      </c>
      <c r="AB283">
        <v>9.8877380000000001E-2</v>
      </c>
      <c r="AC283">
        <v>6.8742029999999996E-2</v>
      </c>
      <c r="AD283">
        <v>2.1181475000000002E-2</v>
      </c>
      <c r="AE283">
        <v>-0.22029619</v>
      </c>
      <c r="AF283">
        <v>0.12583320000000001</v>
      </c>
      <c r="AG283">
        <v>0.21144776000000001</v>
      </c>
      <c r="AH283">
        <v>-8.2918264000000005E-2</v>
      </c>
      <c r="AI283">
        <v>0.17023419000000001</v>
      </c>
      <c r="AJ283">
        <v>9.2222799999999994E-2</v>
      </c>
      <c r="AK283">
        <v>5.6327056E-2</v>
      </c>
      <c r="AL283">
        <v>0.24155477</v>
      </c>
      <c r="AM283">
        <v>0.11254052</v>
      </c>
      <c r="AN283">
        <v>0.18494526999999999</v>
      </c>
      <c r="AO283">
        <v>0.16097727000000001</v>
      </c>
      <c r="AP283">
        <v>3.7328444000000002E-2</v>
      </c>
      <c r="AQ283">
        <v>0.14120129000000001</v>
      </c>
      <c r="AR283">
        <v>0.15493934000000001</v>
      </c>
      <c r="AS283">
        <v>0.11140996</v>
      </c>
      <c r="AT283">
        <v>0.20145922999999999</v>
      </c>
      <c r="AU283">
        <v>0.13027876999999999</v>
      </c>
      <c r="AV283">
        <v>8.4856510000000003E-3</v>
      </c>
      <c r="AW283">
        <v>0.2238484</v>
      </c>
      <c r="AX283">
        <v>3.2118470000000003E-2</v>
      </c>
      <c r="AY283">
        <v>0.19735432999999999</v>
      </c>
      <c r="AZ283">
        <v>0.93872840000000002</v>
      </c>
      <c r="BA283">
        <v>6.55916E-2</v>
      </c>
      <c r="BB283">
        <v>0.15339311999999999</v>
      </c>
      <c r="BC283">
        <v>0.12334571</v>
      </c>
      <c r="BD283">
        <v>0.17483887000000001</v>
      </c>
      <c r="BE283">
        <v>0.27881745000000002</v>
      </c>
      <c r="BF283">
        <v>0.1907739</v>
      </c>
      <c r="BG283">
        <v>5.5378556000000002E-2</v>
      </c>
      <c r="BH283">
        <v>0.15856451999999999</v>
      </c>
      <c r="BI283">
        <v>0.23267879999999999</v>
      </c>
      <c r="BJ283">
        <v>0.20190342999999999</v>
      </c>
      <c r="BK283">
        <v>9.030407E-2</v>
      </c>
      <c r="BL283">
        <v>0.32361603</v>
      </c>
      <c r="BM283">
        <v>0.16515605</v>
      </c>
      <c r="BN283">
        <v>0.1700324</v>
      </c>
      <c r="BO283">
        <v>0.18226734999999999</v>
      </c>
      <c r="BP283">
        <v>0.24586554999999999</v>
      </c>
      <c r="BQ283">
        <v>-7.7805039999999997E-3</v>
      </c>
      <c r="BR283">
        <v>0.10971450000000001</v>
      </c>
      <c r="BS283">
        <v>-9.3220929999999994E-2</v>
      </c>
      <c r="BT283">
        <v>0.12807895</v>
      </c>
      <c r="BU283">
        <v>9.8533399999999993E-2</v>
      </c>
      <c r="BV283">
        <v>4.0005350000000002E-2</v>
      </c>
      <c r="BW283">
        <v>0.16182588000000001</v>
      </c>
      <c r="BX283">
        <v>0.33472619999999997</v>
      </c>
      <c r="BY283">
        <v>0.13665464999999999</v>
      </c>
      <c r="BZ283">
        <v>0.13100033</v>
      </c>
      <c r="CA283">
        <v>-2.1442309999999999E-2</v>
      </c>
      <c r="CB283">
        <v>3.3123569999999998E-2</v>
      </c>
      <c r="CC283">
        <v>0.24697775</v>
      </c>
      <c r="CD283">
        <v>0.2495406</v>
      </c>
      <c r="CE283">
        <v>0.14493938000000001</v>
      </c>
      <c r="CF283">
        <v>-2.5541403E-3</v>
      </c>
      <c r="CG283">
        <v>0.17366963999999999</v>
      </c>
      <c r="CH283">
        <v>0.238312</v>
      </c>
      <c r="CI283">
        <v>2.5640216E-2</v>
      </c>
      <c r="CJ283">
        <v>0.11345025</v>
      </c>
      <c r="CK283">
        <v>0.20084028000000001</v>
      </c>
      <c r="CL283">
        <v>0.14447725</v>
      </c>
      <c r="CM283">
        <v>8.4461359999999999E-2</v>
      </c>
      <c r="CN283">
        <v>0.12873076999999999</v>
      </c>
      <c r="CO283">
        <v>-4.4717292999999998E-2</v>
      </c>
      <c r="CP283">
        <v>0.18404013</v>
      </c>
      <c r="CQ283">
        <v>0.10860884</v>
      </c>
      <c r="CR283">
        <v>0.31681310000000001</v>
      </c>
      <c r="CS283">
        <v>0.13066189</v>
      </c>
      <c r="CT283">
        <v>4.9125756999999999E-2</v>
      </c>
      <c r="CU283">
        <v>1.7865865000000002E-2</v>
      </c>
      <c r="CV283">
        <v>0.16925382999999999</v>
      </c>
      <c r="CW283">
        <v>0.12895253000000001</v>
      </c>
      <c r="CX283">
        <v>5.5135936000000003E-2</v>
      </c>
      <c r="CY283">
        <v>0.20695773000000001</v>
      </c>
      <c r="CZ283">
        <v>0.15678805000000001</v>
      </c>
      <c r="DA283">
        <v>0.17702809</v>
      </c>
      <c r="DB283">
        <v>-9.0706309999999991E-3</v>
      </c>
      <c r="DC283">
        <v>0.97077519999999995</v>
      </c>
      <c r="DD283">
        <v>5.0805080000000002E-2</v>
      </c>
      <c r="DE283">
        <v>8.4803370000000003E-2</v>
      </c>
      <c r="DF283">
        <f t="shared" si="18"/>
        <v>0.12102784433398057</v>
      </c>
      <c r="DG283">
        <f t="shared" si="19"/>
        <v>0</v>
      </c>
      <c r="DH283">
        <v>2.2883295194508009E-3</v>
      </c>
      <c r="DI283">
        <f>VLOOKUP(B283,owner_jaccard!$C$1:$E$1128,3,FALSE)</f>
        <v>0.16</v>
      </c>
      <c r="DJ283">
        <f>VLOOKUP(B283,partic_jaccard!$C$1:$E$1128,3,FALSE)</f>
        <v>0.05</v>
      </c>
      <c r="DK283">
        <f>VLOOKUP(B283,rtword_jaccard!$C$1:$E$1128,3,FALSE)</f>
        <v>0.219512195121951</v>
      </c>
      <c r="DL283">
        <f>VLOOKUP(B283,rtword_jaccard!$C$1:$F$1128,4,FALSE)</f>
        <v>0.219512195121951</v>
      </c>
      <c r="DM283">
        <f>VLOOKUP(B283,rtword_jaccard!$C$1:$G$1128,5,FALSE)</f>
        <v>0.26050420168067201</v>
      </c>
      <c r="DN283">
        <f>VLOOKUP(B283,owner_j_重み付き!$C$1:$E$1128,3)</f>
        <v>1.6000000000000001E-3</v>
      </c>
      <c r="DO283">
        <f>VLOOKUP(B283,part_j_重み付き!$C$1:$E$1128,3,FALSE)</f>
        <v>7.1000000000000004E-3</v>
      </c>
      <c r="DP283">
        <f>VLOOKUP(B283,journalsection_jaccard!$C$2:$E$1129,3,FALSE)</f>
        <v>0.33333333333333298</v>
      </c>
      <c r="DQ283">
        <f>VLOOKUP(B283,journalsection_jaccard!$C$2:$F$1129,4,FALSE)</f>
        <v>0.37931034482758602</v>
      </c>
      <c r="DR283">
        <f>VLOOKUP(B283,journalsection_jaccard!$C$2:$G$1129,5,FALSE)</f>
        <v>0.29870129870129802</v>
      </c>
      <c r="DS283">
        <f>VLOOKUP(B283,journalsection_jaccard!$C$2:$H$1129,6,FALSE)</f>
        <v>0.14942528735632099</v>
      </c>
    </row>
    <row r="284" spans="1:123" x14ac:dyDescent="0.55000000000000004">
      <c r="A284">
        <v>277</v>
      </c>
      <c r="B284" t="s">
        <v>1869</v>
      </c>
      <c r="C284" t="s">
        <v>383</v>
      </c>
      <c r="D284">
        <v>0.11782852000000001</v>
      </c>
      <c r="E284">
        <v>4.2200743999999998E-2</v>
      </c>
      <c r="F284">
        <v>-9.2423050000000007E-2</v>
      </c>
      <c r="G284">
        <v>0.18413799</v>
      </c>
      <c r="H284">
        <v>2.7588689999999999E-2</v>
      </c>
      <c r="I284">
        <v>0.12108715</v>
      </c>
      <c r="J284">
        <v>-2.2112758999999999E-2</v>
      </c>
      <c r="K284">
        <v>0.98517140000000003</v>
      </c>
      <c r="L284">
        <v>0.18122426999999999</v>
      </c>
      <c r="M284">
        <v>0.28233799999999998</v>
      </c>
      <c r="N284">
        <v>0.29240680000000002</v>
      </c>
      <c r="O284">
        <v>0.23916781000000001</v>
      </c>
      <c r="P284">
        <v>0.23813580000000001</v>
      </c>
      <c r="Q284">
        <v>9.4708204000000004E-2</v>
      </c>
      <c r="R284">
        <v>6.5711594999999998E-2</v>
      </c>
      <c r="S284">
        <v>9.6820310000000007E-2</v>
      </c>
      <c r="T284">
        <v>0.30608192000000001</v>
      </c>
      <c r="U284">
        <v>7.3809120000000006E-2</v>
      </c>
      <c r="V284">
        <v>0.14785455</v>
      </c>
      <c r="W284">
        <v>0.14349422000000001</v>
      </c>
      <c r="X284">
        <v>0.14009878000000001</v>
      </c>
      <c r="Y284">
        <v>0.10205656</v>
      </c>
      <c r="Z284">
        <v>-6.1949524999999998E-2</v>
      </c>
      <c r="AA284">
        <v>3.2931839999999997E-2</v>
      </c>
      <c r="AB284">
        <v>0.26689982000000001</v>
      </c>
      <c r="AC284">
        <v>0.30649036000000002</v>
      </c>
      <c r="AD284">
        <v>4.0668085E-2</v>
      </c>
      <c r="AE284">
        <v>-7.6286060000000003E-2</v>
      </c>
      <c r="AF284">
        <v>0.24652667</v>
      </c>
      <c r="AG284">
        <v>0.15060079000000001</v>
      </c>
      <c r="AH284">
        <v>7.8365736000000005E-2</v>
      </c>
      <c r="AI284">
        <v>0.12845914</v>
      </c>
      <c r="AJ284">
        <v>0.12068661999999999</v>
      </c>
      <c r="AK284">
        <v>9.3822084E-2</v>
      </c>
      <c r="AL284">
        <v>0.17826301</v>
      </c>
      <c r="AM284">
        <v>7.7697160000000003E-3</v>
      </c>
      <c r="AN284">
        <v>-5.3743265999999998E-2</v>
      </c>
      <c r="AO284">
        <v>-4.9413413000000003E-2</v>
      </c>
      <c r="AP284">
        <v>0.26985569999999998</v>
      </c>
      <c r="AQ284">
        <v>0.27460992000000001</v>
      </c>
      <c r="AR284">
        <v>0.17506102000000001</v>
      </c>
      <c r="AS284">
        <v>-3.5046615000000003E-2</v>
      </c>
      <c r="AT284">
        <v>0.16938001999999999</v>
      </c>
      <c r="AU284">
        <v>0.13214803</v>
      </c>
      <c r="AV284">
        <v>0.17719141999999999</v>
      </c>
      <c r="AW284">
        <v>0.18674631</v>
      </c>
      <c r="AX284">
        <v>3.0967647000000001E-2</v>
      </c>
      <c r="AY284">
        <v>0.17686304</v>
      </c>
      <c r="AZ284">
        <v>0.9406757</v>
      </c>
      <c r="BA284">
        <v>0.29322007</v>
      </c>
      <c r="BB284">
        <v>0.15145576999999999</v>
      </c>
      <c r="BC284">
        <v>0.16477708999999999</v>
      </c>
      <c r="BD284">
        <v>0.20898235000000001</v>
      </c>
      <c r="BE284">
        <v>0.18274399999999999</v>
      </c>
      <c r="BF284">
        <v>0.16813486999999999</v>
      </c>
      <c r="BG284">
        <v>0.24737039</v>
      </c>
      <c r="BH284">
        <v>0.10679936</v>
      </c>
      <c r="BI284">
        <v>0.29498288</v>
      </c>
      <c r="BJ284">
        <v>0.16709325</v>
      </c>
      <c r="BK284">
        <v>0.24915370000000001</v>
      </c>
      <c r="BL284">
        <v>6.1374504000000003E-2</v>
      </c>
      <c r="BM284">
        <v>8.1283499999999995E-3</v>
      </c>
      <c r="BN284">
        <v>9.5013714999999999E-2</v>
      </c>
      <c r="BO284">
        <v>0.13305971</v>
      </c>
      <c r="BP284">
        <v>0.17229153</v>
      </c>
      <c r="BQ284">
        <v>-3.9600709999999999E-3</v>
      </c>
      <c r="BR284">
        <v>8.4112144999999999E-2</v>
      </c>
      <c r="BS284">
        <v>0.15364475999999999</v>
      </c>
      <c r="BT284">
        <v>0.24166030999999999</v>
      </c>
      <c r="BU284">
        <v>0.10207964</v>
      </c>
      <c r="BV284">
        <v>-1.6724922E-4</v>
      </c>
      <c r="BW284">
        <v>0.29916431999999998</v>
      </c>
      <c r="BX284">
        <v>0.27775314000000001</v>
      </c>
      <c r="BY284">
        <v>0.24371076999999999</v>
      </c>
      <c r="BZ284">
        <v>0.11508765</v>
      </c>
      <c r="CA284">
        <v>-1.6392723000000001E-2</v>
      </c>
      <c r="CB284">
        <v>0.21254598</v>
      </c>
      <c r="CC284">
        <v>0.24077394999999999</v>
      </c>
      <c r="CD284">
        <v>0.16132104</v>
      </c>
      <c r="CE284">
        <v>5.7853553000000002E-2</v>
      </c>
      <c r="CF284">
        <v>0.23956258999999999</v>
      </c>
      <c r="CG284">
        <v>0.13569759000000001</v>
      </c>
      <c r="CH284">
        <v>0.11434693</v>
      </c>
      <c r="CI284">
        <v>0.15166156</v>
      </c>
      <c r="CJ284">
        <v>0.32201760000000001</v>
      </c>
      <c r="CK284">
        <v>5.2916266000000003E-2</v>
      </c>
      <c r="CL284">
        <v>0.17353942</v>
      </c>
      <c r="CM284">
        <v>0.165738</v>
      </c>
      <c r="CN284">
        <v>0.29019898</v>
      </c>
      <c r="CO284">
        <v>3.6321489999999998E-2</v>
      </c>
      <c r="CP284">
        <v>0.23631242999999999</v>
      </c>
      <c r="CQ284">
        <v>4.4356632999999999E-2</v>
      </c>
      <c r="CR284">
        <v>-4.9865860000000003E-3</v>
      </c>
      <c r="CS284">
        <v>0.2224652</v>
      </c>
      <c r="CT284">
        <v>0.16290304</v>
      </c>
      <c r="CU284">
        <v>0.2334937</v>
      </c>
      <c r="CV284">
        <v>0.28831943999999998</v>
      </c>
      <c r="CW284">
        <v>-3.8331546999999999E-3</v>
      </c>
      <c r="CX284">
        <v>0.18912274000000001</v>
      </c>
      <c r="CY284">
        <v>0.25102752</v>
      </c>
      <c r="CZ284">
        <v>0.28478291999999999</v>
      </c>
      <c r="DA284">
        <v>0.18050669</v>
      </c>
      <c r="DB284">
        <v>0.11978192</v>
      </c>
      <c r="DC284">
        <v>0.97968566000000001</v>
      </c>
      <c r="DD284">
        <v>0.17678156</v>
      </c>
      <c r="DE284">
        <v>0.108438164</v>
      </c>
      <c r="DF284">
        <f t="shared" si="18"/>
        <v>0.14364392931145634</v>
      </c>
      <c r="DG284">
        <f t="shared" si="19"/>
        <v>0</v>
      </c>
      <c r="DH284">
        <v>0</v>
      </c>
      <c r="DI284">
        <f>VLOOKUP(B284,owner_jaccard!$C$1:$E$1128,3,FALSE)</f>
        <v>0.14285714285714199</v>
      </c>
      <c r="DJ284">
        <f>VLOOKUP(B284,partic_jaccard!$C$1:$E$1128,3,FALSE)</f>
        <v>0.27272727272727199</v>
      </c>
      <c r="DK284">
        <f>VLOOKUP(B284,rtword_jaccard!$C$1:$E$1128,3,FALSE)</f>
        <v>0.123595505617977</v>
      </c>
      <c r="DL284">
        <f>VLOOKUP(B284,rtword_jaccard!$C$1:$F$1128,4,FALSE)</f>
        <v>0.219512195121951</v>
      </c>
      <c r="DM284">
        <f>VLOOKUP(B284,rtword_jaccard!$C$1:$G$1128,5,FALSE)</f>
        <v>0.234567901234567</v>
      </c>
      <c r="DN284">
        <f>VLOOKUP(B284,owner_j_重み付き!$C$1:$E$1128,3)</f>
        <v>2.5000000000000001E-3</v>
      </c>
      <c r="DO284">
        <f>VLOOKUP(B284,part_j_重み付き!$C$1:$E$1128,3,FALSE)</f>
        <v>2.5100000000000001E-2</v>
      </c>
      <c r="DP284">
        <f>VLOOKUP(B284,journalsection_jaccard!$C$2:$E$1129,3,FALSE)</f>
        <v>0.28205128205128199</v>
      </c>
      <c r="DQ284">
        <f>VLOOKUP(B284,journalsection_jaccard!$C$2:$F$1129,4,FALSE)</f>
        <v>0.25786163522012501</v>
      </c>
      <c r="DR284">
        <f>VLOOKUP(B284,journalsection_jaccard!$C$2:$G$1129,5,FALSE)</f>
        <v>0.25</v>
      </c>
      <c r="DS284">
        <f>VLOOKUP(B284,journalsection_jaccard!$C$2:$H$1129,6,FALSE)</f>
        <v>4.1666666666666602E-2</v>
      </c>
    </row>
    <row r="285" spans="1:123" x14ac:dyDescent="0.55000000000000004">
      <c r="A285">
        <v>278</v>
      </c>
      <c r="B285" t="s">
        <v>1870</v>
      </c>
      <c r="C285" t="s">
        <v>384</v>
      </c>
      <c r="D285">
        <v>0.20975009999999999</v>
      </c>
      <c r="E285">
        <v>0.10572313999999999</v>
      </c>
      <c r="F285">
        <v>1.3782922E-2</v>
      </c>
      <c r="G285">
        <v>0.30627887999999998</v>
      </c>
      <c r="H285">
        <v>5.9765725999999998E-2</v>
      </c>
      <c r="I285">
        <v>-1.4831107E-2</v>
      </c>
      <c r="J285">
        <v>0.18747325000000001</v>
      </c>
      <c r="K285">
        <v>0.98732143999999999</v>
      </c>
      <c r="L285">
        <v>0.37697268</v>
      </c>
      <c r="M285">
        <v>0.10935982</v>
      </c>
      <c r="N285">
        <v>0.15475532</v>
      </c>
      <c r="O285">
        <v>0.25600719999999999</v>
      </c>
      <c r="P285">
        <v>0.18483332</v>
      </c>
      <c r="Q285">
        <v>0.27567989999999998</v>
      </c>
      <c r="R285">
        <v>0.18948292999999999</v>
      </c>
      <c r="S285">
        <v>9.2103710000000005E-2</v>
      </c>
      <c r="T285">
        <v>7.9397270000000006E-2</v>
      </c>
      <c r="U285">
        <v>0.25055855999999999</v>
      </c>
      <c r="V285">
        <v>-0.11222430999999999</v>
      </c>
      <c r="W285">
        <v>8.7926939999999995E-2</v>
      </c>
      <c r="X285">
        <v>0.18141188</v>
      </c>
      <c r="Y285">
        <v>0.118165426</v>
      </c>
      <c r="Z285">
        <v>8.5475110000000007E-2</v>
      </c>
      <c r="AA285">
        <v>8.4084585000000003E-2</v>
      </c>
      <c r="AB285">
        <v>0.15197462</v>
      </c>
      <c r="AC285">
        <v>0.23883547999999999</v>
      </c>
      <c r="AD285">
        <v>-0.18890601000000001</v>
      </c>
      <c r="AE285">
        <v>0.14459920000000001</v>
      </c>
      <c r="AF285">
        <v>0.18633057</v>
      </c>
      <c r="AG285">
        <v>0.20813464000000001</v>
      </c>
      <c r="AH285">
        <v>4.0734828000000001E-2</v>
      </c>
      <c r="AI285">
        <v>5.8933186999999998E-2</v>
      </c>
      <c r="AJ285">
        <v>0.14427239</v>
      </c>
      <c r="AK285">
        <v>0.11349075</v>
      </c>
      <c r="AL285">
        <v>0.29761710000000002</v>
      </c>
      <c r="AM285">
        <v>0.19162929000000001</v>
      </c>
      <c r="AN285">
        <v>0.24110174000000001</v>
      </c>
      <c r="AO285">
        <v>7.0701310000000003E-2</v>
      </c>
      <c r="AP285">
        <v>0.32474997999999999</v>
      </c>
      <c r="AQ285">
        <v>0.19435591999999999</v>
      </c>
      <c r="AR285">
        <v>0.19027554999999999</v>
      </c>
      <c r="AS285">
        <v>2.7702905E-2</v>
      </c>
      <c r="AT285">
        <v>9.6855949999999996E-2</v>
      </c>
      <c r="AU285">
        <v>-1.5416721E-2</v>
      </c>
      <c r="AV285">
        <v>0.10186331999999999</v>
      </c>
      <c r="AW285">
        <v>0.34531247999999998</v>
      </c>
      <c r="AX285">
        <v>0.105872855</v>
      </c>
      <c r="AY285">
        <v>0.24162781</v>
      </c>
      <c r="AZ285">
        <v>0.93245219999999995</v>
      </c>
      <c r="BA285">
        <v>8.8444040000000002E-2</v>
      </c>
      <c r="BB285">
        <v>0.14349191</v>
      </c>
      <c r="BC285">
        <v>1.7752708999999998E-2</v>
      </c>
      <c r="BD285">
        <v>0.1360693</v>
      </c>
      <c r="BE285">
        <v>0.3410068</v>
      </c>
      <c r="BF285">
        <v>0.29607623999999999</v>
      </c>
      <c r="BG285">
        <v>0.29606480000000002</v>
      </c>
      <c r="BH285">
        <v>0.1284526</v>
      </c>
      <c r="BI285">
        <v>0.27449770000000001</v>
      </c>
      <c r="BJ285">
        <v>0.3433969</v>
      </c>
      <c r="BK285">
        <v>0.107128195</v>
      </c>
      <c r="BL285">
        <v>0.14689136999999999</v>
      </c>
      <c r="BM285">
        <v>-6.4621516000000004E-2</v>
      </c>
      <c r="BN285">
        <v>0.21052739000000001</v>
      </c>
      <c r="BO285">
        <v>3.332744E-2</v>
      </c>
      <c r="BP285">
        <v>0.30482587</v>
      </c>
      <c r="BQ285">
        <v>-8.8627084999999994E-2</v>
      </c>
      <c r="BR285">
        <v>0.19843327999999999</v>
      </c>
      <c r="BS285">
        <v>0.18260443000000001</v>
      </c>
      <c r="BT285">
        <v>0.31828243000000001</v>
      </c>
      <c r="BU285">
        <v>0.12968758</v>
      </c>
      <c r="BV285">
        <v>0.13137375000000001</v>
      </c>
      <c r="BW285">
        <v>0.18216868</v>
      </c>
      <c r="BX285">
        <v>0.20211535999999999</v>
      </c>
      <c r="BY285">
        <v>0.35581585999999998</v>
      </c>
      <c r="BZ285">
        <v>-2.8632479999999998E-2</v>
      </c>
      <c r="CA285">
        <v>0.23222664000000001</v>
      </c>
      <c r="CB285">
        <v>9.2725020000000005E-2</v>
      </c>
      <c r="CC285">
        <v>0.35253862000000002</v>
      </c>
      <c r="CD285">
        <v>0.3066142</v>
      </c>
      <c r="CE285">
        <v>0.20026590999999999</v>
      </c>
      <c r="CF285">
        <v>0.10117675</v>
      </c>
      <c r="CG285">
        <v>0.33229881999999999</v>
      </c>
      <c r="CH285">
        <v>0.2301832</v>
      </c>
      <c r="CI285">
        <v>0.29007119999999997</v>
      </c>
      <c r="CJ285">
        <v>0.36137720000000001</v>
      </c>
      <c r="CK285">
        <v>0.15174787000000001</v>
      </c>
      <c r="CL285">
        <v>0.16250116000000001</v>
      </c>
      <c r="CM285">
        <v>1.9603097999999999E-2</v>
      </c>
      <c r="CN285">
        <v>0.29169136000000001</v>
      </c>
      <c r="CO285">
        <v>4.6060797000000001E-2</v>
      </c>
      <c r="CP285">
        <v>0.22399675999999999</v>
      </c>
      <c r="CQ285">
        <v>0.11661870000000001</v>
      </c>
      <c r="CR285">
        <v>0.17824052000000001</v>
      </c>
      <c r="CS285">
        <v>0.18072571000000001</v>
      </c>
      <c r="CT285">
        <v>0.20345597000000001</v>
      </c>
      <c r="CU285">
        <v>-2.4846304E-2</v>
      </c>
      <c r="CV285">
        <v>0.25176618000000001</v>
      </c>
      <c r="CW285">
        <v>0.16762091000000001</v>
      </c>
      <c r="CX285">
        <v>0.39526909999999998</v>
      </c>
      <c r="CY285">
        <v>0.20383513</v>
      </c>
      <c r="CZ285">
        <v>0.10805012</v>
      </c>
      <c r="DA285">
        <v>0.16901395999999999</v>
      </c>
      <c r="DB285">
        <v>5.940525E-2</v>
      </c>
      <c r="DC285">
        <v>0.97723510000000002</v>
      </c>
      <c r="DD285">
        <v>0.15599795</v>
      </c>
      <c r="DE285">
        <v>5.2263129999999998E-2</v>
      </c>
      <c r="DF285">
        <f t="shared" si="18"/>
        <v>0.16304496000000002</v>
      </c>
      <c r="DG285">
        <f t="shared" si="19"/>
        <v>0</v>
      </c>
      <c r="DH285">
        <v>0</v>
      </c>
      <c r="DI285">
        <f>VLOOKUP(B285,owner_jaccard!$C$1:$E$1128,3,FALSE)</f>
        <v>0.18181818181818099</v>
      </c>
      <c r="DJ285">
        <f>VLOOKUP(B285,partic_jaccard!$C$1:$E$1128,3,FALSE)</f>
        <v>0.38095238095237999</v>
      </c>
      <c r="DK285">
        <f>VLOOKUP(B285,rtword_jaccard!$C$1:$E$1128,3,FALSE)</f>
        <v>0.14942528735632099</v>
      </c>
      <c r="DL285">
        <f>VLOOKUP(B285,rtword_jaccard!$C$1:$F$1128,4,FALSE)</f>
        <v>0.219512195121951</v>
      </c>
      <c r="DM285">
        <f>VLOOKUP(B285,rtword_jaccard!$C$1:$G$1128,5,FALSE)</f>
        <v>0.25</v>
      </c>
      <c r="DN285">
        <f>VLOOKUP(B285,owner_j_重み付き!$C$1:$E$1128,3)</f>
        <v>4.1000000000000003E-3</v>
      </c>
      <c r="DO285">
        <f>VLOOKUP(B285,part_j_重み付き!$C$1:$E$1128,3,FALSE)</f>
        <v>3.27E-2</v>
      </c>
      <c r="DP285">
        <f>VLOOKUP(B285,journalsection_jaccard!$C$2:$E$1129,3,FALSE)</f>
        <v>0.44927536231884002</v>
      </c>
      <c r="DQ285">
        <f>VLOOKUP(B285,journalsection_jaccard!$C$2:$F$1129,4,FALSE)</f>
        <v>0.37931034482758602</v>
      </c>
      <c r="DR285">
        <f>VLOOKUP(B285,journalsection_jaccard!$C$2:$G$1129,5,FALSE)</f>
        <v>0.31578947368421001</v>
      </c>
      <c r="DS285">
        <f>VLOOKUP(B285,journalsection_jaccard!$C$2:$H$1129,6,FALSE)</f>
        <v>0.16279069767441801</v>
      </c>
    </row>
    <row r="286" spans="1:123" x14ac:dyDescent="0.55000000000000004">
      <c r="A286">
        <v>279</v>
      </c>
      <c r="B286" t="s">
        <v>1871</v>
      </c>
      <c r="C286" t="s">
        <v>385</v>
      </c>
      <c r="D286">
        <v>-5.3014844999999998E-2</v>
      </c>
      <c r="E286">
        <v>0.19427757000000001</v>
      </c>
      <c r="F286">
        <v>-0.10222716</v>
      </c>
      <c r="G286">
        <v>0.16527120000000001</v>
      </c>
      <c r="H286">
        <v>-4.9240550000000001E-2</v>
      </c>
      <c r="I286">
        <v>-3.8035425999999997E-2</v>
      </c>
      <c r="J286">
        <v>0.28384819999999999</v>
      </c>
      <c r="K286">
        <v>0.98828760000000004</v>
      </c>
      <c r="L286">
        <v>0.22054470000000001</v>
      </c>
      <c r="M286">
        <v>0.14742166000000001</v>
      </c>
      <c r="N286">
        <v>9.7133204000000001E-2</v>
      </c>
      <c r="O286">
        <v>6.3167684000000002E-2</v>
      </c>
      <c r="P286">
        <v>0.20951997999999999</v>
      </c>
      <c r="Q286">
        <v>0.1857058</v>
      </c>
      <c r="R286">
        <v>0.237152</v>
      </c>
      <c r="S286">
        <v>-2.4042618000000002E-2</v>
      </c>
      <c r="T286">
        <v>0.20907046000000001</v>
      </c>
      <c r="U286">
        <v>6.9714150000000003E-2</v>
      </c>
      <c r="V286">
        <v>5.6930340000000003E-2</v>
      </c>
      <c r="W286">
        <v>7.0877919999999997E-2</v>
      </c>
      <c r="X286">
        <v>0.17347096000000001</v>
      </c>
      <c r="Y286">
        <v>0.10090588</v>
      </c>
      <c r="Z286">
        <v>1.3795257E-2</v>
      </c>
      <c r="AA286">
        <v>1.0170346E-2</v>
      </c>
      <c r="AB286">
        <v>0.16778699999999999</v>
      </c>
      <c r="AC286">
        <v>7.7058169999999995E-2</v>
      </c>
      <c r="AD286">
        <v>-0.13458581</v>
      </c>
      <c r="AE286">
        <v>-2.7360407999999999E-2</v>
      </c>
      <c r="AF286">
        <v>0.25138857999999997</v>
      </c>
      <c r="AG286">
        <v>0.15394041</v>
      </c>
      <c r="AH286">
        <v>-2.494176E-2</v>
      </c>
      <c r="AI286">
        <v>1.6559664000000002E-2</v>
      </c>
      <c r="AJ286">
        <v>8.189457E-2</v>
      </c>
      <c r="AK286">
        <v>0.16002002000000001</v>
      </c>
      <c r="AL286">
        <v>5.7854380000000004E-3</v>
      </c>
      <c r="AM286">
        <v>0.19030348999999999</v>
      </c>
      <c r="AN286">
        <v>6.0226317000000001E-2</v>
      </c>
      <c r="AO286">
        <v>-5.4859249999999998E-2</v>
      </c>
      <c r="AP286">
        <v>0.25691842999999998</v>
      </c>
      <c r="AQ286">
        <v>3.8550985000000001E-3</v>
      </c>
      <c r="AR286">
        <v>0.20450847</v>
      </c>
      <c r="AS286">
        <v>-4.6404335999999997E-2</v>
      </c>
      <c r="AT286">
        <v>6.587519E-3</v>
      </c>
      <c r="AU286">
        <v>0.23443046000000001</v>
      </c>
      <c r="AV286">
        <v>0.23383935</v>
      </c>
      <c r="AW286">
        <v>5.4497179999999999E-2</v>
      </c>
      <c r="AX286">
        <v>0.13474301999999999</v>
      </c>
      <c r="AY286">
        <v>5.5424463E-2</v>
      </c>
      <c r="AZ286">
        <v>0.94518924000000004</v>
      </c>
      <c r="BA286">
        <v>0.110296346</v>
      </c>
      <c r="BB286">
        <v>0.10645766</v>
      </c>
      <c r="BC286">
        <v>3.6197960000000001E-2</v>
      </c>
      <c r="BD286">
        <v>4.7252543000000001E-2</v>
      </c>
      <c r="BE286">
        <v>-2.5791706999999998E-3</v>
      </c>
      <c r="BF286">
        <v>0.16340360000000001</v>
      </c>
      <c r="BG286">
        <v>0.32792490000000002</v>
      </c>
      <c r="BH286">
        <v>-0.12767510000000001</v>
      </c>
      <c r="BI286">
        <v>0.17005767999999999</v>
      </c>
      <c r="BJ286">
        <v>0.29718600000000001</v>
      </c>
      <c r="BK286">
        <v>0.23782313999999999</v>
      </c>
      <c r="BL286">
        <v>2.9850623E-2</v>
      </c>
      <c r="BM286">
        <v>3.9023443999999997E-2</v>
      </c>
      <c r="BN286">
        <v>8.9423909999999995E-2</v>
      </c>
      <c r="BO286">
        <v>0.11455162000000001</v>
      </c>
      <c r="BP286">
        <v>2.6863436000000001E-3</v>
      </c>
      <c r="BQ286">
        <v>-3.5602946000000003E-2</v>
      </c>
      <c r="BR286">
        <v>0.17627126000000001</v>
      </c>
      <c r="BS286">
        <v>0.1050121</v>
      </c>
      <c r="BT286">
        <v>0.21833511999999999</v>
      </c>
      <c r="BU286">
        <v>0.24976665000000001</v>
      </c>
      <c r="BV286">
        <v>2.1047514E-2</v>
      </c>
      <c r="BW286">
        <v>0.28068715</v>
      </c>
      <c r="BX286">
        <v>0.29275483000000002</v>
      </c>
      <c r="BY286">
        <v>-7.9485650000000005E-2</v>
      </c>
      <c r="BZ286">
        <v>0.23745689</v>
      </c>
      <c r="CA286">
        <v>0.2419123</v>
      </c>
      <c r="CB286">
        <v>0.27745300000000001</v>
      </c>
      <c r="CC286">
        <v>0.26055985999999998</v>
      </c>
      <c r="CD286">
        <v>0.22993185999999999</v>
      </c>
      <c r="CE286">
        <v>7.5142280000000006E-2</v>
      </c>
      <c r="CF286">
        <v>-4.7154709999999998E-4</v>
      </c>
      <c r="CG286">
        <v>0.15461543</v>
      </c>
      <c r="CH286">
        <v>0.36142092999999997</v>
      </c>
      <c r="CI286">
        <v>1.9028231999999999E-2</v>
      </c>
      <c r="CJ286">
        <v>7.4659009999999996E-3</v>
      </c>
      <c r="CK286">
        <v>0.12950790000000001</v>
      </c>
      <c r="CL286">
        <v>0.15884237000000001</v>
      </c>
      <c r="CM286">
        <v>7.0159669999999993E-2</v>
      </c>
      <c r="CN286">
        <v>6.4786389999999999E-2</v>
      </c>
      <c r="CO286">
        <v>5.7186714999999999E-2</v>
      </c>
      <c r="CP286">
        <v>0.24660826999999999</v>
      </c>
      <c r="CQ286">
        <v>0.20029593000000001</v>
      </c>
      <c r="CR286">
        <v>0.12789363000000001</v>
      </c>
      <c r="CS286">
        <v>0.23434289</v>
      </c>
      <c r="CT286">
        <v>1.0326141E-2</v>
      </c>
      <c r="CU286">
        <v>0.13122159999999999</v>
      </c>
      <c r="CV286">
        <v>0.20944360000000001</v>
      </c>
      <c r="CW286">
        <v>-7.8812350000000003E-2</v>
      </c>
      <c r="CX286">
        <v>0.14605302000000001</v>
      </c>
      <c r="CY286">
        <v>0.14662729999999999</v>
      </c>
      <c r="CZ286">
        <v>0.22582756000000001</v>
      </c>
      <c r="DA286">
        <v>0.1973674</v>
      </c>
      <c r="DB286">
        <v>8.3159529999999995E-2</v>
      </c>
      <c r="DC286">
        <v>0.97875875000000001</v>
      </c>
      <c r="DD286">
        <v>-5.1483630000000004E-3</v>
      </c>
      <c r="DE286">
        <v>-5.0057900000000002E-2</v>
      </c>
      <c r="DF286">
        <f t="shared" si="18"/>
        <v>0.11014414333300972</v>
      </c>
      <c r="DG286">
        <f t="shared" si="19"/>
        <v>0</v>
      </c>
      <c r="DH286">
        <v>0</v>
      </c>
      <c r="DI286">
        <f>VLOOKUP(B286,owner_jaccard!$C$1:$E$1128,3,FALSE)</f>
        <v>0.114285714285714</v>
      </c>
      <c r="DJ286">
        <f>VLOOKUP(B286,partic_jaccard!$C$1:$E$1128,3,FALSE)</f>
        <v>0.269230769230769</v>
      </c>
      <c r="DK286">
        <f>VLOOKUP(B286,rtword_jaccard!$C$1:$E$1128,3,FALSE)</f>
        <v>6.3829787234042507E-2</v>
      </c>
      <c r="DL286">
        <f>VLOOKUP(B286,rtword_jaccard!$C$1:$F$1128,4,FALSE)</f>
        <v>0.14285714285714199</v>
      </c>
      <c r="DM286">
        <f>VLOOKUP(B286,rtword_jaccard!$C$1:$G$1128,5,FALSE)</f>
        <v>0.185770750988142</v>
      </c>
      <c r="DN286">
        <f>VLOOKUP(B286,owner_j_重み付き!$C$1:$E$1128,3)</f>
        <v>8.9999999999999998E-4</v>
      </c>
      <c r="DO286">
        <f>VLOOKUP(B286,part_j_重み付き!$C$1:$E$1128,3,FALSE)</f>
        <v>3.7699999999999997E-2</v>
      </c>
      <c r="DP286">
        <f>VLOOKUP(B286,journalsection_jaccard!$C$2:$E$1129,3,FALSE)</f>
        <v>0.42857142857142799</v>
      </c>
      <c r="DQ286">
        <f>VLOOKUP(B286,journalsection_jaccard!$C$2:$F$1129,4,FALSE)</f>
        <v>0.35135135135135098</v>
      </c>
      <c r="DR286">
        <f>VLOOKUP(B286,journalsection_jaccard!$C$2:$G$1129,5,FALSE)</f>
        <v>0.31578947368421001</v>
      </c>
      <c r="DS286">
        <f>VLOOKUP(B286,journalsection_jaccard!$C$2:$H$1129,6,FALSE)</f>
        <v>0.14942528735632099</v>
      </c>
    </row>
    <row r="287" spans="1:123" hidden="1" x14ac:dyDescent="0.55000000000000004">
      <c r="A287">
        <v>280</v>
      </c>
      <c r="B287" t="s">
        <v>1872</v>
      </c>
      <c r="C287" t="s">
        <v>386</v>
      </c>
      <c r="D287">
        <v>4.6322662000000001E-2</v>
      </c>
      <c r="E287">
        <v>9.4456490000000004E-3</v>
      </c>
      <c r="F287">
        <v>0.20917906999999999</v>
      </c>
      <c r="G287">
        <v>0.20786682000000001</v>
      </c>
      <c r="H287">
        <v>0.17742941000000001</v>
      </c>
      <c r="I287">
        <v>-2.2981633000000001E-2</v>
      </c>
      <c r="J287">
        <v>9.749476E-2</v>
      </c>
      <c r="K287">
        <v>0.98792356000000003</v>
      </c>
      <c r="L287">
        <v>0.3430763</v>
      </c>
      <c r="M287">
        <v>3.4014537999999997E-2</v>
      </c>
      <c r="N287">
        <v>0.28619169999999999</v>
      </c>
      <c r="O287">
        <v>0.19879596999999999</v>
      </c>
      <c r="P287">
        <v>0.28706759999999998</v>
      </c>
      <c r="Q287">
        <v>0.28455817999999999</v>
      </c>
      <c r="R287">
        <v>4.3657933999999999E-3</v>
      </c>
      <c r="S287">
        <v>4.130027E-2</v>
      </c>
      <c r="T287">
        <v>0.22599642</v>
      </c>
      <c r="U287">
        <v>0.20698026999999999</v>
      </c>
      <c r="V287">
        <v>0.14049133999999999</v>
      </c>
      <c r="W287">
        <v>0.12008866999999999</v>
      </c>
      <c r="X287">
        <v>0.24206261000000001</v>
      </c>
      <c r="Y287">
        <v>0.10800539000000001</v>
      </c>
      <c r="Z287">
        <v>2.0435703999999999E-2</v>
      </c>
      <c r="AA287">
        <v>0.13812304</v>
      </c>
      <c r="AB287">
        <v>0.11398078</v>
      </c>
      <c r="AC287">
        <v>0.16078692999999999</v>
      </c>
      <c r="AD287">
        <v>-8.7739349999999994E-2</v>
      </c>
      <c r="AE287">
        <v>0.116022125</v>
      </c>
      <c r="AF287">
        <v>0.25908977</v>
      </c>
      <c r="AG287">
        <v>0.17455722000000001</v>
      </c>
      <c r="AH287">
        <v>0.17151515000000001</v>
      </c>
      <c r="AI287">
        <v>0.28114309999999998</v>
      </c>
      <c r="AJ287">
        <v>0.24604077999999999</v>
      </c>
      <c r="AK287">
        <v>0.19080514000000001</v>
      </c>
      <c r="AL287">
        <v>0.10469533</v>
      </c>
      <c r="AM287">
        <v>0.21735526999999999</v>
      </c>
      <c r="AN287">
        <v>0.25432196000000001</v>
      </c>
      <c r="AO287">
        <v>0.28792827999999998</v>
      </c>
      <c r="AP287">
        <v>0.33287929999999999</v>
      </c>
      <c r="AQ287">
        <v>6.3064439999999999E-2</v>
      </c>
      <c r="AR287">
        <v>0.17127202</v>
      </c>
      <c r="AS287">
        <v>0.142818</v>
      </c>
      <c r="AT287">
        <v>0.24788711999999999</v>
      </c>
      <c r="AU287">
        <v>4.4664389999999998E-2</v>
      </c>
      <c r="AV287">
        <v>3.4319664999999999E-2</v>
      </c>
      <c r="AW287">
        <v>0.24138778</v>
      </c>
      <c r="AX287">
        <v>0.12048385</v>
      </c>
      <c r="AY287">
        <v>0.1288318</v>
      </c>
      <c r="AZ287">
        <v>0.93922249999999996</v>
      </c>
      <c r="BA287">
        <v>0.19224598000000001</v>
      </c>
      <c r="BB287">
        <v>7.8213095999999996E-2</v>
      </c>
      <c r="BC287">
        <v>8.8574829999999993E-2</v>
      </c>
      <c r="BD287">
        <v>3.1805273000000002E-2</v>
      </c>
      <c r="BE287">
        <v>-8.985079E-2</v>
      </c>
      <c r="BF287">
        <v>0.16125872999999999</v>
      </c>
      <c r="BG287">
        <v>0.39030007</v>
      </c>
      <c r="BH287">
        <v>1.1407822E-2</v>
      </c>
      <c r="BI287">
        <v>0.10721026</v>
      </c>
      <c r="BJ287">
        <v>0.22705512</v>
      </c>
      <c r="BK287">
        <v>0.1550395</v>
      </c>
      <c r="BL287">
        <v>0.17090552000000001</v>
      </c>
      <c r="BM287">
        <v>8.7626635999999994E-2</v>
      </c>
      <c r="BN287">
        <v>0.17771455999999999</v>
      </c>
      <c r="BO287">
        <v>0.37284457999999998</v>
      </c>
      <c r="BP287">
        <v>0.25406635</v>
      </c>
      <c r="BQ287">
        <v>4.5073743999999999E-2</v>
      </c>
      <c r="BR287">
        <v>0.14723088000000001</v>
      </c>
      <c r="BS287">
        <v>-1.7024490999999999E-2</v>
      </c>
      <c r="BT287">
        <v>0.10486337</v>
      </c>
      <c r="BU287">
        <v>7.0701264E-2</v>
      </c>
      <c r="BV287">
        <v>0.21201965</v>
      </c>
      <c r="BW287">
        <v>0.17852499999999999</v>
      </c>
      <c r="BX287">
        <v>0.23371206</v>
      </c>
      <c r="BY287">
        <v>0.12171622</v>
      </c>
      <c r="BZ287">
        <v>0.18307155</v>
      </c>
      <c r="CA287">
        <v>0.10884795</v>
      </c>
      <c r="CB287">
        <v>5.8434687999999999E-2</v>
      </c>
      <c r="CC287">
        <v>0.18933193000000001</v>
      </c>
      <c r="CD287">
        <v>0.30750277999999998</v>
      </c>
      <c r="CE287">
        <v>0.31711295</v>
      </c>
      <c r="CF287">
        <v>0.18484858000000001</v>
      </c>
      <c r="CG287">
        <v>0.20188661999999999</v>
      </c>
      <c r="CH287">
        <v>0.29485517999999999</v>
      </c>
      <c r="CI287">
        <v>5.1989180000000003E-2</v>
      </c>
      <c r="CJ287">
        <v>0.33356848</v>
      </c>
      <c r="CK287">
        <v>0.17862481999999999</v>
      </c>
      <c r="CL287">
        <v>0.18504952</v>
      </c>
      <c r="CM287">
        <v>0.18979747999999999</v>
      </c>
      <c r="CN287">
        <v>0.11524667</v>
      </c>
      <c r="CO287">
        <v>5.5134833000000001E-2</v>
      </c>
      <c r="CP287">
        <v>0.20451747000000001</v>
      </c>
      <c r="CQ287">
        <v>0.10084931599999999</v>
      </c>
      <c r="CR287">
        <v>0.36405300000000002</v>
      </c>
      <c r="CS287">
        <v>0.22548725</v>
      </c>
      <c r="CT287">
        <v>-4.5552860000000004E-3</v>
      </c>
      <c r="CU287">
        <v>6.1925635E-2</v>
      </c>
      <c r="CV287">
        <v>0.16775599999999999</v>
      </c>
      <c r="CW287">
        <v>3.2772988000000003E-2</v>
      </c>
      <c r="CX287">
        <v>9.7773879999999994E-2</v>
      </c>
      <c r="CY287">
        <v>0.22774349999999999</v>
      </c>
      <c r="CZ287">
        <v>0.14278287000000001</v>
      </c>
      <c r="DA287">
        <v>0.32075292</v>
      </c>
      <c r="DB287">
        <v>0.21349461</v>
      </c>
      <c r="DC287">
        <v>0.97214323000000002</v>
      </c>
      <c r="DD287">
        <v>0.19429393</v>
      </c>
      <c r="DE287">
        <v>0.29191494000000001</v>
      </c>
      <c r="DF287">
        <f t="shared" si="18"/>
        <v>0.16052934807184471</v>
      </c>
      <c r="DG287">
        <f t="shared" si="19"/>
        <v>0</v>
      </c>
      <c r="DH287">
        <v>2.2883295194508009E-3</v>
      </c>
      <c r="DI287">
        <f>VLOOKUP(B287,owner_jaccard!$C$1:$E$1128,3,FALSE)</f>
        <v>9.0909090909090898E-2</v>
      </c>
      <c r="DJ287">
        <f>VLOOKUP(B287,partic_jaccard!$C$1:$E$1128,3,FALSE)</f>
        <v>5.5555555555555497E-2</v>
      </c>
      <c r="DK287">
        <f>VLOOKUP(B287,rtword_jaccard!$C$1:$E$1128,3,FALSE)</f>
        <v>0.219512195121951</v>
      </c>
      <c r="DL287">
        <f>VLOOKUP(B287,rtword_jaccard!$C$1:$F$1128,4,FALSE)</f>
        <v>0.24223602484472001</v>
      </c>
      <c r="DM287">
        <f>VLOOKUP(B287,rtword_jaccard!$C$1:$G$1128,5,FALSE)</f>
        <v>0.29310344827586199</v>
      </c>
      <c r="DN287">
        <f>VLOOKUP(B287,owner_j_重み付き!$C$1:$E$1128,3)</f>
        <v>8.0000000000000004E-4</v>
      </c>
      <c r="DO287">
        <f>VLOOKUP(B287,part_j_重み付き!$C$1:$E$1128,3,FALSE)</f>
        <v>2.9100000000000001E-2</v>
      </c>
      <c r="DP287">
        <f>VLOOKUP(B287,journalsection_jaccard!$C$2:$E$1129,3,FALSE)</f>
        <v>0.38888888888888801</v>
      </c>
      <c r="DQ287">
        <f>VLOOKUP(B287,journalsection_jaccard!$C$2:$F$1129,4,FALSE)</f>
        <v>0.38888888888888801</v>
      </c>
      <c r="DR287">
        <f>VLOOKUP(B287,journalsection_jaccard!$C$2:$G$1129,5,FALSE)</f>
        <v>0.32743362831858402</v>
      </c>
      <c r="DS287">
        <f>VLOOKUP(B287,journalsection_jaccard!$C$2:$H$1129,6,FALSE)</f>
        <v>0.25</v>
      </c>
    </row>
    <row r="288" spans="1:123" x14ac:dyDescent="0.55000000000000004">
      <c r="A288">
        <v>281</v>
      </c>
      <c r="B288" t="s">
        <v>1873</v>
      </c>
      <c r="C288" t="s">
        <v>387</v>
      </c>
      <c r="D288">
        <v>2.6937233000000001E-2</v>
      </c>
      <c r="E288">
        <v>1.9702480000000001E-2</v>
      </c>
      <c r="F288">
        <v>0.15300923999999999</v>
      </c>
      <c r="G288">
        <v>0.10553253999999999</v>
      </c>
      <c r="H288">
        <v>0.13396907</v>
      </c>
      <c r="I288">
        <v>0.15704187999999999</v>
      </c>
      <c r="J288">
        <v>0.17417112000000001</v>
      </c>
      <c r="K288">
        <v>0.98342359999999995</v>
      </c>
      <c r="L288">
        <v>0.19788919999999999</v>
      </c>
      <c r="M288">
        <v>0.18314929999999999</v>
      </c>
      <c r="N288">
        <v>0.25728273000000002</v>
      </c>
      <c r="O288">
        <v>9.420444E-2</v>
      </c>
      <c r="P288">
        <v>0.19059902000000001</v>
      </c>
      <c r="Q288">
        <v>0.26131228000000001</v>
      </c>
      <c r="R288">
        <v>9.7860240000000001E-2</v>
      </c>
      <c r="S288">
        <v>-2.6711321999999999E-2</v>
      </c>
      <c r="T288">
        <v>0.33058277000000003</v>
      </c>
      <c r="U288">
        <v>6.9304770000000002E-2</v>
      </c>
      <c r="V288">
        <v>9.9085725999999999E-2</v>
      </c>
      <c r="W288">
        <v>-4.2282334999999997E-2</v>
      </c>
      <c r="X288">
        <v>3.3733390000000002E-2</v>
      </c>
      <c r="Y288">
        <v>0.23749137000000001</v>
      </c>
      <c r="Z288">
        <v>0.14187458</v>
      </c>
      <c r="AA288">
        <v>0.11389966</v>
      </c>
      <c r="AB288">
        <v>0.19521748</v>
      </c>
      <c r="AC288">
        <v>0.27161273000000002</v>
      </c>
      <c r="AD288">
        <v>-9.7903229999999994E-2</v>
      </c>
      <c r="AE288">
        <v>8.9174169999999997E-2</v>
      </c>
      <c r="AF288">
        <v>0.31333285999999999</v>
      </c>
      <c r="AG288">
        <v>0.11241411</v>
      </c>
      <c r="AH288">
        <v>-8.5421025999999997E-2</v>
      </c>
      <c r="AI288">
        <v>0.14619923000000001</v>
      </c>
      <c r="AJ288">
        <v>5.7869843999999997E-2</v>
      </c>
      <c r="AK288">
        <v>0.30730407999999998</v>
      </c>
      <c r="AL288">
        <v>0.14930736999999999</v>
      </c>
      <c r="AM288">
        <v>0.21880352</v>
      </c>
      <c r="AN288">
        <v>0.19978467999999999</v>
      </c>
      <c r="AO288">
        <v>0.11967775999999999</v>
      </c>
      <c r="AP288">
        <v>0.22275123999999999</v>
      </c>
      <c r="AQ288">
        <v>0.23276804000000001</v>
      </c>
      <c r="AR288">
        <v>0.22180769</v>
      </c>
      <c r="AS288">
        <v>9.1744825000000002E-2</v>
      </c>
      <c r="AT288">
        <v>0.25255467999999998</v>
      </c>
      <c r="AU288">
        <v>0.14273912</v>
      </c>
      <c r="AV288">
        <v>-5.5870629999999998E-2</v>
      </c>
      <c r="AW288">
        <v>0.16488832</v>
      </c>
      <c r="AX288">
        <v>0.10126207</v>
      </c>
      <c r="AY288">
        <v>0.18915146999999999</v>
      </c>
      <c r="AZ288">
        <v>0.94547963000000002</v>
      </c>
      <c r="BA288">
        <v>0.14139136999999999</v>
      </c>
      <c r="BB288">
        <v>1.8997515999999999E-2</v>
      </c>
      <c r="BC288">
        <v>0.10308249999999999</v>
      </c>
      <c r="BD288">
        <v>2.4476492999999998E-2</v>
      </c>
      <c r="BE288">
        <v>5.0471294999999999E-2</v>
      </c>
      <c r="BF288">
        <v>0.16934160000000001</v>
      </c>
      <c r="BG288">
        <v>0.18020052</v>
      </c>
      <c r="BH288">
        <v>4.3484189999999999E-2</v>
      </c>
      <c r="BI288">
        <v>0.36165792000000002</v>
      </c>
      <c r="BJ288">
        <v>0.14628308000000001</v>
      </c>
      <c r="BK288">
        <v>0.22897613</v>
      </c>
      <c r="BL288">
        <v>0.26452586</v>
      </c>
      <c r="BM288">
        <v>0.19894899999999999</v>
      </c>
      <c r="BN288">
        <v>0.18024751999999999</v>
      </c>
      <c r="BO288">
        <v>0.16685775</v>
      </c>
      <c r="BP288">
        <v>0.14129305</v>
      </c>
      <c r="BQ288">
        <v>0.15428728</v>
      </c>
      <c r="BR288">
        <v>7.7468655999999997E-2</v>
      </c>
      <c r="BS288">
        <v>0.17715059999999999</v>
      </c>
      <c r="BT288">
        <v>0.152335</v>
      </c>
      <c r="BU288">
        <v>6.5624630000000003E-2</v>
      </c>
      <c r="BV288">
        <v>5.1515146999999997E-2</v>
      </c>
      <c r="BW288">
        <v>0.16675064000000001</v>
      </c>
      <c r="BX288">
        <v>0.42417112000000001</v>
      </c>
      <c r="BY288">
        <v>0.2459392</v>
      </c>
      <c r="BZ288">
        <v>0.27608423999999998</v>
      </c>
      <c r="CA288">
        <v>0.27571285000000001</v>
      </c>
      <c r="CB288">
        <v>0.14470954</v>
      </c>
      <c r="CC288">
        <v>0.33324389999999998</v>
      </c>
      <c r="CD288">
        <v>0.27896567999999999</v>
      </c>
      <c r="CE288">
        <v>0.24348297999999999</v>
      </c>
      <c r="CF288">
        <v>0.31141200000000002</v>
      </c>
      <c r="CG288">
        <v>0.16506803</v>
      </c>
      <c r="CH288">
        <v>0.24665500000000001</v>
      </c>
      <c r="CI288">
        <v>0.24199214999999999</v>
      </c>
      <c r="CJ288">
        <v>-1.5937050000000001E-2</v>
      </c>
      <c r="CK288">
        <v>0.19492069000000001</v>
      </c>
      <c r="CL288">
        <v>8.4576410000000005E-2</v>
      </c>
      <c r="CM288">
        <v>0.1325953</v>
      </c>
      <c r="CN288">
        <v>0.11553858</v>
      </c>
      <c r="CO288">
        <v>1.7931154000000001E-2</v>
      </c>
      <c r="CP288">
        <v>0.28659322999999998</v>
      </c>
      <c r="CQ288">
        <v>0.17205653000000001</v>
      </c>
      <c r="CR288">
        <v>0.12599161</v>
      </c>
      <c r="CS288">
        <v>0.24441642</v>
      </c>
      <c r="CT288">
        <v>6.4933024000000006E-2</v>
      </c>
      <c r="CU288">
        <v>6.6338330000000001E-2</v>
      </c>
      <c r="CV288">
        <v>0.33897277999999997</v>
      </c>
      <c r="CW288">
        <v>0.26492887999999998</v>
      </c>
      <c r="CX288">
        <v>0.16844249</v>
      </c>
      <c r="CY288">
        <v>0.3775635</v>
      </c>
      <c r="CZ288">
        <v>0.33151789999999998</v>
      </c>
      <c r="DA288">
        <v>0.16792412000000001</v>
      </c>
      <c r="DB288">
        <v>5.2885357000000001E-2</v>
      </c>
      <c r="DC288">
        <v>0.96848624999999999</v>
      </c>
      <c r="DD288">
        <v>0.16001159000000001</v>
      </c>
      <c r="DE288">
        <v>0.17782110000000001</v>
      </c>
      <c r="DF288">
        <f t="shared" si="18"/>
        <v>0.1607149142427185</v>
      </c>
      <c r="DG288">
        <f t="shared" si="19"/>
        <v>0</v>
      </c>
      <c r="DH288">
        <v>0</v>
      </c>
      <c r="DI288">
        <f>VLOOKUP(B288,owner_jaccard!$C$1:$E$1128,3,FALSE)</f>
        <v>0.135135135135135</v>
      </c>
      <c r="DJ288">
        <f>VLOOKUP(B288,partic_jaccard!$C$1:$E$1128,3,FALSE)</f>
        <v>0.23076923076923</v>
      </c>
      <c r="DK288">
        <f>VLOOKUP(B288,rtword_jaccard!$C$1:$E$1128,3,FALSE)</f>
        <v>0.19047619047618999</v>
      </c>
      <c r="DL288">
        <f>VLOOKUP(B288,rtword_jaccard!$C$1:$F$1128,4,FALSE)</f>
        <v>0.25786163522012501</v>
      </c>
      <c r="DM288">
        <f>VLOOKUP(B288,rtword_jaccard!$C$1:$G$1128,5,FALSE)</f>
        <v>0.28755364806866901</v>
      </c>
      <c r="DN288">
        <f>VLOOKUP(B288,owner_j_重み付き!$C$1:$E$1128,3)</f>
        <v>2.3E-3</v>
      </c>
      <c r="DO288">
        <f>VLOOKUP(B288,part_j_重み付き!$C$1:$E$1128,3,FALSE)</f>
        <v>2.5100000000000001E-2</v>
      </c>
      <c r="DP288">
        <f>VLOOKUP(B288,journalsection_jaccard!$C$2:$E$1129,3,FALSE)</f>
        <v>0.38888888888888801</v>
      </c>
      <c r="DQ288">
        <f>VLOOKUP(B288,journalsection_jaccard!$C$2:$F$1129,4,FALSE)</f>
        <v>0.39860139860139798</v>
      </c>
      <c r="DR288">
        <f>VLOOKUP(B288,journalsection_jaccard!$C$2:$G$1129,5,FALSE)</f>
        <v>0.33928571428571402</v>
      </c>
      <c r="DS288">
        <f>VLOOKUP(B288,journalsection_jaccard!$C$2:$H$1129,6,FALSE)</f>
        <v>0.234567901234567</v>
      </c>
    </row>
    <row r="289" spans="1:123" x14ac:dyDescent="0.55000000000000004">
      <c r="A289">
        <v>282</v>
      </c>
      <c r="B289" t="s">
        <v>1874</v>
      </c>
      <c r="C289" t="s">
        <v>388</v>
      </c>
      <c r="D289">
        <v>-0.10690847000000001</v>
      </c>
      <c r="E289">
        <v>5.0618495999999999E-2</v>
      </c>
      <c r="F289">
        <v>8.9942469999999997E-2</v>
      </c>
      <c r="G289">
        <v>0.14475478</v>
      </c>
      <c r="H289">
        <v>0.19885485999999999</v>
      </c>
      <c r="I289">
        <v>0.10390756</v>
      </c>
      <c r="J289">
        <v>0.14919266</v>
      </c>
      <c r="K289">
        <v>0.98956149999999998</v>
      </c>
      <c r="L289">
        <v>0.35487722999999999</v>
      </c>
      <c r="M289">
        <v>0.12086297999999999</v>
      </c>
      <c r="N289">
        <v>0.18164543999999999</v>
      </c>
      <c r="O289">
        <v>4.2656430000000002E-2</v>
      </c>
      <c r="P289">
        <v>0.24162007999999999</v>
      </c>
      <c r="Q289">
        <v>0.16458382999999999</v>
      </c>
      <c r="R289">
        <v>8.3221649999999994E-2</v>
      </c>
      <c r="S289">
        <v>0.120054744</v>
      </c>
      <c r="T289">
        <v>1.3429842000000001E-2</v>
      </c>
      <c r="U289">
        <v>0.19940673</v>
      </c>
      <c r="V289">
        <v>0.18835703000000001</v>
      </c>
      <c r="W289">
        <v>6.4791029999999999E-2</v>
      </c>
      <c r="X289">
        <v>0.11527133000000001</v>
      </c>
      <c r="Y289">
        <v>0.13061761999999999</v>
      </c>
      <c r="Z289">
        <v>0.11544707</v>
      </c>
      <c r="AA289">
        <v>5.4770432999999997E-3</v>
      </c>
      <c r="AB289">
        <v>8.9200740000000001E-2</v>
      </c>
      <c r="AC289">
        <v>0.31302273000000003</v>
      </c>
      <c r="AD289">
        <v>6.0459529999999997E-2</v>
      </c>
      <c r="AE289">
        <v>-6.4715149999999999E-2</v>
      </c>
      <c r="AF289">
        <v>0.23497931999999999</v>
      </c>
      <c r="AG289">
        <v>0.26644066</v>
      </c>
      <c r="AH289">
        <v>3.8438752E-2</v>
      </c>
      <c r="AI289">
        <v>-9.113723E-2</v>
      </c>
      <c r="AJ289">
        <v>0.16348741999999999</v>
      </c>
      <c r="AK289">
        <v>6.8691680000000005E-2</v>
      </c>
      <c r="AL289">
        <v>0.17953564</v>
      </c>
      <c r="AM289">
        <v>0.105465055</v>
      </c>
      <c r="AN289">
        <v>-0.11478165999999999</v>
      </c>
      <c r="AO289">
        <v>0.11901531</v>
      </c>
      <c r="AP289">
        <v>0.10735643</v>
      </c>
      <c r="AQ289">
        <v>4.5534289999999998E-2</v>
      </c>
      <c r="AR289">
        <v>0.27451950000000003</v>
      </c>
      <c r="AS289">
        <v>4.0784295999999998E-2</v>
      </c>
      <c r="AT289">
        <v>9.9179080000000003E-2</v>
      </c>
      <c r="AU289">
        <v>7.526207E-2</v>
      </c>
      <c r="AV289">
        <v>0.18246942999999999</v>
      </c>
      <c r="AW289">
        <v>8.8136160000000005E-2</v>
      </c>
      <c r="AX289">
        <v>-3.6715129999999999E-2</v>
      </c>
      <c r="AY289">
        <v>0.18828386</v>
      </c>
      <c r="AZ289">
        <v>0.92579420000000001</v>
      </c>
      <c r="BA289">
        <v>0.1241882</v>
      </c>
      <c r="BB289">
        <v>0.24311614000000001</v>
      </c>
      <c r="BC289">
        <v>0.19275163000000001</v>
      </c>
      <c r="BD289">
        <v>0.21486366000000001</v>
      </c>
      <c r="BE289">
        <v>0.29624102000000002</v>
      </c>
      <c r="BF289">
        <v>1.7000676999999999E-2</v>
      </c>
      <c r="BG289">
        <v>0.17812945999999999</v>
      </c>
      <c r="BH289">
        <v>3.2449583999999997E-2</v>
      </c>
      <c r="BI289">
        <v>0.28234753000000001</v>
      </c>
      <c r="BJ289">
        <v>0.31515791999999998</v>
      </c>
      <c r="BK289">
        <v>0.24027465000000001</v>
      </c>
      <c r="BL289">
        <v>0.20347296000000001</v>
      </c>
      <c r="BM289">
        <v>8.9271349999999999E-2</v>
      </c>
      <c r="BN289">
        <v>0.27799052000000002</v>
      </c>
      <c r="BO289">
        <v>0.31352364999999999</v>
      </c>
      <c r="BP289">
        <v>0.14384350000000001</v>
      </c>
      <c r="BQ289">
        <v>-0.11250963999999999</v>
      </c>
      <c r="BR289">
        <v>0.23654449</v>
      </c>
      <c r="BS289">
        <v>0.16625205000000001</v>
      </c>
      <c r="BT289">
        <v>0.171955</v>
      </c>
      <c r="BU289">
        <v>-3.6654920000000001E-2</v>
      </c>
      <c r="BV289">
        <v>5.1756464000000002E-2</v>
      </c>
      <c r="BW289">
        <v>0.34316226999999999</v>
      </c>
      <c r="BX289">
        <v>0.37743080000000001</v>
      </c>
      <c r="BY289">
        <v>0.34508663000000001</v>
      </c>
      <c r="BZ289">
        <v>0.29609233000000001</v>
      </c>
      <c r="CA289">
        <v>0.24290639999999999</v>
      </c>
      <c r="CB289">
        <v>0.26930802999999998</v>
      </c>
      <c r="CC289">
        <v>0.12588522999999999</v>
      </c>
      <c r="CD289">
        <v>0.18502669999999999</v>
      </c>
      <c r="CE289">
        <v>4.8045070000000002E-2</v>
      </c>
      <c r="CF289">
        <v>0.24826044</v>
      </c>
      <c r="CG289">
        <v>0.24031441000000001</v>
      </c>
      <c r="CH289">
        <v>9.444002E-2</v>
      </c>
      <c r="CI289">
        <v>0.31944226999999997</v>
      </c>
      <c r="CJ289">
        <v>0.27777322999999998</v>
      </c>
      <c r="CK289">
        <v>0.18871636999999999</v>
      </c>
      <c r="CL289">
        <v>0.118085854</v>
      </c>
      <c r="CM289">
        <v>0.23655055</v>
      </c>
      <c r="CN289">
        <v>0.14946021000000001</v>
      </c>
      <c r="CO289">
        <v>-0.12332189</v>
      </c>
      <c r="CP289">
        <v>0.16338270999999999</v>
      </c>
      <c r="CQ289">
        <v>0.13284707000000001</v>
      </c>
      <c r="CR289">
        <v>0.11373218</v>
      </c>
      <c r="CS289">
        <v>0.25880744999999999</v>
      </c>
      <c r="CT289">
        <v>9.1770790000000005E-2</v>
      </c>
      <c r="CU289">
        <v>0.16433587999999999</v>
      </c>
      <c r="CV289">
        <v>0.32138938</v>
      </c>
      <c r="CW289">
        <v>0.25385642000000003</v>
      </c>
      <c r="CX289">
        <v>0.28287570000000001</v>
      </c>
      <c r="CY289">
        <v>0.15486361000000001</v>
      </c>
      <c r="CZ289">
        <v>0.23639418000000001</v>
      </c>
      <c r="DA289">
        <v>6.7060529999999993E-2</v>
      </c>
      <c r="DB289">
        <v>0.21310824</v>
      </c>
      <c r="DC289">
        <v>0.97199480000000005</v>
      </c>
      <c r="DD289">
        <v>6.795292E-2</v>
      </c>
      <c r="DE289">
        <v>0.20334756000000001</v>
      </c>
      <c r="DF289">
        <f t="shared" si="18"/>
        <v>0.15102864715825245</v>
      </c>
      <c r="DG289">
        <f t="shared" si="19"/>
        <v>0</v>
      </c>
      <c r="DH289">
        <v>0</v>
      </c>
      <c r="DI289">
        <f>VLOOKUP(B289,owner_jaccard!$C$1:$E$1128,3,FALSE)</f>
        <v>0.05</v>
      </c>
      <c r="DJ289">
        <f>VLOOKUP(B289,partic_jaccard!$C$1:$E$1128,3,FALSE)</f>
        <v>0</v>
      </c>
      <c r="DK289">
        <f>VLOOKUP(B289,rtword_jaccard!$C$1:$E$1128,3,FALSE)</f>
        <v>6.3829787234042507E-2</v>
      </c>
      <c r="DL289">
        <f>VLOOKUP(B289,rtword_jaccard!$C$1:$F$1128,4,FALSE)</f>
        <v>0.16279069767441801</v>
      </c>
      <c r="DM289">
        <f>VLOOKUP(B289,rtword_jaccard!$C$1:$G$1128,5,FALSE)</f>
        <v>0.20481927710843301</v>
      </c>
      <c r="DN289">
        <f>VLOOKUP(B289,owner_j_重み付き!$C$1:$E$1128,3)</f>
        <v>1.2999999999999999E-3</v>
      </c>
      <c r="DO289">
        <f>VLOOKUP(B289,part_j_重み付き!$C$1:$E$1128,3,FALSE)</f>
        <v>0</v>
      </c>
      <c r="DP289">
        <f>VLOOKUP(B289,journalsection_jaccard!$C$2:$E$1129,3,FALSE)</f>
        <v>0.36986301369863001</v>
      </c>
      <c r="DQ289">
        <f>VLOOKUP(B289,journalsection_jaccard!$C$2:$F$1129,4,FALSE)</f>
        <v>0.36054421768707401</v>
      </c>
      <c r="DR289">
        <f>VLOOKUP(B289,journalsection_jaccard!$C$2:$G$1129,5,FALSE)</f>
        <v>0.33333333333333298</v>
      </c>
      <c r="DS289">
        <f>VLOOKUP(B289,journalsection_jaccard!$C$2:$H$1129,6,FALSE)</f>
        <v>0.17647058823529399</v>
      </c>
    </row>
    <row r="290" spans="1:123" hidden="1" x14ac:dyDescent="0.55000000000000004">
      <c r="A290">
        <v>283</v>
      </c>
      <c r="B290" t="s">
        <v>1875</v>
      </c>
      <c r="C290" t="s">
        <v>389</v>
      </c>
      <c r="D290">
        <v>3.8419593000000002E-2</v>
      </c>
      <c r="E290">
        <v>9.2494324000000003E-2</v>
      </c>
      <c r="F290">
        <v>9.2512584999999994E-2</v>
      </c>
      <c r="G290">
        <v>0.15596776000000001</v>
      </c>
      <c r="H290">
        <v>2.1076910000000001E-2</v>
      </c>
      <c r="I290">
        <v>0.10551054</v>
      </c>
      <c r="J290">
        <v>0.16337155</v>
      </c>
      <c r="K290">
        <v>0.98616380000000003</v>
      </c>
      <c r="L290">
        <v>0.24381821000000001</v>
      </c>
      <c r="M290">
        <v>0.31819419999999998</v>
      </c>
      <c r="N290">
        <v>0.17372972</v>
      </c>
      <c r="O290">
        <v>6.8869040000000006E-2</v>
      </c>
      <c r="P290">
        <v>0.1635296</v>
      </c>
      <c r="Q290">
        <v>0.18119736</v>
      </c>
      <c r="R290">
        <v>9.2249410000000004E-3</v>
      </c>
      <c r="S290">
        <v>-0.11118578</v>
      </c>
      <c r="T290">
        <v>9.304105E-2</v>
      </c>
      <c r="U290">
        <v>5.6029535999999998E-2</v>
      </c>
      <c r="V290">
        <v>-0.14602941</v>
      </c>
      <c r="W290">
        <v>5.4486804E-2</v>
      </c>
      <c r="X290">
        <v>0.17965410000000001</v>
      </c>
      <c r="Y290">
        <v>-3.8248999999999998E-2</v>
      </c>
      <c r="Z290">
        <v>-8.3755195000000005E-2</v>
      </c>
      <c r="AA290">
        <v>1.6016813000000001E-2</v>
      </c>
      <c r="AB290">
        <v>3.4470690000000001E-3</v>
      </c>
      <c r="AC290">
        <v>0.17106942999999999</v>
      </c>
      <c r="AD290">
        <v>-0.11767431</v>
      </c>
      <c r="AE290">
        <v>9.6668354999999997E-2</v>
      </c>
      <c r="AF290">
        <v>0.16468530000000001</v>
      </c>
      <c r="AG290">
        <v>3.1656029999999999E-3</v>
      </c>
      <c r="AH290">
        <v>-6.8893350000000006E-2</v>
      </c>
      <c r="AI290">
        <v>0.22781283999999999</v>
      </c>
      <c r="AJ290">
        <v>0.13035395999999999</v>
      </c>
      <c r="AK290">
        <v>0.12397767599999999</v>
      </c>
      <c r="AL290">
        <v>6.5973684000000005E-2</v>
      </c>
      <c r="AM290">
        <v>0.24464332</v>
      </c>
      <c r="AN290">
        <v>-6.6795639999999998E-3</v>
      </c>
      <c r="AO290">
        <v>0.12544965999999999</v>
      </c>
      <c r="AP290">
        <v>0.34228389999999997</v>
      </c>
      <c r="AQ290">
        <v>0.12244503</v>
      </c>
      <c r="AR290">
        <v>0.28127506000000002</v>
      </c>
      <c r="AS290">
        <v>5.7806150000000001E-2</v>
      </c>
      <c r="AT290">
        <v>0.12790172999999999</v>
      </c>
      <c r="AU290">
        <v>0.11788771000000001</v>
      </c>
      <c r="AV290">
        <v>1.4852391E-2</v>
      </c>
      <c r="AW290">
        <v>0.108703226</v>
      </c>
      <c r="AX290">
        <v>-4.2390402000000001E-2</v>
      </c>
      <c r="AY290">
        <v>0.26123144999999998</v>
      </c>
      <c r="AZ290">
        <v>0.94028913999999997</v>
      </c>
      <c r="BA290">
        <v>-0.17324434</v>
      </c>
      <c r="BB290">
        <v>0.14524508999999999</v>
      </c>
      <c r="BC290">
        <v>-5.1717060000000002E-2</v>
      </c>
      <c r="BD290">
        <v>5.7522953000000002E-2</v>
      </c>
      <c r="BE290">
        <v>0.24221359000000001</v>
      </c>
      <c r="BF290">
        <v>0.19633329999999999</v>
      </c>
      <c r="BG290">
        <v>0.40892266999999999</v>
      </c>
      <c r="BH290">
        <v>7.6418819999999998E-2</v>
      </c>
      <c r="BI290">
        <v>0.19398825</v>
      </c>
      <c r="BJ290">
        <v>0.23485671</v>
      </c>
      <c r="BK290">
        <v>0.26397035000000002</v>
      </c>
      <c r="BL290">
        <v>4.6956762999999999E-2</v>
      </c>
      <c r="BM290">
        <v>4.5587867000000002E-3</v>
      </c>
      <c r="BN290">
        <v>0.26295030000000003</v>
      </c>
      <c r="BO290">
        <v>0.17827225999999999</v>
      </c>
      <c r="BP290">
        <v>9.8400950000000001E-2</v>
      </c>
      <c r="BQ290">
        <v>9.1396526000000006E-2</v>
      </c>
      <c r="BR290">
        <v>0.13834386000000001</v>
      </c>
      <c r="BS290">
        <v>0.21778499000000001</v>
      </c>
      <c r="BT290">
        <v>0.36623523000000002</v>
      </c>
      <c r="BU290">
        <v>3.6994997000000002E-2</v>
      </c>
      <c r="BV290">
        <v>2.8771995000000002E-2</v>
      </c>
      <c r="BW290">
        <v>-1.6922139999999999E-2</v>
      </c>
      <c r="BX290">
        <v>0.46746919999999997</v>
      </c>
      <c r="BY290">
        <v>-1.17820315E-2</v>
      </c>
      <c r="BZ290">
        <v>0.2105175</v>
      </c>
      <c r="CA290">
        <v>0.11540228</v>
      </c>
      <c r="CB290">
        <v>0.25036666000000002</v>
      </c>
      <c r="CC290">
        <v>0.3763416</v>
      </c>
      <c r="CD290">
        <v>0.15771203</v>
      </c>
      <c r="CE290">
        <v>-1.7937930000000001E-2</v>
      </c>
      <c r="CF290">
        <v>0.11216523</v>
      </c>
      <c r="CG290">
        <v>5.8505061999999997E-2</v>
      </c>
      <c r="CH290">
        <v>0.17445040000000001</v>
      </c>
      <c r="CI290">
        <v>0.13665189</v>
      </c>
      <c r="CJ290">
        <v>-8.2006089999999993E-3</v>
      </c>
      <c r="CK290">
        <v>0.24776739</v>
      </c>
      <c r="CL290">
        <v>4.5009977999999999E-2</v>
      </c>
      <c r="CM290">
        <v>-1.4821865E-2</v>
      </c>
      <c r="CN290">
        <v>8.3910029999999997E-2</v>
      </c>
      <c r="CO290">
        <v>-5.1285200000000001E-3</v>
      </c>
      <c r="CP290">
        <v>0.25137448000000001</v>
      </c>
      <c r="CQ290">
        <v>-5.7976664999999997E-3</v>
      </c>
      <c r="CR290">
        <v>4.4287365000000002E-2</v>
      </c>
      <c r="CS290">
        <v>0.2585577</v>
      </c>
      <c r="CT290">
        <v>1.6564570000000001E-2</v>
      </c>
      <c r="CU290">
        <v>5.7817529999999999E-2</v>
      </c>
      <c r="CV290">
        <v>0.19772593999999999</v>
      </c>
      <c r="CW290">
        <v>3.7113722000000002E-2</v>
      </c>
      <c r="CX290">
        <v>0.19614894999999999</v>
      </c>
      <c r="CY290">
        <v>0.27430850000000001</v>
      </c>
      <c r="CZ290">
        <v>0.25552204000000001</v>
      </c>
      <c r="DA290">
        <v>0.250579</v>
      </c>
      <c r="DB290">
        <v>0.11048744000000001</v>
      </c>
      <c r="DC290">
        <v>0.97822315000000004</v>
      </c>
      <c r="DD290">
        <v>0.10579387</v>
      </c>
      <c r="DE290">
        <v>0.13359969999999999</v>
      </c>
      <c r="DF290">
        <f t="shared" si="18"/>
        <v>0.11664715975436894</v>
      </c>
      <c r="DG290">
        <f t="shared" si="19"/>
        <v>0</v>
      </c>
      <c r="DH290">
        <v>1.9683102056884165E-4</v>
      </c>
      <c r="DI290">
        <f>VLOOKUP(B290,owner_jaccard!$C$1:$E$1128,3,FALSE)</f>
        <v>0.119047619047619</v>
      </c>
      <c r="DJ290">
        <f>VLOOKUP(B290,partic_jaccard!$C$1:$E$1128,3,FALSE)</f>
        <v>0.25</v>
      </c>
      <c r="DK290">
        <f>VLOOKUP(B290,rtword_jaccard!$C$1:$E$1128,3,FALSE)</f>
        <v>0.14942528735632099</v>
      </c>
      <c r="DL290">
        <f>VLOOKUP(B290,rtword_jaccard!$C$1:$F$1128,4,FALSE)</f>
        <v>0.21212121212121199</v>
      </c>
      <c r="DM290">
        <f>VLOOKUP(B290,rtword_jaccard!$C$1:$G$1128,5,FALSE)</f>
        <v>0.244813278008298</v>
      </c>
      <c r="DN290">
        <f>VLOOKUP(B290,owner_j_重み付き!$C$1:$E$1128,3)</f>
        <v>1.1000000000000001E-3</v>
      </c>
      <c r="DO290">
        <f>VLOOKUP(B290,part_j_重み付き!$C$1:$E$1128,3,FALSE)</f>
        <v>1.8700000000000001E-2</v>
      </c>
      <c r="DP290">
        <f>VLOOKUP(B290,journalsection_jaccard!$C$2:$E$1129,3,FALSE)</f>
        <v>0.42857142857142799</v>
      </c>
      <c r="DQ290">
        <f>VLOOKUP(B290,journalsection_jaccard!$C$2:$F$1129,4,FALSE)</f>
        <v>0.33333333333333298</v>
      </c>
      <c r="DR290">
        <f>VLOOKUP(B290,journalsection_jaccard!$C$2:$G$1129,5,FALSE)</f>
        <v>0.29870129870129802</v>
      </c>
      <c r="DS290">
        <f>VLOOKUP(B290,journalsection_jaccard!$C$2:$H$1129,6,FALSE)</f>
        <v>0.16279069767441801</v>
      </c>
    </row>
    <row r="291" spans="1:123" hidden="1" x14ac:dyDescent="0.55000000000000004">
      <c r="A291">
        <v>284</v>
      </c>
      <c r="B291" t="s">
        <v>1876</v>
      </c>
      <c r="C291" t="s">
        <v>390</v>
      </c>
      <c r="D291">
        <v>0.17162379999999999</v>
      </c>
      <c r="E291">
        <v>0.16970526999999999</v>
      </c>
      <c r="F291">
        <v>0.18272458</v>
      </c>
      <c r="G291">
        <v>2.5466641000000002E-2</v>
      </c>
      <c r="H291">
        <v>0.119381405</v>
      </c>
      <c r="I291">
        <v>5.8045022000000002E-2</v>
      </c>
      <c r="J291">
        <v>0.16085874999999999</v>
      </c>
      <c r="K291">
        <v>0.98583710000000002</v>
      </c>
      <c r="L291">
        <v>5.3864500000000003E-2</v>
      </c>
      <c r="M291">
        <v>0.3261116</v>
      </c>
      <c r="N291">
        <v>0.22513105999999999</v>
      </c>
      <c r="O291">
        <v>0.28319361999999998</v>
      </c>
      <c r="P291">
        <v>0.24559869000000001</v>
      </c>
      <c r="Q291">
        <v>0.27227190000000001</v>
      </c>
      <c r="R291">
        <v>6.4867060000000004E-2</v>
      </c>
      <c r="S291">
        <v>0.10901458999999999</v>
      </c>
      <c r="T291">
        <v>0.15983865999999999</v>
      </c>
      <c r="U291">
        <v>-2.2648273E-2</v>
      </c>
      <c r="V291">
        <v>7.1774649999999995E-2</v>
      </c>
      <c r="W291">
        <v>-8.6086289999999996E-2</v>
      </c>
      <c r="X291">
        <v>8.9339299999999996E-2</v>
      </c>
      <c r="Y291">
        <v>-4.031539E-2</v>
      </c>
      <c r="Z291">
        <v>9.8902760000000006E-2</v>
      </c>
      <c r="AA291">
        <v>-0.16702913</v>
      </c>
      <c r="AB291">
        <v>4.8272304000000002E-2</v>
      </c>
      <c r="AC291">
        <v>0.21616547</v>
      </c>
      <c r="AD291">
        <v>7.9776550000000002E-2</v>
      </c>
      <c r="AE291">
        <v>0.12268705000000001</v>
      </c>
      <c r="AF291">
        <v>0.19242703999999999</v>
      </c>
      <c r="AG291">
        <v>0.118170045</v>
      </c>
      <c r="AH291">
        <v>-9.8477560000000006E-2</v>
      </c>
      <c r="AI291">
        <v>0.17943782</v>
      </c>
      <c r="AJ291">
        <v>0.14392477000000001</v>
      </c>
      <c r="AK291">
        <v>5.1653615999999999E-2</v>
      </c>
      <c r="AL291">
        <v>3.1644474999999998E-2</v>
      </c>
      <c r="AM291">
        <v>0.103552915</v>
      </c>
      <c r="AN291">
        <v>0.18398834999999999</v>
      </c>
      <c r="AO291">
        <v>0.22090180000000001</v>
      </c>
      <c r="AP291">
        <v>0.19179302000000001</v>
      </c>
      <c r="AQ291">
        <v>0.13785864</v>
      </c>
      <c r="AR291">
        <v>0.21838626</v>
      </c>
      <c r="AS291">
        <v>1.6875484999999999E-2</v>
      </c>
      <c r="AT291">
        <v>7.8518240000000003E-2</v>
      </c>
      <c r="AU291">
        <v>3.2681229999999999E-2</v>
      </c>
      <c r="AV291">
        <v>8.9184280000000005E-2</v>
      </c>
      <c r="AW291">
        <v>0.18243164000000001</v>
      </c>
      <c r="AX291">
        <v>0.11160345000000001</v>
      </c>
      <c r="AY291">
        <v>0.13923182000000001</v>
      </c>
      <c r="AZ291">
        <v>0.94088846000000004</v>
      </c>
      <c r="BA291">
        <v>0.14768355</v>
      </c>
      <c r="BB291">
        <v>-4.2147114999999999E-2</v>
      </c>
      <c r="BC291">
        <v>0.14409901</v>
      </c>
      <c r="BD291">
        <v>3.6341775E-2</v>
      </c>
      <c r="BE291">
        <v>0.24534840999999999</v>
      </c>
      <c r="BF291">
        <v>0.19877411</v>
      </c>
      <c r="BG291">
        <v>0.21657652999999999</v>
      </c>
      <c r="BH291">
        <v>0.10378943</v>
      </c>
      <c r="BI291">
        <v>0.23968104000000001</v>
      </c>
      <c r="BJ291">
        <v>0.22444365999999999</v>
      </c>
      <c r="BK291">
        <v>0.23917837</v>
      </c>
      <c r="BL291">
        <v>7.3893600000000004E-2</v>
      </c>
      <c r="BM291">
        <v>0.17770204000000001</v>
      </c>
      <c r="BN291">
        <v>0.16781117000000001</v>
      </c>
      <c r="BO291">
        <v>0.18058977000000001</v>
      </c>
      <c r="BP291">
        <v>0.13413844999999999</v>
      </c>
      <c r="BQ291">
        <v>2.599545E-2</v>
      </c>
      <c r="BR291">
        <v>0.25137943000000001</v>
      </c>
      <c r="BS291">
        <v>0.17529713</v>
      </c>
      <c r="BT291">
        <v>0.35804770000000002</v>
      </c>
      <c r="BU291">
        <v>7.6251685999999999E-2</v>
      </c>
      <c r="BV291">
        <v>1.3144240999999999E-2</v>
      </c>
      <c r="BW291">
        <v>0.19787979</v>
      </c>
      <c r="BX291">
        <v>0.34128540000000002</v>
      </c>
      <c r="BY291">
        <v>0.17148430000000001</v>
      </c>
      <c r="BZ291">
        <v>8.1821545999999995E-2</v>
      </c>
      <c r="CA291">
        <v>0.12438132</v>
      </c>
      <c r="CB291">
        <v>0.16983455</v>
      </c>
      <c r="CC291">
        <v>0.35458472000000002</v>
      </c>
      <c r="CD291">
        <v>0.10948192</v>
      </c>
      <c r="CE291">
        <v>0.13506257999999999</v>
      </c>
      <c r="CF291">
        <v>8.6606934999999996E-2</v>
      </c>
      <c r="CG291">
        <v>0.13553177999999999</v>
      </c>
      <c r="CH291">
        <v>0.15907363999999999</v>
      </c>
      <c r="CI291">
        <v>0.14741507000000001</v>
      </c>
      <c r="CJ291">
        <v>0.1127223</v>
      </c>
      <c r="CK291">
        <v>9.8167450000000003E-2</v>
      </c>
      <c r="CL291">
        <v>0.1216289</v>
      </c>
      <c r="CM291">
        <v>0.17559549999999999</v>
      </c>
      <c r="CN291">
        <v>0.13847235999999999</v>
      </c>
      <c r="CO291">
        <v>-1.5250291E-3</v>
      </c>
      <c r="CP291">
        <v>0.18778615000000001</v>
      </c>
      <c r="CQ291">
        <v>-1.4125848E-2</v>
      </c>
      <c r="CR291">
        <v>9.6854739999999995E-2</v>
      </c>
      <c r="CS291">
        <v>0.17324576</v>
      </c>
      <c r="CT291">
        <v>0.22926424000000001</v>
      </c>
      <c r="CU291">
        <v>0.14747971000000001</v>
      </c>
      <c r="CV291">
        <v>0.38041176999999998</v>
      </c>
      <c r="CW291">
        <v>0.13354534000000001</v>
      </c>
      <c r="CX291">
        <v>0.14131558</v>
      </c>
      <c r="CY291">
        <v>0.24608353999999999</v>
      </c>
      <c r="CZ291">
        <v>0.24480315999999999</v>
      </c>
      <c r="DA291">
        <v>0.25419942000000001</v>
      </c>
      <c r="DB291">
        <v>9.7423259999999998E-2</v>
      </c>
      <c r="DC291">
        <v>0.97889113000000005</v>
      </c>
      <c r="DD291">
        <v>9.8921040000000002E-2</v>
      </c>
      <c r="DE291">
        <v>0.12935052999999999</v>
      </c>
      <c r="DF291">
        <f t="shared" si="18"/>
        <v>0.13746025578543691</v>
      </c>
      <c r="DG291">
        <f t="shared" si="19"/>
        <v>0</v>
      </c>
      <c r="DH291">
        <v>1.6479894528675015E-4</v>
      </c>
      <c r="DI291">
        <f>VLOOKUP(B291,owner_jaccard!$C$1:$E$1128,3,FALSE)</f>
        <v>0.11764705882352899</v>
      </c>
      <c r="DJ291">
        <f>VLOOKUP(B291,partic_jaccard!$C$1:$E$1128,3,FALSE)</f>
        <v>0.27272727272727199</v>
      </c>
      <c r="DK291">
        <f>VLOOKUP(B291,rtword_jaccard!$C$1:$E$1128,3,FALSE)</f>
        <v>0.16279069767441801</v>
      </c>
      <c r="DL291">
        <f>VLOOKUP(B291,rtword_jaccard!$C$1:$F$1128,4,FALSE)</f>
        <v>0.265822784810126</v>
      </c>
      <c r="DM291">
        <f>VLOOKUP(B291,rtword_jaccard!$C$1:$G$1128,5,FALSE)</f>
        <v>0.31004366812227002</v>
      </c>
      <c r="DN291">
        <f>VLOOKUP(B291,owner_j_重み付き!$C$1:$E$1128,3)</f>
        <v>1.8E-3</v>
      </c>
      <c r="DO291">
        <f>VLOOKUP(B291,part_j_重み付き!$C$1:$E$1128,3,FALSE)</f>
        <v>3.1199999999999999E-2</v>
      </c>
      <c r="DP291">
        <f>VLOOKUP(B291,journalsection_jaccard!$C$2:$E$1129,3,FALSE)</f>
        <v>0.29870129870129802</v>
      </c>
      <c r="DQ291">
        <f>VLOOKUP(B291,journalsection_jaccard!$C$2:$F$1129,4,FALSE)</f>
        <v>0.33333333333333298</v>
      </c>
      <c r="DR291">
        <f>VLOOKUP(B291,journalsection_jaccard!$C$2:$G$1129,5,FALSE)</f>
        <v>0.27118644067796599</v>
      </c>
      <c r="DS291">
        <f>VLOOKUP(B291,journalsection_jaccard!$C$2:$H$1129,6,FALSE)</f>
        <v>0.13636363636363599</v>
      </c>
    </row>
    <row r="292" spans="1:123" hidden="1" x14ac:dyDescent="0.55000000000000004">
      <c r="A292">
        <v>285</v>
      </c>
      <c r="B292" t="s">
        <v>1877</v>
      </c>
      <c r="C292" t="s">
        <v>391</v>
      </c>
      <c r="D292">
        <v>0.14727615999999999</v>
      </c>
      <c r="E292">
        <v>0.120703675</v>
      </c>
      <c r="F292">
        <v>0.18109685</v>
      </c>
      <c r="G292">
        <v>0.25192632999999998</v>
      </c>
      <c r="H292">
        <v>4.3104492000000001E-2</v>
      </c>
      <c r="I292">
        <v>4.4101063000000003E-2</v>
      </c>
      <c r="J292">
        <v>-1.7390605E-2</v>
      </c>
      <c r="K292">
        <v>0.98538965000000001</v>
      </c>
      <c r="L292">
        <v>0.10042057</v>
      </c>
      <c r="M292">
        <v>0.27341038000000001</v>
      </c>
      <c r="N292">
        <v>0.36825915999999997</v>
      </c>
      <c r="O292">
        <v>0.16980138</v>
      </c>
      <c r="P292">
        <v>0.17444207</v>
      </c>
      <c r="Q292">
        <v>0.16440742999999999</v>
      </c>
      <c r="R292">
        <v>5.5299327000000002E-2</v>
      </c>
      <c r="S292">
        <v>0.18298768000000001</v>
      </c>
      <c r="T292">
        <v>0.1767397</v>
      </c>
      <c r="U292">
        <v>-2.6701048000000002E-2</v>
      </c>
      <c r="V292">
        <v>2.0775310000000002E-2</v>
      </c>
      <c r="W292">
        <v>2.2046736000000001E-2</v>
      </c>
      <c r="X292">
        <v>7.5307269999999996E-2</v>
      </c>
      <c r="Y292">
        <v>6.3263600000000003E-2</v>
      </c>
      <c r="Z292">
        <v>0.10737707000000001</v>
      </c>
      <c r="AA292">
        <v>4.4625855999999998E-2</v>
      </c>
      <c r="AB292">
        <v>0.114039786</v>
      </c>
      <c r="AC292">
        <v>0.14797097000000001</v>
      </c>
      <c r="AD292">
        <v>-0.20377988</v>
      </c>
      <c r="AE292">
        <v>0.32354729999999998</v>
      </c>
      <c r="AF292">
        <v>0.19691048999999999</v>
      </c>
      <c r="AG292">
        <v>3.4492769999999999E-2</v>
      </c>
      <c r="AH292">
        <v>-5.9006054000000002E-2</v>
      </c>
      <c r="AI292">
        <v>8.4513076000000006E-2</v>
      </c>
      <c r="AJ292">
        <v>5.0290648E-2</v>
      </c>
      <c r="AK292">
        <v>1.0849908E-2</v>
      </c>
      <c r="AL292">
        <v>6.2791490000000005E-2</v>
      </c>
      <c r="AM292">
        <v>0.16944297</v>
      </c>
      <c r="AN292">
        <v>0.16510879000000001</v>
      </c>
      <c r="AO292">
        <v>0.17012814000000001</v>
      </c>
      <c r="AP292">
        <v>0.35444403000000002</v>
      </c>
      <c r="AQ292">
        <v>4.6141542000000001E-2</v>
      </c>
      <c r="AR292">
        <v>0.26170244999999998</v>
      </c>
      <c r="AS292">
        <v>7.9526170000000004E-3</v>
      </c>
      <c r="AT292">
        <v>0.19952308999999999</v>
      </c>
      <c r="AU292">
        <v>-8.6744470000000004E-2</v>
      </c>
      <c r="AV292">
        <v>0.12506099000000001</v>
      </c>
      <c r="AW292">
        <v>0.12928903</v>
      </c>
      <c r="AX292">
        <v>4.8193819999999998E-2</v>
      </c>
      <c r="AY292">
        <v>0.15282698</v>
      </c>
      <c r="AZ292">
        <v>0.93160944999999995</v>
      </c>
      <c r="BA292">
        <v>0.12123086</v>
      </c>
      <c r="BB292">
        <v>-9.3429570000000007E-3</v>
      </c>
      <c r="BC292">
        <v>0.20531047999999999</v>
      </c>
      <c r="BD292">
        <v>0.10486168</v>
      </c>
      <c r="BE292">
        <v>0.18829934000000001</v>
      </c>
      <c r="BF292">
        <v>-8.9292350000000006E-2</v>
      </c>
      <c r="BG292">
        <v>0.30790729999999999</v>
      </c>
      <c r="BH292">
        <v>0.16807526</v>
      </c>
      <c r="BI292">
        <v>0.19946137</v>
      </c>
      <c r="BJ292">
        <v>0.24782012</v>
      </c>
      <c r="BK292">
        <v>0.23011054</v>
      </c>
      <c r="BL292">
        <v>3.2848823999999999E-2</v>
      </c>
      <c r="BM292">
        <v>0.14734475</v>
      </c>
      <c r="BN292">
        <v>0.20476217999999999</v>
      </c>
      <c r="BO292">
        <v>0.10078229</v>
      </c>
      <c r="BP292">
        <v>2.9176583999999998E-2</v>
      </c>
      <c r="BQ292">
        <v>-6.1702515999999999E-2</v>
      </c>
      <c r="BR292">
        <v>0.17545527</v>
      </c>
      <c r="BS292">
        <v>9.7080459999999993E-2</v>
      </c>
      <c r="BT292">
        <v>0.21464944999999999</v>
      </c>
      <c r="BU292">
        <v>-4.8582654000000003E-2</v>
      </c>
      <c r="BV292">
        <v>-4.361139E-2</v>
      </c>
      <c r="BW292">
        <v>0.17918598999999999</v>
      </c>
      <c r="BX292">
        <v>0.30360794000000002</v>
      </c>
      <c r="BY292">
        <v>1.4151326000000001E-2</v>
      </c>
      <c r="BZ292">
        <v>0.10275178</v>
      </c>
      <c r="CA292">
        <v>0.2477993</v>
      </c>
      <c r="CB292">
        <v>0.15149298</v>
      </c>
      <c r="CC292">
        <v>0.20054026</v>
      </c>
      <c r="CD292">
        <v>0.23826127</v>
      </c>
      <c r="CE292">
        <v>0.13073428000000001</v>
      </c>
      <c r="CF292">
        <v>9.4013089999999994E-2</v>
      </c>
      <c r="CG292">
        <v>0.12708616</v>
      </c>
      <c r="CH292">
        <v>0.1692584</v>
      </c>
      <c r="CI292">
        <v>0.10606467999999999</v>
      </c>
      <c r="CJ292">
        <v>7.8499705000000003E-2</v>
      </c>
      <c r="CK292">
        <v>6.8257750000000006E-2</v>
      </c>
      <c r="CL292">
        <v>7.3902460000000003E-2</v>
      </c>
      <c r="CM292">
        <v>0.19543189999999999</v>
      </c>
      <c r="CN292">
        <v>0.15937736999999999</v>
      </c>
      <c r="CO292">
        <v>8.3792249999999999E-2</v>
      </c>
      <c r="CP292">
        <v>0.14109606999999999</v>
      </c>
      <c r="CQ292">
        <v>9.6994849999999994E-2</v>
      </c>
      <c r="CR292">
        <v>0.22768675999999999</v>
      </c>
      <c r="CS292">
        <v>0.14054205</v>
      </c>
      <c r="CT292">
        <v>2.6075423E-2</v>
      </c>
      <c r="CU292">
        <v>2.2729053000000001E-3</v>
      </c>
      <c r="CV292">
        <v>0.18061041999999999</v>
      </c>
      <c r="CW292">
        <v>3.8441547E-4</v>
      </c>
      <c r="CX292">
        <v>0.11886252</v>
      </c>
      <c r="CY292">
        <v>5.4940019999999999E-2</v>
      </c>
      <c r="CZ292">
        <v>0.1961859</v>
      </c>
      <c r="DA292">
        <v>0.15182206000000001</v>
      </c>
      <c r="DB292">
        <v>0.12788880999999999</v>
      </c>
      <c r="DC292">
        <v>0.97173670000000001</v>
      </c>
      <c r="DD292">
        <v>0.10516478</v>
      </c>
      <c r="DE292">
        <v>7.7743339999999994E-2</v>
      </c>
      <c r="DF292">
        <f t="shared" si="18"/>
        <v>0.11790383538611653</v>
      </c>
      <c r="DG292">
        <f t="shared" si="19"/>
        <v>0</v>
      </c>
      <c r="DH292">
        <v>4.1888325723620828E-5</v>
      </c>
      <c r="DI292">
        <f>VLOOKUP(B292,owner_jaccard!$C$1:$E$1128,3,FALSE)</f>
        <v>7.69230769230769E-2</v>
      </c>
      <c r="DJ292">
        <f>VLOOKUP(B292,partic_jaccard!$C$1:$E$1128,3,FALSE)</f>
        <v>0.25714285714285701</v>
      </c>
      <c r="DK292">
        <f>VLOOKUP(B292,rtword_jaccard!$C$1:$E$1128,3,FALSE)</f>
        <v>4.1666666666666602E-2</v>
      </c>
      <c r="DL292">
        <f>VLOOKUP(B292,rtword_jaccard!$C$1:$F$1128,4,FALSE)</f>
        <v>0.129943502824858</v>
      </c>
      <c r="DM292">
        <f>VLOOKUP(B292,rtword_jaccard!$C$1:$G$1128,5,FALSE)</f>
        <v>0.167315175097276</v>
      </c>
      <c r="DN292">
        <f>VLOOKUP(B292,owner_j_重み付き!$C$1:$E$1128,3)</f>
        <v>4.0000000000000002E-4</v>
      </c>
      <c r="DO292">
        <f>VLOOKUP(B292,part_j_重み付き!$C$1:$E$1128,3,FALSE)</f>
        <v>6.6E-3</v>
      </c>
      <c r="DP292">
        <f>VLOOKUP(B292,journalsection_jaccard!$C$2:$E$1129,3,FALSE)</f>
        <v>0.42857142857142799</v>
      </c>
      <c r="DQ292">
        <f>VLOOKUP(B292,journalsection_jaccard!$C$2:$F$1129,4,FALSE)</f>
        <v>0.33333333333333298</v>
      </c>
      <c r="DR292">
        <f>VLOOKUP(B292,journalsection_jaccard!$C$2:$G$1129,5,FALSE)</f>
        <v>0.27118644067796599</v>
      </c>
      <c r="DS292">
        <f>VLOOKUP(B292,journalsection_jaccard!$C$2:$H$1129,6,FALSE)</f>
        <v>0.13636363636363599</v>
      </c>
    </row>
    <row r="293" spans="1:123" x14ac:dyDescent="0.55000000000000004">
      <c r="A293">
        <v>286</v>
      </c>
      <c r="B293" t="s">
        <v>1878</v>
      </c>
      <c r="C293" t="s">
        <v>392</v>
      </c>
      <c r="D293">
        <v>7.2653380000000004E-2</v>
      </c>
      <c r="E293">
        <v>2.0921094000000001E-2</v>
      </c>
      <c r="F293">
        <v>0.14254314000000001</v>
      </c>
      <c r="G293">
        <v>7.7874840000000001E-2</v>
      </c>
      <c r="H293">
        <v>7.1444679999999997E-2</v>
      </c>
      <c r="I293">
        <v>0.18449725</v>
      </c>
      <c r="J293">
        <v>0.11489028</v>
      </c>
      <c r="K293">
        <v>0.98674244</v>
      </c>
      <c r="L293">
        <v>0.10191478599999999</v>
      </c>
      <c r="M293">
        <v>0.20005259</v>
      </c>
      <c r="N293">
        <v>0.18186292000000001</v>
      </c>
      <c r="O293">
        <v>0.13516407999999999</v>
      </c>
      <c r="P293">
        <v>0.17698710000000001</v>
      </c>
      <c r="Q293">
        <v>0.18095765</v>
      </c>
      <c r="R293">
        <v>4.3173245999999998E-2</v>
      </c>
      <c r="S293">
        <v>-1.39744785E-2</v>
      </c>
      <c r="T293">
        <v>0.29017287000000003</v>
      </c>
      <c r="U293">
        <v>0.10671433</v>
      </c>
      <c r="V293">
        <v>2.4214769000000001E-2</v>
      </c>
      <c r="W293">
        <v>6.3754729999999996E-2</v>
      </c>
      <c r="X293">
        <v>0.11289490000000001</v>
      </c>
      <c r="Y293">
        <v>2.1637951999999998E-2</v>
      </c>
      <c r="Z293">
        <v>8.786157E-2</v>
      </c>
      <c r="AA293">
        <v>-7.1688970000000005E-2</v>
      </c>
      <c r="AB293">
        <v>0.28720328000000001</v>
      </c>
      <c r="AC293">
        <v>0.11090659</v>
      </c>
      <c r="AD293">
        <v>0.1007335</v>
      </c>
      <c r="AE293">
        <v>5.1382261999999998E-2</v>
      </c>
      <c r="AF293">
        <v>0.28108746000000001</v>
      </c>
      <c r="AG293">
        <v>2.8215218E-2</v>
      </c>
      <c r="AH293">
        <v>-3.6982707999999999E-3</v>
      </c>
      <c r="AI293">
        <v>0.21066517000000001</v>
      </c>
      <c r="AJ293">
        <v>0.14399635999999999</v>
      </c>
      <c r="AK293">
        <v>0.15196214999999999</v>
      </c>
      <c r="AL293">
        <v>0.32709684999999999</v>
      </c>
      <c r="AM293">
        <v>0.18902289999999999</v>
      </c>
      <c r="AN293">
        <v>9.2779500000000001E-2</v>
      </c>
      <c r="AO293">
        <v>8.2745045000000003E-2</v>
      </c>
      <c r="AP293">
        <v>0.16816560999999999</v>
      </c>
      <c r="AQ293">
        <v>1.5442155000000001E-2</v>
      </c>
      <c r="AR293">
        <v>0.19198370000000001</v>
      </c>
      <c r="AS293">
        <v>-9.0121510000000002E-2</v>
      </c>
      <c r="AT293">
        <v>6.0546674000000002E-2</v>
      </c>
      <c r="AU293">
        <v>0.23608132000000001</v>
      </c>
      <c r="AV293">
        <v>0.15480098</v>
      </c>
      <c r="AW293">
        <v>0.28975679999999998</v>
      </c>
      <c r="AX293">
        <v>2.9727876E-2</v>
      </c>
      <c r="AY293">
        <v>0.23268891999999999</v>
      </c>
      <c r="AZ293">
        <v>0.94831109999999996</v>
      </c>
      <c r="BA293">
        <v>0.10791087000000001</v>
      </c>
      <c r="BB293">
        <v>0.18992988999999999</v>
      </c>
      <c r="BC293">
        <v>0.15840641999999999</v>
      </c>
      <c r="BD293">
        <v>9.0614945000000002E-2</v>
      </c>
      <c r="BE293">
        <v>0.21678707</v>
      </c>
      <c r="BF293">
        <v>0.30384749999999999</v>
      </c>
      <c r="BG293">
        <v>0.14956601</v>
      </c>
      <c r="BH293">
        <v>0.10915588</v>
      </c>
      <c r="BI293">
        <v>0.20473136</v>
      </c>
      <c r="BJ293">
        <v>0.36838093</v>
      </c>
      <c r="BK293">
        <v>0.28021459999999998</v>
      </c>
      <c r="BL293">
        <v>-2.1160479999999999E-2</v>
      </c>
      <c r="BM293">
        <v>0.110860184</v>
      </c>
      <c r="BN293">
        <v>0.25142682</v>
      </c>
      <c r="BO293">
        <v>0.33617622000000003</v>
      </c>
      <c r="BP293">
        <v>0.17266719999999999</v>
      </c>
      <c r="BQ293">
        <v>4.3045300000000002E-2</v>
      </c>
      <c r="BR293">
        <v>0.14662346000000001</v>
      </c>
      <c r="BS293">
        <v>0.3326711</v>
      </c>
      <c r="BT293">
        <v>0.30112797000000002</v>
      </c>
      <c r="BU293">
        <v>0.17315727</v>
      </c>
      <c r="BV293">
        <v>-6.8998229999999994E-2</v>
      </c>
      <c r="BW293">
        <v>0.26561895000000002</v>
      </c>
      <c r="BX293">
        <v>0.36965769999999998</v>
      </c>
      <c r="BY293">
        <v>3.9938880000000003E-2</v>
      </c>
      <c r="BZ293">
        <v>7.1003230000000001E-2</v>
      </c>
      <c r="CA293">
        <v>0.25208180000000002</v>
      </c>
      <c r="CB293">
        <v>0.24949753</v>
      </c>
      <c r="CC293">
        <v>0.28843042000000002</v>
      </c>
      <c r="CD293">
        <v>0.24241670000000001</v>
      </c>
      <c r="CE293">
        <v>0.17937322999999999</v>
      </c>
      <c r="CF293">
        <v>0.23056660000000001</v>
      </c>
      <c r="CG293">
        <v>0.25623879999999999</v>
      </c>
      <c r="CH293">
        <v>2.7715506000000001E-2</v>
      </c>
      <c r="CI293">
        <v>0.11408744</v>
      </c>
      <c r="CJ293">
        <v>0.14791878</v>
      </c>
      <c r="CK293">
        <v>0.23954180999999999</v>
      </c>
      <c r="CL293">
        <v>0.12656312</v>
      </c>
      <c r="CM293">
        <v>0.12218228</v>
      </c>
      <c r="CN293">
        <v>6.7496600000000002E-3</v>
      </c>
      <c r="CO293">
        <v>9.5252080000000003E-3</v>
      </c>
      <c r="CP293">
        <v>6.494084E-2</v>
      </c>
      <c r="CQ293">
        <v>-6.6086323999999998E-3</v>
      </c>
      <c r="CR293">
        <v>0.20133198999999999</v>
      </c>
      <c r="CS293">
        <v>0.13367952</v>
      </c>
      <c r="CT293">
        <v>0.12358605</v>
      </c>
      <c r="CU293">
        <v>0.17577867</v>
      </c>
      <c r="CV293">
        <v>0.37320910000000002</v>
      </c>
      <c r="CW293">
        <v>0.11859807999999999</v>
      </c>
      <c r="CX293">
        <v>0.15138444000000001</v>
      </c>
      <c r="CY293">
        <v>0.28195651999999999</v>
      </c>
      <c r="CZ293">
        <v>0.26403585000000002</v>
      </c>
      <c r="DA293">
        <v>6.3704930000000007E-2</v>
      </c>
      <c r="DB293">
        <v>0.106832944</v>
      </c>
      <c r="DC293">
        <v>0.97761039999999999</v>
      </c>
      <c r="DD293">
        <v>0.12965720999999999</v>
      </c>
      <c r="DE293">
        <v>0.18869399000000001</v>
      </c>
      <c r="DF293">
        <f t="shared" si="18"/>
        <v>0.14792938526504854</v>
      </c>
      <c r="DG293">
        <f t="shared" si="19"/>
        <v>0</v>
      </c>
      <c r="DH293">
        <v>0</v>
      </c>
      <c r="DI293">
        <f>VLOOKUP(B293,owner_jaccard!$C$1:$E$1128,3,FALSE)</f>
        <v>6.8965517241379296E-2</v>
      </c>
      <c r="DJ293">
        <f>VLOOKUP(B293,partic_jaccard!$C$1:$E$1128,3,FALSE)</f>
        <v>0.115384615384615</v>
      </c>
      <c r="DK293">
        <f>VLOOKUP(B293,rtword_jaccard!$C$1:$E$1128,3,FALSE)</f>
        <v>0.123595505617977</v>
      </c>
      <c r="DL293">
        <f>VLOOKUP(B293,rtword_jaccard!$C$1:$F$1128,4,FALSE)</f>
        <v>0.25786163522012501</v>
      </c>
      <c r="DM293">
        <f>VLOOKUP(B293,rtword_jaccard!$C$1:$G$1128,5,FALSE)</f>
        <v>0.265822784810126</v>
      </c>
      <c r="DN293">
        <f>VLOOKUP(B293,owner_j_重み付き!$C$1:$E$1128,3)</f>
        <v>2.9999999999999997E-4</v>
      </c>
      <c r="DO293">
        <f>VLOOKUP(B293,part_j_重み付き!$C$1:$E$1128,3,FALSE)</f>
        <v>7.4999999999999997E-3</v>
      </c>
      <c r="DP293">
        <f>VLOOKUP(B293,journalsection_jaccard!$C$2:$E$1129,3,FALSE)</f>
        <v>0.36986301369863001</v>
      </c>
      <c r="DQ293">
        <f>VLOOKUP(B293,journalsection_jaccard!$C$2:$F$1129,4,FALSE)</f>
        <v>0.35135135135135098</v>
      </c>
      <c r="DR293">
        <f>VLOOKUP(B293,journalsection_jaccard!$C$2:$G$1129,5,FALSE)</f>
        <v>0.29870129870129802</v>
      </c>
      <c r="DS293">
        <f>VLOOKUP(B293,journalsection_jaccard!$C$2:$H$1129,6,FALSE)</f>
        <v>0.17647058823529399</v>
      </c>
    </row>
    <row r="294" spans="1:123" x14ac:dyDescent="0.55000000000000004">
      <c r="A294">
        <v>287</v>
      </c>
      <c r="B294" t="s">
        <v>1879</v>
      </c>
      <c r="C294" t="s">
        <v>393</v>
      </c>
      <c r="D294">
        <v>0.110408574</v>
      </c>
      <c r="E294">
        <v>0.13902951999999999</v>
      </c>
      <c r="F294">
        <v>-4.8401434E-2</v>
      </c>
      <c r="G294">
        <v>5.6688695999999997E-2</v>
      </c>
      <c r="H294">
        <v>0.15132669000000001</v>
      </c>
      <c r="I294">
        <v>0.10273461</v>
      </c>
      <c r="J294">
        <v>-6.7365840000000003E-3</v>
      </c>
      <c r="K294">
        <v>0.98562103999999995</v>
      </c>
      <c r="L294">
        <v>0.37689646999999998</v>
      </c>
      <c r="M294">
        <v>0.16827084</v>
      </c>
      <c r="N294">
        <v>0.14378071000000001</v>
      </c>
      <c r="O294">
        <v>6.5466969999999999E-2</v>
      </c>
      <c r="P294">
        <v>0.35930129999999999</v>
      </c>
      <c r="Q294">
        <v>0.1255801</v>
      </c>
      <c r="R294">
        <v>4.1675690000000001E-2</v>
      </c>
      <c r="S294">
        <v>3.8209803000000001E-2</v>
      </c>
      <c r="T294">
        <v>0.23865961999999999</v>
      </c>
      <c r="U294">
        <v>1.9837588E-2</v>
      </c>
      <c r="V294">
        <v>-0.12229623000000001</v>
      </c>
      <c r="W294">
        <v>0.17879339999999999</v>
      </c>
      <c r="X294">
        <v>0.18341120999999999</v>
      </c>
      <c r="Y294">
        <v>6.4620800000000006E-2</v>
      </c>
      <c r="Z294">
        <v>5.4839513999999999E-2</v>
      </c>
      <c r="AA294">
        <v>0.12514006999999999</v>
      </c>
      <c r="AB294">
        <v>0.14724304999999999</v>
      </c>
      <c r="AC294">
        <v>0.3200404</v>
      </c>
      <c r="AD294">
        <v>2.2977003999999999E-2</v>
      </c>
      <c r="AE294">
        <v>0.14801125000000001</v>
      </c>
      <c r="AF294">
        <v>0.12651066</v>
      </c>
      <c r="AG294">
        <v>0.32594000000000001</v>
      </c>
      <c r="AH294">
        <v>3.1182086000000001E-2</v>
      </c>
      <c r="AI294">
        <v>0.18844264999999999</v>
      </c>
      <c r="AJ294">
        <v>4.6949506000000002E-2</v>
      </c>
      <c r="AK294">
        <v>8.3867654E-2</v>
      </c>
      <c r="AL294">
        <v>0.11491251</v>
      </c>
      <c r="AM294">
        <v>0.17431753999999999</v>
      </c>
      <c r="AN294">
        <v>0.34738340000000001</v>
      </c>
      <c r="AO294">
        <v>0.30388457000000002</v>
      </c>
      <c r="AP294">
        <v>0.24349989</v>
      </c>
      <c r="AQ294">
        <v>0.12281561000000001</v>
      </c>
      <c r="AR294">
        <v>0.13868432999999999</v>
      </c>
      <c r="AS294">
        <v>5.4722710000000001E-2</v>
      </c>
      <c r="AT294">
        <v>0.10184881</v>
      </c>
      <c r="AU294">
        <v>0.1119188</v>
      </c>
      <c r="AV294">
        <v>0.16360027999999999</v>
      </c>
      <c r="AW294">
        <v>0.12482014</v>
      </c>
      <c r="AX294">
        <v>4.6758924E-2</v>
      </c>
      <c r="AY294">
        <v>9.0205480000000005E-2</v>
      </c>
      <c r="AZ294">
        <v>0.93940480000000004</v>
      </c>
      <c r="BA294">
        <v>7.4710704000000003E-2</v>
      </c>
      <c r="BB294">
        <v>7.9934045999999995E-2</v>
      </c>
      <c r="BC294">
        <v>0.22776450000000001</v>
      </c>
      <c r="BD294">
        <v>0.12963085999999999</v>
      </c>
      <c r="BE294">
        <v>6.3451969999999996E-2</v>
      </c>
      <c r="BF294">
        <v>0.15135636999999999</v>
      </c>
      <c r="BG294">
        <v>0.33099297</v>
      </c>
      <c r="BH294">
        <v>-9.0595439999999999E-2</v>
      </c>
      <c r="BI294">
        <v>0.12055267</v>
      </c>
      <c r="BJ294">
        <v>0.18515319999999999</v>
      </c>
      <c r="BK294">
        <v>0.20314756</v>
      </c>
      <c r="BL294">
        <v>0.23721246000000001</v>
      </c>
      <c r="BM294">
        <v>0.10508057</v>
      </c>
      <c r="BN294">
        <v>-2.6121838000000001E-2</v>
      </c>
      <c r="BO294">
        <v>0.20239182999999999</v>
      </c>
      <c r="BP294">
        <v>0.12162891000000001</v>
      </c>
      <c r="BQ294">
        <v>5.8270875E-2</v>
      </c>
      <c r="BR294">
        <v>0.24810751</v>
      </c>
      <c r="BS294">
        <v>0.23047416000000001</v>
      </c>
      <c r="BT294">
        <v>0.33172053000000001</v>
      </c>
      <c r="BU294">
        <v>-4.3428109999999999E-2</v>
      </c>
      <c r="BV294">
        <v>1.1311986499999999E-2</v>
      </c>
      <c r="BW294">
        <v>0.20594560000000001</v>
      </c>
      <c r="BX294">
        <v>0.25802325999999998</v>
      </c>
      <c r="BY294">
        <v>0.21349894</v>
      </c>
      <c r="BZ294">
        <v>0.26619812999999998</v>
      </c>
      <c r="CA294">
        <v>0.14435758000000001</v>
      </c>
      <c r="CB294">
        <v>-0.18567719999999999</v>
      </c>
      <c r="CC294">
        <v>0.33768330000000002</v>
      </c>
      <c r="CD294">
        <v>0.13093431</v>
      </c>
      <c r="CE294">
        <v>0.11193375999999999</v>
      </c>
      <c r="CF294">
        <v>0.16578704</v>
      </c>
      <c r="CG294">
        <v>0.105155654</v>
      </c>
      <c r="CH294">
        <v>7.1389034000000004E-2</v>
      </c>
      <c r="CI294">
        <v>6.4143749999999999E-2</v>
      </c>
      <c r="CJ294">
        <v>0.39008197</v>
      </c>
      <c r="CK294">
        <v>0.26335055000000002</v>
      </c>
      <c r="CL294">
        <v>0.23266892</v>
      </c>
      <c r="CM294">
        <v>9.9703743999999997E-2</v>
      </c>
      <c r="CN294">
        <v>2.9771209E-2</v>
      </c>
      <c r="CO294">
        <v>-6.0999967000000002E-2</v>
      </c>
      <c r="CP294">
        <v>0.17774975000000001</v>
      </c>
      <c r="CQ294">
        <v>9.6186999999999995E-2</v>
      </c>
      <c r="CR294">
        <v>0.30850179999999999</v>
      </c>
      <c r="CS294">
        <v>0.29464099999999999</v>
      </c>
      <c r="CT294">
        <v>0.14025280000000001</v>
      </c>
      <c r="CU294">
        <v>2.6709303E-2</v>
      </c>
      <c r="CV294">
        <v>0.20363906000000001</v>
      </c>
      <c r="CW294">
        <v>-5.1076982E-2</v>
      </c>
      <c r="CX294">
        <v>9.2783989999999997E-2</v>
      </c>
      <c r="CY294">
        <v>0.31083798000000001</v>
      </c>
      <c r="CZ294">
        <v>0.18780448</v>
      </c>
      <c r="DA294">
        <v>0.13694513999999999</v>
      </c>
      <c r="DB294">
        <v>0.12825397999999999</v>
      </c>
      <c r="DC294">
        <v>0.96656739999999997</v>
      </c>
      <c r="DD294">
        <v>0.23771592999999999</v>
      </c>
      <c r="DE294">
        <v>0.2383952</v>
      </c>
      <c r="DF294">
        <f t="shared" si="18"/>
        <v>0.14052246106310678</v>
      </c>
      <c r="DG294">
        <f t="shared" si="19"/>
        <v>0</v>
      </c>
      <c r="DH294">
        <v>0</v>
      </c>
      <c r="DI294">
        <f>VLOOKUP(B294,owner_jaccard!$C$1:$E$1128,3,FALSE)</f>
        <v>4.3478260869565202E-2</v>
      </c>
      <c r="DJ294">
        <f>VLOOKUP(B294,partic_jaccard!$C$1:$E$1128,3,FALSE)</f>
        <v>0</v>
      </c>
      <c r="DK294">
        <f>VLOOKUP(B294,rtword_jaccard!$C$1:$E$1128,3,FALSE)</f>
        <v>0.17647058823529399</v>
      </c>
      <c r="DL294">
        <f>VLOOKUP(B294,rtword_jaccard!$C$1:$F$1128,4,FALSE)</f>
        <v>0.219512195121951</v>
      </c>
      <c r="DM294">
        <f>VLOOKUP(B294,rtword_jaccard!$C$1:$G$1128,5,FALSE)</f>
        <v>0.244813278008298</v>
      </c>
      <c r="DN294">
        <f>VLOOKUP(B294,owner_j_重み付き!$C$1:$E$1128,3)</f>
        <v>2.9999999999999997E-4</v>
      </c>
      <c r="DO294">
        <f>VLOOKUP(B294,part_j_重み付き!$C$1:$E$1128,3,FALSE)</f>
        <v>0</v>
      </c>
      <c r="DP294">
        <f>VLOOKUP(B294,journalsection_jaccard!$C$2:$E$1129,3,FALSE)</f>
        <v>0.38888888888888801</v>
      </c>
      <c r="DQ294">
        <f>VLOOKUP(B294,journalsection_jaccard!$C$2:$F$1129,4,FALSE)</f>
        <v>0.35135135135135098</v>
      </c>
      <c r="DR294">
        <f>VLOOKUP(B294,journalsection_jaccard!$C$2:$G$1129,5,FALSE)</f>
        <v>0.29310344827586199</v>
      </c>
      <c r="DS294">
        <f>VLOOKUP(B294,journalsection_jaccard!$C$2:$H$1129,6,FALSE)</f>
        <v>0.19047619047618999</v>
      </c>
    </row>
    <row r="295" spans="1:123" hidden="1" x14ac:dyDescent="0.55000000000000004">
      <c r="A295">
        <v>288</v>
      </c>
      <c r="B295" t="s">
        <v>1880</v>
      </c>
      <c r="C295" t="s">
        <v>394</v>
      </c>
      <c r="D295">
        <v>-3.2418500000000001E-3</v>
      </c>
      <c r="E295">
        <v>0.12511314000000001</v>
      </c>
      <c r="F295">
        <v>6.9942820000000003E-2</v>
      </c>
      <c r="G295">
        <v>1.4261151E-2</v>
      </c>
      <c r="H295">
        <v>1.3740247000000001E-2</v>
      </c>
      <c r="I295">
        <v>3.4858595999999999E-2</v>
      </c>
      <c r="J295">
        <v>0.212781</v>
      </c>
      <c r="K295">
        <v>0.98543130000000001</v>
      </c>
      <c r="L295">
        <v>0.2217575</v>
      </c>
      <c r="M295">
        <v>0.14703258999999999</v>
      </c>
      <c r="N295">
        <v>0.18085888</v>
      </c>
      <c r="O295">
        <v>0.10591233999999999</v>
      </c>
      <c r="P295">
        <v>8.4658234999999998E-2</v>
      </c>
      <c r="Q295">
        <v>0.21390867</v>
      </c>
      <c r="R295">
        <v>0.13331851</v>
      </c>
      <c r="S295">
        <v>-3.6534030000000002E-2</v>
      </c>
      <c r="T295">
        <v>8.4556855E-2</v>
      </c>
      <c r="U295">
        <v>0.12518401000000001</v>
      </c>
      <c r="V295">
        <v>0.15722375999999999</v>
      </c>
      <c r="W295">
        <v>3.4901799999999997E-2</v>
      </c>
      <c r="X295">
        <v>6.2079652999999999E-2</v>
      </c>
      <c r="Y295">
        <v>0.10048377999999999</v>
      </c>
      <c r="Z295">
        <v>4.3903869999999998E-2</v>
      </c>
      <c r="AA295">
        <v>-4.6387773E-2</v>
      </c>
      <c r="AB295">
        <v>0.114103176</v>
      </c>
      <c r="AC295">
        <v>0.15949045000000001</v>
      </c>
      <c r="AD295">
        <v>-3.5807204000000002E-2</v>
      </c>
      <c r="AE295">
        <v>4.6272630000000002E-2</v>
      </c>
      <c r="AF295">
        <v>0.25996776999999999</v>
      </c>
      <c r="AG295">
        <v>-3.337743E-2</v>
      </c>
      <c r="AH295">
        <v>-1.2566607E-3</v>
      </c>
      <c r="AI295">
        <v>-6.9296649999999998E-3</v>
      </c>
      <c r="AJ295">
        <v>0.24837582</v>
      </c>
      <c r="AK295">
        <v>-3.4433853E-2</v>
      </c>
      <c r="AL295">
        <v>0.18562013999999999</v>
      </c>
      <c r="AM295">
        <v>0.25407073000000002</v>
      </c>
      <c r="AN295">
        <v>4.9366195000000002E-2</v>
      </c>
      <c r="AO295">
        <v>4.6815484999999997E-2</v>
      </c>
      <c r="AP295">
        <v>0.26899865000000001</v>
      </c>
      <c r="AQ295">
        <v>0.108173676</v>
      </c>
      <c r="AR295">
        <v>8.5962940000000002E-2</v>
      </c>
      <c r="AS295">
        <v>5.8907849999999999E-3</v>
      </c>
      <c r="AT295">
        <v>0.13021673</v>
      </c>
      <c r="AU295">
        <v>2.0403067E-2</v>
      </c>
      <c r="AV295">
        <v>0.11546389</v>
      </c>
      <c r="AW295">
        <v>0.22601072</v>
      </c>
      <c r="AX295">
        <v>-4.9221129999999997E-3</v>
      </c>
      <c r="AY295">
        <v>0.16536221000000001</v>
      </c>
      <c r="AZ295">
        <v>0.93807554000000004</v>
      </c>
      <c r="BA295">
        <v>6.2888399999999997E-2</v>
      </c>
      <c r="BB295">
        <v>0.11779789</v>
      </c>
      <c r="BC295">
        <v>2.4593213999999999E-2</v>
      </c>
      <c r="BD295">
        <v>0.11440515</v>
      </c>
      <c r="BE295">
        <v>0.16734834000000001</v>
      </c>
      <c r="BF295">
        <v>0.24339901</v>
      </c>
      <c r="BG295">
        <v>0.20952751999999999</v>
      </c>
      <c r="BH295">
        <v>7.0953669999999996E-2</v>
      </c>
      <c r="BI295">
        <v>0.33117000000000002</v>
      </c>
      <c r="BJ295">
        <v>0.30767420000000001</v>
      </c>
      <c r="BK295">
        <v>0.20649645999999999</v>
      </c>
      <c r="BL295">
        <v>0.15151534999999999</v>
      </c>
      <c r="BM295">
        <v>0.13005987999999999</v>
      </c>
      <c r="BN295">
        <v>0.11257754</v>
      </c>
      <c r="BO295">
        <v>0.32102934</v>
      </c>
      <c r="BP295">
        <v>9.6783480000000005E-2</v>
      </c>
      <c r="BQ295">
        <v>-5.7553149999999997E-2</v>
      </c>
      <c r="BR295">
        <v>0.18946532999999999</v>
      </c>
      <c r="BS295">
        <v>0.17683744000000001</v>
      </c>
      <c r="BT295">
        <v>0.14692962000000001</v>
      </c>
      <c r="BU295">
        <v>0.22976474</v>
      </c>
      <c r="BV295">
        <v>7.7190910000000001E-2</v>
      </c>
      <c r="BW295">
        <v>0.21729328000000001</v>
      </c>
      <c r="BX295">
        <v>0.28568959999999999</v>
      </c>
      <c r="BY295">
        <v>5.7863124000000002E-2</v>
      </c>
      <c r="BZ295">
        <v>0.13341444999999999</v>
      </c>
      <c r="CA295">
        <v>-3.5103246999999997E-2</v>
      </c>
      <c r="CB295">
        <v>0.11469347000000001</v>
      </c>
      <c r="CC295">
        <v>0.24913038000000001</v>
      </c>
      <c r="CD295">
        <v>0.3182123</v>
      </c>
      <c r="CE295">
        <v>0.11850714</v>
      </c>
      <c r="CF295">
        <v>-1.3963553E-2</v>
      </c>
      <c r="CG295">
        <v>0.13244750999999999</v>
      </c>
      <c r="CH295">
        <v>0.2896321</v>
      </c>
      <c r="CI295">
        <v>2.1677332000000001E-2</v>
      </c>
      <c r="CJ295">
        <v>0.15657972000000001</v>
      </c>
      <c r="CK295">
        <v>0.2406915</v>
      </c>
      <c r="CL295">
        <v>0.12639749</v>
      </c>
      <c r="CM295">
        <v>6.3116210000000006E-2</v>
      </c>
      <c r="CN295">
        <v>-4.3918297000000002E-2</v>
      </c>
      <c r="CO295">
        <v>8.0063469999999998E-2</v>
      </c>
      <c r="CP295">
        <v>0.27099373999999998</v>
      </c>
      <c r="CQ295">
        <v>-7.504247E-2</v>
      </c>
      <c r="CR295">
        <v>0.26461145000000003</v>
      </c>
      <c r="CS295">
        <v>0.20568453</v>
      </c>
      <c r="CT295">
        <v>2.4425069000000001E-2</v>
      </c>
      <c r="CU295">
        <v>1.3328052E-2</v>
      </c>
      <c r="CV295">
        <v>0.21022626999999999</v>
      </c>
      <c r="CW295">
        <v>-2.6149652999999998E-2</v>
      </c>
      <c r="CX295">
        <v>0.10049211</v>
      </c>
      <c r="CY295">
        <v>0.16670913000000001</v>
      </c>
      <c r="CZ295">
        <v>0.34585997000000002</v>
      </c>
      <c r="DA295">
        <v>0.19590748999999999</v>
      </c>
      <c r="DB295">
        <v>1.0538726E-3</v>
      </c>
      <c r="DC295">
        <v>0.98117869999999996</v>
      </c>
      <c r="DD295">
        <v>9.7275479999999998E-2</v>
      </c>
      <c r="DE295">
        <v>0.14340269999999999</v>
      </c>
      <c r="DF295">
        <f t="shared" si="18"/>
        <v>0.11976900918349516</v>
      </c>
      <c r="DG295">
        <f t="shared" si="19"/>
        <v>0</v>
      </c>
      <c r="DH295">
        <v>2.7256791805048137E-3</v>
      </c>
      <c r="DI295">
        <f>VLOOKUP(B295,owner_jaccard!$C$1:$E$1128,3,FALSE)</f>
        <v>0.13636363636363599</v>
      </c>
      <c r="DJ295">
        <f>VLOOKUP(B295,partic_jaccard!$C$1:$E$1128,3,FALSE)</f>
        <v>0.28205128205128199</v>
      </c>
      <c r="DK295">
        <f>VLOOKUP(B295,rtword_jaccard!$C$1:$E$1128,3,FALSE)</f>
        <v>0.13636363636363599</v>
      </c>
      <c r="DL295">
        <f>VLOOKUP(B295,rtword_jaccard!$C$1:$F$1128,4,FALSE)</f>
        <v>0.22699386503067401</v>
      </c>
      <c r="DM295">
        <f>VLOOKUP(B295,rtword_jaccard!$C$1:$G$1128,5,FALSE)</f>
        <v>0.28205128205128199</v>
      </c>
      <c r="DN295">
        <f>VLOOKUP(B295,owner_j_重み付き!$C$1:$E$1128,3)</f>
        <v>2.3E-3</v>
      </c>
      <c r="DO295">
        <f>VLOOKUP(B295,part_j_重み付き!$C$1:$E$1128,3,FALSE)</f>
        <v>1.46E-2</v>
      </c>
      <c r="DP295">
        <f>VLOOKUP(B295,journalsection_jaccard!$C$2:$E$1129,3,FALSE)</f>
        <v>0.25</v>
      </c>
      <c r="DQ295">
        <f>VLOOKUP(B295,journalsection_jaccard!$C$2:$F$1129,4,FALSE)</f>
        <v>0.21212121212121199</v>
      </c>
      <c r="DR295">
        <f>VLOOKUP(B295,journalsection_jaccard!$C$2:$G$1129,5,FALSE)</f>
        <v>0.21457489878542499</v>
      </c>
      <c r="DS295">
        <f>VLOOKUP(B295,journalsection_jaccard!$C$2:$H$1129,6,FALSE)</f>
        <v>5.2631578947368397E-2</v>
      </c>
    </row>
    <row r="296" spans="1:123" x14ac:dyDescent="0.55000000000000004">
      <c r="A296">
        <v>289</v>
      </c>
      <c r="B296" t="s">
        <v>1881</v>
      </c>
      <c r="C296" t="s">
        <v>395</v>
      </c>
      <c r="D296">
        <v>0.18298159999999999</v>
      </c>
      <c r="E296">
        <v>7.8163869999999996E-2</v>
      </c>
      <c r="F296">
        <v>0.17716662999999999</v>
      </c>
      <c r="G296">
        <v>0.16230918</v>
      </c>
      <c r="H296">
        <v>0.14405923000000001</v>
      </c>
      <c r="I296">
        <v>8.629771E-2</v>
      </c>
      <c r="J296">
        <v>5.2262029999999996E-3</v>
      </c>
      <c r="K296">
        <v>0.98729944000000003</v>
      </c>
      <c r="L296">
        <v>0.1562722</v>
      </c>
      <c r="M296">
        <v>0.32305598000000002</v>
      </c>
      <c r="N296">
        <v>0.22861497</v>
      </c>
      <c r="O296">
        <v>9.7981789999999999E-2</v>
      </c>
      <c r="P296">
        <v>0.18793018</v>
      </c>
      <c r="Q296">
        <v>0.20963417000000001</v>
      </c>
      <c r="R296">
        <v>-8.6706225000000008E-3</v>
      </c>
      <c r="S296">
        <v>-8.2697129999999994E-2</v>
      </c>
      <c r="T296">
        <v>0.13062519</v>
      </c>
      <c r="U296">
        <v>0.21482043000000001</v>
      </c>
      <c r="V296">
        <v>-8.4341990000000006E-2</v>
      </c>
      <c r="W296">
        <v>6.9189979999999998E-2</v>
      </c>
      <c r="X296">
        <v>0.119074956</v>
      </c>
      <c r="Y296">
        <v>0.14166258000000001</v>
      </c>
      <c r="Z296">
        <v>1.0444418E-2</v>
      </c>
      <c r="AA296">
        <v>7.4892639999999996E-2</v>
      </c>
      <c r="AB296">
        <v>0.14611830000000001</v>
      </c>
      <c r="AC296">
        <v>0.22531203999999999</v>
      </c>
      <c r="AD296">
        <v>7.6941919999999997E-2</v>
      </c>
      <c r="AE296">
        <v>2.4114943999999999E-2</v>
      </c>
      <c r="AF296">
        <v>0.100492634</v>
      </c>
      <c r="AG296">
        <v>2.2034477E-2</v>
      </c>
      <c r="AH296">
        <v>6.2134179999999997E-2</v>
      </c>
      <c r="AI296">
        <v>0.13658290000000001</v>
      </c>
      <c r="AJ296">
        <v>0.15865359000000001</v>
      </c>
      <c r="AK296">
        <v>4.1593610000000003E-2</v>
      </c>
      <c r="AL296">
        <v>1.0153657999999999E-2</v>
      </c>
      <c r="AM296">
        <v>0.25259647000000002</v>
      </c>
      <c r="AN296">
        <v>0.14091234999999999</v>
      </c>
      <c r="AO296">
        <v>0.14205179000000001</v>
      </c>
      <c r="AP296">
        <v>0.23832844</v>
      </c>
      <c r="AQ296">
        <v>0.20959222</v>
      </c>
      <c r="AR296">
        <v>0.29540464</v>
      </c>
      <c r="AS296">
        <v>8.7245150000000004E-3</v>
      </c>
      <c r="AT296">
        <v>9.6809259999999994E-2</v>
      </c>
      <c r="AU296">
        <v>8.8570713999999995E-2</v>
      </c>
      <c r="AV296">
        <v>0.18589710000000001</v>
      </c>
      <c r="AW296">
        <v>0.25505620000000001</v>
      </c>
      <c r="AX296">
        <v>-3.8350478E-2</v>
      </c>
      <c r="AY296">
        <v>0.20346826000000001</v>
      </c>
      <c r="AZ296">
        <v>0.94330270000000005</v>
      </c>
      <c r="BA296">
        <v>0.12844843</v>
      </c>
      <c r="BB296">
        <v>8.5623699999999997E-3</v>
      </c>
      <c r="BC296">
        <v>0.1201938</v>
      </c>
      <c r="BD296">
        <v>6.0826916000000002E-2</v>
      </c>
      <c r="BE296">
        <v>0.30486639999999998</v>
      </c>
      <c r="BF296">
        <v>0.23501000999999999</v>
      </c>
      <c r="BG296">
        <v>0.27182909999999999</v>
      </c>
      <c r="BH296">
        <v>0.15920454000000001</v>
      </c>
      <c r="BI296">
        <v>0.18221398</v>
      </c>
      <c r="BJ296">
        <v>-7.6503340000000003E-2</v>
      </c>
      <c r="BK296">
        <v>0.13126741</v>
      </c>
      <c r="BL296">
        <v>0.11776058</v>
      </c>
      <c r="BM296">
        <v>0.13206618000000001</v>
      </c>
      <c r="BN296">
        <v>0.18186620000000001</v>
      </c>
      <c r="BO296">
        <v>0.22220445999999999</v>
      </c>
      <c r="BP296">
        <v>0.24291950000000001</v>
      </c>
      <c r="BQ296">
        <v>1.2085185E-2</v>
      </c>
      <c r="BR296">
        <v>0.22019754</v>
      </c>
      <c r="BS296">
        <v>0.16224812</v>
      </c>
      <c r="BT296">
        <v>0.26586163000000002</v>
      </c>
      <c r="BU296">
        <v>0.2336223</v>
      </c>
      <c r="BV296">
        <v>0.12964353000000001</v>
      </c>
      <c r="BW296">
        <v>0.25138903000000001</v>
      </c>
      <c r="BX296">
        <v>0.3968545</v>
      </c>
      <c r="BY296">
        <v>1.327303E-2</v>
      </c>
      <c r="BZ296">
        <v>0.32636886999999998</v>
      </c>
      <c r="CA296">
        <v>6.4078460000000004E-2</v>
      </c>
      <c r="CB296">
        <v>0.24183609</v>
      </c>
      <c r="CC296">
        <v>0.14757197</v>
      </c>
      <c r="CD296">
        <v>0.26804289999999997</v>
      </c>
      <c r="CE296">
        <v>0.10215197500000001</v>
      </c>
      <c r="CF296">
        <v>6.5139610000000001E-2</v>
      </c>
      <c r="CG296">
        <v>0.18741195999999999</v>
      </c>
      <c r="CH296">
        <v>0.27869052</v>
      </c>
      <c r="CI296">
        <v>8.9452110000000001E-2</v>
      </c>
      <c r="CJ296">
        <v>4.1619650000000001E-2</v>
      </c>
      <c r="CK296">
        <v>0.11850946399999999</v>
      </c>
      <c r="CL296">
        <v>0.13598087</v>
      </c>
      <c r="CM296">
        <v>9.7909670000000004E-2</v>
      </c>
      <c r="CN296">
        <v>3.0118552999999999E-2</v>
      </c>
      <c r="CO296">
        <v>1.3634413E-2</v>
      </c>
      <c r="CP296">
        <v>8.408699E-2</v>
      </c>
      <c r="CQ296">
        <v>0.12574110999999999</v>
      </c>
      <c r="CR296">
        <v>0.20828207000000001</v>
      </c>
      <c r="CS296">
        <v>0.12224246</v>
      </c>
      <c r="CT296">
        <v>-5.0789237000000001E-2</v>
      </c>
      <c r="CU296">
        <v>7.5499535000000007E-2</v>
      </c>
      <c r="CV296">
        <v>0.11281717600000001</v>
      </c>
      <c r="CW296">
        <v>-1.2710495E-2</v>
      </c>
      <c r="CX296">
        <v>4.8755675999999998E-2</v>
      </c>
      <c r="CY296">
        <v>0.1545136</v>
      </c>
      <c r="CZ296">
        <v>0.21086241</v>
      </c>
      <c r="DA296">
        <v>0.27729744000000001</v>
      </c>
      <c r="DB296">
        <v>0.11368531</v>
      </c>
      <c r="DC296">
        <v>0.97991996999999997</v>
      </c>
      <c r="DD296">
        <v>0.13407019000000001</v>
      </c>
      <c r="DE296">
        <v>0.11404073000000001</v>
      </c>
      <c r="DF296">
        <f t="shared" si="18"/>
        <v>0.13342438203398049</v>
      </c>
      <c r="DG296">
        <f t="shared" si="19"/>
        <v>0</v>
      </c>
      <c r="DH296">
        <v>0</v>
      </c>
      <c r="DI296">
        <f>VLOOKUP(B296,owner_jaccard!$C$1:$E$1128,3,FALSE)</f>
        <v>0.10256410256410201</v>
      </c>
      <c r="DJ296">
        <f>VLOOKUP(B296,partic_jaccard!$C$1:$E$1128,3,FALSE)</f>
        <v>0.17647058823529399</v>
      </c>
      <c r="DK296">
        <f>VLOOKUP(B296,rtword_jaccard!$C$1:$E$1128,3,FALSE)</f>
        <v>0.11111111111111099</v>
      </c>
      <c r="DL296">
        <f>VLOOKUP(B296,rtword_jaccard!$C$1:$F$1128,4,FALSE)</f>
        <v>0.14942528735632099</v>
      </c>
      <c r="DM296">
        <f>VLOOKUP(B296,rtword_jaccard!$C$1:$G$1128,5,FALSE)</f>
        <v>0.209677419354838</v>
      </c>
      <c r="DN296">
        <f>VLOOKUP(B296,owner_j_重み付き!$C$1:$E$1128,3)</f>
        <v>5.9999999999999995E-4</v>
      </c>
      <c r="DO296">
        <f>VLOOKUP(B296,part_j_重み付き!$C$1:$E$1128,3,FALSE)</f>
        <v>7.7999999999999996E-3</v>
      </c>
      <c r="DP296">
        <f>VLOOKUP(B296,journalsection_jaccard!$C$2:$E$1129,3,FALSE)</f>
        <v>0.44927536231884002</v>
      </c>
      <c r="DQ296">
        <f>VLOOKUP(B296,journalsection_jaccard!$C$2:$F$1129,4,FALSE)</f>
        <v>0.33333333333333298</v>
      </c>
      <c r="DR296">
        <f>VLOOKUP(B296,journalsection_jaccard!$C$2:$G$1129,5,FALSE)</f>
        <v>0.28755364806866901</v>
      </c>
      <c r="DS296">
        <f>VLOOKUP(B296,journalsection_jaccard!$C$2:$H$1129,6,FALSE)</f>
        <v>0.16279069767441801</v>
      </c>
    </row>
    <row r="297" spans="1:123" x14ac:dyDescent="0.55000000000000004">
      <c r="A297">
        <v>290</v>
      </c>
      <c r="B297" t="s">
        <v>1882</v>
      </c>
      <c r="C297" t="s">
        <v>396</v>
      </c>
      <c r="D297">
        <v>-0.106645554</v>
      </c>
      <c r="E297">
        <v>8.3103380000000004E-2</v>
      </c>
      <c r="F297">
        <v>0.11691554</v>
      </c>
      <c r="G297">
        <v>0.14489759999999999</v>
      </c>
      <c r="H297">
        <v>7.0428809999999994E-2</v>
      </c>
      <c r="I297">
        <v>4.9815449999999997E-2</v>
      </c>
      <c r="J297">
        <v>0.16538973000000001</v>
      </c>
      <c r="K297">
        <v>0.98736524999999997</v>
      </c>
      <c r="L297">
        <v>0.12314644</v>
      </c>
      <c r="M297">
        <v>0.22440610999999999</v>
      </c>
      <c r="N297">
        <v>0.28956609999999999</v>
      </c>
      <c r="O297">
        <v>0.22650723</v>
      </c>
      <c r="P297">
        <v>0.15434851999999999</v>
      </c>
      <c r="Q297">
        <v>4.5944675999999997E-2</v>
      </c>
      <c r="R297">
        <v>0.16062503</v>
      </c>
      <c r="S297">
        <v>0.21010439</v>
      </c>
      <c r="T297">
        <v>0.14476439999999999</v>
      </c>
      <c r="U297">
        <v>1.7119069000000001E-2</v>
      </c>
      <c r="V297">
        <v>-6.9509126000000004E-2</v>
      </c>
      <c r="W297">
        <v>4.1512605000000001E-3</v>
      </c>
      <c r="X297">
        <v>0.19796050000000001</v>
      </c>
      <c r="Y297">
        <v>0.16482098000000001</v>
      </c>
      <c r="Z297">
        <v>7.1436929999999996E-2</v>
      </c>
      <c r="AA297">
        <v>-4.5940764000000002E-2</v>
      </c>
      <c r="AB297">
        <v>0.13969944000000001</v>
      </c>
      <c r="AC297">
        <v>9.2608079999999995E-2</v>
      </c>
      <c r="AD297">
        <v>0.101075396</v>
      </c>
      <c r="AE297">
        <v>3.40016E-2</v>
      </c>
      <c r="AF297">
        <v>0.13925468999999999</v>
      </c>
      <c r="AG297">
        <v>2.6622561999999999E-2</v>
      </c>
      <c r="AH297">
        <v>6.6941269999999997E-2</v>
      </c>
      <c r="AI297">
        <v>-7.0503090000000004E-2</v>
      </c>
      <c r="AJ297">
        <v>7.2803279999999998E-2</v>
      </c>
      <c r="AK297">
        <v>0.11499864999999999</v>
      </c>
      <c r="AL297">
        <v>-7.7278689999999997E-2</v>
      </c>
      <c r="AM297">
        <v>6.7032339999999996E-2</v>
      </c>
      <c r="AN297">
        <v>5.7845484000000003E-2</v>
      </c>
      <c r="AO297">
        <v>0.17431352</v>
      </c>
      <c r="AP297">
        <v>0.2504671</v>
      </c>
      <c r="AQ297">
        <v>0.13544476</v>
      </c>
      <c r="AR297">
        <v>0.20785744</v>
      </c>
      <c r="AS297">
        <v>5.2787893000000002E-2</v>
      </c>
      <c r="AT297">
        <v>0.17220806</v>
      </c>
      <c r="AU297">
        <v>9.6399970000000001E-2</v>
      </c>
      <c r="AV297">
        <v>2.6717498999999999E-2</v>
      </c>
      <c r="AW297">
        <v>0.17738117</v>
      </c>
      <c r="AX297">
        <v>8.2447599999999996E-2</v>
      </c>
      <c r="AY297">
        <v>2.3001594E-2</v>
      </c>
      <c r="AZ297">
        <v>0.93570880000000001</v>
      </c>
      <c r="BA297">
        <v>0.12809332000000001</v>
      </c>
      <c r="BB297">
        <v>1.7549044E-2</v>
      </c>
      <c r="BC297">
        <v>8.9963970000000004E-2</v>
      </c>
      <c r="BD297">
        <v>0.16863847000000001</v>
      </c>
      <c r="BE297">
        <v>0.19217627000000001</v>
      </c>
      <c r="BF297">
        <v>0.12924068999999999</v>
      </c>
      <c r="BG297">
        <v>0.32570195000000002</v>
      </c>
      <c r="BH297">
        <v>0.20408878999999999</v>
      </c>
      <c r="BI297">
        <v>8.9810416000000004E-2</v>
      </c>
      <c r="BJ297">
        <v>0.30669147000000002</v>
      </c>
      <c r="BK297">
        <v>0.14344193</v>
      </c>
      <c r="BL297">
        <v>0.17241498999999999</v>
      </c>
      <c r="BM297">
        <v>-7.0559967000000004E-4</v>
      </c>
      <c r="BN297">
        <v>0.26203915</v>
      </c>
      <c r="BO297">
        <v>0.29164094000000002</v>
      </c>
      <c r="BP297">
        <v>-2.544194E-2</v>
      </c>
      <c r="BQ297">
        <v>7.9593239999999996E-2</v>
      </c>
      <c r="BR297">
        <v>0.11625848</v>
      </c>
      <c r="BS297">
        <v>0.20459627</v>
      </c>
      <c r="BT297">
        <v>0.27285340000000002</v>
      </c>
      <c r="BU297">
        <v>8.7266270000000007E-2</v>
      </c>
      <c r="BV297">
        <v>-1.2411223000000001E-2</v>
      </c>
      <c r="BW297">
        <v>0.26168292999999998</v>
      </c>
      <c r="BX297">
        <v>0.28469822</v>
      </c>
      <c r="BY297">
        <v>5.8322306999999997E-3</v>
      </c>
      <c r="BZ297">
        <v>0.10251615</v>
      </c>
      <c r="CA297">
        <v>0.36564118000000001</v>
      </c>
      <c r="CB297">
        <v>0.26818853999999998</v>
      </c>
      <c r="CC297">
        <v>0.14123335000000001</v>
      </c>
      <c r="CD297">
        <v>0.13678404999999999</v>
      </c>
      <c r="CE297">
        <v>0.10066304</v>
      </c>
      <c r="CF297">
        <v>6.9307155999999995E-2</v>
      </c>
      <c r="CG297">
        <v>9.8202154E-2</v>
      </c>
      <c r="CH297">
        <v>0.14426546000000001</v>
      </c>
      <c r="CI297">
        <v>7.6666410000000004E-2</v>
      </c>
      <c r="CJ297">
        <v>0.23690799000000001</v>
      </c>
      <c r="CK297">
        <v>0.21874560000000001</v>
      </c>
      <c r="CL297">
        <v>6.0134332999999998E-2</v>
      </c>
      <c r="CM297">
        <v>8.0142920000000006E-2</v>
      </c>
      <c r="CN297">
        <v>0.20247370000000001</v>
      </c>
      <c r="CO297">
        <v>-4.2493712000000003E-2</v>
      </c>
      <c r="CP297">
        <v>0.21147274999999999</v>
      </c>
      <c r="CQ297">
        <v>-2.3553531999999999E-2</v>
      </c>
      <c r="CR297">
        <v>0.12825834999999999</v>
      </c>
      <c r="CS297">
        <v>8.8755219999999996E-2</v>
      </c>
      <c r="CT297">
        <v>9.6833884999999995E-2</v>
      </c>
      <c r="CU297">
        <v>0.20747286000000001</v>
      </c>
      <c r="CV297">
        <v>0.13027965999999999</v>
      </c>
      <c r="CW297">
        <v>0.123330526</v>
      </c>
      <c r="CX297">
        <v>0.14484526</v>
      </c>
      <c r="CY297">
        <v>0.28815160000000001</v>
      </c>
      <c r="CZ297">
        <v>0.17639874</v>
      </c>
      <c r="DA297">
        <v>9.4515219999999997E-2</v>
      </c>
      <c r="DB297">
        <v>0.15071079000000001</v>
      </c>
      <c r="DC297">
        <v>0.95551850000000005</v>
      </c>
      <c r="DD297">
        <v>3.9352663000000003E-2</v>
      </c>
      <c r="DE297">
        <v>7.5708549999999999E-2</v>
      </c>
      <c r="DF297">
        <f t="shared" si="18"/>
        <v>0.12228261029640777</v>
      </c>
      <c r="DG297">
        <f t="shared" si="19"/>
        <v>0</v>
      </c>
      <c r="DH297">
        <v>0</v>
      </c>
      <c r="DI297">
        <f>VLOOKUP(B297,owner_jaccard!$C$1:$E$1128,3,FALSE)</f>
        <v>8.1081081081081002E-2</v>
      </c>
      <c r="DJ297">
        <f>VLOOKUP(B297,partic_jaccard!$C$1:$E$1128,3,FALSE)</f>
        <v>0.14285714285714199</v>
      </c>
      <c r="DK297">
        <f>VLOOKUP(B297,rtword_jaccard!$C$1:$E$1128,3,FALSE)</f>
        <v>0.123595505617977</v>
      </c>
      <c r="DL297">
        <f>VLOOKUP(B297,rtword_jaccard!$C$1:$F$1128,4,FALSE)</f>
        <v>0.19760479041916101</v>
      </c>
      <c r="DM297">
        <f>VLOOKUP(B297,rtword_jaccard!$C$1:$G$1128,5,FALSE)</f>
        <v>0.234567901234567</v>
      </c>
      <c r="DN297">
        <f>VLOOKUP(B297,owner_j_重み付き!$C$1:$E$1128,3)</f>
        <v>1.1000000000000001E-3</v>
      </c>
      <c r="DO297">
        <f>VLOOKUP(B297,part_j_重み付き!$C$1:$E$1128,3,FALSE)</f>
        <v>1.5E-3</v>
      </c>
      <c r="DP297">
        <f>VLOOKUP(B297,journalsection_jaccard!$C$2:$E$1129,3,FALSE)</f>
        <v>0.47058823529411697</v>
      </c>
      <c r="DQ297">
        <f>VLOOKUP(B297,journalsection_jaccard!$C$2:$F$1129,4,FALSE)</f>
        <v>0.36054421768707401</v>
      </c>
      <c r="DR297">
        <f>VLOOKUP(B297,journalsection_jaccard!$C$2:$G$1129,5,FALSE)</f>
        <v>0.31578947368421001</v>
      </c>
      <c r="DS297">
        <f>VLOOKUP(B297,journalsection_jaccard!$C$2:$H$1129,6,FALSE)</f>
        <v>0.20481927710843301</v>
      </c>
    </row>
    <row r="298" spans="1:123" hidden="1" x14ac:dyDescent="0.55000000000000004">
      <c r="A298">
        <v>291</v>
      </c>
      <c r="B298" t="s">
        <v>1883</v>
      </c>
      <c r="C298" t="s">
        <v>397</v>
      </c>
      <c r="D298">
        <v>-2.0288752E-2</v>
      </c>
      <c r="E298">
        <v>0.13128787</v>
      </c>
      <c r="F298">
        <v>-1.5071187999999999E-2</v>
      </c>
      <c r="G298">
        <v>8.3382999999999999E-2</v>
      </c>
      <c r="H298">
        <v>4.6874262E-2</v>
      </c>
      <c r="I298">
        <v>0.10559445000000001</v>
      </c>
      <c r="J298">
        <v>0.21582401000000001</v>
      </c>
      <c r="K298">
        <v>0.98588129999999996</v>
      </c>
      <c r="L298">
        <v>0.123068556</v>
      </c>
      <c r="M298">
        <v>0.1520657</v>
      </c>
      <c r="N298">
        <v>0.20937859</v>
      </c>
      <c r="O298">
        <v>6.7308309999999996E-2</v>
      </c>
      <c r="P298">
        <v>5.7041679999999997E-2</v>
      </c>
      <c r="Q298">
        <v>0.16602644</v>
      </c>
      <c r="R298">
        <v>0.21989399000000001</v>
      </c>
      <c r="S298">
        <v>1.9800846E-2</v>
      </c>
      <c r="T298">
        <v>0.13542023</v>
      </c>
      <c r="U298">
        <v>0.11776886</v>
      </c>
      <c r="V298">
        <v>0.15603745999999999</v>
      </c>
      <c r="W298">
        <v>2.9152323000000001E-2</v>
      </c>
      <c r="X298">
        <v>0.10322099999999999</v>
      </c>
      <c r="Y298">
        <v>0.24591631999999999</v>
      </c>
      <c r="Z298">
        <v>0.10551231</v>
      </c>
      <c r="AA298">
        <v>0.14419873</v>
      </c>
      <c r="AB298">
        <v>0.14323604000000001</v>
      </c>
      <c r="AC298">
        <v>0.16539487</v>
      </c>
      <c r="AD298">
        <v>-0.15029576</v>
      </c>
      <c r="AE298">
        <v>0.14902277</v>
      </c>
      <c r="AF298">
        <v>0.18280871000000001</v>
      </c>
      <c r="AG298">
        <v>9.8019739999999994E-2</v>
      </c>
      <c r="AH298">
        <v>-3.1654168000000003E-2</v>
      </c>
      <c r="AI298">
        <v>4.1919034000000001E-2</v>
      </c>
      <c r="AJ298">
        <v>0.11446397</v>
      </c>
      <c r="AK298">
        <v>3.3456642000000002E-2</v>
      </c>
      <c r="AL298">
        <v>0.14019902000000001</v>
      </c>
      <c r="AM298">
        <v>0.24090700000000001</v>
      </c>
      <c r="AN298">
        <v>0.14676935999999999</v>
      </c>
      <c r="AO298">
        <v>5.7744869999999996E-4</v>
      </c>
      <c r="AP298">
        <v>0.14540130000000001</v>
      </c>
      <c r="AQ298">
        <v>0.107465915</v>
      </c>
      <c r="AR298">
        <v>9.1727489999999995E-2</v>
      </c>
      <c r="AS298" s="1">
        <v>8.7509380000000005E-5</v>
      </c>
      <c r="AT298">
        <v>0.21830922</v>
      </c>
      <c r="AU298">
        <v>1.7608160000000001E-2</v>
      </c>
      <c r="AV298">
        <v>0.15681149</v>
      </c>
      <c r="AW298">
        <v>0.20913503999999999</v>
      </c>
      <c r="AX298">
        <v>0.12966351000000001</v>
      </c>
      <c r="AY298">
        <v>0.24609111</v>
      </c>
      <c r="AZ298">
        <v>0.94300790000000001</v>
      </c>
      <c r="BA298">
        <v>0.23137232999999999</v>
      </c>
      <c r="BB298">
        <v>0.13322148</v>
      </c>
      <c r="BC298">
        <v>2.0823924000000001E-2</v>
      </c>
      <c r="BD298">
        <v>3.9967343000000002E-2</v>
      </c>
      <c r="BE298">
        <v>0.14099866</v>
      </c>
      <c r="BF298">
        <v>0.113657616</v>
      </c>
      <c r="BG298">
        <v>0.29070380000000001</v>
      </c>
      <c r="BH298">
        <v>8.3738149999999997E-2</v>
      </c>
      <c r="BI298">
        <v>0.16266375999999999</v>
      </c>
      <c r="BJ298">
        <v>0.29590306</v>
      </c>
      <c r="BK298">
        <v>0.14085800000000001</v>
      </c>
      <c r="BL298">
        <v>0.13758326000000001</v>
      </c>
      <c r="BM298">
        <v>6.1414067000000003E-2</v>
      </c>
      <c r="BN298">
        <v>4.0766935999999997E-2</v>
      </c>
      <c r="BO298">
        <v>0.22231396</v>
      </c>
      <c r="BP298">
        <v>0.16738184</v>
      </c>
      <c r="BQ298">
        <v>-1.853993E-2</v>
      </c>
      <c r="BR298">
        <v>6.857452E-2</v>
      </c>
      <c r="BS298">
        <v>0.16910037</v>
      </c>
      <c r="BT298">
        <v>0.2376606</v>
      </c>
      <c r="BU298">
        <v>8.7623850000000003E-2</v>
      </c>
      <c r="BV298">
        <v>-2.3346301E-2</v>
      </c>
      <c r="BW298">
        <v>0.17212495</v>
      </c>
      <c r="BX298">
        <v>0.25433699999999998</v>
      </c>
      <c r="BY298">
        <v>-0.14798394000000001</v>
      </c>
      <c r="BZ298">
        <v>4.0722817000000001E-2</v>
      </c>
      <c r="CA298">
        <v>9.8349640000000002E-2</v>
      </c>
      <c r="CB298">
        <v>0.24762410000000001</v>
      </c>
      <c r="CC298">
        <v>0.36985546000000002</v>
      </c>
      <c r="CD298">
        <v>0.29873814999999998</v>
      </c>
      <c r="CE298">
        <v>0.27408500000000002</v>
      </c>
      <c r="CF298">
        <v>9.5141619999999996E-2</v>
      </c>
      <c r="CG298">
        <v>0.19833181999999999</v>
      </c>
      <c r="CH298">
        <v>0.18534519999999999</v>
      </c>
      <c r="CI298">
        <v>2.8325379000000001E-2</v>
      </c>
      <c r="CJ298">
        <v>0.17244076999999999</v>
      </c>
      <c r="CK298">
        <v>0.2262007</v>
      </c>
      <c r="CL298">
        <v>0.32004939999999998</v>
      </c>
      <c r="CM298">
        <v>0.16139956999999999</v>
      </c>
      <c r="CN298">
        <v>0.14314594999999999</v>
      </c>
      <c r="CO298">
        <v>-5.2199688000000001E-2</v>
      </c>
      <c r="CP298">
        <v>0.29307440000000001</v>
      </c>
      <c r="CQ298">
        <v>2.1269592E-2</v>
      </c>
      <c r="CR298">
        <v>0.16898717999999999</v>
      </c>
      <c r="CS298">
        <v>0.1258686</v>
      </c>
      <c r="CT298">
        <v>0.15270054</v>
      </c>
      <c r="CU298">
        <v>0.11018279</v>
      </c>
      <c r="CV298">
        <v>0.14415138999999999</v>
      </c>
      <c r="CW298">
        <v>-2.6156275999999999E-2</v>
      </c>
      <c r="CX298">
        <v>0.21049939000000001</v>
      </c>
      <c r="CY298">
        <v>0.14804075999999999</v>
      </c>
      <c r="CZ298">
        <v>0.21915923000000001</v>
      </c>
      <c r="DA298">
        <v>7.5451450000000003E-2</v>
      </c>
      <c r="DB298">
        <v>3.8279142000000002E-2</v>
      </c>
      <c r="DC298">
        <v>0.97956704999999999</v>
      </c>
      <c r="DD298">
        <v>0.18244234000000001</v>
      </c>
      <c r="DE298">
        <v>-3.8828854000000003E-2</v>
      </c>
      <c r="DF298">
        <f t="shared" si="18"/>
        <v>0.12536055616582525</v>
      </c>
      <c r="DG298">
        <f t="shared" si="19"/>
        <v>0</v>
      </c>
      <c r="DH298">
        <v>1.1205737337516809E-4</v>
      </c>
      <c r="DI298">
        <f>VLOOKUP(B298,owner_jaccard!$C$1:$E$1128,3,FALSE)</f>
        <v>0.128205128205128</v>
      </c>
      <c r="DJ298">
        <f>VLOOKUP(B298,partic_jaccard!$C$1:$E$1128,3,FALSE)</f>
        <v>0.22222222222222199</v>
      </c>
      <c r="DK298">
        <f>VLOOKUP(B298,rtword_jaccard!$C$1:$E$1128,3,FALSE)</f>
        <v>9.8901098901098897E-2</v>
      </c>
      <c r="DL298">
        <f>VLOOKUP(B298,rtword_jaccard!$C$1:$F$1128,4,FALSE)</f>
        <v>0.16279069767441801</v>
      </c>
      <c r="DM298">
        <f>VLOOKUP(B298,rtword_jaccard!$C$1:$G$1128,5,FALSE)</f>
        <v>0.21457489878542499</v>
      </c>
      <c r="DN298">
        <f>VLOOKUP(B298,owner_j_重み付き!$C$1:$E$1128,3)</f>
        <v>1.1999999999999999E-3</v>
      </c>
      <c r="DO298">
        <f>VLOOKUP(B298,part_j_重み付き!$C$1:$E$1128,3,FALSE)</f>
        <v>1.4999999999999999E-2</v>
      </c>
      <c r="DP298">
        <f>VLOOKUP(B298,journalsection_jaccard!$C$2:$E$1129,3,FALSE)</f>
        <v>0.44927536231884002</v>
      </c>
      <c r="DQ298">
        <f>VLOOKUP(B298,journalsection_jaccard!$C$2:$F$1129,4,FALSE)</f>
        <v>0.36986301369863001</v>
      </c>
      <c r="DR298">
        <f>VLOOKUP(B298,journalsection_jaccard!$C$2:$G$1129,5,FALSE)</f>
        <v>0.3215859030837</v>
      </c>
      <c r="DS298">
        <f>VLOOKUP(B298,journalsection_jaccard!$C$2:$H$1129,6,FALSE)</f>
        <v>0.19047619047618999</v>
      </c>
    </row>
    <row r="299" spans="1:123" x14ac:dyDescent="0.55000000000000004">
      <c r="A299">
        <v>292</v>
      </c>
      <c r="B299" t="s">
        <v>1884</v>
      </c>
      <c r="C299" t="s">
        <v>398</v>
      </c>
      <c r="D299">
        <v>6.2381666000000002E-2</v>
      </c>
      <c r="E299">
        <v>0.11928107</v>
      </c>
      <c r="F299">
        <v>0.104216985</v>
      </c>
      <c r="G299">
        <v>8.1279760000000006E-2</v>
      </c>
      <c r="H299">
        <v>0.14123340000000001</v>
      </c>
      <c r="I299">
        <v>0.16237030999999999</v>
      </c>
      <c r="J299">
        <v>0.14593861999999999</v>
      </c>
      <c r="K299">
        <v>0.98383580000000004</v>
      </c>
      <c r="L299">
        <v>-7.1244359999999996E-3</v>
      </c>
      <c r="M299">
        <v>0.24123226</v>
      </c>
      <c r="N299">
        <v>0.24306560999999999</v>
      </c>
      <c r="O299">
        <v>0.26992603999999998</v>
      </c>
      <c r="P299">
        <v>4.7702644000000002E-2</v>
      </c>
      <c r="Q299">
        <v>0.10558463</v>
      </c>
      <c r="R299">
        <v>0.21810640000000001</v>
      </c>
      <c r="S299">
        <v>-3.8054491999999999E-3</v>
      </c>
      <c r="T299">
        <v>5.2749507000000001E-2</v>
      </c>
      <c r="U299">
        <v>-5.0203096000000003E-2</v>
      </c>
      <c r="V299">
        <v>1.7854796999999999E-2</v>
      </c>
      <c r="W299">
        <v>9.6966650000000001E-2</v>
      </c>
      <c r="X299">
        <v>0.16937474999999999</v>
      </c>
      <c r="Y299">
        <v>1.9709458999999999E-2</v>
      </c>
      <c r="Z299">
        <v>8.8480346000000001E-2</v>
      </c>
      <c r="AA299">
        <v>-2.3142672999999999E-2</v>
      </c>
      <c r="AB299">
        <v>0.17525317000000001</v>
      </c>
      <c r="AC299">
        <v>0.23927619999999999</v>
      </c>
      <c r="AD299">
        <v>-0.19972597</v>
      </c>
      <c r="AE299">
        <v>-1.0819967E-2</v>
      </c>
      <c r="AF299">
        <v>0.23231049000000001</v>
      </c>
      <c r="AG299">
        <v>3.3341955E-2</v>
      </c>
      <c r="AH299">
        <v>-0.13415410999999999</v>
      </c>
      <c r="AI299">
        <v>8.7972954000000006E-2</v>
      </c>
      <c r="AJ299">
        <v>0.12623242000000001</v>
      </c>
      <c r="AK299">
        <v>2.3778939999999998E-2</v>
      </c>
      <c r="AL299">
        <v>0.20260950999999999</v>
      </c>
      <c r="AM299">
        <v>0.17687674</v>
      </c>
      <c r="AN299">
        <v>0.14710233</v>
      </c>
      <c r="AO299">
        <v>0.12532045999999999</v>
      </c>
      <c r="AP299">
        <v>0.14617500999999999</v>
      </c>
      <c r="AQ299">
        <v>0.25080538000000002</v>
      </c>
      <c r="AR299">
        <v>1.7194833999999999E-2</v>
      </c>
      <c r="AS299">
        <v>7.1111530000000006E-2</v>
      </c>
      <c r="AT299">
        <v>0.11508557</v>
      </c>
      <c r="AU299">
        <v>0.10019515</v>
      </c>
      <c r="AV299">
        <v>-1.5665807E-2</v>
      </c>
      <c r="AW299">
        <v>0.21316241999999999</v>
      </c>
      <c r="AX299">
        <v>0.14502107</v>
      </c>
      <c r="AY299">
        <v>0.26360357000000001</v>
      </c>
      <c r="AZ299">
        <v>0.94592326999999998</v>
      </c>
      <c r="BA299">
        <v>0.31416475999999999</v>
      </c>
      <c r="BB299">
        <v>0.16441151000000001</v>
      </c>
      <c r="BC299">
        <v>9.7136040000000007E-2</v>
      </c>
      <c r="BD299">
        <v>-5.2837476000000001E-2</v>
      </c>
      <c r="BE299">
        <v>0.1778768</v>
      </c>
      <c r="BF299">
        <v>0.28944104999999998</v>
      </c>
      <c r="BG299">
        <v>3.956171E-2</v>
      </c>
      <c r="BH299">
        <v>-7.4429020000000004E-3</v>
      </c>
      <c r="BI299">
        <v>0.11751542</v>
      </c>
      <c r="BJ299">
        <v>0.32314939999999998</v>
      </c>
      <c r="BK299">
        <v>0.15414322999999999</v>
      </c>
      <c r="BL299">
        <v>6.6387719999999997E-2</v>
      </c>
      <c r="BM299">
        <v>0.25143293</v>
      </c>
      <c r="BN299">
        <v>0.20851289000000001</v>
      </c>
      <c r="BO299">
        <v>0.21630057999999999</v>
      </c>
      <c r="BP299">
        <v>-1.5154483E-2</v>
      </c>
      <c r="BQ299">
        <v>2.1371765000000001E-2</v>
      </c>
      <c r="BR299">
        <v>0.15356164</v>
      </c>
      <c r="BS299">
        <v>0.24274330999999999</v>
      </c>
      <c r="BT299">
        <v>0.23882776</v>
      </c>
      <c r="BU299">
        <v>0.16910447000000001</v>
      </c>
      <c r="BV299">
        <v>-3.7435178E-2</v>
      </c>
      <c r="BW299">
        <v>0.15678645999999999</v>
      </c>
      <c r="BX299">
        <v>0.35995107999999998</v>
      </c>
      <c r="BY299">
        <v>-7.3286764000000004E-2</v>
      </c>
      <c r="BZ299">
        <v>1.9042704000000001E-2</v>
      </c>
      <c r="CA299">
        <v>0.14552134</v>
      </c>
      <c r="CB299">
        <v>0.3949298</v>
      </c>
      <c r="CC299">
        <v>0.25359976000000001</v>
      </c>
      <c r="CD299">
        <v>0.27346098000000002</v>
      </c>
      <c r="CE299">
        <v>0.25351829999999997</v>
      </c>
      <c r="CF299">
        <v>0.21017844999999999</v>
      </c>
      <c r="CG299">
        <v>0.25220355</v>
      </c>
      <c r="CH299">
        <v>0.32257849999999999</v>
      </c>
      <c r="CI299">
        <v>-8.3685406000000004E-2</v>
      </c>
      <c r="CJ299">
        <v>0.18686410000000001</v>
      </c>
      <c r="CK299">
        <v>0.19947338000000001</v>
      </c>
      <c r="CL299">
        <v>0.20619546999999999</v>
      </c>
      <c r="CM299">
        <v>0.12302513399999999</v>
      </c>
      <c r="CN299">
        <v>6.3698076000000006E-2</v>
      </c>
      <c r="CO299">
        <v>-5.0952442000000001E-2</v>
      </c>
      <c r="CP299">
        <v>0.1373471</v>
      </c>
      <c r="CQ299">
        <v>5.6545600000000001E-2</v>
      </c>
      <c r="CR299">
        <v>0.19891311</v>
      </c>
      <c r="CS299">
        <v>-2.8000243E-3</v>
      </c>
      <c r="CT299">
        <v>0.19172852000000001</v>
      </c>
      <c r="CU299">
        <v>0.1425833</v>
      </c>
      <c r="CV299">
        <v>0.1942421</v>
      </c>
      <c r="CW299">
        <v>3.1782026999999997E-2</v>
      </c>
      <c r="CX299">
        <v>0.16812144000000001</v>
      </c>
      <c r="CY299">
        <v>0.20689514000000001</v>
      </c>
      <c r="CZ299">
        <v>0.27640680000000001</v>
      </c>
      <c r="DA299">
        <v>0.22755993999999999</v>
      </c>
      <c r="DB299">
        <v>9.2270400000000002E-2</v>
      </c>
      <c r="DC299">
        <v>0.97734549999999998</v>
      </c>
      <c r="DD299">
        <v>1.29142115E-2</v>
      </c>
      <c r="DE299">
        <v>-0.13099912999999999</v>
      </c>
      <c r="DF299">
        <f t="shared" si="18"/>
        <v>0.12606435971844662</v>
      </c>
      <c r="DG299">
        <f t="shared" si="19"/>
        <v>0</v>
      </c>
      <c r="DH299">
        <v>0</v>
      </c>
      <c r="DI299">
        <f>VLOOKUP(B299,owner_jaccard!$C$1:$E$1128,3,FALSE)</f>
        <v>7.5471698113207503E-2</v>
      </c>
      <c r="DJ299">
        <f>VLOOKUP(B299,partic_jaccard!$C$1:$E$1128,3,FALSE)</f>
        <v>0.266666666666666</v>
      </c>
      <c r="DK299">
        <f>VLOOKUP(B299,rtword_jaccard!$C$1:$E$1128,3,FALSE)</f>
        <v>0.19047619047618999</v>
      </c>
      <c r="DL299">
        <f>VLOOKUP(B299,rtword_jaccard!$C$1:$F$1128,4,FALSE)</f>
        <v>0.273885350318471</v>
      </c>
      <c r="DM299">
        <f>VLOOKUP(B299,rtword_jaccard!$C$1:$G$1128,5,FALSE)</f>
        <v>0.31578947368421001</v>
      </c>
      <c r="DN299">
        <f>VLOOKUP(B299,owner_j_重み付き!$C$1:$E$1128,3)</f>
        <v>1.2999999999999999E-3</v>
      </c>
      <c r="DO299">
        <f>VLOOKUP(B299,part_j_重み付き!$C$1:$E$1128,3,FALSE)</f>
        <v>1.0800000000000001E-2</v>
      </c>
      <c r="DP299">
        <f>VLOOKUP(B299,journalsection_jaccard!$C$2:$E$1129,3,FALSE)</f>
        <v>0.42857142857142799</v>
      </c>
      <c r="DQ299">
        <f>VLOOKUP(B299,journalsection_jaccard!$C$2:$F$1129,4,FALSE)</f>
        <v>0.38888888888888801</v>
      </c>
      <c r="DR299">
        <f>VLOOKUP(B299,journalsection_jaccard!$C$2:$G$1129,5,FALSE)</f>
        <v>0.31578947368421001</v>
      </c>
      <c r="DS299">
        <f>VLOOKUP(B299,journalsection_jaccard!$C$2:$H$1129,6,FALSE)</f>
        <v>0.219512195121951</v>
      </c>
    </row>
    <row r="300" spans="1:123" x14ac:dyDescent="0.55000000000000004">
      <c r="A300">
        <v>293</v>
      </c>
      <c r="B300" t="s">
        <v>1885</v>
      </c>
      <c r="C300" t="s">
        <v>399</v>
      </c>
      <c r="D300">
        <v>6.5718374999999996E-2</v>
      </c>
      <c r="E300">
        <v>0.14823381999999999</v>
      </c>
      <c r="F300">
        <v>-4.0378600000000001E-2</v>
      </c>
      <c r="G300">
        <v>0.14534058</v>
      </c>
      <c r="H300">
        <v>9.1554350000000007E-2</v>
      </c>
      <c r="I300">
        <v>5.9476726000000001E-2</v>
      </c>
      <c r="J300">
        <v>0.14165786</v>
      </c>
      <c r="K300">
        <v>0.98361814000000003</v>
      </c>
      <c r="L300">
        <v>7.0438379999999995E-2</v>
      </c>
      <c r="M300">
        <v>0.19918474999999999</v>
      </c>
      <c r="N300">
        <v>0.20728762000000001</v>
      </c>
      <c r="O300">
        <v>0.14117869999999999</v>
      </c>
      <c r="P300">
        <v>5.0332107000000001E-2</v>
      </c>
      <c r="Q300">
        <v>0.28027006999999998</v>
      </c>
      <c r="R300">
        <v>0.113992736</v>
      </c>
      <c r="S300">
        <v>0.13745087</v>
      </c>
      <c r="T300">
        <v>0.20522288999999999</v>
      </c>
      <c r="U300">
        <v>0.2142675</v>
      </c>
      <c r="V300">
        <v>3.2016896000000003E-2</v>
      </c>
      <c r="W300">
        <v>-1.3854981000000001E-2</v>
      </c>
      <c r="X300">
        <v>0.19693077</v>
      </c>
      <c r="Y300">
        <v>0.11353566</v>
      </c>
      <c r="Z300">
        <v>-8.6288414999999993E-2</v>
      </c>
      <c r="AA300">
        <v>4.1640351999999999E-2</v>
      </c>
      <c r="AB300">
        <v>7.6071620000000006E-2</v>
      </c>
      <c r="AC300">
        <v>0.17253934000000001</v>
      </c>
      <c r="AD300">
        <v>1.7940274999999999E-2</v>
      </c>
      <c r="AE300">
        <v>0.14143056000000001</v>
      </c>
      <c r="AF300">
        <v>0.21544762000000001</v>
      </c>
      <c r="AG300">
        <v>0.12148745</v>
      </c>
      <c r="AH300">
        <v>5.9624124000000001E-2</v>
      </c>
      <c r="AI300">
        <v>8.8804339999999996E-2</v>
      </c>
      <c r="AJ300">
        <v>3.8051527000000002E-2</v>
      </c>
      <c r="AK300">
        <v>0.102678776</v>
      </c>
      <c r="AL300">
        <v>0.14636170000000001</v>
      </c>
      <c r="AM300">
        <v>3.7585727999999999E-2</v>
      </c>
      <c r="AN300">
        <v>0.13138305</v>
      </c>
      <c r="AO300">
        <v>-1.2026192E-2</v>
      </c>
      <c r="AP300">
        <v>0.21802478</v>
      </c>
      <c r="AQ300">
        <v>0.25530744</v>
      </c>
      <c r="AR300">
        <v>0.10490769</v>
      </c>
      <c r="AS300">
        <v>-4.9214029999999999E-2</v>
      </c>
      <c r="AT300">
        <v>4.7050882000000002E-2</v>
      </c>
      <c r="AU300">
        <v>7.3825194999999996E-2</v>
      </c>
      <c r="AV300">
        <v>0.15198038999999999</v>
      </c>
      <c r="AW300">
        <v>0.13453704</v>
      </c>
      <c r="AX300">
        <v>3.1857356000000003E-2</v>
      </c>
      <c r="AY300">
        <v>8.4335480000000004E-2</v>
      </c>
      <c r="AZ300">
        <v>0.93826973000000002</v>
      </c>
      <c r="BA300">
        <v>9.2606425000000006E-2</v>
      </c>
      <c r="BB300">
        <v>8.6764259999999996E-2</v>
      </c>
      <c r="BC300">
        <v>-1.2198194000000001E-2</v>
      </c>
      <c r="BD300">
        <v>9.7109379999999995E-2</v>
      </c>
      <c r="BE300">
        <v>0.1231584</v>
      </c>
      <c r="BF300">
        <v>0.16124121999999999</v>
      </c>
      <c r="BG300">
        <v>0.20962781999999999</v>
      </c>
      <c r="BH300">
        <v>0.10935565</v>
      </c>
      <c r="BI300">
        <v>8.5900660000000004E-2</v>
      </c>
      <c r="BJ300">
        <v>0.20737976999999999</v>
      </c>
      <c r="BK300">
        <v>6.0826780000000002E-3</v>
      </c>
      <c r="BL300">
        <v>7.5616390000000006E-2</v>
      </c>
      <c r="BM300">
        <v>8.6837209999999998E-2</v>
      </c>
      <c r="BN300">
        <v>0.253778</v>
      </c>
      <c r="BO300">
        <v>0.16485665999999999</v>
      </c>
      <c r="BP300">
        <v>0.25197195999999999</v>
      </c>
      <c r="BQ300">
        <v>-6.5866040000000001E-2</v>
      </c>
      <c r="BR300">
        <v>0.11380672</v>
      </c>
      <c r="BS300">
        <v>0.16497534999999999</v>
      </c>
      <c r="BT300">
        <v>7.0961800000000005E-2</v>
      </c>
      <c r="BU300">
        <v>0.25718999999999997</v>
      </c>
      <c r="BV300">
        <v>4.7981940000000001E-2</v>
      </c>
      <c r="BW300">
        <v>0.3570894</v>
      </c>
      <c r="BX300">
        <v>0.36863887000000001</v>
      </c>
      <c r="BY300">
        <v>0.1207111</v>
      </c>
      <c r="BZ300">
        <v>0.1406992</v>
      </c>
      <c r="CA300">
        <v>-9.9140640000000002E-3</v>
      </c>
      <c r="CB300">
        <v>0.20508999999999999</v>
      </c>
      <c r="CC300">
        <v>0.16581883</v>
      </c>
      <c r="CD300">
        <v>0.26551405</v>
      </c>
      <c r="CE300">
        <v>0.16516339999999999</v>
      </c>
      <c r="CF300">
        <v>0.14767340000000001</v>
      </c>
      <c r="CG300">
        <v>3.1352409999999997E-2</v>
      </c>
      <c r="CH300">
        <v>0.114859894</v>
      </c>
      <c r="CI300">
        <v>4.3257947999999997E-2</v>
      </c>
      <c r="CJ300">
        <v>0.35539150000000003</v>
      </c>
      <c r="CK300">
        <v>0.222053</v>
      </c>
      <c r="CL300">
        <v>0.18688588</v>
      </c>
      <c r="CM300">
        <v>-4.6422419999999999E-2</v>
      </c>
      <c r="CN300">
        <v>5.4014550000000003E-3</v>
      </c>
      <c r="CO300">
        <v>-1.732218E-2</v>
      </c>
      <c r="CP300">
        <v>0.16474804000000001</v>
      </c>
      <c r="CQ300">
        <v>0.12486195</v>
      </c>
      <c r="CR300">
        <v>0.14225307000000001</v>
      </c>
      <c r="CS300">
        <v>0.14576291999999999</v>
      </c>
      <c r="CT300">
        <v>0.29980816999999998</v>
      </c>
      <c r="CU300">
        <v>0.13700691000000001</v>
      </c>
      <c r="CV300">
        <v>0.22949543999999999</v>
      </c>
      <c r="CW300">
        <v>1.512868E-2</v>
      </c>
      <c r="CX300">
        <v>0.31152326000000002</v>
      </c>
      <c r="CY300">
        <v>0.23816374000000001</v>
      </c>
      <c r="CZ300">
        <v>0.27829482999999999</v>
      </c>
      <c r="DA300">
        <v>0.11338965600000001</v>
      </c>
      <c r="DB300">
        <v>0.13635275999999999</v>
      </c>
      <c r="DC300">
        <v>0.96617719999999996</v>
      </c>
      <c r="DD300">
        <v>0.10533903999999999</v>
      </c>
      <c r="DE300">
        <v>9.5309560000000002E-2</v>
      </c>
      <c r="DF300">
        <f t="shared" si="18"/>
        <v>0.12479338752427183</v>
      </c>
      <c r="DG300">
        <f t="shared" si="19"/>
        <v>0</v>
      </c>
      <c r="DH300">
        <v>0</v>
      </c>
      <c r="DI300">
        <f>VLOOKUP(B300,owner_jaccard!$C$1:$E$1128,3,FALSE)</f>
        <v>0.16666666666666599</v>
      </c>
      <c r="DJ300">
        <f>VLOOKUP(B300,partic_jaccard!$C$1:$E$1128,3,FALSE)</f>
        <v>0.27586206896551702</v>
      </c>
      <c r="DK300">
        <f>VLOOKUP(B300,rtword_jaccard!$C$1:$E$1128,3,FALSE)</f>
        <v>0.13636363636363599</v>
      </c>
      <c r="DL300">
        <f>VLOOKUP(B300,rtword_jaccard!$C$1:$F$1128,4,FALSE)</f>
        <v>0.16959064327485299</v>
      </c>
      <c r="DM300">
        <f>VLOOKUP(B300,rtword_jaccard!$C$1:$G$1128,5,FALSE)</f>
        <v>0.209677419354838</v>
      </c>
      <c r="DN300">
        <f>VLOOKUP(B300,owner_j_重み付き!$C$1:$E$1128,3)</f>
        <v>2.5000000000000001E-3</v>
      </c>
      <c r="DO300">
        <f>VLOOKUP(B300,part_j_重み付き!$C$1:$E$1128,3,FALSE)</f>
        <v>3.4799999999999998E-2</v>
      </c>
      <c r="DP300">
        <f>VLOOKUP(B300,journalsection_jaccard!$C$2:$E$1129,3,FALSE)</f>
        <v>0.44927536231884002</v>
      </c>
      <c r="DQ300">
        <f>VLOOKUP(B300,journalsection_jaccard!$C$2:$F$1129,4,FALSE)</f>
        <v>0.34228187919462999</v>
      </c>
      <c r="DR300">
        <f>VLOOKUP(B300,journalsection_jaccard!$C$2:$G$1129,5,FALSE)</f>
        <v>0.265822784810126</v>
      </c>
      <c r="DS300">
        <f>VLOOKUP(B300,journalsection_jaccard!$C$2:$H$1129,6,FALSE)</f>
        <v>0.16279069767441801</v>
      </c>
    </row>
    <row r="301" spans="1:123" x14ac:dyDescent="0.55000000000000004">
      <c r="A301">
        <v>294</v>
      </c>
      <c r="B301" t="s">
        <v>1886</v>
      </c>
      <c r="C301" t="s">
        <v>400</v>
      </c>
      <c r="D301">
        <v>7.419771E-2</v>
      </c>
      <c r="E301">
        <v>0.14445013000000001</v>
      </c>
      <c r="F301">
        <v>0.18160218</v>
      </c>
      <c r="G301">
        <v>0.15323333</v>
      </c>
      <c r="H301">
        <v>3.6203015999999998E-2</v>
      </c>
      <c r="I301">
        <v>4.9790867000000003E-2</v>
      </c>
      <c r="J301">
        <v>0.13853222000000001</v>
      </c>
      <c r="K301">
        <v>0.98435099999999998</v>
      </c>
      <c r="L301">
        <v>0.20373134000000001</v>
      </c>
      <c r="M301">
        <v>0.13160727999999999</v>
      </c>
      <c r="N301">
        <v>0.21583657000000001</v>
      </c>
      <c r="O301">
        <v>2.7005433999999998E-2</v>
      </c>
      <c r="P301">
        <v>0.13435612999999999</v>
      </c>
      <c r="Q301">
        <v>0.11313465</v>
      </c>
      <c r="R301">
        <v>0.26368609999999998</v>
      </c>
      <c r="S301">
        <v>1.754959E-2</v>
      </c>
      <c r="T301">
        <v>0.21768016000000001</v>
      </c>
      <c r="U301">
        <v>6.8200650000000002E-2</v>
      </c>
      <c r="V301">
        <v>8.1646934000000004E-2</v>
      </c>
      <c r="W301">
        <v>3.2795954000000002E-2</v>
      </c>
      <c r="X301">
        <v>0.13223106000000001</v>
      </c>
      <c r="Y301">
        <v>9.4871510000000006E-2</v>
      </c>
      <c r="Z301">
        <v>0.13341668000000001</v>
      </c>
      <c r="AA301">
        <v>-7.2124229999999998E-2</v>
      </c>
      <c r="AB301">
        <v>0.18478702</v>
      </c>
      <c r="AC301">
        <v>0.1280396</v>
      </c>
      <c r="AD301">
        <v>2.9925009999999998E-2</v>
      </c>
      <c r="AE301">
        <v>-1.2064503000000001E-2</v>
      </c>
      <c r="AF301">
        <v>9.3325969999999994E-2</v>
      </c>
      <c r="AG301">
        <v>0.10949655599999999</v>
      </c>
      <c r="AH301">
        <v>-6.3464080000000004E-3</v>
      </c>
      <c r="AI301">
        <v>1.8871243999999999E-2</v>
      </c>
      <c r="AJ301">
        <v>8.8278553999999995E-2</v>
      </c>
      <c r="AK301">
        <v>-2.6303802000000001E-2</v>
      </c>
      <c r="AL301">
        <v>0.18939002999999999</v>
      </c>
      <c r="AM301">
        <v>0.10717761000000001</v>
      </c>
      <c r="AN301">
        <v>0.10659779599999999</v>
      </c>
      <c r="AO301">
        <v>0.26004361999999998</v>
      </c>
      <c r="AP301">
        <v>0.4230314</v>
      </c>
      <c r="AQ301">
        <v>0.24804944000000001</v>
      </c>
      <c r="AR301">
        <v>0.20992896999999999</v>
      </c>
      <c r="AS301">
        <v>1.0510395000000001E-2</v>
      </c>
      <c r="AT301">
        <v>-3.3676879999999999E-2</v>
      </c>
      <c r="AU301">
        <v>-3.1408752999999998E-2</v>
      </c>
      <c r="AV301">
        <v>0.25691107000000002</v>
      </c>
      <c r="AW301">
        <v>0.14147660000000001</v>
      </c>
      <c r="AX301">
        <v>0.13570304</v>
      </c>
      <c r="AY301">
        <v>0.26337007000000001</v>
      </c>
      <c r="AZ301">
        <v>0.94997050000000005</v>
      </c>
      <c r="BA301">
        <v>0.17081437999999999</v>
      </c>
      <c r="BB301">
        <v>-4.8681844000000002E-2</v>
      </c>
      <c r="BC301">
        <v>-4.6345282000000002E-2</v>
      </c>
      <c r="BD301">
        <v>0.12690891000000001</v>
      </c>
      <c r="BE301">
        <v>0.28686529999999999</v>
      </c>
      <c r="BF301">
        <v>3.8553080000000003E-2</v>
      </c>
      <c r="BG301">
        <v>0.32694392999999999</v>
      </c>
      <c r="BH301">
        <v>5.1067095E-2</v>
      </c>
      <c r="BI301">
        <v>0.18288639000000001</v>
      </c>
      <c r="BJ301">
        <v>0.16351579999999999</v>
      </c>
      <c r="BK301">
        <v>0.23782876</v>
      </c>
      <c r="BL301">
        <v>2.3071210000000002E-2</v>
      </c>
      <c r="BM301">
        <v>9.1381415999999993E-2</v>
      </c>
      <c r="BN301">
        <v>0.31714019999999998</v>
      </c>
      <c r="BO301">
        <v>0.23020214</v>
      </c>
      <c r="BP301">
        <v>-3.7338186000000002E-2</v>
      </c>
      <c r="BQ301">
        <v>4.5869939999999998E-2</v>
      </c>
      <c r="BR301">
        <v>6.2504920000000005E-2</v>
      </c>
      <c r="BS301">
        <v>2.0531256000000001E-2</v>
      </c>
      <c r="BT301">
        <v>0.25220140000000002</v>
      </c>
      <c r="BU301">
        <v>0.15514823999999999</v>
      </c>
      <c r="BV301">
        <v>7.0736170000000001E-2</v>
      </c>
      <c r="BW301">
        <v>0.27227086</v>
      </c>
      <c r="BX301">
        <v>0.37911028000000002</v>
      </c>
      <c r="BY301">
        <v>0.18041984999999999</v>
      </c>
      <c r="BZ301">
        <v>-1.5536982E-2</v>
      </c>
      <c r="CA301">
        <v>3.6075607000000003E-2</v>
      </c>
      <c r="CB301">
        <v>0.21597737</v>
      </c>
      <c r="CC301">
        <v>0.22973199</v>
      </c>
      <c r="CD301">
        <v>0.16051609999999999</v>
      </c>
      <c r="CE301">
        <v>7.1469224999999997E-2</v>
      </c>
      <c r="CF301">
        <v>2.7907656999999999E-2</v>
      </c>
      <c r="CG301">
        <v>0.10900121</v>
      </c>
      <c r="CH301">
        <v>-5.0764629999999998E-3</v>
      </c>
      <c r="CI301">
        <v>1.1149544000000001E-2</v>
      </c>
      <c r="CJ301">
        <v>0.10491828</v>
      </c>
      <c r="CK301">
        <v>0.27261963</v>
      </c>
      <c r="CL301">
        <v>8.2510094999999999E-3</v>
      </c>
      <c r="CM301">
        <v>4.05668E-2</v>
      </c>
      <c r="CN301">
        <v>0.13946907</v>
      </c>
      <c r="CO301">
        <v>4.4336229999999997E-2</v>
      </c>
      <c r="CP301">
        <v>0.31488781999999998</v>
      </c>
      <c r="CQ301">
        <v>-4.4141904000000003E-2</v>
      </c>
      <c r="CR301">
        <v>4.0262297000000002E-2</v>
      </c>
      <c r="CS301">
        <v>0.15707189999999999</v>
      </c>
      <c r="CT301">
        <v>5.4708680000000003E-2</v>
      </c>
      <c r="CU301">
        <v>-4.1041304000000002E-3</v>
      </c>
      <c r="CV301">
        <v>0.13062303</v>
      </c>
      <c r="CW301">
        <v>3.2222938E-2</v>
      </c>
      <c r="CX301">
        <v>0.20622177</v>
      </c>
      <c r="CY301">
        <v>0.29006448000000001</v>
      </c>
      <c r="CZ301">
        <v>0.19734140999999999</v>
      </c>
      <c r="DA301">
        <v>7.8249170000000007E-2</v>
      </c>
      <c r="DB301">
        <v>0.123423345</v>
      </c>
      <c r="DC301">
        <v>0.97843539999999996</v>
      </c>
      <c r="DD301">
        <v>0.20923458</v>
      </c>
      <c r="DE301">
        <v>2.0343928000000001E-2</v>
      </c>
      <c r="DF301">
        <f t="shared" si="18"/>
        <v>0.11922466718543694</v>
      </c>
      <c r="DG301">
        <f t="shared" si="19"/>
        <v>0</v>
      </c>
      <c r="DH301">
        <v>0</v>
      </c>
      <c r="DI301">
        <f>VLOOKUP(B301,owner_jaccard!$C$1:$E$1128,3,FALSE)</f>
        <v>0.133333333333333</v>
      </c>
      <c r="DJ301">
        <f>VLOOKUP(B301,partic_jaccard!$C$1:$E$1128,3,FALSE)</f>
        <v>0.3125</v>
      </c>
      <c r="DK301">
        <f>VLOOKUP(B301,rtword_jaccard!$C$1:$E$1128,3,FALSE)</f>
        <v>6.3829787234042507E-2</v>
      </c>
      <c r="DL301">
        <f>VLOOKUP(B301,rtword_jaccard!$C$1:$F$1128,4,FALSE)</f>
        <v>0.129943502824858</v>
      </c>
      <c r="DM301">
        <f>VLOOKUP(B301,rtword_jaccard!$C$1:$G$1128,5,FALSE)</f>
        <v>0.17647058823529399</v>
      </c>
      <c r="DN301">
        <f>VLOOKUP(B301,owner_j_重み付き!$C$1:$E$1128,3)</f>
        <v>8.9999999999999998E-4</v>
      </c>
      <c r="DO301">
        <f>VLOOKUP(B301,part_j_重み付き!$C$1:$E$1128,3,FALSE)</f>
        <v>2.0400000000000001E-2</v>
      </c>
      <c r="DP301">
        <f>VLOOKUP(B301,journalsection_jaccard!$C$2:$E$1129,3,FALSE)</f>
        <v>0.44927536231884002</v>
      </c>
      <c r="DQ301">
        <f>VLOOKUP(B301,journalsection_jaccard!$C$2:$F$1129,4,FALSE)</f>
        <v>0.31578947368421001</v>
      </c>
      <c r="DR301">
        <f>VLOOKUP(B301,journalsection_jaccard!$C$2:$G$1129,5,FALSE)</f>
        <v>0.26050420168067201</v>
      </c>
      <c r="DS301">
        <f>VLOOKUP(B301,journalsection_jaccard!$C$2:$H$1129,6,FALSE)</f>
        <v>0.13636363636363599</v>
      </c>
    </row>
    <row r="302" spans="1:123" x14ac:dyDescent="0.55000000000000004">
      <c r="A302">
        <v>295</v>
      </c>
      <c r="B302" t="s">
        <v>1887</v>
      </c>
      <c r="C302" t="s">
        <v>401</v>
      </c>
      <c r="D302">
        <v>0.20044927000000001</v>
      </c>
      <c r="E302">
        <v>0.14293343999999999</v>
      </c>
      <c r="F302">
        <v>0.22568339000000001</v>
      </c>
      <c r="G302">
        <v>0.1460148</v>
      </c>
      <c r="H302">
        <v>8.4564059999999996E-3</v>
      </c>
      <c r="I302">
        <v>-5.7738280000000003E-2</v>
      </c>
      <c r="J302">
        <v>4.3891300000000001E-2</v>
      </c>
      <c r="K302">
        <v>0.99544809999999995</v>
      </c>
      <c r="L302">
        <v>0.34318572000000003</v>
      </c>
      <c r="M302">
        <v>-1.3407039000000001E-2</v>
      </c>
      <c r="N302">
        <v>0.20191233</v>
      </c>
      <c r="O302">
        <v>0.18090175</v>
      </c>
      <c r="P302">
        <v>0.24388069000000001</v>
      </c>
      <c r="Q302">
        <v>8.4121699999999994E-2</v>
      </c>
      <c r="R302">
        <v>-8.0530939999999995E-2</v>
      </c>
      <c r="S302">
        <v>3.2729345999999999E-2</v>
      </c>
      <c r="T302">
        <v>0.14579195</v>
      </c>
      <c r="U302">
        <v>0.19802818999999999</v>
      </c>
      <c r="V302">
        <v>-7.8302769999999994E-2</v>
      </c>
      <c r="W302">
        <v>5.2986749999999999E-2</v>
      </c>
      <c r="X302">
        <v>0.14966798000000001</v>
      </c>
      <c r="Y302">
        <v>4.5637384000000003E-2</v>
      </c>
      <c r="Z302">
        <v>-0.113947295</v>
      </c>
      <c r="AA302">
        <v>-1.3616163000000001E-2</v>
      </c>
      <c r="AB302">
        <v>0.23228723000000001</v>
      </c>
      <c r="AC302">
        <v>2.8759212999999999E-2</v>
      </c>
      <c r="AD302">
        <v>-0.12892021000000001</v>
      </c>
      <c r="AE302">
        <v>0.20836328000000001</v>
      </c>
      <c r="AF302">
        <v>-8.4028720000000005E-3</v>
      </c>
      <c r="AG302">
        <v>0.10175807000000001</v>
      </c>
      <c r="AH302">
        <v>5.7046235000000001E-2</v>
      </c>
      <c r="AI302">
        <v>0.21072307000000001</v>
      </c>
      <c r="AJ302">
        <v>0.36156430000000001</v>
      </c>
      <c r="AK302">
        <v>8.2812350000000007E-2</v>
      </c>
      <c r="AL302">
        <v>0.18876207</v>
      </c>
      <c r="AM302">
        <v>5.589264E-2</v>
      </c>
      <c r="AN302">
        <v>0.12322137</v>
      </c>
      <c r="AO302">
        <v>0.16893554999999999</v>
      </c>
      <c r="AP302">
        <v>0.28610765999999999</v>
      </c>
      <c r="AQ302">
        <v>0.17702799999999999</v>
      </c>
      <c r="AR302">
        <v>0.30474447999999998</v>
      </c>
      <c r="AS302">
        <v>6.8315145999999997E-3</v>
      </c>
      <c r="AT302">
        <v>0.38664700000000002</v>
      </c>
      <c r="AU302">
        <v>-1.3274266999999999E-2</v>
      </c>
      <c r="AV302">
        <v>0.22160445000000001</v>
      </c>
      <c r="AW302">
        <v>0.16200706000000001</v>
      </c>
      <c r="AX302">
        <v>-0.12897845999999999</v>
      </c>
      <c r="AY302">
        <v>0.33936515</v>
      </c>
      <c r="AZ302">
        <v>0.93292295999999997</v>
      </c>
      <c r="BA302">
        <v>0.19356545999999999</v>
      </c>
      <c r="BB302">
        <v>0.18059622</v>
      </c>
      <c r="BC302">
        <v>0.21270206999999999</v>
      </c>
      <c r="BD302">
        <v>0.23925162999999999</v>
      </c>
      <c r="BE302">
        <v>0.32857120000000001</v>
      </c>
      <c r="BF302">
        <v>0.26424184000000001</v>
      </c>
      <c r="BG302">
        <v>0.31473714000000003</v>
      </c>
      <c r="BH302">
        <v>0.20234534000000001</v>
      </c>
      <c r="BI302">
        <v>0.14451</v>
      </c>
      <c r="BJ302">
        <v>0.26933256</v>
      </c>
      <c r="BK302">
        <v>0.19396630000000001</v>
      </c>
      <c r="BL302">
        <v>0.15674423000000001</v>
      </c>
      <c r="BM302">
        <v>3.1319092999999999E-2</v>
      </c>
      <c r="BN302">
        <v>0.17171386</v>
      </c>
      <c r="BO302">
        <v>0.16618384</v>
      </c>
      <c r="BP302">
        <v>0.10728065000000001</v>
      </c>
      <c r="BQ302">
        <v>3.5485003000000001E-2</v>
      </c>
      <c r="BR302">
        <v>0.25321083999999999</v>
      </c>
      <c r="BS302">
        <v>0.12757370000000001</v>
      </c>
      <c r="BT302">
        <v>4.3877463999999998E-2</v>
      </c>
      <c r="BU302">
        <v>0.25082140000000003</v>
      </c>
      <c r="BV302">
        <v>0.10382893</v>
      </c>
      <c r="BW302">
        <v>0.28699770000000002</v>
      </c>
      <c r="BX302">
        <v>0.19387167999999999</v>
      </c>
      <c r="BY302">
        <v>0.23147392</v>
      </c>
      <c r="BZ302">
        <v>9.7340256E-2</v>
      </c>
      <c r="CA302">
        <v>7.5801945999999995E-2</v>
      </c>
      <c r="CB302">
        <v>0.28184303999999999</v>
      </c>
      <c r="CC302">
        <v>0.38467469999999998</v>
      </c>
      <c r="CD302">
        <v>0.19042218</v>
      </c>
      <c r="CE302">
        <v>0.15835247999999999</v>
      </c>
      <c r="CF302">
        <v>1.4516236999999999E-4</v>
      </c>
      <c r="CG302">
        <v>0.21792659</v>
      </c>
      <c r="CH302">
        <v>0.16572016000000001</v>
      </c>
      <c r="CI302">
        <v>0.23592795</v>
      </c>
      <c r="CJ302">
        <v>0.36499682</v>
      </c>
      <c r="CK302">
        <v>-9.7166709999999996E-3</v>
      </c>
      <c r="CL302">
        <v>0.10446939</v>
      </c>
      <c r="CM302">
        <v>5.6212722999999999E-2</v>
      </c>
      <c r="CN302">
        <v>0.36167452</v>
      </c>
      <c r="CO302">
        <v>6.8883050000000001E-2</v>
      </c>
      <c r="CP302">
        <v>0.13060783000000001</v>
      </c>
      <c r="CQ302">
        <v>0.17252874000000001</v>
      </c>
      <c r="CR302">
        <v>0.25863710000000001</v>
      </c>
      <c r="CS302">
        <v>0.16388354999999999</v>
      </c>
      <c r="CT302">
        <v>0.12058147</v>
      </c>
      <c r="CU302">
        <v>0.15013303</v>
      </c>
      <c r="CV302">
        <v>0.34573087000000002</v>
      </c>
      <c r="CW302">
        <v>0.15025246</v>
      </c>
      <c r="CX302">
        <v>0.24542581999999999</v>
      </c>
      <c r="CY302">
        <v>0.24871256999999999</v>
      </c>
      <c r="CZ302">
        <v>0.148144</v>
      </c>
      <c r="DA302">
        <v>0.17628269999999999</v>
      </c>
      <c r="DB302">
        <v>0.14566201000000001</v>
      </c>
      <c r="DC302">
        <v>0.97328139999999996</v>
      </c>
      <c r="DD302">
        <v>0.279387</v>
      </c>
      <c r="DE302">
        <v>0.10831842</v>
      </c>
      <c r="DF302">
        <f t="shared" si="18"/>
        <v>0.15356095853368931</v>
      </c>
      <c r="DG302">
        <f t="shared" si="19"/>
        <v>0</v>
      </c>
      <c r="DH302">
        <v>0</v>
      </c>
      <c r="DI302">
        <f>VLOOKUP(B302,owner_jaccard!$C$1:$E$1128,3,FALSE)</f>
        <v>0.13043478260869501</v>
      </c>
      <c r="DJ302">
        <f>VLOOKUP(B302,partic_jaccard!$C$1:$E$1128,3,FALSE)</f>
        <v>0.25</v>
      </c>
      <c r="DK302">
        <f>VLOOKUP(B302,rtword_jaccard!$C$1:$E$1128,3,FALSE)</f>
        <v>0.123595505617977</v>
      </c>
      <c r="DL302">
        <f>VLOOKUP(B302,rtword_jaccard!$C$1:$F$1128,4,FALSE)</f>
        <v>0.183431952662721</v>
      </c>
      <c r="DM302">
        <f>VLOOKUP(B302,rtword_jaccard!$C$1:$G$1128,5,FALSE)</f>
        <v>0.22448979591836701</v>
      </c>
      <c r="DN302">
        <f>VLOOKUP(B302,owner_j_重み付き!$C$1:$E$1128,3)</f>
        <v>9.1000000000000004E-3</v>
      </c>
      <c r="DO302">
        <f>VLOOKUP(B302,part_j_重み付き!$C$1:$E$1128,3,FALSE)</f>
        <v>7.4099999999999999E-2</v>
      </c>
      <c r="DP302">
        <f>VLOOKUP(B302,journalsection_jaccard!$C$2:$E$1129,3,FALSE)</f>
        <v>0.33333333333333298</v>
      </c>
      <c r="DQ302">
        <f>VLOOKUP(B302,journalsection_jaccard!$C$2:$F$1129,4,FALSE)</f>
        <v>0.33333333333333298</v>
      </c>
      <c r="DR302">
        <f>VLOOKUP(B302,journalsection_jaccard!$C$2:$G$1129,5,FALSE)</f>
        <v>0.29870129870129802</v>
      </c>
      <c r="DS302">
        <f>VLOOKUP(B302,journalsection_jaccard!$C$2:$H$1129,6,FALSE)</f>
        <v>0.13636363636363599</v>
      </c>
    </row>
    <row r="303" spans="1:123" x14ac:dyDescent="0.55000000000000004">
      <c r="A303">
        <v>296</v>
      </c>
      <c r="B303" t="s">
        <v>1888</v>
      </c>
      <c r="C303" t="s">
        <v>402</v>
      </c>
      <c r="D303">
        <v>-2.7985256E-2</v>
      </c>
      <c r="E303">
        <v>0.15729372</v>
      </c>
      <c r="F303">
        <v>9.9998519999999994E-2</v>
      </c>
      <c r="G303">
        <v>0.17389760000000001</v>
      </c>
      <c r="H303">
        <v>5.5572584000000001E-2</v>
      </c>
      <c r="I303">
        <v>0.12197354000000001</v>
      </c>
      <c r="J303">
        <v>0.21408372000000001</v>
      </c>
      <c r="K303">
        <v>0.98595770000000005</v>
      </c>
      <c r="L303">
        <v>0.13382326</v>
      </c>
      <c r="M303">
        <v>0.13421552</v>
      </c>
      <c r="N303">
        <v>0.12921757</v>
      </c>
      <c r="O303">
        <v>-1.0688006E-2</v>
      </c>
      <c r="P303">
        <v>0.20360573000000001</v>
      </c>
      <c r="Q303">
        <v>0.17245627999999999</v>
      </c>
      <c r="R303">
        <v>0.11580476000000001</v>
      </c>
      <c r="S303">
        <v>9.1791510000000007E-2</v>
      </c>
      <c r="T303">
        <v>0.29981819999999998</v>
      </c>
      <c r="U303">
        <v>-5.4336875999999999E-2</v>
      </c>
      <c r="V303">
        <v>0.23524252000000001</v>
      </c>
      <c r="W303">
        <v>9.5102829999999999E-2</v>
      </c>
      <c r="X303">
        <v>5.6906379999999999E-2</v>
      </c>
      <c r="Y303">
        <v>0.30049708000000003</v>
      </c>
      <c r="Z303">
        <v>9.2571329999999993E-2</v>
      </c>
      <c r="AA303">
        <v>0.12702869</v>
      </c>
      <c r="AB303">
        <v>0.30760612999999998</v>
      </c>
      <c r="AC303">
        <v>0.17920557000000001</v>
      </c>
      <c r="AD303">
        <v>-3.2344062E-2</v>
      </c>
      <c r="AE303">
        <v>0.15641588000000001</v>
      </c>
      <c r="AF303">
        <v>0.23697908000000001</v>
      </c>
      <c r="AG303">
        <v>6.2970600000000002E-2</v>
      </c>
      <c r="AH303">
        <v>4.2464557999999999E-2</v>
      </c>
      <c r="AI303">
        <v>8.5588730000000002E-2</v>
      </c>
      <c r="AJ303">
        <v>0.14057775</v>
      </c>
      <c r="AK303">
        <v>-0.13685422999999999</v>
      </c>
      <c r="AL303">
        <v>0.19328102</v>
      </c>
      <c r="AM303">
        <v>0.20778500999999999</v>
      </c>
      <c r="AN303">
        <v>-4.1724280000000002E-2</v>
      </c>
      <c r="AO303">
        <v>0.17051864999999999</v>
      </c>
      <c r="AP303">
        <v>0.21159202999999999</v>
      </c>
      <c r="AQ303">
        <v>8.4296620000000003E-2</v>
      </c>
      <c r="AR303">
        <v>9.5581113999999995E-2</v>
      </c>
      <c r="AS303">
        <v>-8.6870230000000007E-2</v>
      </c>
      <c r="AT303">
        <v>0.17220031999999999</v>
      </c>
      <c r="AU303">
        <v>3.2127436000000002E-2</v>
      </c>
      <c r="AV303">
        <v>8.8750700000000002E-2</v>
      </c>
      <c r="AW303">
        <v>4.1886992999999997E-2</v>
      </c>
      <c r="AX303">
        <v>4.5531160000000001E-2</v>
      </c>
      <c r="AY303">
        <v>0.15023317999999999</v>
      </c>
      <c r="AZ303">
        <v>0.94983446999999999</v>
      </c>
      <c r="BA303">
        <v>0.25185105000000002</v>
      </c>
      <c r="BB303">
        <v>0.26116722999999997</v>
      </c>
      <c r="BC303">
        <v>-3.9643694E-2</v>
      </c>
      <c r="BD303">
        <v>2.0190803E-2</v>
      </c>
      <c r="BE303">
        <v>0.15954431999999999</v>
      </c>
      <c r="BF303">
        <v>0.12700848000000001</v>
      </c>
      <c r="BG303">
        <v>0.10084912</v>
      </c>
      <c r="BH303">
        <v>4.9839616000000003E-2</v>
      </c>
      <c r="BI303">
        <v>0.28495621999999998</v>
      </c>
      <c r="BJ303">
        <v>0.15126495000000001</v>
      </c>
      <c r="BK303">
        <v>0.31510058000000002</v>
      </c>
      <c r="BL303">
        <v>-5.8273355999999998E-2</v>
      </c>
      <c r="BM303">
        <v>0.11895018</v>
      </c>
      <c r="BN303">
        <v>0.20350136999999999</v>
      </c>
      <c r="BO303">
        <v>0.15135114999999999</v>
      </c>
      <c r="BP303">
        <v>7.6016849999999997E-2</v>
      </c>
      <c r="BQ303">
        <v>2.8633072999999998E-2</v>
      </c>
      <c r="BR303">
        <v>0.17027365</v>
      </c>
      <c r="BS303">
        <v>0.23006818000000001</v>
      </c>
      <c r="BT303">
        <v>0.17380482999999999</v>
      </c>
      <c r="BU303">
        <v>5.4920299999999998E-2</v>
      </c>
      <c r="BV303">
        <v>-4.326257E-2</v>
      </c>
      <c r="BW303">
        <v>0.37017596000000003</v>
      </c>
      <c r="BX303">
        <v>0.26111433000000001</v>
      </c>
      <c r="BY303">
        <v>1.0551991E-2</v>
      </c>
      <c r="BZ303">
        <v>0.13109351999999999</v>
      </c>
      <c r="CA303">
        <v>0.23398047999999999</v>
      </c>
      <c r="CB303">
        <v>0.18802594</v>
      </c>
      <c r="CC303">
        <v>9.6801310000000002E-2</v>
      </c>
      <c r="CD303">
        <v>0.31008932</v>
      </c>
      <c r="CE303">
        <v>0.15842323999999999</v>
      </c>
      <c r="CF303">
        <v>9.0398415999999995E-2</v>
      </c>
      <c r="CG303">
        <v>0.22335136999999999</v>
      </c>
      <c r="CH303">
        <v>0.29603547000000002</v>
      </c>
      <c r="CI303">
        <v>1.9178217000000001E-2</v>
      </c>
      <c r="CJ303">
        <v>0.12273956</v>
      </c>
      <c r="CK303">
        <v>0.21374700999999999</v>
      </c>
      <c r="CL303">
        <v>0.18351651999999999</v>
      </c>
      <c r="CM303">
        <v>6.6450159999999994E-2</v>
      </c>
      <c r="CN303">
        <v>0.29668467999999998</v>
      </c>
      <c r="CO303">
        <v>0.14613470000000001</v>
      </c>
      <c r="CP303">
        <v>0.28934290000000001</v>
      </c>
      <c r="CQ303">
        <v>0.16871609000000001</v>
      </c>
      <c r="CR303">
        <v>0.17451258</v>
      </c>
      <c r="CS303">
        <v>0.29916978</v>
      </c>
      <c r="CT303">
        <v>0.15014712999999999</v>
      </c>
      <c r="CU303">
        <v>-1.3173816E-2</v>
      </c>
      <c r="CV303">
        <v>0.16691431000000001</v>
      </c>
      <c r="CW303">
        <v>-2.4854692000000001E-2</v>
      </c>
      <c r="CX303">
        <v>0.14294351999999999</v>
      </c>
      <c r="CY303">
        <v>0.22655239999999999</v>
      </c>
      <c r="CZ303">
        <v>0.25836231999999998</v>
      </c>
      <c r="DA303">
        <v>0.27224474999999998</v>
      </c>
      <c r="DB303">
        <v>6.8174029999999997E-2</v>
      </c>
      <c r="DC303">
        <v>0.97116815999999995</v>
      </c>
      <c r="DD303">
        <v>0.12003241000000001</v>
      </c>
      <c r="DE303">
        <v>-1.0625916500000001E-2</v>
      </c>
      <c r="DF303">
        <f t="shared" si="18"/>
        <v>0.13418207045145625</v>
      </c>
      <c r="DG303">
        <f t="shared" si="19"/>
        <v>0</v>
      </c>
      <c r="DH303">
        <v>0</v>
      </c>
      <c r="DI303">
        <f>VLOOKUP(B303,owner_jaccard!$C$1:$E$1128,3,FALSE)</f>
        <v>0.16666666666666599</v>
      </c>
      <c r="DJ303">
        <f>VLOOKUP(B303,partic_jaccard!$C$1:$E$1128,3,FALSE)</f>
        <v>0.28571428571428498</v>
      </c>
      <c r="DK303">
        <f>VLOOKUP(B303,rtword_jaccard!$C$1:$E$1128,3,FALSE)</f>
        <v>0.123595505617977</v>
      </c>
      <c r="DL303">
        <f>VLOOKUP(B303,rtword_jaccard!$C$1:$F$1128,4,FALSE)</f>
        <v>0.19047619047618999</v>
      </c>
      <c r="DM303">
        <f>VLOOKUP(B303,rtword_jaccard!$C$1:$G$1128,5,FALSE)</f>
        <v>0.209677419354838</v>
      </c>
      <c r="DN303">
        <f>VLOOKUP(B303,owner_j_重み付き!$C$1:$E$1128,3)</f>
        <v>2.5000000000000001E-3</v>
      </c>
      <c r="DO303">
        <f>VLOOKUP(B303,part_j_重み付き!$C$1:$E$1128,3,FALSE)</f>
        <v>2.8999999999999998E-3</v>
      </c>
      <c r="DP303">
        <f>VLOOKUP(B303,journalsection_jaccard!$C$2:$E$1129,3,FALSE)</f>
        <v>0.42857142857142799</v>
      </c>
      <c r="DQ303">
        <f>VLOOKUP(B303,journalsection_jaccard!$C$2:$F$1129,4,FALSE)</f>
        <v>0.36054421768707401</v>
      </c>
      <c r="DR303">
        <f>VLOOKUP(B303,journalsection_jaccard!$C$2:$G$1129,5,FALSE)</f>
        <v>0.29870129870129802</v>
      </c>
      <c r="DS303">
        <f>VLOOKUP(B303,journalsection_jaccard!$C$2:$H$1129,6,FALSE)</f>
        <v>0.19047619047618999</v>
      </c>
    </row>
    <row r="304" spans="1:123" x14ac:dyDescent="0.55000000000000004">
      <c r="A304">
        <v>297</v>
      </c>
      <c r="B304" t="s">
        <v>1889</v>
      </c>
      <c r="C304" t="s">
        <v>403</v>
      </c>
      <c r="D304">
        <v>0.16553630999999999</v>
      </c>
      <c r="E304">
        <v>0.20230018</v>
      </c>
      <c r="F304">
        <v>-3.6238577000000001E-2</v>
      </c>
      <c r="G304">
        <v>0.2172762</v>
      </c>
      <c r="H304">
        <v>-3.0482071999999999E-2</v>
      </c>
      <c r="I304">
        <v>-5.2583949999999999E-3</v>
      </c>
      <c r="J304">
        <v>0.19693089</v>
      </c>
      <c r="K304">
        <v>0.97735850000000002</v>
      </c>
      <c r="L304">
        <v>0.100865915</v>
      </c>
      <c r="M304">
        <v>0.22008243</v>
      </c>
      <c r="N304">
        <v>0.22640495999999999</v>
      </c>
      <c r="O304">
        <v>7.3516590000000007E-2</v>
      </c>
      <c r="P304">
        <v>0.19558497</v>
      </c>
      <c r="Q304">
        <v>0.12698022</v>
      </c>
      <c r="R304">
        <v>0.17214583</v>
      </c>
      <c r="S304">
        <v>4.8503369999999997E-2</v>
      </c>
      <c r="T304">
        <v>3.1135814000000001E-2</v>
      </c>
      <c r="U304">
        <v>0.119018845</v>
      </c>
      <c r="V304">
        <v>6.941456E-2</v>
      </c>
      <c r="W304">
        <v>7.0158473999999998E-2</v>
      </c>
      <c r="X304">
        <v>0.20890875</v>
      </c>
      <c r="Y304">
        <v>6.6333169999999997E-2</v>
      </c>
      <c r="Z304">
        <v>-8.8250549999999997E-2</v>
      </c>
      <c r="AA304">
        <v>-4.7949999999999998E-3</v>
      </c>
      <c r="AB304">
        <v>0.11427508</v>
      </c>
      <c r="AC304">
        <v>3.6109849999999999E-2</v>
      </c>
      <c r="AD304">
        <v>1.9941471999999998E-2</v>
      </c>
      <c r="AE304">
        <v>1.9773498E-2</v>
      </c>
      <c r="AF304">
        <v>0.19314060999999999</v>
      </c>
      <c r="AG304">
        <v>0.15149397000000001</v>
      </c>
      <c r="AH304">
        <v>0.11886751</v>
      </c>
      <c r="AI304">
        <v>2.6233163E-2</v>
      </c>
      <c r="AJ304">
        <v>0.14705071</v>
      </c>
      <c r="AK304">
        <v>0.12777293000000001</v>
      </c>
      <c r="AL304">
        <v>3.7759439999999998E-2</v>
      </c>
      <c r="AM304">
        <v>0.22565845000000001</v>
      </c>
      <c r="AN304">
        <v>0.22176314999999999</v>
      </c>
      <c r="AO304">
        <v>-1.9513959000000001E-2</v>
      </c>
      <c r="AP304">
        <v>0.18801375000000001</v>
      </c>
      <c r="AQ304">
        <v>9.6209859999999994E-2</v>
      </c>
      <c r="AR304">
        <v>0.17483837999999999</v>
      </c>
      <c r="AS304">
        <v>7.9110509999999995E-2</v>
      </c>
      <c r="AT304">
        <v>0.27335303999999999</v>
      </c>
      <c r="AU304">
        <v>8.0736160000000001E-2</v>
      </c>
      <c r="AV304">
        <v>0.12783182000000001</v>
      </c>
      <c r="AW304">
        <v>0.12371140999999999</v>
      </c>
      <c r="AX304">
        <v>0.21219979</v>
      </c>
      <c r="AY304">
        <v>0.19985051000000001</v>
      </c>
      <c r="AZ304">
        <v>0.93655323999999995</v>
      </c>
      <c r="BA304">
        <v>8.1129870000000007E-2</v>
      </c>
      <c r="BB304">
        <v>0.26898875999999999</v>
      </c>
      <c r="BC304">
        <v>-2.5703338999999999E-2</v>
      </c>
      <c r="BD304">
        <v>9.9389076000000007E-2</v>
      </c>
      <c r="BE304">
        <v>0.15297551000000001</v>
      </c>
      <c r="BF304">
        <v>9.2942220000000006E-2</v>
      </c>
      <c r="BG304">
        <v>0.10004745399999999</v>
      </c>
      <c r="BH304">
        <v>0.19159620999999999</v>
      </c>
      <c r="BI304">
        <v>8.1482230000000003E-2</v>
      </c>
      <c r="BJ304">
        <v>0.16569861999999999</v>
      </c>
      <c r="BK304">
        <v>0.14267548999999999</v>
      </c>
      <c r="BL304">
        <v>8.3088309999999999E-2</v>
      </c>
      <c r="BM304">
        <v>0.15067734999999999</v>
      </c>
      <c r="BN304">
        <v>0.21194509</v>
      </c>
      <c r="BO304">
        <v>0.25962575999999998</v>
      </c>
      <c r="BP304">
        <v>6.4209424000000001E-2</v>
      </c>
      <c r="BQ304">
        <v>-0.10238753</v>
      </c>
      <c r="BR304">
        <v>9.9455689999999999E-2</v>
      </c>
      <c r="BS304">
        <v>0.1223345</v>
      </c>
      <c r="BT304">
        <v>0.31834899999999999</v>
      </c>
      <c r="BU304">
        <v>4.086882E-2</v>
      </c>
      <c r="BV304">
        <v>8.7190754999999995E-2</v>
      </c>
      <c r="BW304">
        <v>0.158471</v>
      </c>
      <c r="BX304">
        <v>0.40974646999999997</v>
      </c>
      <c r="BY304">
        <v>0.13101151999999999</v>
      </c>
      <c r="BZ304">
        <v>0.12252811</v>
      </c>
      <c r="CA304">
        <v>0.19094457000000001</v>
      </c>
      <c r="CB304">
        <v>0.14786737999999999</v>
      </c>
      <c r="CC304">
        <v>5.5794919999999998E-2</v>
      </c>
      <c r="CD304">
        <v>0.22404523000000001</v>
      </c>
      <c r="CE304">
        <v>7.9174869999999994E-2</v>
      </c>
      <c r="CF304">
        <v>8.9704569999999997E-2</v>
      </c>
      <c r="CG304">
        <v>0.106622525</v>
      </c>
      <c r="CH304">
        <v>0.23651332</v>
      </c>
      <c r="CI304">
        <v>-8.4205210000000003E-2</v>
      </c>
      <c r="CJ304">
        <v>0.21829702000000001</v>
      </c>
      <c r="CK304">
        <v>0.23362714000000001</v>
      </c>
      <c r="CL304">
        <v>-3.9859909999999998E-2</v>
      </c>
      <c r="CM304">
        <v>0.12933637000000001</v>
      </c>
      <c r="CN304">
        <v>7.8907889999999994E-2</v>
      </c>
      <c r="CO304">
        <v>-9.85288E-2</v>
      </c>
      <c r="CP304">
        <v>6.1223769999999997E-2</v>
      </c>
      <c r="CQ304">
        <v>8.7650080000000005E-2</v>
      </c>
      <c r="CR304">
        <v>0.18975896</v>
      </c>
      <c r="CS304">
        <v>0.1621426</v>
      </c>
      <c r="CT304">
        <v>1.3616822000000001E-2</v>
      </c>
      <c r="CU304">
        <v>1.7631500000000001E-2</v>
      </c>
      <c r="CV304">
        <v>5.4238955999999998E-2</v>
      </c>
      <c r="CW304">
        <v>-2.4869180000000001E-2</v>
      </c>
      <c r="CX304">
        <v>8.5649030000000001E-2</v>
      </c>
      <c r="CY304">
        <v>-3.2342293E-3</v>
      </c>
      <c r="CZ304">
        <v>0.24692135000000001</v>
      </c>
      <c r="DA304">
        <v>0.1963771</v>
      </c>
      <c r="DB304">
        <v>4.578777E-3</v>
      </c>
      <c r="DC304">
        <v>0.97766430000000004</v>
      </c>
      <c r="DD304">
        <v>0.13202696</v>
      </c>
      <c r="DE304">
        <v>6.8400665999999999E-2</v>
      </c>
      <c r="DF304">
        <f t="shared" si="18"/>
        <v>0.11350432431747569</v>
      </c>
      <c r="DG304">
        <f t="shared" si="19"/>
        <v>0</v>
      </c>
      <c r="DH304">
        <v>0</v>
      </c>
      <c r="DI304">
        <f>VLOOKUP(B304,owner_jaccard!$C$1:$E$1128,3,FALSE)</f>
        <v>0.12195121951219499</v>
      </c>
      <c r="DJ304">
        <f>VLOOKUP(B304,partic_jaccard!$C$1:$E$1128,3,FALSE)</f>
        <v>0.29032258064516098</v>
      </c>
      <c r="DK304">
        <f>VLOOKUP(B304,rtword_jaccard!$C$1:$E$1128,3,FALSE)</f>
        <v>0.11111111111111099</v>
      </c>
      <c r="DL304">
        <f>VLOOKUP(B304,rtword_jaccard!$C$1:$F$1128,4,FALSE)</f>
        <v>0.16959064327485299</v>
      </c>
      <c r="DM304">
        <f>VLOOKUP(B304,rtword_jaccard!$C$1:$G$1128,5,FALSE)</f>
        <v>0.22448979591836701</v>
      </c>
      <c r="DN304">
        <f>VLOOKUP(B304,owner_j_重み付き!$C$1:$E$1128,3)</f>
        <v>8.0000000000000004E-4</v>
      </c>
      <c r="DO304">
        <f>VLOOKUP(B304,part_j_重み付き!$C$1:$E$1128,3,FALSE)</f>
        <v>1.1000000000000001E-3</v>
      </c>
      <c r="DP304">
        <f>VLOOKUP(B304,journalsection_jaccard!$C$2:$E$1129,3,FALSE)</f>
        <v>0.40845070422535201</v>
      </c>
      <c r="DQ304">
        <f>VLOOKUP(B304,journalsection_jaccard!$C$2:$F$1129,4,FALSE)</f>
        <v>0.36986301369863001</v>
      </c>
      <c r="DR304">
        <f>VLOOKUP(B304,journalsection_jaccard!$C$2:$G$1129,5,FALSE)</f>
        <v>0.30434782608695599</v>
      </c>
      <c r="DS304">
        <f>VLOOKUP(B304,journalsection_jaccard!$C$2:$H$1129,6,FALSE)</f>
        <v>0.14942528735632099</v>
      </c>
    </row>
    <row r="305" spans="1:123" x14ac:dyDescent="0.55000000000000004">
      <c r="A305">
        <v>298</v>
      </c>
      <c r="B305" t="s">
        <v>1890</v>
      </c>
      <c r="C305" t="s">
        <v>404</v>
      </c>
      <c r="D305">
        <v>-3.2215156000000002E-2</v>
      </c>
      <c r="E305">
        <v>0.12909497</v>
      </c>
      <c r="F305">
        <v>-4.1670848000000003E-2</v>
      </c>
      <c r="G305">
        <v>0.12636174</v>
      </c>
      <c r="H305">
        <v>9.8563789999999998E-2</v>
      </c>
      <c r="I305">
        <v>9.0264893999999998E-2</v>
      </c>
      <c r="J305">
        <v>8.4742849999999995E-2</v>
      </c>
      <c r="K305">
        <v>0.98519000000000001</v>
      </c>
      <c r="L305">
        <v>0.14427487999999999</v>
      </c>
      <c r="M305">
        <v>7.0977429999999994E-2</v>
      </c>
      <c r="N305">
        <v>0.14716454000000001</v>
      </c>
      <c r="O305">
        <v>0.13954459</v>
      </c>
      <c r="P305">
        <v>0.1168254</v>
      </c>
      <c r="Q305">
        <v>0.22821443</v>
      </c>
      <c r="R305">
        <v>0.16271505999999999</v>
      </c>
      <c r="S305">
        <v>3.2718174000000003E-2</v>
      </c>
      <c r="T305">
        <v>0.31479364999999998</v>
      </c>
      <c r="U305">
        <v>0.17211086</v>
      </c>
      <c r="V305">
        <v>0.13315742</v>
      </c>
      <c r="W305">
        <v>0.18808366000000001</v>
      </c>
      <c r="X305">
        <v>0.10401847</v>
      </c>
      <c r="Y305">
        <v>0.16355082000000001</v>
      </c>
      <c r="Z305">
        <v>8.8758120000000003E-3</v>
      </c>
      <c r="AA305">
        <v>0.33073237999999999</v>
      </c>
      <c r="AB305">
        <v>0.21767839999999999</v>
      </c>
      <c r="AC305">
        <v>0.28447387000000002</v>
      </c>
      <c r="AD305">
        <v>-0.17036834000000001</v>
      </c>
      <c r="AE305">
        <v>0.13547545999999999</v>
      </c>
      <c r="AF305">
        <v>0.15548079000000001</v>
      </c>
      <c r="AG305">
        <v>8.0053449999999998E-2</v>
      </c>
      <c r="AH305">
        <v>-6.7434560000000004E-2</v>
      </c>
      <c r="AI305">
        <v>0.22617599999999999</v>
      </c>
      <c r="AJ305">
        <v>0.1192149</v>
      </c>
      <c r="AK305">
        <v>0.17426467000000001</v>
      </c>
      <c r="AL305">
        <v>0.13847778999999999</v>
      </c>
      <c r="AM305">
        <v>0.19597763000000001</v>
      </c>
      <c r="AN305">
        <v>0.22192137000000001</v>
      </c>
      <c r="AO305">
        <v>0.12567165</v>
      </c>
      <c r="AP305">
        <v>0.33559116999999999</v>
      </c>
      <c r="AQ305">
        <v>0.26341379999999998</v>
      </c>
      <c r="AR305">
        <v>0.24095443</v>
      </c>
      <c r="AS305">
        <v>0.25007802000000001</v>
      </c>
      <c r="AT305">
        <v>0.26815783999999998</v>
      </c>
      <c r="AU305">
        <v>0.20834296999999999</v>
      </c>
      <c r="AV305">
        <v>0.22400858000000001</v>
      </c>
      <c r="AW305">
        <v>0.2024377</v>
      </c>
      <c r="AX305">
        <v>0.21388489999999999</v>
      </c>
      <c r="AY305">
        <v>0.12074600000000001</v>
      </c>
      <c r="AZ305">
        <v>0.93100780000000005</v>
      </c>
      <c r="BA305">
        <v>0.16636305000000001</v>
      </c>
      <c r="BB305">
        <v>0.13935657000000001</v>
      </c>
      <c r="BC305">
        <v>0.15626888</v>
      </c>
      <c r="BD305">
        <v>6.9104134999999997E-2</v>
      </c>
      <c r="BE305">
        <v>8.7731590000000009E-3</v>
      </c>
      <c r="BF305">
        <v>0.25917030000000002</v>
      </c>
      <c r="BG305">
        <v>0.18065461999999999</v>
      </c>
      <c r="BH305">
        <v>9.0505846000000001E-2</v>
      </c>
      <c r="BI305">
        <v>0.19311854000000001</v>
      </c>
      <c r="BJ305">
        <v>0.14251991999999999</v>
      </c>
      <c r="BK305">
        <v>0.105929725</v>
      </c>
      <c r="BL305">
        <v>0.25573669999999998</v>
      </c>
      <c r="BM305">
        <v>0.12752533999999999</v>
      </c>
      <c r="BN305">
        <v>0.107051566</v>
      </c>
      <c r="BO305">
        <v>1.423395E-2</v>
      </c>
      <c r="BP305">
        <v>0.43700584999999997</v>
      </c>
      <c r="BQ305">
        <v>1.0984193499999999E-2</v>
      </c>
      <c r="BR305">
        <v>0.33342713000000002</v>
      </c>
      <c r="BS305">
        <v>0.19761825</v>
      </c>
      <c r="BT305">
        <v>0.32827004999999998</v>
      </c>
      <c r="BU305">
        <v>0.118753284</v>
      </c>
      <c r="BV305">
        <v>0.16244291</v>
      </c>
      <c r="BW305">
        <v>0.22847350999999999</v>
      </c>
      <c r="BX305">
        <v>0.29809376999999998</v>
      </c>
      <c r="BY305">
        <v>0.16240075000000001</v>
      </c>
      <c r="BZ305">
        <v>0.24579898</v>
      </c>
      <c r="CA305">
        <v>6.4541063999999995E-2</v>
      </c>
      <c r="CB305">
        <v>0.17965729999999999</v>
      </c>
      <c r="CC305">
        <v>0.13700076999999999</v>
      </c>
      <c r="CD305">
        <v>0.37188166</v>
      </c>
      <c r="CE305">
        <v>0.33724397</v>
      </c>
      <c r="CF305">
        <v>0.20919661000000001</v>
      </c>
      <c r="CG305">
        <v>0.21572849999999999</v>
      </c>
      <c r="CH305">
        <v>0.22754851000000001</v>
      </c>
      <c r="CI305">
        <v>0.10507088000000001</v>
      </c>
      <c r="CJ305">
        <v>0.22158939999999999</v>
      </c>
      <c r="CK305">
        <v>0.11371787</v>
      </c>
      <c r="CL305">
        <v>8.6662939999999994E-2</v>
      </c>
      <c r="CM305">
        <v>0.17227366999999999</v>
      </c>
      <c r="CN305">
        <v>0.23706193</v>
      </c>
      <c r="CO305">
        <v>-1.1071418E-2</v>
      </c>
      <c r="CP305">
        <v>0.18019651</v>
      </c>
      <c r="CQ305">
        <v>0.16215826999999999</v>
      </c>
      <c r="CR305">
        <v>0.17839226</v>
      </c>
      <c r="CS305">
        <v>0.34105593000000001</v>
      </c>
      <c r="CT305">
        <v>8.7463743999999996E-2</v>
      </c>
      <c r="CU305">
        <v>0.27439043000000002</v>
      </c>
      <c r="CV305">
        <v>0.13631262</v>
      </c>
      <c r="CW305">
        <v>5.5998510000000001E-2</v>
      </c>
      <c r="CX305">
        <v>0.21524889999999999</v>
      </c>
      <c r="CY305">
        <v>0.20249844</v>
      </c>
      <c r="CZ305">
        <v>0.14953083</v>
      </c>
      <c r="DA305">
        <v>0.14504352000000001</v>
      </c>
      <c r="DB305">
        <v>0.10052299000000001</v>
      </c>
      <c r="DC305">
        <v>0.97153619999999996</v>
      </c>
      <c r="DD305">
        <v>0.14854364</v>
      </c>
      <c r="DE305">
        <v>0.15992807000000001</v>
      </c>
      <c r="DF305">
        <f t="shared" si="18"/>
        <v>0.16332570489805828</v>
      </c>
      <c r="DG305">
        <f t="shared" si="19"/>
        <v>0</v>
      </c>
      <c r="DH305">
        <v>0</v>
      </c>
      <c r="DI305">
        <f>VLOOKUP(B305,owner_jaccard!$C$1:$E$1128,3,FALSE)</f>
        <v>0.13157894736842099</v>
      </c>
      <c r="DJ305">
        <f>VLOOKUP(B305,partic_jaccard!$C$1:$E$1128,3,FALSE)</f>
        <v>0.125</v>
      </c>
      <c r="DK305">
        <f>VLOOKUP(B305,rtword_jaccard!$C$1:$E$1128,3,FALSE)</f>
        <v>0.28205128205128199</v>
      </c>
      <c r="DL305">
        <f>VLOOKUP(B305,rtword_jaccard!$C$1:$F$1128,4,FALSE)</f>
        <v>0.29032258064516098</v>
      </c>
      <c r="DM305">
        <f>VLOOKUP(B305,rtword_jaccard!$C$1:$G$1128,5,FALSE)</f>
        <v>0.34529147982062702</v>
      </c>
      <c r="DN305">
        <f>VLOOKUP(B305,owner_j_重み付き!$C$1:$E$1128,3)</f>
        <v>1.1999999999999999E-3</v>
      </c>
      <c r="DO305">
        <f>VLOOKUP(B305,part_j_重み付き!$C$1:$E$1128,3,FALSE)</f>
        <v>1.1999999999999999E-3</v>
      </c>
      <c r="DP305">
        <f>VLOOKUP(B305,journalsection_jaccard!$C$2:$E$1129,3,FALSE)</f>
        <v>0.40845070422535201</v>
      </c>
      <c r="DQ305">
        <f>VLOOKUP(B305,journalsection_jaccard!$C$2:$F$1129,4,FALSE)</f>
        <v>0.40845070422535201</v>
      </c>
      <c r="DR305">
        <f>VLOOKUP(B305,journalsection_jaccard!$C$2:$G$1129,5,FALSE)</f>
        <v>0.37614678899082499</v>
      </c>
      <c r="DS305">
        <f>VLOOKUP(B305,journalsection_jaccard!$C$2:$H$1129,6,FALSE)</f>
        <v>0.20481927710843301</v>
      </c>
    </row>
    <row r="306" spans="1:123" x14ac:dyDescent="0.55000000000000004">
      <c r="A306">
        <v>299</v>
      </c>
      <c r="B306" t="s">
        <v>1891</v>
      </c>
      <c r="C306" t="s">
        <v>405</v>
      </c>
      <c r="D306">
        <v>0.19925709999999999</v>
      </c>
      <c r="E306">
        <v>0.16920434000000001</v>
      </c>
      <c r="F306">
        <v>-5.0101953999999997E-2</v>
      </c>
      <c r="G306">
        <v>0.30048659999999999</v>
      </c>
      <c r="H306">
        <v>0.116262294</v>
      </c>
      <c r="I306">
        <v>0.21717732000000001</v>
      </c>
      <c r="J306">
        <v>0.16511184000000001</v>
      </c>
      <c r="K306">
        <v>0.98360323999999999</v>
      </c>
      <c r="L306">
        <v>0.16099550000000001</v>
      </c>
      <c r="M306">
        <v>0.18776897000000001</v>
      </c>
      <c r="N306">
        <v>0.24077973999999999</v>
      </c>
      <c r="O306">
        <v>0.18086304</v>
      </c>
      <c r="P306">
        <v>0.18323727000000001</v>
      </c>
      <c r="Q306">
        <v>0.32212043000000001</v>
      </c>
      <c r="R306">
        <v>0.17893582999999999</v>
      </c>
      <c r="S306">
        <v>-1.4089165000000001E-2</v>
      </c>
      <c r="T306">
        <v>8.5504979999999994E-2</v>
      </c>
      <c r="U306">
        <v>0.14265633999999999</v>
      </c>
      <c r="V306">
        <v>6.5190509999999993E-2</v>
      </c>
      <c r="W306">
        <v>0.10990366</v>
      </c>
      <c r="X306">
        <v>8.9044823999999995E-2</v>
      </c>
      <c r="Y306">
        <v>2.4449347E-2</v>
      </c>
      <c r="Z306">
        <v>2.4290852000000002E-2</v>
      </c>
      <c r="AA306">
        <v>1.3531358E-2</v>
      </c>
      <c r="AB306">
        <v>3.8434606000000003E-2</v>
      </c>
      <c r="AC306">
        <v>0.31061327</v>
      </c>
      <c r="AD306">
        <v>-0.11496103000000001</v>
      </c>
      <c r="AE306">
        <v>9.7433776E-2</v>
      </c>
      <c r="AF306">
        <v>0.20347202</v>
      </c>
      <c r="AG306">
        <v>1.254134E-2</v>
      </c>
      <c r="AH306">
        <v>-3.9797055999999997E-2</v>
      </c>
      <c r="AI306">
        <v>6.0132295000000002E-2</v>
      </c>
      <c r="AJ306">
        <v>0.20303887000000001</v>
      </c>
      <c r="AK306">
        <v>-5.0972207000000002E-3</v>
      </c>
      <c r="AL306">
        <v>6.1277088E-2</v>
      </c>
      <c r="AM306">
        <v>0.37162465</v>
      </c>
      <c r="AN306">
        <v>0.18610473999999999</v>
      </c>
      <c r="AO306">
        <v>0.11633332</v>
      </c>
      <c r="AP306">
        <v>0.28361597999999999</v>
      </c>
      <c r="AQ306">
        <v>0.16752458000000001</v>
      </c>
      <c r="AR306">
        <v>0.24667211</v>
      </c>
      <c r="AS306">
        <v>4.0600764999999997E-2</v>
      </c>
      <c r="AT306">
        <v>3.0782581E-3</v>
      </c>
      <c r="AU306">
        <v>0.16450988999999999</v>
      </c>
      <c r="AV306">
        <v>0.22386544999999999</v>
      </c>
      <c r="AW306">
        <v>4.8046289999999998E-2</v>
      </c>
      <c r="AX306">
        <v>0.10773059</v>
      </c>
      <c r="AY306">
        <v>0.25066159999999998</v>
      </c>
      <c r="AZ306">
        <v>0.93787469999999995</v>
      </c>
      <c r="BA306">
        <v>0.14554644</v>
      </c>
      <c r="BB306">
        <v>3.0506792000000001E-2</v>
      </c>
      <c r="BC306">
        <v>0.14210168000000001</v>
      </c>
      <c r="BD306">
        <v>3.7187126000000001E-2</v>
      </c>
      <c r="BE306">
        <v>3.5824399999999999E-2</v>
      </c>
      <c r="BF306">
        <v>0.1110922</v>
      </c>
      <c r="BG306">
        <v>0.27005817999999998</v>
      </c>
      <c r="BH306">
        <v>-6.3791150000000005E-2</v>
      </c>
      <c r="BI306">
        <v>0.28313547</v>
      </c>
      <c r="BJ306">
        <v>0.3018557</v>
      </c>
      <c r="BK306">
        <v>0.25675809999999999</v>
      </c>
      <c r="BL306">
        <v>8.5278989999999999E-2</v>
      </c>
      <c r="BM306">
        <v>8.3700170000000004E-2</v>
      </c>
      <c r="BN306">
        <v>0.24564486999999999</v>
      </c>
      <c r="BO306">
        <v>0.15332699</v>
      </c>
      <c r="BP306">
        <v>7.1298020000000004E-2</v>
      </c>
      <c r="BQ306">
        <v>-4.0198023999999999E-2</v>
      </c>
      <c r="BR306">
        <v>8.4600110000000006E-2</v>
      </c>
      <c r="BS306">
        <v>0.28163640000000001</v>
      </c>
      <c r="BT306">
        <v>0.39798218000000002</v>
      </c>
      <c r="BU306">
        <v>0.1166084</v>
      </c>
      <c r="BV306">
        <v>-7.9812889999999997E-2</v>
      </c>
      <c r="BW306">
        <v>0.17886796999999999</v>
      </c>
      <c r="BX306">
        <v>0.40721372</v>
      </c>
      <c r="BY306">
        <v>-7.7285885999999998E-2</v>
      </c>
      <c r="BZ306">
        <v>1.0495188000000001E-2</v>
      </c>
      <c r="CA306">
        <v>0.10692916</v>
      </c>
      <c r="CB306">
        <v>0.13273219999999999</v>
      </c>
      <c r="CC306">
        <v>0.2601927</v>
      </c>
      <c r="CD306">
        <v>0.283273</v>
      </c>
      <c r="CE306">
        <v>0.18073644</v>
      </c>
      <c r="CF306">
        <v>0.11857875</v>
      </c>
      <c r="CG306">
        <v>2.5296338000000002E-2</v>
      </c>
      <c r="CH306">
        <v>0.332181</v>
      </c>
      <c r="CI306">
        <v>2.4277081999999998E-2</v>
      </c>
      <c r="CJ306">
        <v>0.19456914</v>
      </c>
      <c r="CK306">
        <v>0.34166855000000002</v>
      </c>
      <c r="CL306">
        <v>0.123903215</v>
      </c>
      <c r="CM306">
        <v>0.1295085</v>
      </c>
      <c r="CN306">
        <v>0.16860095</v>
      </c>
      <c r="CO306">
        <v>1.0309804000000001E-2</v>
      </c>
      <c r="CP306">
        <v>0.29843602000000002</v>
      </c>
      <c r="CQ306">
        <v>4.1609096999999998E-2</v>
      </c>
      <c r="CR306">
        <v>0.13000092999999999</v>
      </c>
      <c r="CS306">
        <v>0.16056956</v>
      </c>
      <c r="CT306">
        <v>5.232034E-2</v>
      </c>
      <c r="CU306">
        <v>-8.1930859999999994E-2</v>
      </c>
      <c r="CV306">
        <v>0.37821676999999998</v>
      </c>
      <c r="CW306">
        <v>2.2640407000000001E-2</v>
      </c>
      <c r="CX306">
        <v>0.12583145000000001</v>
      </c>
      <c r="CY306">
        <v>0.25078538</v>
      </c>
      <c r="CZ306">
        <v>0.26465428000000002</v>
      </c>
      <c r="DA306">
        <v>0.30181780000000002</v>
      </c>
      <c r="DB306">
        <v>0.11538161</v>
      </c>
      <c r="DC306">
        <v>0.97867870000000001</v>
      </c>
      <c r="DD306">
        <v>0.13240895</v>
      </c>
      <c r="DE306">
        <v>8.2486939999999995E-2</v>
      </c>
      <c r="DF306">
        <f t="shared" si="18"/>
        <v>0.13910343549902915</v>
      </c>
      <c r="DG306">
        <f t="shared" si="19"/>
        <v>0</v>
      </c>
      <c r="DH306">
        <v>0</v>
      </c>
      <c r="DI306">
        <f>VLOOKUP(B306,owner_jaccard!$C$1:$E$1128,3,FALSE)</f>
        <v>7.2727272727272696E-2</v>
      </c>
      <c r="DJ306">
        <f>VLOOKUP(B306,partic_jaccard!$C$1:$E$1128,3,FALSE)</f>
        <v>0.25714285714285701</v>
      </c>
      <c r="DK306">
        <f>VLOOKUP(B306,rtword_jaccard!$C$1:$E$1128,3,FALSE)</f>
        <v>0.123595505617977</v>
      </c>
      <c r="DL306">
        <f>VLOOKUP(B306,rtword_jaccard!$C$1:$F$1128,4,FALSE)</f>
        <v>0.183431952662721</v>
      </c>
      <c r="DM306">
        <f>VLOOKUP(B306,rtword_jaccard!$C$1:$G$1128,5,FALSE)</f>
        <v>0.25</v>
      </c>
      <c r="DN306">
        <f>VLOOKUP(B306,owner_j_重み付き!$C$1:$E$1128,3)</f>
        <v>8.9999999999999998E-4</v>
      </c>
      <c r="DO306">
        <f>VLOOKUP(B306,part_j_重み付き!$C$1:$E$1128,3,FALSE)</f>
        <v>1.5E-3</v>
      </c>
      <c r="DP306">
        <f>VLOOKUP(B306,journalsection_jaccard!$C$2:$E$1129,3,FALSE)</f>
        <v>0.44927536231884002</v>
      </c>
      <c r="DQ306">
        <f>VLOOKUP(B306,journalsection_jaccard!$C$2:$F$1129,4,FALSE)</f>
        <v>0.35135135135135098</v>
      </c>
      <c r="DR306">
        <f>VLOOKUP(B306,journalsection_jaccard!$C$2:$G$1129,5,FALSE)</f>
        <v>0.29870129870129802</v>
      </c>
      <c r="DS306">
        <f>VLOOKUP(B306,journalsection_jaccard!$C$2:$H$1129,6,FALSE)</f>
        <v>0.17647058823529399</v>
      </c>
    </row>
    <row r="307" spans="1:123" x14ac:dyDescent="0.55000000000000004">
      <c r="A307">
        <v>300</v>
      </c>
      <c r="B307" t="s">
        <v>1892</v>
      </c>
      <c r="C307" t="s">
        <v>406</v>
      </c>
      <c r="D307">
        <v>4.4911830000000003E-4</v>
      </c>
      <c r="E307">
        <v>1.8404776000000001E-3</v>
      </c>
      <c r="F307">
        <v>0.14281347</v>
      </c>
      <c r="G307">
        <v>0.19165057999999999</v>
      </c>
      <c r="H307">
        <v>2.1896351000000001E-2</v>
      </c>
      <c r="I307">
        <v>0.34478356999999998</v>
      </c>
      <c r="J307">
        <v>1.5758122999999999E-2</v>
      </c>
      <c r="K307">
        <v>0.98605330000000002</v>
      </c>
      <c r="L307">
        <v>0.11349412</v>
      </c>
      <c r="M307">
        <v>0.24531607</v>
      </c>
      <c r="N307">
        <v>3.2073259999999999E-2</v>
      </c>
      <c r="O307">
        <v>0.15395291</v>
      </c>
      <c r="P307">
        <v>0.17223646000000001</v>
      </c>
      <c r="Q307">
        <v>0.16880608999999999</v>
      </c>
      <c r="R307">
        <v>0.11029002</v>
      </c>
      <c r="S307">
        <v>-8.2553274999999995E-2</v>
      </c>
      <c r="T307">
        <v>0.24611754999999999</v>
      </c>
      <c r="U307">
        <v>-4.4483267E-2</v>
      </c>
      <c r="V307">
        <v>2.212627E-2</v>
      </c>
      <c r="W307">
        <v>0.115238726</v>
      </c>
      <c r="X307">
        <v>0.14904116000000001</v>
      </c>
      <c r="Y307">
        <v>0.21312197999999999</v>
      </c>
      <c r="Z307">
        <v>-2.9086595E-2</v>
      </c>
      <c r="AA307">
        <v>8.7290764000000007E-2</v>
      </c>
      <c r="AB307">
        <v>0.23248442999999999</v>
      </c>
      <c r="AC307">
        <v>0.27847972999999998</v>
      </c>
      <c r="AD307">
        <v>-0.25064033000000002</v>
      </c>
      <c r="AE307" s="1">
        <v>-7.4588023999999997E-5</v>
      </c>
      <c r="AF307">
        <v>9.2185489999999995E-2</v>
      </c>
      <c r="AG307">
        <v>7.0291329999999999E-3</v>
      </c>
      <c r="AH307">
        <v>2.5728964999999999E-2</v>
      </c>
      <c r="AI307">
        <v>9.8798650000000002E-2</v>
      </c>
      <c r="AJ307">
        <v>0.14386246999999999</v>
      </c>
      <c r="AK307">
        <v>0.11391049</v>
      </c>
      <c r="AL307">
        <v>5.8969893000000002E-2</v>
      </c>
      <c r="AM307">
        <v>0.18291093</v>
      </c>
      <c r="AN307">
        <v>3.5659709999999997E-2</v>
      </c>
      <c r="AO307">
        <v>0.21686688000000001</v>
      </c>
      <c r="AP307">
        <v>0.14649665000000001</v>
      </c>
      <c r="AQ307">
        <v>5.8033346999999999E-2</v>
      </c>
      <c r="AR307">
        <v>0.11598646</v>
      </c>
      <c r="AS307">
        <v>-2.4743800999999999E-2</v>
      </c>
      <c r="AT307">
        <v>0.21121699999999999</v>
      </c>
      <c r="AU307">
        <v>-9.8050789999999999E-2</v>
      </c>
      <c r="AV307">
        <v>0.17190506</v>
      </c>
      <c r="AW307">
        <v>0.23086396000000001</v>
      </c>
      <c r="AX307">
        <v>5.3274687000000001E-2</v>
      </c>
      <c r="AY307">
        <v>0.17450908000000001</v>
      </c>
      <c r="AZ307">
        <v>0.94465460000000001</v>
      </c>
      <c r="BA307">
        <v>0.17694219999999999</v>
      </c>
      <c r="BB307">
        <v>0.14929938000000001</v>
      </c>
      <c r="BC307">
        <v>2.6006257000000001E-2</v>
      </c>
      <c r="BD307">
        <v>-5.8442715999999999E-2</v>
      </c>
      <c r="BE307">
        <v>-0.12383901999999999</v>
      </c>
      <c r="BF307">
        <v>0.14212174999999999</v>
      </c>
      <c r="BG307">
        <v>0.28358406000000003</v>
      </c>
      <c r="BH307">
        <v>1.4624451E-3</v>
      </c>
      <c r="BI307">
        <v>5.5933620000000003E-2</v>
      </c>
      <c r="BJ307">
        <v>0.30112080000000002</v>
      </c>
      <c r="BK307">
        <v>6.7553489999999994E-2</v>
      </c>
      <c r="BL307">
        <v>7.7763470000000001E-2</v>
      </c>
      <c r="BM307">
        <v>-1.4762064E-2</v>
      </c>
      <c r="BN307">
        <v>0.17955518000000001</v>
      </c>
      <c r="BO307">
        <v>0.31358200000000003</v>
      </c>
      <c r="BP307">
        <v>2.1611292000000001E-2</v>
      </c>
      <c r="BQ307">
        <v>3.9294519999999999E-2</v>
      </c>
      <c r="BR307">
        <v>0.10984376999999999</v>
      </c>
      <c r="BS307">
        <v>2.8255657999999999E-2</v>
      </c>
      <c r="BT307">
        <v>0.38738741999999998</v>
      </c>
      <c r="BU307">
        <v>-3.6920328000000002E-2</v>
      </c>
      <c r="BV307">
        <v>-6.3563129999999995E-2</v>
      </c>
      <c r="BW307">
        <v>0.24260789999999999</v>
      </c>
      <c r="BX307">
        <v>0.30039176000000001</v>
      </c>
      <c r="BY307">
        <v>0.17686175000000001</v>
      </c>
      <c r="BZ307">
        <v>0.14151074</v>
      </c>
      <c r="CA307">
        <v>0.24314620000000001</v>
      </c>
      <c r="CB307">
        <v>2.6865252999999999E-2</v>
      </c>
      <c r="CC307">
        <v>0.34254213999999999</v>
      </c>
      <c r="CD307">
        <v>0.27559513000000002</v>
      </c>
      <c r="CE307">
        <v>0.13258058</v>
      </c>
      <c r="CF307">
        <v>9.0861810000000001E-2</v>
      </c>
      <c r="CG307">
        <v>5.1840957E-2</v>
      </c>
      <c r="CH307">
        <v>0.12747443999999999</v>
      </c>
      <c r="CI307">
        <v>9.5320909999999995E-2</v>
      </c>
      <c r="CJ307">
        <v>5.0036404E-2</v>
      </c>
      <c r="CK307">
        <v>7.9598779999999994E-2</v>
      </c>
      <c r="CL307">
        <v>0.15425912</v>
      </c>
      <c r="CM307">
        <v>4.5673035000000001E-2</v>
      </c>
      <c r="CN307">
        <v>8.5494879999999995E-2</v>
      </c>
      <c r="CO307">
        <v>0.15012215000000001</v>
      </c>
      <c r="CP307">
        <v>0.16821971999999999</v>
      </c>
      <c r="CQ307">
        <v>-2.7893461000000001E-2</v>
      </c>
      <c r="CR307">
        <v>0.19817346</v>
      </c>
      <c r="CS307">
        <v>0.11827617</v>
      </c>
      <c r="CT307">
        <v>3.8964881999999999E-2</v>
      </c>
      <c r="CU307">
        <v>1.9631369999999999E-2</v>
      </c>
      <c r="CV307">
        <v>0.18339275999999999</v>
      </c>
      <c r="CW307">
        <v>0.19611007999999999</v>
      </c>
      <c r="CX307">
        <v>5.4384988000000002E-2</v>
      </c>
      <c r="CY307">
        <v>0.20822597000000001</v>
      </c>
      <c r="CZ307">
        <v>0.32455736000000002</v>
      </c>
      <c r="DA307">
        <v>7.4137579999999995E-2</v>
      </c>
      <c r="DB307">
        <v>8.3807969999999996E-2</v>
      </c>
      <c r="DC307">
        <v>0.97057872999999995</v>
      </c>
      <c r="DD307">
        <v>-1.2307874E-2</v>
      </c>
      <c r="DE307">
        <v>3.8414370000000003E-2</v>
      </c>
      <c r="DF307">
        <f t="shared" si="18"/>
        <v>0.10883987162112625</v>
      </c>
      <c r="DG307">
        <f t="shared" si="19"/>
        <v>0</v>
      </c>
      <c r="DH307">
        <v>0</v>
      </c>
      <c r="DI307">
        <f>VLOOKUP(B307,owner_jaccard!$C$1:$E$1128,3,FALSE)</f>
        <v>9.6774193548387094E-2</v>
      </c>
      <c r="DJ307">
        <f>VLOOKUP(B307,partic_jaccard!$C$1:$E$1128,3,FALSE)</f>
        <v>0.2</v>
      </c>
      <c r="DK307">
        <f>VLOOKUP(B307,rtword_jaccard!$C$1:$E$1128,3,FALSE)</f>
        <v>8.6956521739130405E-2</v>
      </c>
      <c r="DL307">
        <f>VLOOKUP(B307,rtword_jaccard!$C$1:$F$1128,4,FALSE)</f>
        <v>0.16279069767441801</v>
      </c>
      <c r="DM307">
        <f>VLOOKUP(B307,rtword_jaccard!$C$1:$G$1128,5,FALSE)</f>
        <v>0.22950819672131101</v>
      </c>
      <c r="DN307">
        <f>VLOOKUP(B307,owner_j_重み付き!$C$1:$E$1128,3)</f>
        <v>2.9999999999999997E-4</v>
      </c>
      <c r="DO307">
        <f>VLOOKUP(B307,part_j_重み付き!$C$1:$E$1128,3,FALSE)</f>
        <v>1E-3</v>
      </c>
      <c r="DP307">
        <f>VLOOKUP(B307,journalsection_jaccard!$C$2:$E$1129,3,FALSE)</f>
        <v>0.20481927710843301</v>
      </c>
      <c r="DQ307">
        <f>VLOOKUP(B307,journalsection_jaccard!$C$2:$F$1129,4,FALSE)</f>
        <v>0.265822784810126</v>
      </c>
      <c r="DR307">
        <f>VLOOKUP(B307,journalsection_jaccard!$C$2:$G$1129,5,FALSE)</f>
        <v>0.16279069767441801</v>
      </c>
      <c r="DS307">
        <f>VLOOKUP(B307,journalsection_jaccard!$C$2:$H$1129,6,FALSE)</f>
        <v>7.5268817204300995E-2</v>
      </c>
    </row>
    <row r="308" spans="1:123" x14ac:dyDescent="0.55000000000000004">
      <c r="A308">
        <v>301</v>
      </c>
      <c r="B308" t="s">
        <v>1893</v>
      </c>
      <c r="C308" t="s">
        <v>407</v>
      </c>
      <c r="D308">
        <v>0.14453076000000001</v>
      </c>
      <c r="E308">
        <v>-1.0297852E-2</v>
      </c>
      <c r="F308">
        <v>-8.182739E-2</v>
      </c>
      <c r="G308">
        <v>0.1810919</v>
      </c>
      <c r="H308">
        <v>0.10567306</v>
      </c>
      <c r="I308">
        <v>-2.8482975000000001E-2</v>
      </c>
      <c r="J308">
        <v>0.29552780000000001</v>
      </c>
      <c r="K308">
        <v>0.99462340000000005</v>
      </c>
      <c r="L308">
        <v>0.28784660000000001</v>
      </c>
      <c r="M308">
        <v>0.15637796000000001</v>
      </c>
      <c r="N308">
        <v>0.22589002999999999</v>
      </c>
      <c r="O308">
        <v>0.19006480000000001</v>
      </c>
      <c r="P308">
        <v>0.21103926000000001</v>
      </c>
      <c r="Q308">
        <v>0.38624150000000002</v>
      </c>
      <c r="R308">
        <v>0.16660232999999999</v>
      </c>
      <c r="S308">
        <v>0.14209479999999999</v>
      </c>
      <c r="T308">
        <v>7.3476520000000003E-2</v>
      </c>
      <c r="U308">
        <v>1.4891713000000001E-2</v>
      </c>
      <c r="V308">
        <v>0.17895122999999999</v>
      </c>
      <c r="W308">
        <v>0.10005789</v>
      </c>
      <c r="X308">
        <v>9.4827069999999999E-2</v>
      </c>
      <c r="Y308">
        <v>-4.1429689999999998E-2</v>
      </c>
      <c r="Z308">
        <v>3.9358272999999999E-2</v>
      </c>
      <c r="AA308">
        <v>1.6951803000000001E-2</v>
      </c>
      <c r="AB308">
        <v>9.9528069999999996E-2</v>
      </c>
      <c r="AC308">
        <v>0.27539216999999999</v>
      </c>
      <c r="AD308">
        <v>-7.2162600000000004E-3</v>
      </c>
      <c r="AE308">
        <v>0.17854651999999999</v>
      </c>
      <c r="AF308">
        <v>0.18449078999999999</v>
      </c>
      <c r="AG308">
        <v>0.31042536999999998</v>
      </c>
      <c r="AH308">
        <v>-1.41359465E-2</v>
      </c>
      <c r="AI308">
        <v>6.1148280000000001E-3</v>
      </c>
      <c r="AJ308">
        <v>0.118225105</v>
      </c>
      <c r="AK308">
        <v>0.17829405000000001</v>
      </c>
      <c r="AL308">
        <v>7.8421160000000004E-2</v>
      </c>
      <c r="AM308">
        <v>0.23716418</v>
      </c>
      <c r="AN308">
        <v>0.28726467</v>
      </c>
      <c r="AO308">
        <v>0.13751406999999999</v>
      </c>
      <c r="AP308">
        <v>0.28312954000000001</v>
      </c>
      <c r="AQ308">
        <v>2.8347850000000001E-2</v>
      </c>
      <c r="AR308">
        <v>0.26689552999999999</v>
      </c>
      <c r="AS308">
        <v>4.1931342000000003E-2</v>
      </c>
      <c r="AT308">
        <v>0.19607921</v>
      </c>
      <c r="AU308">
        <v>-4.0429293999999998E-2</v>
      </c>
      <c r="AV308">
        <v>0.2030391</v>
      </c>
      <c r="AW308">
        <v>0.18369326999999999</v>
      </c>
      <c r="AX308">
        <v>0.14340077000000001</v>
      </c>
      <c r="AY308">
        <v>0.31881174000000001</v>
      </c>
      <c r="AZ308">
        <v>0.94231569999999998</v>
      </c>
      <c r="BA308">
        <v>5.2647069999999997E-2</v>
      </c>
      <c r="BB308">
        <v>0.14402731999999999</v>
      </c>
      <c r="BC308">
        <v>1.7461374000000002E-2</v>
      </c>
      <c r="BD308">
        <v>0.24932209999999999</v>
      </c>
      <c r="BE308">
        <v>0.48464656</v>
      </c>
      <c r="BF308">
        <v>0.20529402999999999</v>
      </c>
      <c r="BG308">
        <v>0.17962837000000001</v>
      </c>
      <c r="BH308">
        <v>0.24561506999999999</v>
      </c>
      <c r="BI308">
        <v>0.34163853999999999</v>
      </c>
      <c r="BJ308">
        <v>0.1789859</v>
      </c>
      <c r="BK308">
        <v>0.23472235999999999</v>
      </c>
      <c r="BL308">
        <v>9.4150049999999999E-2</v>
      </c>
      <c r="BM308">
        <v>-4.8555262000000002E-2</v>
      </c>
      <c r="BN308">
        <v>0.24167176000000001</v>
      </c>
      <c r="BO308">
        <v>0.26876309999999998</v>
      </c>
      <c r="BP308">
        <v>0.14125525999999999</v>
      </c>
      <c r="BQ308">
        <v>9.9776740000000003E-2</v>
      </c>
      <c r="BR308">
        <v>0.16153255</v>
      </c>
      <c r="BS308">
        <v>0.22693105</v>
      </c>
      <c r="BT308">
        <v>7.8172154999999993E-2</v>
      </c>
      <c r="BU308">
        <v>-5.2872969999999998E-2</v>
      </c>
      <c r="BV308">
        <v>6.7408937000000002E-3</v>
      </c>
      <c r="BW308">
        <v>0.36006862000000001</v>
      </c>
      <c r="BX308">
        <v>6.6777580000000003E-2</v>
      </c>
      <c r="BY308">
        <v>0.41810656000000002</v>
      </c>
      <c r="BZ308">
        <v>0.19025571999999999</v>
      </c>
      <c r="CA308">
        <v>0.10498348</v>
      </c>
      <c r="CB308">
        <v>0.18279425999999999</v>
      </c>
      <c r="CC308">
        <v>0.27428540000000001</v>
      </c>
      <c r="CD308">
        <v>0.276555</v>
      </c>
      <c r="CE308">
        <v>0.19216320000000001</v>
      </c>
      <c r="CF308">
        <v>0.16631976000000001</v>
      </c>
      <c r="CG308">
        <v>0.34562176</v>
      </c>
      <c r="CH308">
        <v>0.28027869999999999</v>
      </c>
      <c r="CI308">
        <v>0.36388344</v>
      </c>
      <c r="CJ308">
        <v>0.32843645999999999</v>
      </c>
      <c r="CK308">
        <v>0.11970758400000001</v>
      </c>
      <c r="CL308">
        <v>0.20308204999999999</v>
      </c>
      <c r="CM308">
        <v>0.11550452999999999</v>
      </c>
      <c r="CN308">
        <v>0.26684824000000001</v>
      </c>
      <c r="CO308">
        <v>-1.7814920000000001E-2</v>
      </c>
      <c r="CP308">
        <v>0.34522575</v>
      </c>
      <c r="CQ308">
        <v>4.4953107999999999E-2</v>
      </c>
      <c r="CR308">
        <v>0.20255324</v>
      </c>
      <c r="CS308">
        <v>0.19980880000000001</v>
      </c>
      <c r="CT308">
        <v>0.13743259999999999</v>
      </c>
      <c r="CU308">
        <v>0.29390191999999998</v>
      </c>
      <c r="CV308">
        <v>0.39095922999999999</v>
      </c>
      <c r="CW308">
        <v>0.10779795</v>
      </c>
      <c r="CX308">
        <v>0.24756655</v>
      </c>
      <c r="CY308">
        <v>0.110204436</v>
      </c>
      <c r="CZ308">
        <v>0.30091489999999999</v>
      </c>
      <c r="DA308">
        <v>0.36121910000000002</v>
      </c>
      <c r="DB308">
        <v>0.16387019</v>
      </c>
      <c r="DC308">
        <v>0.97295003999999996</v>
      </c>
      <c r="DD308">
        <v>0.16334513000000001</v>
      </c>
      <c r="DE308">
        <v>-1.6723597E-2</v>
      </c>
      <c r="DF308">
        <f t="shared" si="18"/>
        <v>0.16880413571067959</v>
      </c>
      <c r="DG308">
        <f t="shared" si="19"/>
        <v>0</v>
      </c>
      <c r="DH308">
        <v>0</v>
      </c>
      <c r="DI308">
        <f>VLOOKUP(B308,owner_jaccard!$C$1:$E$1128,3,FALSE)</f>
        <v>0.125</v>
      </c>
      <c r="DJ308">
        <f>VLOOKUP(B308,partic_jaccard!$C$1:$E$1128,3,FALSE)</f>
        <v>0.23076923076923</v>
      </c>
      <c r="DK308">
        <f>VLOOKUP(B308,rtword_jaccard!$C$1:$E$1128,3,FALSE)</f>
        <v>8.6956521739130405E-2</v>
      </c>
      <c r="DL308">
        <f>VLOOKUP(B308,rtword_jaccard!$C$1:$F$1128,4,FALSE)</f>
        <v>0.15606936416184899</v>
      </c>
      <c r="DM308">
        <f>VLOOKUP(B308,rtword_jaccard!$C$1:$G$1128,5,FALSE)</f>
        <v>0.185770750988142</v>
      </c>
      <c r="DN308">
        <f>VLOOKUP(B308,owner_j_重み付き!$C$1:$E$1128,3)</f>
        <v>8.0000000000000002E-3</v>
      </c>
      <c r="DO308">
        <f>VLOOKUP(B308,part_j_重み付き!$C$1:$E$1128,3,FALSE)</f>
        <v>6.4999999999999997E-3</v>
      </c>
      <c r="DP308">
        <f>VLOOKUP(B308,journalsection_jaccard!$C$2:$E$1129,3,FALSE)</f>
        <v>0.38888888888888801</v>
      </c>
      <c r="DQ308">
        <f>VLOOKUP(B308,journalsection_jaccard!$C$2:$F$1129,4,FALSE)</f>
        <v>0.36986301369863001</v>
      </c>
      <c r="DR308">
        <f>VLOOKUP(B308,journalsection_jaccard!$C$2:$G$1129,5,FALSE)</f>
        <v>0.3215859030837</v>
      </c>
      <c r="DS308">
        <f>VLOOKUP(B308,journalsection_jaccard!$C$2:$H$1129,6,FALSE)</f>
        <v>0.14942528735632099</v>
      </c>
    </row>
    <row r="309" spans="1:123" x14ac:dyDescent="0.55000000000000004">
      <c r="A309">
        <v>302</v>
      </c>
      <c r="B309" t="s">
        <v>1894</v>
      </c>
      <c r="C309" t="s">
        <v>408</v>
      </c>
      <c r="D309">
        <v>7.7681410000000006E-2</v>
      </c>
      <c r="E309">
        <v>0.16231021000000001</v>
      </c>
      <c r="F309">
        <v>0.11599617</v>
      </c>
      <c r="G309">
        <v>0.18028090999999999</v>
      </c>
      <c r="H309">
        <v>1.4462401999999999E-2</v>
      </c>
      <c r="I309">
        <v>0.113025375</v>
      </c>
      <c r="J309">
        <v>0.16474944</v>
      </c>
      <c r="K309">
        <v>0.98417692999999995</v>
      </c>
      <c r="L309">
        <v>9.3922994999999995E-2</v>
      </c>
      <c r="M309">
        <v>0.26426539999999998</v>
      </c>
      <c r="N309">
        <v>7.4484709999999996E-2</v>
      </c>
      <c r="O309">
        <v>0.20565385999999999</v>
      </c>
      <c r="P309">
        <v>0.12534985000000001</v>
      </c>
      <c r="Q309">
        <v>8.3419173999999999E-2</v>
      </c>
      <c r="R309">
        <v>0.15551960000000001</v>
      </c>
      <c r="S309">
        <v>-0.10212719000000001</v>
      </c>
      <c r="T309">
        <v>0.22111042</v>
      </c>
      <c r="U309">
        <v>-7.6986410000000005E-2</v>
      </c>
      <c r="V309">
        <v>7.7035909999999999E-2</v>
      </c>
      <c r="W309">
        <v>1.5538645E-3</v>
      </c>
      <c r="X309">
        <v>0.23320515</v>
      </c>
      <c r="Y309">
        <v>6.2869070000000004E-3</v>
      </c>
      <c r="Z309">
        <v>-8.7603724999999993E-2</v>
      </c>
      <c r="AA309">
        <v>-4.4306993000000003E-2</v>
      </c>
      <c r="AB309">
        <v>0.15582446999999999</v>
      </c>
      <c r="AC309">
        <v>0.15101772999999999</v>
      </c>
      <c r="AD309">
        <v>5.9335236E-2</v>
      </c>
      <c r="AE309">
        <v>0.21115977</v>
      </c>
      <c r="AF309">
        <v>0.25877280000000003</v>
      </c>
      <c r="AG309">
        <v>-4.9900119999999999E-2</v>
      </c>
      <c r="AH309">
        <v>7.9952090000000003E-2</v>
      </c>
      <c r="AI309">
        <v>0.10489216</v>
      </c>
      <c r="AJ309">
        <v>0.24476220000000001</v>
      </c>
      <c r="AK309">
        <v>0.14434970999999999</v>
      </c>
      <c r="AL309">
        <v>0.20695263</v>
      </c>
      <c r="AM309">
        <v>8.7948280000000004E-2</v>
      </c>
      <c r="AN309">
        <v>0.14872295999999999</v>
      </c>
      <c r="AO309">
        <v>0.15761185</v>
      </c>
      <c r="AP309">
        <v>8.5010059999999998E-2</v>
      </c>
      <c r="AQ309">
        <v>0.15745734</v>
      </c>
      <c r="AR309">
        <v>0.35627500000000001</v>
      </c>
      <c r="AS309">
        <v>0.2320451</v>
      </c>
      <c r="AT309">
        <v>4.7682969999999998E-2</v>
      </c>
      <c r="AU309">
        <v>-3.0598207999999998E-2</v>
      </c>
      <c r="AV309">
        <v>3.6135186E-2</v>
      </c>
      <c r="AW309">
        <v>0.16488293000000001</v>
      </c>
      <c r="AX309">
        <v>0.1808736</v>
      </c>
      <c r="AY309">
        <v>0.121364005</v>
      </c>
      <c r="AZ309">
        <v>0.944106</v>
      </c>
      <c r="BA309">
        <v>0.13861345999999999</v>
      </c>
      <c r="BB309">
        <v>8.0920179999999994E-2</v>
      </c>
      <c r="BC309">
        <v>9.1917719999999994E-2</v>
      </c>
      <c r="BD309">
        <v>0.32824843999999997</v>
      </c>
      <c r="BE309">
        <v>0.1825437</v>
      </c>
      <c r="BF309">
        <v>0.19687371000000001</v>
      </c>
      <c r="BG309">
        <v>0.1992794</v>
      </c>
      <c r="BH309">
        <v>0.114265956</v>
      </c>
      <c r="BI309">
        <v>0.22434970000000001</v>
      </c>
      <c r="BJ309">
        <v>0.24124697000000001</v>
      </c>
      <c r="BK309">
        <v>0.26879722</v>
      </c>
      <c r="BL309">
        <v>0.108474314</v>
      </c>
      <c r="BM309">
        <v>8.8844729999999997E-2</v>
      </c>
      <c r="BN309">
        <v>8.5399955999999999E-2</v>
      </c>
      <c r="BO309">
        <v>6.7566409999999993E-2</v>
      </c>
      <c r="BP309">
        <v>3.2571636000000001E-2</v>
      </c>
      <c r="BQ309">
        <v>-7.5085089999999993E-2</v>
      </c>
      <c r="BR309">
        <v>0.22785569999999999</v>
      </c>
      <c r="BS309">
        <v>0.13243350000000001</v>
      </c>
      <c r="BT309">
        <v>0.32747300000000001</v>
      </c>
      <c r="BU309">
        <v>5.6898694E-2</v>
      </c>
      <c r="BV309">
        <v>0.24288778</v>
      </c>
      <c r="BW309">
        <v>0.37385439999999998</v>
      </c>
      <c r="BX309">
        <v>0.37420997</v>
      </c>
      <c r="BY309">
        <v>0.19827510000000001</v>
      </c>
      <c r="BZ309">
        <v>0.16901395999999999</v>
      </c>
      <c r="CA309">
        <v>9.247155E-2</v>
      </c>
      <c r="CB309">
        <v>0.16992497000000001</v>
      </c>
      <c r="CC309">
        <v>0.17622335</v>
      </c>
      <c r="CD309">
        <v>0.21900195</v>
      </c>
      <c r="CE309">
        <v>0.10149898</v>
      </c>
      <c r="CF309">
        <v>4.6574707999999999E-2</v>
      </c>
      <c r="CG309">
        <v>0.25215824999999997</v>
      </c>
      <c r="CH309">
        <v>0.23383391000000001</v>
      </c>
      <c r="CI309">
        <v>0.20623337</v>
      </c>
      <c r="CJ309">
        <v>0.17751307999999999</v>
      </c>
      <c r="CK309">
        <v>5.4252647000000001E-2</v>
      </c>
      <c r="CL309">
        <v>0.16396567000000001</v>
      </c>
      <c r="CM309">
        <v>3.4156829999999999E-2</v>
      </c>
      <c r="CN309">
        <v>9.4820310000000005E-2</v>
      </c>
      <c r="CO309">
        <v>-5.4040304999999997E-2</v>
      </c>
      <c r="CP309">
        <v>0.17212826000000001</v>
      </c>
      <c r="CQ309">
        <v>0.14284775</v>
      </c>
      <c r="CR309">
        <v>0.16957468000000001</v>
      </c>
      <c r="CS309">
        <v>0.17362161000000001</v>
      </c>
      <c r="CT309">
        <v>7.2043195000000004E-2</v>
      </c>
      <c r="CU309">
        <v>2.3167218999999999E-2</v>
      </c>
      <c r="CV309">
        <v>0.19912171000000001</v>
      </c>
      <c r="CW309">
        <v>0.12298537</v>
      </c>
      <c r="CX309">
        <v>0.14841628000000001</v>
      </c>
      <c r="CY309">
        <v>0.21553548</v>
      </c>
      <c r="CZ309">
        <v>0.22538728999999999</v>
      </c>
      <c r="DA309">
        <v>0.18010756</v>
      </c>
      <c r="DB309">
        <v>6.1299052E-2</v>
      </c>
      <c r="DC309">
        <v>0.97852063</v>
      </c>
      <c r="DD309">
        <v>0.14114705999999999</v>
      </c>
      <c r="DE309">
        <v>2.0705669999999999E-2</v>
      </c>
      <c r="DF309">
        <f t="shared" si="18"/>
        <v>0.13481773942233011</v>
      </c>
      <c r="DG309">
        <f t="shared" si="19"/>
        <v>0</v>
      </c>
      <c r="DH309">
        <v>0</v>
      </c>
      <c r="DI309">
        <f>VLOOKUP(B309,owner_jaccard!$C$1:$E$1128,3,FALSE)</f>
        <v>0.108108108108108</v>
      </c>
      <c r="DJ309">
        <f>VLOOKUP(B309,partic_jaccard!$C$1:$E$1128,3,FALSE)</f>
        <v>0.434782608695652</v>
      </c>
      <c r="DK309">
        <f>VLOOKUP(B309,rtword_jaccard!$C$1:$E$1128,3,FALSE)</f>
        <v>0.123595505617977</v>
      </c>
      <c r="DL309">
        <f>VLOOKUP(B309,rtword_jaccard!$C$1:$F$1128,4,FALSE)</f>
        <v>0.16959064327485299</v>
      </c>
      <c r="DM309">
        <f>VLOOKUP(B309,rtword_jaccard!$C$1:$G$1128,5,FALSE)</f>
        <v>0.22950819672131101</v>
      </c>
      <c r="DN309">
        <f>VLOOKUP(B309,owner_j_重み付き!$C$1:$E$1128,3)</f>
        <v>1.5E-3</v>
      </c>
      <c r="DO309">
        <f>VLOOKUP(B309,part_j_重み付き!$C$1:$E$1128,3,FALSE)</f>
        <v>1.8E-3</v>
      </c>
      <c r="DP309">
        <f>VLOOKUP(B309,journalsection_jaccard!$C$2:$E$1129,3,FALSE)</f>
        <v>0.44927536231884002</v>
      </c>
      <c r="DQ309">
        <f>VLOOKUP(B309,journalsection_jaccard!$C$2:$F$1129,4,FALSE)</f>
        <v>0.37931034482758602</v>
      </c>
      <c r="DR309">
        <f>VLOOKUP(B309,journalsection_jaccard!$C$2:$G$1129,5,FALSE)</f>
        <v>0.30434782608695599</v>
      </c>
      <c r="DS309">
        <f>VLOOKUP(B309,journalsection_jaccard!$C$2:$H$1129,6,FALSE)</f>
        <v>0.17647058823529399</v>
      </c>
    </row>
    <row r="310" spans="1:123" hidden="1" x14ac:dyDescent="0.55000000000000004">
      <c r="A310">
        <v>303</v>
      </c>
      <c r="B310" t="s">
        <v>1895</v>
      </c>
      <c r="C310" t="s">
        <v>409</v>
      </c>
      <c r="D310">
        <v>0.115392655</v>
      </c>
      <c r="E310">
        <v>3.6095004999999999E-2</v>
      </c>
      <c r="F310">
        <v>0.15239662000000001</v>
      </c>
      <c r="G310">
        <v>0.18117693000000001</v>
      </c>
      <c r="H310">
        <v>9.4066490000000003E-2</v>
      </c>
      <c r="I310">
        <v>-4.5215980000000003E-2</v>
      </c>
      <c r="J310">
        <v>5.7352529999999999E-2</v>
      </c>
      <c r="K310">
        <v>0.98878650000000001</v>
      </c>
      <c r="L310">
        <v>0.25070375</v>
      </c>
      <c r="M310">
        <v>0.38026517999999998</v>
      </c>
      <c r="N310">
        <v>0.24735175000000001</v>
      </c>
      <c r="O310">
        <v>8.3773844E-2</v>
      </c>
      <c r="P310">
        <v>0.17692642</v>
      </c>
      <c r="Q310">
        <v>0.27541164000000001</v>
      </c>
      <c r="R310">
        <v>-2.2734435000000001E-2</v>
      </c>
      <c r="S310">
        <v>0.23593833</v>
      </c>
      <c r="T310">
        <v>3.7941765000000002E-2</v>
      </c>
      <c r="U310">
        <v>7.5506889999999993E-2</v>
      </c>
      <c r="V310">
        <v>8.3130850000000006E-2</v>
      </c>
      <c r="W310">
        <v>-3.0287920999999999E-2</v>
      </c>
      <c r="X310">
        <v>-5.4670446999999997E-3</v>
      </c>
      <c r="Y310">
        <v>5.2165549999999998E-2</v>
      </c>
      <c r="Z310">
        <v>-2.1880320000000002E-2</v>
      </c>
      <c r="AA310">
        <v>0.117945835</v>
      </c>
      <c r="AB310">
        <v>1.4787949999999999E-2</v>
      </c>
      <c r="AC310">
        <v>0.25591606</v>
      </c>
      <c r="AD310">
        <v>9.0588020000000005E-2</v>
      </c>
      <c r="AE310">
        <v>6.1916794999999997E-2</v>
      </c>
      <c r="AF310">
        <v>0.22780056000000001</v>
      </c>
      <c r="AG310">
        <v>8.4705509999999998E-2</v>
      </c>
      <c r="AH310">
        <v>5.8627209999999999E-2</v>
      </c>
      <c r="AI310">
        <v>0.22585640000000001</v>
      </c>
      <c r="AJ310">
        <v>0.17918062000000001</v>
      </c>
      <c r="AK310">
        <v>6.6795683999999994E-2</v>
      </c>
      <c r="AL310">
        <v>0.1026011</v>
      </c>
      <c r="AM310">
        <v>0.27144119999999999</v>
      </c>
      <c r="AN310">
        <v>9.0316709999999994E-2</v>
      </c>
      <c r="AO310">
        <v>0.16327764</v>
      </c>
      <c r="AP310">
        <v>0.11690497</v>
      </c>
      <c r="AQ310">
        <v>0.17068958000000001</v>
      </c>
      <c r="AR310">
        <v>0.23007968000000001</v>
      </c>
      <c r="AS310">
        <v>-8.432386E-2</v>
      </c>
      <c r="AT310">
        <v>0.21521920999999999</v>
      </c>
      <c r="AU310">
        <v>0.1428064</v>
      </c>
      <c r="AV310">
        <v>2.8752937999999999E-2</v>
      </c>
      <c r="AW310">
        <v>0.19430457000000001</v>
      </c>
      <c r="AX310">
        <v>-4.8987889999999999E-2</v>
      </c>
      <c r="AY310">
        <v>0.12667958000000001</v>
      </c>
      <c r="AZ310">
        <v>0.94448370000000004</v>
      </c>
      <c r="BA310">
        <v>0.15285679999999999</v>
      </c>
      <c r="BB310">
        <v>0.13316122</v>
      </c>
      <c r="BC310">
        <v>-6.9510230000000006E-2</v>
      </c>
      <c r="BD310">
        <v>7.943712E-2</v>
      </c>
      <c r="BE310">
        <v>0.22447252000000001</v>
      </c>
      <c r="BF310">
        <v>0.23402742000000001</v>
      </c>
      <c r="BG310">
        <v>0.16793895</v>
      </c>
      <c r="BH310">
        <v>1.2673548E-2</v>
      </c>
      <c r="BI310">
        <v>0.27561175999999998</v>
      </c>
      <c r="BJ310">
        <v>0.16247772999999999</v>
      </c>
      <c r="BK310">
        <v>0.23185536000000001</v>
      </c>
      <c r="BL310">
        <v>6.0354053999999997E-2</v>
      </c>
      <c r="BM310">
        <v>0.19410363999999999</v>
      </c>
      <c r="BN310">
        <v>0.10088551</v>
      </c>
      <c r="BO310">
        <v>0.28511533</v>
      </c>
      <c r="BP310">
        <v>0.23298147</v>
      </c>
      <c r="BQ310">
        <v>-0.10159005</v>
      </c>
      <c r="BR310">
        <v>0.2887979</v>
      </c>
      <c r="BS310">
        <v>0.14263687999999999</v>
      </c>
      <c r="BT310">
        <v>0.2280586</v>
      </c>
      <c r="BU310">
        <v>0.13120915</v>
      </c>
      <c r="BV310">
        <v>-0.12655453</v>
      </c>
      <c r="BW310">
        <v>0.36931396</v>
      </c>
      <c r="BX310">
        <v>0.28331244</v>
      </c>
      <c r="BY310">
        <v>6.8822980000000002E-3</v>
      </c>
      <c r="BZ310">
        <v>-1.5689021999999999E-3</v>
      </c>
      <c r="CA310">
        <v>-4.7125589999999998E-3</v>
      </c>
      <c r="CB310">
        <v>0.31129158000000001</v>
      </c>
      <c r="CC310">
        <v>0.23465188000000001</v>
      </c>
      <c r="CD310">
        <v>0.28766150000000001</v>
      </c>
      <c r="CE310">
        <v>0.23135747000000001</v>
      </c>
      <c r="CF310">
        <v>-0.13546863000000001</v>
      </c>
      <c r="CG310">
        <v>0.32457524999999998</v>
      </c>
      <c r="CH310">
        <v>0.26915475999999999</v>
      </c>
      <c r="CI310">
        <v>0.15382235999999999</v>
      </c>
      <c r="CJ310">
        <v>9.5786280000000001E-2</v>
      </c>
      <c r="CK310">
        <v>0.1821892</v>
      </c>
      <c r="CL310">
        <v>0.2117386</v>
      </c>
      <c r="CM310">
        <v>0.21179046000000001</v>
      </c>
      <c r="CN310">
        <v>0.19885829999999999</v>
      </c>
      <c r="CO310">
        <v>-2.4193902E-2</v>
      </c>
      <c r="CP310">
        <v>0.20691586000000001</v>
      </c>
      <c r="CQ310">
        <v>2.8781156999999999E-3</v>
      </c>
      <c r="CR310">
        <v>0.13948063999999999</v>
      </c>
      <c r="CS310">
        <v>0.25623024</v>
      </c>
      <c r="CT310">
        <v>0.13086703</v>
      </c>
      <c r="CU310">
        <v>0.13208684000000001</v>
      </c>
      <c r="CV310">
        <v>0.36199409999999999</v>
      </c>
      <c r="CW310">
        <v>4.1169024999999998E-2</v>
      </c>
      <c r="CX310">
        <v>0.16878310999999999</v>
      </c>
      <c r="CY310">
        <v>0.11335004999999999</v>
      </c>
      <c r="CZ310">
        <v>0.24272004</v>
      </c>
      <c r="DA310">
        <v>0.17191920999999999</v>
      </c>
      <c r="DB310">
        <v>-9.6528710000000004E-3</v>
      </c>
      <c r="DC310">
        <v>0.97851350000000004</v>
      </c>
      <c r="DD310">
        <v>0.10850492</v>
      </c>
      <c r="DE310">
        <v>9.1396876000000002E-2</v>
      </c>
      <c r="DF310">
        <f t="shared" si="18"/>
        <v>0.13514542381359224</v>
      </c>
      <c r="DG310">
        <f t="shared" si="19"/>
        <v>0</v>
      </c>
      <c r="DH310">
        <v>1.6216111007632216E-2</v>
      </c>
      <c r="DI310">
        <f>VLOOKUP(B310,owner_jaccard!$C$1:$E$1128,3,FALSE)</f>
        <v>0.12068965517241299</v>
      </c>
      <c r="DJ310">
        <f>VLOOKUP(B310,partic_jaccard!$C$1:$E$1128,3,FALSE)</f>
        <v>0.24444444444444399</v>
      </c>
      <c r="DK310">
        <f>VLOOKUP(B310,rtword_jaccard!$C$1:$E$1128,3,FALSE)</f>
        <v>0.19047619047618999</v>
      </c>
      <c r="DL310">
        <f>VLOOKUP(B310,rtword_jaccard!$C$1:$F$1128,4,FALSE)</f>
        <v>0.25</v>
      </c>
      <c r="DM310">
        <f>VLOOKUP(B310,rtword_jaccard!$C$1:$G$1128,5,FALSE)</f>
        <v>0.27659574468085102</v>
      </c>
      <c r="DN310">
        <f>VLOOKUP(B310,owner_j_重み付き!$C$1:$E$1128,3)</f>
        <v>2.5000000000000001E-3</v>
      </c>
      <c r="DO310">
        <f>VLOOKUP(B310,part_j_重み付き!$C$1:$E$1128,3,FALSE)</f>
        <v>1.8E-3</v>
      </c>
      <c r="DP310">
        <f>VLOOKUP(B310,journalsection_jaccard!$C$2:$E$1129,3,FALSE)</f>
        <v>0.40845070422535201</v>
      </c>
      <c r="DQ310">
        <f>VLOOKUP(B310,journalsection_jaccard!$C$2:$F$1129,4,FALSE)</f>
        <v>0.34228187919462999</v>
      </c>
      <c r="DR310">
        <f>VLOOKUP(B310,journalsection_jaccard!$C$2:$G$1129,5,FALSE)</f>
        <v>0.31578947368421001</v>
      </c>
      <c r="DS310">
        <f>VLOOKUP(B310,journalsection_jaccard!$C$2:$H$1129,6,FALSE)</f>
        <v>0.16279069767441801</v>
      </c>
    </row>
    <row r="311" spans="1:123" hidden="1" x14ac:dyDescent="0.55000000000000004">
      <c r="A311">
        <v>304</v>
      </c>
      <c r="B311" t="s">
        <v>1896</v>
      </c>
      <c r="C311" t="s">
        <v>410</v>
      </c>
      <c r="D311">
        <v>9.331101E-2</v>
      </c>
      <c r="E311">
        <v>4.2786114E-2</v>
      </c>
      <c r="F311">
        <v>9.2640533999999997E-2</v>
      </c>
      <c r="G311">
        <v>0.18475589000000001</v>
      </c>
      <c r="H311">
        <v>-6.3767036999999999E-3</v>
      </c>
      <c r="I311">
        <v>8.5087724000000003E-2</v>
      </c>
      <c r="J311">
        <v>0.2571271</v>
      </c>
      <c r="K311">
        <v>0.98898459999999999</v>
      </c>
      <c r="L311">
        <v>0.25516470000000002</v>
      </c>
      <c r="M311">
        <v>0.17501116999999999</v>
      </c>
      <c r="N311">
        <v>0.15517078000000001</v>
      </c>
      <c r="O311">
        <v>0.12725845</v>
      </c>
      <c r="P311">
        <v>0.19037741</v>
      </c>
      <c r="Q311">
        <v>0.16316865</v>
      </c>
      <c r="R311">
        <v>9.5795530000000004E-2</v>
      </c>
      <c r="S311">
        <v>0.17265026</v>
      </c>
      <c r="T311">
        <v>1.8390024000000001E-2</v>
      </c>
      <c r="U311">
        <v>0.30774980000000002</v>
      </c>
      <c r="V311">
        <v>1.3075691E-2</v>
      </c>
      <c r="W311">
        <v>0.13353924</v>
      </c>
      <c r="X311">
        <v>-1.4224245E-2</v>
      </c>
      <c r="Y311">
        <v>-1.1650419E-2</v>
      </c>
      <c r="Z311">
        <v>0.20783689999999999</v>
      </c>
      <c r="AA311">
        <v>0.12415064000000001</v>
      </c>
      <c r="AB311">
        <v>0.1066349</v>
      </c>
      <c r="AC311">
        <v>0.15266840000000001</v>
      </c>
      <c r="AD311">
        <v>-0.10398314</v>
      </c>
      <c r="AE311">
        <v>3.4328949999999997E-2</v>
      </c>
      <c r="AF311">
        <v>0.16758959000000001</v>
      </c>
      <c r="AG311">
        <v>0.33679207999999999</v>
      </c>
      <c r="AH311">
        <v>0.22661929</v>
      </c>
      <c r="AI311">
        <v>0.22304323000000001</v>
      </c>
      <c r="AJ311">
        <v>0.21302460000000001</v>
      </c>
      <c r="AK311">
        <v>0.23258439</v>
      </c>
      <c r="AL311">
        <v>0.20640407999999999</v>
      </c>
      <c r="AM311">
        <v>0.20500937</v>
      </c>
      <c r="AN311">
        <v>0.25957042000000002</v>
      </c>
      <c r="AO311">
        <v>-2.3279890000000001E-2</v>
      </c>
      <c r="AP311">
        <v>0.18656962999999999</v>
      </c>
      <c r="AQ311">
        <v>0.12596388</v>
      </c>
      <c r="AR311">
        <v>0.33025349999999998</v>
      </c>
      <c r="AS311">
        <v>5.9545979999999998E-2</v>
      </c>
      <c r="AT311">
        <v>0.27581343000000003</v>
      </c>
      <c r="AU311">
        <v>6.1804560000000001E-2</v>
      </c>
      <c r="AV311">
        <v>2.3542177000000001E-2</v>
      </c>
      <c r="AW311">
        <v>0.11058831</v>
      </c>
      <c r="AX311">
        <v>0.11836265</v>
      </c>
      <c r="AY311">
        <v>0.16120267999999999</v>
      </c>
      <c r="AZ311">
        <v>0.93975149999999996</v>
      </c>
      <c r="BA311">
        <v>8.4814004999999998E-2</v>
      </c>
      <c r="BB311">
        <v>0.14158699999999999</v>
      </c>
      <c r="BC311">
        <v>0.20678949999999999</v>
      </c>
      <c r="BD311">
        <v>7.1066470000000007E-2</v>
      </c>
      <c r="BE311">
        <v>0.27449685000000001</v>
      </c>
      <c r="BF311">
        <v>0.32631922000000002</v>
      </c>
      <c r="BG311">
        <v>0.1997427</v>
      </c>
      <c r="BH311">
        <v>0.18974240000000001</v>
      </c>
      <c r="BI311">
        <v>0.26795444000000002</v>
      </c>
      <c r="BJ311">
        <v>0.22576479999999999</v>
      </c>
      <c r="BK311">
        <v>0.15236151000000001</v>
      </c>
      <c r="BL311">
        <v>0.12014759999999999</v>
      </c>
      <c r="BM311">
        <v>6.8144350000000006E-2</v>
      </c>
      <c r="BN311">
        <v>-6.2593469999999998E-2</v>
      </c>
      <c r="BO311">
        <v>0.25470834999999997</v>
      </c>
      <c r="BP311">
        <v>0.37490552999999999</v>
      </c>
      <c r="BQ311">
        <v>8.8525570000000005E-3</v>
      </c>
      <c r="BR311">
        <v>5.6230059999999998E-2</v>
      </c>
      <c r="BS311">
        <v>0.14477957999999999</v>
      </c>
      <c r="BT311">
        <v>0.112647206</v>
      </c>
      <c r="BU311">
        <v>5.5518183999999998E-2</v>
      </c>
      <c r="BV311">
        <v>8.5035689999999997E-2</v>
      </c>
      <c r="BW311">
        <v>0.27939134999999998</v>
      </c>
      <c r="BX311">
        <v>0.25969759999999997</v>
      </c>
      <c r="BY311">
        <v>0.38662057999999999</v>
      </c>
      <c r="BZ311">
        <v>7.7192239999999995E-2</v>
      </c>
      <c r="CA311">
        <v>0.29961645999999997</v>
      </c>
      <c r="CB311">
        <v>0.33727479999999999</v>
      </c>
      <c r="CC311">
        <v>0.33267972000000001</v>
      </c>
      <c r="CD311">
        <v>0.27610784999999999</v>
      </c>
      <c r="CE311">
        <v>0.28853299999999998</v>
      </c>
      <c r="CF311">
        <v>3.9735020000000003E-3</v>
      </c>
      <c r="CG311">
        <v>0.42559429999999998</v>
      </c>
      <c r="CH311">
        <v>0.19931362999999999</v>
      </c>
      <c r="CI311">
        <v>0.38428718000000001</v>
      </c>
      <c r="CJ311">
        <v>0.47639585000000001</v>
      </c>
      <c r="CK311">
        <v>8.2477830000000002E-2</v>
      </c>
      <c r="CL311">
        <v>0.19740916999999999</v>
      </c>
      <c r="CM311">
        <v>9.6723996000000007E-2</v>
      </c>
      <c r="CN311">
        <v>0.50615036000000002</v>
      </c>
      <c r="CO311">
        <v>-4.7529090000000003E-2</v>
      </c>
      <c r="CP311">
        <v>0.26199361999999998</v>
      </c>
      <c r="CQ311">
        <v>1.5003058999999999E-2</v>
      </c>
      <c r="CR311">
        <v>0.17043568000000001</v>
      </c>
      <c r="CS311">
        <v>0.11601264</v>
      </c>
      <c r="CT311">
        <v>5.1938638000000002E-2</v>
      </c>
      <c r="CU311">
        <v>0.21333994000000001</v>
      </c>
      <c r="CV311">
        <v>0.35848996</v>
      </c>
      <c r="CW311">
        <v>0.22516650999999999</v>
      </c>
      <c r="CX311">
        <v>0.31798707999999998</v>
      </c>
      <c r="CY311">
        <v>0.14600708000000001</v>
      </c>
      <c r="CZ311">
        <v>0.16885449999999999</v>
      </c>
      <c r="DA311">
        <v>0.16297619999999999</v>
      </c>
      <c r="DB311">
        <v>0.35851759999999999</v>
      </c>
      <c r="DC311">
        <v>0.95988879999999999</v>
      </c>
      <c r="DD311">
        <v>0.30038305999999998</v>
      </c>
      <c r="DE311">
        <v>0.22933047000000001</v>
      </c>
      <c r="DF311">
        <f t="shared" si="18"/>
        <v>0.17350301177961167</v>
      </c>
      <c r="DG311">
        <f t="shared" si="19"/>
        <v>0</v>
      </c>
      <c r="DH311">
        <v>2.6619343389529724E-3</v>
      </c>
      <c r="DI311">
        <f>VLOOKUP(B311,owner_jaccard!$C$1:$E$1128,3,FALSE)</f>
        <v>0.19230769230769201</v>
      </c>
      <c r="DJ311">
        <f>VLOOKUP(B311,partic_jaccard!$C$1:$E$1128,3,FALSE)</f>
        <v>0.22222222222222199</v>
      </c>
      <c r="DK311">
        <f>VLOOKUP(B311,rtword_jaccard!$C$1:$E$1128,3,FALSE)</f>
        <v>0.123595505617977</v>
      </c>
      <c r="DL311">
        <f>VLOOKUP(B311,rtword_jaccard!$C$1:$F$1128,4,FALSE)</f>
        <v>0.16959064327485299</v>
      </c>
      <c r="DM311">
        <f>VLOOKUP(B311,rtword_jaccard!$C$1:$G$1128,5,FALSE)</f>
        <v>0.20481927710843301</v>
      </c>
      <c r="DN311">
        <f>VLOOKUP(B311,owner_j_重み付き!$C$1:$E$1128,3)</f>
        <v>8.3000000000000001E-3</v>
      </c>
      <c r="DO311">
        <f>VLOOKUP(B311,part_j_重み付き!$C$1:$E$1128,3,FALSE)</f>
        <v>5.4999999999999997E-3</v>
      </c>
      <c r="DP311">
        <f>VLOOKUP(B311,journalsection_jaccard!$C$2:$E$1129,3,FALSE)</f>
        <v>0.42857142857142799</v>
      </c>
      <c r="DQ311">
        <f>VLOOKUP(B311,journalsection_jaccard!$C$2:$F$1129,4,FALSE)</f>
        <v>0.33333333333333298</v>
      </c>
      <c r="DR311">
        <f>VLOOKUP(B311,journalsection_jaccard!$C$2:$G$1129,5,FALSE)</f>
        <v>0.35135135135135098</v>
      </c>
      <c r="DS311">
        <f>VLOOKUP(B311,journalsection_jaccard!$C$2:$H$1129,6,FALSE)</f>
        <v>0.14942528735632099</v>
      </c>
    </row>
    <row r="312" spans="1:123" x14ac:dyDescent="0.55000000000000004">
      <c r="A312">
        <v>305</v>
      </c>
      <c r="B312" t="s">
        <v>1897</v>
      </c>
      <c r="C312" t="s">
        <v>411</v>
      </c>
      <c r="D312">
        <v>7.506786E-2</v>
      </c>
      <c r="E312">
        <v>7.8493599999999997E-2</v>
      </c>
      <c r="F312">
        <v>6.8053890000000006E-2</v>
      </c>
      <c r="G312">
        <v>0.18003522</v>
      </c>
      <c r="H312">
        <v>-5.4502886E-2</v>
      </c>
      <c r="I312">
        <v>8.4393119999999992E-3</v>
      </c>
      <c r="J312">
        <v>0.18006577000000001</v>
      </c>
      <c r="K312">
        <v>0.99011340000000003</v>
      </c>
      <c r="L312">
        <v>0.32328498</v>
      </c>
      <c r="M312">
        <v>0.15775633</v>
      </c>
      <c r="N312">
        <v>0.14184794000000001</v>
      </c>
      <c r="O312">
        <v>0.19335978000000001</v>
      </c>
      <c r="P312">
        <v>0.25846871999999999</v>
      </c>
      <c r="Q312">
        <v>0.28486654</v>
      </c>
      <c r="R312">
        <v>6.2791733000000004E-3</v>
      </c>
      <c r="S312">
        <v>0.14750331999999999</v>
      </c>
      <c r="T312">
        <v>9.3178570000000002E-2</v>
      </c>
      <c r="U312">
        <v>0.24272046999999999</v>
      </c>
      <c r="V312">
        <v>5.3827281999999997E-2</v>
      </c>
      <c r="W312">
        <v>8.0377534E-2</v>
      </c>
      <c r="X312">
        <v>0.19383423</v>
      </c>
      <c r="Y312">
        <v>-6.7850969999999997E-2</v>
      </c>
      <c r="Z312">
        <v>-0.12136063</v>
      </c>
      <c r="AA312">
        <v>-6.3295290000000004E-2</v>
      </c>
      <c r="AB312">
        <v>6.1945630000000002E-2</v>
      </c>
      <c r="AC312">
        <v>1.0605936E-2</v>
      </c>
      <c r="AD312">
        <v>0.11231085</v>
      </c>
      <c r="AE312">
        <v>-1.5372831999999999E-2</v>
      </c>
      <c r="AF312">
        <v>0.20258349</v>
      </c>
      <c r="AG312">
        <v>0.27110547000000002</v>
      </c>
      <c r="AH312">
        <v>2.1850794999999999E-2</v>
      </c>
      <c r="AI312">
        <v>7.307922E-2</v>
      </c>
      <c r="AJ312">
        <v>0.12662996000000001</v>
      </c>
      <c r="AK312">
        <v>0.18644822999999999</v>
      </c>
      <c r="AL312">
        <v>0.14383795999999999</v>
      </c>
      <c r="AM312">
        <v>0.22588667000000001</v>
      </c>
      <c r="AN312">
        <v>0.33834058</v>
      </c>
      <c r="AO312">
        <v>-1.0172921E-2</v>
      </c>
      <c r="AP312">
        <v>0.34292270000000002</v>
      </c>
      <c r="AQ312">
        <v>-6.3047013999999998E-2</v>
      </c>
      <c r="AR312">
        <v>0.30166155</v>
      </c>
      <c r="AS312">
        <v>7.0294334999999999E-2</v>
      </c>
      <c r="AT312">
        <v>6.1635975000000003E-2</v>
      </c>
      <c r="AU312">
        <v>0.15808233999999999</v>
      </c>
      <c r="AV312">
        <v>0.11299380000000001</v>
      </c>
      <c r="AW312">
        <v>9.9422775000000005E-2</v>
      </c>
      <c r="AX312">
        <v>-0.114037044</v>
      </c>
      <c r="AY312">
        <v>9.9926050000000002E-2</v>
      </c>
      <c r="AZ312">
        <v>0.9342686</v>
      </c>
      <c r="BA312">
        <v>0.18192923</v>
      </c>
      <c r="BB312">
        <v>0.16282712999999999</v>
      </c>
      <c r="BC312">
        <v>7.7932686000000001E-2</v>
      </c>
      <c r="BD312">
        <v>0.18554150999999999</v>
      </c>
      <c r="BE312">
        <v>0.24711490999999999</v>
      </c>
      <c r="BF312">
        <v>0.18131106</v>
      </c>
      <c r="BG312">
        <v>0.32396436000000001</v>
      </c>
      <c r="BH312">
        <v>0.17123753999999999</v>
      </c>
      <c r="BI312">
        <v>0.20044516000000001</v>
      </c>
      <c r="BJ312">
        <v>0.38047594000000001</v>
      </c>
      <c r="BK312">
        <v>0.1435853</v>
      </c>
      <c r="BL312">
        <v>0.12061157</v>
      </c>
      <c r="BM312">
        <v>0.14248116</v>
      </c>
      <c r="BN312">
        <v>0.1400208</v>
      </c>
      <c r="BO312">
        <v>0.23249774000000001</v>
      </c>
      <c r="BP312">
        <v>0.25441103999999998</v>
      </c>
      <c r="BQ312">
        <v>-5.033083E-2</v>
      </c>
      <c r="BR312">
        <v>0.18180450000000001</v>
      </c>
      <c r="BS312">
        <v>0.15508375999999999</v>
      </c>
      <c r="BT312">
        <v>0.32088095</v>
      </c>
      <c r="BU312">
        <v>0.11069448</v>
      </c>
      <c r="BV312">
        <v>3.3290714E-3</v>
      </c>
      <c r="BW312">
        <v>0.26334763</v>
      </c>
      <c r="BX312">
        <v>0.29210603000000002</v>
      </c>
      <c r="BY312">
        <v>9.6751383999999996E-2</v>
      </c>
      <c r="BZ312">
        <v>-1.7801306999999999E-2</v>
      </c>
      <c r="CA312">
        <v>3.5319417999999998E-2</v>
      </c>
      <c r="CB312">
        <v>0.14280717000000001</v>
      </c>
      <c r="CC312">
        <v>0.37383527</v>
      </c>
      <c r="CD312">
        <v>0.17493884000000001</v>
      </c>
      <c r="CE312">
        <v>2.1642570999999999E-2</v>
      </c>
      <c r="CF312">
        <v>0.10811825</v>
      </c>
      <c r="CG312">
        <v>0.40586480000000003</v>
      </c>
      <c r="CH312">
        <v>0.21683063</v>
      </c>
      <c r="CI312">
        <v>0.27348408000000002</v>
      </c>
      <c r="CJ312">
        <v>0.40560360000000001</v>
      </c>
      <c r="CK312">
        <v>0.14708209</v>
      </c>
      <c r="CL312">
        <v>0.21926870000000001</v>
      </c>
      <c r="CM312">
        <v>0.25421547999999999</v>
      </c>
      <c r="CN312">
        <v>0.35871089</v>
      </c>
      <c r="CO312">
        <v>-0.13455458000000001</v>
      </c>
      <c r="CP312">
        <v>0.10007729</v>
      </c>
      <c r="CQ312">
        <v>-3.2889040000000001E-2</v>
      </c>
      <c r="CR312">
        <v>5.4061524999999999E-2</v>
      </c>
      <c r="CS312">
        <v>7.2594710000000007E-2</v>
      </c>
      <c r="CT312">
        <v>0.19175495000000001</v>
      </c>
      <c r="CU312">
        <v>7.7225833999999993E-2</v>
      </c>
      <c r="CV312">
        <v>0.36542409999999997</v>
      </c>
      <c r="CW312">
        <v>3.9586415999999999E-3</v>
      </c>
      <c r="CX312">
        <v>0.25047936999999998</v>
      </c>
      <c r="CY312">
        <v>0.17058402</v>
      </c>
      <c r="CZ312">
        <v>0.22628430999999999</v>
      </c>
      <c r="DA312">
        <v>0.34705113999999998</v>
      </c>
      <c r="DB312">
        <v>0.31395328</v>
      </c>
      <c r="DC312">
        <v>0.97034584999999995</v>
      </c>
      <c r="DD312">
        <v>0.13880686</v>
      </c>
      <c r="DE312">
        <v>0.18815543000000001</v>
      </c>
      <c r="DF312">
        <f t="shared" si="18"/>
        <v>0.14808085130388346</v>
      </c>
      <c r="DG312">
        <f t="shared" si="19"/>
        <v>0</v>
      </c>
      <c r="DH312">
        <v>0</v>
      </c>
      <c r="DI312">
        <f>VLOOKUP(B312,owner_jaccard!$C$1:$E$1128,3,FALSE)</f>
        <v>0.16</v>
      </c>
      <c r="DJ312">
        <f>VLOOKUP(B312,partic_jaccard!$C$1:$E$1128,3,FALSE)</f>
        <v>0.23529411764705799</v>
      </c>
      <c r="DK312">
        <f>VLOOKUP(B312,rtword_jaccard!$C$1:$E$1128,3,FALSE)</f>
        <v>0.17647058823529399</v>
      </c>
      <c r="DL312">
        <f>VLOOKUP(B312,rtword_jaccard!$C$1:$F$1128,4,FALSE)</f>
        <v>0.19760479041916101</v>
      </c>
      <c r="DM312">
        <f>VLOOKUP(B312,rtword_jaccard!$C$1:$G$1128,5,FALSE)</f>
        <v>0.255230125523012</v>
      </c>
      <c r="DN312">
        <f>VLOOKUP(B312,owner_j_重み付き!$C$1:$E$1128,3)</f>
        <v>4.4000000000000003E-3</v>
      </c>
      <c r="DO312">
        <f>VLOOKUP(B312,part_j_重み付き!$C$1:$E$1128,3,FALSE)</f>
        <v>2.8999999999999998E-3</v>
      </c>
      <c r="DP312">
        <f>VLOOKUP(B312,journalsection_jaccard!$C$2:$E$1129,3,FALSE)</f>
        <v>0.44927536231884002</v>
      </c>
      <c r="DQ312">
        <f>VLOOKUP(B312,journalsection_jaccard!$C$2:$F$1129,4,FALSE)</f>
        <v>0.36986301369863001</v>
      </c>
      <c r="DR312">
        <f>VLOOKUP(B312,journalsection_jaccard!$C$2:$G$1129,5,FALSE)</f>
        <v>0.34529147982062702</v>
      </c>
      <c r="DS312">
        <f>VLOOKUP(B312,journalsection_jaccard!$C$2:$H$1129,6,FALSE)</f>
        <v>0.19047619047618999</v>
      </c>
    </row>
    <row r="313" spans="1:123" x14ac:dyDescent="0.55000000000000004">
      <c r="A313">
        <v>306</v>
      </c>
      <c r="B313" t="s">
        <v>1898</v>
      </c>
      <c r="C313" t="s">
        <v>412</v>
      </c>
      <c r="D313">
        <v>0.10736393</v>
      </c>
      <c r="E313">
        <v>0.16041435000000001</v>
      </c>
      <c r="F313">
        <v>1.0141058999999999E-2</v>
      </c>
      <c r="G313">
        <v>0.13673988000000001</v>
      </c>
      <c r="H313">
        <v>-5.4166174999999997E-2</v>
      </c>
      <c r="I313">
        <v>0.12079156000000001</v>
      </c>
      <c r="J313">
        <v>5.8122087000000003E-2</v>
      </c>
      <c r="K313">
        <v>0.98595613000000004</v>
      </c>
      <c r="L313">
        <v>0.38777679999999998</v>
      </c>
      <c r="M313">
        <v>0.21286319000000001</v>
      </c>
      <c r="N313">
        <v>0.17745742</v>
      </c>
      <c r="O313">
        <v>0.20436923000000001</v>
      </c>
      <c r="P313">
        <v>0.35190432999999999</v>
      </c>
      <c r="Q313">
        <v>0.18908599000000001</v>
      </c>
      <c r="R313">
        <v>0.12069655</v>
      </c>
      <c r="S313">
        <v>0.21768428000000001</v>
      </c>
      <c r="T313">
        <v>0.16241306</v>
      </c>
      <c r="U313">
        <v>2.1703420000000001E-2</v>
      </c>
      <c r="V313">
        <v>5.9688903000000001E-2</v>
      </c>
      <c r="W313">
        <v>-9.3146679999999996E-2</v>
      </c>
      <c r="X313">
        <v>0.16847390000000001</v>
      </c>
      <c r="Y313">
        <v>0.22007135999999999</v>
      </c>
      <c r="Z313">
        <v>0.11163251</v>
      </c>
      <c r="AA313">
        <v>9.2659530000000004E-2</v>
      </c>
      <c r="AB313">
        <v>7.4670029999999998E-2</v>
      </c>
      <c r="AC313">
        <v>0.23042798</v>
      </c>
      <c r="AD313">
        <v>1.412335E-2</v>
      </c>
      <c r="AE313">
        <v>0.16704450000000001</v>
      </c>
      <c r="AF313">
        <v>0.20745616</v>
      </c>
      <c r="AG313">
        <v>9.751783E-2</v>
      </c>
      <c r="AH313">
        <v>0.14751971999999999</v>
      </c>
      <c r="AI313">
        <v>0.10193205</v>
      </c>
      <c r="AJ313">
        <v>0.28017488000000002</v>
      </c>
      <c r="AK313">
        <v>6.4670034000000001E-2</v>
      </c>
      <c r="AL313">
        <v>8.1606835000000003E-2</v>
      </c>
      <c r="AM313">
        <v>0.21842141000000001</v>
      </c>
      <c r="AN313">
        <v>0.18522934999999999</v>
      </c>
      <c r="AO313">
        <v>0.111308426</v>
      </c>
      <c r="AP313">
        <v>0.32405850000000003</v>
      </c>
      <c r="AQ313">
        <v>0.1439394</v>
      </c>
      <c r="AR313">
        <v>0.18681376</v>
      </c>
      <c r="AS313">
        <v>6.5649669999999993E-2</v>
      </c>
      <c r="AT313">
        <v>0.15964181999999999</v>
      </c>
      <c r="AU313">
        <v>0.10212414</v>
      </c>
      <c r="AV313">
        <v>7.2810130000000001E-2</v>
      </c>
      <c r="AW313">
        <v>8.1276109999999999E-2</v>
      </c>
      <c r="AX313">
        <v>6.2802159999999996E-2</v>
      </c>
      <c r="AY313">
        <v>0.16830674000000001</v>
      </c>
      <c r="AZ313">
        <v>0.94093539999999998</v>
      </c>
      <c r="BA313">
        <v>0.13547544</v>
      </c>
      <c r="BB313">
        <v>3.3262819999999997E-4</v>
      </c>
      <c r="BC313">
        <v>3.8449799999999999E-2</v>
      </c>
      <c r="BD313">
        <v>-1.6959557E-2</v>
      </c>
      <c r="BE313">
        <v>0.14624316000000001</v>
      </c>
      <c r="BF313">
        <v>0.18992055999999999</v>
      </c>
      <c r="BG313">
        <v>0.38730730000000002</v>
      </c>
      <c r="BH313">
        <v>0.11877017500000001</v>
      </c>
      <c r="BI313">
        <v>0.16021394999999999</v>
      </c>
      <c r="BJ313">
        <v>6.0044846999999998E-2</v>
      </c>
      <c r="BK313">
        <v>0.16462666000000001</v>
      </c>
      <c r="BL313">
        <v>0.18351408999999999</v>
      </c>
      <c r="BM313">
        <v>0.10438131</v>
      </c>
      <c r="BN313">
        <v>0.19335826</v>
      </c>
      <c r="BO313">
        <v>0.21729095000000001</v>
      </c>
      <c r="BP313">
        <v>9.2814415999999997E-2</v>
      </c>
      <c r="BQ313">
        <v>-5.4512261999999999E-2</v>
      </c>
      <c r="BR313">
        <v>0.14473896999999999</v>
      </c>
      <c r="BS313">
        <v>8.2701079999999996E-2</v>
      </c>
      <c r="BT313">
        <v>0.22532439000000001</v>
      </c>
      <c r="BU313">
        <v>0.17979647000000001</v>
      </c>
      <c r="BV313">
        <v>3.0449111000000001E-2</v>
      </c>
      <c r="BW313">
        <v>0.28519042999999999</v>
      </c>
      <c r="BX313">
        <v>0.35381760000000001</v>
      </c>
      <c r="BY313">
        <v>3.1821330000000002E-2</v>
      </c>
      <c r="BZ313">
        <v>0.16660273</v>
      </c>
      <c r="CA313">
        <v>4.7835181999999997E-2</v>
      </c>
      <c r="CB313">
        <v>0.22399983000000001</v>
      </c>
      <c r="CC313">
        <v>0.36145719999999998</v>
      </c>
      <c r="CD313">
        <v>0.26737356000000001</v>
      </c>
      <c r="CE313">
        <v>9.9826600000000001E-2</v>
      </c>
      <c r="CF313">
        <v>3.3094923999999998E-2</v>
      </c>
      <c r="CG313">
        <v>0.14755328000000001</v>
      </c>
      <c r="CH313">
        <v>0.27892359999999999</v>
      </c>
      <c r="CI313">
        <v>5.407534E-2</v>
      </c>
      <c r="CJ313">
        <v>5.0624000000000002E-2</v>
      </c>
      <c r="CK313">
        <v>9.2612529999999998E-2</v>
      </c>
      <c r="CL313">
        <v>0.23598777000000001</v>
      </c>
      <c r="CM313">
        <v>9.9716730000000003E-2</v>
      </c>
      <c r="CN313">
        <v>0.16148166</v>
      </c>
      <c r="CO313">
        <v>0.114463046</v>
      </c>
      <c r="CP313">
        <v>0.20631052999999999</v>
      </c>
      <c r="CQ313">
        <v>7.3749914999999999E-2</v>
      </c>
      <c r="CR313">
        <v>2.1756518999999998E-2</v>
      </c>
      <c r="CS313">
        <v>0.13685533</v>
      </c>
      <c r="CT313">
        <v>5.0496279999999996E-3</v>
      </c>
      <c r="CU313">
        <v>0.17469849000000001</v>
      </c>
      <c r="CV313">
        <v>0.29868331999999997</v>
      </c>
      <c r="CW313">
        <v>-3.2515849999999999E-2</v>
      </c>
      <c r="CX313">
        <v>0.21208933999999999</v>
      </c>
      <c r="CY313">
        <v>0.22630523</v>
      </c>
      <c r="CZ313">
        <v>0.26864713000000001</v>
      </c>
      <c r="DA313">
        <v>0.20623256000000001</v>
      </c>
      <c r="DB313">
        <v>-9.2988004999999992E-3</v>
      </c>
      <c r="DC313">
        <v>0.97704539999999995</v>
      </c>
      <c r="DD313">
        <v>7.7305059999999995E-2</v>
      </c>
      <c r="DE313">
        <v>0.15381700000000001</v>
      </c>
      <c r="DF313">
        <f t="shared" si="18"/>
        <v>0.13985135884174762</v>
      </c>
      <c r="DG313">
        <f t="shared" si="19"/>
        <v>0</v>
      </c>
      <c r="DH313">
        <v>0</v>
      </c>
      <c r="DI313">
        <f>VLOOKUP(B313,owner_jaccard!$C$1:$E$1128,3,FALSE)</f>
        <v>9.0909090909090898E-2</v>
      </c>
      <c r="DJ313">
        <f>VLOOKUP(B313,partic_jaccard!$C$1:$E$1128,3,FALSE)</f>
        <v>0.36363636363636298</v>
      </c>
      <c r="DK313">
        <f>VLOOKUP(B313,rtword_jaccard!$C$1:$E$1128,3,FALSE)</f>
        <v>0.14942528735632099</v>
      </c>
      <c r="DL313">
        <f>VLOOKUP(B313,rtword_jaccard!$C$1:$F$1128,4,FALSE)</f>
        <v>0.20481927710843301</v>
      </c>
      <c r="DM313">
        <f>VLOOKUP(B313,rtword_jaccard!$C$1:$G$1128,5,FALSE)</f>
        <v>0.27118644067796599</v>
      </c>
      <c r="DN313">
        <f>VLOOKUP(B313,owner_j_重み付き!$C$1:$E$1128,3)</f>
        <v>1.6999999999999999E-3</v>
      </c>
      <c r="DO313">
        <f>VLOOKUP(B313,part_j_重み付き!$C$1:$E$1128,3,FALSE)</f>
        <v>2.7000000000000001E-3</v>
      </c>
      <c r="DP313">
        <f>VLOOKUP(B313,journalsection_jaccard!$C$2:$E$1129,3,FALSE)</f>
        <v>0.44927536231884002</v>
      </c>
      <c r="DQ313">
        <f>VLOOKUP(B313,journalsection_jaccard!$C$2:$F$1129,4,FALSE)</f>
        <v>0.38888888888888801</v>
      </c>
      <c r="DR313">
        <f>VLOOKUP(B313,journalsection_jaccard!$C$2:$G$1129,5,FALSE)</f>
        <v>0.31578947368421001</v>
      </c>
      <c r="DS313">
        <f>VLOOKUP(B313,journalsection_jaccard!$C$2:$H$1129,6,FALSE)</f>
        <v>0.219512195121951</v>
      </c>
    </row>
    <row r="314" spans="1:123" hidden="1" x14ac:dyDescent="0.55000000000000004">
      <c r="A314">
        <v>307</v>
      </c>
      <c r="B314" t="s">
        <v>1899</v>
      </c>
      <c r="C314" t="s">
        <v>413</v>
      </c>
      <c r="D314">
        <v>0.22139527000000001</v>
      </c>
      <c r="E314">
        <v>0.19386608999999999</v>
      </c>
      <c r="F314">
        <v>-9.3761176000000002E-2</v>
      </c>
      <c r="G314">
        <v>2.2957765000000002E-2</v>
      </c>
      <c r="H314">
        <v>0.12713564999999999</v>
      </c>
      <c r="I314">
        <v>0.12561963000000001</v>
      </c>
      <c r="J314">
        <v>0.36426925999999998</v>
      </c>
      <c r="K314">
        <v>0.99238539999999997</v>
      </c>
      <c r="L314">
        <v>-8.2775109999999995E-3</v>
      </c>
      <c r="M314">
        <v>9.1336180000000003E-2</v>
      </c>
      <c r="N314">
        <v>0.13583020000000001</v>
      </c>
      <c r="O314">
        <v>7.5502224000000007E-2</v>
      </c>
      <c r="P314">
        <v>0.18723000000000001</v>
      </c>
      <c r="Q314">
        <v>0.11503830600000001</v>
      </c>
      <c r="R314">
        <v>0.22061004000000001</v>
      </c>
      <c r="S314">
        <v>2.3655483000000001E-2</v>
      </c>
      <c r="T314">
        <v>9.9808480000000005E-2</v>
      </c>
      <c r="U314">
        <v>7.529603E-2</v>
      </c>
      <c r="V314">
        <v>8.2131915E-2</v>
      </c>
      <c r="W314">
        <v>0.10555104</v>
      </c>
      <c r="X314">
        <v>6.9982470000000005E-2</v>
      </c>
      <c r="Y314">
        <v>-2.2014663E-2</v>
      </c>
      <c r="Z314">
        <v>0.13861699999999999</v>
      </c>
      <c r="AA314">
        <v>-1.5127324500000001E-2</v>
      </c>
      <c r="AB314">
        <v>0.12482886999999999</v>
      </c>
      <c r="AC314">
        <v>0.29104184999999999</v>
      </c>
      <c r="AD314">
        <v>-1.2202959500000001E-2</v>
      </c>
      <c r="AE314">
        <v>0.17655481000000001</v>
      </c>
      <c r="AF314">
        <v>0.17182734999999999</v>
      </c>
      <c r="AG314">
        <v>0.30071377999999999</v>
      </c>
      <c r="AH314">
        <v>-4.7876111999999998E-2</v>
      </c>
      <c r="AI314">
        <v>0.21892343</v>
      </c>
      <c r="AJ314">
        <v>0.12048026000000001</v>
      </c>
      <c r="AK314">
        <v>-1.7373410999999998E-2</v>
      </c>
      <c r="AL314">
        <v>2.3323942E-2</v>
      </c>
      <c r="AM314">
        <v>4.8599765000000003E-2</v>
      </c>
      <c r="AN314">
        <v>0.13658297</v>
      </c>
      <c r="AO314">
        <v>-1.3025965E-2</v>
      </c>
      <c r="AP314">
        <v>0.16623425</v>
      </c>
      <c r="AQ314">
        <v>3.4484066000000001E-2</v>
      </c>
      <c r="AR314">
        <v>0.30749112000000001</v>
      </c>
      <c r="AS314">
        <v>0.20900448999999999</v>
      </c>
      <c r="AT314">
        <v>0.15543066999999999</v>
      </c>
      <c r="AU314">
        <v>4.7489231999999996E-3</v>
      </c>
      <c r="AV314">
        <v>-7.2834899999999994E-2</v>
      </c>
      <c r="AW314">
        <v>0.20806833999999999</v>
      </c>
      <c r="AX314">
        <v>-0.101978</v>
      </c>
      <c r="AY314">
        <v>0.113908</v>
      </c>
      <c r="AZ314">
        <v>0.93529479999999998</v>
      </c>
      <c r="BA314">
        <v>-5.1761396000000001E-2</v>
      </c>
      <c r="BB314">
        <v>0.28807640000000001</v>
      </c>
      <c r="BC314">
        <v>0.19027617999999999</v>
      </c>
      <c r="BD314">
        <v>0.14561929000000001</v>
      </c>
      <c r="BE314">
        <v>0.19985141000000001</v>
      </c>
      <c r="BF314">
        <v>0.39456025</v>
      </c>
      <c r="BG314">
        <v>0.40337735000000002</v>
      </c>
      <c r="BH314">
        <v>0.17828034000000001</v>
      </c>
      <c r="BI314">
        <v>0.30381742</v>
      </c>
      <c r="BJ314">
        <v>0.33974834999999998</v>
      </c>
      <c r="BK314">
        <v>0.22990091000000001</v>
      </c>
      <c r="BL314">
        <v>0.28077516000000002</v>
      </c>
      <c r="BM314">
        <v>0.10978721</v>
      </c>
      <c r="BN314">
        <v>0.15393123</v>
      </c>
      <c r="BO314">
        <v>0.10449445</v>
      </c>
      <c r="BP314">
        <v>0.20573772000000001</v>
      </c>
      <c r="BQ314">
        <v>-9.2345369999999996E-2</v>
      </c>
      <c r="BR314">
        <v>-2.0220162E-2</v>
      </c>
      <c r="BS314">
        <v>0.27852359999999998</v>
      </c>
      <c r="BT314">
        <v>0.23685576</v>
      </c>
      <c r="BU314">
        <v>-4.0764019999999998E-2</v>
      </c>
      <c r="BV314">
        <v>6.8339010000000006E-2</v>
      </c>
      <c r="BW314">
        <v>0.15867360999999999</v>
      </c>
      <c r="BX314">
        <v>0.30837136999999998</v>
      </c>
      <c r="BY314">
        <v>0.10151465</v>
      </c>
      <c r="BZ314">
        <v>0.15335992000000001</v>
      </c>
      <c r="CA314">
        <v>9.7977729999999999E-2</v>
      </c>
      <c r="CB314">
        <v>0.23163696</v>
      </c>
      <c r="CC314">
        <v>0.38574167999999998</v>
      </c>
      <c r="CD314">
        <v>0.34621540000000001</v>
      </c>
      <c r="CE314">
        <v>-3.8087654999999998E-2</v>
      </c>
      <c r="CF314">
        <v>-5.5215433000000001E-2</v>
      </c>
      <c r="CG314">
        <v>0.24381391999999999</v>
      </c>
      <c r="CH314">
        <v>0.12000735999999999</v>
      </c>
      <c r="CI314">
        <v>2.8696625E-2</v>
      </c>
      <c r="CJ314">
        <v>0.28143570000000001</v>
      </c>
      <c r="CK314">
        <v>0.2924563</v>
      </c>
      <c r="CL314">
        <v>0.20520584</v>
      </c>
      <c r="CM314">
        <v>0.19036016</v>
      </c>
      <c r="CN314">
        <v>0.2526582</v>
      </c>
      <c r="CO314">
        <v>0.16830482999999999</v>
      </c>
      <c r="CP314">
        <v>0.20043433999999999</v>
      </c>
      <c r="CQ314">
        <v>4.4253551999999998E-3</v>
      </c>
      <c r="CR314">
        <v>2.95015E-2</v>
      </c>
      <c r="CS314">
        <v>0.20861956000000001</v>
      </c>
      <c r="CT314">
        <v>8.0573259999999994E-2</v>
      </c>
      <c r="CU314">
        <v>6.7412807000000003E-3</v>
      </c>
      <c r="CV314">
        <v>0.40487525000000002</v>
      </c>
      <c r="CW314">
        <v>0.17398928</v>
      </c>
      <c r="CX314">
        <v>0.29587449999999998</v>
      </c>
      <c r="CY314">
        <v>0.18565989999999999</v>
      </c>
      <c r="CZ314">
        <v>0.26068114999999997</v>
      </c>
      <c r="DA314">
        <v>0.17863253000000001</v>
      </c>
      <c r="DB314">
        <v>0.29395324</v>
      </c>
      <c r="DC314">
        <v>0.96962400000000004</v>
      </c>
      <c r="DD314">
        <v>0.31533682000000002</v>
      </c>
      <c r="DE314">
        <v>8.1855750000000005E-3</v>
      </c>
      <c r="DF314">
        <f t="shared" si="18"/>
        <v>0.14476776404951458</v>
      </c>
      <c r="DG314">
        <f t="shared" si="19"/>
        <v>0</v>
      </c>
      <c r="DH314">
        <v>1.6018306636155607E-2</v>
      </c>
      <c r="DI314">
        <f>VLOOKUP(B314,owner_jaccard!$C$1:$E$1128,3,FALSE)</f>
        <v>0.33333333333333298</v>
      </c>
      <c r="DJ314">
        <f>VLOOKUP(B314,partic_jaccard!$C$1:$E$1128,3,FALSE)</f>
        <v>0.14285714285714199</v>
      </c>
      <c r="DK314">
        <f>VLOOKUP(B314,rtword_jaccard!$C$1:$E$1128,3,FALSE)</f>
        <v>0.234567901234567</v>
      </c>
      <c r="DL314">
        <f>VLOOKUP(B314,rtword_jaccard!$C$1:$F$1128,4,FALSE)</f>
        <v>0.28205128205128199</v>
      </c>
      <c r="DM314">
        <f>VLOOKUP(B314,rtword_jaccard!$C$1:$G$1128,5,FALSE)</f>
        <v>0.32743362831858402</v>
      </c>
      <c r="DN314">
        <f>VLOOKUP(B314,owner_j_重み付き!$C$1:$E$1128,3)</f>
        <v>1.15E-2</v>
      </c>
      <c r="DO314">
        <f>VLOOKUP(B314,part_j_重み付き!$C$1:$E$1128,3,FALSE)</f>
        <v>6.0000000000000001E-3</v>
      </c>
      <c r="DP314">
        <f>VLOOKUP(B314,journalsection_jaccard!$C$2:$E$1129,3,FALSE)</f>
        <v>0.47058823529411697</v>
      </c>
      <c r="DQ314">
        <f>VLOOKUP(B314,journalsection_jaccard!$C$2:$F$1129,4,FALSE)</f>
        <v>0.42857142857142799</v>
      </c>
      <c r="DR314">
        <f>VLOOKUP(B314,journalsection_jaccard!$C$2:$G$1129,5,FALSE)</f>
        <v>0.3215859030837</v>
      </c>
      <c r="DS314">
        <f>VLOOKUP(B314,journalsection_jaccard!$C$2:$H$1129,6,FALSE)</f>
        <v>0.234567901234567</v>
      </c>
    </row>
    <row r="315" spans="1:123" x14ac:dyDescent="0.55000000000000004">
      <c r="A315">
        <v>308</v>
      </c>
      <c r="B315" t="s">
        <v>1900</v>
      </c>
      <c r="C315" t="s">
        <v>414</v>
      </c>
      <c r="D315">
        <v>0.10604572</v>
      </c>
      <c r="E315">
        <v>0.12418936</v>
      </c>
      <c r="F315">
        <v>0.180529</v>
      </c>
      <c r="G315">
        <v>9.5025769999999999E-3</v>
      </c>
      <c r="H315">
        <v>0.17900564999999999</v>
      </c>
      <c r="I315">
        <v>-1.6122403E-2</v>
      </c>
      <c r="J315">
        <v>7.2918065000000004E-2</v>
      </c>
      <c r="K315">
        <v>0.99323079999999997</v>
      </c>
      <c r="L315">
        <v>0.26236631999999999</v>
      </c>
      <c r="M315">
        <v>0.35047184999999997</v>
      </c>
      <c r="N315">
        <v>0.25142804000000002</v>
      </c>
      <c r="O315">
        <v>7.0952479999999998E-2</v>
      </c>
      <c r="P315">
        <v>0.24633515</v>
      </c>
      <c r="Q315">
        <v>0.17081198</v>
      </c>
      <c r="R315">
        <v>8.0529900000000001E-2</v>
      </c>
      <c r="S315">
        <v>0.26272666</v>
      </c>
      <c r="T315">
        <v>0.16906874999999999</v>
      </c>
      <c r="U315">
        <v>6.6014310000000007E-2</v>
      </c>
      <c r="V315">
        <v>8.6922034999999995E-2</v>
      </c>
      <c r="W315">
        <v>8.0006789999999994E-2</v>
      </c>
      <c r="X315">
        <v>0.24667178000000001</v>
      </c>
      <c r="Y315">
        <v>2.8597438999999999E-2</v>
      </c>
      <c r="Z315">
        <v>5.2421370000000002E-2</v>
      </c>
      <c r="AA315">
        <v>0.24824935000000001</v>
      </c>
      <c r="AB315">
        <v>0.18674341999999999</v>
      </c>
      <c r="AC315">
        <v>0.25651869999999999</v>
      </c>
      <c r="AD315">
        <v>-0.25509082999999999</v>
      </c>
      <c r="AE315">
        <v>0.16632910000000001</v>
      </c>
      <c r="AF315">
        <v>0.16183262000000001</v>
      </c>
      <c r="AG315">
        <v>0.29794409999999999</v>
      </c>
      <c r="AH315">
        <v>4.4060189999999999E-2</v>
      </c>
      <c r="AI315">
        <v>0.13362667</v>
      </c>
      <c r="AJ315">
        <v>3.0718265000000002E-2</v>
      </c>
      <c r="AK315">
        <v>0.108612046</v>
      </c>
      <c r="AL315">
        <v>0.21570694000000001</v>
      </c>
      <c r="AM315">
        <v>0.19369383000000001</v>
      </c>
      <c r="AN315">
        <v>0.28315803</v>
      </c>
      <c r="AO315">
        <v>7.1975540000000005E-2</v>
      </c>
      <c r="AP315">
        <v>0.16588868000000001</v>
      </c>
      <c r="AQ315">
        <v>0.22825381</v>
      </c>
      <c r="AR315">
        <v>0.21827357</v>
      </c>
      <c r="AS315">
        <v>3.9064929999999998E-2</v>
      </c>
      <c r="AT315">
        <v>0.33597395000000002</v>
      </c>
      <c r="AU315">
        <v>2.0423067999999999E-2</v>
      </c>
      <c r="AV315">
        <v>0.15142464999999999</v>
      </c>
      <c r="AW315">
        <v>0.17054658</v>
      </c>
      <c r="AX315">
        <v>5.520156E-3</v>
      </c>
      <c r="AY315">
        <v>0.20931901</v>
      </c>
      <c r="AZ315">
        <v>0.92906509999999998</v>
      </c>
      <c r="BA315">
        <v>7.4203459999999999E-2</v>
      </c>
      <c r="BB315">
        <v>0.41884749999999998</v>
      </c>
      <c r="BC315">
        <v>0.20929117999999999</v>
      </c>
      <c r="BD315">
        <v>0.31647447000000001</v>
      </c>
      <c r="BE315">
        <v>0.20632320000000001</v>
      </c>
      <c r="BF315">
        <v>0.28710762000000001</v>
      </c>
      <c r="BG315">
        <v>0.17523232</v>
      </c>
      <c r="BH315">
        <v>5.7780436999999997E-2</v>
      </c>
      <c r="BI315">
        <v>0.15401280000000001</v>
      </c>
      <c r="BJ315">
        <v>7.8387029999999996E-2</v>
      </c>
      <c r="BK315">
        <v>0.31613015999999999</v>
      </c>
      <c r="BL315">
        <v>0.21281795000000001</v>
      </c>
      <c r="BM315">
        <v>0.17020144000000001</v>
      </c>
      <c r="BN315">
        <v>3.6248490000000001E-2</v>
      </c>
      <c r="BO315">
        <v>0.17947858999999999</v>
      </c>
      <c r="BP315">
        <v>0.2689067</v>
      </c>
      <c r="BQ315">
        <v>5.7254131999999999E-2</v>
      </c>
      <c r="BR315">
        <v>6.8997370000000002E-2</v>
      </c>
      <c r="BS315">
        <v>0.13574143999999999</v>
      </c>
      <c r="BT315">
        <v>0.1040396</v>
      </c>
      <c r="BU315">
        <v>-1.9383190000000002E-2</v>
      </c>
      <c r="BV315">
        <v>2.8241249000000002E-3</v>
      </c>
      <c r="BW315">
        <v>0.40031242</v>
      </c>
      <c r="BX315">
        <v>0.31737077000000002</v>
      </c>
      <c r="BY315">
        <v>0.27728435000000001</v>
      </c>
      <c r="BZ315">
        <v>0.20791854000000001</v>
      </c>
      <c r="CA315">
        <v>7.8617476000000006E-2</v>
      </c>
      <c r="CB315">
        <v>0.27979295999999998</v>
      </c>
      <c r="CC315">
        <v>0.16729741000000001</v>
      </c>
      <c r="CD315">
        <v>0.2073422</v>
      </c>
      <c r="CE315">
        <v>0.20231748999999999</v>
      </c>
      <c r="CF315">
        <v>0.25798910000000003</v>
      </c>
      <c r="CG315">
        <v>0.24104076999999999</v>
      </c>
      <c r="CH315">
        <v>6.5716750000000004E-2</v>
      </c>
      <c r="CI315">
        <v>0.21826772</v>
      </c>
      <c r="CJ315">
        <v>0.25612639999999998</v>
      </c>
      <c r="CK315">
        <v>0.17832908</v>
      </c>
      <c r="CL315">
        <v>0.12771012000000001</v>
      </c>
      <c r="CM315">
        <v>0.23037273</v>
      </c>
      <c r="CN315">
        <v>0.41595986000000001</v>
      </c>
      <c r="CO315">
        <v>-8.1053009999999995E-2</v>
      </c>
      <c r="CP315">
        <v>0.30661686999999999</v>
      </c>
      <c r="CQ315">
        <v>5.4000024000000001E-2</v>
      </c>
      <c r="CR315">
        <v>0.10376800999999999</v>
      </c>
      <c r="CS315">
        <v>0.36715320000000001</v>
      </c>
      <c r="CT315">
        <v>-2.6079009000000001E-3</v>
      </c>
      <c r="CU315">
        <v>0.117815614</v>
      </c>
      <c r="CV315">
        <v>0.29507275999999999</v>
      </c>
      <c r="CW315">
        <v>8.5132933999999993E-2</v>
      </c>
      <c r="CX315">
        <v>0.21622828999999999</v>
      </c>
      <c r="CY315">
        <v>0.30601338</v>
      </c>
      <c r="CZ315">
        <v>0.29149364999999999</v>
      </c>
      <c r="DA315">
        <v>4.8417571999999999E-2</v>
      </c>
      <c r="DB315">
        <v>-4.6535189999999997E-2</v>
      </c>
      <c r="DC315">
        <v>0.97835159999999999</v>
      </c>
      <c r="DD315">
        <v>6.2085327000000003E-2</v>
      </c>
      <c r="DE315">
        <v>0.20741533000000001</v>
      </c>
      <c r="DF315">
        <f t="shared" si="18"/>
        <v>0.16254232066019417</v>
      </c>
      <c r="DG315">
        <f t="shared" si="19"/>
        <v>0</v>
      </c>
      <c r="DH315">
        <v>0</v>
      </c>
      <c r="DI315">
        <f>VLOOKUP(B315,owner_jaccard!$C$1:$E$1128,3,FALSE)</f>
        <v>0.25</v>
      </c>
      <c r="DJ315">
        <f>VLOOKUP(B315,partic_jaccard!$C$1:$E$1128,3,FALSE)</f>
        <v>0</v>
      </c>
      <c r="DK315">
        <f>VLOOKUP(B315,rtword_jaccard!$C$1:$E$1128,3,FALSE)</f>
        <v>0.234567901234567</v>
      </c>
      <c r="DL315">
        <f>VLOOKUP(B315,rtword_jaccard!$C$1:$F$1128,4,FALSE)</f>
        <v>0.28205128205128199</v>
      </c>
      <c r="DM315">
        <f>VLOOKUP(B315,rtword_jaccard!$C$1:$G$1128,5,FALSE)</f>
        <v>0.29310344827586199</v>
      </c>
      <c r="DN315">
        <f>VLOOKUP(B315,owner_j_重み付き!$C$1:$E$1128,3)</f>
        <v>5.0000000000000001E-3</v>
      </c>
      <c r="DO315">
        <f>VLOOKUP(B315,part_j_重み付き!$C$1:$E$1128,3,FALSE)</f>
        <v>0</v>
      </c>
      <c r="DP315">
        <f>VLOOKUP(B315,journalsection_jaccard!$C$2:$E$1129,3,FALSE)</f>
        <v>0.42857142857142799</v>
      </c>
      <c r="DQ315">
        <f>VLOOKUP(B315,journalsection_jaccard!$C$2:$F$1129,4,FALSE)</f>
        <v>0.48148148148148101</v>
      </c>
      <c r="DR315">
        <f>VLOOKUP(B315,journalsection_jaccard!$C$2:$G$1129,5,FALSE)</f>
        <v>0.39534883720930197</v>
      </c>
      <c r="DS315">
        <f>VLOOKUP(B315,journalsection_jaccard!$C$2:$H$1129,6,FALSE)</f>
        <v>0.28205128205128199</v>
      </c>
    </row>
    <row r="316" spans="1:123" hidden="1" x14ac:dyDescent="0.55000000000000004">
      <c r="A316">
        <v>309</v>
      </c>
      <c r="B316" t="s">
        <v>1901</v>
      </c>
      <c r="C316" t="s">
        <v>415</v>
      </c>
      <c r="D316">
        <v>0.27525149999999998</v>
      </c>
      <c r="E316">
        <v>0.24528997</v>
      </c>
      <c r="F316">
        <v>0.19172612</v>
      </c>
      <c r="G316">
        <v>0.32267684000000002</v>
      </c>
      <c r="H316">
        <v>0.15604009999999999</v>
      </c>
      <c r="I316">
        <v>-0.15609545</v>
      </c>
      <c r="J316">
        <v>0.28576132999999998</v>
      </c>
      <c r="K316">
        <v>0.97377619999999998</v>
      </c>
      <c r="L316">
        <v>0.22009434999999999</v>
      </c>
      <c r="M316">
        <v>0.21976733000000001</v>
      </c>
      <c r="N316">
        <v>0.38243529999999998</v>
      </c>
      <c r="O316">
        <v>0.29997629999999997</v>
      </c>
      <c r="P316">
        <v>7.4052179999999995E-2</v>
      </c>
      <c r="Q316">
        <v>0.28929159999999998</v>
      </c>
      <c r="R316">
        <v>0.14241207</v>
      </c>
      <c r="S316">
        <v>0.112157226</v>
      </c>
      <c r="T316">
        <v>0.11096687</v>
      </c>
      <c r="U316">
        <v>0.18224095000000001</v>
      </c>
      <c r="V316">
        <v>-6.5334550000000005E-2</v>
      </c>
      <c r="W316">
        <v>2.9655938999999999E-2</v>
      </c>
      <c r="X316">
        <v>0.38961669999999998</v>
      </c>
      <c r="Y316">
        <v>0.21069570000000001</v>
      </c>
      <c r="Z316">
        <v>0.32841189999999998</v>
      </c>
      <c r="AA316">
        <v>0.14964163</v>
      </c>
      <c r="AB316">
        <v>0.24364516</v>
      </c>
      <c r="AC316">
        <v>0.19151181</v>
      </c>
      <c r="AD316">
        <v>0.111080125</v>
      </c>
      <c r="AE316">
        <v>0.16977002999999999</v>
      </c>
      <c r="AF316">
        <v>0.30546180000000001</v>
      </c>
      <c r="AG316">
        <v>0.25377566000000001</v>
      </c>
      <c r="AH316">
        <v>3.9386640000000001E-2</v>
      </c>
      <c r="AI316">
        <v>0.24343661999999999</v>
      </c>
      <c r="AJ316">
        <v>0.19908908</v>
      </c>
      <c r="AK316">
        <v>0.37381819999999999</v>
      </c>
      <c r="AL316">
        <v>0.14157209000000001</v>
      </c>
      <c r="AM316">
        <v>0.15571177999999999</v>
      </c>
      <c r="AN316">
        <v>0.15950719999999999</v>
      </c>
      <c r="AO316">
        <v>0.1661936</v>
      </c>
      <c r="AP316">
        <v>0.21107970000000001</v>
      </c>
      <c r="AQ316">
        <v>0.36326330000000001</v>
      </c>
      <c r="AR316">
        <v>0.15916862000000001</v>
      </c>
      <c r="AS316">
        <v>0.17739831</v>
      </c>
      <c r="AT316">
        <v>8.2359539999999995E-2</v>
      </c>
      <c r="AU316">
        <v>0.2839795</v>
      </c>
      <c r="AV316">
        <v>0.2622796</v>
      </c>
      <c r="AW316">
        <v>0.44762405999999999</v>
      </c>
      <c r="AX316">
        <v>0.13274562000000001</v>
      </c>
      <c r="AY316">
        <v>0.38995716000000002</v>
      </c>
      <c r="AZ316">
        <v>0.96643069999999998</v>
      </c>
      <c r="BA316">
        <v>0.12107486000000001</v>
      </c>
      <c r="BB316">
        <v>0.16099206999999999</v>
      </c>
      <c r="BC316">
        <v>0.16966800000000001</v>
      </c>
      <c r="BD316">
        <v>0.20633836</v>
      </c>
      <c r="BE316">
        <v>8.6528980000000005E-2</v>
      </c>
      <c r="BF316">
        <v>0.25632539999999998</v>
      </c>
      <c r="BG316">
        <v>0.27593136000000001</v>
      </c>
      <c r="BH316">
        <v>4.4526863999999999E-2</v>
      </c>
      <c r="BI316">
        <v>0.25578484000000001</v>
      </c>
      <c r="BJ316">
        <v>0.32729770000000002</v>
      </c>
      <c r="BK316">
        <v>0.40275133000000002</v>
      </c>
      <c r="BL316">
        <v>8.685387E-2</v>
      </c>
      <c r="BM316">
        <v>0.27766475000000002</v>
      </c>
      <c r="BN316">
        <v>0.27773504999999998</v>
      </c>
      <c r="BO316">
        <v>0.39101132999999999</v>
      </c>
      <c r="BP316">
        <v>0.13755207</v>
      </c>
      <c r="BQ316">
        <v>0.24219470000000001</v>
      </c>
      <c r="BR316">
        <v>0.40791777000000001</v>
      </c>
      <c r="BS316">
        <v>0.25638136</v>
      </c>
      <c r="BT316">
        <v>0.25987559999999998</v>
      </c>
      <c r="BU316">
        <v>0.32069975000000001</v>
      </c>
      <c r="BV316">
        <v>4.4641029999999998E-2</v>
      </c>
      <c r="BW316">
        <v>0.32944380000000001</v>
      </c>
      <c r="BX316">
        <v>0.52731309999999998</v>
      </c>
      <c r="BY316">
        <v>8.9031689999999997E-2</v>
      </c>
      <c r="BZ316">
        <v>8.1755980000000006E-2</v>
      </c>
      <c r="CA316">
        <v>0.15358378</v>
      </c>
      <c r="CB316">
        <v>0.12114519999999999</v>
      </c>
      <c r="CC316">
        <v>0.31424847</v>
      </c>
      <c r="CD316">
        <v>0.29993690000000001</v>
      </c>
      <c r="CE316">
        <v>0.38124396999999999</v>
      </c>
      <c r="CF316">
        <v>0.21760947999999999</v>
      </c>
      <c r="CG316">
        <v>0.17370016999999999</v>
      </c>
      <c r="CH316">
        <v>0.25786682999999999</v>
      </c>
      <c r="CI316">
        <v>0.14348928999999999</v>
      </c>
      <c r="CJ316">
        <v>0.31360164000000001</v>
      </c>
      <c r="CK316">
        <v>0.43436532999999999</v>
      </c>
      <c r="CL316">
        <v>0.16837782000000001</v>
      </c>
      <c r="CM316">
        <v>0.13366732000000001</v>
      </c>
      <c r="CN316">
        <v>0.16797037000000001</v>
      </c>
      <c r="CO316">
        <v>0.21972448</v>
      </c>
      <c r="CP316">
        <v>0.21298466999999999</v>
      </c>
      <c r="CQ316">
        <v>8.7476596000000004E-2</v>
      </c>
      <c r="CR316">
        <v>0.26852185000000001</v>
      </c>
      <c r="CS316">
        <v>0.23586658999999999</v>
      </c>
      <c r="CT316">
        <v>0.23429902</v>
      </c>
      <c r="CU316">
        <v>4.8205610000000003E-2</v>
      </c>
      <c r="CV316">
        <v>0.18147750000000001</v>
      </c>
      <c r="CW316">
        <v>0.34551500000000002</v>
      </c>
      <c r="CX316">
        <v>0.11910316</v>
      </c>
      <c r="CY316">
        <v>0.30437586</v>
      </c>
      <c r="CZ316">
        <v>0.38386935</v>
      </c>
      <c r="DA316">
        <v>0.26040137000000002</v>
      </c>
      <c r="DB316">
        <v>0.33658734000000001</v>
      </c>
      <c r="DC316">
        <v>0.97690359999999998</v>
      </c>
      <c r="DD316">
        <v>0.20850009</v>
      </c>
      <c r="DE316">
        <v>2.8445934999999999E-2</v>
      </c>
      <c r="DF316">
        <f t="shared" si="18"/>
        <v>0.21799999723300975</v>
      </c>
      <c r="DG316">
        <f t="shared" si="19"/>
        <v>0</v>
      </c>
      <c r="DH316">
        <v>3.4991632435721893E-3</v>
      </c>
      <c r="DI316">
        <f>VLOOKUP(B316,owner_jaccard!$C$1:$E$1128,3,FALSE)</f>
        <v>0.37837837837837801</v>
      </c>
      <c r="DJ316">
        <f>VLOOKUP(B316,partic_jaccard!$C$1:$E$1128,3,FALSE)</f>
        <v>0.48484848484848397</v>
      </c>
      <c r="DK316">
        <f>VLOOKUP(B316,rtword_jaccard!$C$1:$E$1128,3,FALSE)</f>
        <v>0.31578947368421001</v>
      </c>
      <c r="DL316">
        <f>VLOOKUP(B316,rtword_jaccard!$C$1:$F$1128,4,FALSE)</f>
        <v>0.35135135135135098</v>
      </c>
      <c r="DM316">
        <f>VLOOKUP(B316,rtword_jaccard!$C$1:$G$1128,5,FALSE)</f>
        <v>0.3215859030837</v>
      </c>
      <c r="DN316">
        <f>VLOOKUP(B316,owner_j_重み付き!$C$1:$E$1128,3)</f>
        <v>8.6999999999999994E-3</v>
      </c>
      <c r="DO316">
        <f>VLOOKUP(B316,part_j_重み付き!$C$1:$E$1128,3,FALSE)</f>
        <v>0.12640000000000001</v>
      </c>
      <c r="DP316">
        <f>VLOOKUP(B316,journalsection_jaccard!$C$2:$E$1129,3,FALSE)</f>
        <v>0.265822784810126</v>
      </c>
      <c r="DQ316">
        <f>VLOOKUP(B316,journalsection_jaccard!$C$2:$F$1129,4,FALSE)</f>
        <v>0.265822784810126</v>
      </c>
      <c r="DR316">
        <f>VLOOKUP(B316,journalsection_jaccard!$C$2:$G$1129,5,FALSE)</f>
        <v>0.29870129870129802</v>
      </c>
      <c r="DS316">
        <f>VLOOKUP(B316,journalsection_jaccard!$C$2:$H$1129,6,FALSE)</f>
        <v>0.14942528735632099</v>
      </c>
    </row>
    <row r="317" spans="1:123" hidden="1" x14ac:dyDescent="0.55000000000000004">
      <c r="A317">
        <v>310</v>
      </c>
      <c r="B317" t="s">
        <v>1902</v>
      </c>
      <c r="C317" t="s">
        <v>416</v>
      </c>
      <c r="D317">
        <v>0.30755162000000003</v>
      </c>
      <c r="E317">
        <v>0.24238341999999999</v>
      </c>
      <c r="F317">
        <v>6.369532E-2</v>
      </c>
      <c r="G317">
        <v>0.26205620000000002</v>
      </c>
      <c r="H317">
        <v>0.41017720000000002</v>
      </c>
      <c r="I317">
        <v>0.19602084</v>
      </c>
      <c r="J317">
        <v>0.13273591000000001</v>
      </c>
      <c r="K317">
        <v>0.98019140000000005</v>
      </c>
      <c r="L317">
        <v>0.36962146000000001</v>
      </c>
      <c r="M317">
        <v>0.38902676000000003</v>
      </c>
      <c r="N317">
        <v>0.47010004999999999</v>
      </c>
      <c r="O317">
        <v>0.20542084999999999</v>
      </c>
      <c r="P317">
        <v>0.35368850000000002</v>
      </c>
      <c r="Q317">
        <v>0.38037663999999999</v>
      </c>
      <c r="R317">
        <v>4.6045243999999999E-2</v>
      </c>
      <c r="S317">
        <v>0.27790436000000002</v>
      </c>
      <c r="T317">
        <v>5.819299E-2</v>
      </c>
      <c r="U317">
        <v>0.32481605000000002</v>
      </c>
      <c r="V317">
        <v>0.22544031</v>
      </c>
      <c r="W317">
        <v>0.29569656</v>
      </c>
      <c r="X317">
        <v>0.29713479999999998</v>
      </c>
      <c r="Y317">
        <v>0.19348609999999999</v>
      </c>
      <c r="Z317">
        <v>0.36433995000000002</v>
      </c>
      <c r="AA317">
        <v>6.1447540000000002E-2</v>
      </c>
      <c r="AB317">
        <v>0.12513961000000001</v>
      </c>
      <c r="AC317">
        <v>0.38220145999999999</v>
      </c>
      <c r="AD317">
        <v>0.25725903999999999</v>
      </c>
      <c r="AE317">
        <v>0.16852887999999999</v>
      </c>
      <c r="AF317">
        <v>0.39527785999999998</v>
      </c>
      <c r="AG317">
        <v>0.18848038</v>
      </c>
      <c r="AH317">
        <v>0.17097830999999999</v>
      </c>
      <c r="AI317">
        <v>0.30108854000000002</v>
      </c>
      <c r="AJ317">
        <v>0.22568467</v>
      </c>
      <c r="AK317">
        <v>0.15830214000000001</v>
      </c>
      <c r="AL317">
        <v>0.14899282</v>
      </c>
      <c r="AM317">
        <v>0.40814244999999999</v>
      </c>
      <c r="AN317">
        <v>0.14773414000000001</v>
      </c>
      <c r="AO317">
        <v>0.10427284000000001</v>
      </c>
      <c r="AP317">
        <v>0.19920568</v>
      </c>
      <c r="AQ317">
        <v>0.39675492000000001</v>
      </c>
      <c r="AR317">
        <v>0.17068869</v>
      </c>
      <c r="AS317">
        <v>0.25620976000000001</v>
      </c>
      <c r="AT317">
        <v>0.115563154</v>
      </c>
      <c r="AU317">
        <v>0.28400009999999998</v>
      </c>
      <c r="AV317">
        <v>0.24283579</v>
      </c>
      <c r="AW317">
        <v>0.37823459999999998</v>
      </c>
      <c r="AX317">
        <v>0.16238074</v>
      </c>
      <c r="AY317">
        <v>0.39025575000000001</v>
      </c>
      <c r="AZ317">
        <v>0.97524350000000004</v>
      </c>
      <c r="BA317">
        <v>8.7557319999999994E-2</v>
      </c>
      <c r="BB317">
        <v>0.25494446999999998</v>
      </c>
      <c r="BC317">
        <v>0.13205922</v>
      </c>
      <c r="BD317">
        <v>0.1997951</v>
      </c>
      <c r="BE317">
        <v>9.8863670000000001E-3</v>
      </c>
      <c r="BF317">
        <v>7.0504979999999995E-2</v>
      </c>
      <c r="BG317">
        <v>0.29868070000000002</v>
      </c>
      <c r="BH317">
        <v>0.21356665</v>
      </c>
      <c r="BI317">
        <v>0.35649979999999998</v>
      </c>
      <c r="BJ317">
        <v>0.29959163</v>
      </c>
      <c r="BK317">
        <v>0.38212782000000001</v>
      </c>
      <c r="BL317">
        <v>0.28816124999999998</v>
      </c>
      <c r="BM317">
        <v>0.20770147</v>
      </c>
      <c r="BN317">
        <v>0.20282179</v>
      </c>
      <c r="BO317">
        <v>0.27343260000000003</v>
      </c>
      <c r="BP317">
        <v>0.35692772</v>
      </c>
      <c r="BQ317">
        <v>-3.3423603000000001E-3</v>
      </c>
      <c r="BR317">
        <v>0.20679871999999999</v>
      </c>
      <c r="BS317">
        <v>0.33869486999999998</v>
      </c>
      <c r="BT317">
        <v>0.27749734999999998</v>
      </c>
      <c r="BU317">
        <v>0.34642223</v>
      </c>
      <c r="BV317">
        <v>0.31729698000000001</v>
      </c>
      <c r="BW317">
        <v>0.33502868000000002</v>
      </c>
      <c r="BX317">
        <v>0.40078849999999999</v>
      </c>
      <c r="BY317">
        <v>0.21901914</v>
      </c>
      <c r="BZ317">
        <v>0.27644819999999998</v>
      </c>
      <c r="CA317">
        <v>0.26293667999999998</v>
      </c>
      <c r="CB317">
        <v>0.22326328000000001</v>
      </c>
      <c r="CC317">
        <v>0.28488278</v>
      </c>
      <c r="CD317">
        <v>0.36976796000000001</v>
      </c>
      <c r="CE317">
        <v>0.39613619999999999</v>
      </c>
      <c r="CF317">
        <v>0.21458485999999999</v>
      </c>
      <c r="CG317">
        <v>0.23951924999999999</v>
      </c>
      <c r="CH317">
        <v>9.3263830000000006E-2</v>
      </c>
      <c r="CI317">
        <v>0.19033412999999999</v>
      </c>
      <c r="CJ317">
        <v>0.35783720000000002</v>
      </c>
      <c r="CK317">
        <v>0.30360973000000002</v>
      </c>
      <c r="CL317">
        <v>0.32250473000000002</v>
      </c>
      <c r="CM317">
        <v>0.12982063999999999</v>
      </c>
      <c r="CN317">
        <v>1.429531E-2</v>
      </c>
      <c r="CO317">
        <v>0.15696995999999999</v>
      </c>
      <c r="CP317">
        <v>0.45380946999999999</v>
      </c>
      <c r="CQ317">
        <v>0.30084060000000001</v>
      </c>
      <c r="CR317">
        <v>0.40279204000000002</v>
      </c>
      <c r="CS317">
        <v>0.31430414000000001</v>
      </c>
      <c r="CT317">
        <v>0.12070148999999999</v>
      </c>
      <c r="CU317">
        <v>0.32355287999999999</v>
      </c>
      <c r="CV317">
        <v>0.46732286000000001</v>
      </c>
      <c r="CW317">
        <v>0.42360723</v>
      </c>
      <c r="CX317">
        <v>8.527962E-2</v>
      </c>
      <c r="CY317">
        <v>0.35364664000000001</v>
      </c>
      <c r="CZ317">
        <v>0.33726272000000002</v>
      </c>
      <c r="DA317">
        <v>0.15974529000000001</v>
      </c>
      <c r="DB317">
        <v>0.17476726000000001</v>
      </c>
      <c r="DC317">
        <v>0.97843159999999996</v>
      </c>
      <c r="DD317">
        <v>0.31635176999999998</v>
      </c>
      <c r="DE317">
        <v>0.22011463000000001</v>
      </c>
      <c r="DF317">
        <f t="shared" si="18"/>
        <v>0.25309036286116515</v>
      </c>
      <c r="DG317">
        <f t="shared" si="19"/>
        <v>1</v>
      </c>
      <c r="DH317">
        <v>1.9554556376430031E-3</v>
      </c>
      <c r="DI317">
        <f>VLOOKUP(B317,owner_jaccard!$C$1:$E$1128,3,FALSE)</f>
        <v>0.40909090909090901</v>
      </c>
      <c r="DJ317">
        <f>VLOOKUP(B317,partic_jaccard!$C$1:$E$1128,3,FALSE)</f>
        <v>0.45454545454545398</v>
      </c>
      <c r="DK317">
        <f>VLOOKUP(B317,rtword_jaccard!$C$1:$E$1128,3,FALSE)</f>
        <v>0.31578947368421001</v>
      </c>
      <c r="DL317">
        <f>VLOOKUP(B317,rtword_jaccard!$C$1:$F$1128,4,FALSE)</f>
        <v>0.36986301369863001</v>
      </c>
      <c r="DM317">
        <f>VLOOKUP(B317,rtword_jaccard!$C$1:$G$1128,5,FALSE)</f>
        <v>0.36986301369863001</v>
      </c>
      <c r="DN317">
        <f>VLOOKUP(B317,owner_j_重み付き!$C$1:$E$1128,3)</f>
        <v>1.37E-2</v>
      </c>
      <c r="DO317">
        <f>VLOOKUP(B317,part_j_重み付き!$C$1:$E$1128,3,FALSE)</f>
        <v>0.1477</v>
      </c>
      <c r="DP317">
        <f>VLOOKUP(B317,journalsection_jaccard!$C$2:$E$1129,3,FALSE)</f>
        <v>0.25</v>
      </c>
      <c r="DQ317">
        <f>VLOOKUP(B317,journalsection_jaccard!$C$2:$F$1129,4,FALSE)</f>
        <v>0.265822784810126</v>
      </c>
      <c r="DR317">
        <f>VLOOKUP(B317,journalsection_jaccard!$C$2:$G$1129,5,FALSE)</f>
        <v>0.30434782608695599</v>
      </c>
      <c r="DS317">
        <f>VLOOKUP(B317,journalsection_jaccard!$C$2:$H$1129,6,FALSE)</f>
        <v>0.14942528735632099</v>
      </c>
    </row>
    <row r="318" spans="1:123" x14ac:dyDescent="0.55000000000000004">
      <c r="A318">
        <v>311</v>
      </c>
      <c r="B318" t="s">
        <v>1903</v>
      </c>
      <c r="C318" t="s">
        <v>417</v>
      </c>
      <c r="D318">
        <v>0.24508738999999999</v>
      </c>
      <c r="E318">
        <v>0.14433399999999999</v>
      </c>
      <c r="F318">
        <v>0.22619231000000001</v>
      </c>
      <c r="G318">
        <v>0.1850395</v>
      </c>
      <c r="H318">
        <v>0.21967982</v>
      </c>
      <c r="I318">
        <v>0.26385461999999998</v>
      </c>
      <c r="J318">
        <v>0.27550574999999999</v>
      </c>
      <c r="K318">
        <v>0.97396609999999995</v>
      </c>
      <c r="L318">
        <v>0.23003960000000001</v>
      </c>
      <c r="M318">
        <v>0.21657180000000001</v>
      </c>
      <c r="N318">
        <v>0.35270344999999997</v>
      </c>
      <c r="O318">
        <v>0.31680663999999997</v>
      </c>
      <c r="P318">
        <v>0.23697415999999999</v>
      </c>
      <c r="Q318">
        <v>0.37204536999999999</v>
      </c>
      <c r="R318">
        <v>0.18325241</v>
      </c>
      <c r="S318">
        <v>0.26608126999999998</v>
      </c>
      <c r="T318">
        <v>0.20207602999999999</v>
      </c>
      <c r="U318">
        <v>0.14313495000000001</v>
      </c>
      <c r="V318">
        <v>0.24586624000000001</v>
      </c>
      <c r="W318">
        <v>0.25742285999999998</v>
      </c>
      <c r="X318">
        <v>0.29683733000000001</v>
      </c>
      <c r="Y318">
        <v>0.19745631999999999</v>
      </c>
      <c r="Z318">
        <v>8.2773799999999995E-2</v>
      </c>
      <c r="AA318">
        <v>0.18926021000000001</v>
      </c>
      <c r="AB318">
        <v>3.3864030000000003E-2</v>
      </c>
      <c r="AC318">
        <v>0.37518147000000002</v>
      </c>
      <c r="AD318">
        <v>0.11788370500000001</v>
      </c>
      <c r="AE318">
        <v>0.27702227000000001</v>
      </c>
      <c r="AF318">
        <v>0.16025334999999999</v>
      </c>
      <c r="AG318">
        <v>0.20172745</v>
      </c>
      <c r="AH318">
        <v>0.24876793999999999</v>
      </c>
      <c r="AI318">
        <v>0.41737883999999997</v>
      </c>
      <c r="AJ318">
        <v>0.23112208000000001</v>
      </c>
      <c r="AK318">
        <v>0.25684360000000001</v>
      </c>
      <c r="AL318">
        <v>0.18221898</v>
      </c>
      <c r="AM318">
        <v>0.36602876000000001</v>
      </c>
      <c r="AN318">
        <v>-8.2555384999999995E-3</v>
      </c>
      <c r="AO318">
        <v>0.18989592999999999</v>
      </c>
      <c r="AP318">
        <v>0.21534729</v>
      </c>
      <c r="AQ318">
        <v>0.20358351</v>
      </c>
      <c r="AR318">
        <v>0.17777397</v>
      </c>
      <c r="AS318">
        <v>0.31825622999999997</v>
      </c>
      <c r="AT318">
        <v>0.13321810000000001</v>
      </c>
      <c r="AU318">
        <v>-2.7474756999999999E-2</v>
      </c>
      <c r="AV318">
        <v>0.13925275000000001</v>
      </c>
      <c r="AW318">
        <v>0.22978729000000001</v>
      </c>
      <c r="AX318">
        <v>0.14211689</v>
      </c>
      <c r="AY318">
        <v>0.26657881999999999</v>
      </c>
      <c r="AZ318">
        <v>0.95863209999999999</v>
      </c>
      <c r="BA318">
        <v>0.1481721</v>
      </c>
      <c r="BB318">
        <v>0.2308308</v>
      </c>
      <c r="BC318">
        <v>9.1934933999999996E-2</v>
      </c>
      <c r="BD318">
        <v>0.29108748000000001</v>
      </c>
      <c r="BE318">
        <v>0.24206765</v>
      </c>
      <c r="BF318">
        <v>5.9718990000000001E-3</v>
      </c>
      <c r="BG318">
        <v>0.28959042000000002</v>
      </c>
      <c r="BH318">
        <v>6.4704590000000006E-2</v>
      </c>
      <c r="BI318">
        <v>0.21328585</v>
      </c>
      <c r="BJ318">
        <v>0.33567535999999998</v>
      </c>
      <c r="BK318">
        <v>0.2017331</v>
      </c>
      <c r="BL318">
        <v>0.16399615000000001</v>
      </c>
      <c r="BM318">
        <v>0.37755689999999997</v>
      </c>
      <c r="BN318">
        <v>0.36346646999999999</v>
      </c>
      <c r="BO318">
        <v>0.27504244</v>
      </c>
      <c r="BP318">
        <v>1.9992593999999999E-2</v>
      </c>
      <c r="BQ318">
        <v>2.0767306999999999E-2</v>
      </c>
      <c r="BR318">
        <v>0.2224759</v>
      </c>
      <c r="BS318">
        <v>0.21263795999999999</v>
      </c>
      <c r="BT318">
        <v>0.27384898000000002</v>
      </c>
      <c r="BU318">
        <v>0.28617053999999997</v>
      </c>
      <c r="BV318">
        <v>0.25591945999999999</v>
      </c>
      <c r="BW318">
        <v>0.19058054999999999</v>
      </c>
      <c r="BX318">
        <v>0.33591765000000001</v>
      </c>
      <c r="BY318">
        <v>0.22706372999999999</v>
      </c>
      <c r="BZ318">
        <v>0.10610014</v>
      </c>
      <c r="CA318">
        <v>0.12441243</v>
      </c>
      <c r="CB318">
        <v>2.9327279000000001E-2</v>
      </c>
      <c r="CC318">
        <v>0.42205626000000002</v>
      </c>
      <c r="CD318">
        <v>0.37297815000000001</v>
      </c>
      <c r="CE318">
        <v>0.24018987999999999</v>
      </c>
      <c r="CF318">
        <v>0.18890683</v>
      </c>
      <c r="CG318">
        <v>0.24844667000000001</v>
      </c>
      <c r="CH318">
        <v>9.0622629999999996E-2</v>
      </c>
      <c r="CI318">
        <v>9.5896229999999999E-2</v>
      </c>
      <c r="CJ318">
        <v>0.28432353999999999</v>
      </c>
      <c r="CK318">
        <v>0.24829026000000001</v>
      </c>
      <c r="CL318">
        <v>0.20315618999999999</v>
      </c>
      <c r="CM318">
        <v>0.22123654000000001</v>
      </c>
      <c r="CN318">
        <v>0.1058085</v>
      </c>
      <c r="CO318">
        <v>0.12550631000000001</v>
      </c>
      <c r="CP318">
        <v>0.12900186</v>
      </c>
      <c r="CQ318">
        <v>6.3648104999999996E-2</v>
      </c>
      <c r="CR318">
        <v>0.12794760999999999</v>
      </c>
      <c r="CS318">
        <v>0.19150655999999999</v>
      </c>
      <c r="CT318">
        <v>0.13349000999999999</v>
      </c>
      <c r="CU318">
        <v>1.0980976999999999E-2</v>
      </c>
      <c r="CV318">
        <v>0.41026568000000002</v>
      </c>
      <c r="CW318">
        <v>0.28095197999999999</v>
      </c>
      <c r="CX318">
        <v>0.3071644</v>
      </c>
      <c r="CY318">
        <v>0.3545239</v>
      </c>
      <c r="CZ318">
        <v>0.20832688999999999</v>
      </c>
      <c r="DA318">
        <v>0.10169361</v>
      </c>
      <c r="DB318">
        <v>0.16350575000000001</v>
      </c>
      <c r="DC318">
        <v>0.95992935000000001</v>
      </c>
      <c r="DD318">
        <v>0.21480651000000001</v>
      </c>
      <c r="DE318">
        <v>6.2383209999999998E-3</v>
      </c>
      <c r="DF318">
        <f t="shared" si="18"/>
        <v>0.20727349131553394</v>
      </c>
      <c r="DG318">
        <f t="shared" si="19"/>
        <v>0</v>
      </c>
      <c r="DH318">
        <v>0</v>
      </c>
      <c r="DI318">
        <f>VLOOKUP(B318,owner_jaccard!$C$1:$E$1128,3,FALSE)</f>
        <v>0.32653061224489699</v>
      </c>
      <c r="DJ318">
        <f>VLOOKUP(B318,partic_jaccard!$C$1:$E$1128,3,FALSE)</f>
        <v>0.33333333333333298</v>
      </c>
      <c r="DK318">
        <f>VLOOKUP(B318,rtword_jaccard!$C$1:$E$1128,3,FALSE)</f>
        <v>0.219512195121951</v>
      </c>
      <c r="DL318">
        <f>VLOOKUP(B318,rtword_jaccard!$C$1:$F$1128,4,FALSE)</f>
        <v>0.273885350318471</v>
      </c>
      <c r="DM318">
        <f>VLOOKUP(B318,rtword_jaccard!$C$1:$G$1128,5,FALSE)</f>
        <v>0.28755364806866901</v>
      </c>
      <c r="DN318">
        <f>VLOOKUP(B318,owner_j_重み付き!$C$1:$E$1128,3)</f>
        <v>8.6E-3</v>
      </c>
      <c r="DO318">
        <f>VLOOKUP(B318,part_j_重み付き!$C$1:$E$1128,3,FALSE)</f>
        <v>9.6100000000000005E-2</v>
      </c>
      <c r="DP318">
        <f>VLOOKUP(B318,journalsection_jaccard!$C$2:$E$1129,3,FALSE)</f>
        <v>0.17647058823529399</v>
      </c>
      <c r="DQ318">
        <f>VLOOKUP(B318,journalsection_jaccard!$C$2:$F$1129,4,FALSE)</f>
        <v>0.29032258064516098</v>
      </c>
      <c r="DR318">
        <f>VLOOKUP(B318,journalsection_jaccard!$C$2:$G$1129,5,FALSE)</f>
        <v>0.255230125523012</v>
      </c>
      <c r="DS318">
        <f>VLOOKUP(B318,journalsection_jaccard!$C$2:$H$1129,6,FALSE)</f>
        <v>0.123595505617977</v>
      </c>
    </row>
    <row r="319" spans="1:123" hidden="1" x14ac:dyDescent="0.55000000000000004">
      <c r="A319">
        <v>312</v>
      </c>
      <c r="B319" t="s">
        <v>1904</v>
      </c>
      <c r="C319" t="s">
        <v>418</v>
      </c>
      <c r="D319">
        <v>0.38286559999999997</v>
      </c>
      <c r="E319">
        <v>0.15063614</v>
      </c>
      <c r="F319">
        <v>0.18170854</v>
      </c>
      <c r="G319">
        <v>0.29704487000000002</v>
      </c>
      <c r="H319">
        <v>0.20744414999999999</v>
      </c>
      <c r="I319">
        <v>5.3228642999999999E-2</v>
      </c>
      <c r="J319">
        <v>0.13668901999999999</v>
      </c>
      <c r="K319">
        <v>0.97403824000000006</v>
      </c>
      <c r="L319">
        <v>0.24443935999999999</v>
      </c>
      <c r="M319">
        <v>0.21278092000000001</v>
      </c>
      <c r="N319">
        <v>0.33122839999999998</v>
      </c>
      <c r="O319">
        <v>0.24330357999999999</v>
      </c>
      <c r="P319">
        <v>0.22582832999999999</v>
      </c>
      <c r="Q319">
        <v>0.34362605000000002</v>
      </c>
      <c r="R319">
        <v>5.5007882000000001E-2</v>
      </c>
      <c r="S319">
        <v>0.112981126</v>
      </c>
      <c r="T319">
        <v>0.11877541</v>
      </c>
      <c r="U319">
        <v>0.26748842</v>
      </c>
      <c r="V319">
        <v>7.4201119999999995E-2</v>
      </c>
      <c r="W319">
        <v>0.20934305</v>
      </c>
      <c r="X319">
        <v>0.22526045</v>
      </c>
      <c r="Y319">
        <v>0.10248799</v>
      </c>
      <c r="Z319">
        <v>0.12396952999999999</v>
      </c>
      <c r="AA319">
        <v>-4.3629095E-2</v>
      </c>
      <c r="AB319">
        <v>2.9359574999999999E-2</v>
      </c>
      <c r="AC319">
        <v>0.24434765</v>
      </c>
      <c r="AD319">
        <v>0.18261984000000001</v>
      </c>
      <c r="AE319">
        <v>0.24722098000000001</v>
      </c>
      <c r="AF319">
        <v>0.27170575000000002</v>
      </c>
      <c r="AG319">
        <v>0.3114845</v>
      </c>
      <c r="AH319">
        <v>0.12717097999999999</v>
      </c>
      <c r="AI319">
        <v>0.2906069</v>
      </c>
      <c r="AJ319">
        <v>0.18516569999999999</v>
      </c>
      <c r="AK319">
        <v>0.14454485</v>
      </c>
      <c r="AL319">
        <v>0.15874419000000001</v>
      </c>
      <c r="AM319">
        <v>0.4194524</v>
      </c>
      <c r="AN319">
        <v>8.2802299999999995E-2</v>
      </c>
      <c r="AO319">
        <v>0.1806817</v>
      </c>
      <c r="AP319">
        <v>0.18497515</v>
      </c>
      <c r="AQ319">
        <v>0.25030153999999999</v>
      </c>
      <c r="AR319">
        <v>0.20903342999999999</v>
      </c>
      <c r="AS319">
        <v>3.9152923999999999E-2</v>
      </c>
      <c r="AT319">
        <v>0.23829141000000001</v>
      </c>
      <c r="AU319">
        <v>0.21622440000000001</v>
      </c>
      <c r="AV319">
        <v>0.17552342000000001</v>
      </c>
      <c r="AW319">
        <v>0.44505020000000001</v>
      </c>
      <c r="AX319">
        <v>1.2371864E-2</v>
      </c>
      <c r="AY319">
        <v>0.38904836999999998</v>
      </c>
      <c r="AZ319">
        <v>0.96423596</v>
      </c>
      <c r="BA319">
        <v>0.21794018000000001</v>
      </c>
      <c r="BB319">
        <v>0.30856331999999997</v>
      </c>
      <c r="BC319">
        <v>0.21107529</v>
      </c>
      <c r="BD319">
        <v>0.25446275000000002</v>
      </c>
      <c r="BE319">
        <v>0.16438903999999999</v>
      </c>
      <c r="BF319">
        <v>0.13518554999999999</v>
      </c>
      <c r="BG319">
        <v>0.3032512</v>
      </c>
      <c r="BH319">
        <v>8.0411850000000007E-2</v>
      </c>
      <c r="BI319">
        <v>0.118545845</v>
      </c>
      <c r="BJ319">
        <v>0.33972064000000002</v>
      </c>
      <c r="BK319">
        <v>0.26448470000000002</v>
      </c>
      <c r="BL319">
        <v>2.0252032E-2</v>
      </c>
      <c r="BM319">
        <v>0.25700246999999998</v>
      </c>
      <c r="BN319">
        <v>0.25168892999999998</v>
      </c>
      <c r="BO319">
        <v>0.24681765999999999</v>
      </c>
      <c r="BP319">
        <v>0.22766407999999999</v>
      </c>
      <c r="BQ319">
        <v>0.1883271</v>
      </c>
      <c r="BR319">
        <v>0.25185089999999999</v>
      </c>
      <c r="BS319">
        <v>0.27449309999999999</v>
      </c>
      <c r="BT319">
        <v>0.53312634999999997</v>
      </c>
      <c r="BU319">
        <v>0.24645889000000001</v>
      </c>
      <c r="BV319">
        <v>6.5028249999999996E-2</v>
      </c>
      <c r="BW319">
        <v>0.38741237000000001</v>
      </c>
      <c r="BX319">
        <v>0.50455724999999996</v>
      </c>
      <c r="BY319">
        <v>0.10576516399999999</v>
      </c>
      <c r="BZ319">
        <v>0.20091100000000001</v>
      </c>
      <c r="CA319">
        <v>6.1175790000000001E-2</v>
      </c>
      <c r="CB319">
        <v>0.10879574</v>
      </c>
      <c r="CC319">
        <v>0.37001341999999998</v>
      </c>
      <c r="CD319">
        <v>0.39553037000000002</v>
      </c>
      <c r="CE319">
        <v>0.32582673000000001</v>
      </c>
      <c r="CF319">
        <v>0.13229303000000001</v>
      </c>
      <c r="CG319">
        <v>0.23083095000000001</v>
      </c>
      <c r="CH319">
        <v>2.3887370000000002E-2</v>
      </c>
      <c r="CI319">
        <v>-3.0335495000000001E-2</v>
      </c>
      <c r="CJ319">
        <v>0.20499814</v>
      </c>
      <c r="CK319">
        <v>0.33090046000000001</v>
      </c>
      <c r="CL319">
        <v>0.21286294</v>
      </c>
      <c r="CM319">
        <v>0.25644913000000003</v>
      </c>
      <c r="CN319">
        <v>0.25157573999999999</v>
      </c>
      <c r="CO319">
        <v>0.23471881</v>
      </c>
      <c r="CP319">
        <v>0.30052669999999998</v>
      </c>
      <c r="CQ319">
        <v>0.20456594</v>
      </c>
      <c r="CR319">
        <v>0.38031670000000001</v>
      </c>
      <c r="CS319">
        <v>0.25711392999999999</v>
      </c>
      <c r="CT319">
        <v>9.0606590000000001E-2</v>
      </c>
      <c r="CU319">
        <v>0.12157803</v>
      </c>
      <c r="CV319">
        <v>0.24553465999999999</v>
      </c>
      <c r="CW319">
        <v>0.22913040000000001</v>
      </c>
      <c r="CX319">
        <v>0.21966578</v>
      </c>
      <c r="CY319">
        <v>0.25576680000000002</v>
      </c>
      <c r="CZ319">
        <v>0.23243846000000001</v>
      </c>
      <c r="DA319">
        <v>4.2472135000000001E-2</v>
      </c>
      <c r="DB319">
        <v>7.3576890000000006E-2</v>
      </c>
      <c r="DC319">
        <v>0.97779199999999999</v>
      </c>
      <c r="DD319">
        <v>0.28112422999999997</v>
      </c>
      <c r="DE319">
        <v>0.21363362999999999</v>
      </c>
      <c r="DF319">
        <f t="shared" si="18"/>
        <v>0.21077232446601937</v>
      </c>
      <c r="DG319">
        <f t="shared" si="19"/>
        <v>0</v>
      </c>
      <c r="DH319">
        <v>1.595969987072122E-3</v>
      </c>
      <c r="DI319">
        <f>VLOOKUP(B319,owner_jaccard!$C$1:$E$1128,3,FALSE)</f>
        <v>0.34090909090909</v>
      </c>
      <c r="DJ319">
        <f>VLOOKUP(B319,partic_jaccard!$C$1:$E$1128,3,FALSE)</f>
        <v>0.483870967741935</v>
      </c>
      <c r="DK319">
        <f>VLOOKUP(B319,rtword_jaccard!$C$1:$E$1128,3,FALSE)</f>
        <v>0.25</v>
      </c>
      <c r="DL319">
        <f>VLOOKUP(B319,rtword_jaccard!$C$1:$F$1128,4,FALSE)</f>
        <v>0.29870129870129802</v>
      </c>
      <c r="DM319">
        <f>VLOOKUP(B319,rtword_jaccard!$C$1:$G$1128,5,FALSE)</f>
        <v>0.28755364806866901</v>
      </c>
      <c r="DN319">
        <f>VLOOKUP(B319,owner_j_重み付き!$C$1:$E$1128,3)</f>
        <v>8.9999999999999993E-3</v>
      </c>
      <c r="DO319">
        <f>VLOOKUP(B319,part_j_重み付き!$C$1:$E$1128,3,FALSE)</f>
        <v>0.1229</v>
      </c>
      <c r="DP319">
        <f>VLOOKUP(B319,journalsection_jaccard!$C$2:$E$1129,3,FALSE)</f>
        <v>0.25</v>
      </c>
      <c r="DQ319">
        <f>VLOOKUP(B319,journalsection_jaccard!$C$2:$F$1129,4,FALSE)</f>
        <v>0.29032258064516098</v>
      </c>
      <c r="DR319">
        <f>VLOOKUP(B319,journalsection_jaccard!$C$2:$G$1129,5,FALSE)</f>
        <v>0.29310344827586199</v>
      </c>
      <c r="DS319">
        <f>VLOOKUP(B319,journalsection_jaccard!$C$2:$H$1129,6,FALSE)</f>
        <v>0.123595505617977</v>
      </c>
    </row>
    <row r="320" spans="1:123" hidden="1" x14ac:dyDescent="0.55000000000000004">
      <c r="A320">
        <v>313</v>
      </c>
      <c r="B320" t="s">
        <v>1905</v>
      </c>
      <c r="C320" t="s">
        <v>419</v>
      </c>
      <c r="D320">
        <v>0.28755394000000001</v>
      </c>
      <c r="E320">
        <v>0.2589862</v>
      </c>
      <c r="F320">
        <v>0.27346593000000002</v>
      </c>
      <c r="G320">
        <v>0.11881472</v>
      </c>
      <c r="H320">
        <v>0.20076559999999999</v>
      </c>
      <c r="I320">
        <v>5.5104847999999998E-2</v>
      </c>
      <c r="J320">
        <v>4.6108419999999997E-2</v>
      </c>
      <c r="K320">
        <v>0.97928170000000003</v>
      </c>
      <c r="L320">
        <v>0.35388385999999999</v>
      </c>
      <c r="M320">
        <v>0.26445800000000003</v>
      </c>
      <c r="N320">
        <v>0.36239465999999998</v>
      </c>
      <c r="O320">
        <v>0.11828627</v>
      </c>
      <c r="P320">
        <v>0.23467694</v>
      </c>
      <c r="Q320">
        <v>0.33047547999999999</v>
      </c>
      <c r="R320">
        <v>0.28448033</v>
      </c>
      <c r="S320">
        <v>0.27112475000000003</v>
      </c>
      <c r="T320">
        <v>0.22772898</v>
      </c>
      <c r="U320">
        <v>0.24057817000000001</v>
      </c>
      <c r="V320">
        <v>8.0912750000000006E-2</v>
      </c>
      <c r="W320">
        <v>0.13799835999999999</v>
      </c>
      <c r="X320">
        <v>0.36331332</v>
      </c>
      <c r="Y320">
        <v>0.10135165</v>
      </c>
      <c r="Z320">
        <v>0.19652195</v>
      </c>
      <c r="AA320">
        <v>0.20731617999999999</v>
      </c>
      <c r="AB320">
        <v>0.28892317000000001</v>
      </c>
      <c r="AC320">
        <v>0.29264020000000002</v>
      </c>
      <c r="AD320">
        <v>9.511153E-2</v>
      </c>
      <c r="AE320">
        <v>0.19724633999999999</v>
      </c>
      <c r="AF320">
        <v>0.14427724</v>
      </c>
      <c r="AG320">
        <v>0.14119657999999999</v>
      </c>
      <c r="AH320">
        <v>0.16683243</v>
      </c>
      <c r="AI320">
        <v>8.7291434000000001E-2</v>
      </c>
      <c r="AJ320">
        <v>0.33390307000000002</v>
      </c>
      <c r="AK320">
        <v>0.30574565999999997</v>
      </c>
      <c r="AL320">
        <v>0.100115836</v>
      </c>
      <c r="AM320">
        <v>0.38821982999999999</v>
      </c>
      <c r="AN320">
        <v>-1.5778914000000002E-2</v>
      </c>
      <c r="AO320">
        <v>0.22408624999999999</v>
      </c>
      <c r="AP320">
        <v>0.29754427</v>
      </c>
      <c r="AQ320">
        <v>0.23273248999999999</v>
      </c>
      <c r="AR320">
        <v>6.3910579999999995E-2</v>
      </c>
      <c r="AS320">
        <v>0.3234959</v>
      </c>
      <c r="AT320">
        <v>9.5516009999999998E-2</v>
      </c>
      <c r="AU320">
        <v>0.10692521000000001</v>
      </c>
      <c r="AV320">
        <v>8.6269369999999998E-2</v>
      </c>
      <c r="AW320">
        <v>0.33240839999999999</v>
      </c>
      <c r="AX320">
        <v>0.25149319999999997</v>
      </c>
      <c r="AY320">
        <v>0.26261482000000003</v>
      </c>
      <c r="AZ320">
        <v>0.97119886</v>
      </c>
      <c r="BA320">
        <v>0.17864447999999999</v>
      </c>
      <c r="BB320">
        <v>-2.1655460000000001E-2</v>
      </c>
      <c r="BC320">
        <v>0.20071284</v>
      </c>
      <c r="BD320">
        <v>1.2061728000000001E-2</v>
      </c>
      <c r="BE320">
        <v>0.18376727000000001</v>
      </c>
      <c r="BF320">
        <v>0.38256996999999998</v>
      </c>
      <c r="BG320">
        <v>0.44464028</v>
      </c>
      <c r="BH320">
        <v>8.1684350000000003E-2</v>
      </c>
      <c r="BI320">
        <v>0.32683814</v>
      </c>
      <c r="BJ320">
        <v>0.21032434999999999</v>
      </c>
      <c r="BK320">
        <v>0.25811719999999999</v>
      </c>
      <c r="BL320">
        <v>0.212199</v>
      </c>
      <c r="BM320">
        <v>0.31775257000000001</v>
      </c>
      <c r="BN320">
        <v>0.14551312</v>
      </c>
      <c r="BO320">
        <v>0.17862119000000001</v>
      </c>
      <c r="BP320">
        <v>0.32078329999999999</v>
      </c>
      <c r="BQ320">
        <v>0.32459015000000002</v>
      </c>
      <c r="BR320">
        <v>0.23011227000000001</v>
      </c>
      <c r="BS320">
        <v>0.2855222</v>
      </c>
      <c r="BT320">
        <v>0.37805850000000002</v>
      </c>
      <c r="BU320">
        <v>0.19294330000000001</v>
      </c>
      <c r="BV320">
        <v>0.26016813999999999</v>
      </c>
      <c r="BW320">
        <v>8.0645419999999995E-2</v>
      </c>
      <c r="BX320">
        <v>0.33781095999999999</v>
      </c>
      <c r="BY320">
        <v>6.9428130000000005E-2</v>
      </c>
      <c r="BZ320">
        <v>0.34246218</v>
      </c>
      <c r="CA320">
        <v>0.31712390000000001</v>
      </c>
      <c r="CB320">
        <v>0.104823746</v>
      </c>
      <c r="CC320">
        <v>0.30738326999999999</v>
      </c>
      <c r="CD320">
        <v>0.20938776000000001</v>
      </c>
      <c r="CE320">
        <v>0.35167159999999997</v>
      </c>
      <c r="CF320">
        <v>0.2712466</v>
      </c>
      <c r="CG320">
        <v>0.37451590000000001</v>
      </c>
      <c r="CH320">
        <v>4.3070965000000003E-2</v>
      </c>
      <c r="CI320">
        <v>0.12855853</v>
      </c>
      <c r="CJ320">
        <v>0.34729627000000002</v>
      </c>
      <c r="CK320">
        <v>0.27839459999999999</v>
      </c>
      <c r="CL320">
        <v>0.13300767999999999</v>
      </c>
      <c r="CM320">
        <v>0.13090318000000001</v>
      </c>
      <c r="CN320">
        <v>5.5310107999999997E-2</v>
      </c>
      <c r="CO320">
        <v>0.29391295000000001</v>
      </c>
      <c r="CP320">
        <v>0.12210487</v>
      </c>
      <c r="CQ320">
        <v>0.37732345</v>
      </c>
      <c r="CR320">
        <v>0.26073730000000001</v>
      </c>
      <c r="CS320">
        <v>0.1494856</v>
      </c>
      <c r="CT320">
        <v>0.1700546</v>
      </c>
      <c r="CU320">
        <v>0.24381459</v>
      </c>
      <c r="CV320">
        <v>0.42879358000000001</v>
      </c>
      <c r="CW320">
        <v>0.15686385</v>
      </c>
      <c r="CX320">
        <v>0.19623512000000001</v>
      </c>
      <c r="CY320">
        <v>0.25045531999999998</v>
      </c>
      <c r="CZ320">
        <v>0.29885602</v>
      </c>
      <c r="DA320">
        <v>-3.0382408E-2</v>
      </c>
      <c r="DB320">
        <v>0.21466710999999999</v>
      </c>
      <c r="DC320">
        <v>0.97824820000000001</v>
      </c>
      <c r="DD320">
        <v>0.35448390000000002</v>
      </c>
      <c r="DE320">
        <v>9.1478069999999995E-2</v>
      </c>
      <c r="DF320">
        <f t="shared" si="18"/>
        <v>0.21732927983495143</v>
      </c>
      <c r="DG320">
        <f t="shared" si="19"/>
        <v>0</v>
      </c>
      <c r="DH320">
        <v>7.0994454849252694E-3</v>
      </c>
      <c r="DI320">
        <f>VLOOKUP(B320,owner_jaccard!$C$1:$E$1128,3,FALSE)</f>
        <v>0.44444444444444398</v>
      </c>
      <c r="DJ320">
        <f>VLOOKUP(B320,partic_jaccard!$C$1:$E$1128,3,FALSE)</f>
        <v>0.33333333333333298</v>
      </c>
      <c r="DK320">
        <f>VLOOKUP(B320,rtword_jaccard!$C$1:$E$1128,3,FALSE)</f>
        <v>0.33333333333333298</v>
      </c>
      <c r="DL320">
        <f>VLOOKUP(B320,rtword_jaccard!$C$1:$F$1128,4,FALSE)</f>
        <v>0.40845070422535201</v>
      </c>
      <c r="DM320">
        <f>VLOOKUP(B320,rtword_jaccard!$C$1:$G$1128,5,FALSE)</f>
        <v>0.47058823529411697</v>
      </c>
      <c r="DN320">
        <f>VLOOKUP(B320,owner_j_重み付き!$C$1:$E$1128,3)</f>
        <v>1.34E-2</v>
      </c>
      <c r="DO320">
        <f>VLOOKUP(B320,part_j_重み付き!$C$1:$E$1128,3,FALSE)</f>
        <v>0.1176</v>
      </c>
      <c r="DP320">
        <f>VLOOKUP(B320,journalsection_jaccard!$C$2:$E$1129,3,FALSE)</f>
        <v>0.28205128205128199</v>
      </c>
      <c r="DQ320">
        <f>VLOOKUP(B320,journalsection_jaccard!$C$2:$F$1129,4,FALSE)</f>
        <v>0.35135135135135098</v>
      </c>
      <c r="DR320">
        <f>VLOOKUP(B320,journalsection_jaccard!$C$2:$G$1129,5,FALSE)</f>
        <v>0.34529147982062702</v>
      </c>
      <c r="DS320">
        <f>VLOOKUP(B320,journalsection_jaccard!$C$2:$H$1129,6,FALSE)</f>
        <v>0.234567901234567</v>
      </c>
    </row>
    <row r="321" spans="1:123" x14ac:dyDescent="0.55000000000000004">
      <c r="A321">
        <v>314</v>
      </c>
      <c r="B321" t="s">
        <v>1906</v>
      </c>
      <c r="C321" t="s">
        <v>420</v>
      </c>
      <c r="D321">
        <v>0.22276024999999999</v>
      </c>
      <c r="E321">
        <v>7.0582539999999999E-2</v>
      </c>
      <c r="F321">
        <v>0.13092767999999999</v>
      </c>
      <c r="G321">
        <v>6.1229058000000003E-2</v>
      </c>
      <c r="H321">
        <v>0.17106183999999999</v>
      </c>
      <c r="I321">
        <v>0.16836715999999999</v>
      </c>
      <c r="J321">
        <v>2.6073411000000001E-2</v>
      </c>
      <c r="K321">
        <v>0.98101329999999998</v>
      </c>
      <c r="L321">
        <v>0.18176052000000001</v>
      </c>
      <c r="M321">
        <v>0.14252512000000001</v>
      </c>
      <c r="N321">
        <v>0.25355026000000003</v>
      </c>
      <c r="O321">
        <v>6.6075645000000002E-2</v>
      </c>
      <c r="P321">
        <v>0.14277492</v>
      </c>
      <c r="Q321">
        <v>0.23479374</v>
      </c>
      <c r="R321">
        <v>5.064184E-2</v>
      </c>
      <c r="S321">
        <v>0.15953514999999999</v>
      </c>
      <c r="T321">
        <v>0.24210387</v>
      </c>
      <c r="U321">
        <v>0.12142802</v>
      </c>
      <c r="V321">
        <v>0.20516379000000001</v>
      </c>
      <c r="W321">
        <v>2.6834492000000001E-2</v>
      </c>
      <c r="X321">
        <v>0.106205516</v>
      </c>
      <c r="Y321">
        <v>0.16086252000000001</v>
      </c>
      <c r="Z321">
        <v>-3.5226066E-2</v>
      </c>
      <c r="AA321">
        <v>-2.9120151E-2</v>
      </c>
      <c r="AB321">
        <v>0.18096232000000001</v>
      </c>
      <c r="AC321">
        <v>0.28537901999999998</v>
      </c>
      <c r="AD321">
        <v>9.4500676000000006E-2</v>
      </c>
      <c r="AE321">
        <v>0.15651497</v>
      </c>
      <c r="AF321">
        <v>0.13109799999999999</v>
      </c>
      <c r="AG321">
        <v>8.9082540000000002E-2</v>
      </c>
      <c r="AH321">
        <v>7.3396639999999999E-4</v>
      </c>
      <c r="AI321">
        <v>5.1624164E-2</v>
      </c>
      <c r="AJ321">
        <v>0.19606182999999999</v>
      </c>
      <c r="AK321">
        <v>0.1298754</v>
      </c>
      <c r="AL321">
        <v>9.5204869999999997E-2</v>
      </c>
      <c r="AM321">
        <v>0.27416885000000002</v>
      </c>
      <c r="AN321">
        <v>1.6147653000000001E-2</v>
      </c>
      <c r="AO321">
        <v>0.24060802000000001</v>
      </c>
      <c r="AP321">
        <v>0.27198365000000002</v>
      </c>
      <c r="AQ321">
        <v>0.30473479999999997</v>
      </c>
      <c r="AR321">
        <v>0.13258441000000001</v>
      </c>
      <c r="AS321">
        <v>-1.1814059999999999E-2</v>
      </c>
      <c r="AT321">
        <v>0.16624163</v>
      </c>
      <c r="AU321">
        <v>0.18367876</v>
      </c>
      <c r="AV321">
        <v>9.3857800000000005E-2</v>
      </c>
      <c r="AW321">
        <v>0.19843204</v>
      </c>
      <c r="AX321">
        <v>3.1568326000000001E-2</v>
      </c>
      <c r="AY321">
        <v>8.2621164999999996E-2</v>
      </c>
      <c r="AZ321">
        <v>0.93596659999999998</v>
      </c>
      <c r="BA321">
        <v>-1.7794820999999999E-2</v>
      </c>
      <c r="BB321">
        <v>9.2632939999999997E-2</v>
      </c>
      <c r="BC321">
        <v>7.7250264999999999E-2</v>
      </c>
      <c r="BD321">
        <v>0.25876539999999998</v>
      </c>
      <c r="BE321">
        <v>0.13340226999999999</v>
      </c>
      <c r="BF321">
        <v>0.13406809</v>
      </c>
      <c r="BG321">
        <v>0.25240277999999999</v>
      </c>
      <c r="BH321">
        <v>0.12871311999999999</v>
      </c>
      <c r="BI321">
        <v>0.24407672999999999</v>
      </c>
      <c r="BJ321">
        <v>0.21543350999999999</v>
      </c>
      <c r="BK321">
        <v>0.33172395999999998</v>
      </c>
      <c r="BL321">
        <v>0.17118158999999999</v>
      </c>
      <c r="BM321">
        <v>9.1976279999999994E-2</v>
      </c>
      <c r="BN321">
        <v>9.3310679999999993E-2</v>
      </c>
      <c r="BO321">
        <v>0.32225462999999999</v>
      </c>
      <c r="BP321">
        <v>4.6849094000000001E-2</v>
      </c>
      <c r="BQ321">
        <v>3.8753990000000002E-2</v>
      </c>
      <c r="BR321">
        <v>0.13498431</v>
      </c>
      <c r="BS321">
        <v>0.1857203</v>
      </c>
      <c r="BT321">
        <v>0.35590835999999998</v>
      </c>
      <c r="BU321">
        <v>0.1489926</v>
      </c>
      <c r="BV321">
        <v>9.8100565000000001E-2</v>
      </c>
      <c r="BW321">
        <v>0.28107902000000001</v>
      </c>
      <c r="BX321">
        <v>0.22168076</v>
      </c>
      <c r="BY321">
        <v>9.6517295000000003E-2</v>
      </c>
      <c r="BZ321">
        <v>0.14829385</v>
      </c>
      <c r="CA321">
        <v>0.26724799999999999</v>
      </c>
      <c r="CB321">
        <v>0.15079287999999999</v>
      </c>
      <c r="CC321">
        <v>0.3366711</v>
      </c>
      <c r="CD321">
        <v>0.22751527999999999</v>
      </c>
      <c r="CE321">
        <v>0.22580016999999999</v>
      </c>
      <c r="CF321">
        <v>0.33208680000000002</v>
      </c>
      <c r="CG321">
        <v>0.13575432000000001</v>
      </c>
      <c r="CH321">
        <v>6.9934964000000002E-2</v>
      </c>
      <c r="CI321">
        <v>0.11751728</v>
      </c>
      <c r="CJ321">
        <v>0.16860475999999999</v>
      </c>
      <c r="CK321">
        <v>4.5982780000000001E-2</v>
      </c>
      <c r="CL321">
        <v>0.21761391999999999</v>
      </c>
      <c r="CM321">
        <v>0.10468686000000001</v>
      </c>
      <c r="CN321">
        <v>6.3393389999999994E-2</v>
      </c>
      <c r="CO321">
        <v>6.9482909999999995E-2</v>
      </c>
      <c r="CP321">
        <v>0.19807746000000001</v>
      </c>
      <c r="CQ321">
        <v>0.10831507</v>
      </c>
      <c r="CR321">
        <v>0.27887430000000002</v>
      </c>
      <c r="CS321">
        <v>0.30541810000000003</v>
      </c>
      <c r="CT321">
        <v>5.6041207000000003E-2</v>
      </c>
      <c r="CU321">
        <v>0.17417425</v>
      </c>
      <c r="CV321">
        <v>0.23333040999999999</v>
      </c>
      <c r="CW321">
        <v>0.10984858</v>
      </c>
      <c r="CX321">
        <v>7.7541455999999995E-2</v>
      </c>
      <c r="CY321">
        <v>0.19720483999999999</v>
      </c>
      <c r="CZ321">
        <v>0.23684838</v>
      </c>
      <c r="DA321">
        <v>0.17118269999999999</v>
      </c>
      <c r="DB321">
        <v>0.23208348000000001</v>
      </c>
      <c r="DC321">
        <v>0.96468215999999996</v>
      </c>
      <c r="DD321">
        <v>0.25924550000000002</v>
      </c>
      <c r="DE321">
        <v>-0.114895634</v>
      </c>
      <c r="DF321">
        <f t="shared" si="18"/>
        <v>0.15164480588737864</v>
      </c>
      <c r="DG321">
        <f t="shared" si="19"/>
        <v>0</v>
      </c>
      <c r="DH321">
        <v>0</v>
      </c>
      <c r="DI321">
        <f>VLOOKUP(B321,owner_jaccard!$C$1:$E$1128,3,FALSE)</f>
        <v>0.2</v>
      </c>
      <c r="DJ321">
        <f>VLOOKUP(B321,partic_jaccard!$C$1:$E$1128,3,FALSE)</f>
        <v>0.194444444444444</v>
      </c>
      <c r="DK321">
        <f>VLOOKUP(B321,rtword_jaccard!$C$1:$E$1128,3,FALSE)</f>
        <v>0.123595505617977</v>
      </c>
      <c r="DL321">
        <f>VLOOKUP(B321,rtword_jaccard!$C$1:$F$1128,4,FALSE)</f>
        <v>0.16959064327485299</v>
      </c>
      <c r="DM321">
        <f>VLOOKUP(B321,rtword_jaccard!$C$1:$G$1128,5,FALSE)</f>
        <v>0.19047619047618999</v>
      </c>
      <c r="DN321">
        <f>VLOOKUP(B321,owner_j_重み付き!$C$1:$E$1128,3)</f>
        <v>2.7000000000000001E-3</v>
      </c>
      <c r="DO321">
        <f>VLOOKUP(B321,part_j_重み付き!$C$1:$E$1128,3,FALSE)</f>
        <v>2.3E-2</v>
      </c>
      <c r="DP321">
        <f>VLOOKUP(B321,journalsection_jaccard!$C$2:$E$1129,3,FALSE)</f>
        <v>0.20481927710843301</v>
      </c>
      <c r="DQ321">
        <f>VLOOKUP(B321,journalsection_jaccard!$C$2:$F$1129,4,FALSE)</f>
        <v>0.29870129870129802</v>
      </c>
      <c r="DR321">
        <f>VLOOKUP(B321,journalsection_jaccard!$C$2:$G$1129,5,FALSE)</f>
        <v>0.27118644067796599</v>
      </c>
      <c r="DS321">
        <f>VLOOKUP(B321,journalsection_jaccard!$C$2:$H$1129,6,FALSE)</f>
        <v>0.14942528735632099</v>
      </c>
    </row>
    <row r="322" spans="1:123" hidden="1" x14ac:dyDescent="0.55000000000000004">
      <c r="A322">
        <v>315</v>
      </c>
      <c r="B322" t="s">
        <v>1907</v>
      </c>
      <c r="C322" t="s">
        <v>421</v>
      </c>
      <c r="D322">
        <v>0.114240624</v>
      </c>
      <c r="E322">
        <v>0.2089386</v>
      </c>
      <c r="F322">
        <v>0.20377131000000001</v>
      </c>
      <c r="G322">
        <v>0.19498088999999999</v>
      </c>
      <c r="H322">
        <v>-9.9212019999999998E-2</v>
      </c>
      <c r="I322">
        <v>0.13616417</v>
      </c>
      <c r="J322">
        <v>0.12345847</v>
      </c>
      <c r="K322">
        <v>0.97465650000000004</v>
      </c>
      <c r="L322">
        <v>0.22376799999999999</v>
      </c>
      <c r="M322">
        <v>0.14874873999999999</v>
      </c>
      <c r="N322">
        <v>0.190943</v>
      </c>
      <c r="O322">
        <v>8.583636E-2</v>
      </c>
      <c r="P322">
        <v>0.22020528</v>
      </c>
      <c r="Q322">
        <v>0.11864456</v>
      </c>
      <c r="R322">
        <v>-5.1304194999999997E-2</v>
      </c>
      <c r="S322">
        <v>2.0370193000000002E-2</v>
      </c>
      <c r="T322">
        <v>0.20398213000000001</v>
      </c>
      <c r="U322">
        <v>5.8145355000000003E-2</v>
      </c>
      <c r="V322">
        <v>8.2546320000000006E-2</v>
      </c>
      <c r="W322">
        <v>4.4501855999999999E-2</v>
      </c>
      <c r="X322">
        <v>0.14316788</v>
      </c>
      <c r="Y322">
        <v>0.19428809999999999</v>
      </c>
      <c r="Z322">
        <v>6.861246E-2</v>
      </c>
      <c r="AA322">
        <v>8.4595009999999998E-2</v>
      </c>
      <c r="AB322">
        <v>0.15889929</v>
      </c>
      <c r="AC322">
        <v>3.0481154E-2</v>
      </c>
      <c r="AD322">
        <v>4.3751539999999998E-2</v>
      </c>
      <c r="AE322">
        <v>0.18091736999999999</v>
      </c>
      <c r="AF322">
        <v>0.11590469</v>
      </c>
      <c r="AG322">
        <v>0.17522199999999999</v>
      </c>
      <c r="AH322">
        <v>1.8321145000000001E-4</v>
      </c>
      <c r="AI322">
        <v>0.16371144000000001</v>
      </c>
      <c r="AJ322">
        <v>8.5668123999999998E-2</v>
      </c>
      <c r="AK322">
        <v>0.13342085000000001</v>
      </c>
      <c r="AL322">
        <v>3.6419730000000002E-3</v>
      </c>
      <c r="AM322">
        <v>0.11392228</v>
      </c>
      <c r="AN322">
        <v>3.2820057E-2</v>
      </c>
      <c r="AO322">
        <v>0.21364403000000001</v>
      </c>
      <c r="AP322">
        <v>-1.1923517E-2</v>
      </c>
      <c r="AQ322">
        <v>4.6814583E-2</v>
      </c>
      <c r="AR322">
        <v>0.1395411</v>
      </c>
      <c r="AS322">
        <v>-0.1224589</v>
      </c>
      <c r="AT322">
        <v>0.10298147000000001</v>
      </c>
      <c r="AU322">
        <v>0.18057561</v>
      </c>
      <c r="AV322">
        <v>0.15510765000000001</v>
      </c>
      <c r="AW322">
        <v>0.14129451000000001</v>
      </c>
      <c r="AX322">
        <v>6.3453239999999994E-2</v>
      </c>
      <c r="AY322">
        <v>3.9094508E-2</v>
      </c>
      <c r="AZ322">
        <v>0.96127280000000004</v>
      </c>
      <c r="BA322">
        <v>3.6380879999999997E-2</v>
      </c>
      <c r="BB322">
        <v>0.25992074999999998</v>
      </c>
      <c r="BC322">
        <v>4.1111545000000003E-3</v>
      </c>
      <c r="BD322">
        <v>0.26435115999999997</v>
      </c>
      <c r="BE322">
        <v>5.4250109999999997E-2</v>
      </c>
      <c r="BF322">
        <v>7.2207025999999994E-2</v>
      </c>
      <c r="BG322">
        <v>0.18596129</v>
      </c>
      <c r="BH322">
        <v>0.221771</v>
      </c>
      <c r="BI322">
        <v>0.22320026000000001</v>
      </c>
      <c r="BJ322">
        <v>0.20464404</v>
      </c>
      <c r="BK322">
        <v>0.18585547999999999</v>
      </c>
      <c r="BL322">
        <v>0.19461079000000001</v>
      </c>
      <c r="BM322">
        <v>7.0919620000000003E-2</v>
      </c>
      <c r="BN322">
        <v>0.17771455999999999</v>
      </c>
      <c r="BO322">
        <v>0.22434742999999999</v>
      </c>
      <c r="BP322">
        <v>0.18462028999999999</v>
      </c>
      <c r="BQ322">
        <v>-2.4670266999999999E-2</v>
      </c>
      <c r="BR322">
        <v>0.28041038000000001</v>
      </c>
      <c r="BS322">
        <v>0.14271207</v>
      </c>
      <c r="BT322">
        <v>0.17958233000000001</v>
      </c>
      <c r="BU322">
        <v>3.8042296000000003E-2</v>
      </c>
      <c r="BV322">
        <v>7.7415079999999997E-2</v>
      </c>
      <c r="BW322">
        <v>0.30148643000000003</v>
      </c>
      <c r="BX322">
        <v>0.24977104</v>
      </c>
      <c r="BY322">
        <v>0.19761322000000001</v>
      </c>
      <c r="BZ322">
        <v>0.23943183000000001</v>
      </c>
      <c r="CA322">
        <v>0.18054438</v>
      </c>
      <c r="CB322">
        <v>2.9562153000000001E-2</v>
      </c>
      <c r="CC322">
        <v>9.9422040000000003E-2</v>
      </c>
      <c r="CD322">
        <v>0.23309608000000001</v>
      </c>
      <c r="CE322">
        <v>0.21248437000000001</v>
      </c>
      <c r="CF322">
        <v>0.12566764999999999</v>
      </c>
      <c r="CG322">
        <v>0.17265291999999999</v>
      </c>
      <c r="CH322">
        <v>0.100020654</v>
      </c>
      <c r="CI322">
        <v>3.196243E-2</v>
      </c>
      <c r="CJ322">
        <v>0.21520111</v>
      </c>
      <c r="CK322">
        <v>0.26861723999999998</v>
      </c>
      <c r="CL322">
        <v>0.29808846</v>
      </c>
      <c r="CM322">
        <v>0.14720906</v>
      </c>
      <c r="CN322">
        <v>4.5916776999999999E-2</v>
      </c>
      <c r="CO322">
        <v>4.2551520000000002E-2</v>
      </c>
      <c r="CP322">
        <v>0.31532680000000002</v>
      </c>
      <c r="CQ322">
        <v>0.15446505999999999</v>
      </c>
      <c r="CR322">
        <v>0.13478701000000001</v>
      </c>
      <c r="CS322">
        <v>0.11654436999999999</v>
      </c>
      <c r="CT322">
        <v>0.27665352999999998</v>
      </c>
      <c r="CU322">
        <v>3.4614810000000003E-2</v>
      </c>
      <c r="CV322">
        <v>0.10995336999999999</v>
      </c>
      <c r="CW322">
        <v>0.24608283</v>
      </c>
      <c r="CX322">
        <v>0.18139421999999999</v>
      </c>
      <c r="CY322">
        <v>0.19100517</v>
      </c>
      <c r="CZ322">
        <v>0.24282630999999999</v>
      </c>
      <c r="DA322">
        <v>7.5172249999999996E-2</v>
      </c>
      <c r="DB322">
        <v>0.23390521</v>
      </c>
      <c r="DC322">
        <v>0.97692657000000005</v>
      </c>
      <c r="DD322">
        <v>0.17518650999999999</v>
      </c>
      <c r="DE322">
        <v>9.2746200000000001E-2</v>
      </c>
      <c r="DF322">
        <f t="shared" si="18"/>
        <v>0.13530468058203884</v>
      </c>
      <c r="DG322">
        <f t="shared" si="19"/>
        <v>0</v>
      </c>
      <c r="DH322">
        <v>5.0632911392405064E-3</v>
      </c>
      <c r="DI322">
        <f>VLOOKUP(B322,owner_jaccard!$C$1:$E$1128,3,FALSE)</f>
        <v>0.217391304347826</v>
      </c>
      <c r="DJ322">
        <f>VLOOKUP(B322,partic_jaccard!$C$1:$E$1128,3,FALSE)</f>
        <v>0.22857142857142801</v>
      </c>
      <c r="DK322">
        <f>VLOOKUP(B322,rtword_jaccard!$C$1:$E$1128,3,FALSE)</f>
        <v>0.234567901234567</v>
      </c>
      <c r="DL322">
        <f>VLOOKUP(B322,rtword_jaccard!$C$1:$F$1128,4,FALSE)</f>
        <v>0.29870129870129802</v>
      </c>
      <c r="DM322">
        <f>VLOOKUP(B322,rtword_jaccard!$C$1:$G$1128,5,FALSE)</f>
        <v>0.30434782608695599</v>
      </c>
      <c r="DN322">
        <f>VLOOKUP(B322,owner_j_重み付き!$C$1:$E$1128,3)</f>
        <v>6.8999999999999999E-3</v>
      </c>
      <c r="DO322">
        <f>VLOOKUP(B322,part_j_重み付き!$C$1:$E$1128,3,FALSE)</f>
        <v>2.9100000000000001E-2</v>
      </c>
      <c r="DP322">
        <f>VLOOKUP(B322,journalsection_jaccard!$C$2:$E$1129,3,FALSE)</f>
        <v>0.234567901234567</v>
      </c>
      <c r="DQ322">
        <f>VLOOKUP(B322,journalsection_jaccard!$C$2:$F$1129,4,FALSE)</f>
        <v>0.30718954248365998</v>
      </c>
      <c r="DR322">
        <f>VLOOKUP(B322,journalsection_jaccard!$C$2:$G$1129,5,FALSE)</f>
        <v>0.28205128205128199</v>
      </c>
      <c r="DS322">
        <f>VLOOKUP(B322,journalsection_jaccard!$C$2:$H$1129,6,FALSE)</f>
        <v>0.20481927710843301</v>
      </c>
    </row>
    <row r="323" spans="1:123" x14ac:dyDescent="0.55000000000000004">
      <c r="A323">
        <v>316</v>
      </c>
      <c r="B323" t="s">
        <v>1908</v>
      </c>
      <c r="C323" t="s">
        <v>422</v>
      </c>
      <c r="D323">
        <v>0.19809546</v>
      </c>
      <c r="E323">
        <v>0.30714419999999998</v>
      </c>
      <c r="F323">
        <v>6.8764694000000001E-2</v>
      </c>
      <c r="G323">
        <v>0.12208416</v>
      </c>
      <c r="H323">
        <v>0.28518244999999998</v>
      </c>
      <c r="I323">
        <v>8.1210329999999997E-2</v>
      </c>
      <c r="J323">
        <v>0.20067383</v>
      </c>
      <c r="K323">
        <v>0.97707087000000004</v>
      </c>
      <c r="L323">
        <v>0.11618808</v>
      </c>
      <c r="M323">
        <v>0.14412929999999999</v>
      </c>
      <c r="N323">
        <v>0.27536856999999998</v>
      </c>
      <c r="O323">
        <v>0.22609778</v>
      </c>
      <c r="P323">
        <v>9.5500829999999995E-2</v>
      </c>
      <c r="Q323">
        <v>0.22033638</v>
      </c>
      <c r="R323">
        <v>0.17887232</v>
      </c>
      <c r="S323">
        <v>0.24885836</v>
      </c>
      <c r="T323">
        <v>8.0351850000000002E-2</v>
      </c>
      <c r="U323">
        <v>3.6915946999999998E-2</v>
      </c>
      <c r="V323">
        <v>8.2403580000000004E-2</v>
      </c>
      <c r="W323">
        <v>0.32199519999999998</v>
      </c>
      <c r="X323">
        <v>0.34748992000000001</v>
      </c>
      <c r="Y323">
        <v>0.23772826999999999</v>
      </c>
      <c r="Z323">
        <v>0.29478946</v>
      </c>
      <c r="AA323">
        <v>0.15832146</v>
      </c>
      <c r="AB323">
        <v>0.34200271999999998</v>
      </c>
      <c r="AC323">
        <v>0.31908995000000001</v>
      </c>
      <c r="AD323">
        <v>7.6989119999999994E-2</v>
      </c>
      <c r="AE323">
        <v>4.2060804E-2</v>
      </c>
      <c r="AF323">
        <v>0.13508529999999999</v>
      </c>
      <c r="AG323">
        <v>0.18959245</v>
      </c>
      <c r="AH323">
        <v>0.25443710000000003</v>
      </c>
      <c r="AI323">
        <v>0.15301519999999999</v>
      </c>
      <c r="AJ323">
        <v>-0.12828289000000001</v>
      </c>
      <c r="AK323">
        <v>0.17183926999999999</v>
      </c>
      <c r="AL323">
        <v>4.9766045000000002E-2</v>
      </c>
      <c r="AM323">
        <v>0.23301551000000001</v>
      </c>
      <c r="AN323">
        <v>3.5243440000000001E-2</v>
      </c>
      <c r="AO323">
        <v>4.77889E-3</v>
      </c>
      <c r="AP323">
        <v>0.1775989</v>
      </c>
      <c r="AQ323">
        <v>0.26000010000000001</v>
      </c>
      <c r="AR323">
        <v>0.20226836000000001</v>
      </c>
      <c r="AS323">
        <v>5.5620114999999998E-2</v>
      </c>
      <c r="AT323">
        <v>8.9291944999999998E-2</v>
      </c>
      <c r="AU323">
        <v>0.19051673</v>
      </c>
      <c r="AV323">
        <v>-7.6688779999999998E-2</v>
      </c>
      <c r="AW323">
        <v>0.29200572000000002</v>
      </c>
      <c r="AX323">
        <v>0.14997774</v>
      </c>
      <c r="AY323">
        <v>0.28871720000000001</v>
      </c>
      <c r="AZ323">
        <v>0.96123760000000003</v>
      </c>
      <c r="BA323">
        <v>0.2415958</v>
      </c>
      <c r="BB323">
        <v>7.7912309999999999E-2</v>
      </c>
      <c r="BC323">
        <v>0.12669720000000001</v>
      </c>
      <c r="BD323">
        <v>0.23676143999999999</v>
      </c>
      <c r="BE323">
        <v>0.15947597999999999</v>
      </c>
      <c r="BF323">
        <v>0.36222923000000001</v>
      </c>
      <c r="BG323">
        <v>0.15024735</v>
      </c>
      <c r="BH323">
        <v>9.7733504999999998E-2</v>
      </c>
      <c r="BI323">
        <v>0.13656167999999999</v>
      </c>
      <c r="BJ323">
        <v>0.27656594000000001</v>
      </c>
      <c r="BK323">
        <v>0.17054022999999999</v>
      </c>
      <c r="BL323">
        <v>7.8948879999999999E-2</v>
      </c>
      <c r="BM323">
        <v>0.12343315000000001</v>
      </c>
      <c r="BN323">
        <v>0.13358039999999999</v>
      </c>
      <c r="BO323">
        <v>0.15672539999999999</v>
      </c>
      <c r="BP323">
        <v>0.10836744</v>
      </c>
      <c r="BQ323">
        <v>0.22161890000000001</v>
      </c>
      <c r="BR323">
        <v>0.13326213000000001</v>
      </c>
      <c r="BS323">
        <v>0.11269377999999999</v>
      </c>
      <c r="BT323">
        <v>0.37312247999999998</v>
      </c>
      <c r="BU323">
        <v>0.18997146000000001</v>
      </c>
      <c r="BV323">
        <v>9.0485200000000002E-2</v>
      </c>
      <c r="BW323">
        <v>0.17812996</v>
      </c>
      <c r="BX323">
        <v>0.44706044</v>
      </c>
      <c r="BY323">
        <v>8.6216769999999998E-2</v>
      </c>
      <c r="BZ323">
        <v>0.26558631999999999</v>
      </c>
      <c r="CA323">
        <v>0.1449878</v>
      </c>
      <c r="CB323">
        <v>4.9946940000000002E-2</v>
      </c>
      <c r="CC323">
        <v>0.29267304999999999</v>
      </c>
      <c r="CD323">
        <v>0.26486132000000001</v>
      </c>
      <c r="CE323">
        <v>0.33237403999999998</v>
      </c>
      <c r="CF323">
        <v>0.15745970000000001</v>
      </c>
      <c r="CG323">
        <v>9.5866709999999994E-2</v>
      </c>
      <c r="CH323">
        <v>0.18881068000000001</v>
      </c>
      <c r="CI323">
        <v>0.18675411</v>
      </c>
      <c r="CJ323">
        <v>0.15616873000000001</v>
      </c>
      <c r="CK323">
        <v>0.35414124000000002</v>
      </c>
      <c r="CL323">
        <v>0.20842848999999999</v>
      </c>
      <c r="CM323">
        <v>-4.6617770000000003E-2</v>
      </c>
      <c r="CN323">
        <v>0.10557722999999999</v>
      </c>
      <c r="CO323">
        <v>0.10582671</v>
      </c>
      <c r="CP323">
        <v>-0.1253455</v>
      </c>
      <c r="CQ323">
        <v>0.30344376000000001</v>
      </c>
      <c r="CR323">
        <v>0.27244420000000003</v>
      </c>
      <c r="CS323">
        <v>5.6640192999999998E-2</v>
      </c>
      <c r="CT323">
        <v>1.4509701E-3</v>
      </c>
      <c r="CU323">
        <v>0.17628648999999999</v>
      </c>
      <c r="CV323">
        <v>0.47710910000000001</v>
      </c>
      <c r="CW323">
        <v>4.7004335000000001E-2</v>
      </c>
      <c r="CX323">
        <v>-1.0489052E-2</v>
      </c>
      <c r="CY323">
        <v>0.39271610000000001</v>
      </c>
      <c r="CZ323">
        <v>0.25262087999999999</v>
      </c>
      <c r="DA323">
        <v>0.24573632000000001</v>
      </c>
      <c r="DB323">
        <v>1.0559548000000001E-3</v>
      </c>
      <c r="DC323">
        <v>0.96993154000000004</v>
      </c>
      <c r="DD323">
        <v>0.29496008000000001</v>
      </c>
      <c r="DE323">
        <v>8.7941560000000002E-2</v>
      </c>
      <c r="DF323">
        <f t="shared" si="18"/>
        <v>0.17128933122233012</v>
      </c>
      <c r="DG323">
        <f t="shared" si="19"/>
        <v>0</v>
      </c>
      <c r="DH323">
        <v>0</v>
      </c>
      <c r="DI323">
        <f>VLOOKUP(B323,owner_jaccard!$C$1:$E$1128,3,FALSE)</f>
        <v>0.17391304347826</v>
      </c>
      <c r="DJ323">
        <f>VLOOKUP(B323,partic_jaccard!$C$1:$E$1128,3,FALSE)</f>
        <v>0.1875</v>
      </c>
      <c r="DK323">
        <f>VLOOKUP(B323,rtword_jaccard!$C$1:$E$1128,3,FALSE)</f>
        <v>0.20481927710843301</v>
      </c>
      <c r="DL323">
        <f>VLOOKUP(B323,rtword_jaccard!$C$1:$F$1128,4,FALSE)</f>
        <v>0.22699386503067401</v>
      </c>
      <c r="DM323">
        <f>VLOOKUP(B323,rtword_jaccard!$C$1:$G$1128,5,FALSE)</f>
        <v>0.23966942148760301</v>
      </c>
      <c r="DN323">
        <f>VLOOKUP(B323,owner_j_重み付き!$C$1:$E$1128,3)</f>
        <v>4.1000000000000003E-3</v>
      </c>
      <c r="DO323">
        <f>VLOOKUP(B323,part_j_重み付き!$C$1:$E$1128,3,FALSE)</f>
        <v>3.8100000000000002E-2</v>
      </c>
      <c r="DP323">
        <f>VLOOKUP(B323,journalsection_jaccard!$C$2:$E$1129,3,FALSE)</f>
        <v>0.19047619047618999</v>
      </c>
      <c r="DQ323">
        <f>VLOOKUP(B323,journalsection_jaccard!$C$2:$F$1129,4,FALSE)</f>
        <v>0.25</v>
      </c>
      <c r="DR323">
        <f>VLOOKUP(B323,journalsection_jaccard!$C$2:$G$1129,5,FALSE)</f>
        <v>0.25</v>
      </c>
      <c r="DS323">
        <f>VLOOKUP(B323,journalsection_jaccard!$C$2:$H$1129,6,FALSE)</f>
        <v>0.123595505617977</v>
      </c>
    </row>
    <row r="324" spans="1:123" hidden="1" x14ac:dyDescent="0.55000000000000004">
      <c r="A324">
        <v>317</v>
      </c>
      <c r="B324" t="s">
        <v>1909</v>
      </c>
      <c r="C324" t="s">
        <v>423</v>
      </c>
      <c r="D324">
        <v>0.34342230000000001</v>
      </c>
      <c r="E324">
        <v>0.25838706</v>
      </c>
      <c r="F324">
        <v>0.19562185000000001</v>
      </c>
      <c r="G324">
        <v>0.13279836</v>
      </c>
      <c r="H324">
        <v>0.22283949</v>
      </c>
      <c r="I324">
        <v>0.16118125999999999</v>
      </c>
      <c r="J324">
        <v>6.5289249999999993E-2</v>
      </c>
      <c r="K324">
        <v>0.96786209999999995</v>
      </c>
      <c r="L324">
        <v>0.12748717000000001</v>
      </c>
      <c r="M324">
        <v>0.15474974</v>
      </c>
      <c r="N324">
        <v>0.20243087000000001</v>
      </c>
      <c r="O324">
        <v>0.24531442000000001</v>
      </c>
      <c r="P324">
        <v>0.13616344</v>
      </c>
      <c r="Q324">
        <v>0.34547551999999998</v>
      </c>
      <c r="R324">
        <v>0.24102346999999999</v>
      </c>
      <c r="S324">
        <v>0.12151349</v>
      </c>
      <c r="T324">
        <v>0.31438312000000002</v>
      </c>
      <c r="U324">
        <v>0.10455529399999999</v>
      </c>
      <c r="V324">
        <v>0.18219779999999999</v>
      </c>
      <c r="W324">
        <v>0.16026109999999999</v>
      </c>
      <c r="X324">
        <v>0.38649136000000001</v>
      </c>
      <c r="Y324">
        <v>0.19494133</v>
      </c>
      <c r="Z324">
        <v>0.29085967000000001</v>
      </c>
      <c r="AA324">
        <v>8.6931209999999995E-2</v>
      </c>
      <c r="AB324">
        <v>0.34753410000000001</v>
      </c>
      <c r="AC324">
        <v>0.18215005000000001</v>
      </c>
      <c r="AD324">
        <v>0.12382536</v>
      </c>
      <c r="AE324">
        <v>0.20968302</v>
      </c>
      <c r="AF324">
        <v>0.24126035000000001</v>
      </c>
      <c r="AG324">
        <v>0.16663802</v>
      </c>
      <c r="AH324">
        <v>9.6642660000000005E-2</v>
      </c>
      <c r="AI324">
        <v>0.20424992</v>
      </c>
      <c r="AJ324">
        <v>0.13549347</v>
      </c>
      <c r="AK324">
        <v>0.31580849999999999</v>
      </c>
      <c r="AL324">
        <v>0.12807890999999999</v>
      </c>
      <c r="AM324">
        <v>0.23680522000000001</v>
      </c>
      <c r="AN324">
        <v>-6.7130309999999999E-2</v>
      </c>
      <c r="AO324">
        <v>0.15664940999999999</v>
      </c>
      <c r="AP324">
        <v>0.25529839999999998</v>
      </c>
      <c r="AQ324">
        <v>0.31437036000000002</v>
      </c>
      <c r="AR324">
        <v>0.18756452000000001</v>
      </c>
      <c r="AS324">
        <v>0.23163692999999999</v>
      </c>
      <c r="AT324">
        <v>0.24614432</v>
      </c>
      <c r="AU324">
        <v>0.12090502</v>
      </c>
      <c r="AV324">
        <v>0.15661312999999999</v>
      </c>
      <c r="AW324">
        <v>0.50999992999999999</v>
      </c>
      <c r="AX324">
        <v>0.27677934999999998</v>
      </c>
      <c r="AY324">
        <v>0.39466973999999999</v>
      </c>
      <c r="AZ324">
        <v>0.97527960000000002</v>
      </c>
      <c r="BA324">
        <v>0.15404190000000001</v>
      </c>
      <c r="BB324">
        <v>0.18921964999999999</v>
      </c>
      <c r="BC324">
        <v>0.17236893</v>
      </c>
      <c r="BD324">
        <v>0.25916993999999999</v>
      </c>
      <c r="BE324">
        <v>0.24085820999999999</v>
      </c>
      <c r="BF324">
        <v>0.18653558000000001</v>
      </c>
      <c r="BG324">
        <v>0.40994322</v>
      </c>
      <c r="BH324">
        <v>5.239137E-2</v>
      </c>
      <c r="BI324">
        <v>0.2944543</v>
      </c>
      <c r="BJ324">
        <v>0.22623087</v>
      </c>
      <c r="BK324">
        <v>0.15427814000000001</v>
      </c>
      <c r="BL324">
        <v>0.16682088</v>
      </c>
      <c r="BM324">
        <v>0.41466134999999998</v>
      </c>
      <c r="BN324">
        <v>0.27787748000000001</v>
      </c>
      <c r="BO324">
        <v>0.19251594999999999</v>
      </c>
      <c r="BP324">
        <v>5.0920005999999997E-2</v>
      </c>
      <c r="BQ324">
        <v>0.31022899999999998</v>
      </c>
      <c r="BR324">
        <v>9.8893410000000001E-2</v>
      </c>
      <c r="BS324">
        <v>0.21736073</v>
      </c>
      <c r="BT324">
        <v>0.2251784</v>
      </c>
      <c r="BU324">
        <v>0.18848372999999999</v>
      </c>
      <c r="BV324">
        <v>0.23095926999999999</v>
      </c>
      <c r="BW324">
        <v>0.37893455999999998</v>
      </c>
      <c r="BX324">
        <v>0.27258392999999997</v>
      </c>
      <c r="BY324">
        <v>0.19397945999999999</v>
      </c>
      <c r="BZ324">
        <v>0.22717372</v>
      </c>
      <c r="CA324">
        <v>0.34351120000000002</v>
      </c>
      <c r="CB324">
        <v>0.16242945</v>
      </c>
      <c r="CC324">
        <v>0.44700332999999998</v>
      </c>
      <c r="CD324">
        <v>0.16084713</v>
      </c>
      <c r="CE324">
        <v>0.38839486000000001</v>
      </c>
      <c r="CF324">
        <v>0.17511642999999999</v>
      </c>
      <c r="CG324">
        <v>0.18731533</v>
      </c>
      <c r="CH324">
        <v>0.13547869000000001</v>
      </c>
      <c r="CI324">
        <v>0.1641785</v>
      </c>
      <c r="CJ324">
        <v>0.46276316000000001</v>
      </c>
      <c r="CK324">
        <v>0.26122669999999998</v>
      </c>
      <c r="CL324">
        <v>0.2617583</v>
      </c>
      <c r="CM324">
        <v>6.8882289999999999E-2</v>
      </c>
      <c r="CN324">
        <v>0.13995998000000001</v>
      </c>
      <c r="CO324">
        <v>0.26497087000000002</v>
      </c>
      <c r="CP324">
        <v>0.15709063000000001</v>
      </c>
      <c r="CQ324">
        <v>7.8055040000000006E-2</v>
      </c>
      <c r="CR324">
        <v>0.4147632</v>
      </c>
      <c r="CS324">
        <v>0.32649117999999999</v>
      </c>
      <c r="CT324">
        <v>0.17313996000000001</v>
      </c>
      <c r="CU324">
        <v>0.19164900000000001</v>
      </c>
      <c r="CV324">
        <v>0.3340167</v>
      </c>
      <c r="CW324">
        <v>0.30994107999999998</v>
      </c>
      <c r="CX324">
        <v>1.2108291E-2</v>
      </c>
      <c r="CY324">
        <v>0.37356845</v>
      </c>
      <c r="CZ324">
        <v>0.28459200000000001</v>
      </c>
      <c r="DA324">
        <v>0.15329564000000001</v>
      </c>
      <c r="DB324">
        <v>0.17109237999999999</v>
      </c>
      <c r="DC324">
        <v>0.97224109999999997</v>
      </c>
      <c r="DD324">
        <v>0.30065357999999998</v>
      </c>
      <c r="DE324">
        <v>0.18446253000000001</v>
      </c>
      <c r="DF324">
        <f t="shared" si="18"/>
        <v>0.22059037690291267</v>
      </c>
      <c r="DG324">
        <f t="shared" si="19"/>
        <v>0</v>
      </c>
      <c r="DH324">
        <v>4.991265285749938E-4</v>
      </c>
      <c r="DI324">
        <f>VLOOKUP(B324,owner_jaccard!$C$1:$E$1128,3,FALSE)</f>
        <v>0.27450980392156799</v>
      </c>
      <c r="DJ324">
        <f>VLOOKUP(B324,partic_jaccard!$C$1:$E$1128,3,FALSE)</f>
        <v>0.32352941176470501</v>
      </c>
      <c r="DK324">
        <f>VLOOKUP(B324,rtword_jaccard!$C$1:$E$1128,3,FALSE)</f>
        <v>9.8901098901098897E-2</v>
      </c>
      <c r="DL324">
        <f>VLOOKUP(B324,rtword_jaccard!$C$1:$F$1128,4,FALSE)</f>
        <v>0.19760479041916101</v>
      </c>
      <c r="DM324">
        <f>VLOOKUP(B324,rtword_jaccard!$C$1:$G$1128,5,FALSE)</f>
        <v>0.27118644067796599</v>
      </c>
      <c r="DN324">
        <f>VLOOKUP(B324,owner_j_重み付き!$C$1:$E$1128,3)</f>
        <v>1.26E-2</v>
      </c>
      <c r="DO324">
        <f>VLOOKUP(B324,part_j_重み付き!$C$1:$E$1128,3,FALSE)</f>
        <v>0.1176</v>
      </c>
      <c r="DP324">
        <f>VLOOKUP(B324,journalsection_jaccard!$C$2:$E$1129,3,FALSE)</f>
        <v>0.20481927710843301</v>
      </c>
      <c r="DQ324">
        <f>VLOOKUP(B324,journalsection_jaccard!$C$2:$F$1129,4,FALSE)</f>
        <v>0.21212121212121199</v>
      </c>
      <c r="DR324">
        <f>VLOOKUP(B324,journalsection_jaccard!$C$2:$G$1129,5,FALSE)</f>
        <v>0.219512195121951</v>
      </c>
      <c r="DS324">
        <f>VLOOKUP(B324,journalsection_jaccard!$C$2:$H$1129,6,FALSE)</f>
        <v>5.2631578947368397E-2</v>
      </c>
    </row>
    <row r="325" spans="1:123" hidden="1" x14ac:dyDescent="0.55000000000000004">
      <c r="A325">
        <v>318</v>
      </c>
      <c r="B325" t="s">
        <v>1910</v>
      </c>
      <c r="C325" t="s">
        <v>424</v>
      </c>
      <c r="D325">
        <v>0.34454694000000002</v>
      </c>
      <c r="E325">
        <v>0.11045017</v>
      </c>
      <c r="F325">
        <v>0.20243428999999999</v>
      </c>
      <c r="G325">
        <v>0.13608408</v>
      </c>
      <c r="H325">
        <v>0.19545557999999999</v>
      </c>
      <c r="I325">
        <v>0.12768072999999999</v>
      </c>
      <c r="J325">
        <v>0.10270651</v>
      </c>
      <c r="K325">
        <v>0.9778251</v>
      </c>
      <c r="L325">
        <v>4.5446529999999999E-2</v>
      </c>
      <c r="M325">
        <v>0.13048061999999999</v>
      </c>
      <c r="N325">
        <v>0.32853797000000001</v>
      </c>
      <c r="O325">
        <v>0.104550585</v>
      </c>
      <c r="P325">
        <v>0.12885927999999999</v>
      </c>
      <c r="Q325">
        <v>0.33183697000000001</v>
      </c>
      <c r="R325">
        <v>3.8705539999999997E-2</v>
      </c>
      <c r="S325">
        <v>0.26954373999999998</v>
      </c>
      <c r="T325">
        <v>-4.3072025000000002E-3</v>
      </c>
      <c r="U325">
        <v>0.17743376</v>
      </c>
      <c r="V325">
        <v>9.4583503999999999E-2</v>
      </c>
      <c r="W325">
        <v>2.3978607999999998E-2</v>
      </c>
      <c r="X325">
        <v>0.28690283999999999</v>
      </c>
      <c r="Y325">
        <v>3.8231767999999999E-2</v>
      </c>
      <c r="Z325">
        <v>0.1116521</v>
      </c>
      <c r="AA325">
        <v>0.16855281999999999</v>
      </c>
      <c r="AB325">
        <v>0.19129235999999999</v>
      </c>
      <c r="AC325">
        <v>0.31315690000000002</v>
      </c>
      <c r="AD325">
        <v>-0.10446614999999999</v>
      </c>
      <c r="AE325">
        <v>0.21455583</v>
      </c>
      <c r="AF325">
        <v>3.2101906999999999E-2</v>
      </c>
      <c r="AG325">
        <v>0.11473084</v>
      </c>
      <c r="AH325">
        <v>-0.13775620999999999</v>
      </c>
      <c r="AI325">
        <v>0.13308787</v>
      </c>
      <c r="AJ325">
        <v>0.1644967</v>
      </c>
      <c r="AK325">
        <v>0.25988119999999998</v>
      </c>
      <c r="AL325">
        <v>0.18639749999999999</v>
      </c>
      <c r="AM325">
        <v>0.32553387</v>
      </c>
      <c r="AN325">
        <v>0.10341767</v>
      </c>
      <c r="AO325">
        <v>0.21312054</v>
      </c>
      <c r="AP325">
        <v>0.32836798</v>
      </c>
      <c r="AQ325">
        <v>0.35305297000000002</v>
      </c>
      <c r="AR325">
        <v>0.16996776</v>
      </c>
      <c r="AS325">
        <v>0.12092496</v>
      </c>
      <c r="AT325">
        <v>3.7937153000000001E-3</v>
      </c>
      <c r="AU325">
        <v>9.9037730000000004E-2</v>
      </c>
      <c r="AV325">
        <v>2.7607766000000001E-3</v>
      </c>
      <c r="AW325">
        <v>0.10335069</v>
      </c>
      <c r="AX325">
        <v>6.1106559999999997E-2</v>
      </c>
      <c r="AY325">
        <v>0.28251389999999998</v>
      </c>
      <c r="AZ325">
        <v>0.95938677000000006</v>
      </c>
      <c r="BA325">
        <v>0.11670898</v>
      </c>
      <c r="BB325">
        <v>0.12997413999999999</v>
      </c>
      <c r="BC325">
        <v>6.0809646000000002E-2</v>
      </c>
      <c r="BD325">
        <v>0.19830753000000001</v>
      </c>
      <c r="BE325">
        <v>0.20751405000000001</v>
      </c>
      <c r="BF325">
        <v>0.25595012</v>
      </c>
      <c r="BG325">
        <v>0.20032462000000001</v>
      </c>
      <c r="BH325">
        <v>0.21104415000000001</v>
      </c>
      <c r="BI325">
        <v>0.34048887999999999</v>
      </c>
      <c r="BJ325">
        <v>0.43154662999999999</v>
      </c>
      <c r="BK325">
        <v>0.1962025</v>
      </c>
      <c r="BL325">
        <v>0.22512860000000001</v>
      </c>
      <c r="BM325">
        <v>0.18930944999999999</v>
      </c>
      <c r="BN325">
        <v>0.15849036</v>
      </c>
      <c r="BO325">
        <v>0.15698864000000001</v>
      </c>
      <c r="BP325">
        <v>0.16819107999999999</v>
      </c>
      <c r="BQ325">
        <v>9.4559299999999999E-2</v>
      </c>
      <c r="BR325">
        <v>3.1498304999999997E-2</v>
      </c>
      <c r="BS325">
        <v>0.2379927</v>
      </c>
      <c r="BT325">
        <v>0.38735744</v>
      </c>
      <c r="BU325">
        <v>0.16987289999999999</v>
      </c>
      <c r="BV325">
        <v>8.4838380000000005E-2</v>
      </c>
      <c r="BW325">
        <v>0.21338238000000001</v>
      </c>
      <c r="BX325">
        <v>0.22442006</v>
      </c>
      <c r="BY325">
        <v>5.0407085999999997E-2</v>
      </c>
      <c r="BZ325">
        <v>0.12712098999999999</v>
      </c>
      <c r="CA325">
        <v>0.113126606</v>
      </c>
      <c r="CB325">
        <v>0.17406384999999999</v>
      </c>
      <c r="CC325">
        <v>0.41536741999999999</v>
      </c>
      <c r="CD325">
        <v>0.23176173999999999</v>
      </c>
      <c r="CE325">
        <v>0.13264935</v>
      </c>
      <c r="CF325">
        <v>7.3527690000000007E-2</v>
      </c>
      <c r="CG325">
        <v>0.24885435</v>
      </c>
      <c r="CH325">
        <v>0.124246806</v>
      </c>
      <c r="CI325">
        <v>-7.6717733999999996E-2</v>
      </c>
      <c r="CJ325">
        <v>0.34196525999999999</v>
      </c>
      <c r="CK325">
        <v>9.4391950000000002E-2</v>
      </c>
      <c r="CL325">
        <v>0.22213579999999999</v>
      </c>
      <c r="CM325">
        <v>-0.1147516</v>
      </c>
      <c r="CN325">
        <v>-9.4840954999999994E-3</v>
      </c>
      <c r="CO325">
        <v>0.14573443</v>
      </c>
      <c r="CP325">
        <v>0.12824920000000001</v>
      </c>
      <c r="CQ325">
        <v>0.19350612</v>
      </c>
      <c r="CR325">
        <v>0.10753653000000001</v>
      </c>
      <c r="CS325">
        <v>0.24354245999999999</v>
      </c>
      <c r="CT325">
        <v>6.5703230000000001E-2</v>
      </c>
      <c r="CU325">
        <v>0.30502689999999999</v>
      </c>
      <c r="CV325">
        <v>0.22537757</v>
      </c>
      <c r="CW325">
        <v>0.23380226000000001</v>
      </c>
      <c r="CX325">
        <v>6.1297767000000003E-2</v>
      </c>
      <c r="CY325">
        <v>0.15277644000000001</v>
      </c>
      <c r="CZ325">
        <v>0.19385925000000001</v>
      </c>
      <c r="DA325">
        <v>0.23135358</v>
      </c>
      <c r="DB325">
        <v>-3.5916574E-3</v>
      </c>
      <c r="DC325">
        <v>0.97806643999999998</v>
      </c>
      <c r="DD325">
        <v>0.22161548</v>
      </c>
      <c r="DE325">
        <v>-0.1167504</v>
      </c>
      <c r="DF325">
        <f t="shared" si="18"/>
        <v>0.15783865116990287</v>
      </c>
      <c r="DG325">
        <f t="shared" si="19"/>
        <v>0</v>
      </c>
      <c r="DH325">
        <v>3.0427506465845124E-4</v>
      </c>
      <c r="DI325">
        <f>VLOOKUP(B325,owner_jaccard!$C$1:$E$1128,3,FALSE)</f>
        <v>0.133333333333333</v>
      </c>
      <c r="DJ325">
        <f>VLOOKUP(B325,partic_jaccard!$C$1:$E$1128,3,FALSE)</f>
        <v>0.24324324324324301</v>
      </c>
      <c r="DK325">
        <f>VLOOKUP(B325,rtword_jaccard!$C$1:$E$1128,3,FALSE)</f>
        <v>0.13636363636363599</v>
      </c>
      <c r="DL325">
        <f>VLOOKUP(B325,rtword_jaccard!$C$1:$F$1128,4,FALSE)</f>
        <v>0.16959064327485299</v>
      </c>
      <c r="DM325">
        <f>VLOOKUP(B325,rtword_jaccard!$C$1:$G$1128,5,FALSE)</f>
        <v>0.219512195121951</v>
      </c>
      <c r="DN325">
        <f>VLOOKUP(B325,owner_j_重み付き!$C$1:$E$1128,3)</f>
        <v>2.7000000000000001E-3</v>
      </c>
      <c r="DO325">
        <f>VLOOKUP(B325,part_j_重み付き!$C$1:$E$1128,3,FALSE)</f>
        <v>1.9300000000000001E-2</v>
      </c>
      <c r="DP325">
        <f>VLOOKUP(B325,journalsection_jaccard!$C$2:$E$1129,3,FALSE)</f>
        <v>0.234567901234567</v>
      </c>
      <c r="DQ325">
        <f>VLOOKUP(B325,journalsection_jaccard!$C$2:$F$1129,4,FALSE)</f>
        <v>0.265822784810126</v>
      </c>
      <c r="DR325">
        <f>VLOOKUP(B325,journalsection_jaccard!$C$2:$G$1129,5,FALSE)</f>
        <v>0.25</v>
      </c>
      <c r="DS325">
        <f>VLOOKUP(B325,journalsection_jaccard!$C$2:$H$1129,6,FALSE)</f>
        <v>0.123595505617977</v>
      </c>
    </row>
    <row r="326" spans="1:123" x14ac:dyDescent="0.55000000000000004">
      <c r="A326">
        <v>319</v>
      </c>
      <c r="B326" t="s">
        <v>1911</v>
      </c>
      <c r="C326" t="s">
        <v>425</v>
      </c>
      <c r="D326">
        <v>0.31602081999999998</v>
      </c>
      <c r="E326">
        <v>0.14987342000000001</v>
      </c>
      <c r="F326">
        <v>0.3685869</v>
      </c>
      <c r="G326">
        <v>0.33323779999999997</v>
      </c>
      <c r="H326">
        <v>0.35258317</v>
      </c>
      <c r="I326">
        <v>0.14188277999999999</v>
      </c>
      <c r="J326">
        <v>0.35772035000000002</v>
      </c>
      <c r="K326">
        <v>0.97537189999999996</v>
      </c>
      <c r="L326">
        <v>0.25752399999999998</v>
      </c>
      <c r="M326">
        <v>0.11359384</v>
      </c>
      <c r="N326">
        <v>0.42772830000000001</v>
      </c>
      <c r="O326">
        <v>9.8028779999999996E-2</v>
      </c>
      <c r="P326">
        <v>0.20939495</v>
      </c>
      <c r="Q326">
        <v>0.46338335000000003</v>
      </c>
      <c r="R326">
        <v>0.16105375999999999</v>
      </c>
      <c r="S326">
        <v>0.12679528000000001</v>
      </c>
      <c r="T326">
        <v>0.19674674</v>
      </c>
      <c r="U326">
        <v>5.0230110000000001E-2</v>
      </c>
      <c r="V326">
        <v>0.15721278</v>
      </c>
      <c r="W326">
        <v>0.14428097000000001</v>
      </c>
      <c r="X326">
        <v>0.37376567999999999</v>
      </c>
      <c r="Y326">
        <v>0.29614940000000001</v>
      </c>
      <c r="Z326">
        <v>0.30067882000000001</v>
      </c>
      <c r="AA326">
        <v>0.2497258</v>
      </c>
      <c r="AB326">
        <v>0.25824162000000001</v>
      </c>
      <c r="AC326">
        <v>0.34524965000000002</v>
      </c>
      <c r="AD326">
        <v>0.25951317000000002</v>
      </c>
      <c r="AE326">
        <v>9.7829949999999999E-2</v>
      </c>
      <c r="AF326">
        <v>0.30169605999999999</v>
      </c>
      <c r="AG326">
        <v>0.14093180999999999</v>
      </c>
      <c r="AH326">
        <v>0.28397675999999999</v>
      </c>
      <c r="AI326">
        <v>0.13849897999999999</v>
      </c>
      <c r="AJ326">
        <v>0.29354920000000001</v>
      </c>
      <c r="AK326">
        <v>0.29272707999999997</v>
      </c>
      <c r="AL326">
        <v>0.14828781999999999</v>
      </c>
      <c r="AM326">
        <v>0.41671973000000001</v>
      </c>
      <c r="AN326">
        <v>0.1312062</v>
      </c>
      <c r="AO326">
        <v>0.31422107999999999</v>
      </c>
      <c r="AP326">
        <v>0.26085190000000003</v>
      </c>
      <c r="AQ326">
        <v>0.32897344000000001</v>
      </c>
      <c r="AR326">
        <v>0.17390087000000001</v>
      </c>
      <c r="AS326">
        <v>0.15659945</v>
      </c>
      <c r="AT326">
        <v>0.13401154000000001</v>
      </c>
      <c r="AU326">
        <v>0.24424544000000001</v>
      </c>
      <c r="AV326">
        <v>0.25033185000000002</v>
      </c>
      <c r="AW326">
        <v>0.32482797000000002</v>
      </c>
      <c r="AX326">
        <v>0.15434191999999999</v>
      </c>
      <c r="AY326">
        <v>0.35757270000000002</v>
      </c>
      <c r="AZ326">
        <v>0.97544633999999997</v>
      </c>
      <c r="BA326">
        <v>8.3879023999999996E-2</v>
      </c>
      <c r="BB326">
        <v>7.4051510000000001E-2</v>
      </c>
      <c r="BC326">
        <v>0.165326</v>
      </c>
      <c r="BD326">
        <v>0.24028389</v>
      </c>
      <c r="BE326">
        <v>0.18599103</v>
      </c>
      <c r="BF326">
        <v>0.26938698</v>
      </c>
      <c r="BG326">
        <v>0.36232039999999999</v>
      </c>
      <c r="BH326">
        <v>-0.10569513</v>
      </c>
      <c r="BI326">
        <v>0.40857008</v>
      </c>
      <c r="BJ326">
        <v>0.23387526</v>
      </c>
      <c r="BK326">
        <v>0.36429719999999999</v>
      </c>
      <c r="BL326">
        <v>0.12266326</v>
      </c>
      <c r="BM326">
        <v>0.30692065000000002</v>
      </c>
      <c r="BN326">
        <v>0.25827357000000001</v>
      </c>
      <c r="BO326">
        <v>0.34054469999999998</v>
      </c>
      <c r="BP326">
        <v>0.24202596000000001</v>
      </c>
      <c r="BQ326">
        <v>0.27538940000000001</v>
      </c>
      <c r="BR326">
        <v>0.41018622999999999</v>
      </c>
      <c r="BS326">
        <v>0.11759291600000001</v>
      </c>
      <c r="BT326">
        <v>0.31952702999999999</v>
      </c>
      <c r="BU326">
        <v>0.31189707</v>
      </c>
      <c r="BV326">
        <v>0.16011338</v>
      </c>
      <c r="BW326">
        <v>0.4131396</v>
      </c>
      <c r="BX326">
        <v>0.46092632</v>
      </c>
      <c r="BY326">
        <v>0.10185182</v>
      </c>
      <c r="BZ326">
        <v>0.20874254</v>
      </c>
      <c r="CA326">
        <v>0.105422534</v>
      </c>
      <c r="CB326">
        <v>7.0274434999999996E-2</v>
      </c>
      <c r="CC326">
        <v>0.40160762999999999</v>
      </c>
      <c r="CD326">
        <v>0.23975077</v>
      </c>
      <c r="CE326">
        <v>0.43106693000000001</v>
      </c>
      <c r="CF326">
        <v>0.21298267000000001</v>
      </c>
      <c r="CG326">
        <v>0.10994042</v>
      </c>
      <c r="CH326">
        <v>0.17412768000000001</v>
      </c>
      <c r="CI326">
        <v>3.1993832E-2</v>
      </c>
      <c r="CJ326">
        <v>0.30197635</v>
      </c>
      <c r="CK326">
        <v>0.24536352</v>
      </c>
      <c r="CL326">
        <v>0.26573825000000001</v>
      </c>
      <c r="CM326">
        <v>0.16966806000000001</v>
      </c>
      <c r="CN326">
        <v>0.10405058</v>
      </c>
      <c r="CO326">
        <v>0.19806598</v>
      </c>
      <c r="CP326">
        <v>0.32773170000000001</v>
      </c>
      <c r="CQ326">
        <v>0.23641292999999999</v>
      </c>
      <c r="CR326">
        <v>0.35191727</v>
      </c>
      <c r="CS326">
        <v>0.45020726</v>
      </c>
      <c r="CT326">
        <v>0.24022320999999999</v>
      </c>
      <c r="CU326">
        <v>0.27239036999999999</v>
      </c>
      <c r="CV326">
        <v>0.26841011999999997</v>
      </c>
      <c r="CW326">
        <v>0.22557378</v>
      </c>
      <c r="CX326">
        <v>-9.3559030000000001E-2</v>
      </c>
      <c r="CY326">
        <v>0.38632833999999999</v>
      </c>
      <c r="CZ326">
        <v>0.31200053999999999</v>
      </c>
      <c r="DA326">
        <v>0.28086660000000002</v>
      </c>
      <c r="DB326">
        <v>0.14473736000000001</v>
      </c>
      <c r="DC326">
        <v>0.98138429999999999</v>
      </c>
      <c r="DD326">
        <v>0.16341436000000001</v>
      </c>
      <c r="DE326">
        <v>9.4383729999999999E-2</v>
      </c>
      <c r="DF326">
        <f t="shared" si="18"/>
        <v>0.23795779476699033</v>
      </c>
      <c r="DG326">
        <f t="shared" si="19"/>
        <v>0</v>
      </c>
      <c r="DH326">
        <v>0</v>
      </c>
      <c r="DI326">
        <f>VLOOKUP(B326,owner_jaccard!$C$1:$E$1128,3,FALSE)</f>
        <v>0.422222222222222</v>
      </c>
      <c r="DJ326">
        <f>VLOOKUP(B326,partic_jaccard!$C$1:$E$1128,3,FALSE)</f>
        <v>0.47058823529411697</v>
      </c>
      <c r="DK326">
        <f>VLOOKUP(B326,rtword_jaccard!$C$1:$E$1128,3,FALSE)</f>
        <v>0.234567901234567</v>
      </c>
      <c r="DL326">
        <f>VLOOKUP(B326,rtword_jaccard!$C$1:$F$1128,4,FALSE)</f>
        <v>0.31578947368421001</v>
      </c>
      <c r="DM326">
        <f>VLOOKUP(B326,rtword_jaccard!$C$1:$G$1128,5,FALSE)</f>
        <v>0.31578947368421001</v>
      </c>
      <c r="DN326">
        <f>VLOOKUP(B326,owner_j_重み付き!$C$1:$E$1128,3)</f>
        <v>8.0000000000000002E-3</v>
      </c>
      <c r="DO326">
        <f>VLOOKUP(B326,part_j_重み付き!$C$1:$E$1128,3,FALSE)</f>
        <v>0.18410000000000001</v>
      </c>
      <c r="DP326">
        <f>VLOOKUP(B326,journalsection_jaccard!$C$2:$E$1129,3,FALSE)</f>
        <v>0.25</v>
      </c>
      <c r="DQ326">
        <f>VLOOKUP(B326,journalsection_jaccard!$C$2:$F$1129,4,FALSE)</f>
        <v>0.29032258064516098</v>
      </c>
      <c r="DR326">
        <f>VLOOKUP(B326,journalsection_jaccard!$C$2:$G$1129,5,FALSE)</f>
        <v>0.3215859030837</v>
      </c>
      <c r="DS326">
        <f>VLOOKUP(B326,journalsection_jaccard!$C$2:$H$1129,6,FALSE)</f>
        <v>0.17647058823529399</v>
      </c>
    </row>
    <row r="327" spans="1:123" hidden="1" x14ac:dyDescent="0.55000000000000004">
      <c r="A327">
        <v>320</v>
      </c>
      <c r="B327" t="s">
        <v>1912</v>
      </c>
      <c r="C327" t="s">
        <v>426</v>
      </c>
      <c r="D327">
        <v>0.19889434</v>
      </c>
      <c r="E327">
        <v>0.30661806000000003</v>
      </c>
      <c r="F327">
        <v>0.31741866000000002</v>
      </c>
      <c r="G327">
        <v>0.28478219999999999</v>
      </c>
      <c r="H327">
        <v>0.37475595</v>
      </c>
      <c r="I327">
        <v>2.4642668999999999E-2</v>
      </c>
      <c r="J327">
        <v>0.1219751</v>
      </c>
      <c r="K327">
        <v>0.97876096000000001</v>
      </c>
      <c r="L327">
        <v>0.3418833</v>
      </c>
      <c r="M327">
        <v>0.26295780000000002</v>
      </c>
      <c r="N327">
        <v>0.35021057999999999</v>
      </c>
      <c r="O327">
        <v>0.26697680000000001</v>
      </c>
      <c r="P327">
        <v>0.26653484</v>
      </c>
      <c r="Q327">
        <v>0.22494987</v>
      </c>
      <c r="R327">
        <v>0.19407582000000001</v>
      </c>
      <c r="S327">
        <v>0.118757814</v>
      </c>
      <c r="T327">
        <v>0.22632864</v>
      </c>
      <c r="U327">
        <v>0.22746140000000001</v>
      </c>
      <c r="V327">
        <v>8.8556259999999998E-2</v>
      </c>
      <c r="W327">
        <v>0.20864993000000001</v>
      </c>
      <c r="X327">
        <v>0.29203433000000001</v>
      </c>
      <c r="Y327">
        <v>0.27164197000000001</v>
      </c>
      <c r="Z327">
        <v>0.33883414000000001</v>
      </c>
      <c r="AA327">
        <v>0.27256596</v>
      </c>
      <c r="AB327">
        <v>0.21762124999999999</v>
      </c>
      <c r="AC327">
        <v>0.36417203999999997</v>
      </c>
      <c r="AD327">
        <v>0.15548585000000001</v>
      </c>
      <c r="AE327">
        <v>0.13326057999999999</v>
      </c>
      <c r="AF327">
        <v>0.10325594</v>
      </c>
      <c r="AG327">
        <v>0.14304863000000001</v>
      </c>
      <c r="AH327">
        <v>4.0566467000000002E-2</v>
      </c>
      <c r="AI327">
        <v>0.10420724000000001</v>
      </c>
      <c r="AJ327">
        <v>3.6468052E-3</v>
      </c>
      <c r="AK327">
        <v>6.2277489999999998E-2</v>
      </c>
      <c r="AL327">
        <v>0.14635417000000001</v>
      </c>
      <c r="AM327">
        <v>0.25766554000000003</v>
      </c>
      <c r="AN327">
        <v>8.6573490000000003E-2</v>
      </c>
      <c r="AO327">
        <v>0.32002047</v>
      </c>
      <c r="AP327">
        <v>0.21843721999999999</v>
      </c>
      <c r="AQ327">
        <v>0.25636249999999999</v>
      </c>
      <c r="AR327">
        <v>0.30260651999999999</v>
      </c>
      <c r="AS327">
        <v>0.20672107000000001</v>
      </c>
      <c r="AT327">
        <v>8.7400000000000005E-2</v>
      </c>
      <c r="AU327">
        <v>0.12661774000000001</v>
      </c>
      <c r="AV327">
        <v>-1.8449927000000001E-2</v>
      </c>
      <c r="AW327">
        <v>0.26937565000000002</v>
      </c>
      <c r="AX327">
        <v>0.15797868000000001</v>
      </c>
      <c r="AY327">
        <v>0.19569172000000001</v>
      </c>
      <c r="AZ327">
        <v>0.96604455</v>
      </c>
      <c r="BA327">
        <v>0.12256654</v>
      </c>
      <c r="BB327">
        <v>0.29331819999999997</v>
      </c>
      <c r="BC327">
        <v>6.0432166000000002E-2</v>
      </c>
      <c r="BD327">
        <v>0.19170709</v>
      </c>
      <c r="BE327">
        <v>5.3136500000000003E-2</v>
      </c>
      <c r="BF327">
        <v>0.22063932999999999</v>
      </c>
      <c r="BG327">
        <v>0.36387130000000001</v>
      </c>
      <c r="BH327">
        <v>0.15781294000000001</v>
      </c>
      <c r="BI327">
        <v>0.22637521999999999</v>
      </c>
      <c r="BJ327">
        <v>0.10194437000000001</v>
      </c>
      <c r="BK327">
        <v>0.26700806999999999</v>
      </c>
      <c r="BL327">
        <v>0.18381444999999999</v>
      </c>
      <c r="BM327">
        <v>0.14094971000000001</v>
      </c>
      <c r="BN327">
        <v>0.14832418</v>
      </c>
      <c r="BO327">
        <v>0.37990214999999999</v>
      </c>
      <c r="BP327">
        <v>0.25483539999999999</v>
      </c>
      <c r="BQ327">
        <v>0.16953215999999999</v>
      </c>
      <c r="BR327">
        <v>0.17505048000000001</v>
      </c>
      <c r="BS327">
        <v>0.22554494</v>
      </c>
      <c r="BT327">
        <v>0.42735675000000001</v>
      </c>
      <c r="BU327">
        <v>2.9158643000000001E-2</v>
      </c>
      <c r="BV327">
        <v>0.1207194</v>
      </c>
      <c r="BW327">
        <v>0.13276272</v>
      </c>
      <c r="BX327">
        <v>0.30610567</v>
      </c>
      <c r="BY327">
        <v>5.1028509999999999E-2</v>
      </c>
      <c r="BZ327">
        <v>0.14807828000000001</v>
      </c>
      <c r="CA327">
        <v>0.17526290999999999</v>
      </c>
      <c r="CB327">
        <v>6.4033320000000005E-2</v>
      </c>
      <c r="CC327">
        <v>0.37573751999999999</v>
      </c>
      <c r="CD327">
        <v>0.34638851999999998</v>
      </c>
      <c r="CE327">
        <v>0.1895608</v>
      </c>
      <c r="CF327">
        <v>0.22102806</v>
      </c>
      <c r="CG327">
        <v>0.22588011999999999</v>
      </c>
      <c r="CH327">
        <v>0.2179709</v>
      </c>
      <c r="CI327">
        <v>-1.7553387E-2</v>
      </c>
      <c r="CJ327">
        <v>0.15313275000000001</v>
      </c>
      <c r="CK327">
        <v>0.30161104</v>
      </c>
      <c r="CL327">
        <v>0.22691943000000001</v>
      </c>
      <c r="CM327">
        <v>0.11876497</v>
      </c>
      <c r="CN327">
        <v>5.7265162000000001E-2</v>
      </c>
      <c r="CO327">
        <v>0.13073870000000001</v>
      </c>
      <c r="CP327">
        <v>7.3626116000000005E-2</v>
      </c>
      <c r="CQ327">
        <v>0.23950162999999999</v>
      </c>
      <c r="CR327">
        <v>0.17724947999999999</v>
      </c>
      <c r="CS327">
        <v>0.13563407999999999</v>
      </c>
      <c r="CT327">
        <v>0.14603682000000001</v>
      </c>
      <c r="CU327">
        <v>0.25298110000000001</v>
      </c>
      <c r="CV327">
        <v>0.22078796000000001</v>
      </c>
      <c r="CW327">
        <v>0.3283855</v>
      </c>
      <c r="CX327">
        <v>0.24838851000000001</v>
      </c>
      <c r="CY327">
        <v>0.31588903000000002</v>
      </c>
      <c r="CZ327">
        <v>0.17623307999999999</v>
      </c>
      <c r="DA327">
        <v>0.18597475999999999</v>
      </c>
      <c r="DB327">
        <v>0.22725426000000001</v>
      </c>
      <c r="DC327">
        <v>0.97372510000000001</v>
      </c>
      <c r="DD327">
        <v>0.2796612</v>
      </c>
      <c r="DE327">
        <v>0.21959169000000001</v>
      </c>
      <c r="DF327">
        <f t="shared" si="18"/>
        <v>0.198915677361165</v>
      </c>
      <c r="DG327">
        <f t="shared" si="19"/>
        <v>0</v>
      </c>
      <c r="DH327">
        <v>4.5171093270582052E-3</v>
      </c>
      <c r="DI327">
        <f>VLOOKUP(B327,owner_jaccard!$C$1:$E$1128,3,FALSE)</f>
        <v>0.16666666666666599</v>
      </c>
      <c r="DJ327">
        <f>VLOOKUP(B327,partic_jaccard!$C$1:$E$1128,3,FALSE)</f>
        <v>0.125</v>
      </c>
      <c r="DK327">
        <f>VLOOKUP(B327,rtword_jaccard!$C$1:$E$1128,3,FALSE)</f>
        <v>0.17647058823529399</v>
      </c>
      <c r="DL327">
        <f>VLOOKUP(B327,rtword_jaccard!$C$1:$F$1128,4,FALSE)</f>
        <v>0.273885350318471</v>
      </c>
      <c r="DM327">
        <f>VLOOKUP(B327,rtword_jaccard!$C$1:$G$1128,5,FALSE)</f>
        <v>0.28205128205128199</v>
      </c>
      <c r="DN327">
        <f>VLOOKUP(B327,owner_j_重み付き!$C$1:$E$1128,3)</f>
        <v>2.7000000000000001E-3</v>
      </c>
      <c r="DO327">
        <f>VLOOKUP(B327,part_j_重み付き!$C$1:$E$1128,3,FALSE)</f>
        <v>1.7999999999999999E-2</v>
      </c>
      <c r="DP327">
        <f>VLOOKUP(B327,journalsection_jaccard!$C$2:$E$1129,3,FALSE)</f>
        <v>0.28205128205128199</v>
      </c>
      <c r="DQ327">
        <f>VLOOKUP(B327,journalsection_jaccard!$C$2:$F$1129,4,FALSE)</f>
        <v>0.31578947368421001</v>
      </c>
      <c r="DR327">
        <f>VLOOKUP(B327,journalsection_jaccard!$C$2:$G$1129,5,FALSE)</f>
        <v>0.3215859030837</v>
      </c>
      <c r="DS327">
        <f>VLOOKUP(B327,journalsection_jaccard!$C$2:$H$1129,6,FALSE)</f>
        <v>0.219512195121951</v>
      </c>
    </row>
    <row r="328" spans="1:123" hidden="1" x14ac:dyDescent="0.55000000000000004">
      <c r="A328">
        <v>321</v>
      </c>
      <c r="B328" t="s">
        <v>1913</v>
      </c>
      <c r="C328" t="s">
        <v>427</v>
      </c>
      <c r="D328">
        <v>0.22502776999999999</v>
      </c>
      <c r="E328">
        <v>0.20984449999999999</v>
      </c>
      <c r="F328">
        <v>0.36746746000000002</v>
      </c>
      <c r="G328">
        <v>0.26825377</v>
      </c>
      <c r="H328">
        <v>0.29745218000000001</v>
      </c>
      <c r="I328">
        <v>0.26722434</v>
      </c>
      <c r="J328">
        <v>0.25076583000000002</v>
      </c>
      <c r="K328">
        <v>0.97171529999999995</v>
      </c>
      <c r="L328">
        <v>0.12980274999999999</v>
      </c>
      <c r="M328">
        <v>0.23967337999999999</v>
      </c>
      <c r="N328">
        <v>0.31378654</v>
      </c>
      <c r="O328">
        <v>0.22867844000000001</v>
      </c>
      <c r="P328">
        <v>0.11354208</v>
      </c>
      <c r="Q328">
        <v>0.2987571</v>
      </c>
      <c r="R328">
        <v>7.5737570000000004E-2</v>
      </c>
      <c r="S328">
        <v>1.34392865E-2</v>
      </c>
      <c r="T328">
        <v>0.15553057000000001</v>
      </c>
      <c r="U328">
        <v>1.3694545000000001E-2</v>
      </c>
      <c r="V328">
        <v>0.27508833999999999</v>
      </c>
      <c r="W328">
        <v>2.9651542999999999E-2</v>
      </c>
      <c r="X328">
        <v>0.18731306</v>
      </c>
      <c r="Y328">
        <v>0.21107471999999999</v>
      </c>
      <c r="Z328">
        <v>0.27805533999999998</v>
      </c>
      <c r="AA328">
        <v>0.19406598999999999</v>
      </c>
      <c r="AB328">
        <v>0.1667901</v>
      </c>
      <c r="AC328">
        <v>0.34841212999999999</v>
      </c>
      <c r="AD328">
        <v>1.6785103999999999E-2</v>
      </c>
      <c r="AE328">
        <v>0.12634746999999999</v>
      </c>
      <c r="AF328">
        <v>0.23730899999999999</v>
      </c>
      <c r="AG328">
        <v>2.2393080999999999E-2</v>
      </c>
      <c r="AH328">
        <v>9.6564810000000001E-2</v>
      </c>
      <c r="AI328">
        <v>0.10735279</v>
      </c>
      <c r="AJ328">
        <v>7.2958923999999994E-2</v>
      </c>
      <c r="AK328">
        <v>0.39919692000000001</v>
      </c>
      <c r="AL328">
        <v>2.7265022999999999E-2</v>
      </c>
      <c r="AM328">
        <v>0.16817056</v>
      </c>
      <c r="AN328">
        <v>0.17438512</v>
      </c>
      <c r="AO328">
        <v>0.25109484999999998</v>
      </c>
      <c r="AP328">
        <v>0.12241629</v>
      </c>
      <c r="AQ328">
        <v>0.36617487999999998</v>
      </c>
      <c r="AR328">
        <v>0.22510698000000001</v>
      </c>
      <c r="AS328">
        <v>7.5983190000000006E-2</v>
      </c>
      <c r="AT328">
        <v>0.12058562</v>
      </c>
      <c r="AU328">
        <v>0.31219124999999998</v>
      </c>
      <c r="AV328">
        <v>-4.7458003999999998E-2</v>
      </c>
      <c r="AW328">
        <v>0.34887766999999997</v>
      </c>
      <c r="AX328">
        <v>9.7910399999999995E-2</v>
      </c>
      <c r="AY328">
        <v>0.25086745999999999</v>
      </c>
      <c r="AZ328">
        <v>0.96942972999999999</v>
      </c>
      <c r="BA328">
        <v>0.23343363</v>
      </c>
      <c r="BB328">
        <v>6.8412795999999998E-2</v>
      </c>
      <c r="BC328">
        <v>0.13325318999999999</v>
      </c>
      <c r="BD328">
        <v>0.20637965</v>
      </c>
      <c r="BE328">
        <v>0.20261508</v>
      </c>
      <c r="BF328">
        <v>0.18458872000000001</v>
      </c>
      <c r="BG328">
        <v>0.2979503</v>
      </c>
      <c r="BH328">
        <v>7.3510569999999997E-2</v>
      </c>
      <c r="BI328">
        <v>0.23075545</v>
      </c>
      <c r="BJ328">
        <v>0.19160926</v>
      </c>
      <c r="BK328">
        <v>0.16919841999999999</v>
      </c>
      <c r="BL328">
        <v>0.16683682999999999</v>
      </c>
      <c r="BM328">
        <v>0.23328292</v>
      </c>
      <c r="BN328">
        <v>0.28403747000000001</v>
      </c>
      <c r="BO328">
        <v>0.15714175</v>
      </c>
      <c r="BP328">
        <v>-1.4225384000000001E-2</v>
      </c>
      <c r="BQ328">
        <v>0.21982662</v>
      </c>
      <c r="BR328">
        <v>3.5559836999999997E-2</v>
      </c>
      <c r="BS328">
        <v>0.15937309</v>
      </c>
      <c r="BT328">
        <v>0.45262954</v>
      </c>
      <c r="BU328">
        <v>0.30304614000000002</v>
      </c>
      <c r="BV328">
        <v>0.26390147000000003</v>
      </c>
      <c r="BW328">
        <v>0.46350451999999998</v>
      </c>
      <c r="BX328">
        <v>0.39111096000000001</v>
      </c>
      <c r="BY328">
        <v>0.21226527000000001</v>
      </c>
      <c r="BZ328">
        <v>0.23152696</v>
      </c>
      <c r="CA328">
        <v>0.23402917000000001</v>
      </c>
      <c r="CB328">
        <v>8.4999784999999994E-2</v>
      </c>
      <c r="CC328">
        <v>0.34845894999999999</v>
      </c>
      <c r="CD328">
        <v>0.3897967</v>
      </c>
      <c r="CE328">
        <v>0.34920129999999999</v>
      </c>
      <c r="CF328">
        <v>0.21179365</v>
      </c>
      <c r="CG328">
        <v>0.14470818999999999</v>
      </c>
      <c r="CH328">
        <v>0.19657350000000001</v>
      </c>
      <c r="CI328">
        <v>-1.0358612E-2</v>
      </c>
      <c r="CJ328">
        <v>0.26394691999999997</v>
      </c>
      <c r="CK328">
        <v>0.36462188000000001</v>
      </c>
      <c r="CL328">
        <v>0.11091913</v>
      </c>
      <c r="CM328">
        <v>0.17492025</v>
      </c>
      <c r="CN328">
        <v>2.8557578E-2</v>
      </c>
      <c r="CO328">
        <v>0.21137093000000001</v>
      </c>
      <c r="CP328">
        <v>9.1874890000000001E-2</v>
      </c>
      <c r="CQ328">
        <v>0.26952263999999998</v>
      </c>
      <c r="CR328">
        <v>0.41686477999999999</v>
      </c>
      <c r="CS328">
        <v>0.21504002999999999</v>
      </c>
      <c r="CT328">
        <v>0.15055576000000001</v>
      </c>
      <c r="CU328">
        <v>0.11394127</v>
      </c>
      <c r="CV328">
        <v>0.30243307000000003</v>
      </c>
      <c r="CW328">
        <v>0.33430860000000001</v>
      </c>
      <c r="CX328">
        <v>0.14124495000000001</v>
      </c>
      <c r="CY328">
        <v>0.39545763</v>
      </c>
      <c r="CZ328">
        <v>0.30729106</v>
      </c>
      <c r="DA328">
        <v>0.14678985999999999</v>
      </c>
      <c r="DB328">
        <v>8.1773339999999996E-3</v>
      </c>
      <c r="DC328">
        <v>0.97522529999999996</v>
      </c>
      <c r="DD328">
        <v>0.20634232</v>
      </c>
      <c r="DE328">
        <v>0.12607363999999999</v>
      </c>
      <c r="DF328">
        <f t="shared" si="18"/>
        <v>0.20012224210194179</v>
      </c>
      <c r="DG328">
        <f t="shared" si="19"/>
        <v>0</v>
      </c>
      <c r="DH328">
        <v>1.0008538489004117E-3</v>
      </c>
      <c r="DI328">
        <f>VLOOKUP(B328,owner_jaccard!$C$1:$E$1128,3,FALSE)</f>
        <v>0.26415094339622602</v>
      </c>
      <c r="DJ328">
        <f>VLOOKUP(B328,partic_jaccard!$C$1:$E$1128,3,FALSE)</f>
        <v>0.32432432432432401</v>
      </c>
      <c r="DK328">
        <f>VLOOKUP(B328,rtword_jaccard!$C$1:$E$1128,3,FALSE)</f>
        <v>0.123595505617977</v>
      </c>
      <c r="DL328">
        <f>VLOOKUP(B328,rtword_jaccard!$C$1:$F$1128,4,FALSE)</f>
        <v>0.25786163522012501</v>
      </c>
      <c r="DM328">
        <f>VLOOKUP(B328,rtword_jaccard!$C$1:$G$1128,5,FALSE)</f>
        <v>0.29310344827586199</v>
      </c>
      <c r="DN328">
        <f>VLOOKUP(B328,owner_j_重み付き!$C$1:$E$1128,3)</f>
        <v>8.3999999999999995E-3</v>
      </c>
      <c r="DO328">
        <f>VLOOKUP(B328,part_j_重み付き!$C$1:$E$1128,3,FALSE)</f>
        <v>6.59E-2</v>
      </c>
      <c r="DP328">
        <f>VLOOKUP(B328,journalsection_jaccard!$C$2:$E$1129,3,FALSE)</f>
        <v>0.219512195121951</v>
      </c>
      <c r="DQ328">
        <f>VLOOKUP(B328,journalsection_jaccard!$C$2:$F$1129,4,FALSE)</f>
        <v>0.273885350318471</v>
      </c>
      <c r="DR328">
        <f>VLOOKUP(B328,journalsection_jaccard!$C$2:$G$1129,5,FALSE)</f>
        <v>0.27118644067796599</v>
      </c>
      <c r="DS328">
        <f>VLOOKUP(B328,journalsection_jaccard!$C$2:$H$1129,6,FALSE)</f>
        <v>0.17647058823529399</v>
      </c>
    </row>
    <row r="329" spans="1:123" x14ac:dyDescent="0.55000000000000004">
      <c r="A329">
        <v>322</v>
      </c>
      <c r="B329" t="s">
        <v>1914</v>
      </c>
      <c r="C329" t="s">
        <v>428</v>
      </c>
      <c r="D329">
        <v>0.12656432000000001</v>
      </c>
      <c r="E329">
        <v>7.1815394000000005E-2</v>
      </c>
      <c r="F329">
        <v>0.15433094999999999</v>
      </c>
      <c r="G329">
        <v>0.10831648000000001</v>
      </c>
      <c r="H329">
        <v>0.28082886000000001</v>
      </c>
      <c r="I329">
        <v>-4.4007880000000001E-3</v>
      </c>
      <c r="J329">
        <v>0.16283216</v>
      </c>
      <c r="K329">
        <v>0.97799760000000002</v>
      </c>
      <c r="L329">
        <v>0.38261529999999999</v>
      </c>
      <c r="M329">
        <v>0.29123739999999998</v>
      </c>
      <c r="N329">
        <v>5.3667262E-2</v>
      </c>
      <c r="O329">
        <v>0.112586476</v>
      </c>
      <c r="P329">
        <v>0.23243907</v>
      </c>
      <c r="Q329">
        <v>9.2107960000000003E-2</v>
      </c>
      <c r="R329">
        <v>4.9570348E-2</v>
      </c>
      <c r="S329">
        <v>-1.9199754999999999E-3</v>
      </c>
      <c r="T329">
        <v>1.2259361999999999E-2</v>
      </c>
      <c r="U329">
        <v>4.5527432E-2</v>
      </c>
      <c r="V329">
        <v>4.5014414000000002E-4</v>
      </c>
      <c r="W329">
        <v>-3.4913859999999998E-2</v>
      </c>
      <c r="X329">
        <v>0.13013060000000001</v>
      </c>
      <c r="Y329">
        <v>0.31101158000000001</v>
      </c>
      <c r="Z329">
        <v>0.22225706000000001</v>
      </c>
      <c r="AA329">
        <v>0.13338448</v>
      </c>
      <c r="AB329">
        <v>6.5222619999999995E-2</v>
      </c>
      <c r="AC329">
        <v>0.18200779</v>
      </c>
      <c r="AD329">
        <v>7.3727929999999997E-2</v>
      </c>
      <c r="AE329">
        <v>3.6507721999999999E-2</v>
      </c>
      <c r="AF329">
        <v>0.31967827999999998</v>
      </c>
      <c r="AG329">
        <v>0.2019976</v>
      </c>
      <c r="AH329">
        <v>4.9675762999999998E-2</v>
      </c>
      <c r="AI329">
        <v>9.2873460000000005E-2</v>
      </c>
      <c r="AJ329">
        <v>1.3698600999999999E-2</v>
      </c>
      <c r="AK329">
        <v>0.14614141</v>
      </c>
      <c r="AL329">
        <v>0.11043740000000001</v>
      </c>
      <c r="AM329">
        <v>5.6717016000000002E-2</v>
      </c>
      <c r="AN329">
        <v>0.101380706</v>
      </c>
      <c r="AO329">
        <v>0.22282271000000001</v>
      </c>
      <c r="AP329">
        <v>0.18869559999999999</v>
      </c>
      <c r="AQ329">
        <v>0.11555414</v>
      </c>
      <c r="AR329">
        <v>0.26375702000000001</v>
      </c>
      <c r="AS329">
        <v>0.21236940000000001</v>
      </c>
      <c r="AT329">
        <v>0.1929582</v>
      </c>
      <c r="AU329">
        <v>4.049958E-2</v>
      </c>
      <c r="AV329">
        <v>7.722366E-2</v>
      </c>
      <c r="AW329">
        <v>0.16772296</v>
      </c>
      <c r="AX329">
        <v>6.3202850000000005E-2</v>
      </c>
      <c r="AY329">
        <v>9.6253549999999993E-2</v>
      </c>
      <c r="AZ329">
        <v>0.95530349999999997</v>
      </c>
      <c r="BA329">
        <v>7.1207190000000004E-2</v>
      </c>
      <c r="BB329">
        <v>4.9370259999999999E-2</v>
      </c>
      <c r="BC329">
        <v>3.8951248000000001E-2</v>
      </c>
      <c r="BD329">
        <v>0.27266687000000001</v>
      </c>
      <c r="BE329">
        <v>0.13092713</v>
      </c>
      <c r="BF329">
        <v>0.24274744000000001</v>
      </c>
      <c r="BG329">
        <v>0.24852584</v>
      </c>
      <c r="BH329">
        <v>2.7063207999999998E-2</v>
      </c>
      <c r="BI329">
        <v>0.16393721</v>
      </c>
      <c r="BJ329">
        <v>0.27289649999999999</v>
      </c>
      <c r="BK329">
        <v>0.31215851999999999</v>
      </c>
      <c r="BL329">
        <v>0.25054475999999998</v>
      </c>
      <c r="BM329">
        <v>0.15678929</v>
      </c>
      <c r="BN329">
        <v>0.21041909</v>
      </c>
      <c r="BO329">
        <v>0.17001686999999999</v>
      </c>
      <c r="BP329">
        <v>0.16859258999999999</v>
      </c>
      <c r="BQ329">
        <v>0.10987222000000001</v>
      </c>
      <c r="BR329">
        <v>0.119790696</v>
      </c>
      <c r="BS329">
        <v>0.24321802000000001</v>
      </c>
      <c r="BT329">
        <v>0.19994584000000001</v>
      </c>
      <c r="BU329">
        <v>0.20990348</v>
      </c>
      <c r="BV329">
        <v>0.1674033</v>
      </c>
      <c r="BW329">
        <v>0.38753468000000002</v>
      </c>
      <c r="BX329">
        <v>0.29062139999999997</v>
      </c>
      <c r="BY329">
        <v>9.7713739999999993E-2</v>
      </c>
      <c r="BZ329">
        <v>0.24106488000000001</v>
      </c>
      <c r="CA329">
        <v>0.20234914000000001</v>
      </c>
      <c r="CB329">
        <v>0.10343671</v>
      </c>
      <c r="CC329">
        <v>0.26165748</v>
      </c>
      <c r="CD329">
        <v>0.38745724999999998</v>
      </c>
      <c r="CE329">
        <v>4.7622915000000002E-2</v>
      </c>
      <c r="CF329">
        <v>0.17125255</v>
      </c>
      <c r="CG329">
        <v>6.3588790000000006E-2</v>
      </c>
      <c r="CH329">
        <v>0.124430574</v>
      </c>
      <c r="CI329">
        <v>0.1080633</v>
      </c>
      <c r="CJ329">
        <v>0.27482044999999999</v>
      </c>
      <c r="CK329">
        <v>0.17278540000000001</v>
      </c>
      <c r="CL329">
        <v>0.21434291999999999</v>
      </c>
      <c r="CM329">
        <v>0.31724166999999998</v>
      </c>
      <c r="CN329">
        <v>0.18617924</v>
      </c>
      <c r="CO329">
        <v>-3.9161503E-2</v>
      </c>
      <c r="CP329">
        <v>6.5013379999999996E-2</v>
      </c>
      <c r="CQ329">
        <v>0.20064496000000001</v>
      </c>
      <c r="CR329">
        <v>0.19729848</v>
      </c>
      <c r="CS329">
        <v>0.17800708000000001</v>
      </c>
      <c r="CT329">
        <v>9.6579579999999998E-2</v>
      </c>
      <c r="CU329">
        <v>9.0403890000000001E-2</v>
      </c>
      <c r="CV329">
        <v>0.43425202000000002</v>
      </c>
      <c r="CW329">
        <v>0.27388170000000001</v>
      </c>
      <c r="CX329">
        <v>0.1783206</v>
      </c>
      <c r="CY329">
        <v>0.22682442999999999</v>
      </c>
      <c r="CZ329">
        <v>0.30491629999999997</v>
      </c>
      <c r="DA329">
        <v>0.23010905000000001</v>
      </c>
      <c r="DB329">
        <v>0.16827819999999999</v>
      </c>
      <c r="DC329">
        <v>0.97127560000000002</v>
      </c>
      <c r="DD329">
        <v>0.24741177</v>
      </c>
      <c r="DE329">
        <v>0.14313139</v>
      </c>
      <c r="DF329">
        <f t="shared" ref="DF329:DF392" si="20">AVERAGE(D329:J329,L329:AY329,BA329:DB329,DD329:DE329)</f>
        <v>0.16028005796737868</v>
      </c>
      <c r="DG329">
        <f t="shared" ref="DG329:DG392" si="21">IF(DF329&gt;=0.25,1,0)</f>
        <v>0</v>
      </c>
      <c r="DH329">
        <v>0</v>
      </c>
      <c r="DI329">
        <f>VLOOKUP(B329,owner_jaccard!$C$1:$E$1128,3,FALSE)</f>
        <v>9.5238095238095205E-2</v>
      </c>
      <c r="DJ329">
        <f>VLOOKUP(B329,partic_jaccard!$C$1:$E$1128,3,FALSE)</f>
        <v>0.1</v>
      </c>
      <c r="DK329">
        <f>VLOOKUP(B329,rtword_jaccard!$C$1:$E$1128,3,FALSE)</f>
        <v>6.3829787234042507E-2</v>
      </c>
      <c r="DL329">
        <f>VLOOKUP(B329,rtword_jaccard!$C$1:$F$1128,4,FALSE)</f>
        <v>0.183431952662721</v>
      </c>
      <c r="DM329">
        <f>VLOOKUP(B329,rtword_jaccard!$C$1:$G$1128,5,FALSE)</f>
        <v>0.209677419354838</v>
      </c>
      <c r="DN329">
        <f>VLOOKUP(B329,owner_j_重み付き!$C$1:$E$1128,3)</f>
        <v>2E-3</v>
      </c>
      <c r="DO329">
        <f>VLOOKUP(B329,part_j_重み付き!$C$1:$E$1128,3,FALSE)</f>
        <v>2.2599999999999999E-2</v>
      </c>
      <c r="DP329">
        <f>VLOOKUP(B329,journalsection_jaccard!$C$2:$E$1129,3,FALSE)</f>
        <v>0.20481927710843301</v>
      </c>
      <c r="DQ329">
        <f>VLOOKUP(B329,journalsection_jaccard!$C$2:$F$1129,4,FALSE)</f>
        <v>0.25786163522012501</v>
      </c>
      <c r="DR329">
        <f>VLOOKUP(B329,journalsection_jaccard!$C$2:$G$1129,5,FALSE)</f>
        <v>0.23966942148760301</v>
      </c>
      <c r="DS329">
        <f>VLOOKUP(B329,journalsection_jaccard!$C$2:$H$1129,6,FALSE)</f>
        <v>0.13636363636363599</v>
      </c>
    </row>
    <row r="330" spans="1:123" hidden="1" x14ac:dyDescent="0.55000000000000004">
      <c r="A330">
        <v>323</v>
      </c>
      <c r="B330" t="s">
        <v>1915</v>
      </c>
      <c r="C330" t="s">
        <v>429</v>
      </c>
      <c r="D330">
        <v>0.37470236000000001</v>
      </c>
      <c r="E330">
        <v>0.24283141999999999</v>
      </c>
      <c r="F330">
        <v>0.23923828999999999</v>
      </c>
      <c r="G330">
        <v>0.35225287</v>
      </c>
      <c r="H330">
        <v>0.329592</v>
      </c>
      <c r="I330">
        <v>3.8872803999999997E-2</v>
      </c>
      <c r="J330">
        <v>0.31186667000000001</v>
      </c>
      <c r="K330">
        <v>0.97555923</v>
      </c>
      <c r="L330">
        <v>0.31432894</v>
      </c>
      <c r="M330">
        <v>0.28806665999999997</v>
      </c>
      <c r="N330">
        <v>0.43504409999999999</v>
      </c>
      <c r="O330">
        <v>0.15992509999999999</v>
      </c>
      <c r="P330">
        <v>0.17677687</v>
      </c>
      <c r="Q330">
        <v>0.40005427999999998</v>
      </c>
      <c r="R330">
        <v>0.13710184</v>
      </c>
      <c r="S330">
        <v>0.17675029</v>
      </c>
      <c r="T330">
        <v>0.2412501</v>
      </c>
      <c r="U330">
        <v>0.25661214999999998</v>
      </c>
      <c r="V330">
        <v>0.13056909999999999</v>
      </c>
      <c r="W330">
        <v>-3.0262378999999999E-2</v>
      </c>
      <c r="X330">
        <v>0.28003519999999998</v>
      </c>
      <c r="Y330">
        <v>0.16018009</v>
      </c>
      <c r="Z330">
        <v>0.21776333</v>
      </c>
      <c r="AA330">
        <v>0.15787641999999999</v>
      </c>
      <c r="AB330">
        <v>0.13728835</v>
      </c>
      <c r="AC330">
        <v>0.32609385000000002</v>
      </c>
      <c r="AD330">
        <v>0.20265251000000001</v>
      </c>
      <c r="AE330">
        <v>0.28774460000000002</v>
      </c>
      <c r="AF330">
        <v>0.34972926999999998</v>
      </c>
      <c r="AG330">
        <v>0.23910319999999999</v>
      </c>
      <c r="AH330">
        <v>0.19279068999999999</v>
      </c>
      <c r="AI330">
        <v>0.33623915999999998</v>
      </c>
      <c r="AJ330">
        <v>0.17210897999999999</v>
      </c>
      <c r="AK330">
        <v>0.13265741</v>
      </c>
      <c r="AL330">
        <v>0.20164654000000001</v>
      </c>
      <c r="AM330">
        <v>0.31655157</v>
      </c>
      <c r="AN330">
        <v>4.6343435000000002E-2</v>
      </c>
      <c r="AO330">
        <v>0.25560044999999998</v>
      </c>
      <c r="AP330">
        <v>0.28439262999999998</v>
      </c>
      <c r="AQ330">
        <v>0.22449024000000001</v>
      </c>
      <c r="AR330">
        <v>0.22953361</v>
      </c>
      <c r="AS330">
        <v>4.3076905999999998E-2</v>
      </c>
      <c r="AT330">
        <v>0.11250939</v>
      </c>
      <c r="AU330">
        <v>0.28106221999999997</v>
      </c>
      <c r="AV330">
        <v>0.111713484</v>
      </c>
      <c r="AW330">
        <v>0.33639815000000001</v>
      </c>
      <c r="AX330">
        <v>0.17639589999999999</v>
      </c>
      <c r="AY330">
        <v>0.32339299999999999</v>
      </c>
      <c r="AZ330">
        <v>0.97191450000000001</v>
      </c>
      <c r="BA330">
        <v>6.2152884999999998E-2</v>
      </c>
      <c r="BB330">
        <v>7.622263E-2</v>
      </c>
      <c r="BC330">
        <v>0.17027139999999999</v>
      </c>
      <c r="BD330">
        <v>0.21425976999999999</v>
      </c>
      <c r="BE330">
        <v>0.17095734000000001</v>
      </c>
      <c r="BF330">
        <v>0.13632912999999999</v>
      </c>
      <c r="BG330">
        <v>0.33894479999999999</v>
      </c>
      <c r="BH330">
        <v>9.4114180000000006E-2</v>
      </c>
      <c r="BI330">
        <v>0.30108863000000002</v>
      </c>
      <c r="BJ330">
        <v>0.27498126000000001</v>
      </c>
      <c r="BK330">
        <v>0.35445356</v>
      </c>
      <c r="BL330">
        <v>0.22422086999999999</v>
      </c>
      <c r="BM330">
        <v>0.40914820000000002</v>
      </c>
      <c r="BN330">
        <v>0.36040445999999998</v>
      </c>
      <c r="BO330">
        <v>0.2670516</v>
      </c>
      <c r="BP330">
        <v>0.35368579999999999</v>
      </c>
      <c r="BQ330">
        <v>0.110463455</v>
      </c>
      <c r="BR330">
        <v>0.30476552000000001</v>
      </c>
      <c r="BS330">
        <v>0.25393262999999999</v>
      </c>
      <c r="BT330">
        <v>0.37619320000000001</v>
      </c>
      <c r="BU330">
        <v>0.30687118000000002</v>
      </c>
      <c r="BV330">
        <v>1.4541334499999999E-2</v>
      </c>
      <c r="BW330">
        <v>5.8800579999999998E-2</v>
      </c>
      <c r="BX330">
        <v>0.39480335</v>
      </c>
      <c r="BY330">
        <v>8.6080569999999995E-2</v>
      </c>
      <c r="BZ330">
        <v>0.38968526999999997</v>
      </c>
      <c r="CA330">
        <v>0.34886453000000001</v>
      </c>
      <c r="CB330">
        <v>1.2066399E-2</v>
      </c>
      <c r="CC330">
        <v>0.45570746000000001</v>
      </c>
      <c r="CD330">
        <v>0.30341008000000003</v>
      </c>
      <c r="CE330">
        <v>0.25573424</v>
      </c>
      <c r="CF330">
        <v>0.24369724000000001</v>
      </c>
      <c r="CG330">
        <v>0.13658519999999999</v>
      </c>
      <c r="CH330">
        <v>0.16196777000000001</v>
      </c>
      <c r="CI330">
        <v>0.223804</v>
      </c>
      <c r="CJ330">
        <v>0.26383469999999998</v>
      </c>
      <c r="CK330">
        <v>0.26064349999999997</v>
      </c>
      <c r="CL330">
        <v>0.27821722999999998</v>
      </c>
      <c r="CM330">
        <v>0.19533764000000001</v>
      </c>
      <c r="CN330">
        <v>0.17481553999999999</v>
      </c>
      <c r="CO330">
        <v>0.123445705</v>
      </c>
      <c r="CP330">
        <v>0.29999969999999998</v>
      </c>
      <c r="CQ330">
        <v>0.19619158</v>
      </c>
      <c r="CR330">
        <v>0.2646463</v>
      </c>
      <c r="CS330">
        <v>0.30827868000000003</v>
      </c>
      <c r="CT330">
        <v>0.1497715</v>
      </c>
      <c r="CU330">
        <v>0.28296396000000001</v>
      </c>
      <c r="CV330">
        <v>0.33007147999999997</v>
      </c>
      <c r="CW330">
        <v>0.33992233999999999</v>
      </c>
      <c r="CX330">
        <v>6.1228699999999997E-2</v>
      </c>
      <c r="CY330">
        <v>0.51719709999999997</v>
      </c>
      <c r="CZ330">
        <v>0.38906279999999999</v>
      </c>
      <c r="DA330">
        <v>0.13315177</v>
      </c>
      <c r="DB330">
        <v>7.2746389999999994E-2</v>
      </c>
      <c r="DC330">
        <v>0.97988032999999997</v>
      </c>
      <c r="DD330">
        <v>0.25218079999999998</v>
      </c>
      <c r="DE330">
        <v>0.25950374999999998</v>
      </c>
      <c r="DF330">
        <f t="shared" si="20"/>
        <v>0.23408170619902918</v>
      </c>
      <c r="DG330">
        <f t="shared" si="21"/>
        <v>0</v>
      </c>
      <c r="DH330">
        <v>1.505892061587537E-2</v>
      </c>
      <c r="DI330">
        <f>VLOOKUP(B330,owner_jaccard!$C$1:$E$1128,3,FALSE)</f>
        <v>0.5</v>
      </c>
      <c r="DJ330">
        <f>VLOOKUP(B330,partic_jaccard!$C$1:$E$1128,3,FALSE)</f>
        <v>0.54054054054054002</v>
      </c>
      <c r="DK330">
        <f>VLOOKUP(B330,rtword_jaccard!$C$1:$E$1128,3,FALSE)</f>
        <v>0.29870129870129802</v>
      </c>
      <c r="DL330">
        <f>VLOOKUP(B330,rtword_jaccard!$C$1:$F$1128,4,FALSE)</f>
        <v>0.36054421768707401</v>
      </c>
      <c r="DM330">
        <f>VLOOKUP(B330,rtword_jaccard!$C$1:$G$1128,5,FALSE)</f>
        <v>0.36986301369863001</v>
      </c>
      <c r="DN330">
        <f>VLOOKUP(B330,owner_j_重み付き!$C$1:$E$1128,3)</f>
        <v>2.3099999999999999E-2</v>
      </c>
      <c r="DO330">
        <f>VLOOKUP(B330,part_j_重み付き!$C$1:$E$1128,3,FALSE)</f>
        <v>0.10630000000000001</v>
      </c>
      <c r="DP330">
        <f>VLOOKUP(B330,journalsection_jaccard!$C$2:$E$1129,3,FALSE)</f>
        <v>0.265822784810126</v>
      </c>
      <c r="DQ330">
        <f>VLOOKUP(B330,journalsection_jaccard!$C$2:$F$1129,4,FALSE)</f>
        <v>0.34228187919462999</v>
      </c>
      <c r="DR330">
        <f>VLOOKUP(B330,journalsection_jaccard!$C$2:$G$1129,5,FALSE)</f>
        <v>0.36363636363636298</v>
      </c>
      <c r="DS330">
        <f>VLOOKUP(B330,journalsection_jaccard!$C$2:$H$1129,6,FALSE)</f>
        <v>0.19047619047618999</v>
      </c>
    </row>
    <row r="331" spans="1:123" hidden="1" x14ac:dyDescent="0.55000000000000004">
      <c r="A331">
        <v>324</v>
      </c>
      <c r="B331" t="s">
        <v>1916</v>
      </c>
      <c r="C331" t="s">
        <v>430</v>
      </c>
      <c r="D331">
        <v>0.22862262999999999</v>
      </c>
      <c r="E331">
        <v>0.26187906</v>
      </c>
      <c r="F331">
        <v>0.13756003999999999</v>
      </c>
      <c r="G331">
        <v>0.27788705000000002</v>
      </c>
      <c r="H331">
        <v>0.11773976999999999</v>
      </c>
      <c r="I331">
        <v>8.6921126000000001E-2</v>
      </c>
      <c r="J331">
        <v>7.8253130000000004E-2</v>
      </c>
      <c r="K331">
        <v>0.98104290000000005</v>
      </c>
      <c r="L331">
        <v>0.19003808</v>
      </c>
      <c r="M331">
        <v>0.32099977000000002</v>
      </c>
      <c r="N331">
        <v>0.31409900000000002</v>
      </c>
      <c r="O331">
        <v>0.25642695999999998</v>
      </c>
      <c r="P331">
        <v>0.19982943</v>
      </c>
      <c r="Q331">
        <v>0.24532171999999999</v>
      </c>
      <c r="R331">
        <v>0.24588123000000001</v>
      </c>
      <c r="S331">
        <v>0.22459610999999999</v>
      </c>
      <c r="T331">
        <v>5.7486344000000002E-2</v>
      </c>
      <c r="U331">
        <v>0.35993310000000001</v>
      </c>
      <c r="V331">
        <v>0.16464619999999999</v>
      </c>
      <c r="W331">
        <v>0.18142304000000001</v>
      </c>
      <c r="X331">
        <v>0.36034113000000001</v>
      </c>
      <c r="Y331">
        <v>0.13807781</v>
      </c>
      <c r="Z331">
        <v>0.18402871000000001</v>
      </c>
      <c r="AA331">
        <v>0.17954576</v>
      </c>
      <c r="AB331">
        <v>0.16057811999999999</v>
      </c>
      <c r="AC331">
        <v>0.28639170000000003</v>
      </c>
      <c r="AD331">
        <v>7.5838304999999995E-2</v>
      </c>
      <c r="AE331">
        <v>6.9041450000000004E-2</v>
      </c>
      <c r="AF331">
        <v>0.11337205</v>
      </c>
      <c r="AG331">
        <v>1.3259528E-2</v>
      </c>
      <c r="AH331">
        <v>0.30812854000000001</v>
      </c>
      <c r="AI331">
        <v>0.24903043</v>
      </c>
      <c r="AJ331">
        <v>0.23797023</v>
      </c>
      <c r="AK331">
        <v>0.20944621999999999</v>
      </c>
      <c r="AL331">
        <v>6.3988864000000006E-2</v>
      </c>
      <c r="AM331">
        <v>9.5460615999999998E-2</v>
      </c>
      <c r="AN331">
        <v>9.2156989999999994E-2</v>
      </c>
      <c r="AO331">
        <v>0.21980767000000001</v>
      </c>
      <c r="AP331">
        <v>0.11140648</v>
      </c>
      <c r="AQ331">
        <v>0.18300211</v>
      </c>
      <c r="AR331">
        <v>0.11321849</v>
      </c>
      <c r="AS331">
        <v>0.17092942999999999</v>
      </c>
      <c r="AT331">
        <v>-9.3403640000000003E-3</v>
      </c>
      <c r="AU331">
        <v>-3.9102013999999997E-2</v>
      </c>
      <c r="AV331">
        <v>0.18236789</v>
      </c>
      <c r="AW331">
        <v>0.22414783999999999</v>
      </c>
      <c r="AX331">
        <v>0.26170189999999999</v>
      </c>
      <c r="AY331">
        <v>0.28319689999999997</v>
      </c>
      <c r="AZ331">
        <v>0.97174232999999999</v>
      </c>
      <c r="BA331">
        <v>1.3641924999999999E-2</v>
      </c>
      <c r="BB331">
        <v>0.21112584000000001</v>
      </c>
      <c r="BC331">
        <v>0.15840833000000001</v>
      </c>
      <c r="BD331">
        <v>0.23912667000000001</v>
      </c>
      <c r="BE331">
        <v>0.20766248000000001</v>
      </c>
      <c r="BF331">
        <v>0.13315779</v>
      </c>
      <c r="BG331">
        <v>0.22760227</v>
      </c>
      <c r="BH331">
        <v>-6.5515210000000004E-2</v>
      </c>
      <c r="BI331">
        <v>0.21529064000000001</v>
      </c>
      <c r="BJ331">
        <v>0.30339762999999997</v>
      </c>
      <c r="BK331">
        <v>0.41372330000000002</v>
      </c>
      <c r="BL331">
        <v>9.4121579999999996E-2</v>
      </c>
      <c r="BM331">
        <v>0.18884524999999999</v>
      </c>
      <c r="BN331">
        <v>8.9384110000000003E-2</v>
      </c>
      <c r="BO331">
        <v>0.31198817000000001</v>
      </c>
      <c r="BP331">
        <v>0.20640687999999999</v>
      </c>
      <c r="BQ331">
        <v>1.09818615E-2</v>
      </c>
      <c r="BR331">
        <v>0.28628698000000002</v>
      </c>
      <c r="BS331">
        <v>0.34369381999999998</v>
      </c>
      <c r="BT331">
        <v>0.36688672999999999</v>
      </c>
      <c r="BU331">
        <v>0.24274614</v>
      </c>
      <c r="BV331">
        <v>0.12850267000000001</v>
      </c>
      <c r="BW331">
        <v>0.26738679999999998</v>
      </c>
      <c r="BX331">
        <v>0.3163878</v>
      </c>
      <c r="BY331">
        <v>3.438372E-2</v>
      </c>
      <c r="BZ331">
        <v>0.13818474</v>
      </c>
      <c r="CA331">
        <v>0.22100125000000001</v>
      </c>
      <c r="CB331">
        <v>-9.9780834999999998E-2</v>
      </c>
      <c r="CC331">
        <v>0.37729059999999998</v>
      </c>
      <c r="CD331">
        <v>0.16729691999999999</v>
      </c>
      <c r="CE331">
        <v>0.25137802999999997</v>
      </c>
      <c r="CF331">
        <v>3.6042640000000001E-2</v>
      </c>
      <c r="CG331">
        <v>0.16538528999999999</v>
      </c>
      <c r="CH331">
        <v>2.9355104999999999E-2</v>
      </c>
      <c r="CI331">
        <v>0.19018467999999999</v>
      </c>
      <c r="CJ331">
        <v>4.4286384999999998E-2</v>
      </c>
      <c r="CK331">
        <v>0.18403686999999999</v>
      </c>
      <c r="CL331">
        <v>0.18810138000000001</v>
      </c>
      <c r="CM331">
        <v>-5.0453495000000001E-2</v>
      </c>
      <c r="CN331">
        <v>0.14822822999999999</v>
      </c>
      <c r="CO331">
        <v>0.19520818000000001</v>
      </c>
      <c r="CP331">
        <v>0.29521923999999999</v>
      </c>
      <c r="CQ331">
        <v>0.15087697</v>
      </c>
      <c r="CR331">
        <v>0.19853713000000001</v>
      </c>
      <c r="CS331">
        <v>0.31439572999999998</v>
      </c>
      <c r="CT331">
        <v>9.3286425000000006E-2</v>
      </c>
      <c r="CU331">
        <v>0.29421106000000002</v>
      </c>
      <c r="CV331">
        <v>0.36977666999999997</v>
      </c>
      <c r="CW331">
        <v>0.22183667000000001</v>
      </c>
      <c r="CX331">
        <v>0.15785283999999999</v>
      </c>
      <c r="CY331">
        <v>0.27871410000000002</v>
      </c>
      <c r="CZ331">
        <v>0.32316255999999999</v>
      </c>
      <c r="DA331">
        <v>6.8790920000000005E-2</v>
      </c>
      <c r="DB331">
        <v>-1.7039891000000001E-2</v>
      </c>
      <c r="DC331">
        <v>0.97490423999999998</v>
      </c>
      <c r="DD331">
        <v>0.26539101999999998</v>
      </c>
      <c r="DE331">
        <v>8.726064E-2</v>
      </c>
      <c r="DF331">
        <f t="shared" si="20"/>
        <v>0.18175901752912613</v>
      </c>
      <c r="DG331">
        <f t="shared" si="21"/>
        <v>0</v>
      </c>
      <c r="DH331">
        <v>2.2692009951419288E-3</v>
      </c>
      <c r="DI331">
        <f>VLOOKUP(B331,owner_jaccard!$C$1:$E$1128,3,FALSE)</f>
        <v>0.34426229508196698</v>
      </c>
      <c r="DJ331">
        <f>VLOOKUP(B331,partic_jaccard!$C$1:$E$1128,3,FALSE)</f>
        <v>0.28571428571428498</v>
      </c>
      <c r="DK331">
        <f>VLOOKUP(B331,rtword_jaccard!$C$1:$E$1128,3,FALSE)</f>
        <v>0.19047619047618999</v>
      </c>
      <c r="DL331">
        <f>VLOOKUP(B331,rtword_jaccard!$C$1:$F$1128,4,FALSE)</f>
        <v>0.30718954248365998</v>
      </c>
      <c r="DM331">
        <f>VLOOKUP(B331,rtword_jaccard!$C$1:$G$1128,5,FALSE)</f>
        <v>0.31004366812227002</v>
      </c>
      <c r="DN331">
        <f>VLOOKUP(B331,owner_j_重み付き!$C$1:$E$1128,3)</f>
        <v>8.0999999999999996E-3</v>
      </c>
      <c r="DO331">
        <f>VLOOKUP(B331,part_j_重み付き!$C$1:$E$1128,3,FALSE)</f>
        <v>4.7699999999999999E-2</v>
      </c>
      <c r="DP331">
        <f>VLOOKUP(B331,journalsection_jaccard!$C$2:$E$1129,3,FALSE)</f>
        <v>0.20481927710843301</v>
      </c>
      <c r="DQ331">
        <f>VLOOKUP(B331,journalsection_jaccard!$C$2:$F$1129,4,FALSE)</f>
        <v>0.29032258064516098</v>
      </c>
      <c r="DR331">
        <f>VLOOKUP(B331,journalsection_jaccard!$C$2:$G$1129,5,FALSE)</f>
        <v>0.255230125523012</v>
      </c>
      <c r="DS331">
        <f>VLOOKUP(B331,journalsection_jaccard!$C$2:$H$1129,6,FALSE)</f>
        <v>0.16279069767441801</v>
      </c>
    </row>
    <row r="332" spans="1:123" hidden="1" x14ac:dyDescent="0.55000000000000004">
      <c r="A332">
        <v>325</v>
      </c>
      <c r="B332" t="s">
        <v>1917</v>
      </c>
      <c r="C332" t="s">
        <v>431</v>
      </c>
      <c r="D332">
        <v>0.43659671999999999</v>
      </c>
      <c r="E332">
        <v>0.19362111000000001</v>
      </c>
      <c r="F332">
        <v>7.4153005999999994E-2</v>
      </c>
      <c r="G332">
        <v>0.24768302</v>
      </c>
      <c r="H332">
        <v>0.31430793000000001</v>
      </c>
      <c r="I332">
        <v>0.26094099999999998</v>
      </c>
      <c r="J332">
        <v>0.22464143</v>
      </c>
      <c r="K332">
        <v>0.97974205000000003</v>
      </c>
      <c r="L332">
        <v>0.25598549999999998</v>
      </c>
      <c r="M332">
        <v>0.17240997999999999</v>
      </c>
      <c r="N332">
        <v>0.42417505</v>
      </c>
      <c r="O332">
        <v>0.25489067999999998</v>
      </c>
      <c r="P332">
        <v>0.18671760000000001</v>
      </c>
      <c r="Q332">
        <v>0.29992922999999999</v>
      </c>
      <c r="R332">
        <v>0.14454637000000001</v>
      </c>
      <c r="S332">
        <v>0.15471339000000001</v>
      </c>
      <c r="T332">
        <v>0.17502345</v>
      </c>
      <c r="U332">
        <v>0.17926627000000001</v>
      </c>
      <c r="V332">
        <v>0.25728697</v>
      </c>
      <c r="W332">
        <v>0.17503948999999999</v>
      </c>
      <c r="X332">
        <v>0.32637978000000001</v>
      </c>
      <c r="Y332">
        <v>0.14650583</v>
      </c>
      <c r="Z332">
        <v>0.23749482999999999</v>
      </c>
      <c r="AA332">
        <v>0.22923750000000001</v>
      </c>
      <c r="AB332">
        <v>0.20150387</v>
      </c>
      <c r="AC332">
        <v>0.30933440000000001</v>
      </c>
      <c r="AD332">
        <v>0.28239310000000001</v>
      </c>
      <c r="AE332">
        <v>0.35284227000000001</v>
      </c>
      <c r="AF332">
        <v>0.29431814000000001</v>
      </c>
      <c r="AG332">
        <v>0.31941821999999997</v>
      </c>
      <c r="AH332">
        <v>0.2877634</v>
      </c>
      <c r="AI332">
        <v>0.27819616000000003</v>
      </c>
      <c r="AJ332">
        <v>0.13338667000000001</v>
      </c>
      <c r="AK332">
        <v>0.16302686999999999</v>
      </c>
      <c r="AL332">
        <v>0.17748475</v>
      </c>
      <c r="AM332">
        <v>0.25422987000000002</v>
      </c>
      <c r="AN332">
        <v>0.16425297999999999</v>
      </c>
      <c r="AO332">
        <v>3.9359230000000002E-2</v>
      </c>
      <c r="AP332">
        <v>0.30308481999999998</v>
      </c>
      <c r="AQ332">
        <v>0.23479823999999999</v>
      </c>
      <c r="AR332">
        <v>0.21368517000000001</v>
      </c>
      <c r="AS332">
        <v>0.36128222999999998</v>
      </c>
      <c r="AT332">
        <v>0.21885034</v>
      </c>
      <c r="AU332">
        <v>3.0496725999999998E-2</v>
      </c>
      <c r="AV332">
        <v>0.17832329999999999</v>
      </c>
      <c r="AW332">
        <v>0.54502379999999995</v>
      </c>
      <c r="AX332">
        <v>0.11966855999999999</v>
      </c>
      <c r="AY332">
        <v>0.46229910000000002</v>
      </c>
      <c r="AZ332">
        <v>0.97107829999999995</v>
      </c>
      <c r="BA332">
        <v>0.14706631000000001</v>
      </c>
      <c r="BB332">
        <v>8.6044570000000001E-2</v>
      </c>
      <c r="BC332">
        <v>0.15707180000000001</v>
      </c>
      <c r="BD332">
        <v>0.28307775000000002</v>
      </c>
      <c r="BE332">
        <v>0.28639045000000002</v>
      </c>
      <c r="BF332">
        <v>0.13193724000000001</v>
      </c>
      <c r="BG332">
        <v>0.40110659999999998</v>
      </c>
      <c r="BH332">
        <v>-4.7664520000000002E-2</v>
      </c>
      <c r="BI332">
        <v>0.22992370000000001</v>
      </c>
      <c r="BJ332">
        <v>0.41898927000000002</v>
      </c>
      <c r="BK332">
        <v>0.3408853</v>
      </c>
      <c r="BL332">
        <v>0.28136915000000001</v>
      </c>
      <c r="BM332">
        <v>0.34944500000000001</v>
      </c>
      <c r="BN332">
        <v>0.25120520000000002</v>
      </c>
      <c r="BO332">
        <v>0.24502595999999999</v>
      </c>
      <c r="BP332">
        <v>0.21647958</v>
      </c>
      <c r="BQ332">
        <v>0.11890061</v>
      </c>
      <c r="BR332">
        <v>0.21270934</v>
      </c>
      <c r="BS332">
        <v>0.30309330000000001</v>
      </c>
      <c r="BT332">
        <v>0.41079396000000001</v>
      </c>
      <c r="BU332">
        <v>0.25344852000000001</v>
      </c>
      <c r="BV332">
        <v>0.29189189999999998</v>
      </c>
      <c r="BW332">
        <v>0.22141999000000001</v>
      </c>
      <c r="BX332">
        <v>0.49964525999999998</v>
      </c>
      <c r="BY332">
        <v>0.13592559000000001</v>
      </c>
      <c r="BZ332">
        <v>0.29964360000000001</v>
      </c>
      <c r="CA332">
        <v>0.16757759999999999</v>
      </c>
      <c r="CB332">
        <v>-9.0464259999999998E-3</v>
      </c>
      <c r="CC332">
        <v>0.37654114</v>
      </c>
      <c r="CD332">
        <v>0.32448944000000002</v>
      </c>
      <c r="CE332">
        <v>0.49297574</v>
      </c>
      <c r="CF332">
        <v>0.30256680000000002</v>
      </c>
      <c r="CG332">
        <v>0.22150007999999999</v>
      </c>
      <c r="CH332">
        <v>0.16025317</v>
      </c>
      <c r="CI332">
        <v>9.4191559999999994E-2</v>
      </c>
      <c r="CJ332">
        <v>0.26368427</v>
      </c>
      <c r="CK332">
        <v>0.35794657000000002</v>
      </c>
      <c r="CL332">
        <v>0.41046034999999997</v>
      </c>
      <c r="CM332">
        <v>1.8756732000000001E-3</v>
      </c>
      <c r="CN332">
        <v>0.13566792</v>
      </c>
      <c r="CO332">
        <v>0.16745009999999999</v>
      </c>
      <c r="CP332">
        <v>0.17032501</v>
      </c>
      <c r="CQ332">
        <v>0.17195605</v>
      </c>
      <c r="CR332">
        <v>0.49043372000000002</v>
      </c>
      <c r="CS332">
        <v>0.26548695999999999</v>
      </c>
      <c r="CT332">
        <v>1.47499265E-2</v>
      </c>
      <c r="CU332">
        <v>0.22872234999999999</v>
      </c>
      <c r="CV332">
        <v>0.26212960000000002</v>
      </c>
      <c r="CW332">
        <v>0.25517023</v>
      </c>
      <c r="CX332">
        <v>5.1138309999999999E-2</v>
      </c>
      <c r="CY332">
        <v>0.28238666000000001</v>
      </c>
      <c r="CZ332">
        <v>0.29847037999999998</v>
      </c>
      <c r="DA332">
        <v>0.20279610000000001</v>
      </c>
      <c r="DB332">
        <v>0.15256982999999999</v>
      </c>
      <c r="DC332">
        <v>0.97083850000000005</v>
      </c>
      <c r="DD332">
        <v>0.28119564000000002</v>
      </c>
      <c r="DE332" s="1">
        <v>9.4077879999999994E-5</v>
      </c>
      <c r="DF332">
        <f t="shared" si="20"/>
        <v>0.23706944285029127</v>
      </c>
      <c r="DG332">
        <f t="shared" si="21"/>
        <v>0</v>
      </c>
      <c r="DH332">
        <v>1.7727052776339812E-3</v>
      </c>
      <c r="DI332">
        <f>VLOOKUP(B332,owner_jaccard!$C$1:$E$1128,3,FALSE)</f>
        <v>0.39583333333333298</v>
      </c>
      <c r="DJ332">
        <f>VLOOKUP(B332,partic_jaccard!$C$1:$E$1128,3,FALSE)</f>
        <v>0.56410256410256399</v>
      </c>
      <c r="DK332">
        <f>VLOOKUP(B332,rtword_jaccard!$C$1:$E$1128,3,FALSE)</f>
        <v>0.25</v>
      </c>
      <c r="DL332">
        <f>VLOOKUP(B332,rtword_jaccard!$C$1:$F$1128,4,FALSE)</f>
        <v>0.29870129870129802</v>
      </c>
      <c r="DM332">
        <f>VLOOKUP(B332,rtword_jaccard!$C$1:$G$1128,5,FALSE)</f>
        <v>0.29310344827586199</v>
      </c>
      <c r="DN332">
        <f>VLOOKUP(B332,owner_j_重み付き!$C$1:$E$1128,3)</f>
        <v>6.4999999999999997E-3</v>
      </c>
      <c r="DO332">
        <f>VLOOKUP(B332,part_j_重み付き!$C$1:$E$1128,3,FALSE)</f>
        <v>8.2000000000000003E-2</v>
      </c>
      <c r="DP332">
        <f>VLOOKUP(B332,journalsection_jaccard!$C$2:$E$1129,3,FALSE)</f>
        <v>0.265822784810126</v>
      </c>
      <c r="DQ332">
        <f>VLOOKUP(B332,journalsection_jaccard!$C$2:$F$1129,4,FALSE)</f>
        <v>0.31578947368421001</v>
      </c>
      <c r="DR332">
        <f>VLOOKUP(B332,journalsection_jaccard!$C$2:$G$1129,5,FALSE)</f>
        <v>0.3215859030837</v>
      </c>
      <c r="DS332">
        <f>VLOOKUP(B332,journalsection_jaccard!$C$2:$H$1129,6,FALSE)</f>
        <v>0.19047619047618999</v>
      </c>
    </row>
    <row r="333" spans="1:123" hidden="1" x14ac:dyDescent="0.55000000000000004">
      <c r="A333">
        <v>326</v>
      </c>
      <c r="B333" t="s">
        <v>1918</v>
      </c>
      <c r="C333" t="s">
        <v>432</v>
      </c>
      <c r="D333">
        <v>0.24239936000000001</v>
      </c>
      <c r="E333">
        <v>0.20418670999999999</v>
      </c>
      <c r="F333">
        <v>0.14220704000000001</v>
      </c>
      <c r="G333">
        <v>8.2928130000000003E-2</v>
      </c>
      <c r="H333">
        <v>0.17814579999999999</v>
      </c>
      <c r="I333">
        <v>0.1881767</v>
      </c>
      <c r="J333">
        <v>0.30760017000000001</v>
      </c>
      <c r="K333">
        <v>0.97924655999999999</v>
      </c>
      <c r="L333">
        <v>0.21415764000000001</v>
      </c>
      <c r="M333">
        <v>0.22955243</v>
      </c>
      <c r="N333">
        <v>0.39959826999999998</v>
      </c>
      <c r="O333">
        <v>0.23706582000000001</v>
      </c>
      <c r="P333">
        <v>0.21751967</v>
      </c>
      <c r="Q333">
        <v>0.31333125000000001</v>
      </c>
      <c r="R333">
        <v>0.18641677000000001</v>
      </c>
      <c r="S333">
        <v>0.18071619</v>
      </c>
      <c r="T333">
        <v>0.21864924999999999</v>
      </c>
      <c r="U333">
        <v>0.24106278</v>
      </c>
      <c r="V333">
        <v>0.20416419999999999</v>
      </c>
      <c r="W333">
        <v>4.5623272999999999E-2</v>
      </c>
      <c r="X333">
        <v>0.22791569</v>
      </c>
      <c r="Y333">
        <v>3.7535912999999997E-2</v>
      </c>
      <c r="Z333">
        <v>0.26851796999999999</v>
      </c>
      <c r="AA333">
        <v>-0.120033115</v>
      </c>
      <c r="AB333">
        <v>0.29966622999999998</v>
      </c>
      <c r="AC333">
        <v>0.22929136</v>
      </c>
      <c r="AD333">
        <v>9.7626729999999995E-2</v>
      </c>
      <c r="AE333">
        <v>0.1764145</v>
      </c>
      <c r="AF333">
        <v>0.28470632000000001</v>
      </c>
      <c r="AG333">
        <v>0.21605751000000001</v>
      </c>
      <c r="AH333">
        <v>0.16918833999999999</v>
      </c>
      <c r="AI333">
        <v>0.33541542000000002</v>
      </c>
      <c r="AJ333">
        <v>3.8101570000000001E-2</v>
      </c>
      <c r="AK333">
        <v>0.1164554</v>
      </c>
      <c r="AL333">
        <v>0.20148969</v>
      </c>
      <c r="AM333">
        <v>0.24900094</v>
      </c>
      <c r="AN333">
        <v>0.110132046</v>
      </c>
      <c r="AO333">
        <v>0.10635053999999999</v>
      </c>
      <c r="AP333">
        <v>0.4189003</v>
      </c>
      <c r="AQ333">
        <v>0.25499523000000002</v>
      </c>
      <c r="AR333">
        <v>0.20271982</v>
      </c>
      <c r="AS333">
        <v>0.25335655000000001</v>
      </c>
      <c r="AT333">
        <v>0.17239431999999999</v>
      </c>
      <c r="AU333">
        <v>0.15795680000000001</v>
      </c>
      <c r="AV333">
        <v>-4.0618893000000003E-2</v>
      </c>
      <c r="AW333">
        <v>0.35909563</v>
      </c>
      <c r="AX333">
        <v>0.12798138000000001</v>
      </c>
      <c r="AY333">
        <v>0.34021973999999999</v>
      </c>
      <c r="AZ333">
        <v>0.96894340000000001</v>
      </c>
      <c r="BA333">
        <v>0.15647933</v>
      </c>
      <c r="BB333">
        <v>5.9599116000000001E-2</v>
      </c>
      <c r="BC333">
        <v>0.16654693000000001</v>
      </c>
      <c r="BD333">
        <v>0.22091285999999999</v>
      </c>
      <c r="BE333">
        <v>0.23437436</v>
      </c>
      <c r="BF333">
        <v>0.24512763000000001</v>
      </c>
      <c r="BG333">
        <v>0.39879858000000001</v>
      </c>
      <c r="BH333">
        <v>0.25454745000000001</v>
      </c>
      <c r="BI333">
        <v>0.14401926000000001</v>
      </c>
      <c r="BJ333">
        <v>0.36344606000000002</v>
      </c>
      <c r="BK333">
        <v>0.29906266999999997</v>
      </c>
      <c r="BL333">
        <v>2.8994063E-2</v>
      </c>
      <c r="BM333">
        <v>0.2686752</v>
      </c>
      <c r="BN333">
        <v>0.30835778000000003</v>
      </c>
      <c r="BO333">
        <v>0.27702984000000003</v>
      </c>
      <c r="BP333">
        <v>0.23312817999999999</v>
      </c>
      <c r="BQ333">
        <v>0.27515945000000003</v>
      </c>
      <c r="BR333">
        <v>7.3392960000000004E-3</v>
      </c>
      <c r="BS333">
        <v>0.28585586000000002</v>
      </c>
      <c r="BT333">
        <v>0.24761422999999999</v>
      </c>
      <c r="BU333">
        <v>0.2359212</v>
      </c>
      <c r="BV333">
        <v>0.32024380000000002</v>
      </c>
      <c r="BW333">
        <v>0.34745809999999999</v>
      </c>
      <c r="BX333">
        <v>0.44248890000000002</v>
      </c>
      <c r="BY333">
        <v>0.30314022000000002</v>
      </c>
      <c r="BZ333">
        <v>0.10946844999999999</v>
      </c>
      <c r="CA333">
        <v>0.23541134999999999</v>
      </c>
      <c r="CB333">
        <v>0.12572428999999999</v>
      </c>
      <c r="CC333">
        <v>0.46793839999999998</v>
      </c>
      <c r="CD333">
        <v>0.29011110000000001</v>
      </c>
      <c r="CE333">
        <v>0.36014550000000001</v>
      </c>
      <c r="CF333">
        <v>0.36935659999999998</v>
      </c>
      <c r="CG333">
        <v>0.37573414999999999</v>
      </c>
      <c r="CH333">
        <v>0.19651793000000001</v>
      </c>
      <c r="CI333">
        <v>6.5272800000000006E-2</v>
      </c>
      <c r="CJ333">
        <v>0.27733176999999998</v>
      </c>
      <c r="CK333">
        <v>0.33978459999999999</v>
      </c>
      <c r="CL333">
        <v>0.33512493999999998</v>
      </c>
      <c r="CM333">
        <v>8.3491860000000001E-2</v>
      </c>
      <c r="CN333">
        <v>0.1973945</v>
      </c>
      <c r="CO333">
        <v>0.25753066000000002</v>
      </c>
      <c r="CP333">
        <v>0.22656775000000001</v>
      </c>
      <c r="CQ333">
        <v>0.14178184999999999</v>
      </c>
      <c r="CR333">
        <v>0.35288017999999999</v>
      </c>
      <c r="CS333">
        <v>0.22156480000000001</v>
      </c>
      <c r="CT333">
        <v>-1.7364783E-3</v>
      </c>
      <c r="CU333">
        <v>0.17845971999999999</v>
      </c>
      <c r="CV333">
        <v>0.389096</v>
      </c>
      <c r="CW333">
        <v>0.23582882999999999</v>
      </c>
      <c r="CX333">
        <v>7.4780620000000006E-2</v>
      </c>
      <c r="CY333">
        <v>0.42825819999999998</v>
      </c>
      <c r="CZ333">
        <v>0.37574046999999999</v>
      </c>
      <c r="DA333">
        <v>0.20839609000000001</v>
      </c>
      <c r="DB333">
        <v>0.25339803</v>
      </c>
      <c r="DC333">
        <v>0.97362530000000003</v>
      </c>
      <c r="DD333">
        <v>0.33044185999999998</v>
      </c>
      <c r="DE333">
        <v>-1.4062355E-2</v>
      </c>
      <c r="DF333">
        <f t="shared" si="20"/>
        <v>0.22268340015242719</v>
      </c>
      <c r="DG333">
        <f t="shared" si="21"/>
        <v>0</v>
      </c>
      <c r="DH333">
        <v>2.8324599915026199E-4</v>
      </c>
      <c r="DI333">
        <f>VLOOKUP(B333,owner_jaccard!$C$1:$E$1128,3,FALSE)</f>
        <v>0.24444444444444399</v>
      </c>
      <c r="DJ333">
        <f>VLOOKUP(B333,partic_jaccard!$C$1:$E$1128,3,FALSE)</f>
        <v>0.35294117647058798</v>
      </c>
      <c r="DK333">
        <f>VLOOKUP(B333,rtword_jaccard!$C$1:$E$1128,3,FALSE)</f>
        <v>0.123595505617977</v>
      </c>
      <c r="DL333">
        <f>VLOOKUP(B333,rtword_jaccard!$C$1:$F$1128,4,FALSE)</f>
        <v>0.25786163522012501</v>
      </c>
      <c r="DM333">
        <f>VLOOKUP(B333,rtword_jaccard!$C$1:$G$1128,5,FALSE)</f>
        <v>0.29310344827586199</v>
      </c>
      <c r="DN333">
        <f>VLOOKUP(B333,owner_j_重み付き!$C$1:$E$1128,3)</f>
        <v>5.4000000000000003E-3</v>
      </c>
      <c r="DO333">
        <f>VLOOKUP(B333,part_j_重み付き!$C$1:$E$1128,3,FALSE)</f>
        <v>0.1123</v>
      </c>
      <c r="DP333">
        <f>VLOOKUP(B333,journalsection_jaccard!$C$2:$E$1129,3,FALSE)</f>
        <v>0.234567901234567</v>
      </c>
      <c r="DQ333">
        <f>VLOOKUP(B333,journalsection_jaccard!$C$2:$F$1129,4,FALSE)</f>
        <v>0.265822784810126</v>
      </c>
      <c r="DR333">
        <f>VLOOKUP(B333,journalsection_jaccard!$C$2:$G$1129,5,FALSE)</f>
        <v>0.27118644067796599</v>
      </c>
      <c r="DS333">
        <f>VLOOKUP(B333,journalsection_jaccard!$C$2:$H$1129,6,FALSE)</f>
        <v>0.16279069767441801</v>
      </c>
    </row>
    <row r="334" spans="1:123" hidden="1" x14ac:dyDescent="0.55000000000000004">
      <c r="A334">
        <v>327</v>
      </c>
      <c r="B334" t="s">
        <v>1919</v>
      </c>
      <c r="C334" t="s">
        <v>433</v>
      </c>
      <c r="D334">
        <v>0.36050834999999998</v>
      </c>
      <c r="E334">
        <v>0.10491021</v>
      </c>
      <c r="F334">
        <v>-2.2502102E-2</v>
      </c>
      <c r="G334">
        <v>5.0049099999999999E-2</v>
      </c>
      <c r="H334">
        <v>0.19923436999999999</v>
      </c>
      <c r="I334">
        <v>0.34072920000000001</v>
      </c>
      <c r="J334">
        <v>0.17452997000000001</v>
      </c>
      <c r="K334">
        <v>0.97499484000000003</v>
      </c>
      <c r="L334">
        <v>0.27947706</v>
      </c>
      <c r="M334">
        <v>0.24406463</v>
      </c>
      <c r="N334">
        <v>0.28756067000000002</v>
      </c>
      <c r="O334">
        <v>0.14239678</v>
      </c>
      <c r="P334">
        <v>0.1285019</v>
      </c>
      <c r="Q334">
        <v>0.24496345</v>
      </c>
      <c r="R334">
        <v>0.12081028000000001</v>
      </c>
      <c r="S334">
        <v>6.573975E-2</v>
      </c>
      <c r="T334">
        <v>1.3955514E-2</v>
      </c>
      <c r="U334">
        <v>9.9283986000000005E-2</v>
      </c>
      <c r="V334">
        <v>0.33914164000000002</v>
      </c>
      <c r="W334">
        <v>0.20844007000000001</v>
      </c>
      <c r="X334">
        <v>0.20456673</v>
      </c>
      <c r="Y334">
        <v>5.2329436E-2</v>
      </c>
      <c r="Z334">
        <v>7.7575770000000002E-2</v>
      </c>
      <c r="AA334">
        <v>0.2024338</v>
      </c>
      <c r="AB334">
        <v>0.19268711999999999</v>
      </c>
      <c r="AC334">
        <v>0.20570445000000001</v>
      </c>
      <c r="AD334">
        <v>0.13167226000000001</v>
      </c>
      <c r="AE334">
        <v>0.27605005999999999</v>
      </c>
      <c r="AF334">
        <v>0.22459427000000001</v>
      </c>
      <c r="AG334">
        <v>0.26195937000000002</v>
      </c>
      <c r="AH334">
        <v>0.18545705000000001</v>
      </c>
      <c r="AI334">
        <v>0.33146393000000002</v>
      </c>
      <c r="AJ334">
        <v>0.17915519999999999</v>
      </c>
      <c r="AK334">
        <v>0.29320649999999998</v>
      </c>
      <c r="AL334">
        <v>2.0428978E-2</v>
      </c>
      <c r="AM334">
        <v>0.20403671000000001</v>
      </c>
      <c r="AN334">
        <v>3.6975015E-2</v>
      </c>
      <c r="AO334">
        <v>4.8405793000000003E-2</v>
      </c>
      <c r="AP334">
        <v>0.22915888000000001</v>
      </c>
      <c r="AQ334">
        <v>0.31633860000000003</v>
      </c>
      <c r="AR334">
        <v>0.26224114999999998</v>
      </c>
      <c r="AS334">
        <v>0.12789320000000001</v>
      </c>
      <c r="AT334">
        <v>9.8053895000000002E-2</v>
      </c>
      <c r="AU334">
        <v>0.22550148</v>
      </c>
      <c r="AV334">
        <v>0.18370858000000001</v>
      </c>
      <c r="AW334">
        <v>0.22644924999999999</v>
      </c>
      <c r="AX334">
        <v>0.19255605000000001</v>
      </c>
      <c r="AY334">
        <v>0.13983071999999999</v>
      </c>
      <c r="AZ334">
        <v>0.97562669999999996</v>
      </c>
      <c r="BA334">
        <v>-6.5250219999999998E-2</v>
      </c>
      <c r="BB334">
        <v>0.12192769000000001</v>
      </c>
      <c r="BC334">
        <v>0.38045666</v>
      </c>
      <c r="BD334">
        <v>0.20944656</v>
      </c>
      <c r="BE334">
        <v>5.6498010000000003E-3</v>
      </c>
      <c r="BF334">
        <v>0.36871104999999998</v>
      </c>
      <c r="BG334">
        <v>0.30131793000000001</v>
      </c>
      <c r="BH334">
        <v>2.5931273000000001E-2</v>
      </c>
      <c r="BI334">
        <v>0.13052643999999999</v>
      </c>
      <c r="BJ334">
        <v>0.27087080000000002</v>
      </c>
      <c r="BK334">
        <v>0.34075186000000002</v>
      </c>
      <c r="BL334">
        <v>0.12209925000000001</v>
      </c>
      <c r="BM334">
        <v>0.1651649</v>
      </c>
      <c r="BN334">
        <v>0.23805933000000001</v>
      </c>
      <c r="BO334">
        <v>0.24375862000000001</v>
      </c>
      <c r="BP334">
        <v>0.106076725</v>
      </c>
      <c r="BQ334">
        <v>1.4019531999999999E-3</v>
      </c>
      <c r="BR334">
        <v>0.22023702000000001</v>
      </c>
      <c r="BS334">
        <v>0.15915230999999999</v>
      </c>
      <c r="BT334">
        <v>0.25119134999999998</v>
      </c>
      <c r="BU334">
        <v>0.20477303999999999</v>
      </c>
      <c r="BV334">
        <v>0.23658702000000001</v>
      </c>
      <c r="BW334">
        <v>0.29650799999999999</v>
      </c>
      <c r="BX334">
        <v>0.41250133999999999</v>
      </c>
      <c r="BY334">
        <v>8.9060959999999995E-2</v>
      </c>
      <c r="BZ334">
        <v>0.19887188</v>
      </c>
      <c r="CA334">
        <v>0.18879468999999999</v>
      </c>
      <c r="CB334">
        <v>-2.4825992000000002E-2</v>
      </c>
      <c r="CC334">
        <v>0.36055199999999998</v>
      </c>
      <c r="CD334">
        <v>0.25043919999999997</v>
      </c>
      <c r="CE334">
        <v>0.30130380000000001</v>
      </c>
      <c r="CF334">
        <v>0.14582661999999999</v>
      </c>
      <c r="CG334">
        <v>0.10192772</v>
      </c>
      <c r="CH334">
        <v>0.13203878999999999</v>
      </c>
      <c r="CI334">
        <v>0.16570309</v>
      </c>
      <c r="CJ334">
        <v>0.31685479999999999</v>
      </c>
      <c r="CK334">
        <v>0.29583179999999998</v>
      </c>
      <c r="CL334">
        <v>0.27367966999999999</v>
      </c>
      <c r="CM334">
        <v>0.19185403000000001</v>
      </c>
      <c r="CN334">
        <v>0.20775526999999999</v>
      </c>
      <c r="CO334">
        <v>0.25174674000000002</v>
      </c>
      <c r="CP334">
        <v>0.22209467999999999</v>
      </c>
      <c r="CQ334">
        <v>0.27441959999999999</v>
      </c>
      <c r="CR334">
        <v>0.41411524999999999</v>
      </c>
      <c r="CS334">
        <v>0.24026325000000001</v>
      </c>
      <c r="CT334">
        <v>7.9366539999999999E-2</v>
      </c>
      <c r="CU334">
        <v>5.1823385E-2</v>
      </c>
      <c r="CV334">
        <v>0.35972850000000001</v>
      </c>
      <c r="CW334">
        <v>0.17538956999999999</v>
      </c>
      <c r="CX334">
        <v>0.20927767</v>
      </c>
      <c r="CY334">
        <v>0.33238852000000002</v>
      </c>
      <c r="CZ334">
        <v>0.16084172999999999</v>
      </c>
      <c r="DA334">
        <v>0.13886172999999999</v>
      </c>
      <c r="DB334">
        <v>0.13713971999999999</v>
      </c>
      <c r="DC334">
        <v>0.97319829999999996</v>
      </c>
      <c r="DD334">
        <v>0.25804107999999998</v>
      </c>
      <c r="DE334">
        <v>8.8723099999999999E-2</v>
      </c>
      <c r="DF334">
        <f t="shared" si="20"/>
        <v>0.19271814728349515</v>
      </c>
      <c r="DG334">
        <f t="shared" si="21"/>
        <v>0</v>
      </c>
      <c r="DH334">
        <v>5.9672496823467598E-2</v>
      </c>
      <c r="DI334">
        <f>VLOOKUP(B334,owner_jaccard!$C$1:$E$1128,3,FALSE)</f>
        <v>0.16666666666666599</v>
      </c>
      <c r="DJ334">
        <f>VLOOKUP(B334,partic_jaccard!$C$1:$E$1128,3,FALSE)</f>
        <v>0.225806451612903</v>
      </c>
      <c r="DK334">
        <f>VLOOKUP(B334,rtword_jaccard!$C$1:$E$1128,3,FALSE)</f>
        <v>0.31578947368421001</v>
      </c>
      <c r="DL334">
        <f>VLOOKUP(B334,rtword_jaccard!$C$1:$F$1128,4,FALSE)</f>
        <v>0.35135135135135098</v>
      </c>
      <c r="DM334">
        <f>VLOOKUP(B334,rtword_jaccard!$C$1:$G$1128,5,FALSE)</f>
        <v>0.40845070422535201</v>
      </c>
      <c r="DN334">
        <f>VLOOKUP(B334,owner_j_重み付き!$C$1:$E$1128,3)</f>
        <v>2.1100000000000001E-2</v>
      </c>
      <c r="DO334">
        <f>VLOOKUP(B334,part_j_重み付き!$C$1:$E$1128,3,FALSE)</f>
        <v>7.3599999999999999E-2</v>
      </c>
      <c r="DP334">
        <f>VLOOKUP(B334,journalsection_jaccard!$C$2:$E$1129,3,FALSE)</f>
        <v>0.234567901234567</v>
      </c>
      <c r="DQ334">
        <f>VLOOKUP(B334,journalsection_jaccard!$C$2:$F$1129,4,FALSE)</f>
        <v>0.34228187919462999</v>
      </c>
      <c r="DR334">
        <f>VLOOKUP(B334,journalsection_jaccard!$C$2:$G$1129,5,FALSE)</f>
        <v>0.31578947368421001</v>
      </c>
      <c r="DS334">
        <f>VLOOKUP(B334,journalsection_jaccard!$C$2:$H$1129,6,FALSE)</f>
        <v>0.234567901234567</v>
      </c>
    </row>
    <row r="335" spans="1:123" hidden="1" x14ac:dyDescent="0.55000000000000004">
      <c r="A335">
        <v>328</v>
      </c>
      <c r="B335" t="s">
        <v>1920</v>
      </c>
      <c r="C335" t="s">
        <v>434</v>
      </c>
      <c r="D335">
        <v>0.11965181</v>
      </c>
      <c r="E335">
        <v>2.6767065999999999E-2</v>
      </c>
      <c r="F335">
        <v>2.6071038000000001E-2</v>
      </c>
      <c r="G335">
        <v>0.18671035999999999</v>
      </c>
      <c r="H335">
        <v>0.15713530000000001</v>
      </c>
      <c r="I335">
        <v>0.25244913000000002</v>
      </c>
      <c r="J335">
        <v>0.33764955000000002</v>
      </c>
      <c r="K335">
        <v>0.98116340000000002</v>
      </c>
      <c r="L335">
        <v>0.11604128</v>
      </c>
      <c r="M335">
        <v>0.22141532999999999</v>
      </c>
      <c r="N335">
        <v>0.22195761</v>
      </c>
      <c r="O335">
        <v>0.20582744</v>
      </c>
      <c r="P335">
        <v>8.5161879999999995E-2</v>
      </c>
      <c r="Q335">
        <v>0.15555369999999999</v>
      </c>
      <c r="R335">
        <v>0.13720562</v>
      </c>
      <c r="S335">
        <v>8.9995389999999995E-2</v>
      </c>
      <c r="T335">
        <v>7.9609869999999999E-2</v>
      </c>
      <c r="U335">
        <v>0.116926156</v>
      </c>
      <c r="V335">
        <v>0.26417162999999999</v>
      </c>
      <c r="W335">
        <v>1.523628E-2</v>
      </c>
      <c r="X335">
        <v>0.15180194</v>
      </c>
      <c r="Y335">
        <v>0.32677186000000003</v>
      </c>
      <c r="Z335">
        <v>0.24049538000000001</v>
      </c>
      <c r="AA335">
        <v>0.17118174</v>
      </c>
      <c r="AB335">
        <v>0.22877991</v>
      </c>
      <c r="AC335">
        <v>0.32107293999999997</v>
      </c>
      <c r="AD335">
        <v>0.27997068000000003</v>
      </c>
      <c r="AE335">
        <v>0.17324242000000001</v>
      </c>
      <c r="AF335">
        <v>0.26925457000000003</v>
      </c>
      <c r="AG335">
        <v>-2.7530458999999998E-3</v>
      </c>
      <c r="AH335">
        <v>0.15248403999999999</v>
      </c>
      <c r="AI335">
        <v>0.26424542000000001</v>
      </c>
      <c r="AJ335">
        <v>0.17865396</v>
      </c>
      <c r="AK335">
        <v>0.27204623999999999</v>
      </c>
      <c r="AL335">
        <v>0.15784124999999999</v>
      </c>
      <c r="AM335">
        <v>0.21481301</v>
      </c>
      <c r="AN335">
        <v>8.8952039999999996E-2</v>
      </c>
      <c r="AO335">
        <v>8.2636714E-2</v>
      </c>
      <c r="AP335">
        <v>0.22855196999999999</v>
      </c>
      <c r="AQ335">
        <v>0.35810834000000002</v>
      </c>
      <c r="AR335">
        <v>0.19192049</v>
      </c>
      <c r="AS335">
        <v>0.22036542000000001</v>
      </c>
      <c r="AT335">
        <v>0.14017008</v>
      </c>
      <c r="AU335">
        <v>9.9758899999999998E-2</v>
      </c>
      <c r="AV335">
        <v>5.9911041999999998E-2</v>
      </c>
      <c r="AW335">
        <v>0.36068854</v>
      </c>
      <c r="AX335">
        <v>0.13503860000000001</v>
      </c>
      <c r="AY335">
        <v>0.52296925000000005</v>
      </c>
      <c r="AZ335">
        <v>0.97137969999999996</v>
      </c>
      <c r="BA335">
        <v>0.25437650000000001</v>
      </c>
      <c r="BB335">
        <v>0.16919929</v>
      </c>
      <c r="BC335">
        <v>0.22200705000000001</v>
      </c>
      <c r="BD335">
        <v>0.22582239000000001</v>
      </c>
      <c r="BE335">
        <v>0.25478466999999999</v>
      </c>
      <c r="BF335">
        <v>0.33444952999999999</v>
      </c>
      <c r="BG335">
        <v>0.23858687000000001</v>
      </c>
      <c r="BH335">
        <v>0.17128605999999999</v>
      </c>
      <c r="BI335">
        <v>0.16147679000000001</v>
      </c>
      <c r="BJ335">
        <v>0.27325597000000001</v>
      </c>
      <c r="BK335">
        <v>0.36154613000000002</v>
      </c>
      <c r="BL335">
        <v>0.25762960000000001</v>
      </c>
      <c r="BM335">
        <v>0.35601490000000002</v>
      </c>
      <c r="BN335">
        <v>0.14846113</v>
      </c>
      <c r="BO335">
        <v>0.33157821999999998</v>
      </c>
      <c r="BP335">
        <v>0.19573182</v>
      </c>
      <c r="BQ335">
        <v>0.17343107999999999</v>
      </c>
      <c r="BR335">
        <v>0.23135610000000001</v>
      </c>
      <c r="BS335">
        <v>0.20350519</v>
      </c>
      <c r="BT335">
        <v>0.32626548</v>
      </c>
      <c r="BU335">
        <v>0.33294064000000001</v>
      </c>
      <c r="BV335">
        <v>0.21652086000000001</v>
      </c>
      <c r="BW335">
        <v>0.28425731999999998</v>
      </c>
      <c r="BX335">
        <v>0.36778450000000001</v>
      </c>
      <c r="BY335">
        <v>0.19300169</v>
      </c>
      <c r="BZ335">
        <v>0.26000240000000002</v>
      </c>
      <c r="CA335">
        <v>0.13677438</v>
      </c>
      <c r="CB335">
        <v>7.1332190000000004E-2</v>
      </c>
      <c r="CC335">
        <v>0.37305485999999999</v>
      </c>
      <c r="CD335">
        <v>0.34035024000000003</v>
      </c>
      <c r="CE335">
        <v>0.32790902</v>
      </c>
      <c r="CF335">
        <v>3.0989578E-2</v>
      </c>
      <c r="CG335">
        <v>0.27918895999999999</v>
      </c>
      <c r="CH335">
        <v>0.13381077</v>
      </c>
      <c r="CI335">
        <v>0.26041900000000001</v>
      </c>
      <c r="CJ335">
        <v>0.24581425000000001</v>
      </c>
      <c r="CK335">
        <v>0.43085483000000002</v>
      </c>
      <c r="CL335">
        <v>0.31874703999999998</v>
      </c>
      <c r="CM335">
        <v>0.17924577</v>
      </c>
      <c r="CN335">
        <v>0.16524971999999999</v>
      </c>
      <c r="CO335">
        <v>0.19002622</v>
      </c>
      <c r="CP335">
        <v>0.35244547999999998</v>
      </c>
      <c r="CQ335">
        <v>0.10744331</v>
      </c>
      <c r="CR335">
        <v>0.20343511</v>
      </c>
      <c r="CS335">
        <v>0.22736300000000001</v>
      </c>
      <c r="CT335">
        <v>0.17546566</v>
      </c>
      <c r="CU335">
        <v>0.22857852000000001</v>
      </c>
      <c r="CV335">
        <v>0.21317120000000001</v>
      </c>
      <c r="CW335">
        <v>0.29469708</v>
      </c>
      <c r="CX335">
        <v>0.21515585000000001</v>
      </c>
      <c r="CY335">
        <v>0.24337079</v>
      </c>
      <c r="CZ335">
        <v>0.46784399999999998</v>
      </c>
      <c r="DA335">
        <v>0.16941210000000001</v>
      </c>
      <c r="DB335">
        <v>0.31671916999999999</v>
      </c>
      <c r="DC335">
        <v>0.97463029999999995</v>
      </c>
      <c r="DD335">
        <v>0.27993764999999998</v>
      </c>
      <c r="DE335">
        <v>0.20432644999999999</v>
      </c>
      <c r="DF335">
        <f t="shared" si="20"/>
        <v>0.21779528658349515</v>
      </c>
      <c r="DG335">
        <f t="shared" si="21"/>
        <v>0</v>
      </c>
      <c r="DH335">
        <v>2.9143502953873448E-3</v>
      </c>
      <c r="DI335">
        <f>VLOOKUP(B335,owner_jaccard!$C$1:$E$1128,3,FALSE)</f>
        <v>0.41509433962264097</v>
      </c>
      <c r="DJ335">
        <f>VLOOKUP(B335,partic_jaccard!$C$1:$E$1128,3,FALSE)</f>
        <v>0.52272727272727204</v>
      </c>
      <c r="DK335">
        <f>VLOOKUP(B335,rtword_jaccard!$C$1:$E$1128,3,FALSE)</f>
        <v>0.35135135135135098</v>
      </c>
      <c r="DL335">
        <f>VLOOKUP(B335,rtword_jaccard!$C$1:$F$1128,4,FALSE)</f>
        <v>0.38888888888888801</v>
      </c>
      <c r="DM335">
        <f>VLOOKUP(B335,rtword_jaccard!$C$1:$G$1128,5,FALSE)</f>
        <v>0.38248847926267199</v>
      </c>
      <c r="DN335">
        <f>VLOOKUP(B335,owner_j_重み付き!$C$1:$E$1128,3)</f>
        <v>1.34E-2</v>
      </c>
      <c r="DO335">
        <f>VLOOKUP(B335,part_j_重み付き!$C$1:$E$1128,3,FALSE)</f>
        <v>0.12759999999999999</v>
      </c>
      <c r="DP335">
        <f>VLOOKUP(B335,journalsection_jaccard!$C$2:$E$1129,3,FALSE)</f>
        <v>0.20481927710843301</v>
      </c>
      <c r="DQ335">
        <f>VLOOKUP(B335,journalsection_jaccard!$C$2:$F$1129,4,FALSE)</f>
        <v>0.21212121212121199</v>
      </c>
      <c r="DR335">
        <f>VLOOKUP(B335,journalsection_jaccard!$C$2:$G$1129,5,FALSE)</f>
        <v>0.234567901234567</v>
      </c>
      <c r="DS335">
        <f>VLOOKUP(B335,journalsection_jaccard!$C$2:$H$1129,6,FALSE)</f>
        <v>8.6956521739130405E-2</v>
      </c>
    </row>
    <row r="336" spans="1:123" hidden="1" x14ac:dyDescent="0.55000000000000004">
      <c r="A336">
        <v>329</v>
      </c>
      <c r="B336" t="s">
        <v>1921</v>
      </c>
      <c r="C336" t="s">
        <v>435</v>
      </c>
      <c r="D336">
        <v>0.35363132000000003</v>
      </c>
      <c r="E336">
        <v>0.2974077</v>
      </c>
      <c r="F336">
        <v>0.12352507</v>
      </c>
      <c r="G336">
        <v>0.38449156000000001</v>
      </c>
      <c r="H336">
        <v>0.27044085000000001</v>
      </c>
      <c r="I336">
        <v>4.7033514999999998E-2</v>
      </c>
      <c r="J336">
        <v>0.38793423999999999</v>
      </c>
      <c r="K336">
        <v>0.98013514000000002</v>
      </c>
      <c r="L336">
        <v>0.33786240000000001</v>
      </c>
      <c r="M336">
        <v>0.39659612999999999</v>
      </c>
      <c r="N336">
        <v>0.44349775000000002</v>
      </c>
      <c r="O336">
        <v>0.38755392999999999</v>
      </c>
      <c r="P336">
        <v>0.24683873000000001</v>
      </c>
      <c r="Q336">
        <v>0.38661965999999998</v>
      </c>
      <c r="R336">
        <v>-4.8320399999999999E-2</v>
      </c>
      <c r="S336">
        <v>1.5416449000000001E-3</v>
      </c>
      <c r="T336">
        <v>0.10809589</v>
      </c>
      <c r="U336">
        <v>0.20663535999999999</v>
      </c>
      <c r="V336">
        <v>0.12791691999999999</v>
      </c>
      <c r="W336">
        <v>0.17531160000000001</v>
      </c>
      <c r="X336">
        <v>0.37595347000000001</v>
      </c>
      <c r="Y336">
        <v>0.28704499999999999</v>
      </c>
      <c r="Z336">
        <v>5.0104774999999997E-2</v>
      </c>
      <c r="AA336">
        <v>0.33646893999999999</v>
      </c>
      <c r="AB336">
        <v>0.1218313</v>
      </c>
      <c r="AC336">
        <v>0.38475174000000001</v>
      </c>
      <c r="AD336">
        <v>7.4310370000000001E-2</v>
      </c>
      <c r="AE336">
        <v>0.43948894999999999</v>
      </c>
      <c r="AF336">
        <v>0.38957872999999998</v>
      </c>
      <c r="AG336">
        <v>2.1327740000000001E-2</v>
      </c>
      <c r="AH336">
        <v>0.12751667</v>
      </c>
      <c r="AI336">
        <v>0.29549637000000001</v>
      </c>
      <c r="AJ336">
        <v>0.11966966</v>
      </c>
      <c r="AK336">
        <v>0.37892142000000001</v>
      </c>
      <c r="AL336">
        <v>0.28003138</v>
      </c>
      <c r="AM336">
        <v>0.35794723000000001</v>
      </c>
      <c r="AN336">
        <v>0.23666234</v>
      </c>
      <c r="AO336">
        <v>0.16290373999999999</v>
      </c>
      <c r="AP336">
        <v>0.38139856</v>
      </c>
      <c r="AQ336">
        <v>0.29516312</v>
      </c>
      <c r="AR336">
        <v>0.20634957000000001</v>
      </c>
      <c r="AS336">
        <v>0.17497234</v>
      </c>
      <c r="AT336">
        <v>-4.7155753000000002E-2</v>
      </c>
      <c r="AU336">
        <v>0.24251537000000001</v>
      </c>
      <c r="AV336">
        <v>-1.1650637E-2</v>
      </c>
      <c r="AW336">
        <v>0.44307476000000001</v>
      </c>
      <c r="AX336">
        <v>-9.8658399999999993E-2</v>
      </c>
      <c r="AY336">
        <v>0.41265148000000001</v>
      </c>
      <c r="AZ336">
        <v>0.96830850000000002</v>
      </c>
      <c r="BA336">
        <v>0.34340087000000002</v>
      </c>
      <c r="BB336">
        <v>0.13161187999999999</v>
      </c>
      <c r="BC336">
        <v>4.4165634000000002E-2</v>
      </c>
      <c r="BD336">
        <v>0.17632529999999999</v>
      </c>
      <c r="BE336">
        <v>0.20009768</v>
      </c>
      <c r="BF336">
        <v>0.29369010000000001</v>
      </c>
      <c r="BG336">
        <v>0.51799463999999995</v>
      </c>
      <c r="BH336">
        <v>8.2791950000000003E-2</v>
      </c>
      <c r="BI336">
        <v>0.24897987999999999</v>
      </c>
      <c r="BJ336">
        <v>7.5311050000000004E-2</v>
      </c>
      <c r="BK336">
        <v>0.25196950000000001</v>
      </c>
      <c r="BL336">
        <v>0.18382365000000001</v>
      </c>
      <c r="BM336">
        <v>0.26301049999999998</v>
      </c>
      <c r="BN336">
        <v>0.32375019999999999</v>
      </c>
      <c r="BO336">
        <v>0.18855854999999999</v>
      </c>
      <c r="BP336">
        <v>0.21877152999999999</v>
      </c>
      <c r="BQ336">
        <v>0.19299838</v>
      </c>
      <c r="BR336">
        <v>9.7638269999999999E-2</v>
      </c>
      <c r="BS336">
        <v>0.20853463999999999</v>
      </c>
      <c r="BT336">
        <v>0.46793469999999998</v>
      </c>
      <c r="BU336">
        <v>0.27469136999999999</v>
      </c>
      <c r="BV336">
        <v>0.21506722</v>
      </c>
      <c r="BW336">
        <v>0.26712239999999998</v>
      </c>
      <c r="BX336">
        <v>0.31412846</v>
      </c>
      <c r="BY336">
        <v>0.31433788000000001</v>
      </c>
      <c r="BZ336">
        <v>0.34371370000000001</v>
      </c>
      <c r="CA336">
        <v>0.38438450000000002</v>
      </c>
      <c r="CB336">
        <v>0.10367512</v>
      </c>
      <c r="CC336">
        <v>0.34523355999999999</v>
      </c>
      <c r="CD336">
        <v>0.31743275999999998</v>
      </c>
      <c r="CE336">
        <v>0.42934167000000001</v>
      </c>
      <c r="CF336">
        <v>0.22692582</v>
      </c>
      <c r="CG336">
        <v>0.34593819999999997</v>
      </c>
      <c r="CH336">
        <v>0.29780874000000002</v>
      </c>
      <c r="CI336">
        <v>0.13433545999999999</v>
      </c>
      <c r="CJ336">
        <v>9.0378050000000001E-2</v>
      </c>
      <c r="CK336">
        <v>0.4311275</v>
      </c>
      <c r="CL336">
        <v>0.29840096999999999</v>
      </c>
      <c r="CM336">
        <v>1.9065612999999999E-2</v>
      </c>
      <c r="CN336">
        <v>0.21851941999999999</v>
      </c>
      <c r="CO336">
        <v>0.121077515</v>
      </c>
      <c r="CP336">
        <v>0.18840257999999999</v>
      </c>
      <c r="CQ336">
        <v>0.100642405</v>
      </c>
      <c r="CR336">
        <v>0.37315574000000001</v>
      </c>
      <c r="CS336">
        <v>0.24153637999999999</v>
      </c>
      <c r="CT336">
        <v>0.10420858</v>
      </c>
      <c r="CU336">
        <v>0.33435222999999997</v>
      </c>
      <c r="CV336">
        <v>0.44970090000000001</v>
      </c>
      <c r="CW336">
        <v>0.23481189999999999</v>
      </c>
      <c r="CX336">
        <v>0.14872879999999999</v>
      </c>
      <c r="CY336">
        <v>0.37921349999999998</v>
      </c>
      <c r="CZ336">
        <v>0.33457983000000002</v>
      </c>
      <c r="DA336">
        <v>0.31951982000000001</v>
      </c>
      <c r="DB336">
        <v>0.23687427999999999</v>
      </c>
      <c r="DC336">
        <v>0.9778791</v>
      </c>
      <c r="DD336">
        <v>0.34850287000000002</v>
      </c>
      <c r="DE336">
        <v>0.10429039</v>
      </c>
      <c r="DF336">
        <f t="shared" si="20"/>
        <v>0.24248416642621354</v>
      </c>
      <c r="DG336">
        <f t="shared" si="21"/>
        <v>0</v>
      </c>
      <c r="DH336">
        <v>6.3328224408120675E-3</v>
      </c>
      <c r="DI336">
        <f>VLOOKUP(B336,owner_jaccard!$C$1:$E$1128,3,FALSE)</f>
        <v>0.33333333333333298</v>
      </c>
      <c r="DJ336">
        <f>VLOOKUP(B336,partic_jaccard!$C$1:$E$1128,3,FALSE)</f>
        <v>0.58333333333333304</v>
      </c>
      <c r="DK336">
        <f>VLOOKUP(B336,rtword_jaccard!$C$1:$E$1128,3,FALSE)</f>
        <v>0.265822784810126</v>
      </c>
      <c r="DL336">
        <f>VLOOKUP(B336,rtword_jaccard!$C$1:$F$1128,4,FALSE)</f>
        <v>0.34228187919462999</v>
      </c>
      <c r="DM336">
        <f>VLOOKUP(B336,rtword_jaccard!$C$1:$G$1128,5,FALSE)</f>
        <v>0.38248847926267199</v>
      </c>
      <c r="DN336">
        <f>VLOOKUP(B336,owner_j_重み付き!$C$1:$E$1128,3)</f>
        <v>5.7999999999999996E-3</v>
      </c>
      <c r="DO336">
        <f>VLOOKUP(B336,part_j_重み付き!$C$1:$E$1128,3,FALSE)</f>
        <v>0.1094</v>
      </c>
      <c r="DP336">
        <f>VLOOKUP(B336,journalsection_jaccard!$C$2:$E$1129,3,FALSE)</f>
        <v>0.265822784810126</v>
      </c>
      <c r="DQ336">
        <f>VLOOKUP(B336,journalsection_jaccard!$C$2:$F$1129,4,FALSE)</f>
        <v>0.29870129870129802</v>
      </c>
      <c r="DR336">
        <f>VLOOKUP(B336,journalsection_jaccard!$C$2:$G$1129,5,FALSE)</f>
        <v>0.31578947368421001</v>
      </c>
      <c r="DS336">
        <f>VLOOKUP(B336,journalsection_jaccard!$C$2:$H$1129,6,FALSE)</f>
        <v>0.219512195121951</v>
      </c>
    </row>
    <row r="337" spans="1:123" hidden="1" x14ac:dyDescent="0.55000000000000004">
      <c r="A337">
        <v>330</v>
      </c>
      <c r="B337" t="s">
        <v>1922</v>
      </c>
      <c r="C337" t="s">
        <v>436</v>
      </c>
      <c r="D337">
        <v>0.24293928000000001</v>
      </c>
      <c r="E337">
        <v>0.22866718</v>
      </c>
      <c r="F337">
        <v>0.25051862000000003</v>
      </c>
      <c r="G337">
        <v>0.40594177999999997</v>
      </c>
      <c r="H337">
        <v>0.24356568000000001</v>
      </c>
      <c r="I337">
        <v>0.14272815</v>
      </c>
      <c r="J337">
        <v>0.29696099999999997</v>
      </c>
      <c r="K337">
        <v>0.9767325</v>
      </c>
      <c r="L337">
        <v>0.23061486</v>
      </c>
      <c r="M337">
        <v>0.1758554</v>
      </c>
      <c r="N337">
        <v>0.2828775</v>
      </c>
      <c r="O337">
        <v>0.29640040000000001</v>
      </c>
      <c r="P337">
        <v>0.1224864</v>
      </c>
      <c r="Q337">
        <v>0.26727574999999998</v>
      </c>
      <c r="R337">
        <v>0.14099729</v>
      </c>
      <c r="S337">
        <v>0.22776718000000001</v>
      </c>
      <c r="T337">
        <v>0.31540138000000001</v>
      </c>
      <c r="U337">
        <v>0.16475827000000001</v>
      </c>
      <c r="V337">
        <v>0.26496887000000002</v>
      </c>
      <c r="W337">
        <v>0.4297436</v>
      </c>
      <c r="X337">
        <v>0.30586013000000001</v>
      </c>
      <c r="Y337">
        <v>0.36212873000000001</v>
      </c>
      <c r="Z337">
        <v>0.24404085</v>
      </c>
      <c r="AA337">
        <v>0.3601742</v>
      </c>
      <c r="AB337">
        <v>0.369174</v>
      </c>
      <c r="AC337">
        <v>0.21073426000000001</v>
      </c>
      <c r="AD337">
        <v>0.21339660999999999</v>
      </c>
      <c r="AE337">
        <v>0.18454593</v>
      </c>
      <c r="AF337">
        <v>0.24822585</v>
      </c>
      <c r="AG337">
        <v>3.1017158E-2</v>
      </c>
      <c r="AH337">
        <v>0.29100794000000002</v>
      </c>
      <c r="AI337">
        <v>0.13925824000000001</v>
      </c>
      <c r="AJ337">
        <v>0.19455338999999999</v>
      </c>
      <c r="AK337">
        <v>0.39946704999999999</v>
      </c>
      <c r="AL337">
        <v>0.110915735</v>
      </c>
      <c r="AM337">
        <v>0.28019529999999998</v>
      </c>
      <c r="AN337">
        <v>-1.5134411E-2</v>
      </c>
      <c r="AO337">
        <v>0.17145588</v>
      </c>
      <c r="AP337">
        <v>0.15199931</v>
      </c>
      <c r="AQ337">
        <v>0.29325230000000002</v>
      </c>
      <c r="AR337">
        <v>0.21803738</v>
      </c>
      <c r="AS337">
        <v>0.10116645</v>
      </c>
      <c r="AT337">
        <v>0.27306370000000002</v>
      </c>
      <c r="AU337">
        <v>0.33490156999999998</v>
      </c>
      <c r="AV337">
        <v>0.14450832999999999</v>
      </c>
      <c r="AW337">
        <v>0.37291253000000002</v>
      </c>
      <c r="AX337">
        <v>0.26549038000000003</v>
      </c>
      <c r="AY337">
        <v>0.36904708000000003</v>
      </c>
      <c r="AZ337">
        <v>0.95924960000000004</v>
      </c>
      <c r="BA337">
        <v>0.14788902000000001</v>
      </c>
      <c r="BB337">
        <v>0.10946853500000001</v>
      </c>
      <c r="BC337">
        <v>0.17072280000000001</v>
      </c>
      <c r="BD337">
        <v>0.30683282000000001</v>
      </c>
      <c r="BE337">
        <v>0.10054304999999999</v>
      </c>
      <c r="BF337">
        <v>0.18084711000000001</v>
      </c>
      <c r="BG337">
        <v>0.35943848</v>
      </c>
      <c r="BH337">
        <v>9.8670770000000001E-3</v>
      </c>
      <c r="BI337">
        <v>0.22450152000000001</v>
      </c>
      <c r="BJ337">
        <v>0.27111333999999998</v>
      </c>
      <c r="BK337">
        <v>0.46925926000000001</v>
      </c>
      <c r="BL337">
        <v>0.15560164000000001</v>
      </c>
      <c r="BM337">
        <v>0.35863116</v>
      </c>
      <c r="BN337">
        <v>0.19371864</v>
      </c>
      <c r="BO337">
        <v>0.22734402000000001</v>
      </c>
      <c r="BP337">
        <v>0.276449</v>
      </c>
      <c r="BQ337">
        <v>0.39985436000000002</v>
      </c>
      <c r="BR337">
        <v>0.27849394</v>
      </c>
      <c r="BS337">
        <v>0.29160643000000003</v>
      </c>
      <c r="BT337">
        <v>0.300485</v>
      </c>
      <c r="BU337">
        <v>0.21972253999999999</v>
      </c>
      <c r="BV337">
        <v>0.10446933</v>
      </c>
      <c r="BW337">
        <v>0.29378949999999998</v>
      </c>
      <c r="BX337">
        <v>0.36754694999999998</v>
      </c>
      <c r="BY337">
        <v>0.19815659999999999</v>
      </c>
      <c r="BZ337">
        <v>8.1909104999999996E-2</v>
      </c>
      <c r="CA337">
        <v>0.28721029999999997</v>
      </c>
      <c r="CB337">
        <v>0.16182183999999999</v>
      </c>
      <c r="CC337">
        <v>0.19743250000000001</v>
      </c>
      <c r="CD337">
        <v>0.23862459</v>
      </c>
      <c r="CE337">
        <v>0.39601022000000002</v>
      </c>
      <c r="CF337">
        <v>0.21792148</v>
      </c>
      <c r="CG337">
        <v>7.0119840000000003E-2</v>
      </c>
      <c r="CH337">
        <v>0.16350335999999999</v>
      </c>
      <c r="CI337">
        <v>-1.8621526999999999E-2</v>
      </c>
      <c r="CJ337">
        <v>0.29976952000000001</v>
      </c>
      <c r="CK337">
        <v>0.428485</v>
      </c>
      <c r="CL337">
        <v>0.19697484000000001</v>
      </c>
      <c r="CM337">
        <v>0.1488932</v>
      </c>
      <c r="CN337">
        <v>0.22177473</v>
      </c>
      <c r="CO337">
        <v>0.21683124000000001</v>
      </c>
      <c r="CP337">
        <v>0.31611331999999998</v>
      </c>
      <c r="CQ337">
        <v>0.29802567000000002</v>
      </c>
      <c r="CR337">
        <v>0.22941199000000001</v>
      </c>
      <c r="CS337">
        <v>0.41816853999999998</v>
      </c>
      <c r="CT337">
        <v>0.1711945</v>
      </c>
      <c r="CU337">
        <v>0.28001272999999999</v>
      </c>
      <c r="CV337">
        <v>0.29712023999999998</v>
      </c>
      <c r="CW337">
        <v>0.38934587999999998</v>
      </c>
      <c r="CX337">
        <v>0.16146205</v>
      </c>
      <c r="CY337">
        <v>0.37494149999999998</v>
      </c>
      <c r="CZ337">
        <v>0.31287556999999999</v>
      </c>
      <c r="DA337">
        <v>0.18768156999999999</v>
      </c>
      <c r="DB337">
        <v>0.18131198000000001</v>
      </c>
      <c r="DC337">
        <v>0.95161249999999997</v>
      </c>
      <c r="DD337">
        <v>0.24196164000000001</v>
      </c>
      <c r="DE337">
        <v>0.17494269000000001</v>
      </c>
      <c r="DF337">
        <f t="shared" si="20"/>
        <v>0.23995579312621371</v>
      </c>
      <c r="DG337">
        <f t="shared" si="21"/>
        <v>0</v>
      </c>
      <c r="DH337">
        <v>1.0733464060794461E-2</v>
      </c>
      <c r="DI337">
        <f>VLOOKUP(B337,owner_jaccard!$C$1:$E$1128,3,FALSE)</f>
        <v>0.44444444444444398</v>
      </c>
      <c r="DJ337">
        <f>VLOOKUP(B337,partic_jaccard!$C$1:$E$1128,3,FALSE)</f>
        <v>0.48484848484848397</v>
      </c>
      <c r="DK337">
        <f>VLOOKUP(B337,rtword_jaccard!$C$1:$E$1128,3,FALSE)</f>
        <v>0.36986301369863001</v>
      </c>
      <c r="DL337">
        <f>VLOOKUP(B337,rtword_jaccard!$C$1:$F$1128,4,FALSE)</f>
        <v>0.41843971631205601</v>
      </c>
      <c r="DM337">
        <f>VLOOKUP(B337,rtword_jaccard!$C$1:$G$1128,5,FALSE)</f>
        <v>0.42857142857142799</v>
      </c>
      <c r="DN337">
        <f>VLOOKUP(B337,owner_j_重み付き!$C$1:$E$1128,3)</f>
        <v>2.2499999999999999E-2</v>
      </c>
      <c r="DO337">
        <f>VLOOKUP(B337,part_j_重み付き!$C$1:$E$1128,3,FALSE)</f>
        <v>2.87E-2</v>
      </c>
      <c r="DP337">
        <f>VLOOKUP(B337,journalsection_jaccard!$C$2:$E$1129,3,FALSE)</f>
        <v>0.28205128205128199</v>
      </c>
      <c r="DQ337">
        <f>VLOOKUP(B337,journalsection_jaccard!$C$2:$F$1129,4,FALSE)</f>
        <v>0.33333333333333298</v>
      </c>
      <c r="DR337">
        <f>VLOOKUP(B337,journalsection_jaccard!$C$2:$G$1129,5,FALSE)</f>
        <v>0.401869158878504</v>
      </c>
      <c r="DS337">
        <f>VLOOKUP(B337,journalsection_jaccard!$C$2:$H$1129,6,FALSE)</f>
        <v>0.219512195121951</v>
      </c>
    </row>
    <row r="338" spans="1:123" hidden="1" x14ac:dyDescent="0.55000000000000004">
      <c r="A338">
        <v>331</v>
      </c>
      <c r="B338" t="s">
        <v>1923</v>
      </c>
      <c r="C338" t="s">
        <v>437</v>
      </c>
      <c r="D338">
        <v>0.2700533</v>
      </c>
      <c r="E338">
        <v>0.15420376</v>
      </c>
      <c r="F338">
        <v>0.25213999999999998</v>
      </c>
      <c r="G338">
        <v>0.26983420000000002</v>
      </c>
      <c r="H338">
        <v>0.34243202</v>
      </c>
      <c r="I338">
        <v>0.15532719</v>
      </c>
      <c r="J338">
        <v>0.16417487</v>
      </c>
      <c r="K338">
        <v>0.97551569999999999</v>
      </c>
      <c r="L338">
        <v>-3.1814250000000002E-2</v>
      </c>
      <c r="M338">
        <v>0.12454803</v>
      </c>
      <c r="N338">
        <v>0.33271050000000002</v>
      </c>
      <c r="O338">
        <v>0.20427529999999999</v>
      </c>
      <c r="P338">
        <v>-8.2529604000000006E-2</v>
      </c>
      <c r="Q338">
        <v>0.22207873</v>
      </c>
      <c r="R338">
        <v>0.19406081999999999</v>
      </c>
      <c r="S338">
        <v>0.28194576999999998</v>
      </c>
      <c r="T338">
        <v>6.8448915999999999E-2</v>
      </c>
      <c r="U338">
        <v>0.26911620000000003</v>
      </c>
      <c r="V338">
        <v>0.17047474000000001</v>
      </c>
      <c r="W338">
        <v>-4.2091068000000002E-2</v>
      </c>
      <c r="X338">
        <v>0.31296128000000001</v>
      </c>
      <c r="Y338">
        <v>0.34081014999999998</v>
      </c>
      <c r="Z338">
        <v>0.31444418000000002</v>
      </c>
      <c r="AA338">
        <v>0.191609</v>
      </c>
      <c r="AB338">
        <v>0.25586152000000001</v>
      </c>
      <c r="AC338">
        <v>0.24613114</v>
      </c>
      <c r="AD338">
        <v>3.8351756000000001E-2</v>
      </c>
      <c r="AE338">
        <v>0.24819061000000001</v>
      </c>
      <c r="AF338">
        <v>0.26276758</v>
      </c>
      <c r="AG338">
        <v>0.2197529</v>
      </c>
      <c r="AH338">
        <v>0.24837356999999999</v>
      </c>
      <c r="AI338">
        <v>0.23477986000000001</v>
      </c>
      <c r="AJ338">
        <v>0.22264253000000001</v>
      </c>
      <c r="AK338">
        <v>0.25739864000000001</v>
      </c>
      <c r="AL338">
        <v>0.16404089999999999</v>
      </c>
      <c r="AM338">
        <v>0.29547089999999998</v>
      </c>
      <c r="AN338">
        <v>6.8603129999999998E-2</v>
      </c>
      <c r="AO338">
        <v>0.23966701000000001</v>
      </c>
      <c r="AP338">
        <v>4.0017023999999998E-2</v>
      </c>
      <c r="AQ338">
        <v>0.35861187999999999</v>
      </c>
      <c r="AR338">
        <v>0.19305488000000001</v>
      </c>
      <c r="AS338">
        <v>5.0964522999999998E-2</v>
      </c>
      <c r="AT338">
        <v>0.12216154999999999</v>
      </c>
      <c r="AU338">
        <v>0.25187683</v>
      </c>
      <c r="AV338">
        <v>0.19615832999999999</v>
      </c>
      <c r="AW338">
        <v>0.29544744000000001</v>
      </c>
      <c r="AX338">
        <v>0.28073668000000002</v>
      </c>
      <c r="AY338">
        <v>0.36487982000000002</v>
      </c>
      <c r="AZ338">
        <v>0.97230994999999998</v>
      </c>
      <c r="BA338">
        <v>0.1649941</v>
      </c>
      <c r="BB338">
        <v>9.6358349999999995E-2</v>
      </c>
      <c r="BC338">
        <v>0.12960616</v>
      </c>
      <c r="BD338">
        <v>0.24691372</v>
      </c>
      <c r="BE338">
        <v>0.22276945000000001</v>
      </c>
      <c r="BF338">
        <v>0.15157719</v>
      </c>
      <c r="BG338">
        <v>0.18777429000000001</v>
      </c>
      <c r="BH338">
        <v>0.10550780999999999</v>
      </c>
      <c r="BI338">
        <v>0.30937952000000002</v>
      </c>
      <c r="BJ338">
        <v>0.20722076</v>
      </c>
      <c r="BK338">
        <v>0.26717877000000001</v>
      </c>
      <c r="BL338">
        <v>7.5876869999999999E-2</v>
      </c>
      <c r="BM338">
        <v>0.2218754</v>
      </c>
      <c r="BN338">
        <v>7.5852699999999995E-2</v>
      </c>
      <c r="BO338">
        <v>0.34757232999999998</v>
      </c>
      <c r="BP338">
        <v>0.26485476000000002</v>
      </c>
      <c r="BQ338">
        <v>0.14021370999999999</v>
      </c>
      <c r="BR338">
        <v>0.30926877000000003</v>
      </c>
      <c r="BS338">
        <v>0.18983249999999999</v>
      </c>
      <c r="BT338">
        <v>0.41782894999999998</v>
      </c>
      <c r="BU338">
        <v>0.22775931999999999</v>
      </c>
      <c r="BV338">
        <v>6.0440399999999997E-3</v>
      </c>
      <c r="BW338">
        <v>3.7714129999999998E-2</v>
      </c>
      <c r="BX338">
        <v>0.39089537000000002</v>
      </c>
      <c r="BY338">
        <v>0.20355793999999999</v>
      </c>
      <c r="BZ338">
        <v>0.34312419999999999</v>
      </c>
      <c r="CA338">
        <v>0.28712186000000001</v>
      </c>
      <c r="CB338">
        <v>0.10359285</v>
      </c>
      <c r="CC338">
        <v>0.38954407000000002</v>
      </c>
      <c r="CD338">
        <v>0.22350681</v>
      </c>
      <c r="CE338">
        <v>0.31068142999999998</v>
      </c>
      <c r="CF338">
        <v>0.22654293</v>
      </c>
      <c r="CG338">
        <v>0.24611569999999999</v>
      </c>
      <c r="CH338">
        <v>0.14349202999999999</v>
      </c>
      <c r="CI338">
        <v>0.12601746999999999</v>
      </c>
      <c r="CJ338">
        <v>0.11718691000000001</v>
      </c>
      <c r="CK338">
        <v>0.39931645999999998</v>
      </c>
      <c r="CL338">
        <v>0.27111047999999999</v>
      </c>
      <c r="CM338">
        <v>0.25715035000000003</v>
      </c>
      <c r="CN338">
        <v>4.0395806999999999E-2</v>
      </c>
      <c r="CO338">
        <v>0.12928943000000001</v>
      </c>
      <c r="CP338">
        <v>0.38370704999999999</v>
      </c>
      <c r="CQ338">
        <v>7.6313989999999998E-2</v>
      </c>
      <c r="CR338">
        <v>0.35918499999999998</v>
      </c>
      <c r="CS338">
        <v>0.371863</v>
      </c>
      <c r="CT338">
        <v>7.0842409999999998E-3</v>
      </c>
      <c r="CU338">
        <v>0.27128590000000002</v>
      </c>
      <c r="CV338">
        <v>0.21886678000000001</v>
      </c>
      <c r="CW338">
        <v>0.21014084</v>
      </c>
      <c r="CX338">
        <v>9.815662E-2</v>
      </c>
      <c r="CY338">
        <v>0.29390407000000002</v>
      </c>
      <c r="CZ338">
        <v>0.3153436</v>
      </c>
      <c r="DA338">
        <v>0.1239078</v>
      </c>
      <c r="DB338">
        <v>0.19304160000000001</v>
      </c>
      <c r="DC338">
        <v>0.97436370000000005</v>
      </c>
      <c r="DD338">
        <v>0.21506033999999999</v>
      </c>
      <c r="DE338">
        <v>5.7744727000000003E-2</v>
      </c>
      <c r="DF338">
        <f t="shared" si="20"/>
        <v>0.20818811933980585</v>
      </c>
      <c r="DG338">
        <f t="shared" si="21"/>
        <v>0</v>
      </c>
      <c r="DH338">
        <v>2.2256166190103175E-3</v>
      </c>
      <c r="DI338">
        <f>VLOOKUP(B338,owner_jaccard!$C$1:$E$1128,3,FALSE)</f>
        <v>0.40816326530612201</v>
      </c>
      <c r="DJ338">
        <f>VLOOKUP(B338,partic_jaccard!$C$1:$E$1128,3,FALSE)</f>
        <v>0.38888888888888801</v>
      </c>
      <c r="DK338">
        <f>VLOOKUP(B338,rtword_jaccard!$C$1:$E$1128,3,FALSE)</f>
        <v>0.219512195121951</v>
      </c>
      <c r="DL338">
        <f>VLOOKUP(B338,rtword_jaccard!$C$1:$F$1128,4,FALSE)</f>
        <v>0.31578947368421001</v>
      </c>
      <c r="DM338">
        <f>VLOOKUP(B338,rtword_jaccard!$C$1:$G$1128,5,FALSE)</f>
        <v>0.30434782608695599</v>
      </c>
      <c r="DN338">
        <f>VLOOKUP(B338,owner_j_重み付き!$C$1:$E$1128,3)</f>
        <v>1.0800000000000001E-2</v>
      </c>
      <c r="DO338">
        <f>VLOOKUP(B338,part_j_重み付き!$C$1:$E$1128,3,FALSE)</f>
        <v>6.3600000000000004E-2</v>
      </c>
      <c r="DP338">
        <f>VLOOKUP(B338,journalsection_jaccard!$C$2:$E$1129,3,FALSE)</f>
        <v>0.25</v>
      </c>
      <c r="DQ338">
        <f>VLOOKUP(B338,journalsection_jaccard!$C$2:$F$1129,4,FALSE)</f>
        <v>0.29032258064516098</v>
      </c>
      <c r="DR338">
        <f>VLOOKUP(B338,journalsection_jaccard!$C$2:$G$1129,5,FALSE)</f>
        <v>0.27659574468085102</v>
      </c>
      <c r="DS338">
        <f>VLOOKUP(B338,journalsection_jaccard!$C$2:$H$1129,6,FALSE)</f>
        <v>0.17647058823529399</v>
      </c>
    </row>
    <row r="339" spans="1:123" hidden="1" x14ac:dyDescent="0.55000000000000004">
      <c r="A339">
        <v>332</v>
      </c>
      <c r="B339" t="s">
        <v>1924</v>
      </c>
      <c r="C339" t="s">
        <v>438</v>
      </c>
      <c r="D339">
        <v>0.33282267999999998</v>
      </c>
      <c r="E339">
        <v>0.21105707000000001</v>
      </c>
      <c r="F339">
        <v>0.23037447</v>
      </c>
      <c r="G339">
        <v>0.30094927999999999</v>
      </c>
      <c r="H339">
        <v>0.28892390000000001</v>
      </c>
      <c r="I339">
        <v>0.27408569999999999</v>
      </c>
      <c r="J339">
        <v>0.16569476999999999</v>
      </c>
      <c r="K339">
        <v>0.97899305999999997</v>
      </c>
      <c r="L339">
        <v>0.18346517000000001</v>
      </c>
      <c r="M339">
        <v>0.43231779999999997</v>
      </c>
      <c r="N339">
        <v>0.2882981</v>
      </c>
      <c r="O339">
        <v>0.44683242000000001</v>
      </c>
      <c r="P339">
        <v>0.21371564000000001</v>
      </c>
      <c r="Q339">
        <v>0.39739503999999998</v>
      </c>
      <c r="R339">
        <v>0.14011012</v>
      </c>
      <c r="S339">
        <v>0.28153968000000001</v>
      </c>
      <c r="T339">
        <v>0.18975432</v>
      </c>
      <c r="U339">
        <v>4.8683453000000002E-2</v>
      </c>
      <c r="V339">
        <v>0.25951780000000002</v>
      </c>
      <c r="W339">
        <v>0.32003132000000001</v>
      </c>
      <c r="X339">
        <v>0.33743614</v>
      </c>
      <c r="Y339">
        <v>0.1778757</v>
      </c>
      <c r="Z339">
        <v>0.27923563000000001</v>
      </c>
      <c r="AA339">
        <v>0.12458805000000001</v>
      </c>
      <c r="AB339">
        <v>0.19723626999999999</v>
      </c>
      <c r="AC339">
        <v>0.43070461999999998</v>
      </c>
      <c r="AD339">
        <v>7.5012594000000002E-2</v>
      </c>
      <c r="AE339">
        <v>0.20660332000000001</v>
      </c>
      <c r="AF339">
        <v>0.26034203</v>
      </c>
      <c r="AG339">
        <v>9.0953049999999997E-3</v>
      </c>
      <c r="AH339">
        <v>0.31446200000000002</v>
      </c>
      <c r="AI339">
        <v>0.24994569</v>
      </c>
      <c r="AJ339">
        <v>0.25842865999999998</v>
      </c>
      <c r="AK339">
        <v>0.22368318000000001</v>
      </c>
      <c r="AL339">
        <v>9.7586030000000004E-2</v>
      </c>
      <c r="AM339">
        <v>0.20134346</v>
      </c>
      <c r="AN339">
        <v>4.5599769999999998E-2</v>
      </c>
      <c r="AO339">
        <v>0.13345270000000001</v>
      </c>
      <c r="AP339">
        <v>0.24193864000000001</v>
      </c>
      <c r="AQ339">
        <v>0.21611825000000001</v>
      </c>
      <c r="AR339">
        <v>5.0934819999999999E-2</v>
      </c>
      <c r="AS339">
        <v>-6.5845269999999997E-2</v>
      </c>
      <c r="AT339">
        <v>0.19823806999999999</v>
      </c>
      <c r="AU339">
        <v>0.1304111</v>
      </c>
      <c r="AV339">
        <v>0.16519722000000001</v>
      </c>
      <c r="AW339">
        <v>0.23402600000000001</v>
      </c>
      <c r="AX339">
        <v>0.20993079000000001</v>
      </c>
      <c r="AY339">
        <v>0.38149949999999999</v>
      </c>
      <c r="AZ339">
        <v>0.97181070000000003</v>
      </c>
      <c r="BA339">
        <v>0.10144324</v>
      </c>
      <c r="BB339">
        <v>0.1648193</v>
      </c>
      <c r="BC339">
        <v>0.19605254</v>
      </c>
      <c r="BD339">
        <v>8.2741654999999997E-2</v>
      </c>
      <c r="BE339">
        <v>7.5978149999999994E-2</v>
      </c>
      <c r="BF339">
        <v>0.35366481999999999</v>
      </c>
      <c r="BG339">
        <v>0.27398157000000001</v>
      </c>
      <c r="BH339">
        <v>0.14799414999999999</v>
      </c>
      <c r="BI339">
        <v>0.40506017</v>
      </c>
      <c r="BJ339">
        <v>0.26078414999999999</v>
      </c>
      <c r="BK339">
        <v>0.42160039999999999</v>
      </c>
      <c r="BL339">
        <v>0.23874012</v>
      </c>
      <c r="BM339">
        <v>0.25904816000000003</v>
      </c>
      <c r="BN339">
        <v>0.16978560000000001</v>
      </c>
      <c r="BO339">
        <v>0.35321190000000002</v>
      </c>
      <c r="BP339">
        <v>0.20494775000000001</v>
      </c>
      <c r="BQ339">
        <v>0.1932372</v>
      </c>
      <c r="BR339">
        <v>0.17718956999999999</v>
      </c>
      <c r="BS339">
        <v>0.2693257</v>
      </c>
      <c r="BT339">
        <v>0.31812233000000001</v>
      </c>
      <c r="BU339">
        <v>0.31701687000000001</v>
      </c>
      <c r="BV339">
        <v>-0.1102634</v>
      </c>
      <c r="BW339">
        <v>0.34313139999999998</v>
      </c>
      <c r="BX339">
        <v>0.38239553999999998</v>
      </c>
      <c r="BY339">
        <v>0.20871286</v>
      </c>
      <c r="BZ339">
        <v>0.42059350000000001</v>
      </c>
      <c r="CA339">
        <v>0.27452727999999998</v>
      </c>
      <c r="CB339">
        <v>2.7921720000000002E-4</v>
      </c>
      <c r="CC339">
        <v>0.34332654000000001</v>
      </c>
      <c r="CD339">
        <v>0.3429198</v>
      </c>
      <c r="CE339">
        <v>0.253021</v>
      </c>
      <c r="CF339">
        <v>0.29124072000000001</v>
      </c>
      <c r="CG339">
        <v>0.31371963000000003</v>
      </c>
      <c r="CH339">
        <v>9.5098139999999998E-2</v>
      </c>
      <c r="CI339">
        <v>8.9253429999999995E-2</v>
      </c>
      <c r="CJ339">
        <v>0.21629480000000001</v>
      </c>
      <c r="CK339">
        <v>0.31164535999999998</v>
      </c>
      <c r="CL339">
        <v>0.21911786</v>
      </c>
      <c r="CM339">
        <v>1.4916021999999999E-2</v>
      </c>
      <c r="CN339">
        <v>0.16412399999999999</v>
      </c>
      <c r="CO339">
        <v>0.12110487</v>
      </c>
      <c r="CP339">
        <v>0.29224106999999999</v>
      </c>
      <c r="CQ339">
        <v>7.5029894999999999E-2</v>
      </c>
      <c r="CR339">
        <v>0.15475981</v>
      </c>
      <c r="CS339">
        <v>0.44097491999999999</v>
      </c>
      <c r="CT339">
        <v>-7.3061589999999996E-2</v>
      </c>
      <c r="CU339">
        <v>0.20236974999999999</v>
      </c>
      <c r="CV339">
        <v>0.39188319999999999</v>
      </c>
      <c r="CW339">
        <v>0.27387162999999998</v>
      </c>
      <c r="CX339">
        <v>4.6061604999999999E-2</v>
      </c>
      <c r="CY339">
        <v>0.4002734</v>
      </c>
      <c r="CZ339">
        <v>0.37761703000000002</v>
      </c>
      <c r="DA339">
        <v>0.22672990000000001</v>
      </c>
      <c r="DB339">
        <v>0.17700857</v>
      </c>
      <c r="DC339">
        <v>0.9756783</v>
      </c>
      <c r="DD339">
        <v>0.23097064</v>
      </c>
      <c r="DE339">
        <v>-4.3564144999999999E-2</v>
      </c>
      <c r="DF339">
        <f t="shared" si="20"/>
        <v>0.22178367573980584</v>
      </c>
      <c r="DG339">
        <f t="shared" si="21"/>
        <v>0</v>
      </c>
      <c r="DH339">
        <v>2.9097543694877612E-3</v>
      </c>
      <c r="DI339">
        <f>VLOOKUP(B339,owner_jaccard!$C$1:$E$1128,3,FALSE)</f>
        <v>0.43859649122806998</v>
      </c>
      <c r="DJ339">
        <f>VLOOKUP(B339,partic_jaccard!$C$1:$E$1128,3,FALSE)</f>
        <v>0.52777777777777701</v>
      </c>
      <c r="DK339">
        <f>VLOOKUP(B339,rtword_jaccard!$C$1:$E$1128,3,FALSE)</f>
        <v>0.33333333333333298</v>
      </c>
      <c r="DL339">
        <f>VLOOKUP(B339,rtword_jaccard!$C$1:$F$1128,4,FALSE)</f>
        <v>0.37931034482758602</v>
      </c>
      <c r="DM339">
        <f>VLOOKUP(B339,rtword_jaccard!$C$1:$G$1128,5,FALSE)</f>
        <v>0.37614678899082499</v>
      </c>
      <c r="DN339">
        <f>VLOOKUP(B339,owner_j_重み付き!$C$1:$E$1128,3)</f>
        <v>1.24E-2</v>
      </c>
      <c r="DO339">
        <f>VLOOKUP(B339,part_j_重み付き!$C$1:$E$1128,3,FALSE)</f>
        <v>9.7500000000000003E-2</v>
      </c>
      <c r="DP339">
        <f>VLOOKUP(B339,journalsection_jaccard!$C$2:$E$1129,3,FALSE)</f>
        <v>0.28205128205128199</v>
      </c>
      <c r="DQ339">
        <f>VLOOKUP(B339,journalsection_jaccard!$C$2:$F$1129,4,FALSE)</f>
        <v>0.33333333333333298</v>
      </c>
      <c r="DR339">
        <f>VLOOKUP(B339,journalsection_jaccard!$C$2:$G$1129,5,FALSE)</f>
        <v>0.31004366812227002</v>
      </c>
      <c r="DS339">
        <f>VLOOKUP(B339,journalsection_jaccard!$C$2:$H$1129,6,FALSE)</f>
        <v>0.19047619047618999</v>
      </c>
    </row>
    <row r="340" spans="1:123" hidden="1" x14ac:dyDescent="0.55000000000000004">
      <c r="A340">
        <v>333</v>
      </c>
      <c r="B340" t="s">
        <v>1925</v>
      </c>
      <c r="C340" t="s">
        <v>439</v>
      </c>
      <c r="D340">
        <v>0.41068347999999999</v>
      </c>
      <c r="E340">
        <v>0.19071784999999999</v>
      </c>
      <c r="F340">
        <v>0.27006989999999997</v>
      </c>
      <c r="G340">
        <v>0.26658219999999999</v>
      </c>
      <c r="H340">
        <v>0.22190222000000001</v>
      </c>
      <c r="I340">
        <v>0.29428247000000002</v>
      </c>
      <c r="J340">
        <v>0.28909891999999998</v>
      </c>
      <c r="K340">
        <v>0.97563374000000003</v>
      </c>
      <c r="L340">
        <v>0.25865104999999999</v>
      </c>
      <c r="M340">
        <v>0.23174496999999999</v>
      </c>
      <c r="N340">
        <v>0.31554806000000002</v>
      </c>
      <c r="O340">
        <v>0.12902848</v>
      </c>
      <c r="P340">
        <v>0.24605724000000001</v>
      </c>
      <c r="Q340">
        <v>0.20890528</v>
      </c>
      <c r="R340">
        <v>0.112701684</v>
      </c>
      <c r="S340">
        <v>0.14151517999999999</v>
      </c>
      <c r="T340">
        <v>0.16878410999999999</v>
      </c>
      <c r="U340">
        <v>0.2701326</v>
      </c>
      <c r="V340">
        <v>0.26183212</v>
      </c>
      <c r="W340">
        <v>0.14289354000000001</v>
      </c>
      <c r="X340">
        <v>0.24493244</v>
      </c>
      <c r="Y340">
        <v>0.21626745</v>
      </c>
      <c r="Z340">
        <v>0.14750350000000001</v>
      </c>
      <c r="AA340">
        <v>7.0605379999999995E-2</v>
      </c>
      <c r="AB340">
        <v>0.22502042</v>
      </c>
      <c r="AC340">
        <v>0.20492933999999999</v>
      </c>
      <c r="AD340">
        <v>0.12461141000000001</v>
      </c>
      <c r="AE340">
        <v>0.19107673</v>
      </c>
      <c r="AF340">
        <v>0.30389832999999999</v>
      </c>
      <c r="AG340">
        <v>0.14965533</v>
      </c>
      <c r="AH340">
        <v>0.20093475</v>
      </c>
      <c r="AI340">
        <v>0.13339485000000001</v>
      </c>
      <c r="AJ340">
        <v>6.2984330000000005E-2</v>
      </c>
      <c r="AK340">
        <v>0.15527695</v>
      </c>
      <c r="AL340">
        <v>0.19884747</v>
      </c>
      <c r="AM340">
        <v>0.17660809</v>
      </c>
      <c r="AN340">
        <v>0.27260572</v>
      </c>
      <c r="AO340">
        <v>0.19819065999999999</v>
      </c>
      <c r="AP340">
        <v>0.22727322999999999</v>
      </c>
      <c r="AQ340">
        <v>0.32653169999999998</v>
      </c>
      <c r="AR340">
        <v>0.22406946</v>
      </c>
      <c r="AS340">
        <v>3.5740234000000003E-2</v>
      </c>
      <c r="AT340">
        <v>0.22226304999999999</v>
      </c>
      <c r="AU340">
        <v>0.10638172</v>
      </c>
      <c r="AV340">
        <v>6.6859370000000001E-2</v>
      </c>
      <c r="AW340">
        <v>0.30974235999999999</v>
      </c>
      <c r="AX340">
        <v>8.1716529999999996E-2</v>
      </c>
      <c r="AY340">
        <v>0.34343484000000002</v>
      </c>
      <c r="AZ340">
        <v>0.9687346</v>
      </c>
      <c r="BA340">
        <v>0.25898978</v>
      </c>
      <c r="BB340">
        <v>8.1705420000000001E-2</v>
      </c>
      <c r="BC340">
        <v>0.14439441</v>
      </c>
      <c r="BD340">
        <v>0.23647261999999999</v>
      </c>
      <c r="BE340">
        <v>0.16884700999999999</v>
      </c>
      <c r="BF340">
        <v>0.18987963999999999</v>
      </c>
      <c r="BG340">
        <v>0.31968474000000002</v>
      </c>
      <c r="BH340">
        <v>0.10138651</v>
      </c>
      <c r="BI340">
        <v>0.18782177999999999</v>
      </c>
      <c r="BJ340">
        <v>0.30129444999999999</v>
      </c>
      <c r="BK340">
        <v>0.14142070000000001</v>
      </c>
      <c r="BL340">
        <v>7.4672736000000003E-2</v>
      </c>
      <c r="BM340">
        <v>0.28957240000000001</v>
      </c>
      <c r="BN340">
        <v>0.27159169999999999</v>
      </c>
      <c r="BO340">
        <v>0.14307033999999999</v>
      </c>
      <c r="BP340">
        <v>0.28656945</v>
      </c>
      <c r="BQ340">
        <v>0.15787639000000001</v>
      </c>
      <c r="BR340">
        <v>0.34032829999999997</v>
      </c>
      <c r="BS340">
        <v>0.10555812000000001</v>
      </c>
      <c r="BT340">
        <v>0.112131394</v>
      </c>
      <c r="BU340">
        <v>0.19886275</v>
      </c>
      <c r="BV340">
        <v>0.12871595999999999</v>
      </c>
      <c r="BW340">
        <v>0.32789030000000002</v>
      </c>
      <c r="BX340">
        <v>0.43409500000000001</v>
      </c>
      <c r="BY340">
        <v>5.6111294999999999E-2</v>
      </c>
      <c r="BZ340">
        <v>0.25250643</v>
      </c>
      <c r="CA340">
        <v>0.26583551999999999</v>
      </c>
      <c r="CB340">
        <v>0.19512326999999999</v>
      </c>
      <c r="CC340">
        <v>0.38972485000000001</v>
      </c>
      <c r="CD340">
        <v>0.35549619999999998</v>
      </c>
      <c r="CE340">
        <v>0.24421361</v>
      </c>
      <c r="CF340">
        <v>0.23784632999999999</v>
      </c>
      <c r="CG340">
        <v>0.17262543999999999</v>
      </c>
      <c r="CH340">
        <v>8.7024119999999996E-3</v>
      </c>
      <c r="CI340">
        <v>0.10693332999999999</v>
      </c>
      <c r="CJ340">
        <v>0.57682359999999999</v>
      </c>
      <c r="CK340">
        <v>0.26522087999999999</v>
      </c>
      <c r="CL340">
        <v>0.29312085999999998</v>
      </c>
      <c r="CM340">
        <v>0.18327908000000001</v>
      </c>
      <c r="CN340">
        <v>0.25425326999999998</v>
      </c>
      <c r="CO340">
        <v>0.20465627</v>
      </c>
      <c r="CP340">
        <v>6.5162750000000005E-2</v>
      </c>
      <c r="CQ340">
        <v>0.26594973</v>
      </c>
      <c r="CR340">
        <v>0.13223984999999999</v>
      </c>
      <c r="CS340">
        <v>0.11767293</v>
      </c>
      <c r="CT340">
        <v>1.1983681499999999E-2</v>
      </c>
      <c r="CU340">
        <v>7.5266269999999996E-2</v>
      </c>
      <c r="CV340">
        <v>0.23814389</v>
      </c>
      <c r="CW340">
        <v>0.31171559999999998</v>
      </c>
      <c r="CX340">
        <v>-6.1094853999999997E-3</v>
      </c>
      <c r="CY340">
        <v>0.33233297000000001</v>
      </c>
      <c r="CZ340">
        <v>0.37614217</v>
      </c>
      <c r="DA340">
        <v>0.1161664</v>
      </c>
      <c r="DB340">
        <v>0.16715865999999999</v>
      </c>
      <c r="DC340">
        <v>0.96477795</v>
      </c>
      <c r="DD340">
        <v>0.33173354999999999</v>
      </c>
      <c r="DE340">
        <v>0.22079325</v>
      </c>
      <c r="DF340">
        <f t="shared" si="20"/>
        <v>0.20848683263203882</v>
      </c>
      <c r="DG340">
        <f t="shared" si="21"/>
        <v>0</v>
      </c>
      <c r="DH340">
        <v>1.5039855617386073E-4</v>
      </c>
      <c r="DI340">
        <f>VLOOKUP(B340,owner_jaccard!$C$1:$E$1128,3,FALSE)</f>
        <v>0.45652173913043398</v>
      </c>
      <c r="DJ340">
        <f>VLOOKUP(B340,partic_jaccard!$C$1:$E$1128,3,FALSE)</f>
        <v>0.58823529411764697</v>
      </c>
      <c r="DK340">
        <f>VLOOKUP(B340,rtword_jaccard!$C$1:$E$1128,3,FALSE)</f>
        <v>0.25</v>
      </c>
      <c r="DL340">
        <f>VLOOKUP(B340,rtword_jaccard!$C$1:$F$1128,4,FALSE)</f>
        <v>0.30718954248365998</v>
      </c>
      <c r="DM340">
        <f>VLOOKUP(B340,rtword_jaccard!$C$1:$G$1128,5,FALSE)</f>
        <v>0.32743362831858402</v>
      </c>
      <c r="DN340">
        <f>VLOOKUP(B340,owner_j_重み付き!$C$1:$E$1128,3)</f>
        <v>1.24E-2</v>
      </c>
      <c r="DO340">
        <f>VLOOKUP(B340,part_j_重み付き!$C$1:$E$1128,3,FALSE)</f>
        <v>0.13300000000000001</v>
      </c>
      <c r="DP340">
        <f>VLOOKUP(B340,journalsection_jaccard!$C$2:$E$1129,3,FALSE)</f>
        <v>0.25</v>
      </c>
      <c r="DQ340">
        <f>VLOOKUP(B340,journalsection_jaccard!$C$2:$F$1129,4,FALSE)</f>
        <v>0.34228187919462999</v>
      </c>
      <c r="DR340">
        <f>VLOOKUP(B340,journalsection_jaccard!$C$2:$G$1129,5,FALSE)</f>
        <v>0.29870129870129802</v>
      </c>
      <c r="DS340">
        <f>VLOOKUP(B340,journalsection_jaccard!$C$2:$H$1129,6,FALSE)</f>
        <v>0.20481927710843301</v>
      </c>
    </row>
    <row r="341" spans="1:123" hidden="1" x14ac:dyDescent="0.55000000000000004">
      <c r="A341">
        <v>334</v>
      </c>
      <c r="B341" t="s">
        <v>1926</v>
      </c>
      <c r="C341" t="s">
        <v>440</v>
      </c>
      <c r="D341">
        <v>0.36392570000000002</v>
      </c>
      <c r="E341">
        <v>0.19262583999999999</v>
      </c>
      <c r="F341">
        <v>8.1635899999999997E-2</v>
      </c>
      <c r="G341">
        <v>0.14964664999999999</v>
      </c>
      <c r="H341">
        <v>0.29246630000000001</v>
      </c>
      <c r="I341">
        <v>4.5824030000000002E-2</v>
      </c>
      <c r="J341">
        <v>0.34222780000000003</v>
      </c>
      <c r="K341">
        <v>0.97760736999999998</v>
      </c>
      <c r="L341">
        <v>0.30029315000000001</v>
      </c>
      <c r="M341">
        <v>0.18755131999999999</v>
      </c>
      <c r="N341">
        <v>0.43050766000000001</v>
      </c>
      <c r="O341">
        <v>0.12823770000000001</v>
      </c>
      <c r="P341">
        <v>0.21730422999999999</v>
      </c>
      <c r="Q341">
        <v>0.31852641999999998</v>
      </c>
      <c r="R341">
        <v>1.5222210999999999E-2</v>
      </c>
      <c r="S341">
        <v>0.14265716000000001</v>
      </c>
      <c r="T341">
        <v>0.25730132999999999</v>
      </c>
      <c r="U341">
        <v>0.20779286</v>
      </c>
      <c r="V341">
        <v>0.15574145</v>
      </c>
      <c r="W341">
        <v>0.18433511</v>
      </c>
      <c r="X341">
        <v>0.17297734000000001</v>
      </c>
      <c r="Y341">
        <v>0.32528794</v>
      </c>
      <c r="Z341">
        <v>2.663451E-2</v>
      </c>
      <c r="AA341">
        <v>0.16681916999999999</v>
      </c>
      <c r="AB341">
        <v>0.32815146000000001</v>
      </c>
      <c r="AC341">
        <v>0.3865265</v>
      </c>
      <c r="AD341">
        <v>0.21318082999999999</v>
      </c>
      <c r="AE341">
        <v>0.25825494999999998</v>
      </c>
      <c r="AF341">
        <v>0.24258368999999999</v>
      </c>
      <c r="AG341">
        <v>0.21526878999999999</v>
      </c>
      <c r="AH341">
        <v>-2.7429822999999999E-2</v>
      </c>
      <c r="AI341">
        <v>0.18000922</v>
      </c>
      <c r="AJ341">
        <v>0.21015248</v>
      </c>
      <c r="AK341">
        <v>0.32288492000000002</v>
      </c>
      <c r="AL341">
        <v>0.21864307999999999</v>
      </c>
      <c r="AM341">
        <v>0.39522973</v>
      </c>
      <c r="AN341">
        <v>0.15078217999999999</v>
      </c>
      <c r="AO341">
        <v>8.0808539999999998E-2</v>
      </c>
      <c r="AP341">
        <v>0.33455390000000002</v>
      </c>
      <c r="AQ341">
        <v>0.25996799999999998</v>
      </c>
      <c r="AR341">
        <v>0.27780026000000002</v>
      </c>
      <c r="AS341">
        <v>0.19237798</v>
      </c>
      <c r="AT341">
        <v>1.7628990000000001E-2</v>
      </c>
      <c r="AU341">
        <v>0.11957285600000001</v>
      </c>
      <c r="AV341">
        <v>0.13747435999999999</v>
      </c>
      <c r="AW341">
        <v>0.31285262000000003</v>
      </c>
      <c r="AX341">
        <v>0.115723774</v>
      </c>
      <c r="AY341">
        <v>0.20838641999999999</v>
      </c>
      <c r="AZ341">
        <v>0.97852117000000005</v>
      </c>
      <c r="BA341">
        <v>0.16073166</v>
      </c>
      <c r="BB341">
        <v>0.28834122000000001</v>
      </c>
      <c r="BC341">
        <v>0.24512719999999999</v>
      </c>
      <c r="BD341">
        <v>0.40087479999999998</v>
      </c>
      <c r="BE341">
        <v>0.10504844000000001</v>
      </c>
      <c r="BF341">
        <v>0.18575520000000001</v>
      </c>
      <c r="BG341">
        <v>0.37796742</v>
      </c>
      <c r="BH341">
        <v>4.944863E-2</v>
      </c>
      <c r="BI341">
        <v>0.23745309000000001</v>
      </c>
      <c r="BJ341">
        <v>0.32834604000000001</v>
      </c>
      <c r="BK341">
        <v>0.44987357</v>
      </c>
      <c r="BL341">
        <v>0.18903384000000001</v>
      </c>
      <c r="BM341">
        <v>0.35255796</v>
      </c>
      <c r="BN341">
        <v>0.36600938</v>
      </c>
      <c r="BO341">
        <v>0.25683525000000001</v>
      </c>
      <c r="BP341">
        <v>0.28178747999999998</v>
      </c>
      <c r="BQ341">
        <v>0.27362856000000002</v>
      </c>
      <c r="BR341">
        <v>0.32454145000000001</v>
      </c>
      <c r="BS341">
        <v>0.28781652000000002</v>
      </c>
      <c r="BT341">
        <v>0.35932148000000003</v>
      </c>
      <c r="BU341">
        <v>0.27953926000000001</v>
      </c>
      <c r="BV341">
        <v>0.17912165999999999</v>
      </c>
      <c r="BW341">
        <v>0.42801454999999999</v>
      </c>
      <c r="BX341">
        <v>0.28284874999999998</v>
      </c>
      <c r="BY341">
        <v>6.6245200000000004E-2</v>
      </c>
      <c r="BZ341">
        <v>0.23652118</v>
      </c>
      <c r="CA341">
        <v>0.27235936999999999</v>
      </c>
      <c r="CB341">
        <v>0.23369564000000001</v>
      </c>
      <c r="CC341">
        <v>0.48340260000000002</v>
      </c>
      <c r="CD341">
        <v>0.26304606000000003</v>
      </c>
      <c r="CE341">
        <v>0.27908822999999999</v>
      </c>
      <c r="CF341">
        <v>0.14707965000000001</v>
      </c>
      <c r="CG341">
        <v>0.38287926</v>
      </c>
      <c r="CH341">
        <v>0.22091201999999999</v>
      </c>
      <c r="CI341">
        <v>4.7100099999999999E-2</v>
      </c>
      <c r="CJ341">
        <v>0.35346729999999998</v>
      </c>
      <c r="CK341">
        <v>0.42913203999999999</v>
      </c>
      <c r="CL341">
        <v>0.35022807</v>
      </c>
      <c r="CM341">
        <v>0.19850536999999999</v>
      </c>
      <c r="CN341">
        <v>0.10813543</v>
      </c>
      <c r="CO341">
        <v>9.5132099999999997E-2</v>
      </c>
      <c r="CP341">
        <v>0.29915965</v>
      </c>
      <c r="CQ341">
        <v>0.12392744</v>
      </c>
      <c r="CR341">
        <v>0.3548694</v>
      </c>
      <c r="CS341">
        <v>0.35524642000000001</v>
      </c>
      <c r="CT341">
        <v>0.13727555</v>
      </c>
      <c r="CU341">
        <v>0.21395919999999999</v>
      </c>
      <c r="CV341">
        <v>0.33947762999999997</v>
      </c>
      <c r="CW341">
        <v>0.1542692</v>
      </c>
      <c r="CX341">
        <v>0.14980278999999999</v>
      </c>
      <c r="CY341">
        <v>0.42647645000000001</v>
      </c>
      <c r="CZ341">
        <v>0.39931264999999999</v>
      </c>
      <c r="DA341">
        <v>0.26928782000000001</v>
      </c>
      <c r="DB341">
        <v>0.18420476999999999</v>
      </c>
      <c r="DC341">
        <v>0.97993790000000003</v>
      </c>
      <c r="DD341">
        <v>0.29487406999999999</v>
      </c>
      <c r="DE341">
        <v>0.24446024999999999</v>
      </c>
      <c r="DF341">
        <f t="shared" si="20"/>
        <v>0.23942217289320381</v>
      </c>
      <c r="DG341">
        <f t="shared" si="21"/>
        <v>0</v>
      </c>
      <c r="DH341">
        <v>6.5075065202951001E-3</v>
      </c>
      <c r="DI341">
        <f>VLOOKUP(B341,owner_jaccard!$C$1:$E$1128,3,FALSE)</f>
        <v>0.47499999999999998</v>
      </c>
      <c r="DJ341">
        <f>VLOOKUP(B341,partic_jaccard!$C$1:$E$1128,3,FALSE)</f>
        <v>0.55263157894736803</v>
      </c>
      <c r="DK341">
        <f>VLOOKUP(B341,rtword_jaccard!$C$1:$E$1128,3,FALSE)</f>
        <v>0.219512195121951</v>
      </c>
      <c r="DL341">
        <f>VLOOKUP(B341,rtword_jaccard!$C$1:$F$1128,4,FALSE)</f>
        <v>0.25</v>
      </c>
      <c r="DM341">
        <f>VLOOKUP(B341,rtword_jaccard!$C$1:$G$1128,5,FALSE)</f>
        <v>0.30434782608695599</v>
      </c>
      <c r="DN341">
        <f>VLOOKUP(B341,owner_j_重み付き!$C$1:$E$1128,3)</f>
        <v>6.8999999999999999E-3</v>
      </c>
      <c r="DO341">
        <f>VLOOKUP(B341,part_j_重み付き!$C$1:$E$1128,3,FALSE)</f>
        <v>0.1024</v>
      </c>
      <c r="DP341">
        <f>VLOOKUP(B341,journalsection_jaccard!$C$2:$E$1129,3,FALSE)</f>
        <v>0.265822784810126</v>
      </c>
      <c r="DQ341">
        <f>VLOOKUP(B341,journalsection_jaccard!$C$2:$F$1129,4,FALSE)</f>
        <v>0.29032258064516098</v>
      </c>
      <c r="DR341">
        <f>VLOOKUP(B341,journalsection_jaccard!$C$2:$G$1129,5,FALSE)</f>
        <v>0.29310344827586199</v>
      </c>
      <c r="DS341">
        <f>VLOOKUP(B341,journalsection_jaccard!$C$2:$H$1129,6,FALSE)</f>
        <v>0.17647058823529399</v>
      </c>
    </row>
    <row r="342" spans="1:123" hidden="1" x14ac:dyDescent="0.55000000000000004">
      <c r="A342">
        <v>335</v>
      </c>
      <c r="B342" t="s">
        <v>1927</v>
      </c>
      <c r="C342" t="s">
        <v>441</v>
      </c>
      <c r="D342">
        <v>0.24093463000000001</v>
      </c>
      <c r="E342">
        <v>4.9828025999999997E-2</v>
      </c>
      <c r="F342">
        <v>0.12890584999999999</v>
      </c>
      <c r="G342">
        <v>3.7839755000000003E-2</v>
      </c>
      <c r="H342">
        <v>0.13980275</v>
      </c>
      <c r="I342">
        <v>6.3980339999999997E-2</v>
      </c>
      <c r="J342">
        <v>0.29660857000000002</v>
      </c>
      <c r="K342">
        <v>0.98534180000000005</v>
      </c>
      <c r="L342">
        <v>0.15264648</v>
      </c>
      <c r="M342">
        <v>-3.7280550000000003E-2</v>
      </c>
      <c r="N342">
        <v>0.14165346000000001</v>
      </c>
      <c r="O342">
        <v>0.18919931000000001</v>
      </c>
      <c r="P342">
        <v>8.5319339999999994E-2</v>
      </c>
      <c r="Q342">
        <v>0.1359158</v>
      </c>
      <c r="R342">
        <v>0.16846167000000001</v>
      </c>
      <c r="S342">
        <v>-4.3658439999999998E-3</v>
      </c>
      <c r="T342">
        <v>0.12494211</v>
      </c>
      <c r="U342">
        <v>4.8681890000000002E-3</v>
      </c>
      <c r="V342">
        <v>-7.207392E-2</v>
      </c>
      <c r="W342">
        <v>0.24349794999999999</v>
      </c>
      <c r="X342">
        <v>0.34525958000000001</v>
      </c>
      <c r="Y342">
        <v>0.2362486</v>
      </c>
      <c r="Z342">
        <v>0.22971942000000001</v>
      </c>
      <c r="AA342">
        <v>0.29096159999999999</v>
      </c>
      <c r="AB342">
        <v>9.403135E-2</v>
      </c>
      <c r="AC342">
        <v>8.7652309999999997E-2</v>
      </c>
      <c r="AD342">
        <v>8.1903779999999995E-2</v>
      </c>
      <c r="AE342">
        <v>6.3795023999999997E-3</v>
      </c>
      <c r="AF342">
        <v>8.7423920000000002E-2</v>
      </c>
      <c r="AG342">
        <v>0.13406274000000001</v>
      </c>
      <c r="AH342">
        <v>0.11816727</v>
      </c>
      <c r="AI342">
        <v>0.22961037000000001</v>
      </c>
      <c r="AJ342">
        <v>7.6150129999999996E-2</v>
      </c>
      <c r="AK342">
        <v>-1.6660191000000001E-2</v>
      </c>
      <c r="AL342">
        <v>0.27824260000000001</v>
      </c>
      <c r="AM342">
        <v>0.18596099999999999</v>
      </c>
      <c r="AN342">
        <v>5.5294860000000001E-2</v>
      </c>
      <c r="AO342">
        <v>0.15517095</v>
      </c>
      <c r="AP342">
        <v>0.23122533000000001</v>
      </c>
      <c r="AQ342">
        <v>0.24979087999999999</v>
      </c>
      <c r="AR342">
        <v>0.27212902999999999</v>
      </c>
      <c r="AS342">
        <v>0.15194893000000001</v>
      </c>
      <c r="AT342">
        <v>0.26212487000000001</v>
      </c>
      <c r="AU342">
        <v>9.9871849999999998E-2</v>
      </c>
      <c r="AV342">
        <v>3.1587579999999997E-2</v>
      </c>
      <c r="AW342">
        <v>0.27129360000000002</v>
      </c>
      <c r="AX342">
        <v>0.19891304000000001</v>
      </c>
      <c r="AY342">
        <v>3.7638586000000002E-2</v>
      </c>
      <c r="AZ342">
        <v>0.94761466999999999</v>
      </c>
      <c r="BA342">
        <v>8.1371849999999996E-2</v>
      </c>
      <c r="BB342">
        <v>0.26539737000000002</v>
      </c>
      <c r="BC342">
        <v>0.21923026000000001</v>
      </c>
      <c r="BD342">
        <v>0.27012405</v>
      </c>
      <c r="BE342">
        <v>-0.11028714000000001</v>
      </c>
      <c r="BF342">
        <v>0.19912822999999999</v>
      </c>
      <c r="BG342">
        <v>0.27871293000000003</v>
      </c>
      <c r="BH342">
        <v>0.15383504000000001</v>
      </c>
      <c r="BI342">
        <v>0.15540900999999999</v>
      </c>
      <c r="BJ342">
        <v>0.24174613</v>
      </c>
      <c r="BK342">
        <v>0.14933660000000001</v>
      </c>
      <c r="BL342">
        <v>0.12320693000000001</v>
      </c>
      <c r="BM342">
        <v>0.14057017999999999</v>
      </c>
      <c r="BN342">
        <v>0.23214090000000001</v>
      </c>
      <c r="BO342">
        <v>-1.3606366E-2</v>
      </c>
      <c r="BP342">
        <v>0.1210401</v>
      </c>
      <c r="BQ342">
        <v>0.34367520000000001</v>
      </c>
      <c r="BR342">
        <v>0.31279683000000003</v>
      </c>
      <c r="BS342">
        <v>0.16328690000000001</v>
      </c>
      <c r="BT342">
        <v>7.144035E-2</v>
      </c>
      <c r="BU342">
        <v>0.3029924</v>
      </c>
      <c r="BV342">
        <v>0.16780856</v>
      </c>
      <c r="BW342">
        <v>0.17817184</v>
      </c>
      <c r="BX342">
        <v>0.14591058000000001</v>
      </c>
      <c r="BY342">
        <v>8.0927599999999992E-3</v>
      </c>
      <c r="BZ342">
        <v>8.8291809999999998E-2</v>
      </c>
      <c r="CA342">
        <v>0.29046100000000002</v>
      </c>
      <c r="CB342">
        <v>-5.2741366999999997E-2</v>
      </c>
      <c r="CC342">
        <v>0.16763346000000001</v>
      </c>
      <c r="CD342">
        <v>0.24292459</v>
      </c>
      <c r="CE342">
        <v>0.33985108000000003</v>
      </c>
      <c r="CF342">
        <v>7.8661499999999995E-2</v>
      </c>
      <c r="CG342">
        <v>0.18254936999999999</v>
      </c>
      <c r="CH342">
        <v>6.3467129999999997E-2</v>
      </c>
      <c r="CI342">
        <v>-1.0539901000000001E-2</v>
      </c>
      <c r="CJ342">
        <v>0.35219814999999999</v>
      </c>
      <c r="CK342">
        <v>0.11435941600000001</v>
      </c>
      <c r="CL342">
        <v>0.21945899999999999</v>
      </c>
      <c r="CM342">
        <v>-3.5404615E-2</v>
      </c>
      <c r="CN342">
        <v>0.12635171000000001</v>
      </c>
      <c r="CO342">
        <v>-5.1459122000000003E-2</v>
      </c>
      <c r="CP342">
        <v>0.23937902999999999</v>
      </c>
      <c r="CQ342">
        <v>0.2435891</v>
      </c>
      <c r="CR342">
        <v>0.21733499000000001</v>
      </c>
      <c r="CS342">
        <v>7.8542344E-2</v>
      </c>
      <c r="CT342">
        <v>8.6411230000000006E-2</v>
      </c>
      <c r="CU342">
        <v>9.8594290000000001E-2</v>
      </c>
      <c r="CV342">
        <v>7.7308979999999999E-2</v>
      </c>
      <c r="CW342">
        <v>0.11396278</v>
      </c>
      <c r="CX342">
        <v>8.2029099999999994E-2</v>
      </c>
      <c r="CY342">
        <v>0.26245707000000001</v>
      </c>
      <c r="CZ342">
        <v>0.18522865999999999</v>
      </c>
      <c r="DA342">
        <v>0.14924397</v>
      </c>
      <c r="DB342">
        <v>0.17952438000000001</v>
      </c>
      <c r="DC342">
        <v>0.97359735000000003</v>
      </c>
      <c r="DD342">
        <v>0.23985103999999999</v>
      </c>
      <c r="DE342">
        <v>3.8963581999999997E-2</v>
      </c>
      <c r="DF342">
        <f t="shared" si="20"/>
        <v>0.14740585101359219</v>
      </c>
      <c r="DG342">
        <f t="shared" si="21"/>
        <v>0</v>
      </c>
      <c r="DH342">
        <v>1.8083182640144665E-3</v>
      </c>
      <c r="DI342">
        <f>VLOOKUP(B342,owner_jaccard!$C$1:$E$1128,3,FALSE)</f>
        <v>0.27500000000000002</v>
      </c>
      <c r="DJ342">
        <f>VLOOKUP(B342,partic_jaccard!$C$1:$E$1128,3,FALSE)</f>
        <v>0.10344827586206801</v>
      </c>
      <c r="DK342">
        <f>VLOOKUP(B342,rtword_jaccard!$C$1:$E$1128,3,FALSE)</f>
        <v>0.234567901234567</v>
      </c>
      <c r="DL342">
        <f>VLOOKUP(B342,rtword_jaccard!$C$1:$F$1128,4,FALSE)</f>
        <v>0.30718954248365998</v>
      </c>
      <c r="DM342">
        <f>VLOOKUP(B342,rtword_jaccard!$C$1:$G$1128,5,FALSE)</f>
        <v>0.29870129870129802</v>
      </c>
      <c r="DN342">
        <f>VLOOKUP(B342,owner_j_重み付き!$C$1:$E$1128,3)</f>
        <v>8.0999999999999996E-3</v>
      </c>
      <c r="DO342">
        <f>VLOOKUP(B342,part_j_重み付き!$C$1:$E$1128,3,FALSE)</f>
        <v>7.1000000000000004E-3</v>
      </c>
      <c r="DP342">
        <f>VLOOKUP(B342,journalsection_jaccard!$C$2:$E$1129,3,FALSE)</f>
        <v>0.219512195121951</v>
      </c>
      <c r="DQ342">
        <f>VLOOKUP(B342,journalsection_jaccard!$C$2:$F$1129,4,FALSE)</f>
        <v>0.273885350318471</v>
      </c>
      <c r="DR342">
        <f>VLOOKUP(B342,journalsection_jaccard!$C$2:$G$1129,5,FALSE)</f>
        <v>0.26050420168067201</v>
      </c>
      <c r="DS342">
        <f>VLOOKUP(B342,journalsection_jaccard!$C$2:$H$1129,6,FALSE)</f>
        <v>0.14942528735632099</v>
      </c>
    </row>
    <row r="343" spans="1:123" hidden="1" x14ac:dyDescent="0.55000000000000004">
      <c r="A343">
        <v>336</v>
      </c>
      <c r="B343" t="s">
        <v>1928</v>
      </c>
      <c r="C343" t="s">
        <v>442</v>
      </c>
      <c r="D343">
        <v>3.3513880000000003E-2</v>
      </c>
      <c r="E343">
        <v>0.18429376</v>
      </c>
      <c r="F343">
        <v>4.8932999999999997E-2</v>
      </c>
      <c r="G343">
        <v>0.20225756</v>
      </c>
      <c r="H343">
        <v>0.24771293999999999</v>
      </c>
      <c r="I343">
        <v>0.12421285999999999</v>
      </c>
      <c r="J343">
        <v>1.1667242E-2</v>
      </c>
      <c r="K343">
        <v>0.97812575000000002</v>
      </c>
      <c r="L343">
        <v>0.21327848999999999</v>
      </c>
      <c r="M343">
        <v>0.12724104999999999</v>
      </c>
      <c r="N343">
        <v>0.41568519999999998</v>
      </c>
      <c r="O343">
        <v>0.114604235</v>
      </c>
      <c r="P343">
        <v>0.24177592000000001</v>
      </c>
      <c r="Q343">
        <v>0.10987909</v>
      </c>
      <c r="R343">
        <v>1.9048198999999998E-2</v>
      </c>
      <c r="S343">
        <v>0.29269677</v>
      </c>
      <c r="T343">
        <v>0.11649068</v>
      </c>
      <c r="U343">
        <v>0.18626603</v>
      </c>
      <c r="V343">
        <v>0.10012645000000001</v>
      </c>
      <c r="W343">
        <v>0.10991144</v>
      </c>
      <c r="X343">
        <v>0.30111355000000001</v>
      </c>
      <c r="Y343">
        <v>0.32013251999999998</v>
      </c>
      <c r="Z343">
        <v>0.21893048000000001</v>
      </c>
      <c r="AA343">
        <v>0.19132942</v>
      </c>
      <c r="AB343">
        <v>0.28129347999999998</v>
      </c>
      <c r="AC343">
        <v>0.27236487999999998</v>
      </c>
      <c r="AD343">
        <v>0.17017876000000001</v>
      </c>
      <c r="AE343">
        <v>5.6989970000000001E-2</v>
      </c>
      <c r="AF343">
        <v>0.23890948000000001</v>
      </c>
      <c r="AG343">
        <v>0.17891599</v>
      </c>
      <c r="AH343">
        <v>8.1023075E-2</v>
      </c>
      <c r="AI343">
        <v>0.23614272</v>
      </c>
      <c r="AJ343">
        <v>2.1282697E-2</v>
      </c>
      <c r="AK343">
        <v>0.32159900000000002</v>
      </c>
      <c r="AL343">
        <v>0.13319217</v>
      </c>
      <c r="AM343">
        <v>0.23415726000000001</v>
      </c>
      <c r="AN343">
        <v>4.3433353000000001E-2</v>
      </c>
      <c r="AO343">
        <v>4.9085490000000002E-2</v>
      </c>
      <c r="AP343">
        <v>0.12844058999999999</v>
      </c>
      <c r="AQ343">
        <v>0.19014765</v>
      </c>
      <c r="AR343">
        <v>0.16213633</v>
      </c>
      <c r="AS343">
        <v>0.28174477999999997</v>
      </c>
      <c r="AT343">
        <v>6.0355820000000003E-3</v>
      </c>
      <c r="AU343">
        <v>0.2459499</v>
      </c>
      <c r="AV343">
        <v>5.4731965E-2</v>
      </c>
      <c r="AW343">
        <v>0.19627138999999999</v>
      </c>
      <c r="AX343">
        <v>-5.6376927E-2</v>
      </c>
      <c r="AY343">
        <v>0.1225425</v>
      </c>
      <c r="AZ343">
        <v>0.97255944999999999</v>
      </c>
      <c r="BA343">
        <v>0.17079653</v>
      </c>
      <c r="BB343">
        <v>0.28886509999999999</v>
      </c>
      <c r="BC343">
        <v>8.1833050000000004E-2</v>
      </c>
      <c r="BD343">
        <v>0.121041186</v>
      </c>
      <c r="BE343">
        <v>0.17391877</v>
      </c>
      <c r="BF343">
        <v>0.1061651</v>
      </c>
      <c r="BG343">
        <v>0.18180489999999999</v>
      </c>
      <c r="BH343">
        <v>0.113628194</v>
      </c>
      <c r="BI343">
        <v>8.3306334999999995E-2</v>
      </c>
      <c r="BJ343">
        <v>0.21255302000000001</v>
      </c>
      <c r="BK343">
        <v>0.28079369999999998</v>
      </c>
      <c r="BL343">
        <v>0.17922033000000001</v>
      </c>
      <c r="BM343">
        <v>0.26016371999999999</v>
      </c>
      <c r="BN343">
        <v>0.11756568000000001</v>
      </c>
      <c r="BO343">
        <v>0.17946602</v>
      </c>
      <c r="BP343">
        <v>0.18693617000000001</v>
      </c>
      <c r="BQ343">
        <v>0.13365606999999999</v>
      </c>
      <c r="BR343">
        <v>0.20684433999999999</v>
      </c>
      <c r="BS343">
        <v>0.25795972</v>
      </c>
      <c r="BT343">
        <v>0.34210913999999998</v>
      </c>
      <c r="BU343">
        <v>0.22374062</v>
      </c>
      <c r="BV343">
        <v>0.18071471</v>
      </c>
      <c r="BW343">
        <v>0.31291163</v>
      </c>
      <c r="BX343">
        <v>0.47655782000000002</v>
      </c>
      <c r="BY343">
        <v>0.15425991999999999</v>
      </c>
      <c r="BZ343">
        <v>0.21399546999999999</v>
      </c>
      <c r="CA343">
        <v>0.23314224</v>
      </c>
      <c r="CB343">
        <v>0.12992732000000001</v>
      </c>
      <c r="CC343">
        <v>0.33835631999999999</v>
      </c>
      <c r="CD343">
        <v>0.36313640000000003</v>
      </c>
      <c r="CE343">
        <v>0.26905637999999998</v>
      </c>
      <c r="CF343">
        <v>0.16400526000000001</v>
      </c>
      <c r="CG343">
        <v>0.29267973000000003</v>
      </c>
      <c r="CH343">
        <v>5.0449016999999999E-2</v>
      </c>
      <c r="CI343">
        <v>0.12723480000000001</v>
      </c>
      <c r="CJ343">
        <v>0.28488886000000002</v>
      </c>
      <c r="CK343">
        <v>0.40498465</v>
      </c>
      <c r="CL343">
        <v>0.22596364999999999</v>
      </c>
      <c r="CM343">
        <v>0.26080560000000003</v>
      </c>
      <c r="CN343">
        <v>0.16966201</v>
      </c>
      <c r="CO343">
        <v>6.4779589999999998E-2</v>
      </c>
      <c r="CP343">
        <v>0.25412934999999998</v>
      </c>
      <c r="CQ343">
        <v>0.12285311</v>
      </c>
      <c r="CR343">
        <v>0.33391686999999998</v>
      </c>
      <c r="CS343">
        <v>0.19179592000000001</v>
      </c>
      <c r="CT343">
        <v>0.20306573999999999</v>
      </c>
      <c r="CU343">
        <v>0.13059968</v>
      </c>
      <c r="CV343">
        <v>0.26095040000000003</v>
      </c>
      <c r="CW343">
        <v>0.13870524000000001</v>
      </c>
      <c r="CX343">
        <v>5.9540175000000001E-2</v>
      </c>
      <c r="CY343">
        <v>0.14147978</v>
      </c>
      <c r="CZ343">
        <v>0.26811254000000001</v>
      </c>
      <c r="DA343">
        <v>0.10830719</v>
      </c>
      <c r="DB343">
        <v>0.23298462</v>
      </c>
      <c r="DC343">
        <v>0.97299427000000005</v>
      </c>
      <c r="DD343">
        <v>4.7408690000000003E-2</v>
      </c>
      <c r="DE343">
        <v>0.13241412</v>
      </c>
      <c r="DF343">
        <f t="shared" si="20"/>
        <v>0.18279063444660196</v>
      </c>
      <c r="DG343">
        <f t="shared" si="21"/>
        <v>0</v>
      </c>
      <c r="DH343">
        <v>1.5213753232922562E-4</v>
      </c>
      <c r="DI343">
        <f>VLOOKUP(B343,owner_jaccard!$C$1:$E$1128,3,FALSE)</f>
        <v>0.35897435897435898</v>
      </c>
      <c r="DJ343">
        <f>VLOOKUP(B343,partic_jaccard!$C$1:$E$1128,3,FALSE)</f>
        <v>0.47222222222222199</v>
      </c>
      <c r="DK343">
        <f>VLOOKUP(B343,rtword_jaccard!$C$1:$E$1128,3,FALSE)</f>
        <v>0.25</v>
      </c>
      <c r="DL343">
        <f>VLOOKUP(B343,rtword_jaccard!$C$1:$F$1128,4,FALSE)</f>
        <v>0.28205128205128199</v>
      </c>
      <c r="DM343">
        <f>VLOOKUP(B343,rtword_jaccard!$C$1:$G$1128,5,FALSE)</f>
        <v>0.255230125523012</v>
      </c>
      <c r="DN343">
        <f>VLOOKUP(B343,owner_j_重み付き!$C$1:$E$1128,3)</f>
        <v>1.26E-2</v>
      </c>
      <c r="DO343">
        <f>VLOOKUP(B343,part_j_重み付き!$C$1:$E$1128,3,FALSE)</f>
        <v>2.75E-2</v>
      </c>
      <c r="DP343">
        <f>VLOOKUP(B343,journalsection_jaccard!$C$2:$E$1129,3,FALSE)</f>
        <v>0.25</v>
      </c>
      <c r="DQ343">
        <f>VLOOKUP(B343,journalsection_jaccard!$C$2:$F$1129,4,FALSE)</f>
        <v>0.29032258064516098</v>
      </c>
      <c r="DR343">
        <f>VLOOKUP(B343,journalsection_jaccard!$C$2:$G$1129,5,FALSE)</f>
        <v>0.27118644067796599</v>
      </c>
      <c r="DS343">
        <f>VLOOKUP(B343,journalsection_jaccard!$C$2:$H$1129,6,FALSE)</f>
        <v>0.14942528735632099</v>
      </c>
    </row>
    <row r="344" spans="1:123" hidden="1" x14ac:dyDescent="0.55000000000000004">
      <c r="A344">
        <v>337</v>
      </c>
      <c r="B344" t="s">
        <v>1929</v>
      </c>
      <c r="C344" t="s">
        <v>443</v>
      </c>
      <c r="D344">
        <v>0.47893363</v>
      </c>
      <c r="E344">
        <v>0.19388992999999999</v>
      </c>
      <c r="F344">
        <v>6.7757600000000001E-2</v>
      </c>
      <c r="G344">
        <v>0.37263379000000002</v>
      </c>
      <c r="H344">
        <v>0.21652672000000001</v>
      </c>
      <c r="I344">
        <v>0.10960051</v>
      </c>
      <c r="J344">
        <v>0.24380678</v>
      </c>
      <c r="K344">
        <v>0.97274625000000003</v>
      </c>
      <c r="L344">
        <v>0.37432634999999997</v>
      </c>
      <c r="M344">
        <v>0.24267179</v>
      </c>
      <c r="N344">
        <v>0.42519380000000001</v>
      </c>
      <c r="O344">
        <v>0.35738779999999998</v>
      </c>
      <c r="P344">
        <v>0.32899493000000002</v>
      </c>
      <c r="Q344">
        <v>0.27670973999999998</v>
      </c>
      <c r="R344">
        <v>0.11171873</v>
      </c>
      <c r="S344">
        <v>0.27967530000000002</v>
      </c>
      <c r="T344">
        <v>0.26508614000000003</v>
      </c>
      <c r="U344">
        <v>0.16305073</v>
      </c>
      <c r="V344">
        <v>0.14292319000000001</v>
      </c>
      <c r="W344">
        <v>0.27519803999999998</v>
      </c>
      <c r="X344">
        <v>0.32879475000000002</v>
      </c>
      <c r="Y344">
        <v>0.34688678000000001</v>
      </c>
      <c r="Z344">
        <v>0.21829293999999999</v>
      </c>
      <c r="AA344">
        <v>0.31216893000000001</v>
      </c>
      <c r="AB344">
        <v>0.19314508</v>
      </c>
      <c r="AC344">
        <v>0.25953219999999999</v>
      </c>
      <c r="AD344">
        <v>0.124212034</v>
      </c>
      <c r="AE344">
        <v>0.29979866999999999</v>
      </c>
      <c r="AF344">
        <v>0.32774969999999998</v>
      </c>
      <c r="AG344">
        <v>0.1149921</v>
      </c>
      <c r="AH344">
        <v>6.0757730000000003E-2</v>
      </c>
      <c r="AI344">
        <v>0.22340705</v>
      </c>
      <c r="AJ344">
        <v>8.9031310000000002E-2</v>
      </c>
      <c r="AK344">
        <v>0.37025933999999999</v>
      </c>
      <c r="AL344">
        <v>0.29127229999999998</v>
      </c>
      <c r="AM344">
        <v>0.2945354</v>
      </c>
      <c r="AN344">
        <v>0.14392949999999999</v>
      </c>
      <c r="AO344">
        <v>7.4933009999999994E-2</v>
      </c>
      <c r="AP344">
        <v>0.24124722000000001</v>
      </c>
      <c r="AQ344">
        <v>0.23258319999999999</v>
      </c>
      <c r="AR344">
        <v>8.9568599999999998E-2</v>
      </c>
      <c r="AS344">
        <v>0.2371492</v>
      </c>
      <c r="AT344">
        <v>0.18752189</v>
      </c>
      <c r="AU344">
        <v>0.27798070000000002</v>
      </c>
      <c r="AV344">
        <v>0.20089895999999999</v>
      </c>
      <c r="AW344">
        <v>0.33240302999999999</v>
      </c>
      <c r="AX344">
        <v>8.9805239999999995E-2</v>
      </c>
      <c r="AY344">
        <v>0.22470298</v>
      </c>
      <c r="AZ344">
        <v>0.96617589999999998</v>
      </c>
      <c r="BA344">
        <v>0.24790493999999999</v>
      </c>
      <c r="BB344">
        <v>0.18881205000000001</v>
      </c>
      <c r="BC344">
        <v>7.3858769999999999E-3</v>
      </c>
      <c r="BD344">
        <v>0.116729215</v>
      </c>
      <c r="BE344">
        <v>0.24878565999999999</v>
      </c>
      <c r="BF344">
        <v>0.26590952000000001</v>
      </c>
      <c r="BG344">
        <v>0.38902705999999998</v>
      </c>
      <c r="BH344">
        <v>0.24152625</v>
      </c>
      <c r="BI344">
        <v>0.21169503000000001</v>
      </c>
      <c r="BJ344">
        <v>0.25527263</v>
      </c>
      <c r="BK344">
        <v>0.42456316999999999</v>
      </c>
      <c r="BL344">
        <v>9.5915539999999994E-2</v>
      </c>
      <c r="BM344">
        <v>0.40918365000000001</v>
      </c>
      <c r="BN344">
        <v>0.29835430000000002</v>
      </c>
      <c r="BO344">
        <v>0.3420395</v>
      </c>
      <c r="BP344">
        <v>0.23170288</v>
      </c>
      <c r="BQ344">
        <v>0.18337263000000001</v>
      </c>
      <c r="BR344">
        <v>0.2356674</v>
      </c>
      <c r="BS344">
        <v>0.26135745999999999</v>
      </c>
      <c r="BT344">
        <v>0.46068885999999998</v>
      </c>
      <c r="BU344">
        <v>0.18033170000000001</v>
      </c>
      <c r="BV344">
        <v>0.27384209999999998</v>
      </c>
      <c r="BW344">
        <v>0.25804080000000001</v>
      </c>
      <c r="BX344">
        <v>0.56775516000000004</v>
      </c>
      <c r="BY344">
        <v>0.1412157</v>
      </c>
      <c r="BZ344">
        <v>0.17651175</v>
      </c>
      <c r="CA344">
        <v>0.15392823999999999</v>
      </c>
      <c r="CB344">
        <v>4.7942426000000003E-2</v>
      </c>
      <c r="CC344">
        <v>0.31686229999999999</v>
      </c>
      <c r="CD344">
        <v>0.40592062000000001</v>
      </c>
      <c r="CE344">
        <v>0.35936869999999999</v>
      </c>
      <c r="CF344">
        <v>0.23993408999999999</v>
      </c>
      <c r="CG344">
        <v>5.6860180000000003E-2</v>
      </c>
      <c r="CH344">
        <v>1.9870605E-2</v>
      </c>
      <c r="CI344">
        <v>0.13901707999999999</v>
      </c>
      <c r="CJ344">
        <v>0.19889565000000001</v>
      </c>
      <c r="CK344">
        <v>0.37912943999999998</v>
      </c>
      <c r="CL344">
        <v>0.16668475999999999</v>
      </c>
      <c r="CM344">
        <v>0.20470077</v>
      </c>
      <c r="CN344">
        <v>0.14931195999999999</v>
      </c>
      <c r="CO344">
        <v>0.18846224</v>
      </c>
      <c r="CP344">
        <v>0.23258503999999999</v>
      </c>
      <c r="CQ344">
        <v>0.120759726</v>
      </c>
      <c r="CR344">
        <v>0.42766700000000002</v>
      </c>
      <c r="CS344">
        <v>0.19939554000000001</v>
      </c>
      <c r="CT344">
        <v>2.446622E-2</v>
      </c>
      <c r="CU344">
        <v>0.21748781</v>
      </c>
      <c r="CV344">
        <v>0.24040802</v>
      </c>
      <c r="CW344">
        <v>0.37140416999999998</v>
      </c>
      <c r="CX344">
        <v>0.12912388</v>
      </c>
      <c r="CY344">
        <v>0.36098328000000002</v>
      </c>
      <c r="CZ344">
        <v>0.30571939999999997</v>
      </c>
      <c r="DA344">
        <v>0.17814489999999999</v>
      </c>
      <c r="DB344">
        <v>0.27886042</v>
      </c>
      <c r="DC344">
        <v>0.97680454999999999</v>
      </c>
      <c r="DD344">
        <v>0.43200105</v>
      </c>
      <c r="DE344">
        <v>5.6909543E-2</v>
      </c>
      <c r="DF344">
        <f t="shared" si="20"/>
        <v>0.23718486636893202</v>
      </c>
      <c r="DG344">
        <f t="shared" si="21"/>
        <v>0</v>
      </c>
      <c r="DH344">
        <v>3.4285024120082326E-3</v>
      </c>
      <c r="DI344">
        <f>VLOOKUP(B344,owner_jaccard!$C$1:$E$1128,3,FALSE)</f>
        <v>0.44897959183673403</v>
      </c>
      <c r="DJ344">
        <f>VLOOKUP(B344,partic_jaccard!$C$1:$E$1128,3,FALSE)</f>
        <v>0.54054054054054002</v>
      </c>
      <c r="DK344">
        <f>VLOOKUP(B344,rtword_jaccard!$C$1:$E$1128,3,FALSE)</f>
        <v>0.29870129870129802</v>
      </c>
      <c r="DL344">
        <f>VLOOKUP(B344,rtword_jaccard!$C$1:$F$1128,4,FALSE)</f>
        <v>0.36986301369863001</v>
      </c>
      <c r="DM344">
        <f>VLOOKUP(B344,rtword_jaccard!$C$1:$G$1128,5,FALSE)</f>
        <v>0.38888888888888801</v>
      </c>
      <c r="DN344">
        <f>VLOOKUP(B344,owner_j_重み付き!$C$1:$E$1128,3)</f>
        <v>1.12E-2</v>
      </c>
      <c r="DO344">
        <f>VLOOKUP(B344,part_j_重み付き!$C$1:$E$1128,3,FALSE)</f>
        <v>1.7299999999999999E-2</v>
      </c>
      <c r="DP344">
        <f>VLOOKUP(B344,journalsection_jaccard!$C$2:$E$1129,3,FALSE)</f>
        <v>0.29870129870129802</v>
      </c>
      <c r="DQ344">
        <f>VLOOKUP(B344,journalsection_jaccard!$C$2:$F$1129,4,FALSE)</f>
        <v>0.34228187919462999</v>
      </c>
      <c r="DR344">
        <f>VLOOKUP(B344,journalsection_jaccard!$C$2:$G$1129,5,FALSE)</f>
        <v>0.35746606334841602</v>
      </c>
      <c r="DS344">
        <f>VLOOKUP(B344,journalsection_jaccard!$C$2:$H$1129,6,FALSE)</f>
        <v>0.19047619047618999</v>
      </c>
    </row>
    <row r="345" spans="1:123" hidden="1" x14ac:dyDescent="0.55000000000000004">
      <c r="A345">
        <v>338</v>
      </c>
      <c r="B345" t="s">
        <v>1930</v>
      </c>
      <c r="C345" t="s">
        <v>444</v>
      </c>
      <c r="D345">
        <v>0.16269179</v>
      </c>
      <c r="E345">
        <v>0.18904439000000001</v>
      </c>
      <c r="F345">
        <v>0.10587567000000001</v>
      </c>
      <c r="G345">
        <v>0.20399939</v>
      </c>
      <c r="H345">
        <v>0.2066955</v>
      </c>
      <c r="I345">
        <v>9.4865829999999998E-2</v>
      </c>
      <c r="J345">
        <v>0.2751093</v>
      </c>
      <c r="K345">
        <v>0.97945139999999997</v>
      </c>
      <c r="L345">
        <v>0.16389722000000001</v>
      </c>
      <c r="M345">
        <v>0.121032365</v>
      </c>
      <c r="N345">
        <v>0.30258390000000002</v>
      </c>
      <c r="O345">
        <v>4.2142305999999997E-2</v>
      </c>
      <c r="P345">
        <v>0.16010077</v>
      </c>
      <c r="Q345">
        <v>0.15428737000000001</v>
      </c>
      <c r="R345">
        <v>4.8064135000000001E-2</v>
      </c>
      <c r="S345">
        <v>0.25478002</v>
      </c>
      <c r="T345">
        <v>0.13080718</v>
      </c>
      <c r="U345">
        <v>8.3424810000000002E-2</v>
      </c>
      <c r="V345">
        <v>0.14860461999999999</v>
      </c>
      <c r="W345">
        <v>0.22081587999999999</v>
      </c>
      <c r="X345">
        <v>0.29699110000000001</v>
      </c>
      <c r="Y345">
        <v>0.12887420999999999</v>
      </c>
      <c r="Z345">
        <v>0.27905753</v>
      </c>
      <c r="AA345">
        <v>0.10216314</v>
      </c>
      <c r="AB345">
        <v>0.16572753000000001</v>
      </c>
      <c r="AC345">
        <v>0.27957367999999999</v>
      </c>
      <c r="AD345">
        <v>3.1436150000000003E-2</v>
      </c>
      <c r="AE345">
        <v>0.154887</v>
      </c>
      <c r="AF345">
        <v>6.5874992999999998E-3</v>
      </c>
      <c r="AG345">
        <v>0.29409507000000001</v>
      </c>
      <c r="AH345">
        <v>2.7149851999999999E-2</v>
      </c>
      <c r="AI345">
        <v>0.18364763000000001</v>
      </c>
      <c r="AJ345">
        <v>0.15924387000000001</v>
      </c>
      <c r="AK345">
        <v>0.15621878</v>
      </c>
      <c r="AL345">
        <v>4.3302939999999998E-2</v>
      </c>
      <c r="AM345">
        <v>0.26751779999999997</v>
      </c>
      <c r="AN345">
        <v>0.11889329999999999</v>
      </c>
      <c r="AO345">
        <v>5.7131525000000002E-2</v>
      </c>
      <c r="AP345">
        <v>0.15480084999999999</v>
      </c>
      <c r="AQ345">
        <v>0.23507114000000001</v>
      </c>
      <c r="AR345">
        <v>0.15086056</v>
      </c>
      <c r="AS345">
        <v>0.13107221999999999</v>
      </c>
      <c r="AT345">
        <v>0.14916046999999999</v>
      </c>
      <c r="AU345">
        <v>8.0221379999999995E-2</v>
      </c>
      <c r="AV345">
        <v>0.10014155499999999</v>
      </c>
      <c r="AW345">
        <v>0.26739859999999999</v>
      </c>
      <c r="AX345">
        <v>0.13944788</v>
      </c>
      <c r="AY345">
        <v>0.15351287999999999</v>
      </c>
      <c r="AZ345">
        <v>0.96336025000000003</v>
      </c>
      <c r="BA345">
        <v>0.17322572</v>
      </c>
      <c r="BB345">
        <v>0.19058716000000001</v>
      </c>
      <c r="BC345">
        <v>0.145926</v>
      </c>
      <c r="BD345">
        <v>0.20902327000000001</v>
      </c>
      <c r="BE345">
        <v>0.15520301</v>
      </c>
      <c r="BF345">
        <v>0.2880298</v>
      </c>
      <c r="BG345">
        <v>0.11782611</v>
      </c>
      <c r="BH345">
        <v>0.29280309999999998</v>
      </c>
      <c r="BI345">
        <v>0.14401546000000001</v>
      </c>
      <c r="BJ345">
        <v>0.16707163999999999</v>
      </c>
      <c r="BK345">
        <v>0.13889213</v>
      </c>
      <c r="BL345">
        <v>0.18182155</v>
      </c>
      <c r="BM345">
        <v>0.21476767999999999</v>
      </c>
      <c r="BN345">
        <v>0.16425923000000001</v>
      </c>
      <c r="BO345">
        <v>0.23021274999999999</v>
      </c>
      <c r="BP345">
        <v>0.18230614000000001</v>
      </c>
      <c r="BQ345">
        <v>0.18984418</v>
      </c>
      <c r="BR345">
        <v>0.35551152000000003</v>
      </c>
      <c r="BS345">
        <v>0.27988030000000003</v>
      </c>
      <c r="BT345">
        <v>0.28680201999999999</v>
      </c>
      <c r="BU345">
        <v>0.26168439999999998</v>
      </c>
      <c r="BV345">
        <v>0.1122698</v>
      </c>
      <c r="BW345">
        <v>0.16834842</v>
      </c>
      <c r="BX345">
        <v>0.30338627000000001</v>
      </c>
      <c r="BY345">
        <v>0.10626271</v>
      </c>
      <c r="BZ345">
        <v>0.24131205999999999</v>
      </c>
      <c r="CA345">
        <v>0.13128115000000001</v>
      </c>
      <c r="CB345">
        <v>0.16644664000000001</v>
      </c>
      <c r="CC345">
        <v>0.22704145000000001</v>
      </c>
      <c r="CD345">
        <v>0.32182470000000002</v>
      </c>
      <c r="CE345">
        <v>0.31418573999999999</v>
      </c>
      <c r="CF345">
        <v>0.21882388</v>
      </c>
      <c r="CG345">
        <v>0.23500644000000001</v>
      </c>
      <c r="CH345">
        <v>0.15986676999999999</v>
      </c>
      <c r="CI345">
        <v>0.18765072999999999</v>
      </c>
      <c r="CJ345">
        <v>0.16218624000000001</v>
      </c>
      <c r="CK345">
        <v>0.24299388</v>
      </c>
      <c r="CL345">
        <v>0.36841896000000002</v>
      </c>
      <c r="CM345">
        <v>7.2725189999999995E-2</v>
      </c>
      <c r="CN345">
        <v>0.22549848</v>
      </c>
      <c r="CO345">
        <v>0.15209861</v>
      </c>
      <c r="CP345">
        <v>0.23496412999999999</v>
      </c>
      <c r="CQ345">
        <v>0.12703238</v>
      </c>
      <c r="CR345">
        <v>0.3568867</v>
      </c>
      <c r="CS345">
        <v>0.23022693</v>
      </c>
      <c r="CT345">
        <v>0.12817893999999999</v>
      </c>
      <c r="CU345">
        <v>0.24468019999999999</v>
      </c>
      <c r="CV345">
        <v>0.18671413000000001</v>
      </c>
      <c r="CW345">
        <v>0.16219933</v>
      </c>
      <c r="CX345">
        <v>0.27476780000000001</v>
      </c>
      <c r="CY345">
        <v>0.32311234</v>
      </c>
      <c r="CZ345">
        <v>0.25576802999999998</v>
      </c>
      <c r="DA345">
        <v>0.12115231999999999</v>
      </c>
      <c r="DB345">
        <v>0.1597104</v>
      </c>
      <c r="DC345">
        <v>0.97398335000000003</v>
      </c>
      <c r="DD345">
        <v>0.30145233999999999</v>
      </c>
      <c r="DE345">
        <v>0.20803207000000001</v>
      </c>
      <c r="DF345">
        <f t="shared" si="20"/>
        <v>0.18626415453689324</v>
      </c>
      <c r="DG345">
        <f t="shared" si="21"/>
        <v>0</v>
      </c>
      <c r="DH345">
        <v>2.3059185242121443E-3</v>
      </c>
      <c r="DI345">
        <f>VLOOKUP(B345,owner_jaccard!$C$1:$E$1128,3,FALSE)</f>
        <v>0.36</v>
      </c>
      <c r="DJ345">
        <f>VLOOKUP(B345,partic_jaccard!$C$1:$E$1128,3,FALSE)</f>
        <v>0.29411764705882298</v>
      </c>
      <c r="DK345">
        <f>VLOOKUP(B345,rtword_jaccard!$C$1:$E$1128,3,FALSE)</f>
        <v>0.25</v>
      </c>
      <c r="DL345">
        <f>VLOOKUP(B345,rtword_jaccard!$C$1:$F$1128,4,FALSE)</f>
        <v>0.30718954248365998</v>
      </c>
      <c r="DM345">
        <f>VLOOKUP(B345,rtword_jaccard!$C$1:$G$1128,5,FALSE)</f>
        <v>0.3215859030837</v>
      </c>
      <c r="DN345">
        <f>VLOOKUP(B345,owner_j_重み付き!$C$1:$E$1128,3)</f>
        <v>1.24E-2</v>
      </c>
      <c r="DO345">
        <f>VLOOKUP(B345,part_j_重み付き!$C$1:$E$1128,3,FALSE)</f>
        <v>1.4999999999999999E-2</v>
      </c>
      <c r="DP345">
        <f>VLOOKUP(B345,journalsection_jaccard!$C$2:$E$1129,3,FALSE)</f>
        <v>0.219512195121951</v>
      </c>
      <c r="DQ345">
        <f>VLOOKUP(B345,journalsection_jaccard!$C$2:$F$1129,4,FALSE)</f>
        <v>0.273885350318471</v>
      </c>
      <c r="DR345">
        <f>VLOOKUP(B345,journalsection_jaccard!$C$2:$G$1129,5,FALSE)</f>
        <v>0.29310344827586199</v>
      </c>
      <c r="DS345">
        <f>VLOOKUP(B345,journalsection_jaccard!$C$2:$H$1129,6,FALSE)</f>
        <v>0.13636363636363599</v>
      </c>
    </row>
    <row r="346" spans="1:123" hidden="1" x14ac:dyDescent="0.55000000000000004">
      <c r="A346">
        <v>339</v>
      </c>
      <c r="B346" t="s">
        <v>1931</v>
      </c>
      <c r="C346" t="s">
        <v>445</v>
      </c>
      <c r="D346">
        <v>0.37040066999999999</v>
      </c>
      <c r="E346">
        <v>0.36153566999999998</v>
      </c>
      <c r="F346">
        <v>0.13511034999999999</v>
      </c>
      <c r="G346">
        <v>0.33944089999999999</v>
      </c>
      <c r="H346">
        <v>0.40146270000000001</v>
      </c>
      <c r="I346">
        <v>0.20495608000000001</v>
      </c>
      <c r="J346">
        <v>0.25973575999999998</v>
      </c>
      <c r="K346">
        <v>0.97640157000000005</v>
      </c>
      <c r="L346">
        <v>0.17537527999999999</v>
      </c>
      <c r="M346">
        <v>0.22040506000000001</v>
      </c>
      <c r="N346">
        <v>0.35696733000000003</v>
      </c>
      <c r="O346">
        <v>0.24158167999999999</v>
      </c>
      <c r="P346">
        <v>0.1614873</v>
      </c>
      <c r="Q346">
        <v>0.34040904</v>
      </c>
      <c r="R346">
        <v>0.18414667000000001</v>
      </c>
      <c r="S346">
        <v>0.19996381999999999</v>
      </c>
      <c r="T346">
        <v>0.2516717</v>
      </c>
      <c r="U346">
        <v>0.17497547999999999</v>
      </c>
      <c r="V346">
        <v>0.2348595</v>
      </c>
      <c r="W346">
        <v>0.25789390000000001</v>
      </c>
      <c r="X346">
        <v>0.35260205999999999</v>
      </c>
      <c r="Y346">
        <v>0.18568498</v>
      </c>
      <c r="Z346">
        <v>0.18943695999999999</v>
      </c>
      <c r="AA346">
        <v>0.15296371</v>
      </c>
      <c r="AB346">
        <v>0.26692545000000001</v>
      </c>
      <c r="AC346">
        <v>0.47355199999999997</v>
      </c>
      <c r="AD346">
        <v>0.32040416999999999</v>
      </c>
      <c r="AE346">
        <v>0.30079309999999998</v>
      </c>
      <c r="AF346">
        <v>0.30375716000000003</v>
      </c>
      <c r="AG346">
        <v>0.1822001</v>
      </c>
      <c r="AH346">
        <v>0.19589429999999999</v>
      </c>
      <c r="AI346">
        <v>0.16462847999999999</v>
      </c>
      <c r="AJ346">
        <v>0.37075248</v>
      </c>
      <c r="AK346">
        <v>0.30157012</v>
      </c>
      <c r="AL346">
        <v>-1.7584339000000001E-2</v>
      </c>
      <c r="AM346">
        <v>0.34896198</v>
      </c>
      <c r="AN346">
        <v>6.8082199999999995E-2</v>
      </c>
      <c r="AO346">
        <v>0.12646494999999999</v>
      </c>
      <c r="AP346">
        <v>0.29971940000000002</v>
      </c>
      <c r="AQ346">
        <v>0.32084267999999999</v>
      </c>
      <c r="AR346">
        <v>0.12471422</v>
      </c>
      <c r="AS346">
        <v>0.10744076</v>
      </c>
      <c r="AT346">
        <v>7.5599070000000004E-2</v>
      </c>
      <c r="AU346">
        <v>0.13492050999999999</v>
      </c>
      <c r="AV346">
        <v>0.26695266000000001</v>
      </c>
      <c r="AW346">
        <v>0.29310644000000002</v>
      </c>
      <c r="AX346">
        <v>0.16706936</v>
      </c>
      <c r="AY346">
        <v>0.39154707999999999</v>
      </c>
      <c r="AZ346">
        <v>0.97263544999999996</v>
      </c>
      <c r="BA346">
        <v>0.21092042</v>
      </c>
      <c r="BB346">
        <v>0.14631763</v>
      </c>
      <c r="BC346">
        <v>0.18188745000000001</v>
      </c>
      <c r="BD346">
        <v>0.17636942999999999</v>
      </c>
      <c r="BE346">
        <v>0.21689586</v>
      </c>
      <c r="BF346">
        <v>0.20536589999999999</v>
      </c>
      <c r="BG346">
        <v>0.33712888000000002</v>
      </c>
      <c r="BH346">
        <v>3.1998869999999999E-2</v>
      </c>
      <c r="BI346">
        <v>0.32503842999999999</v>
      </c>
      <c r="BJ346">
        <v>0.28786193999999998</v>
      </c>
      <c r="BK346">
        <v>0.45971856</v>
      </c>
      <c r="BL346">
        <v>0.17226021999999999</v>
      </c>
      <c r="BM346">
        <v>0.25073990000000002</v>
      </c>
      <c r="BN346">
        <v>0.38560106999999999</v>
      </c>
      <c r="BO346">
        <v>0.36574313000000003</v>
      </c>
      <c r="BP346">
        <v>0.30856660000000002</v>
      </c>
      <c r="BQ346">
        <v>0.18942229999999999</v>
      </c>
      <c r="BR346">
        <v>0.30036286000000001</v>
      </c>
      <c r="BS346">
        <v>0.33499897000000001</v>
      </c>
      <c r="BT346">
        <v>0.33584437</v>
      </c>
      <c r="BU346">
        <v>0.36607212</v>
      </c>
      <c r="BV346">
        <v>0.11839843999999999</v>
      </c>
      <c r="BW346">
        <v>0.34607399999999999</v>
      </c>
      <c r="BX346">
        <v>0.44298935</v>
      </c>
      <c r="BY346">
        <v>9.6147746000000006E-2</v>
      </c>
      <c r="BZ346">
        <v>0.21173574000000001</v>
      </c>
      <c r="CA346">
        <v>0.29491373999999998</v>
      </c>
      <c r="CB346">
        <v>8.1493750000000004E-2</v>
      </c>
      <c r="CC346">
        <v>0.43023552999999998</v>
      </c>
      <c r="CD346">
        <v>0.40970351999999999</v>
      </c>
      <c r="CE346">
        <v>0.3454237</v>
      </c>
      <c r="CF346">
        <v>0.26818228</v>
      </c>
      <c r="CG346">
        <v>0.12540472</v>
      </c>
      <c r="CH346">
        <v>8.1016820000000003E-2</v>
      </c>
      <c r="CI346">
        <v>0.22622400000000001</v>
      </c>
      <c r="CJ346">
        <v>0.34851238000000001</v>
      </c>
      <c r="CK346">
        <v>0.36872068000000002</v>
      </c>
      <c r="CL346">
        <v>0.22025278000000001</v>
      </c>
      <c r="CM346">
        <v>0.16049466000000001</v>
      </c>
      <c r="CN346">
        <v>0.1363444</v>
      </c>
      <c r="CO346">
        <v>0.11863053599999999</v>
      </c>
      <c r="CP346">
        <v>0.46935225000000003</v>
      </c>
      <c r="CQ346">
        <v>0.11691467</v>
      </c>
      <c r="CR346">
        <v>0.40851626000000002</v>
      </c>
      <c r="CS346">
        <v>0.44667962</v>
      </c>
      <c r="CT346">
        <v>0.23117789999999999</v>
      </c>
      <c r="CU346">
        <v>0.23249302999999999</v>
      </c>
      <c r="CV346">
        <v>0.324216</v>
      </c>
      <c r="CW346">
        <v>0.38521227000000002</v>
      </c>
      <c r="CX346">
        <v>0.20718826000000001</v>
      </c>
      <c r="CY346">
        <v>0.38063434000000002</v>
      </c>
      <c r="CZ346">
        <v>0.30650058000000002</v>
      </c>
      <c r="DA346">
        <v>0.20531641</v>
      </c>
      <c r="DB346">
        <v>0.37360615000000003</v>
      </c>
      <c r="DC346">
        <v>0.97775906000000001</v>
      </c>
      <c r="DD346">
        <v>0.30243703999999999</v>
      </c>
      <c r="DE346">
        <v>9.3181219999999995E-2</v>
      </c>
      <c r="DF346">
        <f t="shared" si="20"/>
        <v>0.25480408362135926</v>
      </c>
      <c r="DG346">
        <f t="shared" si="21"/>
        <v>1</v>
      </c>
      <c r="DH346">
        <v>8.5067820828993324E-3</v>
      </c>
      <c r="DI346">
        <f>VLOOKUP(B346,owner_jaccard!$C$1:$E$1128,3,FALSE)</f>
        <v>0.4</v>
      </c>
      <c r="DJ346">
        <f>VLOOKUP(B346,partic_jaccard!$C$1:$E$1128,3,FALSE)</f>
        <v>0.64864864864864802</v>
      </c>
      <c r="DK346">
        <f>VLOOKUP(B346,rtword_jaccard!$C$1:$E$1128,3,FALSE)</f>
        <v>0.29870129870129802</v>
      </c>
      <c r="DL346">
        <f>VLOOKUP(B346,rtword_jaccard!$C$1:$F$1128,4,FALSE)</f>
        <v>0.30718954248365998</v>
      </c>
      <c r="DM346">
        <f>VLOOKUP(B346,rtword_jaccard!$C$1:$G$1128,5,FALSE)</f>
        <v>0.35135135135135098</v>
      </c>
      <c r="DN346">
        <f>VLOOKUP(B346,owner_j_重み付き!$C$1:$E$1128,3)</f>
        <v>1.4999999999999999E-2</v>
      </c>
      <c r="DO346">
        <f>VLOOKUP(B346,part_j_重み付き!$C$1:$E$1128,3,FALSE)</f>
        <v>1.55E-2</v>
      </c>
      <c r="DP346">
        <f>VLOOKUP(B346,journalsection_jaccard!$C$2:$E$1129,3,FALSE)</f>
        <v>0.25</v>
      </c>
      <c r="DQ346">
        <f>VLOOKUP(B346,journalsection_jaccard!$C$2:$F$1129,4,FALSE)</f>
        <v>0.33333333333333298</v>
      </c>
      <c r="DR346">
        <f>VLOOKUP(B346,journalsection_jaccard!$C$2:$G$1129,5,FALSE)</f>
        <v>0.33928571428571402</v>
      </c>
      <c r="DS346">
        <f>VLOOKUP(B346,journalsection_jaccard!$C$2:$H$1129,6,FALSE)</f>
        <v>0.219512195121951</v>
      </c>
    </row>
    <row r="347" spans="1:123" hidden="1" x14ac:dyDescent="0.55000000000000004">
      <c r="A347">
        <v>340</v>
      </c>
      <c r="B347" t="s">
        <v>1932</v>
      </c>
      <c r="C347" t="s">
        <v>446</v>
      </c>
      <c r="D347">
        <v>0.38483562999999998</v>
      </c>
      <c r="E347">
        <v>0.32914513000000001</v>
      </c>
      <c r="F347">
        <v>0.1164398</v>
      </c>
      <c r="G347">
        <v>0.21099545</v>
      </c>
      <c r="H347">
        <v>0.33471304000000002</v>
      </c>
      <c r="I347">
        <v>0.105777994</v>
      </c>
      <c r="J347">
        <v>-5.4452759999999998E-3</v>
      </c>
      <c r="K347">
        <v>0.97836330000000005</v>
      </c>
      <c r="L347">
        <v>0.30196109999999998</v>
      </c>
      <c r="M347">
        <v>0.17669119</v>
      </c>
      <c r="N347">
        <v>0.43958053000000002</v>
      </c>
      <c r="O347">
        <v>6.0461926999999999E-2</v>
      </c>
      <c r="P347">
        <v>0.23060623999999999</v>
      </c>
      <c r="Q347">
        <v>0.33731008000000001</v>
      </c>
      <c r="R347">
        <v>0.14650859999999999</v>
      </c>
      <c r="S347">
        <v>0.11090272</v>
      </c>
      <c r="T347">
        <v>9.5098210000000002E-2</v>
      </c>
      <c r="U347">
        <v>0.32039679999999998</v>
      </c>
      <c r="V347">
        <v>0.16739567</v>
      </c>
      <c r="W347">
        <v>0.25302364999999999</v>
      </c>
      <c r="X347">
        <v>0.29997586999999998</v>
      </c>
      <c r="Y347">
        <v>0.106952295</v>
      </c>
      <c r="Z347">
        <v>0.13937696999999999</v>
      </c>
      <c r="AA347">
        <v>0.19915704000000001</v>
      </c>
      <c r="AB347">
        <v>0.19432458</v>
      </c>
      <c r="AC347">
        <v>0.33422681999999998</v>
      </c>
      <c r="AD347">
        <v>0.18337408999999999</v>
      </c>
      <c r="AE347">
        <v>0.34785947</v>
      </c>
      <c r="AF347">
        <v>0.29448489999999999</v>
      </c>
      <c r="AG347">
        <v>5.201795E-2</v>
      </c>
      <c r="AH347">
        <v>0.14024338</v>
      </c>
      <c r="AI347">
        <v>0.29187932999999999</v>
      </c>
      <c r="AJ347">
        <v>9.5407979999999996E-3</v>
      </c>
      <c r="AK347">
        <v>0.21277805999999999</v>
      </c>
      <c r="AL347">
        <v>1.0771159000000001E-2</v>
      </c>
      <c r="AM347">
        <v>0.11816143</v>
      </c>
      <c r="AN347">
        <v>0.20083182999999999</v>
      </c>
      <c r="AO347">
        <v>0.15619432999999999</v>
      </c>
      <c r="AP347">
        <v>0.23775317000000001</v>
      </c>
      <c r="AQ347">
        <v>0.33911332</v>
      </c>
      <c r="AR347">
        <v>0.28950505999999998</v>
      </c>
      <c r="AS347">
        <v>0.19574298000000001</v>
      </c>
      <c r="AT347">
        <v>3.6067788000000003E-2</v>
      </c>
      <c r="AU347">
        <v>0.10101616400000001</v>
      </c>
      <c r="AV347">
        <v>0.326239</v>
      </c>
      <c r="AW347">
        <v>0.43662289999999998</v>
      </c>
      <c r="AX347">
        <v>0.16160557</v>
      </c>
      <c r="AY347">
        <v>0.35671285000000003</v>
      </c>
      <c r="AZ347">
        <v>0.97463129999999998</v>
      </c>
      <c r="BA347">
        <v>0.19517209999999999</v>
      </c>
      <c r="BB347">
        <v>0.31304490000000001</v>
      </c>
      <c r="BC347">
        <v>0.13551833999999999</v>
      </c>
      <c r="BD347">
        <v>0.3721235</v>
      </c>
      <c r="BE347">
        <v>0.13480443</v>
      </c>
      <c r="BF347">
        <v>0.24702980999999999</v>
      </c>
      <c r="BG347">
        <v>0.46253224999999998</v>
      </c>
      <c r="BH347">
        <v>0.33533533999999998</v>
      </c>
      <c r="BI347">
        <v>0.13950683</v>
      </c>
      <c r="BJ347">
        <v>0.19189331000000001</v>
      </c>
      <c r="BK347">
        <v>0.16093162999999999</v>
      </c>
      <c r="BL347">
        <v>5.519905E-2</v>
      </c>
      <c r="BM347">
        <v>0.32775953000000002</v>
      </c>
      <c r="BN347">
        <v>0.43315559999999997</v>
      </c>
      <c r="BO347">
        <v>0.27722861999999998</v>
      </c>
      <c r="BP347">
        <v>0.3536762</v>
      </c>
      <c r="BQ347">
        <v>4.2151050000000002E-2</v>
      </c>
      <c r="BR347">
        <v>7.5766319999999998E-2</v>
      </c>
      <c r="BS347">
        <v>0.32342288000000002</v>
      </c>
      <c r="BT347">
        <v>0.48076648</v>
      </c>
      <c r="BU347">
        <v>0.32995835000000001</v>
      </c>
      <c r="BV347">
        <v>0.21638456</v>
      </c>
      <c r="BW347">
        <v>0.29340442999999999</v>
      </c>
      <c r="BX347">
        <v>0.47205540000000001</v>
      </c>
      <c r="BY347">
        <v>0.12729338000000001</v>
      </c>
      <c r="BZ347">
        <v>0.20896982</v>
      </c>
      <c r="CA347">
        <v>0.18610889</v>
      </c>
      <c r="CB347">
        <v>-8.3620940000000005E-2</v>
      </c>
      <c r="CC347">
        <v>0.50093509999999997</v>
      </c>
      <c r="CD347">
        <v>0.37036446000000001</v>
      </c>
      <c r="CE347">
        <v>0.40764788000000002</v>
      </c>
      <c r="CF347">
        <v>5.7723223999999997E-2</v>
      </c>
      <c r="CG347">
        <v>0.1075535</v>
      </c>
      <c r="CH347">
        <v>0.17249766999999999</v>
      </c>
      <c r="CI347">
        <v>3.4441248000000001E-2</v>
      </c>
      <c r="CJ347">
        <v>0.22127907999999999</v>
      </c>
      <c r="CK347">
        <v>0.27197695</v>
      </c>
      <c r="CL347">
        <v>0.13131404999999999</v>
      </c>
      <c r="CM347">
        <v>9.6464864999999997E-2</v>
      </c>
      <c r="CN347">
        <v>2.1103006000000001E-2</v>
      </c>
      <c r="CO347">
        <v>0.16499905000000001</v>
      </c>
      <c r="CP347">
        <v>3.4887870000000001E-2</v>
      </c>
      <c r="CQ347">
        <v>0.20629211</v>
      </c>
      <c r="CR347">
        <v>0.35406765000000001</v>
      </c>
      <c r="CS347">
        <v>0.18978637000000001</v>
      </c>
      <c r="CT347">
        <v>5.5132612999999997E-2</v>
      </c>
      <c r="CU347">
        <v>0.2645246</v>
      </c>
      <c r="CV347">
        <v>0.42442632000000002</v>
      </c>
      <c r="CW347">
        <v>0.18650025000000001</v>
      </c>
      <c r="CX347">
        <v>2.7308853000000001E-2</v>
      </c>
      <c r="CY347">
        <v>0.36068602999999999</v>
      </c>
      <c r="CZ347">
        <v>0.28129842999999999</v>
      </c>
      <c r="DA347">
        <v>0.27642134000000002</v>
      </c>
      <c r="DB347">
        <v>3.5062935000000003E-2</v>
      </c>
      <c r="DC347">
        <v>0.98174757000000001</v>
      </c>
      <c r="DD347">
        <v>0.28753242000000001</v>
      </c>
      <c r="DE347">
        <v>4.1526979999999998E-2</v>
      </c>
      <c r="DF347">
        <f t="shared" si="20"/>
        <v>0.21631315051456321</v>
      </c>
      <c r="DG347">
        <f t="shared" si="21"/>
        <v>0</v>
      </c>
      <c r="DH347">
        <v>6.3391748508918573E-3</v>
      </c>
      <c r="DI347">
        <f>VLOOKUP(B347,owner_jaccard!$C$1:$E$1128,3,FALSE)</f>
        <v>0.282608695652173</v>
      </c>
      <c r="DJ347">
        <f>VLOOKUP(B347,partic_jaccard!$C$1:$E$1128,3,FALSE)</f>
        <v>0.38235294117647001</v>
      </c>
      <c r="DK347">
        <f>VLOOKUP(B347,rtword_jaccard!$C$1:$E$1128,3,FALSE)</f>
        <v>0.17647058823529399</v>
      </c>
      <c r="DL347">
        <f>VLOOKUP(B347,rtword_jaccard!$C$1:$F$1128,4,FALSE)</f>
        <v>0.273885350318471</v>
      </c>
      <c r="DM347">
        <f>VLOOKUP(B347,rtword_jaccard!$C$1:$G$1128,5,FALSE)</f>
        <v>0.34529147982062702</v>
      </c>
      <c r="DN347">
        <f>VLOOKUP(B347,owner_j_重み付き!$C$1:$E$1128,3)</f>
        <v>5.7000000000000002E-3</v>
      </c>
      <c r="DO347">
        <f>VLOOKUP(B347,part_j_重み付き!$C$1:$E$1128,3,FALSE)</f>
        <v>6.1999999999999998E-3</v>
      </c>
      <c r="DP347">
        <f>VLOOKUP(B347,journalsection_jaccard!$C$2:$E$1129,3,FALSE)</f>
        <v>0.20481927710843301</v>
      </c>
      <c r="DQ347">
        <f>VLOOKUP(B347,journalsection_jaccard!$C$2:$F$1129,4,FALSE)</f>
        <v>0.22699386503067401</v>
      </c>
      <c r="DR347">
        <f>VLOOKUP(B347,journalsection_jaccard!$C$2:$G$1129,5,FALSE)</f>
        <v>0.181102362204724</v>
      </c>
      <c r="DS347">
        <f>VLOOKUP(B347,journalsection_jaccard!$C$2:$H$1129,6,FALSE)</f>
        <v>9.8901098901098897E-2</v>
      </c>
    </row>
    <row r="348" spans="1:123" x14ac:dyDescent="0.55000000000000004">
      <c r="A348">
        <v>341</v>
      </c>
      <c r="B348" t="s">
        <v>1933</v>
      </c>
      <c r="C348" t="s">
        <v>447</v>
      </c>
      <c r="D348">
        <v>5.9160787999999999E-2</v>
      </c>
      <c r="E348">
        <v>0.11334263999999999</v>
      </c>
      <c r="F348">
        <v>2.3720307E-2</v>
      </c>
      <c r="G348">
        <v>0.15632868</v>
      </c>
      <c r="H348">
        <v>0.13192782</v>
      </c>
      <c r="I348">
        <v>7.3760129999999993E-2</v>
      </c>
      <c r="J348">
        <v>0.13898551000000001</v>
      </c>
      <c r="K348">
        <v>0.98060749999999997</v>
      </c>
      <c r="L348">
        <v>0.23512744999999999</v>
      </c>
      <c r="M348">
        <v>0.21890904</v>
      </c>
      <c r="N348">
        <v>7.8482700000000002E-2</v>
      </c>
      <c r="O348">
        <v>5.6123050000000001E-2</v>
      </c>
      <c r="P348">
        <v>0.16088330000000001</v>
      </c>
      <c r="Q348">
        <v>0.31826599999999999</v>
      </c>
      <c r="R348">
        <v>-0.1216899</v>
      </c>
      <c r="S348">
        <v>2.7954298999999998E-2</v>
      </c>
      <c r="T348">
        <v>-4.0770760000000003E-2</v>
      </c>
      <c r="U348">
        <v>0.28123664999999998</v>
      </c>
      <c r="V348">
        <v>3.6267099999999997E-2</v>
      </c>
      <c r="W348">
        <v>0.19542086</v>
      </c>
      <c r="X348">
        <v>8.0067429999999995E-2</v>
      </c>
      <c r="Y348">
        <v>-2.3179166000000001E-2</v>
      </c>
      <c r="Z348">
        <v>0.1012865</v>
      </c>
      <c r="AA348">
        <v>4.9172472000000002E-2</v>
      </c>
      <c r="AB348">
        <v>0.12665012</v>
      </c>
      <c r="AC348">
        <v>0.16917709</v>
      </c>
      <c r="AD348">
        <v>3.1737674E-2</v>
      </c>
      <c r="AE348">
        <v>9.5054970000000003E-2</v>
      </c>
      <c r="AF348">
        <v>0.31765407000000001</v>
      </c>
      <c r="AG348">
        <v>0.16518784</v>
      </c>
      <c r="AH348">
        <v>8.7813849999999999E-2</v>
      </c>
      <c r="AI348">
        <v>0.27046936999999999</v>
      </c>
      <c r="AJ348">
        <v>-6.3037746000000006E-2</v>
      </c>
      <c r="AK348">
        <v>0.15020800000000001</v>
      </c>
      <c r="AL348">
        <v>7.2428290000000006E-2</v>
      </c>
      <c r="AM348">
        <v>-5.1484719999999998E-2</v>
      </c>
      <c r="AN348">
        <v>0.10700399400000001</v>
      </c>
      <c r="AO348">
        <v>0.18443280000000001</v>
      </c>
      <c r="AP348">
        <v>0.29005512999999999</v>
      </c>
      <c r="AQ348">
        <v>0.18728143</v>
      </c>
      <c r="AR348">
        <v>0.17420032999999999</v>
      </c>
      <c r="AS348">
        <v>0.17164508000000001</v>
      </c>
      <c r="AT348">
        <v>9.262331E-2</v>
      </c>
      <c r="AU348">
        <v>0.10587200500000001</v>
      </c>
      <c r="AV348">
        <v>0.11306825</v>
      </c>
      <c r="AW348">
        <v>0.2333585</v>
      </c>
      <c r="AX348">
        <v>-4.7528385999999999E-2</v>
      </c>
      <c r="AY348">
        <v>0.22997586</v>
      </c>
      <c r="AZ348">
        <v>0.93141640000000003</v>
      </c>
      <c r="BA348">
        <v>-3.1071778000000001E-2</v>
      </c>
      <c r="BB348">
        <v>3.4302081999999998E-2</v>
      </c>
      <c r="BC348">
        <v>0.15756588999999999</v>
      </c>
      <c r="BD348">
        <v>0.15827040000000001</v>
      </c>
      <c r="BE348">
        <v>6.1218479999999999E-2</v>
      </c>
      <c r="BF348">
        <v>5.4611880000000002E-2</v>
      </c>
      <c r="BG348">
        <v>0.28328900000000001</v>
      </c>
      <c r="BH348">
        <v>0.20688333</v>
      </c>
      <c r="BI348">
        <v>3.7796754000000002E-2</v>
      </c>
      <c r="BJ348">
        <v>0.26322505000000002</v>
      </c>
      <c r="BK348">
        <v>0.25531217</v>
      </c>
      <c r="BL348">
        <v>0.15693781000000001</v>
      </c>
      <c r="BM348">
        <v>0.132436</v>
      </c>
      <c r="BN348">
        <v>0.10777597999999999</v>
      </c>
      <c r="BO348">
        <v>0.22631836</v>
      </c>
      <c r="BP348">
        <v>0.26020047000000002</v>
      </c>
      <c r="BQ348">
        <v>0.14851518</v>
      </c>
      <c r="BR348">
        <v>0.14862676</v>
      </c>
      <c r="BS348">
        <v>0.17290404000000001</v>
      </c>
      <c r="BT348">
        <v>0.1867605</v>
      </c>
      <c r="BU348">
        <v>0.20077397</v>
      </c>
      <c r="BV348">
        <v>0.16405110000000001</v>
      </c>
      <c r="BW348">
        <v>0.11565729</v>
      </c>
      <c r="BX348">
        <v>0.15913685999999999</v>
      </c>
      <c r="BY348">
        <v>3.0711925000000001E-2</v>
      </c>
      <c r="BZ348">
        <v>0.19017566999999999</v>
      </c>
      <c r="CA348">
        <v>0.11020617000000001</v>
      </c>
      <c r="CB348">
        <v>9.5821290000000003E-2</v>
      </c>
      <c r="CC348">
        <v>0.16604853999999999</v>
      </c>
      <c r="CD348">
        <v>0.28998727000000002</v>
      </c>
      <c r="CE348">
        <v>0.15349536999999999</v>
      </c>
      <c r="CF348">
        <v>0.22924828999999999</v>
      </c>
      <c r="CG348">
        <v>0.19962617999999999</v>
      </c>
      <c r="CH348">
        <v>6.8173765999999997E-2</v>
      </c>
      <c r="CI348">
        <v>6.0940975999999999E-3</v>
      </c>
      <c r="CJ348">
        <v>0.25653753000000001</v>
      </c>
      <c r="CK348">
        <v>0.2570094</v>
      </c>
      <c r="CL348">
        <v>0.10904433600000001</v>
      </c>
      <c r="CM348">
        <v>3.5985876E-2</v>
      </c>
      <c r="CN348">
        <v>-5.2823531999999999E-2</v>
      </c>
      <c r="CO348">
        <v>5.6808636000000003E-2</v>
      </c>
      <c r="CP348">
        <v>0.14804679000000001</v>
      </c>
      <c r="CQ348">
        <v>0.1397468</v>
      </c>
      <c r="CR348">
        <v>0.2362891</v>
      </c>
      <c r="CS348">
        <v>0.12151935</v>
      </c>
      <c r="CT348">
        <v>2.0059198E-2</v>
      </c>
      <c r="CU348">
        <v>0.37075852999999998</v>
      </c>
      <c r="CV348">
        <v>0.22045839</v>
      </c>
      <c r="CW348">
        <v>0.19957849999999999</v>
      </c>
      <c r="CX348">
        <v>0.14965521000000001</v>
      </c>
      <c r="CY348">
        <v>0.11126419999999999</v>
      </c>
      <c r="CZ348">
        <v>0.14032059999999999</v>
      </c>
      <c r="DA348">
        <v>0.19867127000000001</v>
      </c>
      <c r="DB348">
        <v>0.14257771999999999</v>
      </c>
      <c r="DC348">
        <v>0.96949326999999996</v>
      </c>
      <c r="DD348">
        <v>0.22402686999999999</v>
      </c>
      <c r="DE348">
        <v>5.6307244999999999E-2</v>
      </c>
      <c r="DF348">
        <f t="shared" si="20"/>
        <v>0.13502483666601939</v>
      </c>
      <c r="DG348">
        <f t="shared" si="21"/>
        <v>0</v>
      </c>
      <c r="DH348">
        <v>0</v>
      </c>
      <c r="DI348">
        <f>VLOOKUP(B348,owner_jaccard!$C$1:$E$1128,3,FALSE)</f>
        <v>7.4999999999999997E-2</v>
      </c>
      <c r="DJ348">
        <f>VLOOKUP(B348,partic_jaccard!$C$1:$E$1128,3,FALSE)</f>
        <v>3.125E-2</v>
      </c>
      <c r="DK348">
        <f>VLOOKUP(B348,rtword_jaccard!$C$1:$E$1128,3,FALSE)</f>
        <v>8.6956521739130405E-2</v>
      </c>
      <c r="DL348">
        <f>VLOOKUP(B348,rtword_jaccard!$C$1:$F$1128,4,FALSE)</f>
        <v>0.117318435754189</v>
      </c>
      <c r="DM348">
        <f>VLOOKUP(B348,rtword_jaccard!$C$1:$G$1128,5,FALSE)</f>
        <v>0.14942528735632099</v>
      </c>
      <c r="DN348">
        <f>VLOOKUP(B348,owner_j_重み付き!$C$1:$E$1128,3)</f>
        <v>1.8E-3</v>
      </c>
      <c r="DO348">
        <f>VLOOKUP(B348,part_j_重み付き!$C$1:$E$1128,3,FALSE)</f>
        <v>8.9999999999999998E-4</v>
      </c>
      <c r="DP348">
        <f>VLOOKUP(B348,journalsection_jaccard!$C$2:$E$1129,3,FALSE)</f>
        <v>0.17647058823529399</v>
      </c>
      <c r="DQ348">
        <f>VLOOKUP(B348,journalsection_jaccard!$C$2:$F$1129,4,FALSE)</f>
        <v>0.219512195121951</v>
      </c>
      <c r="DR348">
        <f>VLOOKUP(B348,journalsection_jaccard!$C$2:$G$1129,5,FALSE)</f>
        <v>0.21457489878542499</v>
      </c>
      <c r="DS348">
        <f>VLOOKUP(B348,journalsection_jaccard!$C$2:$H$1129,6,FALSE)</f>
        <v>6.3829787234042507E-2</v>
      </c>
    </row>
    <row r="349" spans="1:123" x14ac:dyDescent="0.55000000000000004">
      <c r="A349">
        <v>342</v>
      </c>
      <c r="B349" t="s">
        <v>1934</v>
      </c>
      <c r="C349" t="s">
        <v>448</v>
      </c>
      <c r="D349">
        <v>0.31498817000000001</v>
      </c>
      <c r="E349">
        <v>0.1875763</v>
      </c>
      <c r="F349">
        <v>0.22403285000000001</v>
      </c>
      <c r="G349">
        <v>0.28274959999999999</v>
      </c>
      <c r="H349">
        <v>0.24157919999999999</v>
      </c>
      <c r="I349">
        <v>0.19906962</v>
      </c>
      <c r="J349">
        <v>0.22229794</v>
      </c>
      <c r="K349">
        <v>0.97839147000000004</v>
      </c>
      <c r="L349">
        <v>8.5101239999999995E-2</v>
      </c>
      <c r="M349">
        <v>0.25422263</v>
      </c>
      <c r="N349">
        <v>0.27600609999999998</v>
      </c>
      <c r="O349">
        <v>0.20649951999999999</v>
      </c>
      <c r="P349">
        <v>6.910376E-2</v>
      </c>
      <c r="Q349">
        <v>0.36041269999999997</v>
      </c>
      <c r="R349">
        <v>6.3514319999999999E-2</v>
      </c>
      <c r="S349">
        <v>0.26104351999999997</v>
      </c>
      <c r="T349">
        <v>0.19397879000000001</v>
      </c>
      <c r="U349">
        <v>0.21829723000000001</v>
      </c>
      <c r="V349">
        <v>0.26416844</v>
      </c>
      <c r="W349">
        <v>6.9955564999999997E-2</v>
      </c>
      <c r="X349">
        <v>0.22968279999999999</v>
      </c>
      <c r="Y349">
        <v>0.14702894999999999</v>
      </c>
      <c r="Z349">
        <v>0.25620399999999999</v>
      </c>
      <c r="AA349">
        <v>0.1832056</v>
      </c>
      <c r="AB349">
        <v>0.25155487999999998</v>
      </c>
      <c r="AC349">
        <v>0.23264928000000001</v>
      </c>
      <c r="AD349">
        <v>4.1550233999999998E-2</v>
      </c>
      <c r="AE349">
        <v>0.16012233000000001</v>
      </c>
      <c r="AF349">
        <v>0.20318375999999999</v>
      </c>
      <c r="AG349">
        <v>0.14524521000000001</v>
      </c>
      <c r="AH349">
        <v>5.3130070000000001E-2</v>
      </c>
      <c r="AI349">
        <v>0.10097196</v>
      </c>
      <c r="AJ349">
        <v>0.18092948</v>
      </c>
      <c r="AK349">
        <v>0.18526550999999999</v>
      </c>
      <c r="AL349">
        <v>0.20652056999999999</v>
      </c>
      <c r="AM349">
        <v>0.27963704</v>
      </c>
      <c r="AN349">
        <v>7.1711559999999994E-2</v>
      </c>
      <c r="AO349">
        <v>0.24630489999999999</v>
      </c>
      <c r="AP349">
        <v>0.20222107</v>
      </c>
      <c r="AQ349">
        <v>0.31325682999999999</v>
      </c>
      <c r="AR349">
        <v>0.27247726999999999</v>
      </c>
      <c r="AS349">
        <v>-4.888352E-2</v>
      </c>
      <c r="AT349">
        <v>0.17729888999999999</v>
      </c>
      <c r="AU349">
        <v>-7.9203084000000007E-2</v>
      </c>
      <c r="AV349">
        <v>5.5110755999999997E-2</v>
      </c>
      <c r="AW349">
        <v>0.2319618</v>
      </c>
      <c r="AX349">
        <v>0.20321396</v>
      </c>
      <c r="AY349">
        <v>0.34840937999999999</v>
      </c>
      <c r="AZ349">
        <v>0.97562724000000001</v>
      </c>
      <c r="BA349">
        <v>0.23227819999999999</v>
      </c>
      <c r="BB349">
        <v>0.32474560000000002</v>
      </c>
      <c r="BC349">
        <v>0.28857860000000002</v>
      </c>
      <c r="BD349">
        <v>0.32801685000000003</v>
      </c>
      <c r="BE349">
        <v>-9.5026866000000001E-2</v>
      </c>
      <c r="BF349">
        <v>0.19336073000000001</v>
      </c>
      <c r="BG349">
        <v>0.25791683999999998</v>
      </c>
      <c r="BH349">
        <v>0.113424346</v>
      </c>
      <c r="BI349">
        <v>0.30375545999999998</v>
      </c>
      <c r="BJ349">
        <v>0.36685364999999998</v>
      </c>
      <c r="BK349">
        <v>0.37422353000000003</v>
      </c>
      <c r="BL349">
        <v>0.10080624000000001</v>
      </c>
      <c r="BM349">
        <v>0.28394059999999999</v>
      </c>
      <c r="BN349">
        <v>5.9320796000000002E-2</v>
      </c>
      <c r="BO349">
        <v>0.25783329999999999</v>
      </c>
      <c r="BP349">
        <v>0.29986079999999998</v>
      </c>
      <c r="BQ349">
        <v>0.12623122000000001</v>
      </c>
      <c r="BR349">
        <v>0.34638518000000001</v>
      </c>
      <c r="BS349">
        <v>0.2705246</v>
      </c>
      <c r="BT349">
        <v>0.25345305000000001</v>
      </c>
      <c r="BU349">
        <v>0.23279978000000001</v>
      </c>
      <c r="BV349">
        <v>3.8623154E-2</v>
      </c>
      <c r="BW349">
        <v>0.38073099999999999</v>
      </c>
      <c r="BX349">
        <v>0.35899736999999998</v>
      </c>
      <c r="BY349">
        <v>-8.8231079999999996E-3</v>
      </c>
      <c r="BZ349">
        <v>0.10678852</v>
      </c>
      <c r="CA349">
        <v>0.14663218</v>
      </c>
      <c r="CB349">
        <v>7.0690744999999996E-3</v>
      </c>
      <c r="CC349">
        <v>0.30074042000000001</v>
      </c>
      <c r="CD349">
        <v>0.34713319999999998</v>
      </c>
      <c r="CE349">
        <v>0.2494615</v>
      </c>
      <c r="CF349">
        <v>0.15247658</v>
      </c>
      <c r="CG349">
        <v>0.20997635000000001</v>
      </c>
      <c r="CH349">
        <v>0.14149120000000001</v>
      </c>
      <c r="CI349">
        <v>0.11573093</v>
      </c>
      <c r="CJ349">
        <v>0.34897636999999998</v>
      </c>
      <c r="CK349">
        <v>0.21453689000000001</v>
      </c>
      <c r="CL349">
        <v>0.31770048000000001</v>
      </c>
      <c r="CM349">
        <v>-2.9820492000000001E-2</v>
      </c>
      <c r="CN349">
        <v>-1.0170406E-2</v>
      </c>
      <c r="CO349">
        <v>9.4180109999999997E-2</v>
      </c>
      <c r="CP349">
        <v>0.17701407999999999</v>
      </c>
      <c r="CQ349">
        <v>0.14159838999999999</v>
      </c>
      <c r="CR349">
        <v>0.32766885000000001</v>
      </c>
      <c r="CS349">
        <v>0.26143047000000003</v>
      </c>
      <c r="CT349">
        <v>8.3106260000000001E-2</v>
      </c>
      <c r="CU349">
        <v>6.7060659999999994E-2</v>
      </c>
      <c r="CV349">
        <v>0.35479630000000001</v>
      </c>
      <c r="CW349">
        <v>0.12611414000000001</v>
      </c>
      <c r="CX349">
        <v>0.12492439</v>
      </c>
      <c r="CY349">
        <v>0.37634367000000002</v>
      </c>
      <c r="CZ349">
        <v>0.27242266999999998</v>
      </c>
      <c r="DA349">
        <v>0.16597444</v>
      </c>
      <c r="DB349">
        <v>0.18716711999999999</v>
      </c>
      <c r="DC349">
        <v>0.97497719999999999</v>
      </c>
      <c r="DD349">
        <v>0.18728685</v>
      </c>
      <c r="DE349">
        <v>8.8865239999999998E-2</v>
      </c>
      <c r="DF349">
        <f t="shared" si="20"/>
        <v>0.19600821688834952</v>
      </c>
      <c r="DG349">
        <f t="shared" si="21"/>
        <v>0</v>
      </c>
      <c r="DH349">
        <v>0</v>
      </c>
      <c r="DI349">
        <f>VLOOKUP(B349,owner_jaccard!$C$1:$E$1128,3,FALSE)</f>
        <v>0.29411764705882298</v>
      </c>
      <c r="DJ349">
        <f>VLOOKUP(B349,partic_jaccard!$C$1:$E$1128,3,FALSE)</f>
        <v>0.38888888888888801</v>
      </c>
      <c r="DK349">
        <f>VLOOKUP(B349,rtword_jaccard!$C$1:$E$1128,3,FALSE)</f>
        <v>0.20481927710843301</v>
      </c>
      <c r="DL349">
        <f>VLOOKUP(B349,rtword_jaccard!$C$1:$F$1128,4,FALSE)</f>
        <v>0.24223602484472001</v>
      </c>
      <c r="DM349">
        <f>VLOOKUP(B349,rtword_jaccard!$C$1:$G$1128,5,FALSE)</f>
        <v>0.27659574468085102</v>
      </c>
      <c r="DN349">
        <f>VLOOKUP(B349,owner_j_重み付き!$C$1:$E$1128,3)</f>
        <v>6.4000000000000003E-3</v>
      </c>
      <c r="DO349">
        <f>VLOOKUP(B349,part_j_重み付き!$C$1:$E$1128,3,FALSE)</f>
        <v>8.2000000000000007E-3</v>
      </c>
      <c r="DP349">
        <f>VLOOKUP(B349,journalsection_jaccard!$C$2:$E$1129,3,FALSE)</f>
        <v>0.25</v>
      </c>
      <c r="DQ349">
        <f>VLOOKUP(B349,journalsection_jaccard!$C$2:$F$1129,4,FALSE)</f>
        <v>0.28205128205128199</v>
      </c>
      <c r="DR349">
        <f>VLOOKUP(B349,journalsection_jaccard!$C$2:$G$1129,5,FALSE)</f>
        <v>0.265822784810126</v>
      </c>
      <c r="DS349">
        <f>VLOOKUP(B349,journalsection_jaccard!$C$2:$H$1129,6,FALSE)</f>
        <v>0.14942528735632099</v>
      </c>
    </row>
    <row r="350" spans="1:123" hidden="1" x14ac:dyDescent="0.55000000000000004">
      <c r="A350">
        <v>343</v>
      </c>
      <c r="B350" t="s">
        <v>1935</v>
      </c>
      <c r="C350" t="s">
        <v>449</v>
      </c>
      <c r="D350">
        <v>0.18864147000000001</v>
      </c>
      <c r="E350">
        <v>0.20002270999999999</v>
      </c>
      <c r="F350">
        <v>0.19710188000000001</v>
      </c>
      <c r="G350">
        <v>0.27343613</v>
      </c>
      <c r="H350">
        <v>3.1562159999999999E-2</v>
      </c>
      <c r="I350">
        <v>8.7232865000000007E-2</v>
      </c>
      <c r="J350">
        <v>2.4261350999999999E-3</v>
      </c>
      <c r="K350">
        <v>0.97785604000000004</v>
      </c>
      <c r="L350">
        <v>9.4804630000000001E-2</v>
      </c>
      <c r="M350">
        <v>0.27541354000000001</v>
      </c>
      <c r="N350">
        <v>0.254106</v>
      </c>
      <c r="O350">
        <v>0.23536262999999999</v>
      </c>
      <c r="P350">
        <v>0.16335353</v>
      </c>
      <c r="Q350">
        <v>0.31744123000000002</v>
      </c>
      <c r="R350">
        <v>4.0189854999999997E-2</v>
      </c>
      <c r="S350">
        <v>0.1187199</v>
      </c>
      <c r="T350">
        <v>3.5705517999999999E-2</v>
      </c>
      <c r="U350">
        <v>3.806495E-3</v>
      </c>
      <c r="V350">
        <v>0.16835773000000001</v>
      </c>
      <c r="W350">
        <v>0.11614103000000001</v>
      </c>
      <c r="X350">
        <v>0.18857684999999999</v>
      </c>
      <c r="Y350">
        <v>0.11405775</v>
      </c>
      <c r="Z350">
        <v>0.13589285000000001</v>
      </c>
      <c r="AA350">
        <v>5.3002915999999997E-2</v>
      </c>
      <c r="AB350">
        <v>0.22413843999999999</v>
      </c>
      <c r="AC350">
        <v>0.17645267000000001</v>
      </c>
      <c r="AD350">
        <v>0.23452365</v>
      </c>
      <c r="AE350">
        <v>0.10663672</v>
      </c>
      <c r="AF350">
        <v>0.21321407000000001</v>
      </c>
      <c r="AG350">
        <v>0.23326102000000001</v>
      </c>
      <c r="AH350">
        <v>-6.8904800000000002E-2</v>
      </c>
      <c r="AI350">
        <v>0.22033175999999999</v>
      </c>
      <c r="AJ350">
        <v>0.27188595999999998</v>
      </c>
      <c r="AK350">
        <v>0.22617371</v>
      </c>
      <c r="AL350">
        <v>0.18470064</v>
      </c>
      <c r="AM350">
        <v>0.23033075</v>
      </c>
      <c r="AN350">
        <v>-2.6179049999999999E-2</v>
      </c>
      <c r="AO350">
        <v>0.24193481999999999</v>
      </c>
      <c r="AP350">
        <v>0.26161825999999999</v>
      </c>
      <c r="AQ350">
        <v>0.27751034000000002</v>
      </c>
      <c r="AR350">
        <v>0.28831980000000001</v>
      </c>
      <c r="AS350">
        <v>0.18751100000000001</v>
      </c>
      <c r="AT350">
        <v>1.4582294000000001E-2</v>
      </c>
      <c r="AU350">
        <v>-7.6662359999999999E-2</v>
      </c>
      <c r="AV350">
        <v>0.13478023</v>
      </c>
      <c r="AW350">
        <v>0.22427562000000001</v>
      </c>
      <c r="AX350">
        <v>7.1984569999999998E-2</v>
      </c>
      <c r="AY350">
        <v>0.34146254999999998</v>
      </c>
      <c r="AZ350">
        <v>0.97213875999999999</v>
      </c>
      <c r="BA350">
        <v>0.23750307000000001</v>
      </c>
      <c r="BB350">
        <v>0.15371741</v>
      </c>
      <c r="BC350">
        <v>-6.9557910000000001E-2</v>
      </c>
      <c r="BD350">
        <v>0.27559474</v>
      </c>
      <c r="BE350">
        <v>1.584851E-2</v>
      </c>
      <c r="BF350">
        <v>4.7164940000000002E-2</v>
      </c>
      <c r="BG350">
        <v>0.29308830000000002</v>
      </c>
      <c r="BH350">
        <v>0.17117131999999999</v>
      </c>
      <c r="BI350">
        <v>0.25363449999999998</v>
      </c>
      <c r="BJ350">
        <v>0.18183240000000001</v>
      </c>
      <c r="BK350">
        <v>0.32699767000000002</v>
      </c>
      <c r="BL350">
        <v>0.10318545</v>
      </c>
      <c r="BM350">
        <v>0.2179063</v>
      </c>
      <c r="BN350">
        <v>0.24040921000000001</v>
      </c>
      <c r="BO350">
        <v>0.38391881999999999</v>
      </c>
      <c r="BP350">
        <v>0.28752812999999999</v>
      </c>
      <c r="BQ350">
        <v>0.12973782</v>
      </c>
      <c r="BR350">
        <v>0.35907137</v>
      </c>
      <c r="BS350">
        <v>0.21147166000000001</v>
      </c>
      <c r="BT350">
        <v>0.38026214000000003</v>
      </c>
      <c r="BU350">
        <v>0.26613024000000002</v>
      </c>
      <c r="BV350">
        <v>0.16157669</v>
      </c>
      <c r="BW350">
        <v>0.39330860000000001</v>
      </c>
      <c r="BX350">
        <v>0.4268284</v>
      </c>
      <c r="BY350">
        <v>0.18936938</v>
      </c>
      <c r="BZ350">
        <v>0.23484295999999999</v>
      </c>
      <c r="CA350">
        <v>9.7023719999999994E-2</v>
      </c>
      <c r="CB350">
        <v>-4.4859442999999999E-2</v>
      </c>
      <c r="CC350">
        <v>0.49156186000000002</v>
      </c>
      <c r="CD350">
        <v>0.34471527000000002</v>
      </c>
      <c r="CE350">
        <v>0.38496672999999998</v>
      </c>
      <c r="CF350">
        <v>-9.0013650000000008E-3</v>
      </c>
      <c r="CG350">
        <v>0.30283500000000002</v>
      </c>
      <c r="CH350">
        <v>0.14186873999999999</v>
      </c>
      <c r="CI350">
        <v>7.1155354000000004E-2</v>
      </c>
      <c r="CJ350">
        <v>0.36996580000000001</v>
      </c>
      <c r="CK350">
        <v>0.27628192000000001</v>
      </c>
      <c r="CL350">
        <v>0.35335280000000002</v>
      </c>
      <c r="CM350">
        <v>-7.5841870000000006E-2</v>
      </c>
      <c r="CN350">
        <v>0.13622355</v>
      </c>
      <c r="CO350">
        <v>0.27755094000000002</v>
      </c>
      <c r="CP350">
        <v>0.28844463999999997</v>
      </c>
      <c r="CQ350">
        <v>0.1348598</v>
      </c>
      <c r="CR350">
        <v>0.16319188000000001</v>
      </c>
      <c r="CS350">
        <v>9.8920969999999997E-2</v>
      </c>
      <c r="CT350">
        <v>9.2926900000000007E-2</v>
      </c>
      <c r="CU350">
        <v>0.15864760999999999</v>
      </c>
      <c r="CV350">
        <v>0.43705149999999998</v>
      </c>
      <c r="CW350">
        <v>0.24877137999999999</v>
      </c>
      <c r="CX350">
        <v>1.8350517E-2</v>
      </c>
      <c r="CY350">
        <v>0.3940092</v>
      </c>
      <c r="CZ350">
        <v>0.32588452000000001</v>
      </c>
      <c r="DA350">
        <v>0.16747013999999999</v>
      </c>
      <c r="DB350">
        <v>0.13068013000000001</v>
      </c>
      <c r="DC350">
        <v>0.97877245999999996</v>
      </c>
      <c r="DD350">
        <v>0.28366785999999999</v>
      </c>
      <c r="DE350">
        <v>0.119708724</v>
      </c>
      <c r="DF350">
        <f t="shared" si="20"/>
        <v>0.18972976082621348</v>
      </c>
      <c r="DG350">
        <f t="shared" si="21"/>
        <v>0</v>
      </c>
      <c r="DH350">
        <v>1.1562964045993473E-3</v>
      </c>
      <c r="DI350">
        <f>VLOOKUP(B350,owner_jaccard!$C$1:$E$1128,3,FALSE)</f>
        <v>0.34328358208955201</v>
      </c>
      <c r="DJ350">
        <f>VLOOKUP(B350,partic_jaccard!$C$1:$E$1128,3,FALSE)</f>
        <v>0.58695652173913004</v>
      </c>
      <c r="DK350">
        <f>VLOOKUP(B350,rtword_jaccard!$C$1:$E$1128,3,FALSE)</f>
        <v>0.17647058823529399</v>
      </c>
      <c r="DL350">
        <f>VLOOKUP(B350,rtword_jaccard!$C$1:$F$1128,4,FALSE)</f>
        <v>0.25786163522012501</v>
      </c>
      <c r="DM350">
        <f>VLOOKUP(B350,rtword_jaccard!$C$1:$G$1128,5,FALSE)</f>
        <v>0.29310344827586199</v>
      </c>
      <c r="DN350">
        <f>VLOOKUP(B350,owner_j_重み付き!$C$1:$E$1128,3)</f>
        <v>1.2500000000000001E-2</v>
      </c>
      <c r="DO350">
        <f>VLOOKUP(B350,part_j_重み付き!$C$1:$E$1128,3,FALSE)</f>
        <v>1.6899999999999998E-2</v>
      </c>
      <c r="DP350">
        <f>VLOOKUP(B350,journalsection_jaccard!$C$2:$E$1129,3,FALSE)</f>
        <v>0.219512195121951</v>
      </c>
      <c r="DQ350">
        <f>VLOOKUP(B350,journalsection_jaccard!$C$2:$F$1129,4,FALSE)</f>
        <v>0.30718954248365998</v>
      </c>
      <c r="DR350">
        <f>VLOOKUP(B350,journalsection_jaccard!$C$2:$G$1129,5,FALSE)</f>
        <v>0.29870129870129802</v>
      </c>
      <c r="DS350">
        <f>VLOOKUP(B350,journalsection_jaccard!$C$2:$H$1129,6,FALSE)</f>
        <v>0.16279069767441801</v>
      </c>
    </row>
    <row r="351" spans="1:123" x14ac:dyDescent="0.55000000000000004">
      <c r="A351">
        <v>344</v>
      </c>
      <c r="B351" t="s">
        <v>1936</v>
      </c>
      <c r="C351" t="s">
        <v>450</v>
      </c>
      <c r="D351">
        <v>0.24840793</v>
      </c>
      <c r="E351">
        <v>4.7288484999999998E-2</v>
      </c>
      <c r="F351">
        <v>9.8861350000000001E-2</v>
      </c>
      <c r="G351">
        <v>0.12224309999999999</v>
      </c>
      <c r="H351">
        <v>0.23814183</v>
      </c>
      <c r="I351">
        <v>7.6424560000000002E-2</v>
      </c>
      <c r="J351">
        <v>0.13561793999999999</v>
      </c>
      <c r="K351">
        <v>0.9724178</v>
      </c>
      <c r="L351">
        <v>5.6975532000000002E-2</v>
      </c>
      <c r="M351">
        <v>9.9314444000000002E-2</v>
      </c>
      <c r="N351">
        <v>0.18489448999999999</v>
      </c>
      <c r="O351">
        <v>0.17840213999999999</v>
      </c>
      <c r="P351">
        <v>0.10862450999999999</v>
      </c>
      <c r="Q351">
        <v>0.24113691000000001</v>
      </c>
      <c r="R351">
        <v>4.739648E-3</v>
      </c>
      <c r="S351">
        <v>0.16088131</v>
      </c>
      <c r="T351">
        <v>-2.1376295E-2</v>
      </c>
      <c r="U351">
        <v>0.16068985999999999</v>
      </c>
      <c r="V351">
        <v>3.3404204999999999E-2</v>
      </c>
      <c r="W351">
        <v>0.20055418999999999</v>
      </c>
      <c r="X351">
        <v>0.18989247000000001</v>
      </c>
      <c r="Y351">
        <v>0.2214391</v>
      </c>
      <c r="Z351">
        <v>0.12488689</v>
      </c>
      <c r="AA351">
        <v>0.14372235999999999</v>
      </c>
      <c r="AB351">
        <v>0.12578038999999999</v>
      </c>
      <c r="AC351">
        <v>0.30417951999999998</v>
      </c>
      <c r="AD351">
        <v>1.5678810000000001E-2</v>
      </c>
      <c r="AE351">
        <v>0.16334113</v>
      </c>
      <c r="AF351">
        <v>0.1881583</v>
      </c>
      <c r="AG351">
        <v>0.23725695999999999</v>
      </c>
      <c r="AH351">
        <v>3.9531610000000002E-2</v>
      </c>
      <c r="AI351">
        <v>0.26514633999999998</v>
      </c>
      <c r="AJ351">
        <v>-4.6884630000000004E-3</v>
      </c>
      <c r="AK351">
        <v>9.524871E-2</v>
      </c>
      <c r="AL351">
        <v>9.8278229999999994E-2</v>
      </c>
      <c r="AM351">
        <v>0.10606953</v>
      </c>
      <c r="AN351">
        <v>0.12297663</v>
      </c>
      <c r="AO351">
        <v>0.17142299999999999</v>
      </c>
      <c r="AP351">
        <v>2.0879675E-2</v>
      </c>
      <c r="AQ351">
        <v>0.15605809000000001</v>
      </c>
      <c r="AR351">
        <v>0.22838320000000001</v>
      </c>
      <c r="AS351">
        <v>0.10071136</v>
      </c>
      <c r="AT351">
        <v>0.28266138000000002</v>
      </c>
      <c r="AU351">
        <v>1.4749505E-2</v>
      </c>
      <c r="AV351">
        <v>2.8493600000000001E-2</v>
      </c>
      <c r="AW351">
        <v>0.16267648000000001</v>
      </c>
      <c r="AX351">
        <v>3.6726694999999997E-2</v>
      </c>
      <c r="AY351">
        <v>0.30488767999999999</v>
      </c>
      <c r="AZ351">
        <v>0.94652590000000003</v>
      </c>
      <c r="BA351">
        <v>9.3774915E-2</v>
      </c>
      <c r="BB351">
        <v>0.17751627</v>
      </c>
      <c r="BC351">
        <v>0.122452766</v>
      </c>
      <c r="BD351">
        <v>0.22319507999999999</v>
      </c>
      <c r="BE351">
        <v>0.13376004</v>
      </c>
      <c r="BF351">
        <v>0.15688695</v>
      </c>
      <c r="BG351">
        <v>0.18275050000000001</v>
      </c>
      <c r="BH351">
        <v>0.15994132999999999</v>
      </c>
      <c r="BI351">
        <v>0.23266012999999999</v>
      </c>
      <c r="BJ351">
        <v>0.27029787999999999</v>
      </c>
      <c r="BK351">
        <v>0.11173394</v>
      </c>
      <c r="BL351">
        <v>-3.3208219999999997E-2</v>
      </c>
      <c r="BM351">
        <v>7.7754006000000001E-2</v>
      </c>
      <c r="BN351">
        <v>-2.0682030000000001E-2</v>
      </c>
      <c r="BO351">
        <v>0.28416072999999997</v>
      </c>
      <c r="BP351">
        <v>0.13226410999999999</v>
      </c>
      <c r="BQ351">
        <v>0.29678272999999999</v>
      </c>
      <c r="BR351">
        <v>8.5199140000000007E-2</v>
      </c>
      <c r="BS351">
        <v>8.8381760000000004E-2</v>
      </c>
      <c r="BT351">
        <v>0.29788177999999998</v>
      </c>
      <c r="BU351">
        <v>0.14795130000000001</v>
      </c>
      <c r="BV351">
        <v>0.15876761</v>
      </c>
      <c r="BW351">
        <v>0.16765389999999999</v>
      </c>
      <c r="BX351">
        <v>0.22964494999999999</v>
      </c>
      <c r="BY351">
        <v>6.6903770000000001E-2</v>
      </c>
      <c r="BZ351">
        <v>0.29041951999999999</v>
      </c>
      <c r="CA351">
        <v>0.17406426</v>
      </c>
      <c r="CB351">
        <v>-5.0333879999999998E-2</v>
      </c>
      <c r="CC351">
        <v>0.26142952000000003</v>
      </c>
      <c r="CD351">
        <v>0.22749546000000001</v>
      </c>
      <c r="CE351">
        <v>0.30690267999999998</v>
      </c>
      <c r="CF351">
        <v>0.120938696</v>
      </c>
      <c r="CG351">
        <v>0.29158985999999998</v>
      </c>
      <c r="CH351">
        <v>0.25077783999999997</v>
      </c>
      <c r="CI351">
        <v>-7.3329870000000005E-2</v>
      </c>
      <c r="CJ351">
        <v>0.39075546999999999</v>
      </c>
      <c r="CK351">
        <v>0.22352696999999999</v>
      </c>
      <c r="CL351">
        <v>0.22777090999999999</v>
      </c>
      <c r="CM351">
        <v>0.19733007</v>
      </c>
      <c r="CN351">
        <v>-2.8533260000000001E-2</v>
      </c>
      <c r="CO351">
        <v>0.14097355</v>
      </c>
      <c r="CP351">
        <v>8.3827120000000005E-2</v>
      </c>
      <c r="CQ351">
        <v>4.7366745000000003E-3</v>
      </c>
      <c r="CR351">
        <v>0.21679063000000001</v>
      </c>
      <c r="CS351">
        <v>7.3404590000000006E-2</v>
      </c>
      <c r="CT351">
        <v>-8.7561169999999994E-2</v>
      </c>
      <c r="CU351">
        <v>0.10770224</v>
      </c>
      <c r="CV351">
        <v>0.29088170000000002</v>
      </c>
      <c r="CW351">
        <v>0.24110429999999999</v>
      </c>
      <c r="CX351">
        <v>0.10252029</v>
      </c>
      <c r="CY351">
        <v>0.14336075000000001</v>
      </c>
      <c r="CZ351">
        <v>0.17284651000000001</v>
      </c>
      <c r="DA351">
        <v>0.28343952</v>
      </c>
      <c r="DB351">
        <v>0.33610027999999997</v>
      </c>
      <c r="DC351">
        <v>0.96043270000000003</v>
      </c>
      <c r="DD351">
        <v>0.23631996999999999</v>
      </c>
      <c r="DE351">
        <v>0.16639999999999999</v>
      </c>
      <c r="DF351">
        <f t="shared" si="20"/>
        <v>0.15036749377184466</v>
      </c>
      <c r="DG351">
        <f t="shared" si="21"/>
        <v>0</v>
      </c>
      <c r="DH351">
        <v>0</v>
      </c>
      <c r="DI351">
        <f>VLOOKUP(B351,owner_jaccard!$C$1:$E$1128,3,FALSE)</f>
        <v>0.19148936170212699</v>
      </c>
      <c r="DJ351">
        <f>VLOOKUP(B351,partic_jaccard!$C$1:$E$1128,3,FALSE)</f>
        <v>0.14705882352941099</v>
      </c>
      <c r="DK351">
        <f>VLOOKUP(B351,rtword_jaccard!$C$1:$E$1128,3,FALSE)</f>
        <v>6.3829787234042507E-2</v>
      </c>
      <c r="DL351">
        <f>VLOOKUP(B351,rtword_jaccard!$C$1:$F$1128,4,FALSE)</f>
        <v>0.129943502824858</v>
      </c>
      <c r="DM351">
        <f>VLOOKUP(B351,rtword_jaccard!$C$1:$G$1128,5,FALSE)</f>
        <v>0.16279069767441801</v>
      </c>
      <c r="DN351">
        <f>VLOOKUP(B351,owner_j_重み付き!$C$1:$E$1128,3)</f>
        <v>4.7000000000000002E-3</v>
      </c>
      <c r="DO351">
        <f>VLOOKUP(B351,part_j_重み付き!$C$1:$E$1128,3,FALSE)</f>
        <v>8.8999999999999999E-3</v>
      </c>
      <c r="DP351">
        <f>VLOOKUP(B351,journalsection_jaccard!$C$2:$E$1129,3,FALSE)</f>
        <v>0.19047619047618999</v>
      </c>
      <c r="DQ351">
        <f>VLOOKUP(B351,journalsection_jaccard!$C$2:$F$1129,4,FALSE)</f>
        <v>0.25786163522012501</v>
      </c>
      <c r="DR351">
        <f>VLOOKUP(B351,journalsection_jaccard!$C$2:$G$1129,5,FALSE)</f>
        <v>0.255230125523012</v>
      </c>
      <c r="DS351">
        <f>VLOOKUP(B351,journalsection_jaccard!$C$2:$H$1129,6,FALSE)</f>
        <v>0.13636363636363599</v>
      </c>
    </row>
    <row r="352" spans="1:123" hidden="1" x14ac:dyDescent="0.55000000000000004">
      <c r="A352">
        <v>345</v>
      </c>
      <c r="B352" t="s">
        <v>1937</v>
      </c>
      <c r="C352" t="s">
        <v>451</v>
      </c>
      <c r="D352">
        <v>0.16534291000000001</v>
      </c>
      <c r="E352">
        <v>6.3018329999999997E-2</v>
      </c>
      <c r="F352">
        <v>0.18769579</v>
      </c>
      <c r="G352">
        <v>4.974365E-2</v>
      </c>
      <c r="H352">
        <v>0.15313806999999999</v>
      </c>
      <c r="I352">
        <v>0.14559444999999999</v>
      </c>
      <c r="J352">
        <v>0.10391108</v>
      </c>
      <c r="K352">
        <v>0.98029040000000001</v>
      </c>
      <c r="L352">
        <v>0.1203895</v>
      </c>
      <c r="M352">
        <v>0.28435567</v>
      </c>
      <c r="N352">
        <v>0.21436198000000001</v>
      </c>
      <c r="O352">
        <v>0.12780905000000001</v>
      </c>
      <c r="P352">
        <v>-4.3901260000000003E-3</v>
      </c>
      <c r="Q352">
        <v>0.13817665000000001</v>
      </c>
      <c r="R352">
        <v>-2.6289522999999999E-2</v>
      </c>
      <c r="S352">
        <v>8.8286569999999995E-2</v>
      </c>
      <c r="T352">
        <v>9.3671889999999997E-3</v>
      </c>
      <c r="U352">
        <v>0.23644150999999999</v>
      </c>
      <c r="V352">
        <v>0.30848834000000003</v>
      </c>
      <c r="W352">
        <v>0.166548</v>
      </c>
      <c r="X352">
        <v>0.10349785</v>
      </c>
      <c r="Y352">
        <v>-2.4909196000000002E-2</v>
      </c>
      <c r="Z352">
        <v>0.11037294</v>
      </c>
      <c r="AA352">
        <v>-0.12643062999999999</v>
      </c>
      <c r="AB352">
        <v>0.1109897</v>
      </c>
      <c r="AC352">
        <v>5.3791459999999999E-2</v>
      </c>
      <c r="AD352">
        <v>-8.5995619999999995E-2</v>
      </c>
      <c r="AE352">
        <v>-5.9057295000000003E-2</v>
      </c>
      <c r="AF352">
        <v>0.10128253</v>
      </c>
      <c r="AG352">
        <v>3.4397148000000002E-2</v>
      </c>
      <c r="AH352">
        <v>0.21004125000000001</v>
      </c>
      <c r="AI352">
        <v>0.2076141</v>
      </c>
      <c r="AJ352">
        <v>0.24712302999999999</v>
      </c>
      <c r="AK352">
        <v>0.13844281</v>
      </c>
      <c r="AL352">
        <v>0.10721002</v>
      </c>
      <c r="AM352">
        <v>0.18239759999999999</v>
      </c>
      <c r="AN352">
        <v>-2.9494050000000001E-2</v>
      </c>
      <c r="AO352">
        <v>0.24661511</v>
      </c>
      <c r="AP352">
        <v>0.26042080000000001</v>
      </c>
      <c r="AQ352">
        <v>6.5667530000000002E-2</v>
      </c>
      <c r="AR352">
        <v>0.16484857999999999</v>
      </c>
      <c r="AS352">
        <v>0.17659605</v>
      </c>
      <c r="AT352">
        <v>0.12168018</v>
      </c>
      <c r="AU352">
        <v>-3.2732985999999999E-2</v>
      </c>
      <c r="AV352">
        <v>9.1169749999999994E-2</v>
      </c>
      <c r="AW352">
        <v>0.22019496999999999</v>
      </c>
      <c r="AX352">
        <v>0.16705996000000001</v>
      </c>
      <c r="AY352">
        <v>0.20118752000000001</v>
      </c>
      <c r="AZ352">
        <v>0.96352329999999997</v>
      </c>
      <c r="BA352">
        <v>0.12643705</v>
      </c>
      <c r="BB352">
        <v>0.13355838</v>
      </c>
      <c r="BC352">
        <v>0.1131659</v>
      </c>
      <c r="BD352">
        <v>0.12538044000000001</v>
      </c>
      <c r="BE352">
        <v>0.13177449999999999</v>
      </c>
      <c r="BF352">
        <v>0.15077816999999999</v>
      </c>
      <c r="BG352">
        <v>0.31029372999999999</v>
      </c>
      <c r="BH352">
        <v>0.31727195000000002</v>
      </c>
      <c r="BI352">
        <v>0.21260852999999999</v>
      </c>
      <c r="BJ352">
        <v>0.27680227000000002</v>
      </c>
      <c r="BK352">
        <v>0.37942058000000001</v>
      </c>
      <c r="BL352">
        <v>0.28149384</v>
      </c>
      <c r="BM352">
        <v>0.26886719999999997</v>
      </c>
      <c r="BN352">
        <v>-7.6496239999999993E-2</v>
      </c>
      <c r="BO352">
        <v>0.22327188000000001</v>
      </c>
      <c r="BP352">
        <v>0.20909417999999999</v>
      </c>
      <c r="BQ352">
        <v>0.12633317999999999</v>
      </c>
      <c r="BR352">
        <v>0.22220802000000001</v>
      </c>
      <c r="BS352">
        <v>0.18392955999999999</v>
      </c>
      <c r="BT352">
        <v>0.33507952000000002</v>
      </c>
      <c r="BU352">
        <v>0.12239541</v>
      </c>
      <c r="BV352">
        <v>0.17035597999999999</v>
      </c>
      <c r="BW352">
        <v>0.26970284999999999</v>
      </c>
      <c r="BX352">
        <v>0.12406014999999999</v>
      </c>
      <c r="BY352">
        <v>-2.9643822E-2</v>
      </c>
      <c r="BZ352">
        <v>0.24602932</v>
      </c>
      <c r="CA352">
        <v>0.18957235</v>
      </c>
      <c r="CB352">
        <v>6.5278240000000001E-2</v>
      </c>
      <c r="CC352">
        <v>0.27260332999999998</v>
      </c>
      <c r="CD352">
        <v>0.34264403999999998</v>
      </c>
      <c r="CE352">
        <v>0.15897483000000001</v>
      </c>
      <c r="CF352">
        <v>0.20733038000000001</v>
      </c>
      <c r="CG352">
        <v>0.2583358</v>
      </c>
      <c r="CH352">
        <v>0.16222623</v>
      </c>
      <c r="CI352">
        <v>-2.2452699999999999E-2</v>
      </c>
      <c r="CJ352">
        <v>0.25267032</v>
      </c>
      <c r="CK352">
        <v>0.13954325000000001</v>
      </c>
      <c r="CL352">
        <v>0.27650409999999997</v>
      </c>
      <c r="CM352">
        <v>7.1824570000000004E-2</v>
      </c>
      <c r="CN352">
        <v>3.9668380000000003E-2</v>
      </c>
      <c r="CO352">
        <v>0.19093947</v>
      </c>
      <c r="CP352">
        <v>0.20667716999999999</v>
      </c>
      <c r="CQ352">
        <v>5.7766230000000002E-2</v>
      </c>
      <c r="CR352">
        <v>0.16429100999999999</v>
      </c>
      <c r="CS352">
        <v>0.33251347999999997</v>
      </c>
      <c r="CT352">
        <v>-1.1746682E-2</v>
      </c>
      <c r="CU352">
        <v>0.21913764999999999</v>
      </c>
      <c r="CV352">
        <v>0.31256349999999999</v>
      </c>
      <c r="CW352">
        <v>0.30675210000000003</v>
      </c>
      <c r="CX352">
        <v>0.13148323000000001</v>
      </c>
      <c r="CY352">
        <v>0.27869674999999999</v>
      </c>
      <c r="CZ352">
        <v>0.20660867999999999</v>
      </c>
      <c r="DA352">
        <v>0.18911613999999999</v>
      </c>
      <c r="DB352">
        <v>0.24975607999999999</v>
      </c>
      <c r="DC352">
        <v>0.97016239999999998</v>
      </c>
      <c r="DD352">
        <v>0.29064210000000001</v>
      </c>
      <c r="DE352">
        <v>0.18407634</v>
      </c>
      <c r="DF352">
        <f t="shared" si="20"/>
        <v>0.15703047666990289</v>
      </c>
      <c r="DG352">
        <f t="shared" si="21"/>
        <v>0</v>
      </c>
      <c r="DH352">
        <v>1.0217800883321733E-2</v>
      </c>
      <c r="DI352">
        <f>VLOOKUP(B352,owner_jaccard!$C$1:$E$1128,3,FALSE)</f>
        <v>0.35</v>
      </c>
      <c r="DJ352">
        <f>VLOOKUP(B352,partic_jaccard!$C$1:$E$1128,3,FALSE)</f>
        <v>0.225806451612903</v>
      </c>
      <c r="DK352">
        <f>VLOOKUP(B352,rtword_jaccard!$C$1:$E$1128,3,FALSE)</f>
        <v>0.19047619047618999</v>
      </c>
      <c r="DL352">
        <f>VLOOKUP(B352,rtword_jaccard!$C$1:$F$1128,4,FALSE)</f>
        <v>0.19760479041916101</v>
      </c>
      <c r="DM352">
        <f>VLOOKUP(B352,rtword_jaccard!$C$1:$G$1128,5,FALSE)</f>
        <v>0.244813278008298</v>
      </c>
      <c r="DN352">
        <f>VLOOKUP(B352,owner_j_重み付き!$C$1:$E$1128,3)</f>
        <v>7.6E-3</v>
      </c>
      <c r="DO352">
        <f>VLOOKUP(B352,part_j_重み付き!$C$1:$E$1128,3,FALSE)</f>
        <v>2.6599999999999999E-2</v>
      </c>
      <c r="DP352">
        <f>VLOOKUP(B352,journalsection_jaccard!$C$2:$E$1129,3,FALSE)</f>
        <v>0.219512195121951</v>
      </c>
      <c r="DQ352">
        <f>VLOOKUP(B352,journalsection_jaccard!$C$2:$F$1129,4,FALSE)</f>
        <v>0.29870129870129802</v>
      </c>
      <c r="DR352">
        <f>VLOOKUP(B352,journalsection_jaccard!$C$2:$G$1129,5,FALSE)</f>
        <v>0.265822784810126</v>
      </c>
      <c r="DS352">
        <f>VLOOKUP(B352,journalsection_jaccard!$C$2:$H$1129,6,FALSE)</f>
        <v>0.17647058823529399</v>
      </c>
    </row>
    <row r="353" spans="1:123" hidden="1" x14ac:dyDescent="0.55000000000000004">
      <c r="A353">
        <v>346</v>
      </c>
      <c r="B353" t="s">
        <v>1938</v>
      </c>
      <c r="C353" t="s">
        <v>452</v>
      </c>
      <c r="D353">
        <v>0.19121695</v>
      </c>
      <c r="E353">
        <v>0.22179331999999999</v>
      </c>
      <c r="F353">
        <v>0.13991554</v>
      </c>
      <c r="G353">
        <v>0.31917334000000003</v>
      </c>
      <c r="H353">
        <v>0.10728741</v>
      </c>
      <c r="I353">
        <v>0.26506034000000001</v>
      </c>
      <c r="J353">
        <v>0.26463930000000002</v>
      </c>
      <c r="K353">
        <v>0.97674804999999998</v>
      </c>
      <c r="L353">
        <v>0.19824031</v>
      </c>
      <c r="M353">
        <v>0.12748714</v>
      </c>
      <c r="N353">
        <v>0.26244497</v>
      </c>
      <c r="O353">
        <v>5.9425376000000002E-2</v>
      </c>
      <c r="P353">
        <v>0.23725984999999999</v>
      </c>
      <c r="Q353">
        <v>0.16519922000000001</v>
      </c>
      <c r="R353">
        <v>0.12515636999999999</v>
      </c>
      <c r="S353">
        <v>8.9905310000000002E-2</v>
      </c>
      <c r="T353">
        <v>0.14630924000000001</v>
      </c>
      <c r="U353">
        <v>0.2700187</v>
      </c>
      <c r="V353">
        <v>0.17874138000000001</v>
      </c>
      <c r="W353">
        <v>8.5397236000000001E-2</v>
      </c>
      <c r="X353">
        <v>0.2196109</v>
      </c>
      <c r="Y353">
        <v>0.18493539000000001</v>
      </c>
      <c r="Z353">
        <v>0.19052184999999999</v>
      </c>
      <c r="AA353">
        <v>0.13355524999999999</v>
      </c>
      <c r="AB353">
        <v>0.19962036999999999</v>
      </c>
      <c r="AC353">
        <v>0.25281164</v>
      </c>
      <c r="AD353">
        <v>0.10093715</v>
      </c>
      <c r="AE353">
        <v>0.29871923</v>
      </c>
      <c r="AF353">
        <v>0.46620238000000003</v>
      </c>
      <c r="AG353">
        <v>0.17120697000000001</v>
      </c>
      <c r="AH353">
        <v>0.15151590000000001</v>
      </c>
      <c r="AI353">
        <v>0.14111499999999999</v>
      </c>
      <c r="AJ353">
        <v>0.21884824</v>
      </c>
      <c r="AK353">
        <v>0.22702475999999999</v>
      </c>
      <c r="AL353">
        <v>0.17394333000000001</v>
      </c>
      <c r="AM353">
        <v>0.29841216999999998</v>
      </c>
      <c r="AN353">
        <v>0.1664052</v>
      </c>
      <c r="AO353">
        <v>0.16337492000000001</v>
      </c>
      <c r="AP353">
        <v>0.26401662999999997</v>
      </c>
      <c r="AQ353">
        <v>0.44525227000000001</v>
      </c>
      <c r="AR353">
        <v>0.29136341999999998</v>
      </c>
      <c r="AS353">
        <v>-1.0281722E-2</v>
      </c>
      <c r="AT353">
        <v>0.14407449999999999</v>
      </c>
      <c r="AU353">
        <v>0.25209527999999998</v>
      </c>
      <c r="AV353">
        <v>4.7394164000000003E-2</v>
      </c>
      <c r="AW353">
        <v>0.23511027000000001</v>
      </c>
      <c r="AX353">
        <v>0.13167751999999999</v>
      </c>
      <c r="AY353">
        <v>0.32543855999999999</v>
      </c>
      <c r="AZ353">
        <v>0.96203629999999996</v>
      </c>
      <c r="BA353">
        <v>0.26717010000000002</v>
      </c>
      <c r="BB353">
        <v>7.8607499999999997E-2</v>
      </c>
      <c r="BC353">
        <v>0.121871516</v>
      </c>
      <c r="BD353">
        <v>0.36492932</v>
      </c>
      <c r="BE353">
        <v>0.34367304999999998</v>
      </c>
      <c r="BF353">
        <v>0.12506686</v>
      </c>
      <c r="BG353">
        <v>0.33266646</v>
      </c>
      <c r="BH353">
        <v>7.6297500000000004E-2</v>
      </c>
      <c r="BI353">
        <v>0.18500701999999999</v>
      </c>
      <c r="BJ353">
        <v>0.12297232</v>
      </c>
      <c r="BK353">
        <v>0.27088006999999997</v>
      </c>
      <c r="BL353">
        <v>0.1276844</v>
      </c>
      <c r="BM353">
        <v>0.18899885999999999</v>
      </c>
      <c r="BN353">
        <v>0.23200715999999999</v>
      </c>
      <c r="BO353">
        <v>0.29691364999999997</v>
      </c>
      <c r="BP353">
        <v>0.35265917000000002</v>
      </c>
      <c r="BQ353">
        <v>0.18150769999999999</v>
      </c>
      <c r="BR353">
        <v>0.20407492999999999</v>
      </c>
      <c r="BS353">
        <v>0.20169190000000001</v>
      </c>
      <c r="BT353">
        <v>0.36951348000000001</v>
      </c>
      <c r="BU353">
        <v>0.24271346999999999</v>
      </c>
      <c r="BV353">
        <v>8.0313650000000004E-3</v>
      </c>
      <c r="BW353">
        <v>0.36827567</v>
      </c>
      <c r="BX353">
        <v>0.31866348</v>
      </c>
      <c r="BY353">
        <v>0.14277608999999999</v>
      </c>
      <c r="BZ353">
        <v>0.21607219999999999</v>
      </c>
      <c r="CA353">
        <v>2.6629851999999999E-2</v>
      </c>
      <c r="CB353">
        <v>0.14375605</v>
      </c>
      <c r="CC353">
        <v>0.43586639999999999</v>
      </c>
      <c r="CD353">
        <v>0.34733582000000002</v>
      </c>
      <c r="CE353">
        <v>0.34468493</v>
      </c>
      <c r="CF353">
        <v>0.12667092999999999</v>
      </c>
      <c r="CG353">
        <v>0.1581003</v>
      </c>
      <c r="CH353">
        <v>0.10324635</v>
      </c>
      <c r="CI353">
        <v>0.22144406</v>
      </c>
      <c r="CJ353">
        <v>0.37149215000000002</v>
      </c>
      <c r="CK353">
        <v>0.26111424</v>
      </c>
      <c r="CL353">
        <v>0.16850613</v>
      </c>
      <c r="CM353">
        <v>0.22814846</v>
      </c>
      <c r="CN353">
        <v>0.18453824999999999</v>
      </c>
      <c r="CO353">
        <v>0.14706515000000001</v>
      </c>
      <c r="CP353">
        <v>0.26998949999999999</v>
      </c>
      <c r="CQ353">
        <v>0.28621224000000001</v>
      </c>
      <c r="CR353">
        <v>0.34750514999999998</v>
      </c>
      <c r="CS353">
        <v>0.17681923999999999</v>
      </c>
      <c r="CT353">
        <v>0.28394156999999998</v>
      </c>
      <c r="CU353">
        <v>0.17418726000000001</v>
      </c>
      <c r="CV353">
        <v>0.28650969999999998</v>
      </c>
      <c r="CW353">
        <v>0.26224574</v>
      </c>
      <c r="CX353">
        <v>5.2359327999999997E-2</v>
      </c>
      <c r="CY353">
        <v>0.40219924000000001</v>
      </c>
      <c r="CZ353">
        <v>0.34554585999999998</v>
      </c>
      <c r="DA353">
        <v>0.34577533999999999</v>
      </c>
      <c r="DB353">
        <v>0.16623568999999999</v>
      </c>
      <c r="DC353">
        <v>0.97709524999999997</v>
      </c>
      <c r="DD353">
        <v>0.25932875</v>
      </c>
      <c r="DE353">
        <v>0.2253271</v>
      </c>
      <c r="DF353">
        <f t="shared" si="20"/>
        <v>0.21585513461165062</v>
      </c>
      <c r="DG353">
        <f t="shared" si="21"/>
        <v>0</v>
      </c>
      <c r="DH353">
        <v>1.2108388263656878E-3</v>
      </c>
      <c r="DI353">
        <f>VLOOKUP(B353,owner_jaccard!$C$1:$E$1128,3,FALSE)</f>
        <v>0.32608695652173902</v>
      </c>
      <c r="DJ353">
        <f>VLOOKUP(B353,partic_jaccard!$C$1:$E$1128,3,FALSE)</f>
        <v>0.42424242424242398</v>
      </c>
      <c r="DK353">
        <f>VLOOKUP(B353,rtword_jaccard!$C$1:$E$1128,3,FALSE)</f>
        <v>0.31578947368421001</v>
      </c>
      <c r="DL353">
        <f>VLOOKUP(B353,rtword_jaccard!$C$1:$F$1128,4,FALSE)</f>
        <v>0.33333333333333298</v>
      </c>
      <c r="DM353">
        <f>VLOOKUP(B353,rtword_jaccard!$C$1:$G$1128,5,FALSE)</f>
        <v>0.36986301369863001</v>
      </c>
      <c r="DN353">
        <f>VLOOKUP(B353,owner_j_重み付き!$C$1:$E$1128,3)</f>
        <v>7.7000000000000002E-3</v>
      </c>
      <c r="DO353">
        <f>VLOOKUP(B353,part_j_重み付き!$C$1:$E$1128,3,FALSE)</f>
        <v>2.5700000000000001E-2</v>
      </c>
      <c r="DP353">
        <f>VLOOKUP(B353,journalsection_jaccard!$C$2:$E$1129,3,FALSE)</f>
        <v>0.265822784810126</v>
      </c>
      <c r="DQ353">
        <f>VLOOKUP(B353,journalsection_jaccard!$C$2:$F$1129,4,FALSE)</f>
        <v>0.35135135135135098</v>
      </c>
      <c r="DR353">
        <f>VLOOKUP(B353,journalsection_jaccard!$C$2:$G$1129,5,FALSE)</f>
        <v>0.30434782608695599</v>
      </c>
      <c r="DS353">
        <f>VLOOKUP(B353,journalsection_jaccard!$C$2:$H$1129,6,FALSE)</f>
        <v>0.20481927710843301</v>
      </c>
    </row>
    <row r="354" spans="1:123" x14ac:dyDescent="0.55000000000000004">
      <c r="A354">
        <v>347</v>
      </c>
      <c r="B354" t="s">
        <v>1939</v>
      </c>
      <c r="C354" t="s">
        <v>453</v>
      </c>
      <c r="D354">
        <v>0.102925114</v>
      </c>
      <c r="E354">
        <v>9.7525163999999998E-2</v>
      </c>
      <c r="F354">
        <v>-2.3626909000000001E-2</v>
      </c>
      <c r="G354">
        <v>7.1847350000000004E-2</v>
      </c>
      <c r="H354">
        <v>0.16050112</v>
      </c>
      <c r="I354">
        <v>1.6903667000000001E-2</v>
      </c>
      <c r="J354">
        <v>1.8744805999999999E-2</v>
      </c>
      <c r="K354">
        <v>0.97743815000000001</v>
      </c>
      <c r="L354">
        <v>4.0682654999999998E-2</v>
      </c>
      <c r="M354">
        <v>0.15482609</v>
      </c>
      <c r="N354">
        <v>0.12875168000000001</v>
      </c>
      <c r="O354">
        <v>0.14455952999999999</v>
      </c>
      <c r="P354">
        <v>0.17532577999999999</v>
      </c>
      <c r="Q354">
        <v>5.7278809999999999E-2</v>
      </c>
      <c r="R354">
        <v>-0.118971646</v>
      </c>
      <c r="S354">
        <v>0.121833704</v>
      </c>
      <c r="T354">
        <v>0.15405768</v>
      </c>
      <c r="U354">
        <v>9.9440575000000003E-2</v>
      </c>
      <c r="V354">
        <v>5.1329146999999999E-2</v>
      </c>
      <c r="W354">
        <v>0.18273914999999999</v>
      </c>
      <c r="X354">
        <v>0.12242549</v>
      </c>
      <c r="Y354">
        <v>0.13350018999999999</v>
      </c>
      <c r="Z354">
        <v>4.6774602999999998E-2</v>
      </c>
      <c r="AA354">
        <v>-9.7123526000000002E-2</v>
      </c>
      <c r="AB354">
        <v>0.10266345</v>
      </c>
      <c r="AC354">
        <v>0.21579266999999999</v>
      </c>
      <c r="AD354">
        <v>-5.9584819999999997E-2</v>
      </c>
      <c r="AE354">
        <v>0.12957853</v>
      </c>
      <c r="AF354">
        <v>0.15451314999999999</v>
      </c>
      <c r="AG354">
        <v>0.18369273999999999</v>
      </c>
      <c r="AH354">
        <v>0.1495049</v>
      </c>
      <c r="AI354">
        <v>0.16920403000000001</v>
      </c>
      <c r="AJ354">
        <v>0.19406830999999999</v>
      </c>
      <c r="AK354">
        <v>5.3581476000000003E-2</v>
      </c>
      <c r="AL354">
        <v>-0.11190216</v>
      </c>
      <c r="AM354">
        <v>0.16957069999999999</v>
      </c>
      <c r="AN354">
        <v>-9.5350020000000008E-3</v>
      </c>
      <c r="AO354">
        <v>9.8557255999999996E-2</v>
      </c>
      <c r="AP354">
        <v>3.575619E-2</v>
      </c>
      <c r="AQ354">
        <v>0.21376044</v>
      </c>
      <c r="AR354">
        <v>0.24963830000000001</v>
      </c>
      <c r="AS354">
        <v>-1.2523022E-2</v>
      </c>
      <c r="AT354">
        <v>0.19515672000000001</v>
      </c>
      <c r="AU354">
        <v>0.20984912999999999</v>
      </c>
      <c r="AV354">
        <v>-3.5728245999999998E-2</v>
      </c>
      <c r="AW354">
        <v>0.14686257</v>
      </c>
      <c r="AX354">
        <v>0.14810077999999999</v>
      </c>
      <c r="AY354">
        <v>0.13466075</v>
      </c>
      <c r="AZ354">
        <v>0.95882369999999995</v>
      </c>
      <c r="BA354">
        <v>-0.14172477999999999</v>
      </c>
      <c r="BB354">
        <v>8.5207190000000002E-2</v>
      </c>
      <c r="BC354">
        <v>-2.5144857999999999E-2</v>
      </c>
      <c r="BD354">
        <v>0.17553957000000001</v>
      </c>
      <c r="BE354">
        <v>8.0276034999999996E-2</v>
      </c>
      <c r="BF354">
        <v>0.21195558</v>
      </c>
      <c r="BG354">
        <v>0.23047838000000001</v>
      </c>
      <c r="BH354">
        <v>1.186162E-2</v>
      </c>
      <c r="BI354">
        <v>0.27326590000000001</v>
      </c>
      <c r="BJ354">
        <v>0.21077177</v>
      </c>
      <c r="BK354">
        <v>0.29839206000000001</v>
      </c>
      <c r="BL354">
        <v>9.7962640000000004E-2</v>
      </c>
      <c r="BM354">
        <v>8.812391E-2</v>
      </c>
      <c r="BN354">
        <v>0.10209263</v>
      </c>
      <c r="BO354">
        <v>0.20616039999999999</v>
      </c>
      <c r="BP354">
        <v>0.26072547000000001</v>
      </c>
      <c r="BQ354">
        <v>0.23285322</v>
      </c>
      <c r="BR354">
        <v>2.8505253000000001E-2</v>
      </c>
      <c r="BS354">
        <v>0.16312644000000001</v>
      </c>
      <c r="BT354">
        <v>0.33854624999999999</v>
      </c>
      <c r="BU354">
        <v>0.27347895999999999</v>
      </c>
      <c r="BV354">
        <v>9.4497479999999995E-2</v>
      </c>
      <c r="BW354">
        <v>0.25490790000000002</v>
      </c>
      <c r="BX354">
        <v>0.24381267000000001</v>
      </c>
      <c r="BY354">
        <v>9.2178569999999994E-3</v>
      </c>
      <c r="BZ354">
        <v>9.4756684999999993E-2</v>
      </c>
      <c r="CA354">
        <v>7.3327384999999995E-2</v>
      </c>
      <c r="CB354">
        <v>5.6179750000000001E-2</v>
      </c>
      <c r="CC354">
        <v>0.19143832</v>
      </c>
      <c r="CD354">
        <v>0.17721503999999999</v>
      </c>
      <c r="CE354">
        <v>3.3975900000000003E-2</v>
      </c>
      <c r="CF354">
        <v>7.2035779999999994E-2</v>
      </c>
      <c r="CG354">
        <v>0.11490654</v>
      </c>
      <c r="CH354">
        <v>0.32328669999999998</v>
      </c>
      <c r="CI354">
        <v>9.2513509999999993E-2</v>
      </c>
      <c r="CJ354">
        <v>0.28493386999999998</v>
      </c>
      <c r="CK354">
        <v>0.2347284</v>
      </c>
      <c r="CL354">
        <v>0.21992387999999999</v>
      </c>
      <c r="CM354">
        <v>0.21620257000000001</v>
      </c>
      <c r="CN354">
        <v>1.2822712999999999E-2</v>
      </c>
      <c r="CO354">
        <v>7.4060260000000003E-2</v>
      </c>
      <c r="CP354">
        <v>0.16651092000000001</v>
      </c>
      <c r="CQ354">
        <v>-0.10332221</v>
      </c>
      <c r="CR354">
        <v>0.13396841000000001</v>
      </c>
      <c r="CS354">
        <v>0.33793699999999999</v>
      </c>
      <c r="CT354">
        <v>7.1698100000000001E-2</v>
      </c>
      <c r="CU354">
        <v>9.4495620000000002E-2</v>
      </c>
      <c r="CV354">
        <v>0.15979051999999999</v>
      </c>
      <c r="CW354">
        <v>1.4966597E-2</v>
      </c>
      <c r="CX354">
        <v>0.20125744000000001</v>
      </c>
      <c r="CY354">
        <v>0.23037118000000001</v>
      </c>
      <c r="CZ354">
        <v>0.19342664000000001</v>
      </c>
      <c r="DA354">
        <v>0.16276392000000001</v>
      </c>
      <c r="DB354">
        <v>0.20588554000000001</v>
      </c>
      <c r="DC354">
        <v>0.97082139999999995</v>
      </c>
      <c r="DD354">
        <v>0.25361726000000001</v>
      </c>
      <c r="DE354">
        <v>0.17983927</v>
      </c>
      <c r="DF354">
        <f t="shared" si="20"/>
        <v>0.12570769051456313</v>
      </c>
      <c r="DG354">
        <f t="shared" si="21"/>
        <v>0</v>
      </c>
      <c r="DH354">
        <v>0</v>
      </c>
      <c r="DI354">
        <f>VLOOKUP(B354,owner_jaccard!$C$1:$E$1128,3,FALSE)</f>
        <v>7.8947368421052599E-2</v>
      </c>
      <c r="DJ354">
        <f>VLOOKUP(B354,partic_jaccard!$C$1:$E$1128,3,FALSE)</f>
        <v>6.4516129032257993E-2</v>
      </c>
      <c r="DK354">
        <f>VLOOKUP(B354,rtword_jaccard!$C$1:$E$1128,3,FALSE)</f>
        <v>0.14942528735632099</v>
      </c>
      <c r="DL354">
        <f>VLOOKUP(B354,rtword_jaccard!$C$1:$F$1128,4,FALSE)</f>
        <v>0.24223602484472001</v>
      </c>
      <c r="DM354">
        <f>VLOOKUP(B354,rtword_jaccard!$C$1:$G$1128,5,FALSE)</f>
        <v>0.244813278008298</v>
      </c>
      <c r="DN354">
        <f>VLOOKUP(B354,owner_j_重み付き!$C$1:$E$1128,3)</f>
        <v>1.2999999999999999E-3</v>
      </c>
      <c r="DO354">
        <f>VLOOKUP(B354,part_j_重み付き!$C$1:$E$1128,3,FALSE)</f>
        <v>4.0000000000000001E-3</v>
      </c>
      <c r="DP354">
        <f>VLOOKUP(B354,journalsection_jaccard!$C$2:$E$1129,3,FALSE)</f>
        <v>0.265822784810126</v>
      </c>
      <c r="DQ354">
        <f>VLOOKUP(B354,journalsection_jaccard!$C$2:$F$1129,4,FALSE)</f>
        <v>0.33333333333333298</v>
      </c>
      <c r="DR354">
        <f>VLOOKUP(B354,journalsection_jaccard!$C$2:$G$1129,5,FALSE)</f>
        <v>0.27118644067796599</v>
      </c>
      <c r="DS354">
        <f>VLOOKUP(B354,journalsection_jaccard!$C$2:$H$1129,6,FALSE)</f>
        <v>0.219512195121951</v>
      </c>
    </row>
    <row r="355" spans="1:123" x14ac:dyDescent="0.55000000000000004">
      <c r="A355">
        <v>348</v>
      </c>
      <c r="B355" t="s">
        <v>1940</v>
      </c>
      <c r="C355" t="s">
        <v>454</v>
      </c>
      <c r="D355">
        <v>4.9516419999999998E-2</v>
      </c>
      <c r="E355">
        <v>6.0455589999999997E-2</v>
      </c>
      <c r="F355">
        <v>9.8267763999999994E-2</v>
      </c>
      <c r="G355">
        <v>9.2191339999999997E-2</v>
      </c>
      <c r="H355">
        <v>7.6405210000000001E-2</v>
      </c>
      <c r="I355">
        <v>-1.1700828E-2</v>
      </c>
      <c r="J355">
        <v>2.6259148E-2</v>
      </c>
      <c r="K355">
        <v>0.97944164</v>
      </c>
      <c r="L355">
        <v>0.26249446999999998</v>
      </c>
      <c r="M355">
        <v>0.18334647000000001</v>
      </c>
      <c r="N355">
        <v>0.3147103</v>
      </c>
      <c r="O355">
        <v>0.24499536</v>
      </c>
      <c r="P355">
        <v>0.19921336000000001</v>
      </c>
      <c r="Q355">
        <v>0.19984653999999999</v>
      </c>
      <c r="R355">
        <v>0.11929774</v>
      </c>
      <c r="S355">
        <v>-0.16440183</v>
      </c>
      <c r="T355">
        <v>5.6473684000000003E-2</v>
      </c>
      <c r="U355">
        <v>0.18135076999999999</v>
      </c>
      <c r="V355">
        <v>5.3232889999999998E-2</v>
      </c>
      <c r="W355">
        <v>-2.2011187000000002E-2</v>
      </c>
      <c r="X355">
        <v>0.2530733</v>
      </c>
      <c r="Y355">
        <v>0.14181231</v>
      </c>
      <c r="Z355">
        <v>8.3999080000000004E-2</v>
      </c>
      <c r="AA355">
        <v>0.10212952</v>
      </c>
      <c r="AB355">
        <v>0.13606763999999999</v>
      </c>
      <c r="AC355">
        <v>0.29117759999999998</v>
      </c>
      <c r="AD355">
        <v>0.22918303000000001</v>
      </c>
      <c r="AE355">
        <v>0.15188360000000001</v>
      </c>
      <c r="AF355">
        <v>0.27416107000000001</v>
      </c>
      <c r="AG355">
        <v>6.7621544000000006E-2</v>
      </c>
      <c r="AH355">
        <v>8.2621470000000002E-2</v>
      </c>
      <c r="AI355">
        <v>0.12841909000000001</v>
      </c>
      <c r="AJ355">
        <v>0.23507433999999999</v>
      </c>
      <c r="AK355">
        <v>1.224535E-2</v>
      </c>
      <c r="AL355">
        <v>-2.638329E-2</v>
      </c>
      <c r="AM355">
        <v>0.16097776999999999</v>
      </c>
      <c r="AN355">
        <v>2.9125123999999999E-2</v>
      </c>
      <c r="AO355">
        <v>6.3280729999999993E-2</v>
      </c>
      <c r="AP355">
        <v>0.19782461000000001</v>
      </c>
      <c r="AQ355">
        <v>0.13510037999999999</v>
      </c>
      <c r="AR355">
        <v>0.20589278999999999</v>
      </c>
      <c r="AS355">
        <v>0.28440623999999998</v>
      </c>
      <c r="AT355">
        <v>0.12933984000000001</v>
      </c>
      <c r="AU355">
        <v>0.19253613</v>
      </c>
      <c r="AV355">
        <v>-0.12995772</v>
      </c>
      <c r="AW355">
        <v>0.26361683000000002</v>
      </c>
      <c r="AX355">
        <v>0.10958145599999999</v>
      </c>
      <c r="AY355">
        <v>-6.1011624E-2</v>
      </c>
      <c r="AZ355">
        <v>0.94188267000000003</v>
      </c>
      <c r="BA355">
        <v>0.11922066000000001</v>
      </c>
      <c r="BB355">
        <v>5.9884819999999998E-2</v>
      </c>
      <c r="BC355">
        <v>2.5289215E-2</v>
      </c>
      <c r="BD355">
        <v>0.19066896</v>
      </c>
      <c r="BE355">
        <v>6.5919674999999997E-2</v>
      </c>
      <c r="BF355">
        <v>9.1275029999999993E-2</v>
      </c>
      <c r="BG355">
        <v>0.25469312</v>
      </c>
      <c r="BH355">
        <v>0.15492138</v>
      </c>
      <c r="BI355">
        <v>5.6537730000000001E-2</v>
      </c>
      <c r="BJ355">
        <v>0.22043488999999999</v>
      </c>
      <c r="BK355">
        <v>0.31998911000000002</v>
      </c>
      <c r="BL355">
        <v>0.20206647999999999</v>
      </c>
      <c r="BM355">
        <v>0.18942038999999999</v>
      </c>
      <c r="BN355">
        <v>0.26082401999999999</v>
      </c>
      <c r="BO355">
        <v>0.19934270000000001</v>
      </c>
      <c r="BP355">
        <v>0.37033137999999999</v>
      </c>
      <c r="BQ355">
        <v>0.21119124</v>
      </c>
      <c r="BR355">
        <v>6.2358950000000003E-2</v>
      </c>
      <c r="BS355">
        <v>0.15702066000000001</v>
      </c>
      <c r="BT355">
        <v>0.12810399</v>
      </c>
      <c r="BU355">
        <v>0.12142645000000001</v>
      </c>
      <c r="BV355">
        <v>0.25849137</v>
      </c>
      <c r="BW355">
        <v>0.22158833</v>
      </c>
      <c r="BX355">
        <v>0.32121100000000002</v>
      </c>
      <c r="BY355">
        <v>9.0067449999999993E-2</v>
      </c>
      <c r="BZ355">
        <v>0.30647015999999999</v>
      </c>
      <c r="CA355">
        <v>0.25067224999999999</v>
      </c>
      <c r="CB355">
        <v>4.3290349999999998E-2</v>
      </c>
      <c r="CC355">
        <v>0.29631113999999997</v>
      </c>
      <c r="CD355">
        <v>0.33427298</v>
      </c>
      <c r="CE355">
        <v>0.2440985</v>
      </c>
      <c r="CF355">
        <v>0.17483772</v>
      </c>
      <c r="CG355">
        <v>0.32127952999999998</v>
      </c>
      <c r="CH355">
        <v>0.13215213000000001</v>
      </c>
      <c r="CI355">
        <v>8.8812790000000003E-2</v>
      </c>
      <c r="CJ355">
        <v>0.20206134000000001</v>
      </c>
      <c r="CK355">
        <v>0.25981120000000002</v>
      </c>
      <c r="CL355">
        <v>0.13907205</v>
      </c>
      <c r="CM355">
        <v>0.18190064</v>
      </c>
      <c r="CN355">
        <v>0.14183798</v>
      </c>
      <c r="CO355">
        <v>9.032917E-2</v>
      </c>
      <c r="CP355">
        <v>0.16431624</v>
      </c>
      <c r="CQ355">
        <v>0.31245640000000002</v>
      </c>
      <c r="CR355">
        <v>0.26121232</v>
      </c>
      <c r="CS355">
        <v>0.15857482000000001</v>
      </c>
      <c r="CT355">
        <v>0.17412870999999999</v>
      </c>
      <c r="CU355">
        <v>0.17292985</v>
      </c>
      <c r="CV355">
        <v>0.27721873000000002</v>
      </c>
      <c r="CW355">
        <v>0.1726367</v>
      </c>
      <c r="CX355">
        <v>0.1073891</v>
      </c>
      <c r="CY355">
        <v>9.1366366000000004E-2</v>
      </c>
      <c r="CZ355">
        <v>0.29937902</v>
      </c>
      <c r="DA355">
        <v>0.2525268</v>
      </c>
      <c r="DB355">
        <v>0.15156068</v>
      </c>
      <c r="DC355">
        <v>0.97579649999999996</v>
      </c>
      <c r="DD355">
        <v>0.20331824000000001</v>
      </c>
      <c r="DE355">
        <v>1.3409433E-2</v>
      </c>
      <c r="DF355">
        <f t="shared" si="20"/>
        <v>0.15665683262135915</v>
      </c>
      <c r="DG355">
        <f t="shared" si="21"/>
        <v>0</v>
      </c>
      <c r="DH355">
        <v>0</v>
      </c>
      <c r="DI355">
        <f>VLOOKUP(B355,owner_jaccard!$C$1:$E$1128,3,FALSE)</f>
        <v>9.7560975609756101E-2</v>
      </c>
      <c r="DJ355">
        <f>VLOOKUP(B355,partic_jaccard!$C$1:$E$1128,3,FALSE)</f>
        <v>3.3333333333333298E-2</v>
      </c>
      <c r="DK355">
        <f>VLOOKUP(B355,rtword_jaccard!$C$1:$E$1128,3,FALSE)</f>
        <v>0.17647058823529399</v>
      </c>
      <c r="DL355">
        <f>VLOOKUP(B355,rtword_jaccard!$C$1:$F$1128,4,FALSE)</f>
        <v>0.22699386503067401</v>
      </c>
      <c r="DM355">
        <f>VLOOKUP(B355,rtword_jaccard!$C$1:$G$1128,5,FALSE)</f>
        <v>0.234567901234567</v>
      </c>
      <c r="DN355">
        <f>VLOOKUP(B355,owner_j_重み付き!$C$1:$E$1128,3)</f>
        <v>6.9999999999999999E-4</v>
      </c>
      <c r="DO355">
        <f>VLOOKUP(B355,part_j_重み付き!$C$1:$E$1128,3,FALSE)</f>
        <v>3.0000000000000001E-3</v>
      </c>
      <c r="DP355">
        <f>VLOOKUP(B355,journalsection_jaccard!$C$2:$E$1129,3,FALSE)</f>
        <v>0.25</v>
      </c>
      <c r="DQ355">
        <f>VLOOKUP(B355,journalsection_jaccard!$C$2:$F$1129,4,FALSE)</f>
        <v>0.29870129870129802</v>
      </c>
      <c r="DR355">
        <f>VLOOKUP(B355,journalsection_jaccard!$C$2:$G$1129,5,FALSE)</f>
        <v>0.27118644067796599</v>
      </c>
      <c r="DS355">
        <f>VLOOKUP(B355,journalsection_jaccard!$C$2:$H$1129,6,FALSE)</f>
        <v>0.14942528735632099</v>
      </c>
    </row>
    <row r="356" spans="1:123" hidden="1" x14ac:dyDescent="0.55000000000000004">
      <c r="A356">
        <v>349</v>
      </c>
      <c r="B356" t="s">
        <v>1941</v>
      </c>
      <c r="C356" t="s">
        <v>455</v>
      </c>
      <c r="D356">
        <v>5.4998279999999997E-2</v>
      </c>
      <c r="E356">
        <v>0.29384258000000002</v>
      </c>
      <c r="F356">
        <v>8.5330279999999994E-2</v>
      </c>
      <c r="G356">
        <v>0.15914299000000001</v>
      </c>
      <c r="H356">
        <v>0.34534943000000001</v>
      </c>
      <c r="I356">
        <v>7.0756529999999998E-2</v>
      </c>
      <c r="J356">
        <v>0.19763396999999999</v>
      </c>
      <c r="K356">
        <v>0.98127186</v>
      </c>
      <c r="L356">
        <v>0.20548292000000001</v>
      </c>
      <c r="M356">
        <v>0.24711743999999999</v>
      </c>
      <c r="N356">
        <v>0.32662160000000001</v>
      </c>
      <c r="O356">
        <v>0.18880051</v>
      </c>
      <c r="P356">
        <v>0.20639796999999999</v>
      </c>
      <c r="Q356">
        <v>0.2674086</v>
      </c>
      <c r="R356">
        <v>0.26268365999999999</v>
      </c>
      <c r="S356">
        <v>0.14878720000000001</v>
      </c>
      <c r="T356">
        <v>0.16918916000000001</v>
      </c>
      <c r="U356">
        <v>-6.4569269999999998E-2</v>
      </c>
      <c r="V356">
        <v>1.4014438000000001E-2</v>
      </c>
      <c r="W356">
        <v>4.7901314E-2</v>
      </c>
      <c r="X356">
        <v>0.33477170000000001</v>
      </c>
      <c r="Y356">
        <v>0.27336177</v>
      </c>
      <c r="Z356">
        <v>0.36789446999999997</v>
      </c>
      <c r="AA356">
        <v>0.29945300000000002</v>
      </c>
      <c r="AB356">
        <v>0.12501022000000001</v>
      </c>
      <c r="AC356">
        <v>0.26690150000000001</v>
      </c>
      <c r="AD356">
        <v>0.19411391</v>
      </c>
      <c r="AE356">
        <v>0.15396968999999999</v>
      </c>
      <c r="AF356">
        <v>0.23899846</v>
      </c>
      <c r="AG356">
        <v>4.0175639999999999E-2</v>
      </c>
      <c r="AH356">
        <v>0.12270581</v>
      </c>
      <c r="AI356">
        <v>0.28247502000000002</v>
      </c>
      <c r="AJ356">
        <v>0.25942557999999999</v>
      </c>
      <c r="AK356">
        <v>0.26079497000000001</v>
      </c>
      <c r="AL356">
        <v>0.13463312</v>
      </c>
      <c r="AM356">
        <v>0.16083167000000001</v>
      </c>
      <c r="AN356">
        <v>6.1062287999999999E-2</v>
      </c>
      <c r="AO356">
        <v>4.9260764999999998E-2</v>
      </c>
      <c r="AP356">
        <v>0.32148975000000002</v>
      </c>
      <c r="AQ356">
        <v>0.37960254999999998</v>
      </c>
      <c r="AR356">
        <v>0.115597725</v>
      </c>
      <c r="AS356">
        <v>3.378134E-2</v>
      </c>
      <c r="AT356">
        <v>5.4983419999999998E-2</v>
      </c>
      <c r="AU356">
        <v>0.32297057000000001</v>
      </c>
      <c r="AV356">
        <v>0.24378547</v>
      </c>
      <c r="AW356">
        <v>0.39809846999999998</v>
      </c>
      <c r="AX356">
        <v>0.25295215999999998</v>
      </c>
      <c r="AY356">
        <v>0.27091882</v>
      </c>
      <c r="AZ356">
        <v>0.9704566</v>
      </c>
      <c r="BA356">
        <v>0.19133017999999999</v>
      </c>
      <c r="BB356">
        <v>0.37701760000000001</v>
      </c>
      <c r="BC356">
        <v>7.2366920000000001E-2</v>
      </c>
      <c r="BD356">
        <v>4.2954962999999999E-2</v>
      </c>
      <c r="BE356">
        <v>0.19074434000000001</v>
      </c>
      <c r="BF356">
        <v>3.4136220000000002E-2</v>
      </c>
      <c r="BG356">
        <v>0.27800447</v>
      </c>
      <c r="BH356">
        <v>0.29002149999999999</v>
      </c>
      <c r="BI356">
        <v>0.29421916999999997</v>
      </c>
      <c r="BJ356">
        <v>0.21222626</v>
      </c>
      <c r="BK356">
        <v>0.20487182000000001</v>
      </c>
      <c r="BL356">
        <v>0.30249100000000001</v>
      </c>
      <c r="BM356">
        <v>3.7023842000000001E-2</v>
      </c>
      <c r="BN356">
        <v>0.40228315999999997</v>
      </c>
      <c r="BO356">
        <v>0.33061853000000002</v>
      </c>
      <c r="BP356">
        <v>0.13354808000000001</v>
      </c>
      <c r="BQ356">
        <v>9.3691990000000003E-2</v>
      </c>
      <c r="BR356">
        <v>0.49388194000000002</v>
      </c>
      <c r="BS356">
        <v>0.32249475</v>
      </c>
      <c r="BT356">
        <v>0.28058386000000002</v>
      </c>
      <c r="BU356">
        <v>0.31367212999999999</v>
      </c>
      <c r="BV356">
        <v>-7.8724079999999991E-3</v>
      </c>
      <c r="BW356">
        <v>0.24011426999999999</v>
      </c>
      <c r="BX356">
        <v>0.44624006999999999</v>
      </c>
      <c r="BY356">
        <v>2.8069388000000001E-2</v>
      </c>
      <c r="BZ356">
        <v>0.14091396</v>
      </c>
      <c r="CA356">
        <v>0.21573928000000001</v>
      </c>
      <c r="CB356">
        <v>0.33173000000000002</v>
      </c>
      <c r="CC356">
        <v>0.33471757000000002</v>
      </c>
      <c r="CD356">
        <v>0.29638555999999999</v>
      </c>
      <c r="CE356">
        <v>0.36612618000000002</v>
      </c>
      <c r="CF356">
        <v>6.8770949999999997E-2</v>
      </c>
      <c r="CG356">
        <v>0.32387660000000001</v>
      </c>
      <c r="CH356">
        <v>0.18237708999999999</v>
      </c>
      <c r="CI356">
        <v>-9.2272649999999998E-2</v>
      </c>
      <c r="CJ356">
        <v>0.22168188</v>
      </c>
      <c r="CK356">
        <v>0.23542108</v>
      </c>
      <c r="CL356">
        <v>0.18075915000000001</v>
      </c>
      <c r="CM356">
        <v>0.31140018000000003</v>
      </c>
      <c r="CN356">
        <v>0.35151484999999999</v>
      </c>
      <c r="CO356">
        <v>0.28309476</v>
      </c>
      <c r="CP356">
        <v>0.26973888000000001</v>
      </c>
      <c r="CQ356">
        <v>0.24457002</v>
      </c>
      <c r="CR356">
        <v>0.35214960000000001</v>
      </c>
      <c r="CS356">
        <v>0.20995632</v>
      </c>
      <c r="CT356">
        <v>5.2097405999999999E-2</v>
      </c>
      <c r="CU356">
        <v>0.25523763999999999</v>
      </c>
      <c r="CV356">
        <v>0.31487842999999999</v>
      </c>
      <c r="CW356">
        <v>0.33852463999999999</v>
      </c>
      <c r="CX356">
        <v>3.7644169999999998E-2</v>
      </c>
      <c r="CY356">
        <v>0.33371050000000002</v>
      </c>
      <c r="CZ356">
        <v>0.31399703000000001</v>
      </c>
      <c r="DA356">
        <v>0.31824913999999999</v>
      </c>
      <c r="DB356">
        <v>0.25872254</v>
      </c>
      <c r="DC356">
        <v>0.96967420000000004</v>
      </c>
      <c r="DD356">
        <v>0.29507807000000003</v>
      </c>
      <c r="DE356">
        <v>0.19548175000000001</v>
      </c>
      <c r="DF356">
        <f t="shared" si="20"/>
        <v>0.21741666098058249</v>
      </c>
      <c r="DG356">
        <f t="shared" si="21"/>
        <v>0</v>
      </c>
      <c r="DH356">
        <v>1.934183518656742E-3</v>
      </c>
      <c r="DI356">
        <f>VLOOKUP(B356,owner_jaccard!$C$1:$E$1128,3,FALSE)</f>
        <v>0.38709677419354799</v>
      </c>
      <c r="DJ356">
        <f>VLOOKUP(B356,partic_jaccard!$C$1:$E$1128,3,FALSE)</f>
        <v>0.5</v>
      </c>
      <c r="DK356">
        <f>VLOOKUP(B356,rtword_jaccard!$C$1:$E$1128,3,FALSE)</f>
        <v>0.31578947368421001</v>
      </c>
      <c r="DL356">
        <f>VLOOKUP(B356,rtword_jaccard!$C$1:$F$1128,4,FALSE)</f>
        <v>0.35135135135135098</v>
      </c>
      <c r="DM356">
        <f>VLOOKUP(B356,rtword_jaccard!$C$1:$G$1128,5,FALSE)</f>
        <v>0.34529147982062702</v>
      </c>
      <c r="DN356">
        <f>VLOOKUP(B356,owner_j_重み付き!$C$1:$E$1128,3)</f>
        <v>7.6E-3</v>
      </c>
      <c r="DO356">
        <f>VLOOKUP(B356,part_j_重み付き!$C$1:$E$1128,3,FALSE)</f>
        <v>0.10539999999999999</v>
      </c>
      <c r="DP356">
        <f>VLOOKUP(B356,journalsection_jaccard!$C$2:$E$1129,3,FALSE)</f>
        <v>0.44927536231884002</v>
      </c>
      <c r="DQ356">
        <f>VLOOKUP(B356,journalsection_jaccard!$C$2:$F$1129,4,FALSE)</f>
        <v>0.30718954248365998</v>
      </c>
      <c r="DR356">
        <f>VLOOKUP(B356,journalsection_jaccard!$C$2:$G$1129,5,FALSE)</f>
        <v>0.26050420168067201</v>
      </c>
      <c r="DS356">
        <f>VLOOKUP(B356,journalsection_jaccard!$C$2:$H$1129,6,FALSE)</f>
        <v>0.16279069767441801</v>
      </c>
    </row>
    <row r="357" spans="1:123" x14ac:dyDescent="0.55000000000000004">
      <c r="A357">
        <v>350</v>
      </c>
      <c r="B357" t="s">
        <v>1942</v>
      </c>
      <c r="C357" t="s">
        <v>456</v>
      </c>
      <c r="D357">
        <v>0.11641247</v>
      </c>
      <c r="E357">
        <v>0.26408026000000001</v>
      </c>
      <c r="F357">
        <v>1.6210019999999999E-2</v>
      </c>
      <c r="G357">
        <v>0.20352258000000001</v>
      </c>
      <c r="H357">
        <v>0.33414817000000002</v>
      </c>
      <c r="I357">
        <v>-1.8651363000000001E-2</v>
      </c>
      <c r="J357">
        <v>0.16534102000000001</v>
      </c>
      <c r="K357">
        <v>0.9792959</v>
      </c>
      <c r="L357">
        <v>4.6678989999999997E-2</v>
      </c>
      <c r="M357">
        <v>0.18983035000000001</v>
      </c>
      <c r="N357">
        <v>0.22385614000000001</v>
      </c>
      <c r="O357">
        <v>0.28517267000000002</v>
      </c>
      <c r="P357">
        <v>0.11757403</v>
      </c>
      <c r="Q357">
        <v>0.33700924999999998</v>
      </c>
      <c r="R357">
        <v>-5.5764530000000005E-4</v>
      </c>
      <c r="S357">
        <v>0.13688089000000001</v>
      </c>
      <c r="T357">
        <v>0.24682336999999999</v>
      </c>
      <c r="U357">
        <v>0.19612819000000001</v>
      </c>
      <c r="V357">
        <v>-4.0013050000000001E-2</v>
      </c>
      <c r="W357">
        <v>0.1316264</v>
      </c>
      <c r="X357">
        <v>0.18315496000000001</v>
      </c>
      <c r="Y357">
        <v>0.26988456</v>
      </c>
      <c r="Z357">
        <v>0.23649550999999999</v>
      </c>
      <c r="AA357">
        <v>0.14832143</v>
      </c>
      <c r="AB357">
        <v>2.2425951E-2</v>
      </c>
      <c r="AC357">
        <v>0.25326902000000001</v>
      </c>
      <c r="AD357">
        <v>0.26747462</v>
      </c>
      <c r="AE357">
        <v>0.27509235999999998</v>
      </c>
      <c r="AF357">
        <v>0.33105084000000001</v>
      </c>
      <c r="AG357">
        <v>4.974655E-2</v>
      </c>
      <c r="AH357">
        <v>8.4540545999999994E-2</v>
      </c>
      <c r="AI357">
        <v>0.21124784999999999</v>
      </c>
      <c r="AJ357">
        <v>0.20781711999999999</v>
      </c>
      <c r="AK357">
        <v>0.37747472999999998</v>
      </c>
      <c r="AL357">
        <v>7.6137730000000001E-2</v>
      </c>
      <c r="AM357">
        <v>0.14728548</v>
      </c>
      <c r="AN357">
        <v>5.1435463000000001E-2</v>
      </c>
      <c r="AO357">
        <v>7.7576880000000001E-2</v>
      </c>
      <c r="AP357">
        <v>0.27057873999999998</v>
      </c>
      <c r="AQ357">
        <v>0.41015399000000002</v>
      </c>
      <c r="AR357">
        <v>0.19591069</v>
      </c>
      <c r="AS357">
        <v>0.26395065000000001</v>
      </c>
      <c r="AT357">
        <v>0.12792671999999999</v>
      </c>
      <c r="AU357">
        <v>9.9669679999999997E-2</v>
      </c>
      <c r="AV357">
        <v>0.22803164000000001</v>
      </c>
      <c r="AW357">
        <v>0.38873020000000003</v>
      </c>
      <c r="AX357">
        <v>3.1499847999999997E-2</v>
      </c>
      <c r="AY357">
        <v>0.20236562</v>
      </c>
      <c r="AZ357">
        <v>0.96521044</v>
      </c>
      <c r="BA357">
        <v>0.24732079000000001</v>
      </c>
      <c r="BB357">
        <v>0.13027448999999999</v>
      </c>
      <c r="BC357">
        <v>0.12013768</v>
      </c>
      <c r="BD357">
        <v>0.15001753000000001</v>
      </c>
      <c r="BE357">
        <v>-4.8993099999999998E-2</v>
      </c>
      <c r="BF357">
        <v>6.9540179999999993E-2</v>
      </c>
      <c r="BG357">
        <v>0.25206859999999998</v>
      </c>
      <c r="BH357">
        <v>8.5375725999999999E-2</v>
      </c>
      <c r="BI357">
        <v>0.36110534999999999</v>
      </c>
      <c r="BJ357">
        <v>0.11963509999999999</v>
      </c>
      <c r="BK357">
        <v>0.35644278000000001</v>
      </c>
      <c r="BL357">
        <v>0.19890637999999999</v>
      </c>
      <c r="BM357">
        <v>0.24688317000000001</v>
      </c>
      <c r="BN357">
        <v>0.32517206999999998</v>
      </c>
      <c r="BO357">
        <v>0.36032157999999997</v>
      </c>
      <c r="BP357">
        <v>0.19283644999999999</v>
      </c>
      <c r="BQ357">
        <v>0.19364545</v>
      </c>
      <c r="BR357">
        <v>0.29622662</v>
      </c>
      <c r="BS357">
        <v>0.25913942000000001</v>
      </c>
      <c r="BT357">
        <v>0.17488719999999999</v>
      </c>
      <c r="BU357">
        <v>0.3466399</v>
      </c>
      <c r="BV357">
        <v>0.21028063</v>
      </c>
      <c r="BW357">
        <v>0.34599054000000001</v>
      </c>
      <c r="BX357">
        <v>0.26287781999999998</v>
      </c>
      <c r="BY357">
        <v>6.4942689999999997E-2</v>
      </c>
      <c r="BZ357">
        <v>0.11311629400000001</v>
      </c>
      <c r="CA357">
        <v>0.21829265</v>
      </c>
      <c r="CB357">
        <v>0.15196675000000001</v>
      </c>
      <c r="CC357">
        <v>0.36658882999999998</v>
      </c>
      <c r="CD357">
        <v>0.22172773000000001</v>
      </c>
      <c r="CE357">
        <v>0.31881016000000001</v>
      </c>
      <c r="CF357">
        <v>0.17058435</v>
      </c>
      <c r="CG357">
        <v>0.27189770000000002</v>
      </c>
      <c r="CH357">
        <v>0.122433245</v>
      </c>
      <c r="CI357">
        <v>0.15674192000000001</v>
      </c>
      <c r="CJ357">
        <v>0.30265972000000002</v>
      </c>
      <c r="CK357">
        <v>0.27261501999999999</v>
      </c>
      <c r="CL357">
        <v>0.24364442</v>
      </c>
      <c r="CM357">
        <v>0.21352798000000001</v>
      </c>
      <c r="CN357">
        <v>1.1082916999999999E-2</v>
      </c>
      <c r="CO357">
        <v>0.12692471999999999</v>
      </c>
      <c r="CP357">
        <v>0.27868937999999999</v>
      </c>
      <c r="CQ357">
        <v>0.1606804</v>
      </c>
      <c r="CR357">
        <v>0.29609079999999999</v>
      </c>
      <c r="CS357">
        <v>0.36383900000000002</v>
      </c>
      <c r="CT357">
        <v>0.29134591999999998</v>
      </c>
      <c r="CU357">
        <v>-0.10157053000000001</v>
      </c>
      <c r="CV357">
        <v>0.31021296999999998</v>
      </c>
      <c r="CW357">
        <v>0.30896309999999999</v>
      </c>
      <c r="CX357">
        <v>5.2445977999999997E-2</v>
      </c>
      <c r="CY357">
        <v>0.34684609999999999</v>
      </c>
      <c r="CZ357">
        <v>0.27816805</v>
      </c>
      <c r="DA357">
        <v>0.12136106000000001</v>
      </c>
      <c r="DB357">
        <v>0.14829458000000001</v>
      </c>
      <c r="DC357">
        <v>0.95474460000000005</v>
      </c>
      <c r="DD357">
        <v>0.27929296999999997</v>
      </c>
      <c r="DE357">
        <v>3.4036320000000002E-2</v>
      </c>
      <c r="DF357">
        <f t="shared" si="20"/>
        <v>0.19625541426893209</v>
      </c>
      <c r="DG357">
        <f t="shared" si="21"/>
        <v>0</v>
      </c>
      <c r="DH357">
        <v>0</v>
      </c>
      <c r="DI357">
        <f>VLOOKUP(B357,owner_jaccard!$C$1:$E$1128,3,FALSE)</f>
        <v>0.39393939393939298</v>
      </c>
      <c r="DJ357">
        <f>VLOOKUP(B357,partic_jaccard!$C$1:$E$1128,3,FALSE)</f>
        <v>0.55000000000000004</v>
      </c>
      <c r="DK357">
        <f>VLOOKUP(B357,rtword_jaccard!$C$1:$E$1128,3,FALSE)</f>
        <v>0.234567901234567</v>
      </c>
      <c r="DL357">
        <f>VLOOKUP(B357,rtword_jaccard!$C$1:$F$1128,4,FALSE)</f>
        <v>0.29870129870129802</v>
      </c>
      <c r="DM357">
        <f>VLOOKUP(B357,rtword_jaccard!$C$1:$G$1128,5,FALSE)</f>
        <v>0.30434782608695599</v>
      </c>
      <c r="DN357">
        <f>VLOOKUP(B357,owner_j_重み付き!$C$1:$E$1128,3)</f>
        <v>7.9000000000000008E-3</v>
      </c>
      <c r="DO357">
        <f>VLOOKUP(B357,part_j_重み付き!$C$1:$E$1128,3,FALSE)</f>
        <v>7.9799999999999996E-2</v>
      </c>
      <c r="DP357">
        <f>VLOOKUP(B357,journalsection_jaccard!$C$2:$E$1129,3,FALSE)</f>
        <v>0.28205128205128199</v>
      </c>
      <c r="DQ357">
        <f>VLOOKUP(B357,journalsection_jaccard!$C$2:$F$1129,4,FALSE)</f>
        <v>0.32450331125827803</v>
      </c>
      <c r="DR357">
        <f>VLOOKUP(B357,journalsection_jaccard!$C$2:$G$1129,5,FALSE)</f>
        <v>0.23966942148760301</v>
      </c>
      <c r="DS357">
        <f>VLOOKUP(B357,journalsection_jaccard!$C$2:$H$1129,6,FALSE)</f>
        <v>0.11111111111111099</v>
      </c>
    </row>
    <row r="358" spans="1:123" hidden="1" x14ac:dyDescent="0.55000000000000004">
      <c r="A358">
        <v>351</v>
      </c>
      <c r="B358" t="s">
        <v>1943</v>
      </c>
      <c r="C358" t="s">
        <v>457</v>
      </c>
      <c r="D358">
        <v>0.23789500999999999</v>
      </c>
      <c r="E358">
        <v>0.33282646999999999</v>
      </c>
      <c r="F358">
        <v>8.3492239999999995E-2</v>
      </c>
      <c r="G358">
        <v>0.24735028000000001</v>
      </c>
      <c r="H358">
        <v>0.15342143</v>
      </c>
      <c r="I358">
        <v>0.22604871000000001</v>
      </c>
      <c r="J358">
        <v>0.3941231</v>
      </c>
      <c r="K358">
        <v>0.97968219999999995</v>
      </c>
      <c r="L358">
        <v>0.29650130000000002</v>
      </c>
      <c r="M358">
        <v>0.16670285000000001</v>
      </c>
      <c r="N358">
        <v>0.37954579999999999</v>
      </c>
      <c r="O358">
        <v>0.24302562999999999</v>
      </c>
      <c r="P358">
        <v>0.20775162999999999</v>
      </c>
      <c r="Q358">
        <v>0.43555470000000002</v>
      </c>
      <c r="R358">
        <v>0.31313767999999997</v>
      </c>
      <c r="S358">
        <v>7.4730506000000004E-3</v>
      </c>
      <c r="T358">
        <v>0.10937648</v>
      </c>
      <c r="U358">
        <v>0.22785458</v>
      </c>
      <c r="V358">
        <v>0.21590230999999999</v>
      </c>
      <c r="W358">
        <v>9.0530879999999994E-2</v>
      </c>
      <c r="X358">
        <v>0.23466119999999999</v>
      </c>
      <c r="Y358">
        <v>0.13978639000000001</v>
      </c>
      <c r="Z358">
        <v>0.23913743000000001</v>
      </c>
      <c r="AA358">
        <v>0.25273994</v>
      </c>
      <c r="AB358">
        <v>-0.110275544</v>
      </c>
      <c r="AC358">
        <v>9.2884990000000001E-2</v>
      </c>
      <c r="AD358">
        <v>0.1726086</v>
      </c>
      <c r="AE358">
        <v>6.9979823999999996E-2</v>
      </c>
      <c r="AF358">
        <v>0.34304604</v>
      </c>
      <c r="AG358">
        <v>0.30269976999999998</v>
      </c>
      <c r="AH358">
        <v>4.0190209999999997E-2</v>
      </c>
      <c r="AI358">
        <v>0.3351751</v>
      </c>
      <c r="AJ358">
        <v>0.24005577</v>
      </c>
      <c r="AK358">
        <v>0.35853605999999999</v>
      </c>
      <c r="AL358">
        <v>-7.1439150000000007E-2</v>
      </c>
      <c r="AM358">
        <v>0.20530203999999999</v>
      </c>
      <c r="AN358">
        <v>1.1417108E-3</v>
      </c>
      <c r="AO358">
        <v>0.15038724000000001</v>
      </c>
      <c r="AP358">
        <v>0.31234489999999998</v>
      </c>
      <c r="AQ358">
        <v>0.38162341999999999</v>
      </c>
      <c r="AR358">
        <v>0.1674554</v>
      </c>
      <c r="AS358">
        <v>0.12211569</v>
      </c>
      <c r="AT358">
        <v>0.11377857600000001</v>
      </c>
      <c r="AU358">
        <v>0.33847695999999999</v>
      </c>
      <c r="AV358">
        <v>0.18991569</v>
      </c>
      <c r="AW358">
        <v>0.43254672999999999</v>
      </c>
      <c r="AX358">
        <v>0.20082475</v>
      </c>
      <c r="AY358">
        <v>0.20072456</v>
      </c>
      <c r="AZ358">
        <v>0.96304409999999996</v>
      </c>
      <c r="BA358">
        <v>0.15683142999999999</v>
      </c>
      <c r="BB358">
        <v>-1.3359958E-2</v>
      </c>
      <c r="BC358">
        <v>9.6206109999999997E-2</v>
      </c>
      <c r="BD358">
        <v>6.9420460000000003E-2</v>
      </c>
      <c r="BE358">
        <v>2.197194E-3</v>
      </c>
      <c r="BF358">
        <v>0.19381706000000001</v>
      </c>
      <c r="BG358">
        <v>0.36596962999999999</v>
      </c>
      <c r="BH358">
        <v>0.28971200000000003</v>
      </c>
      <c r="BI358">
        <v>0.38257639999999998</v>
      </c>
      <c r="BJ358">
        <v>0.15125131999999999</v>
      </c>
      <c r="BK358">
        <v>0.16798684999999999</v>
      </c>
      <c r="BL358">
        <v>0.19539349</v>
      </c>
      <c r="BM358">
        <v>0.26222076999999999</v>
      </c>
      <c r="BN358">
        <v>0.18770832000000001</v>
      </c>
      <c r="BO358">
        <v>0.35473660000000001</v>
      </c>
      <c r="BP358">
        <v>0.17763880000000001</v>
      </c>
      <c r="BQ358">
        <v>0.23164509999999999</v>
      </c>
      <c r="BR358">
        <v>0.23295410999999999</v>
      </c>
      <c r="BS358">
        <v>0.30007489999999998</v>
      </c>
      <c r="BT358">
        <v>0.31477623999999998</v>
      </c>
      <c r="BU358">
        <v>0.27927797999999998</v>
      </c>
      <c r="BV358">
        <v>0.18905089999999999</v>
      </c>
      <c r="BW358">
        <v>0.32447039999999999</v>
      </c>
      <c r="BX358">
        <v>0.43838840000000001</v>
      </c>
      <c r="BY358">
        <v>0.32312825000000001</v>
      </c>
      <c r="BZ358">
        <v>0.18164778000000001</v>
      </c>
      <c r="CA358">
        <v>0.23923314000000001</v>
      </c>
      <c r="CB358">
        <v>0.24954486000000001</v>
      </c>
      <c r="CC358">
        <v>0.39629935999999999</v>
      </c>
      <c r="CD358">
        <v>0.40437010000000001</v>
      </c>
      <c r="CE358">
        <v>0.26528489999999999</v>
      </c>
      <c r="CF358">
        <v>0.26569179999999998</v>
      </c>
      <c r="CG358">
        <v>0.14667742</v>
      </c>
      <c r="CH358">
        <v>0.2525327</v>
      </c>
      <c r="CI358">
        <v>0.1012015</v>
      </c>
      <c r="CJ358">
        <v>0.14616257999999999</v>
      </c>
      <c r="CK358">
        <v>0.45785989999999999</v>
      </c>
      <c r="CL358">
        <v>0.13056325999999999</v>
      </c>
      <c r="CM358">
        <v>0.14070515</v>
      </c>
      <c r="CN358">
        <v>0.22923147999999999</v>
      </c>
      <c r="CO358">
        <v>0.15642217</v>
      </c>
      <c r="CP358">
        <v>0.16748685999999999</v>
      </c>
      <c r="CQ358">
        <v>0.27372249999999998</v>
      </c>
      <c r="CR358">
        <v>0.35305829999999999</v>
      </c>
      <c r="CS358">
        <v>0.10924302</v>
      </c>
      <c r="CT358">
        <v>4.2587350000000003E-2</v>
      </c>
      <c r="CU358">
        <v>0.25987673</v>
      </c>
      <c r="CV358">
        <v>0.31852236</v>
      </c>
      <c r="CW358">
        <v>0.19522333</v>
      </c>
      <c r="CX358">
        <v>0.16600595000000001</v>
      </c>
      <c r="CY358">
        <v>0.38027519999999998</v>
      </c>
      <c r="CZ358">
        <v>0.26103967</v>
      </c>
      <c r="DA358">
        <v>0.26579532</v>
      </c>
      <c r="DB358">
        <v>0.22672005000000001</v>
      </c>
      <c r="DC358">
        <v>0.9758019</v>
      </c>
      <c r="DD358">
        <v>0.22864991000000001</v>
      </c>
      <c r="DE358">
        <v>6.7429249999999996E-2</v>
      </c>
      <c r="DF358">
        <f t="shared" si="20"/>
        <v>0.21920461246019413</v>
      </c>
      <c r="DG358">
        <f t="shared" si="21"/>
        <v>0</v>
      </c>
      <c r="DH358">
        <v>3.3411293017039759E-4</v>
      </c>
      <c r="DI358">
        <f>VLOOKUP(B358,owner_jaccard!$C$1:$E$1128,3,FALSE)</f>
        <v>0.33333333333333298</v>
      </c>
      <c r="DJ358">
        <f>VLOOKUP(B358,partic_jaccard!$C$1:$E$1128,3,FALSE)</f>
        <v>0.54166666666666596</v>
      </c>
      <c r="DK358">
        <f>VLOOKUP(B358,rtword_jaccard!$C$1:$E$1128,3,FALSE)</f>
        <v>0.265822784810126</v>
      </c>
      <c r="DL358">
        <f>VLOOKUP(B358,rtword_jaccard!$C$1:$F$1128,4,FALSE)</f>
        <v>0.33333333333333298</v>
      </c>
      <c r="DM358">
        <f>VLOOKUP(B358,rtword_jaccard!$C$1:$G$1128,5,FALSE)</f>
        <v>0.31578947368421001</v>
      </c>
      <c r="DN358">
        <f>VLOOKUP(B358,owner_j_重み付き!$C$1:$E$1128,3)</f>
        <v>9.1999999999999998E-3</v>
      </c>
      <c r="DO358">
        <f>VLOOKUP(B358,part_j_重み付き!$C$1:$E$1128,3,FALSE)</f>
        <v>0.1381</v>
      </c>
      <c r="DP358">
        <f>VLOOKUP(B358,journalsection_jaccard!$C$2:$E$1129,3,FALSE)</f>
        <v>0.51515151515151503</v>
      </c>
      <c r="DQ358">
        <f>VLOOKUP(B358,journalsection_jaccard!$C$2:$F$1129,4,FALSE)</f>
        <v>0.39860139860139798</v>
      </c>
      <c r="DR358">
        <f>VLOOKUP(B358,journalsection_jaccard!$C$2:$G$1129,5,FALSE)</f>
        <v>0.3215859030837</v>
      </c>
      <c r="DS358">
        <f>VLOOKUP(B358,journalsection_jaccard!$C$2:$H$1129,6,FALSE)</f>
        <v>0.25</v>
      </c>
    </row>
    <row r="359" spans="1:123" x14ac:dyDescent="0.55000000000000004">
      <c r="A359">
        <v>352</v>
      </c>
      <c r="B359" t="s">
        <v>1944</v>
      </c>
      <c r="C359" t="s">
        <v>458</v>
      </c>
      <c r="D359">
        <v>0.19549403000000001</v>
      </c>
      <c r="E359">
        <v>0.21979675000000001</v>
      </c>
      <c r="F359">
        <v>0.10262756000000001</v>
      </c>
      <c r="G359">
        <v>0.12590677</v>
      </c>
      <c r="H359">
        <v>0.21983047999999999</v>
      </c>
      <c r="I359">
        <v>0.11156745</v>
      </c>
      <c r="J359">
        <v>0.17008676</v>
      </c>
      <c r="K359">
        <v>0.97402140000000004</v>
      </c>
      <c r="L359">
        <v>0.26660066999999998</v>
      </c>
      <c r="M359">
        <v>0.3048978</v>
      </c>
      <c r="N359">
        <v>0.21745798</v>
      </c>
      <c r="O359">
        <v>9.6963489999999999E-2</v>
      </c>
      <c r="P359">
        <v>0.20758161</v>
      </c>
      <c r="Q359">
        <v>0.30135289999999998</v>
      </c>
      <c r="R359">
        <v>0.18021111000000001</v>
      </c>
      <c r="S359">
        <v>0.10836473000000001</v>
      </c>
      <c r="T359">
        <v>0.36553055000000001</v>
      </c>
      <c r="U359">
        <v>0.12843594999999999</v>
      </c>
      <c r="V359">
        <v>5.1339536999999998E-2</v>
      </c>
      <c r="W359">
        <v>-6.8809369999999995E-2</v>
      </c>
      <c r="X359">
        <v>6.0871112999999998E-2</v>
      </c>
      <c r="Y359">
        <v>0.15597522</v>
      </c>
      <c r="Z359">
        <v>0.17708916999999999</v>
      </c>
      <c r="AA359">
        <v>2.5987975E-2</v>
      </c>
      <c r="AB359">
        <v>0.26449558000000001</v>
      </c>
      <c r="AC359">
        <v>0.20782797</v>
      </c>
      <c r="AD359">
        <v>0.28132856000000001</v>
      </c>
      <c r="AE359">
        <v>0.13456280000000001</v>
      </c>
      <c r="AF359">
        <v>0.2153881</v>
      </c>
      <c r="AG359">
        <v>0.19655164999999999</v>
      </c>
      <c r="AH359">
        <v>0.15513256</v>
      </c>
      <c r="AI359">
        <v>0.35540304</v>
      </c>
      <c r="AJ359">
        <v>0.16995534000000001</v>
      </c>
      <c r="AK359">
        <v>0.27687996999999998</v>
      </c>
      <c r="AL359">
        <v>-4.6175110000000004E-3</v>
      </c>
      <c r="AM359">
        <v>0.14367741000000001</v>
      </c>
      <c r="AN359">
        <v>-3.4006346E-2</v>
      </c>
      <c r="AO359">
        <v>8.1477670000000002E-2</v>
      </c>
      <c r="AP359">
        <v>0.34537237999999998</v>
      </c>
      <c r="AQ359">
        <v>0.26834244000000002</v>
      </c>
      <c r="AR359">
        <v>0.12997924</v>
      </c>
      <c r="AS359">
        <v>0.22394891</v>
      </c>
      <c r="AT359">
        <v>7.4991669999999996E-2</v>
      </c>
      <c r="AU359">
        <v>-5.4607483999999998E-2</v>
      </c>
      <c r="AV359">
        <v>9.4512289999999999E-2</v>
      </c>
      <c r="AW359">
        <v>0.19841178000000001</v>
      </c>
      <c r="AX359">
        <v>0.12604299999999999</v>
      </c>
      <c r="AY359">
        <v>0.22172315000000001</v>
      </c>
      <c r="AZ359">
        <v>0.96121334999999997</v>
      </c>
      <c r="BA359">
        <v>0.14536476000000001</v>
      </c>
      <c r="BB359">
        <v>5.7977937E-2</v>
      </c>
      <c r="BC359">
        <v>0.10140693000000001</v>
      </c>
      <c r="BD359">
        <v>0.15572399000000001</v>
      </c>
      <c r="BE359">
        <v>0.13498764999999999</v>
      </c>
      <c r="BF359">
        <v>0.19277409000000001</v>
      </c>
      <c r="BG359">
        <v>0.27878055000000002</v>
      </c>
      <c r="BH359">
        <v>3.8355272000000003E-2</v>
      </c>
      <c r="BI359">
        <v>0.19114402999999999</v>
      </c>
      <c r="BJ359">
        <v>0.23246810000000001</v>
      </c>
      <c r="BK359">
        <v>0.31400805999999998</v>
      </c>
      <c r="BL359">
        <v>0.19317366</v>
      </c>
      <c r="BM359">
        <v>0.25540593</v>
      </c>
      <c r="BN359">
        <v>0.1497713</v>
      </c>
      <c r="BO359">
        <v>0.25011234999999998</v>
      </c>
      <c r="BP359">
        <v>0.19516315000000001</v>
      </c>
      <c r="BQ359">
        <v>0.21999945000000001</v>
      </c>
      <c r="BR359">
        <v>0.35182502999999998</v>
      </c>
      <c r="BS359">
        <v>0.11887020600000001</v>
      </c>
      <c r="BT359">
        <v>0.18342655999999999</v>
      </c>
      <c r="BU359">
        <v>0.27861837</v>
      </c>
      <c r="BV359">
        <v>0.15917023</v>
      </c>
      <c r="BW359">
        <v>0.11569881</v>
      </c>
      <c r="BX359">
        <v>0.21029484000000001</v>
      </c>
      <c r="BY359">
        <v>0.17419850000000001</v>
      </c>
      <c r="BZ359">
        <v>0.29030721999999998</v>
      </c>
      <c r="CA359">
        <v>0.20539716</v>
      </c>
      <c r="CB359">
        <v>0.20452344</v>
      </c>
      <c r="CC359">
        <v>0.20309152999999999</v>
      </c>
      <c r="CD359">
        <v>0.31330073000000003</v>
      </c>
      <c r="CE359">
        <v>0.28031444999999999</v>
      </c>
      <c r="CF359">
        <v>0.15102555000000001</v>
      </c>
      <c r="CG359">
        <v>0.35789090000000001</v>
      </c>
      <c r="CH359">
        <v>-3.9593633000000003E-2</v>
      </c>
      <c r="CI359">
        <v>0.22178178000000001</v>
      </c>
      <c r="CJ359">
        <v>0.24138181</v>
      </c>
      <c r="CK359">
        <v>0.29713443</v>
      </c>
      <c r="CL359">
        <v>0.2525965</v>
      </c>
      <c r="CM359">
        <v>0.31087914</v>
      </c>
      <c r="CN359">
        <v>8.0631439999999999E-2</v>
      </c>
      <c r="CO359">
        <v>0.15150619000000001</v>
      </c>
      <c r="CP359">
        <v>0.109301195</v>
      </c>
      <c r="CQ359">
        <v>0.12671198</v>
      </c>
      <c r="CR359">
        <v>0.30161539999999998</v>
      </c>
      <c r="CS359">
        <v>0.15539315000000001</v>
      </c>
      <c r="CT359">
        <v>0.19411154</v>
      </c>
      <c r="CU359">
        <v>1.5918074000000001E-2</v>
      </c>
      <c r="CV359">
        <v>0.35154983000000001</v>
      </c>
      <c r="CW359">
        <v>0.17248851000000001</v>
      </c>
      <c r="CX359">
        <v>2.1344953999999999E-2</v>
      </c>
      <c r="CY359">
        <v>0.29138695999999997</v>
      </c>
      <c r="CZ359">
        <v>0.12536070999999999</v>
      </c>
      <c r="DA359">
        <v>-0.10854928</v>
      </c>
      <c r="DB359">
        <v>0.13518060000000001</v>
      </c>
      <c r="DC359">
        <v>0.96571980000000002</v>
      </c>
      <c r="DD359">
        <v>0.19174282000000001</v>
      </c>
      <c r="DE359">
        <v>-2.3987573000000002E-2</v>
      </c>
      <c r="DF359">
        <f t="shared" si="20"/>
        <v>0.17551836568932042</v>
      </c>
      <c r="DG359">
        <f t="shared" si="21"/>
        <v>0</v>
      </c>
      <c r="DH359">
        <v>0</v>
      </c>
      <c r="DI359">
        <f>VLOOKUP(B359,owner_jaccard!$C$1:$E$1128,3,FALSE)</f>
        <v>0.24324324324324301</v>
      </c>
      <c r="DJ359">
        <f>VLOOKUP(B359,partic_jaccard!$C$1:$E$1128,3,FALSE)</f>
        <v>0.25</v>
      </c>
      <c r="DK359">
        <f>VLOOKUP(B359,rtword_jaccard!$C$1:$E$1128,3,FALSE)</f>
        <v>0.123595505617977</v>
      </c>
      <c r="DL359">
        <f>VLOOKUP(B359,rtword_jaccard!$C$1:$F$1128,4,FALSE)</f>
        <v>0.21212121212121199</v>
      </c>
      <c r="DM359">
        <f>VLOOKUP(B359,rtword_jaccard!$C$1:$G$1128,5,FALSE)</f>
        <v>0.20481927710843301</v>
      </c>
      <c r="DN359">
        <f>VLOOKUP(B359,owner_j_重み付き!$C$1:$E$1128,3)</f>
        <v>6.1000000000000004E-3</v>
      </c>
      <c r="DO359">
        <f>VLOOKUP(B359,part_j_重み付き!$C$1:$E$1128,3,FALSE)</f>
        <v>4.6300000000000001E-2</v>
      </c>
      <c r="DP359">
        <f>VLOOKUP(B359,journalsection_jaccard!$C$2:$E$1129,3,FALSE)</f>
        <v>0.53846153846153799</v>
      </c>
      <c r="DQ359">
        <f>VLOOKUP(B359,journalsection_jaccard!$C$2:$F$1129,4,FALSE)</f>
        <v>0.31578947368421001</v>
      </c>
      <c r="DR359">
        <f>VLOOKUP(B359,journalsection_jaccard!$C$2:$G$1129,5,FALSE)</f>
        <v>0.29310344827586199</v>
      </c>
      <c r="DS359">
        <f>VLOOKUP(B359,journalsection_jaccard!$C$2:$H$1129,6,FALSE)</f>
        <v>0.13636363636363599</v>
      </c>
    </row>
    <row r="360" spans="1:123" x14ac:dyDescent="0.55000000000000004">
      <c r="A360">
        <v>353</v>
      </c>
      <c r="B360" t="s">
        <v>1945</v>
      </c>
      <c r="C360" t="s">
        <v>459</v>
      </c>
      <c r="D360">
        <v>0.11546273999999999</v>
      </c>
      <c r="E360">
        <v>8.8923916000000006E-2</v>
      </c>
      <c r="F360">
        <v>3.2996770000000002E-2</v>
      </c>
      <c r="G360">
        <v>0.19918980999999999</v>
      </c>
      <c r="H360">
        <v>0.23190928</v>
      </c>
      <c r="I360">
        <v>9.3216926000000006E-2</v>
      </c>
      <c r="J360">
        <v>0.32242887999999997</v>
      </c>
      <c r="K360">
        <v>0.97786510000000004</v>
      </c>
      <c r="L360">
        <v>0.30491333999999998</v>
      </c>
      <c r="M360">
        <v>0.23002262000000001</v>
      </c>
      <c r="N360">
        <v>0.40655365999999998</v>
      </c>
      <c r="O360">
        <v>1.1442374999999999E-2</v>
      </c>
      <c r="P360">
        <v>2.9658217000000001E-2</v>
      </c>
      <c r="Q360">
        <v>0.25315472</v>
      </c>
      <c r="R360">
        <v>7.4466325E-2</v>
      </c>
      <c r="S360">
        <v>2.8824183999999999E-2</v>
      </c>
      <c r="T360">
        <v>0.24377750000000001</v>
      </c>
      <c r="U360">
        <v>1.0955876E-2</v>
      </c>
      <c r="V360">
        <v>0.14570805000000001</v>
      </c>
      <c r="W360">
        <v>0.14309578000000001</v>
      </c>
      <c r="X360">
        <v>0.18885335</v>
      </c>
      <c r="Y360">
        <v>0.14202717000000001</v>
      </c>
      <c r="Z360">
        <v>0.13713402999999999</v>
      </c>
      <c r="AA360">
        <v>0.24103759</v>
      </c>
      <c r="AB360">
        <v>6.6370495000000002E-2</v>
      </c>
      <c r="AC360">
        <v>0.12981300000000001</v>
      </c>
      <c r="AD360">
        <v>8.0911349999999993E-3</v>
      </c>
      <c r="AE360">
        <v>3.1220129999999999E-2</v>
      </c>
      <c r="AF360">
        <v>0.13758150999999999</v>
      </c>
      <c r="AG360">
        <v>6.3719875999999995E-2</v>
      </c>
      <c r="AH360">
        <v>5.3201854E-2</v>
      </c>
      <c r="AI360">
        <v>0.10279924999999999</v>
      </c>
      <c r="AJ360">
        <v>0.29265447999999999</v>
      </c>
      <c r="AK360">
        <v>0.196771</v>
      </c>
      <c r="AL360">
        <v>3.5594074999999998E-3</v>
      </c>
      <c r="AM360">
        <v>7.6696749999999994E-2</v>
      </c>
      <c r="AN360">
        <v>8.2040479999999999E-2</v>
      </c>
      <c r="AO360">
        <v>0.15769580999999999</v>
      </c>
      <c r="AP360">
        <v>0.34502268000000003</v>
      </c>
      <c r="AQ360">
        <v>0.2850608</v>
      </c>
      <c r="AR360">
        <v>0.17918481999999999</v>
      </c>
      <c r="AS360">
        <v>-0.11082243</v>
      </c>
      <c r="AT360">
        <v>5.6302458E-2</v>
      </c>
      <c r="AU360">
        <v>0.19372512</v>
      </c>
      <c r="AV360">
        <v>-5.5240119999999997E-2</v>
      </c>
      <c r="AW360">
        <v>0.17156526</v>
      </c>
      <c r="AX360">
        <v>5.1003587000000003E-2</v>
      </c>
      <c r="AY360">
        <v>0.22808302999999999</v>
      </c>
      <c r="AZ360">
        <v>0.94411979999999995</v>
      </c>
      <c r="BA360">
        <v>1.2676218E-4</v>
      </c>
      <c r="BB360">
        <v>1.6832320000000001E-2</v>
      </c>
      <c r="BC360">
        <v>-1.5723508000000001E-2</v>
      </c>
      <c r="BD360">
        <v>0.11506798</v>
      </c>
      <c r="BE360">
        <v>0.17547889999999999</v>
      </c>
      <c r="BF360">
        <v>0.21986733</v>
      </c>
      <c r="BG360">
        <v>0.16304652</v>
      </c>
      <c r="BH360">
        <v>0.15370405000000001</v>
      </c>
      <c r="BI360">
        <v>0.34511062999999997</v>
      </c>
      <c r="BJ360">
        <v>0.22300522</v>
      </c>
      <c r="BK360">
        <v>0.26322863000000002</v>
      </c>
      <c r="BL360">
        <v>-2.2250901999999999E-2</v>
      </c>
      <c r="BM360">
        <v>8.1534220000000004E-2</v>
      </c>
      <c r="BN360">
        <v>0.23000398</v>
      </c>
      <c r="BO360">
        <v>0.31733873000000001</v>
      </c>
      <c r="BP360">
        <v>0.17534580999999999</v>
      </c>
      <c r="BQ360">
        <v>0.11363914</v>
      </c>
      <c r="BR360">
        <v>0.12881339999999999</v>
      </c>
      <c r="BS360">
        <v>0.26961671999999998</v>
      </c>
      <c r="BT360">
        <v>0.28993249999999998</v>
      </c>
      <c r="BU360">
        <v>0.31488129999999998</v>
      </c>
      <c r="BV360">
        <v>8.3513479999999998E-3</v>
      </c>
      <c r="BW360">
        <v>0.23470116999999999</v>
      </c>
      <c r="BX360">
        <v>0.42482143999999999</v>
      </c>
      <c r="BY360">
        <v>-0.10868449500000001</v>
      </c>
      <c r="BZ360">
        <v>-1.4355432999999999E-3</v>
      </c>
      <c r="CA360">
        <v>0.23360172000000001</v>
      </c>
      <c r="CB360">
        <v>0.22393326</v>
      </c>
      <c r="CC360">
        <v>0.24909025000000001</v>
      </c>
      <c r="CD360">
        <v>0.26304513000000002</v>
      </c>
      <c r="CE360">
        <v>0.26511705000000002</v>
      </c>
      <c r="CF360">
        <v>0.15655796</v>
      </c>
      <c r="CG360">
        <v>0.33684145999999998</v>
      </c>
      <c r="CH360">
        <v>9.0370829999999999E-2</v>
      </c>
      <c r="CI360">
        <v>0.1630692</v>
      </c>
      <c r="CJ360">
        <v>0.24189395</v>
      </c>
      <c r="CK360">
        <v>0.17119103999999999</v>
      </c>
      <c r="CL360">
        <v>0.19416659999999999</v>
      </c>
      <c r="CM360">
        <v>8.3769985000000005E-2</v>
      </c>
      <c r="CN360">
        <v>0.16991153000000001</v>
      </c>
      <c r="CO360">
        <v>0.1611118</v>
      </c>
      <c r="CP360">
        <v>0.32864398</v>
      </c>
      <c r="CQ360">
        <v>0.13556127000000001</v>
      </c>
      <c r="CR360">
        <v>0.30215271999999999</v>
      </c>
      <c r="CS360">
        <v>0.30727577</v>
      </c>
      <c r="CT360">
        <v>6.8384535999999996E-2</v>
      </c>
      <c r="CU360">
        <v>9.1313759999999994E-2</v>
      </c>
      <c r="CV360">
        <v>0.27473967999999999</v>
      </c>
      <c r="CW360">
        <v>0.35152749999999999</v>
      </c>
      <c r="CX360">
        <v>0.17236762</v>
      </c>
      <c r="CY360">
        <v>0.26463725999999999</v>
      </c>
      <c r="CZ360">
        <v>0.32272327000000001</v>
      </c>
      <c r="DA360">
        <v>0.14951083000000001</v>
      </c>
      <c r="DB360">
        <v>-1.7965268E-2</v>
      </c>
      <c r="DC360">
        <v>0.96275200000000005</v>
      </c>
      <c r="DD360">
        <v>0.14553740000000001</v>
      </c>
      <c r="DE360">
        <v>9.9220954E-2</v>
      </c>
      <c r="DF360">
        <f t="shared" si="20"/>
        <v>0.16055835136291263</v>
      </c>
      <c r="DG360">
        <f t="shared" si="21"/>
        <v>0</v>
      </c>
      <c r="DH360">
        <v>0</v>
      </c>
      <c r="DI360">
        <f>VLOOKUP(B360,owner_jaccard!$C$1:$E$1128,3,FALSE)</f>
        <v>0.115384615384615</v>
      </c>
      <c r="DJ360">
        <f>VLOOKUP(B360,partic_jaccard!$C$1:$E$1128,3,FALSE)</f>
        <v>0.17241379310344801</v>
      </c>
      <c r="DK360">
        <f>VLOOKUP(B360,rtword_jaccard!$C$1:$E$1128,3,FALSE)</f>
        <v>0.123595505617977</v>
      </c>
      <c r="DL360">
        <f>VLOOKUP(B360,rtword_jaccard!$C$1:$F$1128,4,FALSE)</f>
        <v>0.15606936416184899</v>
      </c>
      <c r="DM360">
        <f>VLOOKUP(B360,rtword_jaccard!$C$1:$G$1128,5,FALSE)</f>
        <v>0.185770750988142</v>
      </c>
      <c r="DN360">
        <f>VLOOKUP(B360,owner_j_重み付き!$C$1:$E$1128,3)</f>
        <v>2.5999999999999999E-3</v>
      </c>
      <c r="DO360">
        <f>VLOOKUP(B360,part_j_重み付き!$C$1:$E$1128,3,FALSE)</f>
        <v>3.95E-2</v>
      </c>
      <c r="DP360">
        <f>VLOOKUP(B360,journalsection_jaccard!$C$2:$E$1129,3,FALSE)</f>
        <v>0.53846153846153799</v>
      </c>
      <c r="DQ360">
        <f>VLOOKUP(B360,journalsection_jaccard!$C$2:$F$1129,4,FALSE)</f>
        <v>0.32450331125827803</v>
      </c>
      <c r="DR360">
        <f>VLOOKUP(B360,journalsection_jaccard!$C$2:$G$1129,5,FALSE)</f>
        <v>0.27118644067796599</v>
      </c>
      <c r="DS360">
        <f>VLOOKUP(B360,journalsection_jaccard!$C$2:$H$1129,6,FALSE)</f>
        <v>0.13636363636363599</v>
      </c>
    </row>
    <row r="361" spans="1:123" x14ac:dyDescent="0.55000000000000004">
      <c r="A361">
        <v>354</v>
      </c>
      <c r="B361" t="s">
        <v>1946</v>
      </c>
      <c r="C361" t="s">
        <v>460</v>
      </c>
      <c r="D361">
        <v>0.14675455000000001</v>
      </c>
      <c r="E361">
        <v>8.8358679999999995E-2</v>
      </c>
      <c r="F361">
        <v>0.26267517000000001</v>
      </c>
      <c r="G361">
        <v>0.22540489</v>
      </c>
      <c r="H361">
        <v>0.19945514</v>
      </c>
      <c r="I361">
        <v>0.11390939999999999</v>
      </c>
      <c r="J361">
        <v>0.13858867999999999</v>
      </c>
      <c r="K361">
        <v>0.98060053999999996</v>
      </c>
      <c r="L361">
        <v>0.21553178000000001</v>
      </c>
      <c r="M361">
        <v>0.26628151999999999</v>
      </c>
      <c r="N361">
        <v>0.24607535999999999</v>
      </c>
      <c r="O361">
        <v>7.9971219999999996E-2</v>
      </c>
      <c r="P361">
        <v>2.540718E-3</v>
      </c>
      <c r="Q361">
        <v>0.35791986999999997</v>
      </c>
      <c r="R361">
        <v>0.1783671</v>
      </c>
      <c r="S361">
        <v>4.8375149999999999E-2</v>
      </c>
      <c r="T361">
        <v>0.30854314999999999</v>
      </c>
      <c r="U361">
        <v>2.7312403999999999E-3</v>
      </c>
      <c r="V361">
        <v>7.6529769999999997E-2</v>
      </c>
      <c r="W361">
        <v>3.2787262000000001E-3</v>
      </c>
      <c r="X361">
        <v>0.17517922999999999</v>
      </c>
      <c r="Y361">
        <v>4.5159520000000002E-2</v>
      </c>
      <c r="Z361">
        <v>9.2845230000000001E-2</v>
      </c>
      <c r="AA361">
        <v>0.15523366999999999</v>
      </c>
      <c r="AB361">
        <v>0.25088572999999997</v>
      </c>
      <c r="AC361">
        <v>0.26582090000000003</v>
      </c>
      <c r="AD361">
        <v>0.22867408</v>
      </c>
      <c r="AE361">
        <v>0.13902022999999999</v>
      </c>
      <c r="AF361">
        <v>0.21581015000000001</v>
      </c>
      <c r="AG361">
        <v>0.20318820000000001</v>
      </c>
      <c r="AH361">
        <v>1.1175793999999999E-2</v>
      </c>
      <c r="AI361">
        <v>0.17593876</v>
      </c>
      <c r="AJ361">
        <v>0.19264628</v>
      </c>
      <c r="AK361">
        <v>0.12207708</v>
      </c>
      <c r="AL361">
        <v>0.13284314999999999</v>
      </c>
      <c r="AM361">
        <v>0.15482662999999999</v>
      </c>
      <c r="AN361">
        <v>0.10521461</v>
      </c>
      <c r="AO361">
        <v>0.32637801999999999</v>
      </c>
      <c r="AP361">
        <v>0.1836043</v>
      </c>
      <c r="AQ361">
        <v>0.28026992000000001</v>
      </c>
      <c r="AR361">
        <v>-1.4692353999999999E-2</v>
      </c>
      <c r="AS361">
        <v>6.7422930000000006E-2</v>
      </c>
      <c r="AT361">
        <v>0.22024752</v>
      </c>
      <c r="AU361">
        <v>9.6462204999999995E-2</v>
      </c>
      <c r="AV361">
        <v>0.13524817</v>
      </c>
      <c r="AW361">
        <v>0.28270889999999999</v>
      </c>
      <c r="AX361">
        <v>0.16919846999999999</v>
      </c>
      <c r="AY361">
        <v>7.9751349999999999E-2</v>
      </c>
      <c r="AZ361">
        <v>0.94418259999999998</v>
      </c>
      <c r="BA361">
        <v>2.6804031999999998E-2</v>
      </c>
      <c r="BB361">
        <v>0.29416873999999998</v>
      </c>
      <c r="BC361">
        <v>0.16109995999999999</v>
      </c>
      <c r="BD361">
        <v>8.7758599999999999E-3</v>
      </c>
      <c r="BE361">
        <v>5.1367274999999997E-2</v>
      </c>
      <c r="BF361">
        <v>0.20370363</v>
      </c>
      <c r="BG361">
        <v>7.5936840000000005E-2</v>
      </c>
      <c r="BH361">
        <v>0.14702146999999999</v>
      </c>
      <c r="BI361">
        <v>0.35980990000000002</v>
      </c>
      <c r="BJ361">
        <v>0.21596815999999999</v>
      </c>
      <c r="BK361">
        <v>0.30103554999999999</v>
      </c>
      <c r="BL361">
        <v>0.18940338000000001</v>
      </c>
      <c r="BM361">
        <v>8.4019979999999994E-2</v>
      </c>
      <c r="BN361">
        <v>0.27025563000000002</v>
      </c>
      <c r="BO361">
        <v>0.14844226999999999</v>
      </c>
      <c r="BP361">
        <v>0.10490099</v>
      </c>
      <c r="BQ361">
        <v>0.103157416</v>
      </c>
      <c r="BR361">
        <v>0.26553124</v>
      </c>
      <c r="BS361">
        <v>0.14442763</v>
      </c>
      <c r="BT361">
        <v>0.20515458</v>
      </c>
      <c r="BU361">
        <v>0.16301164000000001</v>
      </c>
      <c r="BV361">
        <v>0.18206910000000001</v>
      </c>
      <c r="BW361">
        <v>0.15654187999999999</v>
      </c>
      <c r="BX361">
        <v>0.22350519999999999</v>
      </c>
      <c r="BY361">
        <v>-9.0914554999999998E-3</v>
      </c>
      <c r="BZ361">
        <v>5.0690214999999997E-2</v>
      </c>
      <c r="CA361">
        <v>-4.2363560000000001E-2</v>
      </c>
      <c r="CB361">
        <v>0.110933274</v>
      </c>
      <c r="CC361">
        <v>0.18756909999999999</v>
      </c>
      <c r="CD361">
        <v>0.30720776</v>
      </c>
      <c r="CE361">
        <v>0.2382484</v>
      </c>
      <c r="CF361">
        <v>-7.2522126000000006E-2</v>
      </c>
      <c r="CG361">
        <v>0.22092211</v>
      </c>
      <c r="CH361">
        <v>0.21460884999999999</v>
      </c>
      <c r="CI361">
        <v>0.15356766999999999</v>
      </c>
      <c r="CJ361">
        <v>0.20631504000000001</v>
      </c>
      <c r="CK361">
        <v>0.35246187000000001</v>
      </c>
      <c r="CL361">
        <v>0.18861750999999999</v>
      </c>
      <c r="CM361">
        <v>0.10430478</v>
      </c>
      <c r="CN361">
        <v>0.19551009999999999</v>
      </c>
      <c r="CO361">
        <v>-2.1877704000000001E-2</v>
      </c>
      <c r="CP361">
        <v>0.15867319999999999</v>
      </c>
      <c r="CQ361">
        <v>8.5360039999999998E-2</v>
      </c>
      <c r="CR361">
        <v>0.26535740000000002</v>
      </c>
      <c r="CS361">
        <v>0.20295393</v>
      </c>
      <c r="CT361">
        <v>0.25181924999999999</v>
      </c>
      <c r="CU361">
        <v>1.693515E-2</v>
      </c>
      <c r="CV361">
        <v>0.25665676999999998</v>
      </c>
      <c r="CW361">
        <v>0.21621841</v>
      </c>
      <c r="CX361">
        <v>0.15554023</v>
      </c>
      <c r="CY361">
        <v>0.25862294000000002</v>
      </c>
      <c r="CZ361">
        <v>0.13725957</v>
      </c>
      <c r="DA361">
        <v>0.13009155999999999</v>
      </c>
      <c r="DB361">
        <v>0.29388674999999997</v>
      </c>
      <c r="DC361">
        <v>0.97366595</v>
      </c>
      <c r="DD361">
        <v>0.27205905000000002</v>
      </c>
      <c r="DE361">
        <v>5.159188E-2</v>
      </c>
      <c r="DF361">
        <f t="shared" si="20"/>
        <v>0.1619288456902912</v>
      </c>
      <c r="DG361">
        <f t="shared" si="21"/>
        <v>0</v>
      </c>
      <c r="DH361">
        <v>0</v>
      </c>
      <c r="DI361">
        <f>VLOOKUP(B361,owner_jaccard!$C$1:$E$1128,3,FALSE)</f>
        <v>0.233333333333333</v>
      </c>
      <c r="DJ361">
        <f>VLOOKUP(B361,partic_jaccard!$C$1:$E$1128,3,FALSE)</f>
        <v>0.30769230769230699</v>
      </c>
      <c r="DK361">
        <f>VLOOKUP(B361,rtword_jaccard!$C$1:$E$1128,3,FALSE)</f>
        <v>0.19047619047618999</v>
      </c>
      <c r="DL361">
        <f>VLOOKUP(B361,rtword_jaccard!$C$1:$F$1128,4,FALSE)</f>
        <v>0.25</v>
      </c>
      <c r="DM361">
        <f>VLOOKUP(B361,rtword_jaccard!$C$1:$G$1128,5,FALSE)</f>
        <v>0.30434782608695599</v>
      </c>
      <c r="DN361">
        <f>VLOOKUP(B361,owner_j_重み付き!$C$1:$E$1128,3)</f>
        <v>8.0000000000000002E-3</v>
      </c>
      <c r="DO361">
        <f>VLOOKUP(B361,part_j_重み付き!$C$1:$E$1128,3,FALSE)</f>
        <v>7.3999999999999996E-2</v>
      </c>
      <c r="DP361">
        <f>VLOOKUP(B361,journalsection_jaccard!$C$2:$E$1129,3,FALSE)</f>
        <v>0.51515151515151503</v>
      </c>
      <c r="DQ361">
        <f>VLOOKUP(B361,journalsection_jaccard!$C$2:$F$1129,4,FALSE)</f>
        <v>0.38888888888888801</v>
      </c>
      <c r="DR361">
        <f>VLOOKUP(B361,journalsection_jaccard!$C$2:$G$1129,5,FALSE)</f>
        <v>0.32743362831858402</v>
      </c>
      <c r="DS361">
        <f>VLOOKUP(B361,journalsection_jaccard!$C$2:$H$1129,6,FALSE)</f>
        <v>0.234567901234567</v>
      </c>
    </row>
    <row r="362" spans="1:123" x14ac:dyDescent="0.55000000000000004">
      <c r="A362">
        <v>355</v>
      </c>
      <c r="B362" t="s">
        <v>1947</v>
      </c>
      <c r="C362" t="s">
        <v>461</v>
      </c>
      <c r="D362">
        <v>9.3009999999999995E-2</v>
      </c>
      <c r="E362">
        <v>0.27758820000000001</v>
      </c>
      <c r="F362">
        <v>0.20527788</v>
      </c>
      <c r="G362">
        <v>0.16912959999999999</v>
      </c>
      <c r="H362">
        <v>0.10784408500000001</v>
      </c>
      <c r="I362">
        <v>8.5100449999999994E-2</v>
      </c>
      <c r="J362">
        <v>0.23315516</v>
      </c>
      <c r="K362">
        <v>0.980626</v>
      </c>
      <c r="L362">
        <v>8.4680279999999997E-2</v>
      </c>
      <c r="M362">
        <v>0.16663098000000001</v>
      </c>
      <c r="N362">
        <v>0.29295912000000002</v>
      </c>
      <c r="O362">
        <v>0.15737686000000001</v>
      </c>
      <c r="P362">
        <v>0.1173347</v>
      </c>
      <c r="Q362">
        <v>0.23025598</v>
      </c>
      <c r="R362">
        <v>0.16624452000000001</v>
      </c>
      <c r="S362">
        <v>0.11843756599999999</v>
      </c>
      <c r="T362">
        <v>0.34976600000000002</v>
      </c>
      <c r="U362">
        <v>0.11966197000000001</v>
      </c>
      <c r="V362">
        <v>3.4781456000000002E-2</v>
      </c>
      <c r="W362">
        <v>0.15472875999999999</v>
      </c>
      <c r="X362">
        <v>0.23380856</v>
      </c>
      <c r="Y362">
        <v>0.32981064999999998</v>
      </c>
      <c r="Z362">
        <v>0.21534001999999999</v>
      </c>
      <c r="AA362">
        <v>0.30403599999999997</v>
      </c>
      <c r="AB362">
        <v>0.22037996000000001</v>
      </c>
      <c r="AC362">
        <v>9.705308E-2</v>
      </c>
      <c r="AD362">
        <v>0.15232836</v>
      </c>
      <c r="AE362">
        <v>3.8589067999999997E-2</v>
      </c>
      <c r="AF362">
        <v>0.18285324</v>
      </c>
      <c r="AG362">
        <v>3.7524084999999999E-2</v>
      </c>
      <c r="AH362">
        <v>0.1936696</v>
      </c>
      <c r="AI362">
        <v>0.28068098000000002</v>
      </c>
      <c r="AJ362">
        <v>0.13672301000000001</v>
      </c>
      <c r="AK362">
        <v>0.21042000999999999</v>
      </c>
      <c r="AL362">
        <v>-1.3540099999999999E-2</v>
      </c>
      <c r="AM362">
        <v>0.26999918000000001</v>
      </c>
      <c r="AN362">
        <v>-5.637754E-3</v>
      </c>
      <c r="AO362">
        <v>9.5247745999999994E-2</v>
      </c>
      <c r="AP362">
        <v>0.21589921000000001</v>
      </c>
      <c r="AQ362">
        <v>0.26788037999999997</v>
      </c>
      <c r="AR362">
        <v>3.2992045999999997E-2</v>
      </c>
      <c r="AS362">
        <v>0.17601298000000001</v>
      </c>
      <c r="AT362">
        <v>6.2026379999999999E-2</v>
      </c>
      <c r="AU362">
        <v>0.108763106</v>
      </c>
      <c r="AV362">
        <v>0.18793460000000001</v>
      </c>
      <c r="AW362">
        <v>0.37644324000000001</v>
      </c>
      <c r="AX362">
        <v>0.13229274999999999</v>
      </c>
      <c r="AY362">
        <v>0.110945486</v>
      </c>
      <c r="AZ362">
        <v>0.95814189999999999</v>
      </c>
      <c r="BA362">
        <v>0.17176841000000001</v>
      </c>
      <c r="BB362">
        <v>0.10346145</v>
      </c>
      <c r="BC362">
        <v>0.1913223</v>
      </c>
      <c r="BD362">
        <v>2.7086588000000002E-2</v>
      </c>
      <c r="BE362">
        <v>0.10727056</v>
      </c>
      <c r="BF362">
        <v>0.28690212999999998</v>
      </c>
      <c r="BG362">
        <v>0.1364805</v>
      </c>
      <c r="BH362">
        <v>0.22126446999999999</v>
      </c>
      <c r="BI362">
        <v>5.7171556999999998E-2</v>
      </c>
      <c r="BJ362">
        <v>0.21421982000000001</v>
      </c>
      <c r="BK362">
        <v>0.20662372000000001</v>
      </c>
      <c r="BL362">
        <v>0.29941222000000001</v>
      </c>
      <c r="BM362">
        <v>0.16892087</v>
      </c>
      <c r="BN362">
        <v>0.44986048000000001</v>
      </c>
      <c r="BO362">
        <v>0.22974211</v>
      </c>
      <c r="BP362">
        <v>0.120364316</v>
      </c>
      <c r="BQ362">
        <v>0.34001666000000003</v>
      </c>
      <c r="BR362">
        <v>0.114197515</v>
      </c>
      <c r="BS362">
        <v>0.15136994000000001</v>
      </c>
      <c r="BT362">
        <v>0.35461177999999999</v>
      </c>
      <c r="BU362">
        <v>0.19880682</v>
      </c>
      <c r="BV362">
        <v>0.13506736999999999</v>
      </c>
      <c r="BW362">
        <v>0.22710285999999999</v>
      </c>
      <c r="BX362">
        <v>0.44990723999999999</v>
      </c>
      <c r="BY362">
        <v>5.7065629999999999E-2</v>
      </c>
      <c r="BZ362">
        <v>0.19526315999999999</v>
      </c>
      <c r="CA362">
        <v>8.4865309999999999E-2</v>
      </c>
      <c r="CB362">
        <v>4.0797966999999997E-2</v>
      </c>
      <c r="CC362">
        <v>0.42933503000000001</v>
      </c>
      <c r="CD362">
        <v>0.27920060000000002</v>
      </c>
      <c r="CE362">
        <v>0.2917517</v>
      </c>
      <c r="CF362">
        <v>-6.4789869999999999E-2</v>
      </c>
      <c r="CG362">
        <v>0.15507095000000001</v>
      </c>
      <c r="CH362">
        <v>0.12131692500000001</v>
      </c>
      <c r="CI362">
        <v>9.5068983999999995E-2</v>
      </c>
      <c r="CJ362">
        <v>3.3678632E-2</v>
      </c>
      <c r="CK362">
        <v>0.39294168000000002</v>
      </c>
      <c r="CL362">
        <v>0.23822765000000001</v>
      </c>
      <c r="CM362">
        <v>9.6584149999999994E-2</v>
      </c>
      <c r="CN362">
        <v>0.14497903000000001</v>
      </c>
      <c r="CO362">
        <v>3.6185330000000002E-2</v>
      </c>
      <c r="CP362">
        <v>0.18467939</v>
      </c>
      <c r="CQ362">
        <v>0.15324679999999999</v>
      </c>
      <c r="CR362">
        <v>0.20516271999999999</v>
      </c>
      <c r="CS362">
        <v>4.8943250000000001E-2</v>
      </c>
      <c r="CT362">
        <v>0.114256814</v>
      </c>
      <c r="CU362">
        <v>0.15778634999999999</v>
      </c>
      <c r="CV362">
        <v>0.12909614</v>
      </c>
      <c r="CW362">
        <v>0.18053084999999999</v>
      </c>
      <c r="CX362">
        <v>8.2419469999999995E-2</v>
      </c>
      <c r="CY362">
        <v>0.14406392000000001</v>
      </c>
      <c r="CZ362">
        <v>0.23473874</v>
      </c>
      <c r="DA362">
        <v>8.7028889999999998E-2</v>
      </c>
      <c r="DB362">
        <v>-3.0878302E-2</v>
      </c>
      <c r="DC362">
        <v>0.97121173000000005</v>
      </c>
      <c r="DD362">
        <v>0.29214614999999999</v>
      </c>
      <c r="DE362">
        <v>3.3350100000000001E-2</v>
      </c>
      <c r="DF362">
        <f t="shared" si="20"/>
        <v>0.16914082782524278</v>
      </c>
      <c r="DG362">
        <f t="shared" si="21"/>
        <v>0</v>
      </c>
      <c r="DH362">
        <v>0</v>
      </c>
      <c r="DI362">
        <f>VLOOKUP(B362,owner_jaccard!$C$1:$E$1128,3,FALSE)</f>
        <v>2.94117647058823E-2</v>
      </c>
      <c r="DJ362">
        <f>VLOOKUP(B362,partic_jaccard!$C$1:$E$1128,3,FALSE)</f>
        <v>0</v>
      </c>
      <c r="DK362">
        <f>VLOOKUP(B362,rtword_jaccard!$C$1:$E$1128,3,FALSE)</f>
        <v>0.14942528735632099</v>
      </c>
      <c r="DL362">
        <f>VLOOKUP(B362,rtword_jaccard!$C$1:$F$1128,4,FALSE)</f>
        <v>0.21212121212121199</v>
      </c>
      <c r="DM362">
        <f>VLOOKUP(B362,rtword_jaccard!$C$1:$G$1128,5,FALSE)</f>
        <v>0.19521912350597601</v>
      </c>
      <c r="DN362">
        <f>VLOOKUP(B362,owner_j_重み付き!$C$1:$E$1128,3)</f>
        <v>1.2999999999999999E-3</v>
      </c>
      <c r="DO362">
        <f>VLOOKUP(B362,part_j_重み付き!$C$1:$E$1128,3,FALSE)</f>
        <v>0</v>
      </c>
      <c r="DP362">
        <f>VLOOKUP(B362,journalsection_jaccard!$C$2:$E$1129,3,FALSE)</f>
        <v>0.47058823529411697</v>
      </c>
      <c r="DQ362">
        <f>VLOOKUP(B362,journalsection_jaccard!$C$2:$F$1129,4,FALSE)</f>
        <v>0.33333333333333298</v>
      </c>
      <c r="DR362">
        <f>VLOOKUP(B362,journalsection_jaccard!$C$2:$G$1129,5,FALSE)</f>
        <v>0.28205128205128199</v>
      </c>
      <c r="DS362">
        <f>VLOOKUP(B362,journalsection_jaccard!$C$2:$H$1129,6,FALSE)</f>
        <v>0.16279069767441801</v>
      </c>
    </row>
    <row r="363" spans="1:123" x14ac:dyDescent="0.55000000000000004">
      <c r="A363">
        <v>356</v>
      </c>
      <c r="B363" t="s">
        <v>1948</v>
      </c>
      <c r="C363" t="s">
        <v>462</v>
      </c>
      <c r="D363">
        <v>0.16361576</v>
      </c>
      <c r="E363">
        <v>0.31525534</v>
      </c>
      <c r="F363">
        <v>0.24790065999999999</v>
      </c>
      <c r="G363">
        <v>0.28674453</v>
      </c>
      <c r="H363">
        <v>0.24694985</v>
      </c>
      <c r="I363">
        <v>0.15670368000000001</v>
      </c>
      <c r="J363">
        <v>0.22392015000000001</v>
      </c>
      <c r="K363">
        <v>0.97334410000000005</v>
      </c>
      <c r="L363">
        <v>0.37798209999999999</v>
      </c>
      <c r="M363">
        <v>0.3106524</v>
      </c>
      <c r="N363">
        <v>0.19044021</v>
      </c>
      <c r="O363">
        <v>0.15136512999999999</v>
      </c>
      <c r="P363">
        <v>0.23769508</v>
      </c>
      <c r="Q363">
        <v>0.26177139999999999</v>
      </c>
      <c r="R363">
        <v>2.3829840000000001E-2</v>
      </c>
      <c r="S363">
        <v>0.23845537999999999</v>
      </c>
      <c r="T363">
        <v>0.23335323999999999</v>
      </c>
      <c r="U363">
        <v>4.3945350000000001E-2</v>
      </c>
      <c r="V363">
        <v>0.18324029999999999</v>
      </c>
      <c r="W363">
        <v>-5.3774613999999998E-2</v>
      </c>
      <c r="X363">
        <v>0.20112513000000001</v>
      </c>
      <c r="Y363">
        <v>0.16987436</v>
      </c>
      <c r="Z363">
        <v>0.2510811</v>
      </c>
      <c r="AA363">
        <v>0.13934853999999999</v>
      </c>
      <c r="AB363">
        <v>0.20622831999999999</v>
      </c>
      <c r="AC363">
        <v>0.33980739999999998</v>
      </c>
      <c r="AD363">
        <v>0.10714032</v>
      </c>
      <c r="AE363">
        <v>0.13884461000000001</v>
      </c>
      <c r="AF363">
        <v>0.34336719999999998</v>
      </c>
      <c r="AG363">
        <v>0.18769959</v>
      </c>
      <c r="AH363">
        <v>9.0145655000000005E-2</v>
      </c>
      <c r="AI363">
        <v>0.23290257</v>
      </c>
      <c r="AJ363">
        <v>4.5821067E-2</v>
      </c>
      <c r="AK363">
        <v>0.17346363000000001</v>
      </c>
      <c r="AL363">
        <v>0.10268047499999999</v>
      </c>
      <c r="AM363">
        <v>8.8997309999999996E-2</v>
      </c>
      <c r="AN363">
        <v>2.5295143999999999E-2</v>
      </c>
      <c r="AO363">
        <v>0.19992752</v>
      </c>
      <c r="AP363">
        <v>0.36244467000000002</v>
      </c>
      <c r="AQ363">
        <v>0.22466247</v>
      </c>
      <c r="AR363">
        <v>9.8317794999999999E-2</v>
      </c>
      <c r="AS363">
        <v>0.1210244</v>
      </c>
      <c r="AT363">
        <v>-4.1946049999999999E-2</v>
      </c>
      <c r="AU363">
        <v>7.7932050000000003E-2</v>
      </c>
      <c r="AV363">
        <v>0.3239611</v>
      </c>
      <c r="AW363">
        <v>0.34330149999999998</v>
      </c>
      <c r="AX363">
        <v>8.4120949999999996E-3</v>
      </c>
      <c r="AY363">
        <v>0.34792205999999998</v>
      </c>
      <c r="AZ363">
        <v>0.96499263999999996</v>
      </c>
      <c r="BA363">
        <v>0.19467092</v>
      </c>
      <c r="BB363">
        <v>0.1761887</v>
      </c>
      <c r="BC363">
        <v>0.18554817000000001</v>
      </c>
      <c r="BD363">
        <v>0.16922002999999999</v>
      </c>
      <c r="BE363">
        <v>0.17676549</v>
      </c>
      <c r="BF363">
        <v>0.33169310000000002</v>
      </c>
      <c r="BG363">
        <v>0.35338314999999998</v>
      </c>
      <c r="BH363">
        <v>7.2790380000000002E-2</v>
      </c>
      <c r="BI363">
        <v>0.29447119999999999</v>
      </c>
      <c r="BJ363">
        <v>0.17198363999999999</v>
      </c>
      <c r="BK363">
        <v>0.18416505999999999</v>
      </c>
      <c r="BL363">
        <v>0.17280006000000001</v>
      </c>
      <c r="BM363">
        <v>0.13990314000000001</v>
      </c>
      <c r="BN363">
        <v>0.35900710000000002</v>
      </c>
      <c r="BO363">
        <v>0.23435776999999999</v>
      </c>
      <c r="BP363">
        <v>1.9483848000000002E-2</v>
      </c>
      <c r="BQ363">
        <v>0.22567490000000001</v>
      </c>
      <c r="BR363">
        <v>0.12607968</v>
      </c>
      <c r="BS363">
        <v>0.29080862000000002</v>
      </c>
      <c r="BT363">
        <v>0.25289552999999998</v>
      </c>
      <c r="BU363">
        <v>0.28357205000000002</v>
      </c>
      <c r="BV363">
        <v>0.11892606999999999</v>
      </c>
      <c r="BW363">
        <v>0.26925739999999998</v>
      </c>
      <c r="BX363">
        <v>0.28689098000000002</v>
      </c>
      <c r="BY363">
        <v>-1.4686692499999999E-2</v>
      </c>
      <c r="BZ363">
        <v>-5.1933600000000003E-2</v>
      </c>
      <c r="CA363">
        <v>5.4212317000000003E-2</v>
      </c>
      <c r="CB363">
        <v>-1.0773246E-2</v>
      </c>
      <c r="CC363">
        <v>0.32677772999999999</v>
      </c>
      <c r="CD363">
        <v>0.39267590000000002</v>
      </c>
      <c r="CE363">
        <v>0.36695232999999999</v>
      </c>
      <c r="CF363">
        <v>9.279801E-2</v>
      </c>
      <c r="CG363">
        <v>0.23111582999999999</v>
      </c>
      <c r="CH363">
        <v>0.20761958</v>
      </c>
      <c r="CI363">
        <v>9.7427940000000005E-2</v>
      </c>
      <c r="CJ363">
        <v>0.26491882999999999</v>
      </c>
      <c r="CK363">
        <v>0.31610173000000003</v>
      </c>
      <c r="CL363">
        <v>0.25646138000000002</v>
      </c>
      <c r="CM363">
        <v>0.23034967000000001</v>
      </c>
      <c r="CN363">
        <v>0.10253809</v>
      </c>
      <c r="CO363">
        <v>0.30610843999999998</v>
      </c>
      <c r="CP363">
        <v>0.36345252</v>
      </c>
      <c r="CQ363">
        <v>0.15247822999999999</v>
      </c>
      <c r="CR363">
        <v>0.45835024000000002</v>
      </c>
      <c r="CS363">
        <v>0.21081547</v>
      </c>
      <c r="CT363">
        <v>0.21618271999999999</v>
      </c>
      <c r="CU363">
        <v>0.24909835</v>
      </c>
      <c r="CV363">
        <v>0.35030456999999998</v>
      </c>
      <c r="CW363">
        <v>0.45927453000000001</v>
      </c>
      <c r="CX363">
        <v>7.5475020000000004E-2</v>
      </c>
      <c r="CY363">
        <v>0.25441145999999998</v>
      </c>
      <c r="CZ363">
        <v>0.29070722999999998</v>
      </c>
      <c r="DA363">
        <v>0.17412849</v>
      </c>
      <c r="DB363">
        <v>0.1751865</v>
      </c>
      <c r="DC363">
        <v>0.97471403999999995</v>
      </c>
      <c r="DD363">
        <v>0.12746151</v>
      </c>
      <c r="DE363">
        <v>0.10650518</v>
      </c>
      <c r="DF363">
        <f t="shared" si="20"/>
        <v>0.20070738896601942</v>
      </c>
      <c r="DG363">
        <f t="shared" si="21"/>
        <v>0</v>
      </c>
      <c r="DH363">
        <v>0</v>
      </c>
      <c r="DI363">
        <f>VLOOKUP(B363,owner_jaccard!$C$1:$E$1128,3,FALSE)</f>
        <v>0.12195121951219499</v>
      </c>
      <c r="DJ363">
        <f>VLOOKUP(B363,partic_jaccard!$C$1:$E$1128,3,FALSE)</f>
        <v>0.16129032258064499</v>
      </c>
      <c r="DK363">
        <f>VLOOKUP(B363,rtword_jaccard!$C$1:$E$1128,3,FALSE)</f>
        <v>8.6956521739130405E-2</v>
      </c>
      <c r="DL363">
        <f>VLOOKUP(B363,rtword_jaccard!$C$1:$F$1128,4,FALSE)</f>
        <v>0.19047619047618999</v>
      </c>
      <c r="DM363">
        <f>VLOOKUP(B363,rtword_jaccard!$C$1:$G$1128,5,FALSE)</f>
        <v>0.21457489878542499</v>
      </c>
      <c r="DN363">
        <f>VLOOKUP(B363,owner_j_重み付き!$C$1:$E$1128,3)</f>
        <v>2.7000000000000001E-3</v>
      </c>
      <c r="DO363">
        <f>VLOOKUP(B363,part_j_重み付き!$C$1:$E$1128,3,FALSE)</f>
        <v>3.8199999999999998E-2</v>
      </c>
      <c r="DP363">
        <f>VLOOKUP(B363,journalsection_jaccard!$C$2:$E$1129,3,FALSE)</f>
        <v>0.25</v>
      </c>
      <c r="DQ363">
        <f>VLOOKUP(B363,journalsection_jaccard!$C$2:$F$1129,4,FALSE)</f>
        <v>0.24223602484472001</v>
      </c>
      <c r="DR363">
        <f>VLOOKUP(B363,journalsection_jaccard!$C$2:$G$1129,5,FALSE)</f>
        <v>0.22448979591836701</v>
      </c>
      <c r="DS363">
        <f>VLOOKUP(B363,journalsection_jaccard!$C$2:$H$1129,6,FALSE)</f>
        <v>3.0927835051546299E-2</v>
      </c>
    </row>
    <row r="364" spans="1:123" x14ac:dyDescent="0.55000000000000004">
      <c r="A364">
        <v>357</v>
      </c>
      <c r="B364" t="s">
        <v>1949</v>
      </c>
      <c r="C364" t="s">
        <v>463</v>
      </c>
      <c r="D364">
        <v>0.15561240000000001</v>
      </c>
      <c r="E364">
        <v>0.21308659999999999</v>
      </c>
      <c r="F364">
        <v>0.13454374999999999</v>
      </c>
      <c r="G364">
        <v>0.15926572999999999</v>
      </c>
      <c r="H364">
        <v>0.23007122999999999</v>
      </c>
      <c r="I364">
        <v>0.18632599999999999</v>
      </c>
      <c r="J364">
        <v>0.19133154999999999</v>
      </c>
      <c r="K364">
        <v>0.97841549999999999</v>
      </c>
      <c r="L364">
        <v>0.26504305</v>
      </c>
      <c r="M364">
        <v>0.18127446999999999</v>
      </c>
      <c r="N364">
        <v>0.19170984999999999</v>
      </c>
      <c r="O364">
        <v>7.8037330000000002E-2</v>
      </c>
      <c r="P364">
        <v>0.23258877999999999</v>
      </c>
      <c r="Q364">
        <v>0.1660828</v>
      </c>
      <c r="R364">
        <v>0.24594948999999999</v>
      </c>
      <c r="S364">
        <v>0.20664205999999999</v>
      </c>
      <c r="T364">
        <v>0.29075465</v>
      </c>
      <c r="U364">
        <v>-4.8753347000000002E-2</v>
      </c>
      <c r="V364">
        <v>0.16660637</v>
      </c>
      <c r="W364">
        <v>9.1162409999999999E-2</v>
      </c>
      <c r="X364">
        <v>0.27613569999999998</v>
      </c>
      <c r="Y364">
        <v>0.12167416</v>
      </c>
      <c r="Z364">
        <v>0.18578316</v>
      </c>
      <c r="AA364">
        <v>4.6490367999999997E-2</v>
      </c>
      <c r="AB364">
        <v>0.30918846</v>
      </c>
      <c r="AC364">
        <v>0.275177</v>
      </c>
      <c r="AD364">
        <v>0.15204546999999999</v>
      </c>
      <c r="AE364">
        <v>0.17630380000000001</v>
      </c>
      <c r="AF364">
        <v>0.28810333999999999</v>
      </c>
      <c r="AG364">
        <v>0.11074942</v>
      </c>
      <c r="AH364">
        <v>-4.3775960000000003E-2</v>
      </c>
      <c r="AI364">
        <v>0.31923896000000002</v>
      </c>
      <c r="AJ364">
        <v>0.26554230000000001</v>
      </c>
      <c r="AK364">
        <v>0.21654633000000001</v>
      </c>
      <c r="AL364">
        <v>0.16608397999999999</v>
      </c>
      <c r="AM364">
        <v>0.1989417</v>
      </c>
      <c r="AN364">
        <v>7.6401814999999998E-2</v>
      </c>
      <c r="AO364">
        <v>0.1213804</v>
      </c>
      <c r="AP364">
        <v>0.30335382</v>
      </c>
      <c r="AQ364">
        <v>0.33965044999999999</v>
      </c>
      <c r="AR364">
        <v>0.23940928</v>
      </c>
      <c r="AS364">
        <v>-3.7589854999999998E-2</v>
      </c>
      <c r="AT364">
        <v>9.6911356000000004E-2</v>
      </c>
      <c r="AU364">
        <v>4.887706E-2</v>
      </c>
      <c r="AV364">
        <v>0.12674463999999999</v>
      </c>
      <c r="AW364">
        <v>0.1072129</v>
      </c>
      <c r="AX364">
        <v>0.17112620000000001</v>
      </c>
      <c r="AY364">
        <v>0.16337709</v>
      </c>
      <c r="AZ364">
        <v>0.9608797</v>
      </c>
      <c r="BA364">
        <v>0.10961256</v>
      </c>
      <c r="BB364">
        <v>0.23160686999999999</v>
      </c>
      <c r="BC364">
        <v>1.6356493999999999E-2</v>
      </c>
      <c r="BD364">
        <v>0.21101765</v>
      </c>
      <c r="BE364">
        <v>8.4024979999999999E-2</v>
      </c>
      <c r="BF364">
        <v>0.36651418000000002</v>
      </c>
      <c r="BG364">
        <v>0.13962016999999999</v>
      </c>
      <c r="BH364">
        <v>0.14490890000000001</v>
      </c>
      <c r="BI364">
        <v>0.14218536000000001</v>
      </c>
      <c r="BJ364">
        <v>0.23431358999999999</v>
      </c>
      <c r="BK364">
        <v>0.13758962999999999</v>
      </c>
      <c r="BL364">
        <v>0.27473863999999998</v>
      </c>
      <c r="BM364">
        <v>0.24806038</v>
      </c>
      <c r="BN364">
        <v>0.28782347000000003</v>
      </c>
      <c r="BO364">
        <v>0.37282282</v>
      </c>
      <c r="BP364">
        <v>-2.5376756E-2</v>
      </c>
      <c r="BQ364">
        <v>0.13799539999999999</v>
      </c>
      <c r="BR364">
        <v>8.51938E-2</v>
      </c>
      <c r="BS364">
        <v>0.24228010999999999</v>
      </c>
      <c r="BT364">
        <v>0.23870695</v>
      </c>
      <c r="BU364">
        <v>0.121096775</v>
      </c>
      <c r="BV364">
        <v>-6.7686769999999993E-2</v>
      </c>
      <c r="BW364">
        <v>0.25722033</v>
      </c>
      <c r="BX364">
        <v>0.32712203000000001</v>
      </c>
      <c r="BY364">
        <v>-2.6575830000000002E-2</v>
      </c>
      <c r="BZ364">
        <v>1.7154275E-2</v>
      </c>
      <c r="CA364">
        <v>0.46484091999999999</v>
      </c>
      <c r="CB364">
        <v>4.4961069999999999E-2</v>
      </c>
      <c r="CC364">
        <v>0.17476990000000001</v>
      </c>
      <c r="CD364">
        <v>0.38456476000000001</v>
      </c>
      <c r="CE364">
        <v>0.21457245999999999</v>
      </c>
      <c r="CF364">
        <v>0.14335626000000001</v>
      </c>
      <c r="CG364">
        <v>0.29867336</v>
      </c>
      <c r="CH364">
        <v>0.28763536000000001</v>
      </c>
      <c r="CI364">
        <v>6.7797355000000004E-2</v>
      </c>
      <c r="CJ364">
        <v>0.30036446</v>
      </c>
      <c r="CK364">
        <v>0.11764978600000001</v>
      </c>
      <c r="CL364">
        <v>0.31601681999999998</v>
      </c>
      <c r="CM364">
        <v>1.5936067000000002E-2</v>
      </c>
      <c r="CN364">
        <v>0.16177063999999999</v>
      </c>
      <c r="CO364">
        <v>0.13403870000000001</v>
      </c>
      <c r="CP364">
        <v>0.24119168999999999</v>
      </c>
      <c r="CQ364">
        <v>-6.0982010000000003E-2</v>
      </c>
      <c r="CR364">
        <v>3.4304302000000002E-2</v>
      </c>
      <c r="CS364">
        <v>0.25443923000000002</v>
      </c>
      <c r="CT364">
        <v>-3.8553520000000001E-2</v>
      </c>
      <c r="CU364">
        <v>0.12481264</v>
      </c>
      <c r="CV364">
        <v>0.21458389</v>
      </c>
      <c r="CW364">
        <v>0.25168833000000002</v>
      </c>
      <c r="CX364">
        <v>0.22663182000000001</v>
      </c>
      <c r="CY364">
        <v>0.14746020000000001</v>
      </c>
      <c r="CZ364">
        <v>0.25637843999999999</v>
      </c>
      <c r="DA364">
        <v>0.22802001</v>
      </c>
      <c r="DB364">
        <v>5.3976207999999998E-2</v>
      </c>
      <c r="DC364">
        <v>0.97389020000000004</v>
      </c>
      <c r="DD364">
        <v>0.1701577</v>
      </c>
      <c r="DE364">
        <v>3.4955416000000003E-2</v>
      </c>
      <c r="DF364">
        <f t="shared" si="20"/>
        <v>0.17216268727184467</v>
      </c>
      <c r="DG364">
        <f t="shared" si="21"/>
        <v>0</v>
      </c>
      <c r="DH364">
        <v>0</v>
      </c>
      <c r="DI364">
        <f>VLOOKUP(B364,owner_jaccard!$C$1:$E$1128,3,FALSE)</f>
        <v>0.14285714285714199</v>
      </c>
      <c r="DJ364">
        <f>VLOOKUP(B364,partic_jaccard!$C$1:$E$1128,3,FALSE)</f>
        <v>0.233333333333333</v>
      </c>
      <c r="DK364">
        <f>VLOOKUP(B364,rtword_jaccard!$C$1:$E$1128,3,FALSE)</f>
        <v>0.123595505617977</v>
      </c>
      <c r="DL364">
        <f>VLOOKUP(B364,rtword_jaccard!$C$1:$F$1128,4,FALSE)</f>
        <v>0.15606936416184899</v>
      </c>
      <c r="DM364">
        <f>VLOOKUP(B364,rtword_jaccard!$C$1:$G$1128,5,FALSE)</f>
        <v>0.2</v>
      </c>
      <c r="DN364">
        <f>VLOOKUP(B364,owner_j_重み付き!$C$1:$E$1128,3)</f>
        <v>2.3E-3</v>
      </c>
      <c r="DO364">
        <f>VLOOKUP(B364,part_j_重み付き!$C$1:$E$1128,3,FALSE)</f>
        <v>2.7E-2</v>
      </c>
      <c r="DP364">
        <f>VLOOKUP(B364,journalsection_jaccard!$C$2:$E$1129,3,FALSE)</f>
        <v>0.44927536231884002</v>
      </c>
      <c r="DQ364">
        <f>VLOOKUP(B364,journalsection_jaccard!$C$2:$F$1129,4,FALSE)</f>
        <v>0.32450331125827803</v>
      </c>
      <c r="DR364">
        <f>VLOOKUP(B364,journalsection_jaccard!$C$2:$G$1129,5,FALSE)</f>
        <v>0.27659574468085102</v>
      </c>
      <c r="DS364">
        <f>VLOOKUP(B364,journalsection_jaccard!$C$2:$H$1129,6,FALSE)</f>
        <v>0.13636363636363599</v>
      </c>
    </row>
    <row r="365" spans="1:123" hidden="1" x14ac:dyDescent="0.55000000000000004">
      <c r="A365">
        <v>358</v>
      </c>
      <c r="B365" t="s">
        <v>1950</v>
      </c>
      <c r="C365" t="s">
        <v>464</v>
      </c>
      <c r="D365">
        <v>0.39413684999999998</v>
      </c>
      <c r="E365">
        <v>0.39029370000000002</v>
      </c>
      <c r="F365">
        <v>0.28513562999999997</v>
      </c>
      <c r="G365">
        <v>0.36192706000000002</v>
      </c>
      <c r="H365">
        <v>0.27075648000000002</v>
      </c>
      <c r="I365">
        <v>0.25302859999999999</v>
      </c>
      <c r="J365">
        <v>0.39098680000000002</v>
      </c>
      <c r="K365">
        <v>0.98140989999999995</v>
      </c>
      <c r="L365">
        <v>0.34905069999999999</v>
      </c>
      <c r="M365">
        <v>0.36210164</v>
      </c>
      <c r="N365">
        <v>0.32813784000000001</v>
      </c>
      <c r="O365">
        <v>0.30421706999999998</v>
      </c>
      <c r="P365">
        <v>0.32131295999999998</v>
      </c>
      <c r="Q365">
        <v>0.36145699999999997</v>
      </c>
      <c r="R365">
        <v>0.30912056999999998</v>
      </c>
      <c r="S365">
        <v>6.0276537999999998E-2</v>
      </c>
      <c r="T365">
        <v>0.39244200000000001</v>
      </c>
      <c r="U365">
        <v>0.28251981999999998</v>
      </c>
      <c r="V365">
        <v>0.29545152000000002</v>
      </c>
      <c r="W365">
        <v>0.19007147999999999</v>
      </c>
      <c r="X365">
        <v>0.34674293</v>
      </c>
      <c r="Y365">
        <v>0.22597495000000001</v>
      </c>
      <c r="Z365">
        <v>0.32680925999999999</v>
      </c>
      <c r="AA365">
        <v>0.19050264</v>
      </c>
      <c r="AB365">
        <v>0.40181020000000001</v>
      </c>
      <c r="AC365">
        <v>0.2562024</v>
      </c>
      <c r="AD365">
        <v>0.19372998</v>
      </c>
      <c r="AE365">
        <v>0.28806137999999998</v>
      </c>
      <c r="AF365">
        <v>0.40885919999999998</v>
      </c>
      <c r="AG365">
        <v>0.24935304</v>
      </c>
      <c r="AH365">
        <v>0.15440214999999999</v>
      </c>
      <c r="AI365">
        <v>0.34054450000000003</v>
      </c>
      <c r="AJ365">
        <v>0.34044059999999998</v>
      </c>
      <c r="AK365">
        <v>0.39612130000000001</v>
      </c>
      <c r="AL365">
        <v>0.14542759999999999</v>
      </c>
      <c r="AM365">
        <v>0.21654156999999999</v>
      </c>
      <c r="AN365">
        <v>0.20027027999999999</v>
      </c>
      <c r="AO365">
        <v>0.26606405</v>
      </c>
      <c r="AP365">
        <v>0.37276239999999999</v>
      </c>
      <c r="AQ365">
        <v>0.38798532000000002</v>
      </c>
      <c r="AR365">
        <v>0.36041686000000001</v>
      </c>
      <c r="AS365">
        <v>0.15732098999999999</v>
      </c>
      <c r="AT365">
        <v>0.29737767999999998</v>
      </c>
      <c r="AU365">
        <v>0.35907127999999999</v>
      </c>
      <c r="AV365">
        <v>0.36248973000000001</v>
      </c>
      <c r="AW365">
        <v>0.46031946000000001</v>
      </c>
      <c r="AX365">
        <v>0.27961894999999998</v>
      </c>
      <c r="AY365">
        <v>0.13757943</v>
      </c>
      <c r="AZ365">
        <v>0.97068909999999997</v>
      </c>
      <c r="BA365">
        <v>0.17107344999999999</v>
      </c>
      <c r="BB365">
        <v>0.11315355000000001</v>
      </c>
      <c r="BC365">
        <v>0.14106150000000001</v>
      </c>
      <c r="BD365">
        <v>0.26865636999999998</v>
      </c>
      <c r="BE365">
        <v>7.1247964999999996E-2</v>
      </c>
      <c r="BF365">
        <v>0.24955556000000001</v>
      </c>
      <c r="BG365">
        <v>0.46884403000000002</v>
      </c>
      <c r="BH365">
        <v>0.30284961999999999</v>
      </c>
      <c r="BI365">
        <v>0.39122491999999998</v>
      </c>
      <c r="BJ365">
        <v>0.2429607</v>
      </c>
      <c r="BK365">
        <v>0.4383185</v>
      </c>
      <c r="BL365">
        <v>0.38874972000000002</v>
      </c>
      <c r="BM365">
        <v>0.33858228000000001</v>
      </c>
      <c r="BN365">
        <v>0.33167331999999999</v>
      </c>
      <c r="BO365">
        <v>0.43841898000000001</v>
      </c>
      <c r="BP365">
        <v>0.26823469999999999</v>
      </c>
      <c r="BQ365">
        <v>0.2793003</v>
      </c>
      <c r="BR365">
        <v>0.53425412999999999</v>
      </c>
      <c r="BS365">
        <v>0.39356380000000002</v>
      </c>
      <c r="BT365">
        <v>0.43090487</v>
      </c>
      <c r="BU365">
        <v>0.31603809999999999</v>
      </c>
      <c r="BV365">
        <v>0.18322869999999999</v>
      </c>
      <c r="BW365">
        <v>0.57567464999999995</v>
      </c>
      <c r="BX365">
        <v>0.62294020000000005</v>
      </c>
      <c r="BY365">
        <v>0.10166475</v>
      </c>
      <c r="BZ365">
        <v>8.9199749999999994E-2</v>
      </c>
      <c r="CA365">
        <v>0.29513772999999999</v>
      </c>
      <c r="CB365">
        <v>0.34948190000000001</v>
      </c>
      <c r="CC365">
        <v>0.47518369999999999</v>
      </c>
      <c r="CD365">
        <v>0.40455799999999997</v>
      </c>
      <c r="CE365">
        <v>0.42954685999999997</v>
      </c>
      <c r="CF365">
        <v>0.30073119999999998</v>
      </c>
      <c r="CG365">
        <v>0.2333935</v>
      </c>
      <c r="CH365">
        <v>0.33043337</v>
      </c>
      <c r="CI365">
        <v>0.22686754000000001</v>
      </c>
      <c r="CJ365">
        <v>0.27154464</v>
      </c>
      <c r="CK365">
        <v>0.37993607000000001</v>
      </c>
      <c r="CL365">
        <v>0.29794767</v>
      </c>
      <c r="CM365">
        <v>0.25791102999999999</v>
      </c>
      <c r="CN365">
        <v>0.33812436000000001</v>
      </c>
      <c r="CO365">
        <v>0.21305293</v>
      </c>
      <c r="CP365">
        <v>0.39127230000000002</v>
      </c>
      <c r="CQ365">
        <v>0.3239533</v>
      </c>
      <c r="CR365">
        <v>0.40880751999999998</v>
      </c>
      <c r="CS365">
        <v>0.4346237</v>
      </c>
      <c r="CT365">
        <v>0.24274682</v>
      </c>
      <c r="CU365">
        <v>0.23536283</v>
      </c>
      <c r="CV365">
        <v>0.35113781999999999</v>
      </c>
      <c r="CW365">
        <v>0.31434532999999998</v>
      </c>
      <c r="CX365">
        <v>-1.2390497999999999E-3</v>
      </c>
      <c r="CY365">
        <v>0.35773268000000003</v>
      </c>
      <c r="CZ365">
        <v>0.38190666000000001</v>
      </c>
      <c r="DA365">
        <v>0.30197807999999998</v>
      </c>
      <c r="DB365">
        <v>0.19181767</v>
      </c>
      <c r="DC365">
        <v>0.97959620000000003</v>
      </c>
      <c r="DD365">
        <v>0.40403143000000002</v>
      </c>
      <c r="DE365">
        <v>0.13082935000000001</v>
      </c>
      <c r="DF365">
        <f t="shared" si="20"/>
        <v>0.3053374344</v>
      </c>
      <c r="DG365">
        <f t="shared" si="21"/>
        <v>1</v>
      </c>
      <c r="DH365">
        <v>2.1879471372705274E-3</v>
      </c>
      <c r="DI365">
        <f>VLOOKUP(B365,owner_jaccard!$C$1:$E$1128,3,FALSE)</f>
        <v>0.40625</v>
      </c>
      <c r="DJ365">
        <f>VLOOKUP(B365,partic_jaccard!$C$1:$E$1128,3,FALSE)</f>
        <v>0.64</v>
      </c>
      <c r="DK365">
        <f>VLOOKUP(B365,rtword_jaccard!$C$1:$E$1128,3,FALSE)</f>
        <v>0.31578947368421001</v>
      </c>
      <c r="DL365">
        <f>VLOOKUP(B365,rtword_jaccard!$C$1:$F$1128,4,FALSE)</f>
        <v>0.39860139860139798</v>
      </c>
      <c r="DM365">
        <f>VLOOKUP(B365,rtword_jaccard!$C$1:$G$1128,5,FALSE)</f>
        <v>0.42857142857142799</v>
      </c>
      <c r="DN365">
        <f>VLOOKUP(B365,owner_j_重み付き!$C$1:$E$1128,3)</f>
        <v>9.2999999999999992E-3</v>
      </c>
      <c r="DO365">
        <f>VLOOKUP(B365,part_j_重み付き!$C$1:$E$1128,3,FALSE)</f>
        <v>0.26490000000000002</v>
      </c>
      <c r="DP365">
        <f>VLOOKUP(B365,journalsection_jaccard!$C$2:$E$1129,3,FALSE)</f>
        <v>0.61290322580645096</v>
      </c>
      <c r="DQ365">
        <f>VLOOKUP(B365,journalsection_jaccard!$C$2:$F$1129,4,FALSE)</f>
        <v>0.45985401459853997</v>
      </c>
      <c r="DR365">
        <f>VLOOKUP(B365,journalsection_jaccard!$C$2:$G$1129,5,FALSE)</f>
        <v>0.41509433962264097</v>
      </c>
      <c r="DS365">
        <f>VLOOKUP(B365,journalsection_jaccard!$C$2:$H$1129,6,FALSE)</f>
        <v>0.33333333333333298</v>
      </c>
    </row>
    <row r="366" spans="1:123" x14ac:dyDescent="0.55000000000000004">
      <c r="A366">
        <v>359</v>
      </c>
      <c r="B366" t="s">
        <v>1951</v>
      </c>
      <c r="C366" t="s">
        <v>465</v>
      </c>
      <c r="D366">
        <v>0.32043102000000001</v>
      </c>
      <c r="E366">
        <v>0.22613594000000001</v>
      </c>
      <c r="F366">
        <v>0.16977887999999999</v>
      </c>
      <c r="G366">
        <v>0.35944986000000001</v>
      </c>
      <c r="H366">
        <v>4.1984177999999997E-2</v>
      </c>
      <c r="I366">
        <v>0.18586405</v>
      </c>
      <c r="J366">
        <v>0.32335624000000002</v>
      </c>
      <c r="K366">
        <v>0.98077345000000005</v>
      </c>
      <c r="L366">
        <v>0.24629408</v>
      </c>
      <c r="M366">
        <v>0.11094208</v>
      </c>
      <c r="N366">
        <v>0.24491669999999999</v>
      </c>
      <c r="O366">
        <v>0.1060856</v>
      </c>
      <c r="P366">
        <v>0.19200072000000001</v>
      </c>
      <c r="Q366">
        <v>0.31615529999999997</v>
      </c>
      <c r="R366">
        <v>5.9235305000000002E-2</v>
      </c>
      <c r="S366">
        <v>0.19112834000000001</v>
      </c>
      <c r="T366">
        <v>0.28093882999999997</v>
      </c>
      <c r="U366">
        <v>1.6886585E-3</v>
      </c>
      <c r="V366">
        <v>0.23648116999999999</v>
      </c>
      <c r="W366">
        <v>0.102164</v>
      </c>
      <c r="X366">
        <v>0.17903726</v>
      </c>
      <c r="Y366">
        <v>0.14556916</v>
      </c>
      <c r="Z366">
        <v>0.14031814000000001</v>
      </c>
      <c r="AA366">
        <v>0.11626901000000001</v>
      </c>
      <c r="AB366">
        <v>0.21621898000000001</v>
      </c>
      <c r="AC366">
        <v>0.18975682999999999</v>
      </c>
      <c r="AD366">
        <v>-2.4112510000000001E-3</v>
      </c>
      <c r="AE366">
        <v>7.6163019999999998E-2</v>
      </c>
      <c r="AF366">
        <v>0.118632525</v>
      </c>
      <c r="AG366">
        <v>2.2933944E-3</v>
      </c>
      <c r="AH366">
        <v>1.7005388E-2</v>
      </c>
      <c r="AI366">
        <v>0.18213673</v>
      </c>
      <c r="AJ366">
        <v>0.1466662</v>
      </c>
      <c r="AK366">
        <v>0.101087764</v>
      </c>
      <c r="AL366">
        <v>7.5338500000000003E-2</v>
      </c>
      <c r="AM366">
        <v>0.15522714000000001</v>
      </c>
      <c r="AN366">
        <v>8.1481899999999996E-2</v>
      </c>
      <c r="AO366">
        <v>0.10384954</v>
      </c>
      <c r="AP366">
        <v>0.27288817999999998</v>
      </c>
      <c r="AQ366">
        <v>0.18636823</v>
      </c>
      <c r="AR366">
        <v>0.16080284</v>
      </c>
      <c r="AS366">
        <v>0.15261864999999999</v>
      </c>
      <c r="AT366">
        <v>1.9636825E-2</v>
      </c>
      <c r="AU366">
        <v>7.521941E-2</v>
      </c>
      <c r="AV366">
        <v>7.4038229999999997E-2</v>
      </c>
      <c r="AW366">
        <v>0.25233971999999999</v>
      </c>
      <c r="AX366">
        <v>0.19679532999999999</v>
      </c>
      <c r="AY366">
        <v>0.22372352000000001</v>
      </c>
      <c r="AZ366">
        <v>0.96343869999999998</v>
      </c>
      <c r="BA366">
        <v>3.9479981999999997E-2</v>
      </c>
      <c r="BB366">
        <v>0.20797704</v>
      </c>
      <c r="BC366">
        <v>0.10554624999999999</v>
      </c>
      <c r="BD366">
        <v>0.16068287000000001</v>
      </c>
      <c r="BE366">
        <v>0.11339191999999999</v>
      </c>
      <c r="BF366">
        <v>5.8186809999999999E-2</v>
      </c>
      <c r="BG366">
        <v>0.33109129999999998</v>
      </c>
      <c r="BH366">
        <v>0.10668348499999999</v>
      </c>
      <c r="BI366">
        <v>0.26200476</v>
      </c>
      <c r="BJ366">
        <v>0.16988191</v>
      </c>
      <c r="BK366">
        <v>0.27547374000000002</v>
      </c>
      <c r="BL366">
        <v>7.0989213999999995E-2</v>
      </c>
      <c r="BM366">
        <v>0.2475395</v>
      </c>
      <c r="BN366">
        <v>0.14253350000000001</v>
      </c>
      <c r="BO366">
        <v>0.17352939000000001</v>
      </c>
      <c r="BP366">
        <v>2.2806435999999999E-2</v>
      </c>
      <c r="BQ366">
        <v>0.23109947</v>
      </c>
      <c r="BR366">
        <v>0.30920732000000001</v>
      </c>
      <c r="BS366">
        <v>6.1588839999999999E-2</v>
      </c>
      <c r="BT366">
        <v>8.7747140000000001E-2</v>
      </c>
      <c r="BU366">
        <v>0.3010892</v>
      </c>
      <c r="BV366">
        <v>0.11890654000000001</v>
      </c>
      <c r="BW366">
        <v>0.18862994</v>
      </c>
      <c r="BX366">
        <v>0.42204654000000003</v>
      </c>
      <c r="BY366">
        <v>2.7711987E-2</v>
      </c>
      <c r="BZ366">
        <v>0.15363315</v>
      </c>
      <c r="CA366">
        <v>0.11491242</v>
      </c>
      <c r="CB366">
        <v>9.9127989999999999E-2</v>
      </c>
      <c r="CC366">
        <v>0.41524494000000001</v>
      </c>
      <c r="CD366">
        <v>0.2886242</v>
      </c>
      <c r="CE366">
        <v>0.14457883999999999</v>
      </c>
      <c r="CF366">
        <v>0.1735671</v>
      </c>
      <c r="CG366">
        <v>0.18073262000000001</v>
      </c>
      <c r="CH366">
        <v>0.16772117</v>
      </c>
      <c r="CI366">
        <v>5.9987140000000001E-2</v>
      </c>
      <c r="CJ366">
        <v>0.26474156999999998</v>
      </c>
      <c r="CK366">
        <v>0.208616</v>
      </c>
      <c r="CL366">
        <v>0.25573291999999997</v>
      </c>
      <c r="CM366">
        <v>0.10709996500000001</v>
      </c>
      <c r="CN366">
        <v>0.13951263</v>
      </c>
      <c r="CO366">
        <v>0.13305126</v>
      </c>
      <c r="CP366">
        <v>0.27667894999999998</v>
      </c>
      <c r="CQ366">
        <v>0.25394997000000002</v>
      </c>
      <c r="CR366">
        <v>8.5974040000000002E-2</v>
      </c>
      <c r="CS366">
        <v>0.12607118</v>
      </c>
      <c r="CT366">
        <v>8.6563504999999999E-2</v>
      </c>
      <c r="CU366">
        <v>0.10392646</v>
      </c>
      <c r="CV366">
        <v>0.27575323000000002</v>
      </c>
      <c r="CW366">
        <v>0.36795034999999998</v>
      </c>
      <c r="CX366">
        <v>-1.0748361999999999E-2</v>
      </c>
      <c r="CY366">
        <v>0.4086533</v>
      </c>
      <c r="CZ366">
        <v>-3.3915233000000003E-2</v>
      </c>
      <c r="DA366">
        <v>0.11557185</v>
      </c>
      <c r="DB366">
        <v>4.3391813000000001E-2</v>
      </c>
      <c r="DC366">
        <v>0.96883399999999997</v>
      </c>
      <c r="DD366">
        <v>0.24995533</v>
      </c>
      <c r="DE366">
        <v>4.4777400000000002E-2</v>
      </c>
      <c r="DF366">
        <f t="shared" si="20"/>
        <v>0.16418800872718448</v>
      </c>
      <c r="DG366">
        <f t="shared" si="21"/>
        <v>0</v>
      </c>
      <c r="DH366">
        <v>0</v>
      </c>
      <c r="DI366">
        <f>VLOOKUP(B366,owner_jaccard!$C$1:$E$1128,3,FALSE)</f>
        <v>3.4482758620689599E-2</v>
      </c>
      <c r="DJ366">
        <f>VLOOKUP(B366,partic_jaccard!$C$1:$E$1128,3,FALSE)</f>
        <v>3.8461538461538401E-2</v>
      </c>
      <c r="DK366">
        <f>VLOOKUP(B366,rtword_jaccard!$C$1:$E$1128,3,FALSE)</f>
        <v>7.5268817204300995E-2</v>
      </c>
      <c r="DL366">
        <f>VLOOKUP(B366,rtword_jaccard!$C$1:$F$1128,4,FALSE)</f>
        <v>0.183431952662721</v>
      </c>
      <c r="DM366">
        <f>VLOOKUP(B366,rtword_jaccard!$C$1:$G$1128,5,FALSE)</f>
        <v>0.171875</v>
      </c>
      <c r="DN366">
        <f>VLOOKUP(B366,owner_j_重み付き!$C$1:$E$1128,3)</f>
        <v>2.9999999999999997E-4</v>
      </c>
      <c r="DO366">
        <f>VLOOKUP(B366,part_j_重み付き!$C$1:$E$1128,3,FALSE)</f>
        <v>7.3000000000000001E-3</v>
      </c>
      <c r="DP366">
        <f>VLOOKUP(B366,journalsection_jaccard!$C$2:$E$1129,3,FALSE)</f>
        <v>0.49253731343283502</v>
      </c>
      <c r="DQ366">
        <f>VLOOKUP(B366,journalsection_jaccard!$C$2:$F$1129,4,FALSE)</f>
        <v>0.33333333333333298</v>
      </c>
      <c r="DR366">
        <f>VLOOKUP(B366,journalsection_jaccard!$C$2:$G$1129,5,FALSE)</f>
        <v>0.29310344827586199</v>
      </c>
      <c r="DS366">
        <f>VLOOKUP(B366,journalsection_jaccard!$C$2:$H$1129,6,FALSE)</f>
        <v>0.13636363636363599</v>
      </c>
    </row>
    <row r="367" spans="1:123" x14ac:dyDescent="0.55000000000000004">
      <c r="A367">
        <v>360</v>
      </c>
      <c r="B367" t="s">
        <v>1952</v>
      </c>
      <c r="C367" t="s">
        <v>466</v>
      </c>
      <c r="D367">
        <v>0.21153875</v>
      </c>
      <c r="E367">
        <v>0.32146712999999999</v>
      </c>
      <c r="F367">
        <v>0.35460064000000002</v>
      </c>
      <c r="G367">
        <v>0.25122294000000001</v>
      </c>
      <c r="H367">
        <v>0.25487130000000002</v>
      </c>
      <c r="I367">
        <v>0.18999427999999999</v>
      </c>
      <c r="J367">
        <v>0.32687595000000003</v>
      </c>
      <c r="K367">
        <v>0.97438919999999996</v>
      </c>
      <c r="L367">
        <v>0.31772529999999999</v>
      </c>
      <c r="M367">
        <v>0.25909483</v>
      </c>
      <c r="N367">
        <v>0.31083250000000001</v>
      </c>
      <c r="O367">
        <v>0.26252973000000002</v>
      </c>
      <c r="P367">
        <v>0.16963768000000001</v>
      </c>
      <c r="Q367">
        <v>0.37584338</v>
      </c>
      <c r="R367">
        <v>0.13746296999999999</v>
      </c>
      <c r="S367">
        <v>0.16342588</v>
      </c>
      <c r="T367">
        <v>0.25578709999999999</v>
      </c>
      <c r="U367">
        <v>5.0358396E-2</v>
      </c>
      <c r="V367">
        <v>0.18692297999999999</v>
      </c>
      <c r="W367">
        <v>9.9419190000000005E-2</v>
      </c>
      <c r="X367">
        <v>0.17916708000000001</v>
      </c>
      <c r="Y367">
        <v>0.25182771999999998</v>
      </c>
      <c r="Z367">
        <v>0.34438904999999997</v>
      </c>
      <c r="AA367">
        <v>0.14724382999999999</v>
      </c>
      <c r="AB367">
        <v>0.14820691999999999</v>
      </c>
      <c r="AC367">
        <v>0.33595132999999999</v>
      </c>
      <c r="AD367">
        <v>0.22281324999999999</v>
      </c>
      <c r="AE367">
        <v>8.4368189999999996E-2</v>
      </c>
      <c r="AF367">
        <v>0.44400787000000003</v>
      </c>
      <c r="AG367">
        <v>0.18356600000000001</v>
      </c>
      <c r="AH367">
        <v>4.9826559999999999E-2</v>
      </c>
      <c r="AI367">
        <v>0.29017906999999998</v>
      </c>
      <c r="AJ367">
        <v>0.23045777000000001</v>
      </c>
      <c r="AK367">
        <v>0.33979216000000001</v>
      </c>
      <c r="AL367">
        <v>6.5019820000000006E-2</v>
      </c>
      <c r="AM367">
        <v>0.17847105999999999</v>
      </c>
      <c r="AN367">
        <v>0.10407661999999999</v>
      </c>
      <c r="AO367">
        <v>0.32359257000000002</v>
      </c>
      <c r="AP367">
        <v>0.31800914000000002</v>
      </c>
      <c r="AQ367">
        <v>0.29989016000000002</v>
      </c>
      <c r="AR367">
        <v>0.22170164000000001</v>
      </c>
      <c r="AS367">
        <v>0.18850046000000001</v>
      </c>
      <c r="AT367">
        <v>1.1761298999999999E-2</v>
      </c>
      <c r="AU367">
        <v>0.23657784000000001</v>
      </c>
      <c r="AV367">
        <v>7.1115059999999994E-2</v>
      </c>
      <c r="AW367">
        <v>0.3358276</v>
      </c>
      <c r="AX367">
        <v>0.17094598999999999</v>
      </c>
      <c r="AY367">
        <v>9.500459E-2</v>
      </c>
      <c r="AZ367">
        <v>0.96514960000000005</v>
      </c>
      <c r="BA367">
        <v>0.19825138</v>
      </c>
      <c r="BB367">
        <v>0.29013660000000002</v>
      </c>
      <c r="BC367">
        <v>8.5330955999999999E-2</v>
      </c>
      <c r="BD367">
        <v>0.19463606</v>
      </c>
      <c r="BE367">
        <v>0.18238989</v>
      </c>
      <c r="BF367">
        <v>0.23394503</v>
      </c>
      <c r="BG367">
        <v>0.31736102999999999</v>
      </c>
      <c r="BH367">
        <v>0.14887805000000001</v>
      </c>
      <c r="BI367">
        <v>0.29140445999999998</v>
      </c>
      <c r="BJ367">
        <v>0.20904714999999999</v>
      </c>
      <c r="BK367">
        <v>0.15460470000000001</v>
      </c>
      <c r="BL367">
        <v>0.23690353</v>
      </c>
      <c r="BM367">
        <v>0.24074941999999999</v>
      </c>
      <c r="BN367">
        <v>0.31180963</v>
      </c>
      <c r="BO367">
        <v>0.29342647999999999</v>
      </c>
      <c r="BP367">
        <v>0.1051532</v>
      </c>
      <c r="BQ367">
        <v>0.2135621</v>
      </c>
      <c r="BR367">
        <v>6.2335519999999998E-3</v>
      </c>
      <c r="BS367">
        <v>0.20068142999999999</v>
      </c>
      <c r="BT367">
        <v>0.32920211999999999</v>
      </c>
      <c r="BU367">
        <v>0.18327023000000001</v>
      </c>
      <c r="BV367">
        <v>0.17201295</v>
      </c>
      <c r="BW367">
        <v>0.30245706</v>
      </c>
      <c r="BX367">
        <v>0.39084946999999998</v>
      </c>
      <c r="BY367">
        <v>0.12389573500000001</v>
      </c>
      <c r="BZ367">
        <v>0.28106513999999999</v>
      </c>
      <c r="CA367">
        <v>0.10151853399999999</v>
      </c>
      <c r="CB367">
        <v>0.10501804000000001</v>
      </c>
      <c r="CC367">
        <v>0.31663066000000001</v>
      </c>
      <c r="CD367">
        <v>0.47833340000000002</v>
      </c>
      <c r="CE367">
        <v>0.37621655999999998</v>
      </c>
      <c r="CF367">
        <v>0.18882594999999999</v>
      </c>
      <c r="CG367">
        <v>0.34581234999999999</v>
      </c>
      <c r="CH367">
        <v>0.20857777</v>
      </c>
      <c r="CI367">
        <v>0.17197539000000001</v>
      </c>
      <c r="CJ367">
        <v>0.27025744000000002</v>
      </c>
      <c r="CK367">
        <v>0.40399686000000001</v>
      </c>
      <c r="CL367">
        <v>0.13011265</v>
      </c>
      <c r="CM367">
        <v>0.26662284000000003</v>
      </c>
      <c r="CN367">
        <v>0.26447130000000002</v>
      </c>
      <c r="CO367">
        <v>0.25071602999999998</v>
      </c>
      <c r="CP367">
        <v>0.30751780000000001</v>
      </c>
      <c r="CQ367">
        <v>0.20475908000000001</v>
      </c>
      <c r="CR367">
        <v>0.26693909999999998</v>
      </c>
      <c r="CS367">
        <v>0.29182376999999998</v>
      </c>
      <c r="CT367">
        <v>0.243232</v>
      </c>
      <c r="CU367">
        <v>0.13482211999999999</v>
      </c>
      <c r="CV367">
        <v>0.32527122000000003</v>
      </c>
      <c r="CW367">
        <v>0.36374046999999998</v>
      </c>
      <c r="CX367">
        <v>4.0042754E-2</v>
      </c>
      <c r="CY367">
        <v>0.124574274</v>
      </c>
      <c r="CZ367">
        <v>0.17586075000000001</v>
      </c>
      <c r="DA367">
        <v>0.13799802999999999</v>
      </c>
      <c r="DB367">
        <v>6.118374E-2</v>
      </c>
      <c r="DC367">
        <v>0.97262377</v>
      </c>
      <c r="DD367">
        <v>0.30250874</v>
      </c>
      <c r="DE367">
        <v>0.19784434000000001</v>
      </c>
      <c r="DF367">
        <f t="shared" si="20"/>
        <v>0.22452779504854373</v>
      </c>
      <c r="DG367">
        <f t="shared" si="21"/>
        <v>0</v>
      </c>
      <c r="DH367">
        <v>0</v>
      </c>
      <c r="DI367">
        <f>VLOOKUP(B367,owner_jaccard!$C$1:$E$1128,3,FALSE)</f>
        <v>0.116279069767441</v>
      </c>
      <c r="DJ367">
        <f>VLOOKUP(B367,partic_jaccard!$C$1:$E$1128,3,FALSE)</f>
        <v>0.14285714285714199</v>
      </c>
      <c r="DK367">
        <f>VLOOKUP(B367,rtword_jaccard!$C$1:$E$1128,3,FALSE)</f>
        <v>9.8901098901098897E-2</v>
      </c>
      <c r="DL367">
        <f>VLOOKUP(B367,rtword_jaccard!$C$1:$F$1128,4,FALSE)</f>
        <v>0.219512195121951</v>
      </c>
      <c r="DM367">
        <f>VLOOKUP(B367,rtword_jaccard!$C$1:$G$1128,5,FALSE)</f>
        <v>0.21457489878542499</v>
      </c>
      <c r="DN367">
        <f>VLOOKUP(B367,owner_j_重み付き!$C$1:$E$1128,3)</f>
        <v>2.3999999999999998E-3</v>
      </c>
      <c r="DO367">
        <f>VLOOKUP(B367,part_j_重み付き!$C$1:$E$1128,3,FALSE)</f>
        <v>3.3000000000000002E-2</v>
      </c>
      <c r="DP367">
        <f>VLOOKUP(B367,journalsection_jaccard!$C$2:$E$1129,3,FALSE)</f>
        <v>0.38888888888888801</v>
      </c>
      <c r="DQ367">
        <f>VLOOKUP(B367,journalsection_jaccard!$C$2:$F$1129,4,FALSE)</f>
        <v>0.34228187919462999</v>
      </c>
      <c r="DR367">
        <f>VLOOKUP(B367,journalsection_jaccard!$C$2:$G$1129,5,FALSE)</f>
        <v>0.265822784810126</v>
      </c>
      <c r="DS367">
        <f>VLOOKUP(B367,journalsection_jaccard!$C$2:$H$1129,6,FALSE)</f>
        <v>0.19047619047618999</v>
      </c>
    </row>
    <row r="368" spans="1:123" x14ac:dyDescent="0.55000000000000004">
      <c r="A368">
        <v>361</v>
      </c>
      <c r="B368" t="s">
        <v>1953</v>
      </c>
      <c r="C368" t="s">
        <v>467</v>
      </c>
      <c r="D368">
        <v>0.12552114</v>
      </c>
      <c r="E368">
        <v>7.7769034999999997E-3</v>
      </c>
      <c r="F368">
        <v>3.3523902000000001E-2</v>
      </c>
      <c r="G368">
        <v>0.31854453999999999</v>
      </c>
      <c r="H368">
        <v>8.1663529999999998E-2</v>
      </c>
      <c r="I368">
        <v>0.18894706999999999</v>
      </c>
      <c r="J368">
        <v>0.19329906999999999</v>
      </c>
      <c r="K368">
        <v>0.97829586000000002</v>
      </c>
      <c r="L368">
        <v>0.35896655999999999</v>
      </c>
      <c r="M368">
        <v>0.15491943</v>
      </c>
      <c r="N368">
        <v>0.14216090000000001</v>
      </c>
      <c r="O368">
        <v>7.9992450000000007E-2</v>
      </c>
      <c r="P368">
        <v>0.17881453</v>
      </c>
      <c r="Q368">
        <v>0.3422808</v>
      </c>
      <c r="R368">
        <v>0.103538565</v>
      </c>
      <c r="S368">
        <v>-2.9668219999999999E-2</v>
      </c>
      <c r="T368">
        <v>0.18486315</v>
      </c>
      <c r="U368">
        <v>8.182739E-2</v>
      </c>
      <c r="V368">
        <v>0.24900715000000001</v>
      </c>
      <c r="W368">
        <v>0.17805750000000001</v>
      </c>
      <c r="X368">
        <v>0.14245251</v>
      </c>
      <c r="Y368">
        <v>0.28233629999999998</v>
      </c>
      <c r="Z368">
        <v>0.16153719</v>
      </c>
      <c r="AA368">
        <v>9.5067399999999996E-2</v>
      </c>
      <c r="AB368">
        <v>0.103430934</v>
      </c>
      <c r="AC368">
        <v>0.24600406</v>
      </c>
      <c r="AD368">
        <v>3.9835334E-2</v>
      </c>
      <c r="AE368">
        <v>0.1846283</v>
      </c>
      <c r="AF368">
        <v>0.2937052</v>
      </c>
      <c r="AG368">
        <v>0.19245258000000001</v>
      </c>
      <c r="AH368">
        <v>0.21516640000000001</v>
      </c>
      <c r="AI368">
        <v>0.26014057000000002</v>
      </c>
      <c r="AJ368">
        <v>7.8001550000000003E-2</v>
      </c>
      <c r="AK368">
        <v>0.20610484000000001</v>
      </c>
      <c r="AL368">
        <v>0.23350292</v>
      </c>
      <c r="AM368">
        <v>0.11898201</v>
      </c>
      <c r="AN368">
        <v>3.9045148000000002E-2</v>
      </c>
      <c r="AO368">
        <v>0.16858562999999999</v>
      </c>
      <c r="AP368">
        <v>0.23937285999999999</v>
      </c>
      <c r="AQ368">
        <v>0.17256695</v>
      </c>
      <c r="AR368">
        <v>0.109021746</v>
      </c>
      <c r="AS368">
        <v>0.34426830000000003</v>
      </c>
      <c r="AT368">
        <v>0.18781242000000001</v>
      </c>
      <c r="AU368">
        <v>0.11224605999999999</v>
      </c>
      <c r="AV368">
        <v>0.22030558</v>
      </c>
      <c r="AW368">
        <v>0.10892346</v>
      </c>
      <c r="AX368">
        <v>-1.8369851999999999E-2</v>
      </c>
      <c r="AY368">
        <v>0.26034677000000001</v>
      </c>
      <c r="AZ368">
        <v>0.95123069999999998</v>
      </c>
      <c r="BA368">
        <v>-1.2965040000000001E-2</v>
      </c>
      <c r="BB368">
        <v>0.12182546</v>
      </c>
      <c r="BC368">
        <v>0.24926329</v>
      </c>
      <c r="BD368">
        <v>0.16471553999999999</v>
      </c>
      <c r="BE368">
        <v>-8.2778769999999995E-3</v>
      </c>
      <c r="BF368">
        <v>0.20839046999999999</v>
      </c>
      <c r="BG368">
        <v>0.28343832000000002</v>
      </c>
      <c r="BH368">
        <v>5.1446512E-2</v>
      </c>
      <c r="BI368">
        <v>0.19452554999999999</v>
      </c>
      <c r="BJ368">
        <v>0.2358661</v>
      </c>
      <c r="BK368">
        <v>0.35270146000000002</v>
      </c>
      <c r="BL368">
        <v>0.114970855</v>
      </c>
      <c r="BM368">
        <v>0.22209000000000001</v>
      </c>
      <c r="BN368">
        <v>0.2736017</v>
      </c>
      <c r="BO368">
        <v>0.18227032000000001</v>
      </c>
      <c r="BP368">
        <v>6.3250440000000005E-2</v>
      </c>
      <c r="BQ368">
        <v>0.14643007999999999</v>
      </c>
      <c r="BR368">
        <v>2.0285794999999999E-2</v>
      </c>
      <c r="BS368">
        <v>0.22083069999999999</v>
      </c>
      <c r="BT368">
        <v>0.19663420000000001</v>
      </c>
      <c r="BU368">
        <v>0.17565583000000001</v>
      </c>
      <c r="BV368">
        <v>0.28649606999999999</v>
      </c>
      <c r="BW368">
        <v>0.23449980000000001</v>
      </c>
      <c r="BX368">
        <v>0.412831</v>
      </c>
      <c r="BY368">
        <v>8.3755404000000006E-2</v>
      </c>
      <c r="BZ368">
        <v>0.23951353</v>
      </c>
      <c r="CA368">
        <v>3.1931344E-2</v>
      </c>
      <c r="CB368">
        <v>0.25822675</v>
      </c>
      <c r="CC368">
        <v>0.20348342</v>
      </c>
      <c r="CD368">
        <v>0.33662194000000001</v>
      </c>
      <c r="CE368">
        <v>0.23281278</v>
      </c>
      <c r="CF368">
        <v>0.124400645</v>
      </c>
      <c r="CG368">
        <v>6.7230349999999994E-2</v>
      </c>
      <c r="CH368">
        <v>7.2281049999999999E-2</v>
      </c>
      <c r="CI368">
        <v>5.3018416999999998E-2</v>
      </c>
      <c r="CJ368">
        <v>0.34375297999999999</v>
      </c>
      <c r="CK368">
        <v>0.12502305</v>
      </c>
      <c r="CL368">
        <v>0.13836008</v>
      </c>
      <c r="CM368">
        <v>8.8668979999999994E-2</v>
      </c>
      <c r="CN368">
        <v>0.24103914000000001</v>
      </c>
      <c r="CO368">
        <v>0.12320757</v>
      </c>
      <c r="CP368">
        <v>0.13222164</v>
      </c>
      <c r="CQ368">
        <v>7.8847329999999993E-2</v>
      </c>
      <c r="CR368">
        <v>0.39488562999999999</v>
      </c>
      <c r="CS368">
        <v>0.20361575000000001</v>
      </c>
      <c r="CT368">
        <v>0.23230766</v>
      </c>
      <c r="CU368">
        <v>0.14989058999999999</v>
      </c>
      <c r="CV368">
        <v>0.17641103</v>
      </c>
      <c r="CW368">
        <v>0.27167629999999998</v>
      </c>
      <c r="CX368">
        <v>0.17384669999999999</v>
      </c>
      <c r="CY368">
        <v>0.11146266000000001</v>
      </c>
      <c r="CZ368">
        <v>0.31439405999999998</v>
      </c>
      <c r="DA368">
        <v>0.22425485000000001</v>
      </c>
      <c r="DB368">
        <v>0.13532789000000001</v>
      </c>
      <c r="DC368">
        <v>0.97631369999999995</v>
      </c>
      <c r="DD368">
        <v>0.2987725</v>
      </c>
      <c r="DE368">
        <v>0.11042461000000001</v>
      </c>
      <c r="DF368">
        <f t="shared" si="20"/>
        <v>0.17411604597572813</v>
      </c>
      <c r="DG368">
        <f t="shared" si="21"/>
        <v>0</v>
      </c>
      <c r="DH368">
        <v>0</v>
      </c>
      <c r="DI368">
        <f>VLOOKUP(B368,owner_jaccard!$C$1:$E$1128,3,FALSE)</f>
        <v>0</v>
      </c>
      <c r="DJ368">
        <f>VLOOKUP(B368,partic_jaccard!$C$1:$E$1128,3,FALSE)</f>
        <v>0</v>
      </c>
      <c r="DK368">
        <f>VLOOKUP(B368,rtword_jaccard!$C$1:$E$1128,3,FALSE)</f>
        <v>7.5268817204300995E-2</v>
      </c>
      <c r="DL368">
        <f>VLOOKUP(B368,rtword_jaccard!$C$1:$F$1128,4,FALSE)</f>
        <v>0.17647058823529399</v>
      </c>
      <c r="DM368">
        <f>VLOOKUP(B368,rtword_jaccard!$C$1:$G$1128,5,FALSE)</f>
        <v>0.19521912350597601</v>
      </c>
      <c r="DN368">
        <f>VLOOKUP(B368,owner_j_重み付き!$C$1:$E$1128,3)</f>
        <v>0</v>
      </c>
      <c r="DO368">
        <f>VLOOKUP(B368,part_j_重み付き!$C$1:$E$1128,3,FALSE)</f>
        <v>0</v>
      </c>
      <c r="DP368">
        <f>VLOOKUP(B368,journalsection_jaccard!$C$2:$E$1129,3,FALSE)</f>
        <v>0.47058823529411697</v>
      </c>
      <c r="DQ368">
        <f>VLOOKUP(B368,journalsection_jaccard!$C$2:$F$1129,4,FALSE)</f>
        <v>0.32450331125827803</v>
      </c>
      <c r="DR368">
        <f>VLOOKUP(B368,journalsection_jaccard!$C$2:$G$1129,5,FALSE)</f>
        <v>0.3215859030837</v>
      </c>
      <c r="DS368">
        <f>VLOOKUP(B368,journalsection_jaccard!$C$2:$H$1129,6,FALSE)</f>
        <v>0.16279069767441801</v>
      </c>
    </row>
    <row r="369" spans="1:123" hidden="1" x14ac:dyDescent="0.55000000000000004">
      <c r="A369">
        <v>362</v>
      </c>
      <c r="B369" t="s">
        <v>1954</v>
      </c>
      <c r="C369" t="s">
        <v>468</v>
      </c>
      <c r="D369">
        <v>0.18805121</v>
      </c>
      <c r="E369">
        <v>0.24091746</v>
      </c>
      <c r="F369">
        <v>0.27341300000000002</v>
      </c>
      <c r="G369">
        <v>0.12920477999999999</v>
      </c>
      <c r="H369">
        <v>0.25295656999999999</v>
      </c>
      <c r="I369">
        <v>0.32612481999999998</v>
      </c>
      <c r="J369">
        <v>0.31454705999999999</v>
      </c>
      <c r="K369">
        <v>0.97958789999999996</v>
      </c>
      <c r="L369">
        <v>0.43526473999999998</v>
      </c>
      <c r="M369">
        <v>0.32930183000000002</v>
      </c>
      <c r="N369">
        <v>0.37956813</v>
      </c>
      <c r="O369">
        <v>0.16165847999999999</v>
      </c>
      <c r="P369">
        <v>0.40120533000000003</v>
      </c>
      <c r="Q369">
        <v>0.29281020000000002</v>
      </c>
      <c r="R369">
        <v>4.6462999999999997E-2</v>
      </c>
      <c r="S369">
        <v>0.2245528</v>
      </c>
      <c r="T369">
        <v>0.25728857999999999</v>
      </c>
      <c r="U369">
        <v>1.4270112999999999E-2</v>
      </c>
      <c r="V369">
        <v>0.25214985000000001</v>
      </c>
      <c r="W369">
        <v>9.809872E-2</v>
      </c>
      <c r="X369">
        <v>0.22937352999999999</v>
      </c>
      <c r="Y369">
        <v>0.26320850000000001</v>
      </c>
      <c r="Z369">
        <v>0.31626177</v>
      </c>
      <c r="AA369">
        <v>0.32974502</v>
      </c>
      <c r="AB369">
        <v>9.7766820000000004E-2</v>
      </c>
      <c r="AC369">
        <v>0.47026353999999998</v>
      </c>
      <c r="AD369">
        <v>0.20906939999999999</v>
      </c>
      <c r="AE369">
        <v>0.12594293000000001</v>
      </c>
      <c r="AF369">
        <v>0.31001847999999999</v>
      </c>
      <c r="AG369">
        <v>0.21053931000000001</v>
      </c>
      <c r="AH369">
        <v>9.8630550000000008E-3</v>
      </c>
      <c r="AI369">
        <v>0.30154140000000001</v>
      </c>
      <c r="AJ369">
        <v>0.21009727</v>
      </c>
      <c r="AK369">
        <v>0.21207023999999999</v>
      </c>
      <c r="AL369">
        <v>2.6627700000000001E-2</v>
      </c>
      <c r="AM369">
        <v>0.25825700000000001</v>
      </c>
      <c r="AN369">
        <v>7.3687699999999995E-2</v>
      </c>
      <c r="AO369">
        <v>0.30419654000000002</v>
      </c>
      <c r="AP369">
        <v>0.36507129999999999</v>
      </c>
      <c r="AQ369">
        <v>0.37173128</v>
      </c>
      <c r="AR369">
        <v>0.21198233999999999</v>
      </c>
      <c r="AS369">
        <v>0.16244584000000001</v>
      </c>
      <c r="AT369">
        <v>0.18636875999999999</v>
      </c>
      <c r="AU369">
        <v>0.14258349000000001</v>
      </c>
      <c r="AV369">
        <v>0.18730542</v>
      </c>
      <c r="AW369">
        <v>0.38429517000000002</v>
      </c>
      <c r="AX369">
        <v>3.8168672000000001E-2</v>
      </c>
      <c r="AY369">
        <v>0.30639117999999999</v>
      </c>
      <c r="AZ369">
        <v>0.96755619999999998</v>
      </c>
      <c r="BA369">
        <v>0.14782877</v>
      </c>
      <c r="BB369">
        <v>0.1845608</v>
      </c>
      <c r="BC369">
        <v>0.20646416000000001</v>
      </c>
      <c r="BD369">
        <v>0.119356774</v>
      </c>
      <c r="BE369">
        <v>9.4405665999999999E-2</v>
      </c>
      <c r="BF369">
        <v>0.38569490000000001</v>
      </c>
      <c r="BG369">
        <v>0.45436834999999998</v>
      </c>
      <c r="BH369">
        <v>0.29697501999999998</v>
      </c>
      <c r="BI369">
        <v>0.34383153999999999</v>
      </c>
      <c r="BJ369">
        <v>0.30649822999999998</v>
      </c>
      <c r="BK369">
        <v>0.32512777999999998</v>
      </c>
      <c r="BL369">
        <v>0.19344437</v>
      </c>
      <c r="BM369">
        <v>0.26776463</v>
      </c>
      <c r="BN369">
        <v>0.33882263000000001</v>
      </c>
      <c r="BO369">
        <v>0.35880237999999998</v>
      </c>
      <c r="BP369">
        <v>0.16885607999999999</v>
      </c>
      <c r="BQ369">
        <v>7.2415359999999998E-2</v>
      </c>
      <c r="BR369">
        <v>0.29122599999999998</v>
      </c>
      <c r="BS369">
        <v>0.25644186000000002</v>
      </c>
      <c r="BT369">
        <v>0.31275301999999999</v>
      </c>
      <c r="BU369">
        <v>0.31879922999999999</v>
      </c>
      <c r="BV369">
        <v>0.24032721000000001</v>
      </c>
      <c r="BW369">
        <v>0.12834509999999999</v>
      </c>
      <c r="BX369">
        <v>0.37634069999999997</v>
      </c>
      <c r="BY369">
        <v>0.17703927</v>
      </c>
      <c r="BZ369">
        <v>0.12929809</v>
      </c>
      <c r="CA369">
        <v>0.11216916</v>
      </c>
      <c r="CB369">
        <v>0.32185291999999999</v>
      </c>
      <c r="CC369">
        <v>0.41351369999999998</v>
      </c>
      <c r="CD369">
        <v>0.42089468000000002</v>
      </c>
      <c r="CE369">
        <v>0.30025183999999999</v>
      </c>
      <c r="CF369">
        <v>0.10192362000000001</v>
      </c>
      <c r="CG369">
        <v>0.35212913000000001</v>
      </c>
      <c r="CH369">
        <v>0.17981572000000001</v>
      </c>
      <c r="CI369">
        <v>0.18184570999999999</v>
      </c>
      <c r="CJ369">
        <v>0.22008612999999999</v>
      </c>
      <c r="CK369">
        <v>0.34448509999999999</v>
      </c>
      <c r="CL369">
        <v>0.19188711</v>
      </c>
      <c r="CM369">
        <v>0.17182922</v>
      </c>
      <c r="CN369">
        <v>0.24202878999999999</v>
      </c>
      <c r="CO369">
        <v>0.16704749999999999</v>
      </c>
      <c r="CP369">
        <v>0.22451434000000001</v>
      </c>
      <c r="CQ369">
        <v>0.28079566</v>
      </c>
      <c r="CR369">
        <v>0.41603377000000002</v>
      </c>
      <c r="CS369">
        <v>0.23940177000000001</v>
      </c>
      <c r="CT369">
        <v>0.14673094</v>
      </c>
      <c r="CU369">
        <v>0.13100122</v>
      </c>
      <c r="CV369">
        <v>0.32851520000000001</v>
      </c>
      <c r="CW369">
        <v>9.5727409999999999E-2</v>
      </c>
      <c r="CX369">
        <v>8.4478709999999999E-2</v>
      </c>
      <c r="CY369">
        <v>0.25126797000000001</v>
      </c>
      <c r="CZ369">
        <v>0.32788545000000002</v>
      </c>
      <c r="DA369">
        <v>0.21366172999999999</v>
      </c>
      <c r="DB369">
        <v>8.0197624999999995E-2</v>
      </c>
      <c r="DC369">
        <v>0.97840594999999997</v>
      </c>
      <c r="DD369">
        <v>0.22278571</v>
      </c>
      <c r="DE369">
        <v>0.21205445000000001</v>
      </c>
      <c r="DF369">
        <f t="shared" si="20"/>
        <v>0.23694485956310685</v>
      </c>
      <c r="DG369">
        <f t="shared" si="21"/>
        <v>0</v>
      </c>
      <c r="DH369">
        <v>1.9390212962450692E-3</v>
      </c>
      <c r="DI369">
        <f>VLOOKUP(B369,owner_jaccard!$C$1:$E$1128,3,FALSE)</f>
        <v>0.32500000000000001</v>
      </c>
      <c r="DJ369">
        <f>VLOOKUP(B369,partic_jaccard!$C$1:$E$1128,3,FALSE)</f>
        <v>0.6</v>
      </c>
      <c r="DK369">
        <f>VLOOKUP(B369,rtword_jaccard!$C$1:$E$1128,3,FALSE)</f>
        <v>0.25</v>
      </c>
      <c r="DL369">
        <f>VLOOKUP(B369,rtword_jaccard!$C$1:$F$1128,4,FALSE)</f>
        <v>0.31578947368421001</v>
      </c>
      <c r="DM369">
        <f>VLOOKUP(B369,rtword_jaccard!$C$1:$G$1128,5,FALSE)</f>
        <v>0.32743362831858402</v>
      </c>
      <c r="DN369">
        <f>VLOOKUP(B369,owner_j_重み付き!$C$1:$E$1128,3)</f>
        <v>1.11E-2</v>
      </c>
      <c r="DO369">
        <f>VLOOKUP(B369,part_j_重み付き!$C$1:$E$1128,3,FALSE)</f>
        <v>0.17230000000000001</v>
      </c>
      <c r="DP369">
        <f>VLOOKUP(B369,journalsection_jaccard!$C$2:$E$1129,3,FALSE)</f>
        <v>0.58730158730158699</v>
      </c>
      <c r="DQ369">
        <f>VLOOKUP(B369,journalsection_jaccard!$C$2:$F$1129,4,FALSE)</f>
        <v>0.36054421768707401</v>
      </c>
      <c r="DR369">
        <f>VLOOKUP(B369,journalsection_jaccard!$C$2:$G$1129,5,FALSE)</f>
        <v>0.31578947368421001</v>
      </c>
      <c r="DS369">
        <f>VLOOKUP(B369,journalsection_jaccard!$C$2:$H$1129,6,FALSE)</f>
        <v>0.19047619047618999</v>
      </c>
    </row>
    <row r="370" spans="1:123" hidden="1" x14ac:dyDescent="0.55000000000000004">
      <c r="A370">
        <v>363</v>
      </c>
      <c r="B370" t="s">
        <v>1955</v>
      </c>
      <c r="C370" t="s">
        <v>469</v>
      </c>
      <c r="D370">
        <v>0.19266734999999999</v>
      </c>
      <c r="E370">
        <v>0.39929767999999999</v>
      </c>
      <c r="F370">
        <v>0.103514805</v>
      </c>
      <c r="G370">
        <v>0.3532228</v>
      </c>
      <c r="H370">
        <v>0.18415211000000001</v>
      </c>
      <c r="I370">
        <v>0.15791930000000001</v>
      </c>
      <c r="J370">
        <v>0.2906378</v>
      </c>
      <c r="K370">
        <v>0.98078100000000001</v>
      </c>
      <c r="L370">
        <v>5.6992124999999998E-2</v>
      </c>
      <c r="M370">
        <v>0.37145</v>
      </c>
      <c r="N370">
        <v>0.31251659999999998</v>
      </c>
      <c r="O370">
        <v>0.22035295999999999</v>
      </c>
      <c r="P370">
        <v>8.2983929999999997E-2</v>
      </c>
      <c r="Q370">
        <v>0.32161707</v>
      </c>
      <c r="R370">
        <v>0.20829254</v>
      </c>
      <c r="S370">
        <v>0.14160623</v>
      </c>
      <c r="T370">
        <v>0.15998977</v>
      </c>
      <c r="U370">
        <v>7.8532989999999997E-2</v>
      </c>
      <c r="V370">
        <v>0.15908639999999999</v>
      </c>
      <c r="W370">
        <v>5.9954304E-2</v>
      </c>
      <c r="X370">
        <v>0.31999232999999999</v>
      </c>
      <c r="Y370">
        <v>0.31115174000000001</v>
      </c>
      <c r="Z370">
        <v>0.14943396</v>
      </c>
      <c r="AA370">
        <v>0.30195493000000001</v>
      </c>
      <c r="AB370">
        <v>0.17824841999999999</v>
      </c>
      <c r="AC370">
        <v>0.19169130000000001</v>
      </c>
      <c r="AD370">
        <v>0.25990695000000003</v>
      </c>
      <c r="AE370">
        <v>5.1896334000000002E-2</v>
      </c>
      <c r="AF370">
        <v>0.38280029999999998</v>
      </c>
      <c r="AG370">
        <v>0.12163437000000001</v>
      </c>
      <c r="AH370">
        <v>-9.3799784999999997E-2</v>
      </c>
      <c r="AI370">
        <v>0.33868842999999998</v>
      </c>
      <c r="AJ370">
        <v>0.28592289999999998</v>
      </c>
      <c r="AK370">
        <v>0.24562237000000001</v>
      </c>
      <c r="AL370">
        <v>3.4961812000000002E-2</v>
      </c>
      <c r="AM370">
        <v>0.18599197000000001</v>
      </c>
      <c r="AN370">
        <v>-9.3662780000000005E-3</v>
      </c>
      <c r="AO370">
        <v>0.15116291000000001</v>
      </c>
      <c r="AP370">
        <v>0.38162127000000001</v>
      </c>
      <c r="AQ370">
        <v>0.33315151999999998</v>
      </c>
      <c r="AR370">
        <v>0.26529960000000002</v>
      </c>
      <c r="AS370">
        <v>7.1961880000000006E-2</v>
      </c>
      <c r="AT370">
        <v>-0.103823975</v>
      </c>
      <c r="AU370">
        <v>-6.4139249999999995E-2</v>
      </c>
      <c r="AV370">
        <v>0.13040135999999999</v>
      </c>
      <c r="AW370">
        <v>0.25881574000000002</v>
      </c>
      <c r="AX370">
        <v>0.16212631999999999</v>
      </c>
      <c r="AY370">
        <v>0.33341150000000003</v>
      </c>
      <c r="AZ370">
        <v>0.96879554000000001</v>
      </c>
      <c r="BA370">
        <v>0.14511104999999999</v>
      </c>
      <c r="BB370">
        <v>-1.1146184999999999E-2</v>
      </c>
      <c r="BC370">
        <v>-2.147485E-2</v>
      </c>
      <c r="BD370">
        <v>0.29055940000000002</v>
      </c>
      <c r="BE370">
        <v>0.12212355</v>
      </c>
      <c r="BF370">
        <v>0.38709566000000001</v>
      </c>
      <c r="BG370">
        <v>0.36479064999999999</v>
      </c>
      <c r="BH370">
        <v>-8.6338214999999996E-2</v>
      </c>
      <c r="BI370">
        <v>0.29751337</v>
      </c>
      <c r="BJ370">
        <v>0.21574599</v>
      </c>
      <c r="BK370">
        <v>0.24505964999999999</v>
      </c>
      <c r="BL370">
        <v>1.1969433999999999E-2</v>
      </c>
      <c r="BM370">
        <v>0.21130357999999999</v>
      </c>
      <c r="BN370">
        <v>0.28076547000000002</v>
      </c>
      <c r="BO370">
        <v>0.27558848000000002</v>
      </c>
      <c r="BP370">
        <v>0.17694011000000001</v>
      </c>
      <c r="BQ370">
        <v>-9.9603460000000005E-2</v>
      </c>
      <c r="BR370">
        <v>0.30675124999999998</v>
      </c>
      <c r="BS370">
        <v>0.24087030000000001</v>
      </c>
      <c r="BT370">
        <v>0.31161972999999998</v>
      </c>
      <c r="BU370">
        <v>0.30660293</v>
      </c>
      <c r="BV370">
        <v>0.13720415999999999</v>
      </c>
      <c r="BW370">
        <v>0.3876076</v>
      </c>
      <c r="BX370">
        <v>0.21545875</v>
      </c>
      <c r="BY370">
        <v>2.8868273E-2</v>
      </c>
      <c r="BZ370">
        <v>0.12730269999999999</v>
      </c>
      <c r="CA370">
        <v>0.33394616999999999</v>
      </c>
      <c r="CB370">
        <v>0.19458391999999999</v>
      </c>
      <c r="CC370">
        <v>0.28995623999999998</v>
      </c>
      <c r="CD370">
        <v>0.34023026000000001</v>
      </c>
      <c r="CE370">
        <v>0.25985237999999999</v>
      </c>
      <c r="CF370">
        <v>0.15639447000000001</v>
      </c>
      <c r="CG370">
        <v>0.24758949999999999</v>
      </c>
      <c r="CH370">
        <v>7.8814679999999998E-2</v>
      </c>
      <c r="CI370">
        <v>0.18959500000000001</v>
      </c>
      <c r="CJ370">
        <v>5.1766685000000003E-3</v>
      </c>
      <c r="CK370">
        <v>0.13779922999999999</v>
      </c>
      <c r="CL370">
        <v>0.21005124</v>
      </c>
      <c r="CM370">
        <v>9.7977099999999998E-2</v>
      </c>
      <c r="CN370">
        <v>-1.0498693E-2</v>
      </c>
      <c r="CO370">
        <v>0.106356226</v>
      </c>
      <c r="CP370">
        <v>0.23929106999999999</v>
      </c>
      <c r="CQ370">
        <v>-8.4979355000000006E-2</v>
      </c>
      <c r="CR370">
        <v>0.39807215000000001</v>
      </c>
      <c r="CS370">
        <v>0.28930362999999998</v>
      </c>
      <c r="CT370">
        <v>0.10467317</v>
      </c>
      <c r="CU370">
        <v>3.7418325000000002E-2</v>
      </c>
      <c r="CV370">
        <v>0.32266998000000002</v>
      </c>
      <c r="CW370">
        <v>0.42334040000000001</v>
      </c>
      <c r="CX370">
        <v>2.4158803000000001E-3</v>
      </c>
      <c r="CY370">
        <v>0.22809155</v>
      </c>
      <c r="CZ370">
        <v>0.36496763999999998</v>
      </c>
      <c r="DA370">
        <v>0.10007286</v>
      </c>
      <c r="DB370">
        <v>5.5647521999999998E-2</v>
      </c>
      <c r="DC370">
        <v>0.97191729999999998</v>
      </c>
      <c r="DD370">
        <v>0.20549369000000001</v>
      </c>
      <c r="DE370">
        <v>0.16578567</v>
      </c>
      <c r="DF370">
        <f t="shared" si="20"/>
        <v>0.18825131692038846</v>
      </c>
      <c r="DG370">
        <f t="shared" si="21"/>
        <v>0</v>
      </c>
      <c r="DH370">
        <v>1.6479894528675015E-4</v>
      </c>
      <c r="DI370">
        <f>VLOOKUP(B370,owner_jaccard!$C$1:$E$1128,3,FALSE)</f>
        <v>0.21153846153846101</v>
      </c>
      <c r="DJ370">
        <f>VLOOKUP(B370,partic_jaccard!$C$1:$E$1128,3,FALSE)</f>
        <v>0.38461538461538403</v>
      </c>
      <c r="DK370">
        <f>VLOOKUP(B370,rtword_jaccard!$C$1:$E$1128,3,FALSE)</f>
        <v>0.19047619047618999</v>
      </c>
      <c r="DL370">
        <f>VLOOKUP(B370,rtword_jaccard!$C$1:$F$1128,4,FALSE)</f>
        <v>0.28205128205128199</v>
      </c>
      <c r="DM370">
        <f>VLOOKUP(B370,rtword_jaccard!$C$1:$G$1128,5,FALSE)</f>
        <v>0.29310344827586199</v>
      </c>
      <c r="DN370">
        <f>VLOOKUP(B370,owner_j_重み付き!$C$1:$E$1128,3)</f>
        <v>5.8999999999999999E-3</v>
      </c>
      <c r="DO370">
        <f>VLOOKUP(B370,part_j_重み付き!$C$1:$E$1128,3,FALSE)</f>
        <v>3.4799999999999998E-2</v>
      </c>
      <c r="DP370">
        <f>VLOOKUP(B370,journalsection_jaccard!$C$2:$E$1129,3,FALSE)</f>
        <v>0.44927536231884002</v>
      </c>
      <c r="DQ370">
        <f>VLOOKUP(B370,journalsection_jaccard!$C$2:$F$1129,4,FALSE)</f>
        <v>0.36986301369863001</v>
      </c>
      <c r="DR370">
        <f>VLOOKUP(B370,journalsection_jaccard!$C$2:$G$1129,5,FALSE)</f>
        <v>0.29310344827586199</v>
      </c>
      <c r="DS370">
        <f>VLOOKUP(B370,journalsection_jaccard!$C$2:$H$1129,6,FALSE)</f>
        <v>0.20481927710843301</v>
      </c>
    </row>
    <row r="371" spans="1:123" hidden="1" x14ac:dyDescent="0.55000000000000004">
      <c r="A371">
        <v>364</v>
      </c>
      <c r="B371" t="s">
        <v>1956</v>
      </c>
      <c r="C371" t="s">
        <v>470</v>
      </c>
      <c r="D371">
        <v>0.27058475999999998</v>
      </c>
      <c r="E371">
        <v>0.37378810000000001</v>
      </c>
      <c r="F371">
        <v>0.16768416999999999</v>
      </c>
      <c r="G371">
        <v>0.3909357</v>
      </c>
      <c r="H371">
        <v>0.18717286999999999</v>
      </c>
      <c r="I371">
        <v>0.19174947000000001</v>
      </c>
      <c r="J371">
        <v>0.2154848</v>
      </c>
      <c r="K371">
        <v>0.97979510000000003</v>
      </c>
      <c r="L371">
        <v>0.25547826000000001</v>
      </c>
      <c r="M371">
        <v>0.27927693999999997</v>
      </c>
      <c r="N371">
        <v>0.35188874999999997</v>
      </c>
      <c r="O371">
        <v>0.25766188000000001</v>
      </c>
      <c r="P371">
        <v>0.24486318000000001</v>
      </c>
      <c r="Q371">
        <v>0.38693254999999999</v>
      </c>
      <c r="R371">
        <v>0.23800081000000001</v>
      </c>
      <c r="S371">
        <v>0.27360805999999999</v>
      </c>
      <c r="T371">
        <v>0.42062850000000002</v>
      </c>
      <c r="U371">
        <v>5.3833215000000003E-4</v>
      </c>
      <c r="V371">
        <v>0.27310649999999997</v>
      </c>
      <c r="W371">
        <v>4.8321545E-2</v>
      </c>
      <c r="X371">
        <v>0.31059754000000001</v>
      </c>
      <c r="Y371">
        <v>0.20152937000000001</v>
      </c>
      <c r="Z371">
        <v>0.31130257</v>
      </c>
      <c r="AA371">
        <v>0.26694437999999998</v>
      </c>
      <c r="AB371">
        <v>0.33859869999999997</v>
      </c>
      <c r="AC371">
        <v>0.28763660000000002</v>
      </c>
      <c r="AD371">
        <v>0.19063350000000001</v>
      </c>
      <c r="AE371">
        <v>8.5890800000000003E-2</v>
      </c>
      <c r="AF371">
        <v>0.41180845999999999</v>
      </c>
      <c r="AG371">
        <v>0.21132052000000001</v>
      </c>
      <c r="AH371">
        <v>5.5057506999999999E-2</v>
      </c>
      <c r="AI371">
        <v>0.37375071999999998</v>
      </c>
      <c r="AJ371">
        <v>0.11098302</v>
      </c>
      <c r="AK371">
        <v>0.23425888</v>
      </c>
      <c r="AL371">
        <v>0.14198367000000001</v>
      </c>
      <c r="AM371">
        <v>0.17053700999999999</v>
      </c>
      <c r="AN371">
        <v>0.20999807000000001</v>
      </c>
      <c r="AO371">
        <v>0.15409445999999999</v>
      </c>
      <c r="AP371">
        <v>0.37512570000000001</v>
      </c>
      <c r="AQ371">
        <v>0.29806684999999999</v>
      </c>
      <c r="AR371">
        <v>0.28213313000000001</v>
      </c>
      <c r="AS371">
        <v>0.25651502999999998</v>
      </c>
      <c r="AT371">
        <v>0.16905655999999999</v>
      </c>
      <c r="AU371">
        <v>8.9813106000000004E-2</v>
      </c>
      <c r="AV371">
        <v>0.29676091999999998</v>
      </c>
      <c r="AW371">
        <v>0.42007689999999998</v>
      </c>
      <c r="AX371">
        <v>0.19261861999999999</v>
      </c>
      <c r="AY371">
        <v>0.24454039999999999</v>
      </c>
      <c r="AZ371">
        <v>0.97104882999999997</v>
      </c>
      <c r="BA371">
        <v>0.26099947000000001</v>
      </c>
      <c r="BB371">
        <v>0.17478392000000001</v>
      </c>
      <c r="BC371">
        <v>0.30137148000000002</v>
      </c>
      <c r="BD371">
        <v>0.20843448000000001</v>
      </c>
      <c r="BE371">
        <v>-3.5857026E-2</v>
      </c>
      <c r="BF371">
        <v>0.20900726</v>
      </c>
      <c r="BG371">
        <v>0.32619651999999999</v>
      </c>
      <c r="BH371">
        <v>0.19580629999999999</v>
      </c>
      <c r="BI371">
        <v>0.41535270000000002</v>
      </c>
      <c r="BJ371">
        <v>0.37181442999999997</v>
      </c>
      <c r="BK371">
        <v>0.24539596999999999</v>
      </c>
      <c r="BL371">
        <v>0.28451818000000001</v>
      </c>
      <c r="BM371">
        <v>0.23473026999999999</v>
      </c>
      <c r="BN371">
        <v>0.22239727000000001</v>
      </c>
      <c r="BO371">
        <v>0.32007659999999999</v>
      </c>
      <c r="BP371">
        <v>0.14240923999999999</v>
      </c>
      <c r="BQ371">
        <v>0.26961213000000001</v>
      </c>
      <c r="BR371">
        <v>0.33369026000000002</v>
      </c>
      <c r="BS371">
        <v>0.18659129999999999</v>
      </c>
      <c r="BT371">
        <v>0.33604422</v>
      </c>
      <c r="BU371">
        <v>0.32629619999999998</v>
      </c>
      <c r="BV371">
        <v>0.35223120000000002</v>
      </c>
      <c r="BW371">
        <v>0.4239388</v>
      </c>
      <c r="BX371">
        <v>0.34087311999999997</v>
      </c>
      <c r="BY371">
        <v>0.22372457000000001</v>
      </c>
      <c r="BZ371">
        <v>0.19709197000000001</v>
      </c>
      <c r="CA371">
        <v>0.18625066000000001</v>
      </c>
      <c r="CB371">
        <v>0.29443343999999999</v>
      </c>
      <c r="CC371">
        <v>0.30467667999999998</v>
      </c>
      <c r="CD371">
        <v>0.62108207000000004</v>
      </c>
      <c r="CE371">
        <v>0.38867646</v>
      </c>
      <c r="CF371">
        <v>0.17711768999999999</v>
      </c>
      <c r="CG371">
        <v>0.18643549000000001</v>
      </c>
      <c r="CH371">
        <v>0.29090287999999997</v>
      </c>
      <c r="CI371">
        <v>0.14733556</v>
      </c>
      <c r="CJ371">
        <v>0.15760109</v>
      </c>
      <c r="CK371">
        <v>0.32043450000000001</v>
      </c>
      <c r="CL371">
        <v>0.10245055</v>
      </c>
      <c r="CM371">
        <v>8.413487E-2</v>
      </c>
      <c r="CN371">
        <v>0.25111505000000001</v>
      </c>
      <c r="CO371">
        <v>0.32291462999999998</v>
      </c>
      <c r="CP371">
        <v>7.4624659999999995E-2</v>
      </c>
      <c r="CQ371">
        <v>0.24152799</v>
      </c>
      <c r="CR371">
        <v>0.28431728000000001</v>
      </c>
      <c r="CS371">
        <v>9.7287269999999995E-2</v>
      </c>
      <c r="CT371">
        <v>0.13810238</v>
      </c>
      <c r="CU371">
        <v>0.30632441999999999</v>
      </c>
      <c r="CV371">
        <v>0.42751657999999998</v>
      </c>
      <c r="CW371">
        <v>0.19727976999999999</v>
      </c>
      <c r="CX371">
        <v>0.13296591999999999</v>
      </c>
      <c r="CY371">
        <v>0.37438022999999998</v>
      </c>
      <c r="CZ371">
        <v>0.38428370000000001</v>
      </c>
      <c r="DA371">
        <v>0.294904</v>
      </c>
      <c r="DB371">
        <v>0.13866301</v>
      </c>
      <c r="DC371">
        <v>0.97142583000000005</v>
      </c>
      <c r="DD371">
        <v>0.35125383999999998</v>
      </c>
      <c r="DE371">
        <v>0.17430276</v>
      </c>
      <c r="DF371">
        <f t="shared" si="20"/>
        <v>0.25087538285582517</v>
      </c>
      <c r="DG371">
        <f t="shared" si="21"/>
        <v>1</v>
      </c>
      <c r="DH371">
        <v>4.3287736193065498E-3</v>
      </c>
      <c r="DI371">
        <f>VLOOKUP(B371,owner_jaccard!$C$1:$E$1128,3,FALSE)</f>
        <v>0.371428571428571</v>
      </c>
      <c r="DJ371">
        <f>VLOOKUP(B371,partic_jaccard!$C$1:$E$1128,3,FALSE)</f>
        <v>0.57575757575757502</v>
      </c>
      <c r="DK371">
        <f>VLOOKUP(B371,rtword_jaccard!$C$1:$E$1128,3,FALSE)</f>
        <v>0.29870129870129802</v>
      </c>
      <c r="DL371">
        <f>VLOOKUP(B371,rtword_jaccard!$C$1:$F$1128,4,FALSE)</f>
        <v>0.36986301369863001</v>
      </c>
      <c r="DM371">
        <f>VLOOKUP(B371,rtword_jaccard!$C$1:$G$1128,5,FALSE)</f>
        <v>0.33333333333333298</v>
      </c>
      <c r="DN371">
        <f>VLOOKUP(B371,owner_j_重み付き!$C$1:$E$1128,3)</f>
        <v>5.0000000000000001E-3</v>
      </c>
      <c r="DO371">
        <f>VLOOKUP(B371,part_j_重み付き!$C$1:$E$1128,3,FALSE)</f>
        <v>7.2900000000000006E-2</v>
      </c>
      <c r="DP371">
        <f>VLOOKUP(B371,journalsection_jaccard!$C$2:$E$1129,3,FALSE)</f>
        <v>0.58730158730158699</v>
      </c>
      <c r="DQ371">
        <f>VLOOKUP(B371,journalsection_jaccard!$C$2:$F$1129,4,FALSE)</f>
        <v>0.37931034482758602</v>
      </c>
      <c r="DR371">
        <f>VLOOKUP(B371,journalsection_jaccard!$C$2:$G$1129,5,FALSE)</f>
        <v>0.34529147982062702</v>
      </c>
      <c r="DS371">
        <f>VLOOKUP(B371,journalsection_jaccard!$C$2:$H$1129,6,FALSE)</f>
        <v>0.28205128205128199</v>
      </c>
    </row>
    <row r="372" spans="1:123" x14ac:dyDescent="0.55000000000000004">
      <c r="A372">
        <v>365</v>
      </c>
      <c r="B372" t="s">
        <v>1957</v>
      </c>
      <c r="C372" t="s">
        <v>471</v>
      </c>
      <c r="D372">
        <v>0.18391859999999999</v>
      </c>
      <c r="E372">
        <v>0.20555343000000001</v>
      </c>
      <c r="F372">
        <v>0.26343085999999999</v>
      </c>
      <c r="G372">
        <v>0.25062804999999999</v>
      </c>
      <c r="H372">
        <v>0.34124383000000003</v>
      </c>
      <c r="I372">
        <v>8.7186954999999997E-2</v>
      </c>
      <c r="J372">
        <v>0.26315783999999998</v>
      </c>
      <c r="K372">
        <v>0.97786070000000003</v>
      </c>
      <c r="L372">
        <v>0.19811743000000001</v>
      </c>
      <c r="M372">
        <v>0.16206973999999999</v>
      </c>
      <c r="N372">
        <v>0.27920129999999999</v>
      </c>
      <c r="O372">
        <v>0.21594028000000001</v>
      </c>
      <c r="P372">
        <v>9.3468029999999994E-2</v>
      </c>
      <c r="Q372">
        <v>0.25340980000000002</v>
      </c>
      <c r="R372">
        <v>0.17223011999999999</v>
      </c>
      <c r="S372">
        <v>0.23412321999999999</v>
      </c>
      <c r="T372">
        <v>0.30919439999999998</v>
      </c>
      <c r="U372">
        <v>-8.3862915999999996E-2</v>
      </c>
      <c r="V372">
        <v>1.3973499E-2</v>
      </c>
      <c r="W372">
        <v>0.12343002</v>
      </c>
      <c r="X372">
        <v>0.18986144999999999</v>
      </c>
      <c r="Y372">
        <v>0.14582701000000001</v>
      </c>
      <c r="Z372">
        <v>0.280885</v>
      </c>
      <c r="AA372">
        <v>-1.6999991999999998E-2</v>
      </c>
      <c r="AB372">
        <v>0.22468360000000001</v>
      </c>
      <c r="AC372">
        <v>0.40814402999999999</v>
      </c>
      <c r="AD372">
        <v>0.16423362</v>
      </c>
      <c r="AE372">
        <v>0.2460649</v>
      </c>
      <c r="AF372">
        <v>0.36508154999999998</v>
      </c>
      <c r="AG372">
        <v>0.21283983000000001</v>
      </c>
      <c r="AH372">
        <v>0.19714738000000001</v>
      </c>
      <c r="AI372">
        <v>0.23466082999999999</v>
      </c>
      <c r="AJ372">
        <v>0.14611365000000001</v>
      </c>
      <c r="AK372">
        <v>0.3339086</v>
      </c>
      <c r="AL372">
        <v>0.23281911</v>
      </c>
      <c r="AM372">
        <v>0.15370096</v>
      </c>
      <c r="AN372">
        <v>-2.8111367000000002E-2</v>
      </c>
      <c r="AO372">
        <v>0.23991285000000001</v>
      </c>
      <c r="AP372">
        <v>0.16936581000000001</v>
      </c>
      <c r="AQ372">
        <v>0.30668743999999998</v>
      </c>
      <c r="AR372">
        <v>0.12459156</v>
      </c>
      <c r="AS372">
        <v>0.15315735</v>
      </c>
      <c r="AT372">
        <v>9.6115259999999994E-2</v>
      </c>
      <c r="AU372">
        <v>4.2397446999999998E-2</v>
      </c>
      <c r="AV372">
        <v>0.13301394999999999</v>
      </c>
      <c r="AW372">
        <v>0.30884202999999999</v>
      </c>
      <c r="AX372">
        <v>0.13396072000000001</v>
      </c>
      <c r="AY372">
        <v>0.19144464999999999</v>
      </c>
      <c r="AZ372">
        <v>0.97648729999999995</v>
      </c>
      <c r="BA372">
        <v>0.2649687</v>
      </c>
      <c r="BB372">
        <v>7.7019884999999996E-2</v>
      </c>
      <c r="BC372">
        <v>0.1148213</v>
      </c>
      <c r="BD372">
        <v>0.15393761</v>
      </c>
      <c r="BE372">
        <v>0.1621947</v>
      </c>
      <c r="BF372">
        <v>0.35512855999999998</v>
      </c>
      <c r="BG372">
        <v>0.19651821</v>
      </c>
      <c r="BH372">
        <v>7.3515880000000006E-2</v>
      </c>
      <c r="BI372">
        <v>0.30625328000000002</v>
      </c>
      <c r="BJ372">
        <v>0.27470040000000001</v>
      </c>
      <c r="BK372">
        <v>0.25751420000000003</v>
      </c>
      <c r="BL372">
        <v>8.4964305000000004E-2</v>
      </c>
      <c r="BM372">
        <v>0.32232453999999999</v>
      </c>
      <c r="BN372">
        <v>0.34410184999999999</v>
      </c>
      <c r="BO372">
        <v>0.32690257</v>
      </c>
      <c r="BP372">
        <v>0.12162505999999999</v>
      </c>
      <c r="BQ372">
        <v>0.16055652000000001</v>
      </c>
      <c r="BR372">
        <v>0.18941058</v>
      </c>
      <c r="BS372">
        <v>0.13320918000000001</v>
      </c>
      <c r="BT372">
        <v>0.20225517000000001</v>
      </c>
      <c r="BU372">
        <v>0.32391199999999998</v>
      </c>
      <c r="BV372">
        <v>5.9489976999999999E-2</v>
      </c>
      <c r="BW372">
        <v>0.40191146999999999</v>
      </c>
      <c r="BX372">
        <v>0.49063040000000002</v>
      </c>
      <c r="BY372">
        <v>0.14237230000000001</v>
      </c>
      <c r="BZ372">
        <v>6.81804E-3</v>
      </c>
      <c r="CA372">
        <v>-0.11680551</v>
      </c>
      <c r="CB372">
        <v>0.1334545</v>
      </c>
      <c r="CC372">
        <v>0.30666015000000002</v>
      </c>
      <c r="CD372">
        <v>0.4085722</v>
      </c>
      <c r="CE372">
        <v>0.33975877999999998</v>
      </c>
      <c r="CF372">
        <v>0.21793427000000001</v>
      </c>
      <c r="CG372">
        <v>0.32841285999999997</v>
      </c>
      <c r="CH372">
        <v>0.12822089</v>
      </c>
      <c r="CI372">
        <v>2.2675186E-2</v>
      </c>
      <c r="CJ372">
        <v>0.21084148999999999</v>
      </c>
      <c r="CK372">
        <v>0.45164579999999999</v>
      </c>
      <c r="CL372">
        <v>0.17037535000000001</v>
      </c>
      <c r="CM372">
        <v>0.15605615</v>
      </c>
      <c r="CN372">
        <v>0.18104461999999999</v>
      </c>
      <c r="CO372">
        <v>0.13905302</v>
      </c>
      <c r="CP372">
        <v>0.23495253999999999</v>
      </c>
      <c r="CQ372">
        <v>8.6303725999999997E-2</v>
      </c>
      <c r="CR372">
        <v>0.36717218000000001</v>
      </c>
      <c r="CS372">
        <v>0.1310201</v>
      </c>
      <c r="CT372">
        <v>1.9263652999999999E-2</v>
      </c>
      <c r="CU372">
        <v>0.19979814000000001</v>
      </c>
      <c r="CV372">
        <v>0.2411218</v>
      </c>
      <c r="CW372">
        <v>0.40999970000000002</v>
      </c>
      <c r="CX372">
        <v>0.19196989</v>
      </c>
      <c r="CY372">
        <v>-2.5727781E-3</v>
      </c>
      <c r="CZ372">
        <v>0.25298142000000001</v>
      </c>
      <c r="DA372">
        <v>0.17586344000000001</v>
      </c>
      <c r="DB372">
        <v>0.23326211999999999</v>
      </c>
      <c r="DC372">
        <v>0.97473973000000003</v>
      </c>
      <c r="DD372">
        <v>0.20383449000000001</v>
      </c>
      <c r="DE372">
        <v>-2.115537E-2</v>
      </c>
      <c r="DF372">
        <f t="shared" si="20"/>
        <v>0.19714111854271849</v>
      </c>
      <c r="DG372">
        <f t="shared" si="21"/>
        <v>0</v>
      </c>
      <c r="DH372">
        <v>0</v>
      </c>
      <c r="DI372">
        <f>VLOOKUP(B372,owner_jaccard!$C$1:$E$1128,3,FALSE)</f>
        <v>8.8235294117646995E-2</v>
      </c>
      <c r="DJ372">
        <f>VLOOKUP(B372,partic_jaccard!$C$1:$E$1128,3,FALSE)</f>
        <v>0.233333333333333</v>
      </c>
      <c r="DK372">
        <f>VLOOKUP(B372,rtword_jaccard!$C$1:$E$1128,3,FALSE)</f>
        <v>7.5268817204300995E-2</v>
      </c>
      <c r="DL372">
        <f>VLOOKUP(B372,rtword_jaccard!$C$1:$F$1128,4,FALSE)</f>
        <v>0.21212121212121199</v>
      </c>
      <c r="DM372">
        <f>VLOOKUP(B372,rtword_jaccard!$C$1:$G$1128,5,FALSE)</f>
        <v>0.219512195121951</v>
      </c>
      <c r="DN372">
        <f>VLOOKUP(B372,owner_j_重み付き!$C$1:$E$1128,3)</f>
        <v>4.0000000000000002E-4</v>
      </c>
      <c r="DO372">
        <f>VLOOKUP(B372,part_j_重み付き!$C$1:$E$1128,3,FALSE)</f>
        <v>0.1081</v>
      </c>
      <c r="DP372">
        <f>VLOOKUP(B372,journalsection_jaccard!$C$2:$E$1129,3,FALSE)</f>
        <v>0.35135135135135098</v>
      </c>
      <c r="DQ372">
        <f>VLOOKUP(B372,journalsection_jaccard!$C$2:$F$1129,4,FALSE)</f>
        <v>0.33333333333333298</v>
      </c>
      <c r="DR372">
        <f>VLOOKUP(B372,journalsection_jaccard!$C$2:$G$1129,5,FALSE)</f>
        <v>0.28755364806866901</v>
      </c>
      <c r="DS372">
        <f>VLOOKUP(B372,journalsection_jaccard!$C$2:$H$1129,6,FALSE)</f>
        <v>0.19047619047618999</v>
      </c>
    </row>
    <row r="373" spans="1:123" x14ac:dyDescent="0.55000000000000004">
      <c r="A373">
        <v>366</v>
      </c>
      <c r="B373" t="s">
        <v>1958</v>
      </c>
      <c r="C373" t="s">
        <v>472</v>
      </c>
      <c r="D373">
        <v>0.26070926</v>
      </c>
      <c r="E373">
        <v>0.12160295</v>
      </c>
      <c r="F373">
        <v>-0.12463386999999999</v>
      </c>
      <c r="G373">
        <v>0.18568779999999999</v>
      </c>
      <c r="H373">
        <v>9.0961579999999996E-4</v>
      </c>
      <c r="I373">
        <v>0.11858662</v>
      </c>
      <c r="J373">
        <v>0.26919523000000001</v>
      </c>
      <c r="K373">
        <v>0.97322810000000004</v>
      </c>
      <c r="L373">
        <v>0.37656825999999999</v>
      </c>
      <c r="M373">
        <v>0.23789747</v>
      </c>
      <c r="N373">
        <v>0.20921952999999999</v>
      </c>
      <c r="O373">
        <v>0.11631535</v>
      </c>
      <c r="P373">
        <v>0.26656136000000002</v>
      </c>
      <c r="Q373">
        <v>0.42749229999999999</v>
      </c>
      <c r="R373">
        <v>5.0958829999999997E-2</v>
      </c>
      <c r="S373">
        <v>7.9725279999999996E-2</v>
      </c>
      <c r="T373">
        <v>0.11282601</v>
      </c>
      <c r="U373">
        <v>-2.7069591E-2</v>
      </c>
      <c r="V373">
        <v>9.9279254999999997E-2</v>
      </c>
      <c r="W373">
        <v>0.16179850000000001</v>
      </c>
      <c r="X373">
        <v>0.18707936999999999</v>
      </c>
      <c r="Y373">
        <v>0.13784344000000001</v>
      </c>
      <c r="Z373">
        <v>3.5779169999999999E-2</v>
      </c>
      <c r="AA373">
        <v>0.20435527000000001</v>
      </c>
      <c r="AB373">
        <v>3.2434039999999997E-2</v>
      </c>
      <c r="AC373">
        <v>2.0709014000000001E-2</v>
      </c>
      <c r="AD373">
        <v>-2.9666364000000001E-2</v>
      </c>
      <c r="AE373">
        <v>-1.3836642E-2</v>
      </c>
      <c r="AF373">
        <v>0.30845135000000001</v>
      </c>
      <c r="AG373">
        <v>0.16767335</v>
      </c>
      <c r="AH373">
        <v>-4.9685839999999998E-3</v>
      </c>
      <c r="AI373">
        <v>0.17921904999999999</v>
      </c>
      <c r="AJ373">
        <v>0.22650192999999999</v>
      </c>
      <c r="AK373">
        <v>5.7578377E-2</v>
      </c>
      <c r="AL373">
        <v>2.0307896999999998E-2</v>
      </c>
      <c r="AM373">
        <v>0.26363584000000001</v>
      </c>
      <c r="AN373">
        <v>5.2144497999999997E-2</v>
      </c>
      <c r="AO373">
        <v>-1.1974850999999999E-3</v>
      </c>
      <c r="AP373">
        <v>0.34318578</v>
      </c>
      <c r="AQ373">
        <v>0.14893977</v>
      </c>
      <c r="AR373">
        <v>-5.5168700000000001E-3</v>
      </c>
      <c r="AS373">
        <v>0.24237666999999999</v>
      </c>
      <c r="AT373">
        <v>7.5378160000000001E-3</v>
      </c>
      <c r="AU373">
        <v>1.5498562E-2</v>
      </c>
      <c r="AV373">
        <v>0.21485926</v>
      </c>
      <c r="AW373">
        <v>0.21273495000000001</v>
      </c>
      <c r="AX373">
        <v>8.4678779999999995E-2</v>
      </c>
      <c r="AY373">
        <v>0.16993264999999999</v>
      </c>
      <c r="AZ373">
        <v>0.97083527000000003</v>
      </c>
      <c r="BA373">
        <v>3.9046860000000003E-2</v>
      </c>
      <c r="BB373">
        <v>0.17280151999999999</v>
      </c>
      <c r="BC373">
        <v>0.24334095</v>
      </c>
      <c r="BD373">
        <v>0.15597258999999999</v>
      </c>
      <c r="BE373">
        <v>5.8658134000000001E-2</v>
      </c>
      <c r="BF373">
        <v>0.24731234999999999</v>
      </c>
      <c r="BG373">
        <v>0.34685388</v>
      </c>
      <c r="BH373">
        <v>-6.2066339999999998E-2</v>
      </c>
      <c r="BI373">
        <v>0.30436358000000002</v>
      </c>
      <c r="BJ373">
        <v>0.28609630000000003</v>
      </c>
      <c r="BK373">
        <v>0.35274489999999997</v>
      </c>
      <c r="BL373">
        <v>0.12510987000000001</v>
      </c>
      <c r="BM373">
        <v>0.23708731999999999</v>
      </c>
      <c r="BN373">
        <v>0.27877003</v>
      </c>
      <c r="BO373">
        <v>0.32346562000000001</v>
      </c>
      <c r="BP373">
        <v>-3.7340272000000001E-2</v>
      </c>
      <c r="BQ373">
        <v>6.2990439999999995E-2</v>
      </c>
      <c r="BR373">
        <v>0.35382453000000003</v>
      </c>
      <c r="BS373">
        <v>0.16144000999999999</v>
      </c>
      <c r="BT373">
        <v>0.26728081999999997</v>
      </c>
      <c r="BU373">
        <v>0.34706244000000003</v>
      </c>
      <c r="BV373">
        <v>9.2616424000000003E-2</v>
      </c>
      <c r="BW373">
        <v>0.18728596</v>
      </c>
      <c r="BX373">
        <v>0.32482929999999999</v>
      </c>
      <c r="BY373">
        <v>1.0933576E-2</v>
      </c>
      <c r="BZ373">
        <v>0.20632867999999999</v>
      </c>
      <c r="CA373">
        <v>0.12179752000000001</v>
      </c>
      <c r="CB373">
        <v>-3.037929E-2</v>
      </c>
      <c r="CC373">
        <v>0.34705789999999997</v>
      </c>
      <c r="CD373">
        <v>7.7567935000000005E-2</v>
      </c>
      <c r="CE373">
        <v>0.26449942999999998</v>
      </c>
      <c r="CF373">
        <v>5.3880997E-2</v>
      </c>
      <c r="CG373">
        <v>8.7752364999999999E-2</v>
      </c>
      <c r="CH373">
        <v>2.2609377E-2</v>
      </c>
      <c r="CI373">
        <v>0.21022977000000001</v>
      </c>
      <c r="CJ373">
        <v>0.30824074000000001</v>
      </c>
      <c r="CK373">
        <v>0.18432026000000001</v>
      </c>
      <c r="CL373">
        <v>0.24567438999999999</v>
      </c>
      <c r="CM373">
        <v>0.12570046000000001</v>
      </c>
      <c r="CN373">
        <v>9.2215340000000007E-2</v>
      </c>
      <c r="CO373">
        <v>5.2057724E-2</v>
      </c>
      <c r="CP373">
        <v>0.37515566</v>
      </c>
      <c r="CQ373">
        <v>0.33632645</v>
      </c>
      <c r="CR373">
        <v>0.25645035999999999</v>
      </c>
      <c r="CS373">
        <v>0.33247408000000001</v>
      </c>
      <c r="CT373">
        <v>-1.6948575E-2</v>
      </c>
      <c r="CU373">
        <v>2.8098272000000001E-2</v>
      </c>
      <c r="CV373">
        <v>0.28716703999999998</v>
      </c>
      <c r="CW373">
        <v>0.34096749999999998</v>
      </c>
      <c r="CX373">
        <v>4.8793490000000002E-2</v>
      </c>
      <c r="CY373">
        <v>0.20371178000000001</v>
      </c>
      <c r="CZ373">
        <v>0.20774724999999999</v>
      </c>
      <c r="DA373">
        <v>-7.5746555999999998E-3</v>
      </c>
      <c r="DB373">
        <v>5.0206393000000002E-2</v>
      </c>
      <c r="DC373">
        <v>0.9718407</v>
      </c>
      <c r="DD373">
        <v>0.20641777</v>
      </c>
      <c r="DE373">
        <v>0.10366362</v>
      </c>
      <c r="DF373">
        <f t="shared" si="20"/>
        <v>0.15752030944757281</v>
      </c>
      <c r="DG373">
        <f t="shared" si="21"/>
        <v>0</v>
      </c>
      <c r="DH373">
        <v>0</v>
      </c>
      <c r="DI373">
        <f>VLOOKUP(B373,owner_jaccard!$C$1:$E$1128,3,FALSE)</f>
        <v>0.11111111111111099</v>
      </c>
      <c r="DJ373">
        <f>VLOOKUP(B373,partic_jaccard!$C$1:$E$1128,3,FALSE)</f>
        <v>0.115384615384615</v>
      </c>
      <c r="DK373">
        <f>VLOOKUP(B373,rtword_jaccard!$C$1:$E$1128,3,FALSE)</f>
        <v>0.13636363636363599</v>
      </c>
      <c r="DL373">
        <f>VLOOKUP(B373,rtword_jaccard!$C$1:$F$1128,4,FALSE)</f>
        <v>0.20481927710843301</v>
      </c>
      <c r="DM373">
        <f>VLOOKUP(B373,rtword_jaccard!$C$1:$G$1128,5,FALSE)</f>
        <v>0.19521912350597601</v>
      </c>
      <c r="DN373">
        <f>VLOOKUP(B373,owner_j_重み付き!$C$1:$E$1128,3)</f>
        <v>4.0000000000000002E-4</v>
      </c>
      <c r="DO373">
        <f>VLOOKUP(B373,part_j_重み付き!$C$1:$E$1128,3,FALSE)</f>
        <v>5.6899999999999999E-2</v>
      </c>
      <c r="DP373">
        <f>VLOOKUP(B373,journalsection_jaccard!$C$2:$E$1129,3,FALSE)</f>
        <v>0.47058823529411697</v>
      </c>
      <c r="DQ373">
        <f>VLOOKUP(B373,journalsection_jaccard!$C$2:$F$1129,4,FALSE)</f>
        <v>0.30718954248365998</v>
      </c>
      <c r="DR373">
        <f>VLOOKUP(B373,journalsection_jaccard!$C$2:$G$1129,5,FALSE)</f>
        <v>0.255230125523012</v>
      </c>
      <c r="DS373">
        <f>VLOOKUP(B373,journalsection_jaccard!$C$2:$H$1129,6,FALSE)</f>
        <v>9.8901098901098897E-2</v>
      </c>
    </row>
    <row r="374" spans="1:123" hidden="1" x14ac:dyDescent="0.55000000000000004">
      <c r="A374">
        <v>367</v>
      </c>
      <c r="B374" t="s">
        <v>1959</v>
      </c>
      <c r="C374" t="s">
        <v>473</v>
      </c>
      <c r="D374">
        <v>0.38155293000000001</v>
      </c>
      <c r="E374">
        <v>0.30060634000000003</v>
      </c>
      <c r="F374">
        <v>0.12110107000000001</v>
      </c>
      <c r="G374">
        <v>0.32817056999999999</v>
      </c>
      <c r="H374">
        <v>0.36381669999999999</v>
      </c>
      <c r="I374">
        <v>0.19082536999999999</v>
      </c>
      <c r="J374">
        <v>0.38421582999999998</v>
      </c>
      <c r="K374">
        <v>0.97673739999999998</v>
      </c>
      <c r="L374">
        <v>0.39848210000000001</v>
      </c>
      <c r="M374">
        <v>0.27588492999999997</v>
      </c>
      <c r="N374">
        <v>0.48933866999999998</v>
      </c>
      <c r="O374">
        <v>0.17789990999999999</v>
      </c>
      <c r="P374">
        <v>0.35346611999999999</v>
      </c>
      <c r="Q374">
        <v>0.51092579999999999</v>
      </c>
      <c r="R374">
        <v>0.24776587999999999</v>
      </c>
      <c r="S374">
        <v>0.16248107000000001</v>
      </c>
      <c r="T374">
        <v>0.41291103000000001</v>
      </c>
      <c r="U374">
        <v>0.23060037</v>
      </c>
      <c r="V374">
        <v>0.30603707000000002</v>
      </c>
      <c r="W374">
        <v>0.18641631</v>
      </c>
      <c r="X374">
        <v>0.28927471999999999</v>
      </c>
      <c r="Y374">
        <v>0.14449042000000001</v>
      </c>
      <c r="Z374">
        <v>0.41040185000000001</v>
      </c>
      <c r="AA374">
        <v>0.11754820000000001</v>
      </c>
      <c r="AB374">
        <v>0.33726704000000002</v>
      </c>
      <c r="AC374">
        <v>0.40966292999999998</v>
      </c>
      <c r="AD374">
        <v>0.25637376000000001</v>
      </c>
      <c r="AE374">
        <v>0.23071475</v>
      </c>
      <c r="AF374">
        <v>0.54101010000000005</v>
      </c>
      <c r="AG374">
        <v>0.14179885</v>
      </c>
      <c r="AH374">
        <v>4.6527747000000001E-2</v>
      </c>
      <c r="AI374">
        <v>0.42268815999999998</v>
      </c>
      <c r="AJ374">
        <v>0.47957276999999998</v>
      </c>
      <c r="AK374">
        <v>0.54291710000000004</v>
      </c>
      <c r="AL374">
        <v>0.10096526</v>
      </c>
      <c r="AM374">
        <v>0.21489928999999999</v>
      </c>
      <c r="AN374">
        <v>0.22534451999999999</v>
      </c>
      <c r="AO374">
        <v>5.8599937999999997E-2</v>
      </c>
      <c r="AP374">
        <v>0.44314712000000001</v>
      </c>
      <c r="AQ374">
        <v>0.50404380000000004</v>
      </c>
      <c r="AR374">
        <v>0.28130876999999999</v>
      </c>
      <c r="AS374">
        <v>0.31464615000000001</v>
      </c>
      <c r="AT374">
        <v>0.1925239</v>
      </c>
      <c r="AU374">
        <v>0.25952789999999998</v>
      </c>
      <c r="AV374">
        <v>0.24554026000000001</v>
      </c>
      <c r="AW374">
        <v>0.54111993000000003</v>
      </c>
      <c r="AX374">
        <v>0.23504141000000001</v>
      </c>
      <c r="AY374">
        <v>0.27876620000000002</v>
      </c>
      <c r="AZ374">
        <v>0.97242415000000004</v>
      </c>
      <c r="BA374">
        <v>0.16882087000000001</v>
      </c>
      <c r="BB374">
        <v>0.1591195</v>
      </c>
      <c r="BC374">
        <v>0.23257467000000001</v>
      </c>
      <c r="BD374">
        <v>0.31137251999999999</v>
      </c>
      <c r="BE374">
        <v>0.31336415000000001</v>
      </c>
      <c r="BF374">
        <v>0.29117298000000003</v>
      </c>
      <c r="BG374">
        <v>0.41348796999999998</v>
      </c>
      <c r="BH374">
        <v>0.18673454</v>
      </c>
      <c r="BI374">
        <v>0.43166371999999997</v>
      </c>
      <c r="BJ374">
        <v>0.27371869999999998</v>
      </c>
      <c r="BK374">
        <v>0.41174936000000001</v>
      </c>
      <c r="BL374">
        <v>0.37674733999999999</v>
      </c>
      <c r="BM374">
        <v>0.50863767000000004</v>
      </c>
      <c r="BN374">
        <v>0.23417753999999999</v>
      </c>
      <c r="BO374">
        <v>0.33710557000000002</v>
      </c>
      <c r="BP374">
        <v>0.37872672000000002</v>
      </c>
      <c r="BQ374">
        <v>0.21129833000000001</v>
      </c>
      <c r="BR374">
        <v>0.42962834</v>
      </c>
      <c r="BS374">
        <v>0.18890493999999999</v>
      </c>
      <c r="BT374">
        <v>0.42293336999999998</v>
      </c>
      <c r="BU374">
        <v>0.45259475999999998</v>
      </c>
      <c r="BV374">
        <v>0.17870939</v>
      </c>
      <c r="BW374">
        <v>0.46991038000000002</v>
      </c>
      <c r="BX374">
        <v>0.572214</v>
      </c>
      <c r="BY374">
        <v>0.288443</v>
      </c>
      <c r="BZ374">
        <v>0.28633206999999999</v>
      </c>
      <c r="CA374">
        <v>0.16402116</v>
      </c>
      <c r="CB374">
        <v>0.22261019000000001</v>
      </c>
      <c r="CC374">
        <v>0.44708242999999998</v>
      </c>
      <c r="CD374">
        <v>0.53315789999999996</v>
      </c>
      <c r="CE374">
        <v>0.42197960000000001</v>
      </c>
      <c r="CF374">
        <v>0.47191525000000001</v>
      </c>
      <c r="CG374">
        <v>0.35799705999999998</v>
      </c>
      <c r="CH374">
        <v>0.34194039999999998</v>
      </c>
      <c r="CI374">
        <v>0.1470603</v>
      </c>
      <c r="CJ374">
        <v>0.24642907</v>
      </c>
      <c r="CK374">
        <v>0.49292034000000001</v>
      </c>
      <c r="CL374">
        <v>0.2448003</v>
      </c>
      <c r="CM374">
        <v>0.34637642000000002</v>
      </c>
      <c r="CN374">
        <v>0.26548096999999998</v>
      </c>
      <c r="CO374">
        <v>0.28170647999999998</v>
      </c>
      <c r="CP374">
        <v>0.63680930000000002</v>
      </c>
      <c r="CQ374">
        <v>0.21560766000000001</v>
      </c>
      <c r="CR374">
        <v>0.33196505999999998</v>
      </c>
      <c r="CS374">
        <v>0.4419981</v>
      </c>
      <c r="CT374">
        <v>0.19462325999999999</v>
      </c>
      <c r="CU374">
        <v>0.20878801999999999</v>
      </c>
      <c r="CV374">
        <v>0.36399826000000002</v>
      </c>
      <c r="CW374">
        <v>0.58234520000000001</v>
      </c>
      <c r="CX374">
        <v>0.22726046999999999</v>
      </c>
      <c r="CY374">
        <v>0.40213676999999998</v>
      </c>
      <c r="CZ374">
        <v>0.34301046000000002</v>
      </c>
      <c r="DA374">
        <v>0.27142430000000001</v>
      </c>
      <c r="DB374">
        <v>0.26802029999999999</v>
      </c>
      <c r="DC374">
        <v>0.97783799999999998</v>
      </c>
      <c r="DD374">
        <v>0.29519883000000002</v>
      </c>
      <c r="DE374">
        <v>1.4289609999999999E-2</v>
      </c>
      <c r="DF374">
        <f t="shared" si="20"/>
        <v>0.31457589111650486</v>
      </c>
      <c r="DG374">
        <f t="shared" si="21"/>
        <v>1</v>
      </c>
      <c r="DH374">
        <v>1.0621509938432892E-2</v>
      </c>
      <c r="DI374">
        <f>VLOOKUP(B374,owner_jaccard!$C$1:$E$1128,3,FALSE)</f>
        <v>0.33333333333333298</v>
      </c>
      <c r="DJ374">
        <f>VLOOKUP(B374,partic_jaccard!$C$1:$E$1128,3,FALSE)</f>
        <v>0.487179487179487</v>
      </c>
      <c r="DK374">
        <f>VLOOKUP(B374,rtword_jaccard!$C$1:$E$1128,3,FALSE)</f>
        <v>0.53846153846153799</v>
      </c>
      <c r="DL374">
        <f>VLOOKUP(B374,rtword_jaccard!$C$1:$F$1128,4,FALSE)</f>
        <v>0.53846153846153799</v>
      </c>
      <c r="DM374">
        <f>VLOOKUP(B374,rtword_jaccard!$C$1:$G$1128,5,FALSE)</f>
        <v>0.52284263959390798</v>
      </c>
      <c r="DN374">
        <f>VLOOKUP(B374,owner_j_重み付き!$C$1:$E$1128,3)</f>
        <v>1.4500000000000001E-2</v>
      </c>
      <c r="DO374">
        <f>VLOOKUP(B374,part_j_重み付き!$C$1:$E$1128,3,FALSE)</f>
        <v>0.1174</v>
      </c>
      <c r="DP374">
        <f>VLOOKUP(B374,journalsection_jaccard!$C$2:$E$1129,3,FALSE)</f>
        <v>0.5625</v>
      </c>
      <c r="DQ374">
        <f>VLOOKUP(B374,journalsection_jaccard!$C$2:$F$1129,4,FALSE)</f>
        <v>0.29870129870129802</v>
      </c>
      <c r="DR374">
        <f>VLOOKUP(B374,journalsection_jaccard!$C$2:$G$1129,5,FALSE)</f>
        <v>0.26050420168067201</v>
      </c>
      <c r="DS374">
        <f>VLOOKUP(B374,journalsection_jaccard!$C$2:$H$1129,6,FALSE)</f>
        <v>0.16279069767441801</v>
      </c>
    </row>
    <row r="375" spans="1:123" x14ac:dyDescent="0.55000000000000004">
      <c r="A375">
        <v>368</v>
      </c>
      <c r="B375" t="s">
        <v>1960</v>
      </c>
      <c r="C375" t="s">
        <v>474</v>
      </c>
      <c r="D375">
        <v>0.18802671000000001</v>
      </c>
      <c r="E375">
        <v>0.33777222000000001</v>
      </c>
      <c r="F375">
        <v>8.0405329999999997E-2</v>
      </c>
      <c r="G375">
        <v>0.28107998000000001</v>
      </c>
      <c r="H375">
        <v>0.24070581999999999</v>
      </c>
      <c r="I375">
        <v>0.22582172</v>
      </c>
      <c r="J375">
        <v>0.40872599999999998</v>
      </c>
      <c r="K375">
        <v>0.97950714999999999</v>
      </c>
      <c r="L375">
        <v>0.11841788</v>
      </c>
      <c r="M375">
        <v>0.28362485999999998</v>
      </c>
      <c r="N375">
        <v>0.31083474</v>
      </c>
      <c r="O375">
        <v>0.31048726999999998</v>
      </c>
      <c r="P375">
        <v>7.1162139999999999E-2</v>
      </c>
      <c r="Q375">
        <v>0.22616252000000001</v>
      </c>
      <c r="R375">
        <v>-2.2979321E-2</v>
      </c>
      <c r="S375">
        <v>-6.3522439999999999E-2</v>
      </c>
      <c r="T375">
        <v>0.26406232000000002</v>
      </c>
      <c r="U375">
        <v>7.3679775000000003E-2</v>
      </c>
      <c r="V375">
        <v>0.25378856</v>
      </c>
      <c r="W375">
        <v>0.10639730999999999</v>
      </c>
      <c r="X375">
        <v>0.26320365000000001</v>
      </c>
      <c r="Y375">
        <v>-1.5715105E-2</v>
      </c>
      <c r="Z375">
        <v>0.25151016999999998</v>
      </c>
      <c r="AA375">
        <v>0.10721511</v>
      </c>
      <c r="AB375">
        <v>0.24358121999999999</v>
      </c>
      <c r="AC375">
        <v>0.32673292999999998</v>
      </c>
      <c r="AD375">
        <v>0.10590412</v>
      </c>
      <c r="AE375">
        <v>0.12935421999999999</v>
      </c>
      <c r="AF375">
        <v>0.27053505</v>
      </c>
      <c r="AG375">
        <v>0.25132739999999998</v>
      </c>
      <c r="AH375">
        <v>-8.2000409999999999E-3</v>
      </c>
      <c r="AI375">
        <v>0.31959019999999999</v>
      </c>
      <c r="AJ375">
        <v>9.3227969999999993E-2</v>
      </c>
      <c r="AK375">
        <v>0.36714720000000001</v>
      </c>
      <c r="AL375">
        <v>0.14361805</v>
      </c>
      <c r="AM375">
        <v>0.23264103</v>
      </c>
      <c r="AN375">
        <v>0.12795666</v>
      </c>
      <c r="AO375">
        <v>0.11184099</v>
      </c>
      <c r="AP375">
        <v>0.17479059999999999</v>
      </c>
      <c r="AQ375">
        <v>0.26884106000000002</v>
      </c>
      <c r="AR375">
        <v>0.14410134999999999</v>
      </c>
      <c r="AS375">
        <v>0.27982639999999998</v>
      </c>
      <c r="AT375">
        <v>6.4954300000000006E-2</v>
      </c>
      <c r="AU375">
        <v>0.1715023</v>
      </c>
      <c r="AV375">
        <v>0.15269403000000001</v>
      </c>
      <c r="AW375">
        <v>0.4730645</v>
      </c>
      <c r="AX375">
        <v>-2.2854567999999999E-2</v>
      </c>
      <c r="AY375">
        <v>0.13166343999999999</v>
      </c>
      <c r="AZ375">
        <v>0.96794504000000003</v>
      </c>
      <c r="BA375">
        <v>0.10178233</v>
      </c>
      <c r="BB375">
        <v>7.5065220000000002E-2</v>
      </c>
      <c r="BC375">
        <v>0.13009354000000001</v>
      </c>
      <c r="BD375">
        <v>4.5349054E-2</v>
      </c>
      <c r="BE375">
        <v>3.3079624000000002E-2</v>
      </c>
      <c r="BF375">
        <v>0.34400740000000002</v>
      </c>
      <c r="BG375">
        <v>0.3011219</v>
      </c>
      <c r="BH375">
        <v>0.26658340000000003</v>
      </c>
      <c r="BI375">
        <v>0.19970383999999999</v>
      </c>
      <c r="BJ375">
        <v>0.11772870000000001</v>
      </c>
      <c r="BK375">
        <v>0.20050472</v>
      </c>
      <c r="BL375">
        <v>0.14403857</v>
      </c>
      <c r="BM375">
        <v>0.17760092</v>
      </c>
      <c r="BN375">
        <v>0.2987611</v>
      </c>
      <c r="BO375">
        <v>0.21789910000000001</v>
      </c>
      <c r="BP375">
        <v>4.3352384000000001E-2</v>
      </c>
      <c r="BQ375">
        <v>0.21427593</v>
      </c>
      <c r="BR375">
        <v>0.24671841999999999</v>
      </c>
      <c r="BS375">
        <v>0.28717272999999999</v>
      </c>
      <c r="BT375">
        <v>0.36439165000000001</v>
      </c>
      <c r="BU375">
        <v>0.27023629999999998</v>
      </c>
      <c r="BV375">
        <v>0.27786665999999999</v>
      </c>
      <c r="BW375">
        <v>0.42803745999999998</v>
      </c>
      <c r="BX375">
        <v>0.27990135999999999</v>
      </c>
      <c r="BY375">
        <v>4.86995E-2</v>
      </c>
      <c r="BZ375">
        <v>8.751813E-2</v>
      </c>
      <c r="CA375">
        <v>0.13370009999999999</v>
      </c>
      <c r="CB375">
        <v>0.23953558999999999</v>
      </c>
      <c r="CC375">
        <v>0.24826057000000001</v>
      </c>
      <c r="CD375">
        <v>0.33484269999999999</v>
      </c>
      <c r="CE375">
        <v>0.46173789999999998</v>
      </c>
      <c r="CF375">
        <v>0.14064968</v>
      </c>
      <c r="CG375">
        <v>0.44669056000000001</v>
      </c>
      <c r="CH375">
        <v>0.24816742999999999</v>
      </c>
      <c r="CI375">
        <v>0.20893534</v>
      </c>
      <c r="CJ375">
        <v>0.18483004</v>
      </c>
      <c r="CK375">
        <v>0.29659078</v>
      </c>
      <c r="CL375">
        <v>0.21675739999999999</v>
      </c>
      <c r="CM375">
        <v>0.16735415000000001</v>
      </c>
      <c r="CN375">
        <v>0.13119987999999999</v>
      </c>
      <c r="CO375">
        <v>0.19196346</v>
      </c>
      <c r="CP375">
        <v>0.13199937</v>
      </c>
      <c r="CQ375">
        <v>0.13454041</v>
      </c>
      <c r="CR375">
        <v>0.37597134999999998</v>
      </c>
      <c r="CS375">
        <v>8.6633669999999996E-2</v>
      </c>
      <c r="CT375">
        <v>0.1763217</v>
      </c>
      <c r="CU375">
        <v>0.27604696000000001</v>
      </c>
      <c r="CV375">
        <v>0.22918538999999999</v>
      </c>
      <c r="CW375">
        <v>0.2042909</v>
      </c>
      <c r="CX375">
        <v>0.16179370000000001</v>
      </c>
      <c r="CY375">
        <v>0.23529705000000001</v>
      </c>
      <c r="CZ375">
        <v>0.24233160000000001</v>
      </c>
      <c r="DA375">
        <v>0.25029742999999999</v>
      </c>
      <c r="DB375">
        <v>0.13378248000000001</v>
      </c>
      <c r="DC375">
        <v>0.97710569999999997</v>
      </c>
      <c r="DD375">
        <v>0.18107179000000001</v>
      </c>
      <c r="DE375">
        <v>0.20901339999999999</v>
      </c>
      <c r="DF375">
        <f t="shared" si="20"/>
        <v>0.20132029467961166</v>
      </c>
      <c r="DG375">
        <f t="shared" si="21"/>
        <v>0</v>
      </c>
      <c r="DH375">
        <v>0</v>
      </c>
      <c r="DI375">
        <f>VLOOKUP(B375,owner_jaccard!$C$1:$E$1128,3,FALSE)</f>
        <v>0.19512195121951201</v>
      </c>
      <c r="DJ375">
        <f>VLOOKUP(B375,partic_jaccard!$C$1:$E$1128,3,FALSE)</f>
        <v>0.5</v>
      </c>
      <c r="DK375">
        <f>VLOOKUP(B375,rtword_jaccard!$C$1:$E$1128,3,FALSE)</f>
        <v>0.234567901234567</v>
      </c>
      <c r="DL375">
        <f>VLOOKUP(B375,rtword_jaccard!$C$1:$F$1128,4,FALSE)</f>
        <v>0.273885350318471</v>
      </c>
      <c r="DM375">
        <f>VLOOKUP(B375,rtword_jaccard!$C$1:$G$1128,5,FALSE)</f>
        <v>0.265822784810126</v>
      </c>
      <c r="DN375">
        <f>VLOOKUP(B375,owner_j_重み付き!$C$1:$E$1128,3)</f>
        <v>2.8E-3</v>
      </c>
      <c r="DO375">
        <f>VLOOKUP(B375,part_j_重み付き!$C$1:$E$1128,3,FALSE)</f>
        <v>8.2600000000000007E-2</v>
      </c>
      <c r="DP375">
        <f>VLOOKUP(B375,journalsection_jaccard!$C$2:$E$1129,3,FALSE)</f>
        <v>0.58730158730158699</v>
      </c>
      <c r="DQ375">
        <f>VLOOKUP(B375,journalsection_jaccard!$C$2:$F$1129,4,FALSE)</f>
        <v>0.37931034482758602</v>
      </c>
      <c r="DR375">
        <f>VLOOKUP(B375,journalsection_jaccard!$C$2:$G$1129,5,FALSE)</f>
        <v>0.30434782608695599</v>
      </c>
      <c r="DS375">
        <f>VLOOKUP(B375,journalsection_jaccard!$C$2:$H$1129,6,FALSE)</f>
        <v>0.219512195121951</v>
      </c>
    </row>
    <row r="376" spans="1:123" hidden="1" x14ac:dyDescent="0.55000000000000004">
      <c r="A376">
        <v>369</v>
      </c>
      <c r="B376" t="s">
        <v>1961</v>
      </c>
      <c r="C376" t="s">
        <v>475</v>
      </c>
      <c r="D376">
        <v>6.8208226E-3</v>
      </c>
      <c r="E376">
        <v>0.20291692</v>
      </c>
      <c r="F376">
        <v>0.25039359999999999</v>
      </c>
      <c r="G376">
        <v>0.27920507999999999</v>
      </c>
      <c r="H376">
        <v>0.23700386000000001</v>
      </c>
      <c r="I376">
        <v>0.21700257000000001</v>
      </c>
      <c r="J376">
        <v>0.18569182000000001</v>
      </c>
      <c r="K376">
        <v>0.98075730000000005</v>
      </c>
      <c r="L376">
        <v>0.28308448000000003</v>
      </c>
      <c r="M376">
        <v>0.25869217999999999</v>
      </c>
      <c r="N376">
        <v>0.25508016</v>
      </c>
      <c r="O376">
        <v>0.31364286000000002</v>
      </c>
      <c r="P376">
        <v>0.147009</v>
      </c>
      <c r="Q376">
        <v>0.346943</v>
      </c>
      <c r="R376">
        <v>8.2243810000000001E-2</v>
      </c>
      <c r="S376">
        <v>0.10428403999999999</v>
      </c>
      <c r="T376">
        <v>0.22999832000000001</v>
      </c>
      <c r="U376">
        <v>-0.10775305</v>
      </c>
      <c r="V376">
        <v>0.18767701000000001</v>
      </c>
      <c r="W376">
        <v>0.18813825000000001</v>
      </c>
      <c r="X376">
        <v>0.31863824000000002</v>
      </c>
      <c r="Y376">
        <v>0.26756210000000002</v>
      </c>
      <c r="Z376">
        <v>0.32121917999999999</v>
      </c>
      <c r="AA376">
        <v>0.43436706000000003</v>
      </c>
      <c r="AB376">
        <v>0.32168006999999998</v>
      </c>
      <c r="AC376">
        <v>0.10975799</v>
      </c>
      <c r="AD376">
        <v>0.36904627000000001</v>
      </c>
      <c r="AE376">
        <v>0.14268322</v>
      </c>
      <c r="AF376">
        <v>0.36891294000000002</v>
      </c>
      <c r="AG376">
        <v>8.6145280000000005E-2</v>
      </c>
      <c r="AH376">
        <v>8.6849055999999994E-2</v>
      </c>
      <c r="AI376">
        <v>0.37576199999999998</v>
      </c>
      <c r="AJ376">
        <v>0.15366186000000001</v>
      </c>
      <c r="AK376">
        <v>0.44808884999999998</v>
      </c>
      <c r="AL376">
        <v>9.3463119999999997E-2</v>
      </c>
      <c r="AM376">
        <v>0.27445104999999997</v>
      </c>
      <c r="AN376">
        <v>-7.374878E-2</v>
      </c>
      <c r="AO376">
        <v>0.22182117000000001</v>
      </c>
      <c r="AP376">
        <v>0.32280993000000002</v>
      </c>
      <c r="AQ376">
        <v>0.37725966999999999</v>
      </c>
      <c r="AR376">
        <v>0.26445442000000002</v>
      </c>
      <c r="AS376">
        <v>0.21885657</v>
      </c>
      <c r="AT376">
        <v>0.37028632</v>
      </c>
      <c r="AU376">
        <v>0.21704648000000001</v>
      </c>
      <c r="AV376">
        <v>0.19903608</v>
      </c>
      <c r="AW376">
        <v>0.38078203999999999</v>
      </c>
      <c r="AX376">
        <v>4.2187932999999997E-2</v>
      </c>
      <c r="AY376">
        <v>0.30971056000000002</v>
      </c>
      <c r="AZ376">
        <v>0.96144300000000005</v>
      </c>
      <c r="BA376">
        <v>0.19268245000000001</v>
      </c>
      <c r="BB376">
        <v>0.22312644000000001</v>
      </c>
      <c r="BC376">
        <v>0.16800924</v>
      </c>
      <c r="BD376">
        <v>0.19648769999999999</v>
      </c>
      <c r="BE376">
        <v>0.18250949999999999</v>
      </c>
      <c r="BF376">
        <v>0.43683919999999998</v>
      </c>
      <c r="BG376">
        <v>0.2683546</v>
      </c>
      <c r="BH376">
        <v>0.10453263</v>
      </c>
      <c r="BI376">
        <v>0.2242816</v>
      </c>
      <c r="BJ376">
        <v>0.17475662</v>
      </c>
      <c r="BK376">
        <v>0.23365578000000001</v>
      </c>
      <c r="BL376">
        <v>0.21464446000000001</v>
      </c>
      <c r="BM376">
        <v>0.13312684</v>
      </c>
      <c r="BN376">
        <v>0.2570228</v>
      </c>
      <c r="BO376">
        <v>0.24418840999999999</v>
      </c>
      <c r="BP376">
        <v>-9.7910219999999999E-3</v>
      </c>
      <c r="BQ376">
        <v>0.31648843999999998</v>
      </c>
      <c r="BR376">
        <v>0.49993533000000001</v>
      </c>
      <c r="BS376">
        <v>9.2579369999999994E-2</v>
      </c>
      <c r="BT376">
        <v>0.3016142</v>
      </c>
      <c r="BU376">
        <v>0.21530004</v>
      </c>
      <c r="BV376">
        <v>0.28968936000000001</v>
      </c>
      <c r="BW376">
        <v>0.27807880000000001</v>
      </c>
      <c r="BX376">
        <v>0.31998500000000002</v>
      </c>
      <c r="BY376">
        <v>0.11625599</v>
      </c>
      <c r="BZ376">
        <v>0.107409544</v>
      </c>
      <c r="CA376">
        <v>0.26103735</v>
      </c>
      <c r="CB376">
        <v>0.26647028</v>
      </c>
      <c r="CC376">
        <v>0.20682302</v>
      </c>
      <c r="CD376">
        <v>0.36177784000000002</v>
      </c>
      <c r="CE376">
        <v>0.39664613999999998</v>
      </c>
      <c r="CF376">
        <v>3.3810105E-2</v>
      </c>
      <c r="CG376">
        <v>0.1498448</v>
      </c>
      <c r="CH376">
        <v>0.27415479999999998</v>
      </c>
      <c r="CI376">
        <v>0.20510484000000001</v>
      </c>
      <c r="CJ376">
        <v>0.24754593999999999</v>
      </c>
      <c r="CK376">
        <v>0.38987569999999999</v>
      </c>
      <c r="CL376">
        <v>0.18523985000000001</v>
      </c>
      <c r="CM376">
        <v>0.22167723</v>
      </c>
      <c r="CN376">
        <v>0.19363755999999999</v>
      </c>
      <c r="CO376">
        <v>0.19715743999999999</v>
      </c>
      <c r="CP376">
        <v>5.9388169999999997E-2</v>
      </c>
      <c r="CQ376">
        <v>0.12773412000000001</v>
      </c>
      <c r="CR376">
        <v>0.20178317000000001</v>
      </c>
      <c r="CS376">
        <v>0.13025466999999999</v>
      </c>
      <c r="CT376">
        <v>8.0361100000000005E-2</v>
      </c>
      <c r="CU376">
        <v>0.31133719999999998</v>
      </c>
      <c r="CV376">
        <v>0.17145484999999999</v>
      </c>
      <c r="CW376">
        <v>0.31865295999999999</v>
      </c>
      <c r="CX376">
        <v>0.14096191999999999</v>
      </c>
      <c r="CY376">
        <v>0.12732868</v>
      </c>
      <c r="CZ376">
        <v>0.24188103</v>
      </c>
      <c r="DA376">
        <v>0.2731925</v>
      </c>
      <c r="DB376">
        <v>0.30371789999999999</v>
      </c>
      <c r="DC376">
        <v>0.95190189999999997</v>
      </c>
      <c r="DD376">
        <v>0.21061853999999999</v>
      </c>
      <c r="DE376">
        <v>0.25007659999999998</v>
      </c>
      <c r="DF376">
        <f t="shared" si="20"/>
        <v>0.22341917513203879</v>
      </c>
      <c r="DG376">
        <f t="shared" si="21"/>
        <v>0</v>
      </c>
      <c r="DH376">
        <v>6.2768415906057189E-4</v>
      </c>
      <c r="DI376">
        <f>VLOOKUP(B376,owner_jaccard!$C$1:$E$1128,3,FALSE)</f>
        <v>0.4375</v>
      </c>
      <c r="DJ376">
        <f>VLOOKUP(B376,partic_jaccard!$C$1:$E$1128,3,FALSE)</f>
        <v>0.48148148148148101</v>
      </c>
      <c r="DK376">
        <f>VLOOKUP(B376,rtword_jaccard!$C$1:$E$1128,3,FALSE)</f>
        <v>0.28205128205128199</v>
      </c>
      <c r="DL376">
        <f>VLOOKUP(B376,rtword_jaccard!$C$1:$F$1128,4,FALSE)</f>
        <v>0.37931034482758602</v>
      </c>
      <c r="DM376">
        <f>VLOOKUP(B376,rtword_jaccard!$C$1:$G$1128,5,FALSE)</f>
        <v>0.36986301369863001</v>
      </c>
      <c r="DN376">
        <f>VLOOKUP(B376,owner_j_重み付き!$C$1:$E$1128,3)</f>
        <v>1.18E-2</v>
      </c>
      <c r="DO376">
        <f>VLOOKUP(B376,part_j_重み付き!$C$1:$E$1128,3,FALSE)</f>
        <v>1.83E-2</v>
      </c>
      <c r="DP376">
        <f>VLOOKUP(B376,journalsection_jaccard!$C$2:$E$1129,3,FALSE)</f>
        <v>0.58730158730158699</v>
      </c>
      <c r="DQ376">
        <f>VLOOKUP(B376,journalsection_jaccard!$C$2:$F$1129,4,FALSE)</f>
        <v>0.38888888888888801</v>
      </c>
      <c r="DR376">
        <f>VLOOKUP(B376,journalsection_jaccard!$C$2:$G$1129,5,FALSE)</f>
        <v>0.34529147982062702</v>
      </c>
      <c r="DS376">
        <f>VLOOKUP(B376,journalsection_jaccard!$C$2:$H$1129,6,FALSE)</f>
        <v>0.265822784810126</v>
      </c>
    </row>
    <row r="377" spans="1:123" hidden="1" x14ac:dyDescent="0.55000000000000004">
      <c r="A377">
        <v>370</v>
      </c>
      <c r="B377" t="s">
        <v>1962</v>
      </c>
      <c r="C377" t="s">
        <v>476</v>
      </c>
      <c r="D377">
        <v>0.38709658000000002</v>
      </c>
      <c r="E377">
        <v>0.23607180999999999</v>
      </c>
      <c r="F377">
        <v>0.31973760000000001</v>
      </c>
      <c r="G377">
        <v>0.27474794000000002</v>
      </c>
      <c r="H377">
        <v>0.16633254</v>
      </c>
      <c r="I377">
        <v>0.26219806000000001</v>
      </c>
      <c r="J377">
        <v>0.31237248000000001</v>
      </c>
      <c r="K377">
        <v>0.98317266000000003</v>
      </c>
      <c r="L377">
        <v>0.31610074999999999</v>
      </c>
      <c r="M377">
        <v>0.44312059999999998</v>
      </c>
      <c r="N377">
        <v>0.41977209999999998</v>
      </c>
      <c r="O377">
        <v>0.31590932999999999</v>
      </c>
      <c r="P377">
        <v>0.28346205000000002</v>
      </c>
      <c r="Q377">
        <v>0.35036850000000003</v>
      </c>
      <c r="R377">
        <v>0.37734497</v>
      </c>
      <c r="S377">
        <v>0.3356867</v>
      </c>
      <c r="T377">
        <v>0.30207564999999997</v>
      </c>
      <c r="U377">
        <v>0.26219723</v>
      </c>
      <c r="V377">
        <v>0.19772994999999999</v>
      </c>
      <c r="W377">
        <v>0.1362342</v>
      </c>
      <c r="X377">
        <v>0.19404152</v>
      </c>
      <c r="Y377">
        <v>0.25314399999999998</v>
      </c>
      <c r="Z377">
        <v>0.32887608000000002</v>
      </c>
      <c r="AA377">
        <v>0.36272330000000003</v>
      </c>
      <c r="AB377">
        <v>0.18177499</v>
      </c>
      <c r="AC377">
        <v>0.32589465000000001</v>
      </c>
      <c r="AD377">
        <v>0.26022627999999998</v>
      </c>
      <c r="AE377">
        <v>0.23798151000000001</v>
      </c>
      <c r="AF377">
        <v>0.37143957999999999</v>
      </c>
      <c r="AG377">
        <v>0.27712377999999999</v>
      </c>
      <c r="AH377">
        <v>0.16631211000000001</v>
      </c>
      <c r="AI377">
        <v>0.43490743999999998</v>
      </c>
      <c r="AJ377">
        <v>0.27058199999999999</v>
      </c>
      <c r="AK377">
        <v>0.36764404000000001</v>
      </c>
      <c r="AL377">
        <v>0.13659267</v>
      </c>
      <c r="AM377">
        <v>0.43316796000000002</v>
      </c>
      <c r="AN377">
        <v>0.21547893000000001</v>
      </c>
      <c r="AO377">
        <v>0.25270872999999999</v>
      </c>
      <c r="AP377">
        <v>0.26255785999999998</v>
      </c>
      <c r="AQ377">
        <v>0.46655380000000002</v>
      </c>
      <c r="AR377">
        <v>0.31117899999999998</v>
      </c>
      <c r="AS377">
        <v>0.23697707000000001</v>
      </c>
      <c r="AT377">
        <v>0.16352427999999999</v>
      </c>
      <c r="AU377">
        <v>0.26958295999999998</v>
      </c>
      <c r="AV377">
        <v>0.32280566999999999</v>
      </c>
      <c r="AW377">
        <v>0.30704963000000002</v>
      </c>
      <c r="AX377">
        <v>0.28803304000000002</v>
      </c>
      <c r="AY377">
        <v>0.30280702999999998</v>
      </c>
      <c r="AZ377">
        <v>0.97330309999999998</v>
      </c>
      <c r="BA377">
        <v>0.24931144999999999</v>
      </c>
      <c r="BB377">
        <v>0.21155971000000001</v>
      </c>
      <c r="BC377">
        <v>0.32107525999999997</v>
      </c>
      <c r="BD377">
        <v>0.37693757</v>
      </c>
      <c r="BE377">
        <v>0.112824276</v>
      </c>
      <c r="BF377">
        <v>0.37596429999999997</v>
      </c>
      <c r="BG377">
        <v>0.45619961999999997</v>
      </c>
      <c r="BH377">
        <v>0.22114454</v>
      </c>
      <c r="BI377">
        <v>0.40328560000000002</v>
      </c>
      <c r="BJ377">
        <v>0.39916477</v>
      </c>
      <c r="BK377">
        <v>0.32128240000000002</v>
      </c>
      <c r="BL377">
        <v>0.23720899000000001</v>
      </c>
      <c r="BM377">
        <v>0.41820626999999999</v>
      </c>
      <c r="BN377">
        <v>0.32645610000000003</v>
      </c>
      <c r="BO377">
        <v>0.41228345</v>
      </c>
      <c r="BP377">
        <v>0.25601283000000002</v>
      </c>
      <c r="BQ377">
        <v>0.36445335000000001</v>
      </c>
      <c r="BR377">
        <v>0.38312483000000003</v>
      </c>
      <c r="BS377">
        <v>0.34564476999999999</v>
      </c>
      <c r="BT377">
        <v>0.53015506000000001</v>
      </c>
      <c r="BU377">
        <v>0.35247865</v>
      </c>
      <c r="BV377">
        <v>0.28108056999999997</v>
      </c>
      <c r="BW377">
        <v>0.35880445999999999</v>
      </c>
      <c r="BX377">
        <v>0.54951159999999999</v>
      </c>
      <c r="BY377">
        <v>0.103082456</v>
      </c>
      <c r="BZ377">
        <v>9.6851409999999999E-2</v>
      </c>
      <c r="CA377">
        <v>0.26117509999999999</v>
      </c>
      <c r="CB377">
        <v>0.29441270000000003</v>
      </c>
      <c r="CC377">
        <v>0.41344908000000002</v>
      </c>
      <c r="CD377">
        <v>0.49229065</v>
      </c>
      <c r="CE377">
        <v>0.29719624</v>
      </c>
      <c r="CF377">
        <v>0.38122433</v>
      </c>
      <c r="CG377">
        <v>0.43121495999999998</v>
      </c>
      <c r="CH377">
        <v>0.25722167000000001</v>
      </c>
      <c r="CI377">
        <v>0.103521876</v>
      </c>
      <c r="CJ377">
        <v>0.39707533</v>
      </c>
      <c r="CK377">
        <v>0.48647987999999998</v>
      </c>
      <c r="CL377">
        <v>0.36479479999999997</v>
      </c>
      <c r="CM377">
        <v>0.18853542000000001</v>
      </c>
      <c r="CN377">
        <v>0.25053727999999997</v>
      </c>
      <c r="CO377">
        <v>0.17737605000000001</v>
      </c>
      <c r="CP377">
        <v>0.45488276999999999</v>
      </c>
      <c r="CQ377">
        <v>0.27375579999999999</v>
      </c>
      <c r="CR377">
        <v>0.47410437</v>
      </c>
      <c r="CS377">
        <v>0.36066769999999998</v>
      </c>
      <c r="CT377">
        <v>0.12985687000000001</v>
      </c>
      <c r="CU377">
        <v>0.22105776999999999</v>
      </c>
      <c r="CV377">
        <v>0.32000527000000001</v>
      </c>
      <c r="CW377">
        <v>0.36042332999999999</v>
      </c>
      <c r="CX377">
        <v>0.15920822000000001</v>
      </c>
      <c r="CY377">
        <v>0.36473274</v>
      </c>
      <c r="CZ377">
        <v>0.3260614</v>
      </c>
      <c r="DA377">
        <v>0.18883121</v>
      </c>
      <c r="DB377">
        <v>0.1819027</v>
      </c>
      <c r="DC377">
        <v>0.9808135</v>
      </c>
      <c r="DD377">
        <v>0.13054462</v>
      </c>
      <c r="DE377">
        <v>3.1829365000000001E-3</v>
      </c>
      <c r="DF377">
        <f t="shared" si="20"/>
        <v>0.30009782829611642</v>
      </c>
      <c r="DG377">
        <f t="shared" si="21"/>
        <v>1</v>
      </c>
      <c r="DH377">
        <v>9.4260025839111973E-4</v>
      </c>
      <c r="DI377">
        <f>VLOOKUP(B377,owner_jaccard!$C$1:$E$1128,3,FALSE)</f>
        <v>0.31578947368421001</v>
      </c>
      <c r="DJ377">
        <f>VLOOKUP(B377,partic_jaccard!$C$1:$E$1128,3,FALSE)</f>
        <v>0.70833333333333304</v>
      </c>
      <c r="DK377">
        <f>VLOOKUP(B377,rtword_jaccard!$C$1:$E$1128,3,FALSE)</f>
        <v>0.36986301369863001</v>
      </c>
      <c r="DL377">
        <f>VLOOKUP(B377,rtword_jaccard!$C$1:$F$1128,4,FALSE)</f>
        <v>0.49253731343283502</v>
      </c>
      <c r="DM377">
        <f>VLOOKUP(B377,rtword_jaccard!$C$1:$G$1128,5,FALSE)</f>
        <v>0.47058823529411697</v>
      </c>
      <c r="DN377">
        <f>VLOOKUP(B377,owner_j_重み付き!$C$1:$E$1128,3)</f>
        <v>1.01E-2</v>
      </c>
      <c r="DO377">
        <f>VLOOKUP(B377,part_j_重み付き!$C$1:$E$1128,3,FALSE)</f>
        <v>0.1013</v>
      </c>
      <c r="DP377">
        <f>VLOOKUP(B377,journalsection_jaccard!$C$2:$E$1129,3,FALSE)</f>
        <v>0.69491525423728795</v>
      </c>
      <c r="DQ377">
        <f>VLOOKUP(B377,journalsection_jaccard!$C$2:$F$1129,4,FALSE)</f>
        <v>0.48148148148148101</v>
      </c>
      <c r="DR377">
        <f>VLOOKUP(B377,journalsection_jaccard!$C$2:$G$1129,5,FALSE)</f>
        <v>0.44927536231884002</v>
      </c>
      <c r="DS377">
        <f>VLOOKUP(B377,journalsection_jaccard!$C$2:$H$1129,6,FALSE)</f>
        <v>0.38888888888888801</v>
      </c>
    </row>
    <row r="378" spans="1:123" hidden="1" x14ac:dyDescent="0.55000000000000004">
      <c r="A378">
        <v>371</v>
      </c>
      <c r="B378" t="s">
        <v>1963</v>
      </c>
      <c r="C378" t="s">
        <v>477</v>
      </c>
      <c r="D378">
        <v>0.40868082999999999</v>
      </c>
      <c r="E378">
        <v>0.41400352000000001</v>
      </c>
      <c r="F378">
        <v>0.16508996000000001</v>
      </c>
      <c r="G378">
        <v>0.30904083999999998</v>
      </c>
      <c r="H378">
        <v>0.22708824</v>
      </c>
      <c r="I378">
        <v>0.11055472500000001</v>
      </c>
      <c r="J378">
        <v>0.26475759999999998</v>
      </c>
      <c r="K378">
        <v>0.97947835999999999</v>
      </c>
      <c r="L378">
        <v>5.709061E-2</v>
      </c>
      <c r="M378">
        <v>0.31456286</v>
      </c>
      <c r="N378">
        <v>0.33134678000000001</v>
      </c>
      <c r="O378">
        <v>0.28784692000000001</v>
      </c>
      <c r="P378">
        <v>5.8801809999999997E-4</v>
      </c>
      <c r="Q378">
        <v>0.18071543000000001</v>
      </c>
      <c r="R378">
        <v>0.2228319</v>
      </c>
      <c r="S378">
        <v>-3.2533189999999997E-2</v>
      </c>
      <c r="T378">
        <v>0.32408105999999998</v>
      </c>
      <c r="U378">
        <v>-0.10334268000000001</v>
      </c>
      <c r="V378">
        <v>0.18444060000000001</v>
      </c>
      <c r="W378">
        <v>0.15577463999999999</v>
      </c>
      <c r="X378">
        <v>0.38732729999999999</v>
      </c>
      <c r="Y378">
        <v>0.24466354000000001</v>
      </c>
      <c r="Z378">
        <v>0.31620355999999999</v>
      </c>
      <c r="AA378">
        <v>0.18814230000000001</v>
      </c>
      <c r="AB378">
        <v>0.17774242000000001</v>
      </c>
      <c r="AC378">
        <v>0.24086610999999999</v>
      </c>
      <c r="AD378">
        <v>0.21153469999999999</v>
      </c>
      <c r="AE378">
        <v>0.28252774000000003</v>
      </c>
      <c r="AF378">
        <v>0.39882874000000001</v>
      </c>
      <c r="AG378">
        <v>3.7781473000000003E-2</v>
      </c>
      <c r="AH378">
        <v>8.5372989999999999E-3</v>
      </c>
      <c r="AI378">
        <v>0.29879767000000002</v>
      </c>
      <c r="AJ378">
        <v>0.1313877</v>
      </c>
      <c r="AK378">
        <v>0.36529672000000002</v>
      </c>
      <c r="AL378">
        <v>0.29357719999999998</v>
      </c>
      <c r="AM378">
        <v>0.18650143999999999</v>
      </c>
      <c r="AN378">
        <v>6.3903370000000001E-2</v>
      </c>
      <c r="AO378">
        <v>8.9396290000000003E-2</v>
      </c>
      <c r="AP378">
        <v>0.24507380000000001</v>
      </c>
      <c r="AQ378">
        <v>0.35375195999999998</v>
      </c>
      <c r="AR378">
        <v>0.14867353</v>
      </c>
      <c r="AS378">
        <v>0.26539022000000001</v>
      </c>
      <c r="AT378">
        <v>0.14143049999999999</v>
      </c>
      <c r="AU378">
        <v>0.35119766000000002</v>
      </c>
      <c r="AV378">
        <v>0.36002514000000002</v>
      </c>
      <c r="AW378">
        <v>0.38269013000000002</v>
      </c>
      <c r="AX378">
        <v>3.1493627000000003E-2</v>
      </c>
      <c r="AY378">
        <v>0.37868797999999998</v>
      </c>
      <c r="AZ378">
        <v>0.97171669999999999</v>
      </c>
      <c r="BA378">
        <v>0.15021503999999999</v>
      </c>
      <c r="BB378">
        <v>0.13775954000000001</v>
      </c>
      <c r="BC378">
        <v>2.9063525E-2</v>
      </c>
      <c r="BD378">
        <v>0.21706074</v>
      </c>
      <c r="BE378">
        <v>0.13463803999999999</v>
      </c>
      <c r="BF378">
        <v>0.40699193</v>
      </c>
      <c r="BG378">
        <v>0.33072414999999999</v>
      </c>
      <c r="BH378">
        <v>9.1483146000000001E-2</v>
      </c>
      <c r="BI378">
        <v>0.21469851000000001</v>
      </c>
      <c r="BJ378">
        <v>0.36045566000000001</v>
      </c>
      <c r="BK378">
        <v>0.2102966</v>
      </c>
      <c r="BL378">
        <v>0.20314439000000001</v>
      </c>
      <c r="BM378">
        <v>0.40714689999999998</v>
      </c>
      <c r="BN378">
        <v>0.24461478</v>
      </c>
      <c r="BO378">
        <v>0.33332366000000002</v>
      </c>
      <c r="BP378">
        <v>2.0900406E-2</v>
      </c>
      <c r="BQ378">
        <v>0.210178</v>
      </c>
      <c r="BR378">
        <v>0.23513413999999999</v>
      </c>
      <c r="BS378">
        <v>0.26271139999999998</v>
      </c>
      <c r="BT378">
        <v>0.25627899999999998</v>
      </c>
      <c r="BU378">
        <v>0.33077050000000002</v>
      </c>
      <c r="BV378">
        <v>0.23758673999999999</v>
      </c>
      <c r="BW378">
        <v>0.33648220000000001</v>
      </c>
      <c r="BX378">
        <v>0.39484350000000001</v>
      </c>
      <c r="BY378">
        <v>0.12109612</v>
      </c>
      <c r="BZ378">
        <v>9.0279730000000002E-2</v>
      </c>
      <c r="CA378">
        <v>0.29174962999999998</v>
      </c>
      <c r="CB378">
        <v>0.22895324</v>
      </c>
      <c r="CC378">
        <v>0.35701606000000002</v>
      </c>
      <c r="CD378">
        <v>0.39588185999999997</v>
      </c>
      <c r="CE378">
        <v>0.24411988000000001</v>
      </c>
      <c r="CF378">
        <v>0.16214936999999999</v>
      </c>
      <c r="CG378">
        <v>0.13972633000000001</v>
      </c>
      <c r="CH378">
        <v>0.16081458000000001</v>
      </c>
      <c r="CI378">
        <v>6.1731555E-2</v>
      </c>
      <c r="CJ378">
        <v>0.30399847000000002</v>
      </c>
      <c r="CK378">
        <v>0.41057324000000001</v>
      </c>
      <c r="CL378">
        <v>0.261569</v>
      </c>
      <c r="CM378">
        <v>0.18403573000000001</v>
      </c>
      <c r="CN378">
        <v>-2.3541382E-2</v>
      </c>
      <c r="CO378">
        <v>0.15082999</v>
      </c>
      <c r="CP378">
        <v>0.24418387</v>
      </c>
      <c r="CQ378">
        <v>0.12113769000000001</v>
      </c>
      <c r="CR378">
        <v>0.23784530000000001</v>
      </c>
      <c r="CS378">
        <v>0.15600331000000001</v>
      </c>
      <c r="CT378">
        <v>5.1370699999999997E-3</v>
      </c>
      <c r="CU378">
        <v>0.29168021999999999</v>
      </c>
      <c r="CV378">
        <v>0.23560913999999999</v>
      </c>
      <c r="CW378">
        <v>0.30063600000000001</v>
      </c>
      <c r="CX378">
        <v>0.13343862000000001</v>
      </c>
      <c r="CY378">
        <v>0.1894932</v>
      </c>
      <c r="CZ378">
        <v>0.33881002999999998</v>
      </c>
      <c r="DA378">
        <v>0.21298829</v>
      </c>
      <c r="DB378">
        <v>0.3410493</v>
      </c>
      <c r="DC378">
        <v>0.97534704000000005</v>
      </c>
      <c r="DD378">
        <v>0.17644009999999999</v>
      </c>
      <c r="DE378">
        <v>0.13714351</v>
      </c>
      <c r="DF378">
        <f t="shared" si="20"/>
        <v>0.2215837896320389</v>
      </c>
      <c r="DG378">
        <f t="shared" si="21"/>
        <v>0</v>
      </c>
      <c r="DH378">
        <v>2.0710365537951746E-4</v>
      </c>
      <c r="DI378">
        <f>VLOOKUP(B378,owner_jaccard!$C$1:$E$1128,3,FALSE)</f>
        <v>0.26</v>
      </c>
      <c r="DJ378">
        <f>VLOOKUP(B378,partic_jaccard!$C$1:$E$1128,3,FALSE)</f>
        <v>0.58620689655172398</v>
      </c>
      <c r="DK378">
        <f>VLOOKUP(B378,rtword_jaccard!$C$1:$E$1128,3,FALSE)</f>
        <v>0.29870129870129802</v>
      </c>
      <c r="DL378">
        <f>VLOOKUP(B378,rtword_jaccard!$C$1:$F$1128,4,FALSE)</f>
        <v>0.36986301369863001</v>
      </c>
      <c r="DM378">
        <f>VLOOKUP(B378,rtword_jaccard!$C$1:$G$1128,5,FALSE)</f>
        <v>0.36363636363636298</v>
      </c>
      <c r="DN378">
        <f>VLOOKUP(B378,owner_j_重み付き!$C$1:$E$1128,3)</f>
        <v>7.6E-3</v>
      </c>
      <c r="DO378">
        <f>VLOOKUP(B378,part_j_重み付き!$C$1:$E$1128,3,FALSE)</f>
        <v>6.1499999999999999E-2</v>
      </c>
      <c r="DP378">
        <f>VLOOKUP(B378,journalsection_jaccard!$C$2:$E$1129,3,FALSE)</f>
        <v>0.63934426229508201</v>
      </c>
      <c r="DQ378">
        <f>VLOOKUP(B378,journalsection_jaccard!$C$2:$F$1129,4,FALSE)</f>
        <v>0.39860139860139798</v>
      </c>
      <c r="DR378">
        <f>VLOOKUP(B378,journalsection_jaccard!$C$2:$G$1129,5,FALSE)</f>
        <v>0.36363636363636298</v>
      </c>
      <c r="DS378">
        <f>VLOOKUP(B378,journalsection_jaccard!$C$2:$H$1129,6,FALSE)</f>
        <v>0.265822784810126</v>
      </c>
    </row>
    <row r="379" spans="1:123" hidden="1" x14ac:dyDescent="0.55000000000000004">
      <c r="A379">
        <v>372</v>
      </c>
      <c r="B379" t="s">
        <v>1964</v>
      </c>
      <c r="C379" t="s">
        <v>478</v>
      </c>
      <c r="D379">
        <v>0.27429124999999999</v>
      </c>
      <c r="E379">
        <v>0.35839650000000001</v>
      </c>
      <c r="F379">
        <v>0.25258051999999998</v>
      </c>
      <c r="G379">
        <v>0.38405800000000001</v>
      </c>
      <c r="H379">
        <v>0.17950551000000001</v>
      </c>
      <c r="I379">
        <v>0.10886853000000001</v>
      </c>
      <c r="J379">
        <v>0.33717257</v>
      </c>
      <c r="K379">
        <v>0.98085580000000006</v>
      </c>
      <c r="L379">
        <v>0.31606649999999997</v>
      </c>
      <c r="M379">
        <v>0.33002698000000003</v>
      </c>
      <c r="N379">
        <v>0.25953179999999998</v>
      </c>
      <c r="O379">
        <v>0.24918064000000001</v>
      </c>
      <c r="P379">
        <v>0.27533075000000001</v>
      </c>
      <c r="Q379">
        <v>0.43441653000000002</v>
      </c>
      <c r="R379">
        <v>0.23718966999999999</v>
      </c>
      <c r="S379">
        <v>9.2231389999999996E-2</v>
      </c>
      <c r="T379">
        <v>0.30185527000000001</v>
      </c>
      <c r="U379">
        <v>0.12041064999999999</v>
      </c>
      <c r="V379">
        <v>0.17275022000000001</v>
      </c>
      <c r="W379">
        <v>0.10715017</v>
      </c>
      <c r="X379">
        <v>0.14344968</v>
      </c>
      <c r="Y379">
        <v>0.18944937000000001</v>
      </c>
      <c r="Z379">
        <v>0.25167005999999997</v>
      </c>
      <c r="AA379">
        <v>0.12825096999999999</v>
      </c>
      <c r="AB379">
        <v>0.36255878000000002</v>
      </c>
      <c r="AC379">
        <v>0.19107808000000001</v>
      </c>
      <c r="AD379">
        <v>0.19610472000000001</v>
      </c>
      <c r="AE379">
        <v>0.23838645</v>
      </c>
      <c r="AF379">
        <v>0.48685285</v>
      </c>
      <c r="AG379">
        <v>0.2222433</v>
      </c>
      <c r="AH379">
        <v>5.1310737000000002E-2</v>
      </c>
      <c r="AI379">
        <v>0.40930014999999997</v>
      </c>
      <c r="AJ379">
        <v>0.23320492000000001</v>
      </c>
      <c r="AK379">
        <v>0.36310700000000001</v>
      </c>
      <c r="AL379">
        <v>9.8300529999999997E-2</v>
      </c>
      <c r="AM379">
        <v>0.28538363999999999</v>
      </c>
      <c r="AN379">
        <v>0.20053844000000001</v>
      </c>
      <c r="AO379">
        <v>0.24436463</v>
      </c>
      <c r="AP379">
        <v>0.50731932999999996</v>
      </c>
      <c r="AQ379">
        <v>0.39782113000000002</v>
      </c>
      <c r="AR379">
        <v>0.23510215000000001</v>
      </c>
      <c r="AS379">
        <v>0.23120289999999999</v>
      </c>
      <c r="AT379">
        <v>6.9038929999999998E-2</v>
      </c>
      <c r="AU379">
        <v>0.30430380000000001</v>
      </c>
      <c r="AV379">
        <v>0.17159848</v>
      </c>
      <c r="AW379">
        <v>0.40058433999999998</v>
      </c>
      <c r="AX379">
        <v>0.21036436</v>
      </c>
      <c r="AY379">
        <v>0.13155109000000001</v>
      </c>
      <c r="AZ379">
        <v>0.96998790000000001</v>
      </c>
      <c r="BA379">
        <v>0.10851762</v>
      </c>
      <c r="BB379">
        <v>0.10991084600000001</v>
      </c>
      <c r="BC379">
        <v>0.33857739999999997</v>
      </c>
      <c r="BD379">
        <v>0.26272773999999999</v>
      </c>
      <c r="BE379">
        <v>0.16601162</v>
      </c>
      <c r="BF379">
        <v>0.31669059999999999</v>
      </c>
      <c r="BG379">
        <v>0.48053827999999998</v>
      </c>
      <c r="BH379">
        <v>0.21810288999999999</v>
      </c>
      <c r="BI379">
        <v>0.23461414999999999</v>
      </c>
      <c r="BJ379">
        <v>0.16706473999999999</v>
      </c>
      <c r="BK379">
        <v>0.28755452999999997</v>
      </c>
      <c r="BL379">
        <v>0.15410757</v>
      </c>
      <c r="BM379">
        <v>0.24588582</v>
      </c>
      <c r="BN379">
        <v>0.25534582</v>
      </c>
      <c r="BO379">
        <v>0.26455800000000002</v>
      </c>
      <c r="BP379">
        <v>0.20292257999999999</v>
      </c>
      <c r="BQ379">
        <v>0.1110511</v>
      </c>
      <c r="BR379">
        <v>0.28550333</v>
      </c>
      <c r="BS379">
        <v>0.31759920000000003</v>
      </c>
      <c r="BT379">
        <v>0.23289894</v>
      </c>
      <c r="BU379">
        <v>0.14840958000000001</v>
      </c>
      <c r="BV379">
        <v>0.21184202999999999</v>
      </c>
      <c r="BW379">
        <v>0.39211302999999997</v>
      </c>
      <c r="BX379">
        <v>0.47792324000000003</v>
      </c>
      <c r="BY379">
        <v>0.21276876</v>
      </c>
      <c r="BZ379">
        <v>0.20617704000000001</v>
      </c>
      <c r="CA379">
        <v>0.20128009999999999</v>
      </c>
      <c r="CB379">
        <v>0.26224913999999999</v>
      </c>
      <c r="CC379">
        <v>0.42584499999999997</v>
      </c>
      <c r="CD379">
        <v>0.40246915999999999</v>
      </c>
      <c r="CE379">
        <v>0.32437184000000002</v>
      </c>
      <c r="CF379">
        <v>0.24051026</v>
      </c>
      <c r="CG379">
        <v>0.16995959999999999</v>
      </c>
      <c r="CH379">
        <v>2.7113228999999998E-3</v>
      </c>
      <c r="CI379">
        <v>0.19707276000000001</v>
      </c>
      <c r="CJ379">
        <v>0.41991790000000001</v>
      </c>
      <c r="CK379">
        <v>0.28982659999999999</v>
      </c>
      <c r="CL379">
        <v>0.38115278000000002</v>
      </c>
      <c r="CM379">
        <v>0.30512285</v>
      </c>
      <c r="CN379">
        <v>0.14460865000000001</v>
      </c>
      <c r="CO379">
        <v>0.27302277000000003</v>
      </c>
      <c r="CP379">
        <v>0.28134614000000002</v>
      </c>
      <c r="CQ379">
        <v>0.10705820000000001</v>
      </c>
      <c r="CR379">
        <v>0.30265134999999999</v>
      </c>
      <c r="CS379">
        <v>0.24473310000000001</v>
      </c>
      <c r="CT379">
        <v>7.2946639999999993E-2</v>
      </c>
      <c r="CU379">
        <v>0.31178837999999998</v>
      </c>
      <c r="CV379">
        <v>0.25248280000000001</v>
      </c>
      <c r="CW379">
        <v>0.29337092999999997</v>
      </c>
      <c r="CX379">
        <v>0.16152630000000001</v>
      </c>
      <c r="CY379">
        <v>0.27033555999999997</v>
      </c>
      <c r="CZ379">
        <v>0.28325846999999998</v>
      </c>
      <c r="DA379">
        <v>6.6459740000000003E-2</v>
      </c>
      <c r="DB379">
        <v>0.26900341999999999</v>
      </c>
      <c r="DC379">
        <v>0.96671355000000003</v>
      </c>
      <c r="DD379">
        <v>0.16881927999999999</v>
      </c>
      <c r="DE379">
        <v>0.14563709999999999</v>
      </c>
      <c r="DF379">
        <f t="shared" si="20"/>
        <v>0.2468583385038835</v>
      </c>
      <c r="DG379">
        <f t="shared" si="21"/>
        <v>0</v>
      </c>
      <c r="DH379">
        <v>3.0079711234772146E-4</v>
      </c>
      <c r="DI379">
        <f>VLOOKUP(B379,owner_jaccard!$C$1:$E$1128,3,FALSE)</f>
        <v>0.33333333333333298</v>
      </c>
      <c r="DJ379">
        <f>VLOOKUP(B379,partic_jaccard!$C$1:$E$1128,3,FALSE)</f>
        <v>0.60714285714285698</v>
      </c>
      <c r="DK379">
        <f>VLOOKUP(B379,rtword_jaccard!$C$1:$E$1128,3,FALSE)</f>
        <v>0.20481927710843301</v>
      </c>
      <c r="DL379">
        <f>VLOOKUP(B379,rtword_jaccard!$C$1:$F$1128,4,FALSE)</f>
        <v>0.31578947368421001</v>
      </c>
      <c r="DM379">
        <f>VLOOKUP(B379,rtword_jaccard!$C$1:$G$1128,5,FALSE)</f>
        <v>0.31578947368421001</v>
      </c>
      <c r="DN379">
        <f>VLOOKUP(B379,owner_j_重み付き!$C$1:$E$1128,3)</f>
        <v>9.1000000000000004E-3</v>
      </c>
      <c r="DO379">
        <f>VLOOKUP(B379,part_j_重み付き!$C$1:$E$1128,3,FALSE)</f>
        <v>0.14369999999999999</v>
      </c>
      <c r="DP379">
        <f>VLOOKUP(B379,journalsection_jaccard!$C$2:$E$1129,3,FALSE)</f>
        <v>0.53846153846153799</v>
      </c>
      <c r="DQ379">
        <f>VLOOKUP(B379,journalsection_jaccard!$C$2:$F$1129,4,FALSE)</f>
        <v>0.36986301369863001</v>
      </c>
      <c r="DR379">
        <f>VLOOKUP(B379,journalsection_jaccard!$C$2:$G$1129,5,FALSE)</f>
        <v>0.29870129870129802</v>
      </c>
      <c r="DS379">
        <f>VLOOKUP(B379,journalsection_jaccard!$C$2:$H$1129,6,FALSE)</f>
        <v>0.20481927710843301</v>
      </c>
    </row>
    <row r="380" spans="1:123" hidden="1" x14ac:dyDescent="0.55000000000000004">
      <c r="A380">
        <v>373</v>
      </c>
      <c r="B380" t="s">
        <v>1965</v>
      </c>
      <c r="C380" t="s">
        <v>479</v>
      </c>
      <c r="D380">
        <v>0.31540059999999998</v>
      </c>
      <c r="E380">
        <v>0.42490956000000002</v>
      </c>
      <c r="F380">
        <v>0.25503784000000002</v>
      </c>
      <c r="G380">
        <v>0.33873448</v>
      </c>
      <c r="H380">
        <v>6.4219170000000006E-2</v>
      </c>
      <c r="I380">
        <v>0.30570239999999999</v>
      </c>
      <c r="J380">
        <v>0.3708979</v>
      </c>
      <c r="K380">
        <v>0.97612480000000001</v>
      </c>
      <c r="L380">
        <v>0.34421689999999999</v>
      </c>
      <c r="M380">
        <v>0.35368368</v>
      </c>
      <c r="N380">
        <v>0.38738433</v>
      </c>
      <c r="O380">
        <v>0.40149580000000001</v>
      </c>
      <c r="P380">
        <v>0.27203517999999999</v>
      </c>
      <c r="Q380">
        <v>0.35034900000000002</v>
      </c>
      <c r="R380">
        <v>0.20741341999999999</v>
      </c>
      <c r="S380">
        <v>0.31113425</v>
      </c>
      <c r="T380">
        <v>0.42525673000000003</v>
      </c>
      <c r="U380">
        <v>0.33586705</v>
      </c>
      <c r="V380">
        <v>0.25151610000000002</v>
      </c>
      <c r="W380">
        <v>0.20778497000000001</v>
      </c>
      <c r="X380">
        <v>0.33936002999999998</v>
      </c>
      <c r="Y380">
        <v>0.10526932999999999</v>
      </c>
      <c r="Z380">
        <v>0.32823049999999998</v>
      </c>
      <c r="AA380">
        <v>0.28388989999999997</v>
      </c>
      <c r="AB380">
        <v>0.25957956999999998</v>
      </c>
      <c r="AC380">
        <v>0.15440119999999999</v>
      </c>
      <c r="AD380">
        <v>0.13553143000000001</v>
      </c>
      <c r="AE380">
        <v>0.16665703000000001</v>
      </c>
      <c r="AF380">
        <v>0.41520125000000002</v>
      </c>
      <c r="AG380">
        <v>0.21998280000000001</v>
      </c>
      <c r="AH380">
        <v>0.13194328999999999</v>
      </c>
      <c r="AI380">
        <v>0.37985629999999998</v>
      </c>
      <c r="AJ380">
        <v>0.32869433999999997</v>
      </c>
      <c r="AK380">
        <v>0.43228197000000002</v>
      </c>
      <c r="AL380">
        <v>0.107257776</v>
      </c>
      <c r="AM380">
        <v>6.5605300000000005E-2</v>
      </c>
      <c r="AN380">
        <v>0.30422969999999999</v>
      </c>
      <c r="AO380">
        <v>0.27741817000000002</v>
      </c>
      <c r="AP380">
        <v>0.42920374999999999</v>
      </c>
      <c r="AQ380">
        <v>0.26276568</v>
      </c>
      <c r="AR380">
        <v>0.32285118000000002</v>
      </c>
      <c r="AS380">
        <v>0.29525822000000002</v>
      </c>
      <c r="AT380">
        <v>7.8623003999999996E-2</v>
      </c>
      <c r="AU380">
        <v>0.23123829000000001</v>
      </c>
      <c r="AV380">
        <v>0.27695777999999999</v>
      </c>
      <c r="AW380">
        <v>0.33767655000000002</v>
      </c>
      <c r="AX380">
        <v>0.23719309999999999</v>
      </c>
      <c r="AY380">
        <v>0.41045429999999999</v>
      </c>
      <c r="AZ380">
        <v>0.97779079999999996</v>
      </c>
      <c r="BA380">
        <v>0.17037131999999999</v>
      </c>
      <c r="BB380">
        <v>0.18624091000000001</v>
      </c>
      <c r="BC380">
        <v>0.36245880000000003</v>
      </c>
      <c r="BD380">
        <v>0.34477982000000001</v>
      </c>
      <c r="BE380">
        <v>-5.5160895000000001E-2</v>
      </c>
      <c r="BF380">
        <v>0.30297014</v>
      </c>
      <c r="BG380">
        <v>0.33889659999999999</v>
      </c>
      <c r="BH380">
        <v>0.32487909999999998</v>
      </c>
      <c r="BI380">
        <v>0.36481555999999998</v>
      </c>
      <c r="BJ380">
        <v>0.28368937999999999</v>
      </c>
      <c r="BK380">
        <v>0.35782775</v>
      </c>
      <c r="BL380">
        <v>0.39677446999999999</v>
      </c>
      <c r="BM380">
        <v>0.35877105999999997</v>
      </c>
      <c r="BN380">
        <v>0.46354627999999998</v>
      </c>
      <c r="BO380">
        <v>0.23706716</v>
      </c>
      <c r="BP380">
        <v>0.33907177999999999</v>
      </c>
      <c r="BQ380">
        <v>0.34865724999999997</v>
      </c>
      <c r="BR380">
        <v>0.44535776999999999</v>
      </c>
      <c r="BS380">
        <v>0.30752437999999999</v>
      </c>
      <c r="BT380">
        <v>0.27036517999999998</v>
      </c>
      <c r="BU380">
        <v>0.42908049999999998</v>
      </c>
      <c r="BV380">
        <v>0.32895532</v>
      </c>
      <c r="BW380">
        <v>0.3363816</v>
      </c>
      <c r="BX380">
        <v>0.36738467000000002</v>
      </c>
      <c r="BY380">
        <v>0.19065430999999999</v>
      </c>
      <c r="BZ380">
        <v>0.1835215</v>
      </c>
      <c r="CA380">
        <v>0.19465423000000001</v>
      </c>
      <c r="CB380">
        <v>0.25103393000000002</v>
      </c>
      <c r="CC380">
        <v>0.31825227</v>
      </c>
      <c r="CD380">
        <v>0.50143020000000005</v>
      </c>
      <c r="CE380">
        <v>0.32050889999999999</v>
      </c>
      <c r="CF380">
        <v>0.35516540000000002</v>
      </c>
      <c r="CG380">
        <v>0.38079843000000002</v>
      </c>
      <c r="CH380">
        <v>0.16479698000000001</v>
      </c>
      <c r="CI380">
        <v>0.28022015</v>
      </c>
      <c r="CJ380">
        <v>0.28287515000000002</v>
      </c>
      <c r="CK380">
        <v>0.41286625999999998</v>
      </c>
      <c r="CL380">
        <v>0.39321022999999999</v>
      </c>
      <c r="CM380">
        <v>-2.3778661999999999E-2</v>
      </c>
      <c r="CN380">
        <v>0.15081449999999999</v>
      </c>
      <c r="CO380">
        <v>0.21012975</v>
      </c>
      <c r="CP380">
        <v>0.32264256000000002</v>
      </c>
      <c r="CQ380">
        <v>0.27491578</v>
      </c>
      <c r="CR380">
        <v>0.48463329999999999</v>
      </c>
      <c r="CS380">
        <v>0.34733239999999999</v>
      </c>
      <c r="CT380">
        <v>0.1550513</v>
      </c>
      <c r="CU380">
        <v>0.17997242999999999</v>
      </c>
      <c r="CV380">
        <v>0.39652029999999999</v>
      </c>
      <c r="CW380">
        <v>0.22696985</v>
      </c>
      <c r="CX380">
        <v>0.104802296</v>
      </c>
      <c r="CY380">
        <v>0.37086838</v>
      </c>
      <c r="CZ380">
        <v>0.24312861</v>
      </c>
      <c r="DA380">
        <v>0.16383673000000001</v>
      </c>
      <c r="DB380">
        <v>0.27899626</v>
      </c>
      <c r="DC380">
        <v>0.9819869</v>
      </c>
      <c r="DD380">
        <v>0.3596974</v>
      </c>
      <c r="DE380">
        <v>-0.10831285</v>
      </c>
      <c r="DF380">
        <f t="shared" si="20"/>
        <v>0.28368509979611639</v>
      </c>
      <c r="DG380">
        <f t="shared" si="21"/>
        <v>1</v>
      </c>
      <c r="DH380">
        <v>4.1433663515629696E-3</v>
      </c>
      <c r="DI380">
        <f>VLOOKUP(B380,owner_jaccard!$C$1:$E$1128,3,FALSE)</f>
        <v>0.53846153846153799</v>
      </c>
      <c r="DJ380">
        <f>VLOOKUP(B380,partic_jaccard!$C$1:$E$1128,3,FALSE)</f>
        <v>0.5625</v>
      </c>
      <c r="DK380">
        <f>VLOOKUP(B380,rtword_jaccard!$C$1:$E$1128,3,FALSE)</f>
        <v>0.219512195121951</v>
      </c>
      <c r="DL380">
        <f>VLOOKUP(B380,rtword_jaccard!$C$1:$F$1128,4,FALSE)</f>
        <v>0.33333333333333298</v>
      </c>
      <c r="DM380">
        <f>VLOOKUP(B380,rtword_jaccard!$C$1:$G$1128,5,FALSE)</f>
        <v>0.36986301369863001</v>
      </c>
      <c r="DN380">
        <f>VLOOKUP(B380,owner_j_重み付き!$C$1:$E$1128,3)</f>
        <v>8.2000000000000007E-3</v>
      </c>
      <c r="DO380">
        <f>VLOOKUP(B380,part_j_重み付き!$C$1:$E$1128,3,FALSE)</f>
        <v>8.0100000000000005E-2</v>
      </c>
      <c r="DP380">
        <f>VLOOKUP(B380,journalsection_jaccard!$C$2:$E$1129,3,FALSE)</f>
        <v>0.66666666666666596</v>
      </c>
      <c r="DQ380">
        <f>VLOOKUP(B380,journalsection_jaccard!$C$2:$F$1129,4,FALSE)</f>
        <v>0.45985401459853997</v>
      </c>
      <c r="DR380">
        <f>VLOOKUP(B380,journalsection_jaccard!$C$2:$G$1129,5,FALSE)</f>
        <v>0.39534883720930197</v>
      </c>
      <c r="DS380">
        <f>VLOOKUP(B380,journalsection_jaccard!$C$2:$H$1129,6,FALSE)</f>
        <v>0.31578947368421001</v>
      </c>
    </row>
    <row r="381" spans="1:123" x14ac:dyDescent="0.55000000000000004">
      <c r="A381">
        <v>374</v>
      </c>
      <c r="B381" t="s">
        <v>1966</v>
      </c>
      <c r="C381" t="s">
        <v>480</v>
      </c>
      <c r="D381">
        <v>0.1835764</v>
      </c>
      <c r="E381">
        <v>0.17655251999999999</v>
      </c>
      <c r="F381">
        <v>0.11888282</v>
      </c>
      <c r="G381">
        <v>0.15187337000000001</v>
      </c>
      <c r="H381">
        <v>-7.1573590000000006E-2</v>
      </c>
      <c r="I381">
        <v>0.17174528999999999</v>
      </c>
      <c r="J381">
        <v>0.15157445</v>
      </c>
      <c r="K381">
        <v>0.98405450000000005</v>
      </c>
      <c r="L381">
        <v>0.17667656000000001</v>
      </c>
      <c r="M381">
        <v>0.12755783000000001</v>
      </c>
      <c r="N381">
        <v>0.17783280000000001</v>
      </c>
      <c r="O381">
        <v>0.19221622999999999</v>
      </c>
      <c r="P381">
        <v>0.15838140000000001</v>
      </c>
      <c r="Q381">
        <v>8.2921049999999996E-2</v>
      </c>
      <c r="R381">
        <v>5.3360440000000002E-2</v>
      </c>
      <c r="S381">
        <v>4.1046846999999997E-2</v>
      </c>
      <c r="T381">
        <v>6.5533679999999997E-2</v>
      </c>
      <c r="U381">
        <v>0.25431155999999999</v>
      </c>
      <c r="V381">
        <v>0.17794207000000001</v>
      </c>
      <c r="W381">
        <v>0.20393695000000001</v>
      </c>
      <c r="X381">
        <v>0.34004402</v>
      </c>
      <c r="Y381">
        <v>0.33975412999999999</v>
      </c>
      <c r="Z381">
        <v>0.13864182999999999</v>
      </c>
      <c r="AA381">
        <v>0.23543828999999999</v>
      </c>
      <c r="AB381">
        <v>0.11029217400000001</v>
      </c>
      <c r="AC381">
        <v>8.5858113999999999E-2</v>
      </c>
      <c r="AD381">
        <v>0.31400889999999998</v>
      </c>
      <c r="AE381">
        <v>0.20015566000000001</v>
      </c>
      <c r="AF381">
        <v>0.16796053999999999</v>
      </c>
      <c r="AG381">
        <v>0.21674860000000001</v>
      </c>
      <c r="AH381">
        <v>2.3321194999999999E-2</v>
      </c>
      <c r="AI381">
        <v>6.9151975000000004E-2</v>
      </c>
      <c r="AJ381">
        <v>0.24703570999999999</v>
      </c>
      <c r="AK381">
        <v>8.2274444000000002E-2</v>
      </c>
      <c r="AL381">
        <v>0.17526084</v>
      </c>
      <c r="AM381">
        <v>5.9953865000000002E-2</v>
      </c>
      <c r="AN381">
        <v>0.25879780000000002</v>
      </c>
      <c r="AO381">
        <v>3.2403412999999999E-2</v>
      </c>
      <c r="AP381">
        <v>0.42068129999999998</v>
      </c>
      <c r="AQ381">
        <v>0.31539254999999999</v>
      </c>
      <c r="AR381">
        <v>9.7508280000000003E-2</v>
      </c>
      <c r="AS381">
        <v>0.15671855000000001</v>
      </c>
      <c r="AT381">
        <v>6.9959820000000006E-2</v>
      </c>
      <c r="AU381">
        <v>7.5178549999999997E-2</v>
      </c>
      <c r="AV381">
        <v>0.109429024</v>
      </c>
      <c r="AW381">
        <v>0.21455252</v>
      </c>
      <c r="AX381">
        <v>8.3080076000000003E-2</v>
      </c>
      <c r="AY381">
        <v>5.6708257999999998E-2</v>
      </c>
      <c r="AZ381">
        <v>0.94839249999999997</v>
      </c>
      <c r="BA381">
        <v>4.0949765999999999E-2</v>
      </c>
      <c r="BB381">
        <v>0.11312411</v>
      </c>
      <c r="BC381">
        <v>0.22727600000000001</v>
      </c>
      <c r="BD381">
        <v>0.11790918</v>
      </c>
      <c r="BE381">
        <v>-9.1365210000000002E-2</v>
      </c>
      <c r="BF381">
        <v>8.7512835999999997E-2</v>
      </c>
      <c r="BG381">
        <v>0.23218267000000001</v>
      </c>
      <c r="BH381">
        <v>0.21185675000000001</v>
      </c>
      <c r="BI381">
        <v>0.108519755</v>
      </c>
      <c r="BJ381">
        <v>0.14370318000000001</v>
      </c>
      <c r="BK381">
        <v>0.20503373</v>
      </c>
      <c r="BL381">
        <v>9.6116090000000001E-2</v>
      </c>
      <c r="BM381">
        <v>0.12502488</v>
      </c>
      <c r="BN381">
        <v>0.26368025</v>
      </c>
      <c r="BO381">
        <v>0.17568423</v>
      </c>
      <c r="BP381">
        <v>0.17498916</v>
      </c>
      <c r="BQ381">
        <v>0.22162200000000001</v>
      </c>
      <c r="BR381">
        <v>0.25259608</v>
      </c>
      <c r="BS381">
        <v>0.18575749</v>
      </c>
      <c r="BT381">
        <v>3.472372E-2</v>
      </c>
      <c r="BU381">
        <v>0.25372236999999997</v>
      </c>
      <c r="BV381">
        <v>4.1256969999999997E-2</v>
      </c>
      <c r="BW381">
        <v>0.10466717</v>
      </c>
      <c r="BX381">
        <v>0.10720945</v>
      </c>
      <c r="BY381">
        <v>0.21367489000000001</v>
      </c>
      <c r="BZ381">
        <v>4.5145385000000003E-2</v>
      </c>
      <c r="CA381">
        <v>0.28592440000000002</v>
      </c>
      <c r="CB381">
        <v>0.30179260000000002</v>
      </c>
      <c r="CC381">
        <v>9.8668510000000001E-2</v>
      </c>
      <c r="CD381">
        <v>0.28169316</v>
      </c>
      <c r="CE381">
        <v>0.23870257</v>
      </c>
      <c r="CF381">
        <v>-3.2941619999999998E-4</v>
      </c>
      <c r="CG381">
        <v>0.27236995000000003</v>
      </c>
      <c r="CH381">
        <v>3.4801677000000003E-2</v>
      </c>
      <c r="CI381">
        <v>0.13693108000000001</v>
      </c>
      <c r="CJ381">
        <v>0.23344564000000001</v>
      </c>
      <c r="CK381">
        <v>0.22627501</v>
      </c>
      <c r="CL381">
        <v>3.1975992000000002E-2</v>
      </c>
      <c r="CM381">
        <v>-2.8466173000000001E-2</v>
      </c>
      <c r="CN381">
        <v>0.32617859999999999</v>
      </c>
      <c r="CO381">
        <v>-0.17606701</v>
      </c>
      <c r="CP381">
        <v>0.24965993</v>
      </c>
      <c r="CQ381">
        <v>0.12335327</v>
      </c>
      <c r="CR381">
        <v>0.13046743</v>
      </c>
      <c r="CS381">
        <v>0.14797830000000001</v>
      </c>
      <c r="CT381">
        <v>4.3749344000000003E-2</v>
      </c>
      <c r="CU381">
        <v>5.1641319999999998E-2</v>
      </c>
      <c r="CV381">
        <v>0.26352265000000002</v>
      </c>
      <c r="CW381">
        <v>0.30394325</v>
      </c>
      <c r="CX381">
        <v>-3.1200193000000001E-2</v>
      </c>
      <c r="CY381">
        <v>0.10130966</v>
      </c>
      <c r="CZ381">
        <v>9.4228610000000004E-2</v>
      </c>
      <c r="DA381">
        <v>0.18800306</v>
      </c>
      <c r="DB381">
        <v>0.16434219999999999</v>
      </c>
      <c r="DC381">
        <v>0.97495849999999995</v>
      </c>
      <c r="DD381">
        <v>0.16027620000000001</v>
      </c>
      <c r="DE381">
        <v>0.15050477000000001</v>
      </c>
      <c r="DF381">
        <f t="shared" si="20"/>
        <v>0.14940687764854368</v>
      </c>
      <c r="DG381">
        <f t="shared" si="21"/>
        <v>0</v>
      </c>
      <c r="DH381">
        <v>0</v>
      </c>
      <c r="DI381">
        <f>VLOOKUP(B381,owner_jaccard!$C$1:$E$1128,3,FALSE)</f>
        <v>0.33333333333333298</v>
      </c>
      <c r="DJ381">
        <f>VLOOKUP(B381,partic_jaccard!$C$1:$E$1128,3,FALSE)</f>
        <v>0.15</v>
      </c>
      <c r="DK381">
        <f>VLOOKUP(B381,rtword_jaccard!$C$1:$E$1128,3,FALSE)</f>
        <v>0.38888888888888801</v>
      </c>
      <c r="DL381">
        <f>VLOOKUP(B381,rtword_jaccard!$C$1:$F$1128,4,FALSE)</f>
        <v>0.41843971631205601</v>
      </c>
      <c r="DM381">
        <f>VLOOKUP(B381,rtword_jaccard!$C$1:$G$1128,5,FALSE)</f>
        <v>0.38888888888888801</v>
      </c>
      <c r="DN381">
        <f>VLOOKUP(B381,owner_j_重み付き!$C$1:$E$1128,3)</f>
        <v>9.7999999999999997E-3</v>
      </c>
      <c r="DO381">
        <f>VLOOKUP(B381,part_j_重み付き!$C$1:$E$1128,3,FALSE)</f>
        <v>1.0999999999999999E-2</v>
      </c>
      <c r="DP381">
        <f>VLOOKUP(B381,journalsection_jaccard!$C$2:$E$1129,3,FALSE)</f>
        <v>0.58730158730158699</v>
      </c>
      <c r="DQ381">
        <f>VLOOKUP(B381,journalsection_jaccard!$C$2:$F$1129,4,FALSE)</f>
        <v>0.42857142857142799</v>
      </c>
      <c r="DR381">
        <f>VLOOKUP(B381,journalsection_jaccard!$C$2:$G$1129,5,FALSE)</f>
        <v>0.35135135135135098</v>
      </c>
      <c r="DS381">
        <f>VLOOKUP(B381,journalsection_jaccard!$C$2:$H$1129,6,FALSE)</f>
        <v>0.29870129870129802</v>
      </c>
    </row>
    <row r="382" spans="1:123" hidden="1" x14ac:dyDescent="0.55000000000000004">
      <c r="A382">
        <v>375</v>
      </c>
      <c r="B382" t="s">
        <v>1967</v>
      </c>
      <c r="C382" t="s">
        <v>481</v>
      </c>
      <c r="D382">
        <v>0.22301636999999999</v>
      </c>
      <c r="E382">
        <v>0.24640388999999999</v>
      </c>
      <c r="F382">
        <v>0.15028584</v>
      </c>
      <c r="G382">
        <v>0.41568652</v>
      </c>
      <c r="H382">
        <v>0.3487401</v>
      </c>
      <c r="I382">
        <v>0.11665192000000001</v>
      </c>
      <c r="J382">
        <v>0.30429151999999998</v>
      </c>
      <c r="K382">
        <v>0.98003039999999997</v>
      </c>
      <c r="L382">
        <v>0.32110759999999999</v>
      </c>
      <c r="M382">
        <v>0.23562272000000001</v>
      </c>
      <c r="N382">
        <v>0.47928110000000002</v>
      </c>
      <c r="O382">
        <v>0.17222296000000001</v>
      </c>
      <c r="P382">
        <v>0.19385622</v>
      </c>
      <c r="Q382">
        <v>0.2928114</v>
      </c>
      <c r="R382">
        <v>0.34130460000000001</v>
      </c>
      <c r="S382">
        <v>0.23121940999999999</v>
      </c>
      <c r="T382">
        <v>0.23011719999999999</v>
      </c>
      <c r="U382">
        <v>0.31673390000000001</v>
      </c>
      <c r="V382">
        <v>4.7574230000000002E-2</v>
      </c>
      <c r="W382">
        <v>0.15346272</v>
      </c>
      <c r="X382">
        <v>0.14752770000000001</v>
      </c>
      <c r="Y382">
        <v>0.23523374</v>
      </c>
      <c r="Z382">
        <v>0.3090425</v>
      </c>
      <c r="AA382">
        <v>0.13264487999999999</v>
      </c>
      <c r="AB382">
        <v>0.22482753</v>
      </c>
      <c r="AC382">
        <v>0.35391020000000001</v>
      </c>
      <c r="AD382">
        <v>0.22254114999999999</v>
      </c>
      <c r="AE382">
        <v>0.11496627</v>
      </c>
      <c r="AF382">
        <v>0.23830134</v>
      </c>
      <c r="AG382">
        <v>0.28341195000000002</v>
      </c>
      <c r="AH382">
        <v>6.6512540000000005E-4</v>
      </c>
      <c r="AI382">
        <v>0.39993218000000003</v>
      </c>
      <c r="AJ382">
        <v>0.55326880000000001</v>
      </c>
      <c r="AK382">
        <v>0.34263226000000002</v>
      </c>
      <c r="AL382">
        <v>9.7819420000000004E-2</v>
      </c>
      <c r="AM382">
        <v>0.26638505000000001</v>
      </c>
      <c r="AN382">
        <v>8.5185460000000005E-2</v>
      </c>
      <c r="AO382">
        <v>0.16643785</v>
      </c>
      <c r="AP382">
        <v>0.38931733000000002</v>
      </c>
      <c r="AQ382">
        <v>0.33182742999999998</v>
      </c>
      <c r="AR382">
        <v>0.28343293000000003</v>
      </c>
      <c r="AS382">
        <v>0.22233534999999999</v>
      </c>
      <c r="AT382">
        <v>3.3729059999999998E-2</v>
      </c>
      <c r="AU382">
        <v>0.13285158999999999</v>
      </c>
      <c r="AV382">
        <v>0.29739209999999999</v>
      </c>
      <c r="AW382">
        <v>0.33146779999999998</v>
      </c>
      <c r="AX382">
        <v>0.25243586000000001</v>
      </c>
      <c r="AY382">
        <v>0.22908120000000001</v>
      </c>
      <c r="AZ382">
        <v>0.97142863000000002</v>
      </c>
      <c r="BA382">
        <v>0.11660545</v>
      </c>
      <c r="BB382">
        <v>0.14161113</v>
      </c>
      <c r="BC382">
        <v>0.15491896999999999</v>
      </c>
      <c r="BD382">
        <v>0.26486440999999999</v>
      </c>
      <c r="BE382">
        <v>0.23816109999999999</v>
      </c>
      <c r="BF382">
        <v>0.22637742999999999</v>
      </c>
      <c r="BG382">
        <v>0.46297535000000001</v>
      </c>
      <c r="BH382">
        <v>0.37827401999999999</v>
      </c>
      <c r="BI382">
        <v>0.22690651000000001</v>
      </c>
      <c r="BJ382">
        <v>0.15601465</v>
      </c>
      <c r="BK382">
        <v>0.31598967</v>
      </c>
      <c r="BL382">
        <v>0.2879485</v>
      </c>
      <c r="BM382">
        <v>0.24013232000000001</v>
      </c>
      <c r="BN382">
        <v>0.35051086999999997</v>
      </c>
      <c r="BO382">
        <v>0.42107955000000002</v>
      </c>
      <c r="BP382">
        <v>0.36487206999999999</v>
      </c>
      <c r="BQ382">
        <v>0.28048095000000001</v>
      </c>
      <c r="BR382">
        <v>0.30805759999999999</v>
      </c>
      <c r="BS382">
        <v>0.2266</v>
      </c>
      <c r="BT382">
        <v>0.31426166999999999</v>
      </c>
      <c r="BU382">
        <v>0.17410001</v>
      </c>
      <c r="BV382">
        <v>0.26076381999999998</v>
      </c>
      <c r="BW382">
        <v>0.39018553</v>
      </c>
      <c r="BX382">
        <v>0.56394690000000003</v>
      </c>
      <c r="BY382">
        <v>0.15831248000000001</v>
      </c>
      <c r="BZ382">
        <v>0.23557411</v>
      </c>
      <c r="CA382">
        <v>0.2804431</v>
      </c>
      <c r="CB382">
        <v>0.10322168499999999</v>
      </c>
      <c r="CC382">
        <v>0.41731665000000001</v>
      </c>
      <c r="CD382">
        <v>0.51113980000000003</v>
      </c>
      <c r="CE382">
        <v>0.27672649999999999</v>
      </c>
      <c r="CF382">
        <v>0.11451801</v>
      </c>
      <c r="CG382">
        <v>0.30610209999999999</v>
      </c>
      <c r="CH382">
        <v>0.28763773999999998</v>
      </c>
      <c r="CI382">
        <v>0.22096339000000001</v>
      </c>
      <c r="CJ382">
        <v>0.26014920000000002</v>
      </c>
      <c r="CK382">
        <v>0.41816629999999999</v>
      </c>
      <c r="CL382">
        <v>0.31722704000000002</v>
      </c>
      <c r="CM382">
        <v>0.33934524999999999</v>
      </c>
      <c r="CN382">
        <v>0.17364106000000001</v>
      </c>
      <c r="CO382">
        <v>7.7915139999999994E-2</v>
      </c>
      <c r="CP382">
        <v>0.52520350000000005</v>
      </c>
      <c r="CQ382">
        <v>0.17080809</v>
      </c>
      <c r="CR382">
        <v>0.35220753999999999</v>
      </c>
      <c r="CS382">
        <v>0.45478147000000002</v>
      </c>
      <c r="CT382">
        <v>0.17084745000000001</v>
      </c>
      <c r="CU382">
        <v>4.740482E-2</v>
      </c>
      <c r="CV382">
        <v>0.37871185000000002</v>
      </c>
      <c r="CW382">
        <v>0.38704696</v>
      </c>
      <c r="CX382">
        <v>0.22834219</v>
      </c>
      <c r="CY382">
        <v>0.24886514000000001</v>
      </c>
      <c r="CZ382">
        <v>0.31232682</v>
      </c>
      <c r="DA382">
        <v>0.23576892999999999</v>
      </c>
      <c r="DB382">
        <v>0.29348084000000002</v>
      </c>
      <c r="DC382">
        <v>0.98027337000000003</v>
      </c>
      <c r="DD382">
        <v>0.23362094</v>
      </c>
      <c r="DE382">
        <v>0.20487589</v>
      </c>
      <c r="DF382">
        <f t="shared" si="20"/>
        <v>0.26317791010097091</v>
      </c>
      <c r="DG382">
        <f t="shared" si="21"/>
        <v>1</v>
      </c>
      <c r="DH382">
        <v>3.3212925566508941E-2</v>
      </c>
      <c r="DI382">
        <f>VLOOKUP(B382,owner_jaccard!$C$1:$E$1128,3,FALSE)</f>
        <v>0.54545454545454497</v>
      </c>
      <c r="DJ382">
        <f>VLOOKUP(B382,partic_jaccard!$C$1:$E$1128,3,FALSE)</f>
        <v>0.62962962962962898</v>
      </c>
      <c r="DK382">
        <f>VLOOKUP(B382,rtword_jaccard!$C$1:$E$1128,3,FALSE)</f>
        <v>0.40845070422535201</v>
      </c>
      <c r="DL382">
        <f>VLOOKUP(B382,rtword_jaccard!$C$1:$F$1128,4,FALSE)</f>
        <v>0.47058823529411697</v>
      </c>
      <c r="DM382">
        <f>VLOOKUP(B382,rtword_jaccard!$C$1:$G$1128,5,FALSE)</f>
        <v>0.46341463414634099</v>
      </c>
      <c r="DN382">
        <f>VLOOKUP(B382,owner_j_重み付き!$C$1:$E$1128,3)</f>
        <v>2.3800000000000002E-2</v>
      </c>
      <c r="DO382">
        <f>VLOOKUP(B382,part_j_重み付き!$C$1:$E$1128,3,FALSE)</f>
        <v>1.95E-2</v>
      </c>
      <c r="DP382">
        <f>VLOOKUP(B382,journalsection_jaccard!$C$2:$E$1129,3,FALSE)</f>
        <v>0.69491525423728795</v>
      </c>
      <c r="DQ382">
        <f>VLOOKUP(B382,journalsection_jaccard!$C$2:$F$1129,4,FALSE)</f>
        <v>0.52671755725190805</v>
      </c>
      <c r="DR382">
        <f>VLOOKUP(B382,journalsection_jaccard!$C$2:$G$1129,5,FALSE)</f>
        <v>0.47783251231527002</v>
      </c>
      <c r="DS382">
        <f>VLOOKUP(B382,journalsection_jaccard!$C$2:$H$1129,6,FALSE)</f>
        <v>0.38888888888888801</v>
      </c>
    </row>
    <row r="383" spans="1:123" hidden="1" x14ac:dyDescent="0.55000000000000004">
      <c r="A383">
        <v>376</v>
      </c>
      <c r="B383" t="s">
        <v>1968</v>
      </c>
      <c r="C383" t="s">
        <v>482</v>
      </c>
      <c r="D383">
        <v>0.26721808000000002</v>
      </c>
      <c r="E383">
        <v>0.25817013</v>
      </c>
      <c r="F383">
        <v>0.18082666</v>
      </c>
      <c r="G383">
        <v>0.34763744000000002</v>
      </c>
      <c r="H383">
        <v>0.20029224000000001</v>
      </c>
      <c r="I383">
        <v>0.34975713000000003</v>
      </c>
      <c r="J383">
        <v>0.35951263</v>
      </c>
      <c r="K383">
        <v>0.97218400000000005</v>
      </c>
      <c r="L383">
        <v>0.16043284999999999</v>
      </c>
      <c r="M383">
        <v>0.30482355</v>
      </c>
      <c r="N383">
        <v>0.27657690000000001</v>
      </c>
      <c r="O383">
        <v>0.35294514999999999</v>
      </c>
      <c r="P383">
        <v>0.15215148000000001</v>
      </c>
      <c r="Q383">
        <v>0.47709274000000002</v>
      </c>
      <c r="R383">
        <v>0.31844013999999998</v>
      </c>
      <c r="S383">
        <v>0.24595137</v>
      </c>
      <c r="T383">
        <v>0.43175744999999999</v>
      </c>
      <c r="U383">
        <v>0.21251844</v>
      </c>
      <c r="V383">
        <v>0.24295874000000001</v>
      </c>
      <c r="W383">
        <v>0.17423679</v>
      </c>
      <c r="X383">
        <v>0.21101615000000001</v>
      </c>
      <c r="Y383">
        <v>0.17315111999999999</v>
      </c>
      <c r="Z383">
        <v>0.17312203000000001</v>
      </c>
      <c r="AA383">
        <v>0.17631161000000001</v>
      </c>
      <c r="AB383">
        <v>0.46369169999999998</v>
      </c>
      <c r="AC383">
        <v>0.33233734999999998</v>
      </c>
      <c r="AD383">
        <v>0.11725548</v>
      </c>
      <c r="AE383">
        <v>0.24536273</v>
      </c>
      <c r="AF383">
        <v>0.41284364000000001</v>
      </c>
      <c r="AG383">
        <v>0.21723377999999999</v>
      </c>
      <c r="AH383">
        <v>1.0802169E-2</v>
      </c>
      <c r="AI383">
        <v>0.37246844000000001</v>
      </c>
      <c r="AJ383">
        <v>0.39325782999999997</v>
      </c>
      <c r="AK383">
        <v>0.40057327999999998</v>
      </c>
      <c r="AL383">
        <v>0.15745331000000001</v>
      </c>
      <c r="AM383">
        <v>0.13731399</v>
      </c>
      <c r="AN383">
        <v>3.8095299999999999E-2</v>
      </c>
      <c r="AO383">
        <v>0.18463052999999999</v>
      </c>
      <c r="AP383">
        <v>0.29090533000000002</v>
      </c>
      <c r="AQ383">
        <v>0.34464823999999999</v>
      </c>
      <c r="AR383">
        <v>0.27818159999999997</v>
      </c>
      <c r="AS383">
        <v>0.3058901</v>
      </c>
      <c r="AT383">
        <v>-2.6850683999999998E-3</v>
      </c>
      <c r="AU383">
        <v>0.30307642000000001</v>
      </c>
      <c r="AV383">
        <v>0.28978312000000001</v>
      </c>
      <c r="AW383">
        <v>0.42851144000000002</v>
      </c>
      <c r="AX383">
        <v>0.19120845</v>
      </c>
      <c r="AY383">
        <v>0.1476035</v>
      </c>
      <c r="AZ383">
        <v>0.96567159999999996</v>
      </c>
      <c r="BA383">
        <v>6.7547549999999998E-2</v>
      </c>
      <c r="BB383">
        <v>0.21108535</v>
      </c>
      <c r="BC383">
        <v>0.28654837999999999</v>
      </c>
      <c r="BD383">
        <v>0.28404826</v>
      </c>
      <c r="BE383">
        <v>0.15618240999999999</v>
      </c>
      <c r="BF383">
        <v>0.14839058999999999</v>
      </c>
      <c r="BG383">
        <v>0.33149958000000002</v>
      </c>
      <c r="BH383">
        <v>0.18717255999999999</v>
      </c>
      <c r="BI383">
        <v>0.27901870000000001</v>
      </c>
      <c r="BJ383">
        <v>0.36491588000000003</v>
      </c>
      <c r="BK383">
        <v>0.32641414000000002</v>
      </c>
      <c r="BL383">
        <v>0.2515867</v>
      </c>
      <c r="BM383">
        <v>0.31980829999999999</v>
      </c>
      <c r="BN383">
        <v>0.35945137999999999</v>
      </c>
      <c r="BO383">
        <v>0.31439240000000002</v>
      </c>
      <c r="BP383">
        <v>0.19848007000000001</v>
      </c>
      <c r="BQ383">
        <v>0.18447079</v>
      </c>
      <c r="BR383">
        <v>0.34199578000000003</v>
      </c>
      <c r="BS383">
        <v>0.39322177000000003</v>
      </c>
      <c r="BT383">
        <v>0.35292432000000001</v>
      </c>
      <c r="BU383">
        <v>0.36563224</v>
      </c>
      <c r="BV383">
        <v>0.27056274000000002</v>
      </c>
      <c r="BW383">
        <v>0.46090445000000002</v>
      </c>
      <c r="BX383">
        <v>0.48207941999999998</v>
      </c>
      <c r="BY383">
        <v>0.34715560000000001</v>
      </c>
      <c r="BZ383">
        <v>0.1534219</v>
      </c>
      <c r="CA383">
        <v>0.1999339</v>
      </c>
      <c r="CB383">
        <v>0.10933003600000001</v>
      </c>
      <c r="CC383">
        <v>0.51393783000000004</v>
      </c>
      <c r="CD383">
        <v>0.47808263000000001</v>
      </c>
      <c r="CE383">
        <v>0.36296433</v>
      </c>
      <c r="CF383">
        <v>0.27984684999999998</v>
      </c>
      <c r="CG383">
        <v>0.38023266</v>
      </c>
      <c r="CH383">
        <v>7.1456074999999994E-2</v>
      </c>
      <c r="CI383">
        <v>0.23497172</v>
      </c>
      <c r="CJ383">
        <v>0.31164047</v>
      </c>
      <c r="CK383">
        <v>0.5050791</v>
      </c>
      <c r="CL383">
        <v>0.28109634</v>
      </c>
      <c r="CM383">
        <v>0.20196529999999999</v>
      </c>
      <c r="CN383">
        <v>0.19684356</v>
      </c>
      <c r="CO383">
        <v>7.914409E-2</v>
      </c>
      <c r="CP383">
        <v>0.33631915000000001</v>
      </c>
      <c r="CQ383">
        <v>0.25706025999999998</v>
      </c>
      <c r="CR383">
        <v>0.36059657000000001</v>
      </c>
      <c r="CS383">
        <v>0.22151297</v>
      </c>
      <c r="CT383">
        <v>0.16270763999999999</v>
      </c>
      <c r="CU383">
        <v>0.10992789</v>
      </c>
      <c r="CV383">
        <v>0.21917707</v>
      </c>
      <c r="CW383">
        <v>0.50101649999999998</v>
      </c>
      <c r="CX383">
        <v>6.2102187000000003E-2</v>
      </c>
      <c r="CY383">
        <v>0.36797829999999998</v>
      </c>
      <c r="CZ383">
        <v>0.29291263000000001</v>
      </c>
      <c r="DA383">
        <v>4.8062067E-2</v>
      </c>
      <c r="DB383">
        <v>0.3791098</v>
      </c>
      <c r="DC383">
        <v>0.97746675999999999</v>
      </c>
      <c r="DD383">
        <v>0.29933749999999998</v>
      </c>
      <c r="DE383">
        <v>0.25284050000000002</v>
      </c>
      <c r="DF383">
        <f t="shared" si="20"/>
        <v>0.26818874432621365</v>
      </c>
      <c r="DG383">
        <f t="shared" si="21"/>
        <v>1</v>
      </c>
      <c r="DH383">
        <v>3.3605498940038176E-3</v>
      </c>
      <c r="DI383">
        <f>VLOOKUP(B383,owner_jaccard!$C$1:$E$1128,3,FALSE)</f>
        <v>0.36842105263157798</v>
      </c>
      <c r="DJ383">
        <f>VLOOKUP(B383,partic_jaccard!$C$1:$E$1128,3,FALSE)</f>
        <v>0.6</v>
      </c>
      <c r="DK383">
        <f>VLOOKUP(B383,rtword_jaccard!$C$1:$E$1128,3,FALSE)</f>
        <v>0.29870129870129802</v>
      </c>
      <c r="DL383">
        <f>VLOOKUP(B383,rtword_jaccard!$C$1:$F$1128,4,FALSE)</f>
        <v>0.36054421768707401</v>
      </c>
      <c r="DM383">
        <f>VLOOKUP(B383,rtword_jaccard!$C$1:$G$1128,5,FALSE)</f>
        <v>0.38248847926267199</v>
      </c>
      <c r="DN383">
        <f>VLOOKUP(B383,owner_j_重み付き!$C$1:$E$1128,3)</f>
        <v>8.8000000000000005E-3</v>
      </c>
      <c r="DO383">
        <f>VLOOKUP(B383,part_j_重み付き!$C$1:$E$1128,3,FALSE)</f>
        <v>1.37E-2</v>
      </c>
      <c r="DP383">
        <f>VLOOKUP(B383,journalsection_jaccard!$C$2:$E$1129,3,FALSE)</f>
        <v>0.69491525423728795</v>
      </c>
      <c r="DQ383">
        <f>VLOOKUP(B383,journalsection_jaccard!$C$2:$F$1129,4,FALSE)</f>
        <v>0.40845070422535201</v>
      </c>
      <c r="DR383">
        <f>VLOOKUP(B383,journalsection_jaccard!$C$2:$G$1129,5,FALSE)</f>
        <v>0.35135135135135098</v>
      </c>
      <c r="DS383">
        <f>VLOOKUP(B383,journalsection_jaccard!$C$2:$H$1129,6,FALSE)</f>
        <v>0.28205128205128199</v>
      </c>
    </row>
    <row r="384" spans="1:123" x14ac:dyDescent="0.55000000000000004">
      <c r="A384">
        <v>377</v>
      </c>
      <c r="B384" t="s">
        <v>1969</v>
      </c>
      <c r="C384" t="s">
        <v>483</v>
      </c>
      <c r="D384">
        <v>0.10007201</v>
      </c>
      <c r="E384">
        <v>0.26529425000000001</v>
      </c>
      <c r="F384">
        <v>0.15562541999999999</v>
      </c>
      <c r="G384">
        <v>0.30723104000000001</v>
      </c>
      <c r="H384">
        <v>7.5223040000000005E-2</v>
      </c>
      <c r="I384">
        <v>2.0084512999999998E-2</v>
      </c>
      <c r="J384">
        <v>0.25795995999999999</v>
      </c>
      <c r="K384">
        <v>0.97908910000000005</v>
      </c>
      <c r="L384">
        <v>0.1403325</v>
      </c>
      <c r="M384">
        <v>9.2336564999999995E-2</v>
      </c>
      <c r="N384">
        <v>0.33578965</v>
      </c>
      <c r="O384">
        <v>3.9231528000000002E-2</v>
      </c>
      <c r="P384">
        <v>0.2081025</v>
      </c>
      <c r="Q384">
        <v>0.28973695999999999</v>
      </c>
      <c r="R384">
        <v>0.13811783</v>
      </c>
      <c r="S384">
        <v>2.8613966000000001E-2</v>
      </c>
      <c r="T384">
        <v>0.10656212</v>
      </c>
      <c r="U384">
        <v>-3.6356248000000001E-2</v>
      </c>
      <c r="V384">
        <v>5.0334625000000001E-2</v>
      </c>
      <c r="W384">
        <v>2.8076838999999999E-2</v>
      </c>
      <c r="X384">
        <v>9.4082410000000005E-2</v>
      </c>
      <c r="Y384">
        <v>0.27455839999999998</v>
      </c>
      <c r="Z384">
        <v>0.25660905000000001</v>
      </c>
      <c r="AA384">
        <v>9.2527664999999995E-2</v>
      </c>
      <c r="AB384">
        <v>1.6865539999999998E-2</v>
      </c>
      <c r="AC384">
        <v>0.30899769999999999</v>
      </c>
      <c r="AD384">
        <v>0.12708764</v>
      </c>
      <c r="AE384">
        <v>0.21888429000000001</v>
      </c>
      <c r="AF384">
        <v>0.17151542</v>
      </c>
      <c r="AG384">
        <v>0.15506223</v>
      </c>
      <c r="AH384">
        <v>-2.1643998000000001E-2</v>
      </c>
      <c r="AI384">
        <v>0.26496323999999999</v>
      </c>
      <c r="AJ384">
        <v>0.41807119999999998</v>
      </c>
      <c r="AK384">
        <v>0.26595940000000001</v>
      </c>
      <c r="AL384">
        <v>4.6503599999999999E-2</v>
      </c>
      <c r="AM384">
        <v>0.22069305</v>
      </c>
      <c r="AN384">
        <v>0.118381865</v>
      </c>
      <c r="AO384">
        <v>-2.8056174999999999E-2</v>
      </c>
      <c r="AP384">
        <v>0.34590310000000002</v>
      </c>
      <c r="AQ384">
        <v>0.25561386000000003</v>
      </c>
      <c r="AR384">
        <v>0.10460053</v>
      </c>
      <c r="AS384">
        <v>0.19873159000000001</v>
      </c>
      <c r="AT384">
        <v>9.4107360000000001E-2</v>
      </c>
      <c r="AU384">
        <v>7.0783849999999995E-2</v>
      </c>
      <c r="AV384">
        <v>0.21143197999999999</v>
      </c>
      <c r="AW384">
        <v>0.23166366999999999</v>
      </c>
      <c r="AX384">
        <v>0.14443406</v>
      </c>
      <c r="AY384">
        <v>9.2818250000000005E-2</v>
      </c>
      <c r="AZ384">
        <v>0.96060234</v>
      </c>
      <c r="BA384">
        <v>0.17156751000000001</v>
      </c>
      <c r="BB384">
        <v>0.13381746</v>
      </c>
      <c r="BC384">
        <v>0.13222297999999999</v>
      </c>
      <c r="BD384">
        <v>0.13327101999999999</v>
      </c>
      <c r="BE384">
        <v>2.099732E-4</v>
      </c>
      <c r="BF384">
        <v>0.20194688</v>
      </c>
      <c r="BG384">
        <v>0.18009035000000001</v>
      </c>
      <c r="BH384">
        <v>0.17330517000000001</v>
      </c>
      <c r="BI384">
        <v>0.17526600000000001</v>
      </c>
      <c r="BJ384">
        <v>8.6956640000000002E-2</v>
      </c>
      <c r="BK384">
        <v>0.19864145</v>
      </c>
      <c r="BL384">
        <v>2.1582961000000001E-2</v>
      </c>
      <c r="BM384">
        <v>0.11219185</v>
      </c>
      <c r="BN384">
        <v>0.24640819999999999</v>
      </c>
      <c r="BO384">
        <v>0.26401313999999998</v>
      </c>
      <c r="BP384">
        <v>-1.3749937E-2</v>
      </c>
      <c r="BQ384">
        <v>0.20558045999999999</v>
      </c>
      <c r="BR384">
        <v>0.38852677000000002</v>
      </c>
      <c r="BS384">
        <v>0.17653461000000001</v>
      </c>
      <c r="BT384">
        <v>0.31692419999999999</v>
      </c>
      <c r="BU384">
        <v>0.26532749999999999</v>
      </c>
      <c r="BV384">
        <v>0.18884179000000001</v>
      </c>
      <c r="BW384">
        <v>0.25840580000000002</v>
      </c>
      <c r="BX384">
        <v>0.21141372999999999</v>
      </c>
      <c r="BY384">
        <v>2.2384879999999999E-2</v>
      </c>
      <c r="BZ384">
        <v>0.24283943</v>
      </c>
      <c r="CA384">
        <v>5.8522176000000002E-2</v>
      </c>
      <c r="CB384">
        <v>0.22335231</v>
      </c>
      <c r="CC384">
        <v>0.43084245999999998</v>
      </c>
      <c r="CD384">
        <v>0.32438612</v>
      </c>
      <c r="CE384">
        <v>0.20212097000000001</v>
      </c>
      <c r="CF384">
        <v>0.23290010999999999</v>
      </c>
      <c r="CG384">
        <v>0.15820453000000001</v>
      </c>
      <c r="CH384">
        <v>0.15519707999999999</v>
      </c>
      <c r="CI384">
        <v>0.17119864000000001</v>
      </c>
      <c r="CJ384">
        <v>0.16429727999999999</v>
      </c>
      <c r="CK384">
        <v>0.30769885000000002</v>
      </c>
      <c r="CL384">
        <v>0.15749289</v>
      </c>
      <c r="CM384">
        <v>8.8590230000000006E-2</v>
      </c>
      <c r="CN384">
        <v>0.29354914999999998</v>
      </c>
      <c r="CO384">
        <v>0.18666840000000001</v>
      </c>
      <c r="CP384">
        <v>0.30778990000000001</v>
      </c>
      <c r="CQ384">
        <v>0.23788690000000001</v>
      </c>
      <c r="CR384">
        <v>0.33042159999999998</v>
      </c>
      <c r="CS384">
        <v>0.29451843999999999</v>
      </c>
      <c r="CT384">
        <v>8.2841579999999998E-2</v>
      </c>
      <c r="CU384">
        <v>6.5935455000000004E-2</v>
      </c>
      <c r="CV384">
        <v>0.36754485999999997</v>
      </c>
      <c r="CW384">
        <v>0.27096100000000001</v>
      </c>
      <c r="CX384">
        <v>9.4772170000000003E-2</v>
      </c>
      <c r="CY384">
        <v>0.28903203999999999</v>
      </c>
      <c r="CZ384">
        <v>0.21983850999999999</v>
      </c>
      <c r="DA384">
        <v>0.17012225</v>
      </c>
      <c r="DB384">
        <v>3.7923350000000002E-2</v>
      </c>
      <c r="DC384">
        <v>0.97373940000000003</v>
      </c>
      <c r="DD384">
        <v>0.15683159999999999</v>
      </c>
      <c r="DE384">
        <v>9.1874609999999995E-2</v>
      </c>
      <c r="DF384">
        <f t="shared" si="20"/>
        <v>0.17496462255533979</v>
      </c>
      <c r="DG384">
        <f t="shared" si="21"/>
        <v>0</v>
      </c>
      <c r="DH384">
        <v>0</v>
      </c>
      <c r="DI384">
        <f>VLOOKUP(B384,owner_jaccard!$C$1:$E$1128,3,FALSE)</f>
        <v>0.16666666666666599</v>
      </c>
      <c r="DJ384">
        <f>VLOOKUP(B384,partic_jaccard!$C$1:$E$1128,3,FALSE)</f>
        <v>0.16666666666666599</v>
      </c>
      <c r="DK384">
        <f>VLOOKUP(B384,rtword_jaccard!$C$1:$E$1128,3,FALSE)</f>
        <v>0.13636363636363599</v>
      </c>
      <c r="DL384">
        <f>VLOOKUP(B384,rtword_jaccard!$C$1:$F$1128,4,FALSE)</f>
        <v>0.19047619047618999</v>
      </c>
      <c r="DM384">
        <f>VLOOKUP(B384,rtword_jaccard!$C$1:$G$1128,5,FALSE)</f>
        <v>0.185770750988142</v>
      </c>
      <c r="DN384">
        <f>VLOOKUP(B384,owner_j_重み付き!$C$1:$E$1128,3)</f>
        <v>5.8999999999999999E-3</v>
      </c>
      <c r="DO384">
        <f>VLOOKUP(B384,part_j_重み付き!$C$1:$E$1128,3,FALSE)</f>
        <v>4.0000000000000001E-3</v>
      </c>
      <c r="DP384">
        <f>VLOOKUP(B384,journalsection_jaccard!$C$2:$E$1129,3,FALSE)</f>
        <v>0.49253731343283502</v>
      </c>
      <c r="DQ384">
        <f>VLOOKUP(B384,journalsection_jaccard!$C$2:$F$1129,4,FALSE)</f>
        <v>0.32450331125827803</v>
      </c>
      <c r="DR384">
        <f>VLOOKUP(B384,journalsection_jaccard!$C$2:$G$1129,5,FALSE)</f>
        <v>0.30434782608695599</v>
      </c>
      <c r="DS384">
        <f>VLOOKUP(B384,journalsection_jaccard!$C$2:$H$1129,6,FALSE)</f>
        <v>0.123595505617977</v>
      </c>
    </row>
    <row r="385" spans="1:123" hidden="1" x14ac:dyDescent="0.55000000000000004">
      <c r="A385">
        <v>378</v>
      </c>
      <c r="B385" t="s">
        <v>1970</v>
      </c>
      <c r="C385" t="s">
        <v>484</v>
      </c>
      <c r="D385">
        <v>0.270646</v>
      </c>
      <c r="E385">
        <v>0.36054009999999997</v>
      </c>
      <c r="F385">
        <v>3.3891360000000002E-2</v>
      </c>
      <c r="G385">
        <v>0.20981184999999999</v>
      </c>
      <c r="H385">
        <v>0.23220979999999999</v>
      </c>
      <c r="I385">
        <v>0.13535568000000001</v>
      </c>
      <c r="J385">
        <v>0.29570982000000001</v>
      </c>
      <c r="K385">
        <v>0.98393755999999999</v>
      </c>
      <c r="L385">
        <v>0.30841713999999998</v>
      </c>
      <c r="M385">
        <v>0.35534072</v>
      </c>
      <c r="N385">
        <v>0.31820737999999998</v>
      </c>
      <c r="O385">
        <v>0.24134253</v>
      </c>
      <c r="P385">
        <v>0.32339164999999997</v>
      </c>
      <c r="Q385">
        <v>0.43727344000000001</v>
      </c>
      <c r="R385">
        <v>0.22696964</v>
      </c>
      <c r="S385">
        <v>8.9314170000000005E-3</v>
      </c>
      <c r="T385">
        <v>0.26693509999999998</v>
      </c>
      <c r="U385">
        <v>0.14189573999999999</v>
      </c>
      <c r="V385">
        <v>0.13252215000000001</v>
      </c>
      <c r="W385">
        <v>0.19645645</v>
      </c>
      <c r="X385">
        <v>0.29151532000000002</v>
      </c>
      <c r="Y385">
        <v>0.27741202999999998</v>
      </c>
      <c r="Z385">
        <v>0.24235080000000001</v>
      </c>
      <c r="AA385">
        <v>0.13104125999999999</v>
      </c>
      <c r="AB385">
        <v>0.26603448000000002</v>
      </c>
      <c r="AC385">
        <v>0.14472531</v>
      </c>
      <c r="AD385">
        <v>0.25864068000000001</v>
      </c>
      <c r="AE385">
        <v>0.21957657</v>
      </c>
      <c r="AF385">
        <v>0.48456260000000001</v>
      </c>
      <c r="AG385">
        <v>0.11260738000000001</v>
      </c>
      <c r="AH385">
        <v>3.6804392999999998E-2</v>
      </c>
      <c r="AI385">
        <v>0.49502572</v>
      </c>
      <c r="AJ385">
        <v>0.20584210999999999</v>
      </c>
      <c r="AK385">
        <v>0.38761127000000001</v>
      </c>
      <c r="AL385">
        <v>9.0753280000000006E-2</v>
      </c>
      <c r="AM385">
        <v>0.1453411</v>
      </c>
      <c r="AN385">
        <v>0.12273855</v>
      </c>
      <c r="AO385">
        <v>-8.2034140000000005E-2</v>
      </c>
      <c r="AP385">
        <v>0.39551132999999999</v>
      </c>
      <c r="AQ385">
        <v>0.43422266999999998</v>
      </c>
      <c r="AR385">
        <v>0.16410553</v>
      </c>
      <c r="AS385">
        <v>0.19771612999999999</v>
      </c>
      <c r="AT385">
        <v>0.17504388000000001</v>
      </c>
      <c r="AU385">
        <v>0.23112537</v>
      </c>
      <c r="AV385">
        <v>0.27341130000000002</v>
      </c>
      <c r="AW385">
        <v>0.33151557999999998</v>
      </c>
      <c r="AX385">
        <v>0.15439554999999999</v>
      </c>
      <c r="AY385">
        <v>0.38148510000000002</v>
      </c>
      <c r="AZ385">
        <v>0.96505890000000005</v>
      </c>
      <c r="BA385">
        <v>0.21016670000000001</v>
      </c>
      <c r="BB385">
        <v>-3.0235446999999999E-2</v>
      </c>
      <c r="BC385">
        <v>0.10689218</v>
      </c>
      <c r="BD385">
        <v>0.16296197000000001</v>
      </c>
      <c r="BE385">
        <v>0.14354206999999999</v>
      </c>
      <c r="BF385">
        <v>0.29946532999999997</v>
      </c>
      <c r="BG385">
        <v>0.38101125000000002</v>
      </c>
      <c r="BH385">
        <v>0.16055986</v>
      </c>
      <c r="BI385">
        <v>0.32868847000000001</v>
      </c>
      <c r="BJ385">
        <v>0.24958048999999999</v>
      </c>
      <c r="BK385">
        <v>0.27682126000000001</v>
      </c>
      <c r="BL385">
        <v>0.25855336000000001</v>
      </c>
      <c r="BM385">
        <v>0.2247625</v>
      </c>
      <c r="BN385">
        <v>0.35372669000000001</v>
      </c>
      <c r="BO385">
        <v>0.36664677000000001</v>
      </c>
      <c r="BP385">
        <v>0.18294415999999999</v>
      </c>
      <c r="BQ385">
        <v>0.15873295000000001</v>
      </c>
      <c r="BR385">
        <v>0.39488044</v>
      </c>
      <c r="BS385">
        <v>0.2347629</v>
      </c>
      <c r="BT385">
        <v>0.29005182000000002</v>
      </c>
      <c r="BU385">
        <v>0.35031572</v>
      </c>
      <c r="BV385">
        <v>0.21019064000000001</v>
      </c>
      <c r="BW385">
        <v>0.3876366</v>
      </c>
      <c r="BX385">
        <v>0.43333880000000002</v>
      </c>
      <c r="BY385">
        <v>0.13331802000000001</v>
      </c>
      <c r="BZ385">
        <v>0.17725836</v>
      </c>
      <c r="CA385">
        <v>0.19776927999999999</v>
      </c>
      <c r="CB385">
        <v>0.24023779000000001</v>
      </c>
      <c r="CC385">
        <v>0.43976966000000001</v>
      </c>
      <c r="CD385">
        <v>0.5304664</v>
      </c>
      <c r="CE385">
        <v>0.36843228</v>
      </c>
      <c r="CF385">
        <v>0.26789075000000001</v>
      </c>
      <c r="CG385">
        <v>0.33995005</v>
      </c>
      <c r="CH385">
        <v>0.3351885</v>
      </c>
      <c r="CI385">
        <v>-3.5994432999999999E-2</v>
      </c>
      <c r="CJ385">
        <v>0.31590154999999998</v>
      </c>
      <c r="CK385">
        <v>0.55295629999999996</v>
      </c>
      <c r="CL385">
        <v>0.1866237</v>
      </c>
      <c r="CM385">
        <v>0.14064318000000001</v>
      </c>
      <c r="CN385">
        <v>0.32803926</v>
      </c>
      <c r="CO385">
        <v>0.13953064000000001</v>
      </c>
      <c r="CP385">
        <v>0.3553133</v>
      </c>
      <c r="CQ385">
        <v>0.28321471999999998</v>
      </c>
      <c r="CR385">
        <v>0.32284469999999998</v>
      </c>
      <c r="CS385">
        <v>0.21955007000000001</v>
      </c>
      <c r="CT385">
        <v>1.9329755000000001E-2</v>
      </c>
      <c r="CU385">
        <v>8.6841680000000004E-2</v>
      </c>
      <c r="CV385">
        <v>0.47428298000000002</v>
      </c>
      <c r="CW385">
        <v>0.39128689999999999</v>
      </c>
      <c r="CX385">
        <v>0.14703804000000001</v>
      </c>
      <c r="CY385">
        <v>0.35135928</v>
      </c>
      <c r="CZ385">
        <v>0.2480472</v>
      </c>
      <c r="DA385">
        <v>0.40248721999999998</v>
      </c>
      <c r="DB385">
        <v>0.38435180000000002</v>
      </c>
      <c r="DC385">
        <v>0.97640749999999998</v>
      </c>
      <c r="DD385">
        <v>0.32076611999999999</v>
      </c>
      <c r="DE385">
        <v>0.17648818999999999</v>
      </c>
      <c r="DF385">
        <f t="shared" si="20"/>
        <v>0.25283601791262139</v>
      </c>
      <c r="DG385">
        <f t="shared" si="21"/>
        <v>1</v>
      </c>
      <c r="DH385">
        <v>7.1153206411645213E-3</v>
      </c>
      <c r="DI385">
        <f>VLOOKUP(B385,owner_jaccard!$C$1:$E$1128,3,FALSE)</f>
        <v>0.3</v>
      </c>
      <c r="DJ385">
        <f>VLOOKUP(B385,partic_jaccard!$C$1:$E$1128,3,FALSE)</f>
        <v>0.48571428571428499</v>
      </c>
      <c r="DK385">
        <f>VLOOKUP(B385,rtword_jaccard!$C$1:$E$1128,3,FALSE)</f>
        <v>0.35135135135135098</v>
      </c>
      <c r="DL385">
        <f>VLOOKUP(B385,rtword_jaccard!$C$1:$F$1128,4,FALSE)</f>
        <v>0.38888888888888801</v>
      </c>
      <c r="DM385">
        <f>VLOOKUP(B385,rtword_jaccard!$C$1:$G$1128,5,FALSE)</f>
        <v>0.37614678899082499</v>
      </c>
      <c r="DN385">
        <f>VLOOKUP(B385,owner_j_重み付き!$C$1:$E$1128,3)</f>
        <v>1.32E-2</v>
      </c>
      <c r="DO385">
        <f>VLOOKUP(B385,part_j_重み付き!$C$1:$E$1128,3,FALSE)</f>
        <v>9.7000000000000003E-3</v>
      </c>
      <c r="DP385">
        <f>VLOOKUP(B385,journalsection_jaccard!$C$2:$E$1129,3,FALSE)</f>
        <v>0.63934426229508201</v>
      </c>
      <c r="DQ385">
        <f>VLOOKUP(B385,journalsection_jaccard!$C$2:$F$1129,4,FALSE)</f>
        <v>0.41843971631205601</v>
      </c>
      <c r="DR385">
        <f>VLOOKUP(B385,journalsection_jaccard!$C$2:$G$1129,5,FALSE)</f>
        <v>0.35135135135135098</v>
      </c>
      <c r="DS385">
        <f>VLOOKUP(B385,journalsection_jaccard!$C$2:$H$1129,6,FALSE)</f>
        <v>0.28205128205128199</v>
      </c>
    </row>
    <row r="386" spans="1:123" x14ac:dyDescent="0.55000000000000004">
      <c r="A386">
        <v>379</v>
      </c>
      <c r="B386" t="s">
        <v>1971</v>
      </c>
      <c r="C386" t="s">
        <v>485</v>
      </c>
      <c r="D386">
        <v>0.30216520000000002</v>
      </c>
      <c r="E386">
        <v>0.30538369999999998</v>
      </c>
      <c r="F386">
        <v>4.537708E-2</v>
      </c>
      <c r="G386">
        <v>0.23861656000000001</v>
      </c>
      <c r="H386">
        <v>0.21112257000000001</v>
      </c>
      <c r="I386">
        <v>0.19052905000000001</v>
      </c>
      <c r="J386">
        <v>0.15062639999999999</v>
      </c>
      <c r="K386">
        <v>0.97469430000000001</v>
      </c>
      <c r="L386">
        <v>0.21067438999999999</v>
      </c>
      <c r="M386">
        <v>0.34195375</v>
      </c>
      <c r="N386">
        <v>0.20337087000000001</v>
      </c>
      <c r="O386">
        <v>0.21011885999999999</v>
      </c>
      <c r="P386">
        <v>0.17359684</v>
      </c>
      <c r="Q386">
        <v>0.39166669999999998</v>
      </c>
      <c r="R386">
        <v>0.21406186999999999</v>
      </c>
      <c r="S386">
        <v>-4.5386009999999997E-2</v>
      </c>
      <c r="T386">
        <v>0.35045971999999997</v>
      </c>
      <c r="U386">
        <v>0.23628156</v>
      </c>
      <c r="V386">
        <v>0.15400045000000001</v>
      </c>
      <c r="W386">
        <v>0.21493992000000001</v>
      </c>
      <c r="X386">
        <v>0.24216066</v>
      </c>
      <c r="Y386">
        <v>0.15681650999999999</v>
      </c>
      <c r="Z386">
        <v>0.28133546999999998</v>
      </c>
      <c r="AA386">
        <v>0.19891803999999999</v>
      </c>
      <c r="AB386">
        <v>0.25396547000000003</v>
      </c>
      <c r="AC386">
        <v>0.21177646999999999</v>
      </c>
      <c r="AD386">
        <v>0.18977910000000001</v>
      </c>
      <c r="AE386">
        <v>0.15952820000000001</v>
      </c>
      <c r="AF386">
        <v>0.44036806000000001</v>
      </c>
      <c r="AG386">
        <v>0.26343828000000002</v>
      </c>
      <c r="AH386">
        <v>-4.7180134999999998E-2</v>
      </c>
      <c r="AI386">
        <v>0.4294963</v>
      </c>
      <c r="AJ386">
        <v>7.4584579999999998E-2</v>
      </c>
      <c r="AK386">
        <v>0.36586294000000003</v>
      </c>
      <c r="AL386">
        <v>1.2660943E-3</v>
      </c>
      <c r="AM386">
        <v>4.1245512999999998E-2</v>
      </c>
      <c r="AN386">
        <v>-1.7397499E-2</v>
      </c>
      <c r="AO386">
        <v>8.1426740000000008E-3</v>
      </c>
      <c r="AP386">
        <v>0.31323299999999998</v>
      </c>
      <c r="AQ386">
        <v>0.37922381999999999</v>
      </c>
      <c r="AR386">
        <v>0.27720897999999999</v>
      </c>
      <c r="AS386">
        <v>0.19254858999999999</v>
      </c>
      <c r="AT386">
        <v>0.12387755</v>
      </c>
      <c r="AU386">
        <v>9.8850179999999996E-2</v>
      </c>
      <c r="AV386">
        <v>0.12517165999999999</v>
      </c>
      <c r="AW386">
        <v>0.51577382999999999</v>
      </c>
      <c r="AX386">
        <v>0.10042509400000001</v>
      </c>
      <c r="AY386">
        <v>3.5367700000000002E-2</v>
      </c>
      <c r="AZ386">
        <v>0.97183220000000003</v>
      </c>
      <c r="BA386">
        <v>0.21921494999999999</v>
      </c>
      <c r="BB386">
        <v>0.16717625999999999</v>
      </c>
      <c r="BC386">
        <v>0.1045354</v>
      </c>
      <c r="BD386">
        <v>0.30661827000000003</v>
      </c>
      <c r="BE386">
        <v>0.19629125</v>
      </c>
      <c r="BF386">
        <v>0.37685489999999999</v>
      </c>
      <c r="BG386">
        <v>0.48944863999999999</v>
      </c>
      <c r="BH386">
        <v>0.10813628</v>
      </c>
      <c r="BI386">
        <v>0.29188839999999999</v>
      </c>
      <c r="BJ386">
        <v>0.18762680000000001</v>
      </c>
      <c r="BK386">
        <v>0.26503152000000002</v>
      </c>
      <c r="BL386">
        <v>0.17741287</v>
      </c>
      <c r="BM386">
        <v>0.15612929</v>
      </c>
      <c r="BN386">
        <v>0.28613165000000002</v>
      </c>
      <c r="BO386">
        <v>0.21895838000000001</v>
      </c>
      <c r="BP386">
        <v>0.27404770000000001</v>
      </c>
      <c r="BQ386">
        <v>7.5574260000000004E-2</v>
      </c>
      <c r="BR386">
        <v>0.10208164</v>
      </c>
      <c r="BS386">
        <v>0.25765561999999997</v>
      </c>
      <c r="BT386">
        <v>0.35911205000000002</v>
      </c>
      <c r="BU386">
        <v>0.37416703000000001</v>
      </c>
      <c r="BV386">
        <v>0.24068782</v>
      </c>
      <c r="BW386">
        <v>0.27672904999999998</v>
      </c>
      <c r="BX386">
        <v>0.41875547000000002</v>
      </c>
      <c r="BY386">
        <v>0.19971731000000001</v>
      </c>
      <c r="BZ386">
        <v>9.8644203999999999E-2</v>
      </c>
      <c r="CA386">
        <v>0.21171354000000001</v>
      </c>
      <c r="CB386">
        <v>0.12712154000000001</v>
      </c>
      <c r="CC386">
        <v>0.45929718000000003</v>
      </c>
      <c r="CD386">
        <v>0.43162608000000002</v>
      </c>
      <c r="CE386">
        <v>0.41330729999999999</v>
      </c>
      <c r="CF386">
        <v>-1.8586074999999999E-3</v>
      </c>
      <c r="CG386">
        <v>0.1763199</v>
      </c>
      <c r="CH386">
        <v>7.5427939999999999E-2</v>
      </c>
      <c r="CI386">
        <v>0.22235173999999999</v>
      </c>
      <c r="CJ386">
        <v>1.8613412999999999E-2</v>
      </c>
      <c r="CK386">
        <v>0.28964751999999999</v>
      </c>
      <c r="CL386">
        <v>0.33229147999999997</v>
      </c>
      <c r="CM386">
        <v>0.20373611</v>
      </c>
      <c r="CN386">
        <v>0.23632611000000001</v>
      </c>
      <c r="CO386">
        <v>2.331132E-2</v>
      </c>
      <c r="CP386">
        <v>0.18925233</v>
      </c>
      <c r="CQ386">
        <v>0.24674983</v>
      </c>
      <c r="CR386">
        <v>0.2585518</v>
      </c>
      <c r="CS386">
        <v>0.14927489999999999</v>
      </c>
      <c r="CT386">
        <v>0.10389325000000001</v>
      </c>
      <c r="CU386">
        <v>3.9554690000000003E-2</v>
      </c>
      <c r="CV386">
        <v>0.38506433000000001</v>
      </c>
      <c r="CW386">
        <v>0.39792529999999998</v>
      </c>
      <c r="CX386">
        <v>5.2402940000000002E-2</v>
      </c>
      <c r="CY386">
        <v>0.32665480000000002</v>
      </c>
      <c r="CZ386">
        <v>0.21771213</v>
      </c>
      <c r="DA386">
        <v>0.17636590999999999</v>
      </c>
      <c r="DB386">
        <v>3.5393670000000002E-2</v>
      </c>
      <c r="DC386">
        <v>0.97684340000000003</v>
      </c>
      <c r="DD386">
        <v>0.20159489999999999</v>
      </c>
      <c r="DE386">
        <v>-4.4233043E-2</v>
      </c>
      <c r="DF386">
        <f t="shared" si="20"/>
        <v>0.21067343619223297</v>
      </c>
      <c r="DG386">
        <f t="shared" si="21"/>
        <v>0</v>
      </c>
      <c r="DH386">
        <v>0</v>
      </c>
      <c r="DI386">
        <f>VLOOKUP(B386,owner_jaccard!$C$1:$E$1128,3,FALSE)</f>
        <v>0.14285714285714199</v>
      </c>
      <c r="DJ386">
        <f>VLOOKUP(B386,partic_jaccard!$C$1:$E$1128,3,FALSE)</f>
        <v>0.266666666666666</v>
      </c>
      <c r="DK386">
        <f>VLOOKUP(B386,rtword_jaccard!$C$1:$E$1128,3,FALSE)</f>
        <v>0.13636363636363599</v>
      </c>
      <c r="DL386">
        <f>VLOOKUP(B386,rtword_jaccard!$C$1:$F$1128,4,FALSE)</f>
        <v>0.25</v>
      </c>
      <c r="DM386">
        <f>VLOOKUP(B386,rtword_jaccard!$C$1:$G$1128,5,FALSE)</f>
        <v>0.27659574468085102</v>
      </c>
      <c r="DN386">
        <f>VLOOKUP(B386,owner_j_重み付き!$C$1:$E$1128,3)</f>
        <v>1.1000000000000001E-3</v>
      </c>
      <c r="DO386">
        <f>VLOOKUP(B386,part_j_重み付き!$C$1:$E$1128,3,FALSE)</f>
        <v>2.7000000000000001E-3</v>
      </c>
      <c r="DP386">
        <f>VLOOKUP(B386,journalsection_jaccard!$C$2:$E$1129,3,FALSE)</f>
        <v>0.17647058823529399</v>
      </c>
      <c r="DQ386">
        <f>VLOOKUP(B386,journalsection_jaccard!$C$2:$F$1129,4,FALSE)</f>
        <v>0.24223602484472001</v>
      </c>
      <c r="DR386">
        <f>VLOOKUP(B386,journalsection_jaccard!$C$2:$G$1129,5,FALSE)</f>
        <v>0.17647058823529399</v>
      </c>
      <c r="DS386">
        <f>VLOOKUP(B386,journalsection_jaccard!$C$2:$H$1129,6,FALSE)</f>
        <v>4.1666666666666602E-2</v>
      </c>
    </row>
    <row r="387" spans="1:123" x14ac:dyDescent="0.55000000000000004">
      <c r="A387">
        <v>380</v>
      </c>
      <c r="B387" t="s">
        <v>1972</v>
      </c>
      <c r="C387" t="s">
        <v>486</v>
      </c>
      <c r="D387">
        <v>0.16510037999999999</v>
      </c>
      <c r="E387">
        <v>0.14358708000000001</v>
      </c>
      <c r="F387">
        <v>0.120714426</v>
      </c>
      <c r="G387">
        <v>0.13044415000000001</v>
      </c>
      <c r="H387">
        <v>-1.1895935999999999E-2</v>
      </c>
      <c r="I387">
        <v>0.16095507000000001</v>
      </c>
      <c r="J387">
        <v>0.30898845000000003</v>
      </c>
      <c r="K387">
        <v>0.98418075000000005</v>
      </c>
      <c r="L387">
        <v>0.25579995</v>
      </c>
      <c r="M387">
        <v>0.18797642000000001</v>
      </c>
      <c r="N387">
        <v>0.12704556</v>
      </c>
      <c r="O387">
        <v>0.15372029000000001</v>
      </c>
      <c r="P387">
        <v>0.33768239999999999</v>
      </c>
      <c r="Q387">
        <v>0.26278396999999998</v>
      </c>
      <c r="R387">
        <v>0.10261998999999999</v>
      </c>
      <c r="S387">
        <v>5.2488446000000001E-2</v>
      </c>
      <c r="T387">
        <v>0.17204908999999999</v>
      </c>
      <c r="U387">
        <v>0.22944431000000001</v>
      </c>
      <c r="V387">
        <v>3.2115284000000001E-2</v>
      </c>
      <c r="W387">
        <v>-4.7290880000000002E-3</v>
      </c>
      <c r="X387">
        <v>2.2465204999999999E-2</v>
      </c>
      <c r="Y387">
        <v>0.23760891000000001</v>
      </c>
      <c r="Z387">
        <v>0.11802818599999999</v>
      </c>
      <c r="AA387">
        <v>0.20247314999999999</v>
      </c>
      <c r="AB387">
        <v>0.18202035</v>
      </c>
      <c r="AC387">
        <v>2.0812516999999999E-2</v>
      </c>
      <c r="AD387">
        <v>0.10621129999999999</v>
      </c>
      <c r="AE387">
        <v>-1.4036451E-2</v>
      </c>
      <c r="AF387">
        <v>0.1032295</v>
      </c>
      <c r="AG387">
        <v>0.11085421600000001</v>
      </c>
      <c r="AH387">
        <v>0.15942754000000001</v>
      </c>
      <c r="AI387">
        <v>0.13247034999999999</v>
      </c>
      <c r="AJ387">
        <v>0.33324843999999998</v>
      </c>
      <c r="AK387">
        <v>7.8797090000000004E-3</v>
      </c>
      <c r="AL387">
        <v>6.1844784999999999E-2</v>
      </c>
      <c r="AM387">
        <v>-4.3424875000000002E-2</v>
      </c>
      <c r="AN387">
        <v>0.24647770999999999</v>
      </c>
      <c r="AO387">
        <v>0.12891611</v>
      </c>
      <c r="AP387">
        <v>0.27878296000000002</v>
      </c>
      <c r="AQ387">
        <v>0.18680980999999999</v>
      </c>
      <c r="AR387">
        <v>-3.743929E-2</v>
      </c>
      <c r="AS387">
        <v>4.7911240000000001E-2</v>
      </c>
      <c r="AT387">
        <v>0.1472417</v>
      </c>
      <c r="AU387">
        <v>1.4257427E-2</v>
      </c>
      <c r="AV387">
        <v>9.3812519999999996E-2</v>
      </c>
      <c r="AW387">
        <v>0.23506197000000001</v>
      </c>
      <c r="AX387">
        <v>0.16408097999999999</v>
      </c>
      <c r="AY387">
        <v>0.19421606</v>
      </c>
      <c r="AZ387">
        <v>0.91639190000000004</v>
      </c>
      <c r="BA387">
        <v>0.106795155</v>
      </c>
      <c r="BB387">
        <v>1.6287083000000001E-2</v>
      </c>
      <c r="BC387">
        <v>-4.8211223999999997E-2</v>
      </c>
      <c r="BD387">
        <v>-6.7809250000000001E-2</v>
      </c>
      <c r="BE387">
        <v>0.19818948</v>
      </c>
      <c r="BF387">
        <v>0.17300805</v>
      </c>
      <c r="BG387">
        <v>0.19648889999999999</v>
      </c>
      <c r="BH387">
        <v>0.29684876999999998</v>
      </c>
      <c r="BI387">
        <v>0.282391</v>
      </c>
      <c r="BJ387">
        <v>7.2492269999999998E-2</v>
      </c>
      <c r="BK387">
        <v>0.21952261000000001</v>
      </c>
      <c r="BL387">
        <v>0.17998433</v>
      </c>
      <c r="BM387">
        <v>0.14702440999999999</v>
      </c>
      <c r="BN387">
        <v>0.20368423999999999</v>
      </c>
      <c r="BO387">
        <v>0.23006674999999999</v>
      </c>
      <c r="BP387">
        <v>0.22826582000000001</v>
      </c>
      <c r="BQ387">
        <v>0.23562897999999999</v>
      </c>
      <c r="BR387">
        <v>0.17175397000000001</v>
      </c>
      <c r="BS387">
        <v>0.13806400999999999</v>
      </c>
      <c r="BT387">
        <v>0.30694589999999999</v>
      </c>
      <c r="BU387">
        <v>0.16339766999999999</v>
      </c>
      <c r="BV387">
        <v>0.10233054</v>
      </c>
      <c r="BW387">
        <v>0.31337118000000003</v>
      </c>
      <c r="BX387">
        <v>0.20666970000000001</v>
      </c>
      <c r="BY387">
        <v>0.13009009999999999</v>
      </c>
      <c r="BZ387">
        <v>0.21952567000000001</v>
      </c>
      <c r="CA387">
        <v>0.19150622</v>
      </c>
      <c r="CB387">
        <v>0.13688697</v>
      </c>
      <c r="CC387">
        <v>0.24316819000000001</v>
      </c>
      <c r="CD387">
        <v>0.32161453000000001</v>
      </c>
      <c r="CE387">
        <v>0.11606213</v>
      </c>
      <c r="CF387">
        <v>6.3724409999999995E-2</v>
      </c>
      <c r="CG387">
        <v>0.15707164000000001</v>
      </c>
      <c r="CH387">
        <v>0.10519402</v>
      </c>
      <c r="CI387">
        <v>0.14110739999999999</v>
      </c>
      <c r="CJ387">
        <v>0.24883078</v>
      </c>
      <c r="CK387">
        <v>0.20912364</v>
      </c>
      <c r="CL387">
        <v>0.18144221999999999</v>
      </c>
      <c r="CM387">
        <v>-4.0601845999999997E-2</v>
      </c>
      <c r="CN387">
        <v>0.15253884000000001</v>
      </c>
      <c r="CO387">
        <v>0.12805121999999999</v>
      </c>
      <c r="CP387">
        <v>0.33958733000000002</v>
      </c>
      <c r="CQ387">
        <v>-4.9926914000000003E-2</v>
      </c>
      <c r="CR387">
        <v>0.11100019999999999</v>
      </c>
      <c r="CS387">
        <v>0.26025403000000003</v>
      </c>
      <c r="CT387">
        <v>1.4082894E-2</v>
      </c>
      <c r="CU387">
        <v>0.14588018999999999</v>
      </c>
      <c r="CV387">
        <v>7.1122379999999999E-2</v>
      </c>
      <c r="CW387">
        <v>0.19870989999999999</v>
      </c>
      <c r="CX387">
        <v>-3.1416144E-2</v>
      </c>
      <c r="CY387">
        <v>7.2182609999999994E-2</v>
      </c>
      <c r="CZ387">
        <v>0.15514247</v>
      </c>
      <c r="DA387">
        <v>6.3465220000000003E-2</v>
      </c>
      <c r="DB387">
        <v>0.1638799</v>
      </c>
      <c r="DC387">
        <v>0.96616703000000004</v>
      </c>
      <c r="DD387">
        <v>0.28035828000000002</v>
      </c>
      <c r="DE387">
        <v>3.4485492999999999E-2</v>
      </c>
      <c r="DF387">
        <f t="shared" si="20"/>
        <v>0.14539287949514565</v>
      </c>
      <c r="DG387">
        <f t="shared" si="21"/>
        <v>0</v>
      </c>
      <c r="DH387">
        <v>0</v>
      </c>
      <c r="DI387">
        <f>VLOOKUP(B387,owner_jaccard!$C$1:$E$1128,3,FALSE)</f>
        <v>4.3478260869565202E-2</v>
      </c>
      <c r="DJ387">
        <f>VLOOKUP(B387,partic_jaccard!$C$1:$E$1128,3,FALSE)</f>
        <v>4.3478260869565202E-2</v>
      </c>
      <c r="DK387">
        <f>VLOOKUP(B387,rtword_jaccard!$C$1:$E$1128,3,FALSE)</f>
        <v>8.6956521739130405E-2</v>
      </c>
      <c r="DL387">
        <f>VLOOKUP(B387,rtword_jaccard!$C$1:$F$1128,4,FALSE)</f>
        <v>0.123595505617977</v>
      </c>
      <c r="DM387">
        <f>VLOOKUP(B387,rtword_jaccard!$C$1:$G$1128,5,FALSE)</f>
        <v>0.14503816793893101</v>
      </c>
      <c r="DN387">
        <f>VLOOKUP(B387,owner_j_重み付き!$C$1:$E$1128,3)</f>
        <v>2.3999999999999998E-3</v>
      </c>
      <c r="DO387">
        <f>VLOOKUP(B387,part_j_重み付き!$C$1:$E$1128,3,FALSE)</f>
        <v>1.1000000000000001E-3</v>
      </c>
      <c r="DP387">
        <f>VLOOKUP(B387,journalsection_jaccard!$C$2:$E$1129,3,FALSE)</f>
        <v>0.44927536231884002</v>
      </c>
      <c r="DQ387">
        <f>VLOOKUP(B387,journalsection_jaccard!$C$2:$F$1129,4,FALSE)</f>
        <v>0.31578947368421001</v>
      </c>
      <c r="DR387">
        <f>VLOOKUP(B387,journalsection_jaccard!$C$2:$G$1129,5,FALSE)</f>
        <v>0.26050420168067201</v>
      </c>
      <c r="DS387">
        <f>VLOOKUP(B387,journalsection_jaccard!$C$2:$H$1129,6,FALSE)</f>
        <v>0.11111111111111099</v>
      </c>
    </row>
    <row r="388" spans="1:123" hidden="1" x14ac:dyDescent="0.55000000000000004">
      <c r="A388">
        <v>381</v>
      </c>
      <c r="B388" t="s">
        <v>1973</v>
      </c>
      <c r="C388" t="s">
        <v>487</v>
      </c>
      <c r="D388">
        <v>0.38120516999999998</v>
      </c>
      <c r="E388">
        <v>0.34555775</v>
      </c>
      <c r="F388">
        <v>0.17151000999999999</v>
      </c>
      <c r="G388">
        <v>0.43701445999999999</v>
      </c>
      <c r="H388">
        <v>0.28815803000000001</v>
      </c>
      <c r="I388">
        <v>0.15747736000000001</v>
      </c>
      <c r="J388">
        <v>0.29222387</v>
      </c>
      <c r="K388">
        <v>0.97611400000000004</v>
      </c>
      <c r="L388">
        <v>0.17300589999999999</v>
      </c>
      <c r="M388">
        <v>0.2720783</v>
      </c>
      <c r="N388">
        <v>0.40962636000000002</v>
      </c>
      <c r="O388">
        <v>0.17770908999999999</v>
      </c>
      <c r="P388">
        <v>9.5958559999999998E-2</v>
      </c>
      <c r="Q388">
        <v>0.47497824</v>
      </c>
      <c r="R388">
        <v>0.23493467000000001</v>
      </c>
      <c r="S388">
        <v>0.31212434</v>
      </c>
      <c r="T388">
        <v>0.23363212</v>
      </c>
      <c r="U388">
        <v>8.2796999999999996E-2</v>
      </c>
      <c r="V388">
        <v>0.12864666999999999</v>
      </c>
      <c r="W388">
        <v>0.25564203000000002</v>
      </c>
      <c r="X388">
        <v>0.32810610000000001</v>
      </c>
      <c r="Y388">
        <v>0.13177279</v>
      </c>
      <c r="Z388">
        <v>0.2896242</v>
      </c>
      <c r="AA388">
        <v>0.27643269999999998</v>
      </c>
      <c r="AB388">
        <v>0.12885669</v>
      </c>
      <c r="AC388">
        <v>0.38141312999999999</v>
      </c>
      <c r="AD388">
        <v>0.14848497999999999</v>
      </c>
      <c r="AE388">
        <v>0.16568830000000001</v>
      </c>
      <c r="AF388">
        <v>0.32998547</v>
      </c>
      <c r="AG388">
        <v>0.18947499000000001</v>
      </c>
      <c r="AH388">
        <v>7.9342430000000005E-2</v>
      </c>
      <c r="AI388">
        <v>0.45543032999999999</v>
      </c>
      <c r="AJ388">
        <v>0.38522398000000002</v>
      </c>
      <c r="AK388">
        <v>0.30577927999999999</v>
      </c>
      <c r="AL388">
        <v>0.12700763000000001</v>
      </c>
      <c r="AM388">
        <v>0.19289803999999999</v>
      </c>
      <c r="AN388">
        <v>0.19491483000000001</v>
      </c>
      <c r="AO388">
        <v>0.17470258</v>
      </c>
      <c r="AP388">
        <v>0.21837556</v>
      </c>
      <c r="AQ388">
        <v>0.45402712000000001</v>
      </c>
      <c r="AR388">
        <v>0.17839954999999999</v>
      </c>
      <c r="AS388">
        <v>0.30749056000000002</v>
      </c>
      <c r="AT388">
        <v>6.2987699999999994E-2</v>
      </c>
      <c r="AU388">
        <v>0.13870067999999999</v>
      </c>
      <c r="AV388">
        <v>0.231825</v>
      </c>
      <c r="AW388">
        <v>0.41420063000000001</v>
      </c>
      <c r="AX388">
        <v>0.22621551000000001</v>
      </c>
      <c r="AY388">
        <v>0.26073393</v>
      </c>
      <c r="AZ388">
        <v>0.96741339999999998</v>
      </c>
      <c r="BA388">
        <v>0.26787465999999999</v>
      </c>
      <c r="BB388">
        <v>0.18455241999999999</v>
      </c>
      <c r="BC388">
        <v>7.7394149999999995E-2</v>
      </c>
      <c r="BD388">
        <v>0.15722264</v>
      </c>
      <c r="BE388">
        <v>0.16127878000000001</v>
      </c>
      <c r="BF388">
        <v>0.27286553000000002</v>
      </c>
      <c r="BG388">
        <v>0.35244947999999998</v>
      </c>
      <c r="BH388">
        <v>0.21649415999999999</v>
      </c>
      <c r="BI388">
        <v>0.25392347999999998</v>
      </c>
      <c r="BJ388">
        <v>0.37871757</v>
      </c>
      <c r="BK388">
        <v>0.2519344</v>
      </c>
      <c r="BL388">
        <v>0.19113097000000001</v>
      </c>
      <c r="BM388">
        <v>0.16004368999999999</v>
      </c>
      <c r="BN388">
        <v>0.2745495</v>
      </c>
      <c r="BO388">
        <v>0.2746866</v>
      </c>
      <c r="BP388">
        <v>0.1472494</v>
      </c>
      <c r="BQ388">
        <v>0.13384762</v>
      </c>
      <c r="BR388">
        <v>0.41778789999999999</v>
      </c>
      <c r="BS388">
        <v>0.21526619999999999</v>
      </c>
      <c r="BT388">
        <v>0.36190002999999998</v>
      </c>
      <c r="BU388">
        <v>0.38847014000000002</v>
      </c>
      <c r="BV388">
        <v>0.28959342999999999</v>
      </c>
      <c r="BW388">
        <v>0.31159133</v>
      </c>
      <c r="BX388">
        <v>0.32723993000000001</v>
      </c>
      <c r="BY388">
        <v>0.22751746</v>
      </c>
      <c r="BZ388">
        <v>0.33128489999999999</v>
      </c>
      <c r="CA388">
        <v>0.27753195000000003</v>
      </c>
      <c r="CB388">
        <v>0.20226082000000001</v>
      </c>
      <c r="CC388">
        <v>0.26704644999999999</v>
      </c>
      <c r="CD388">
        <v>0.43338602999999998</v>
      </c>
      <c r="CE388">
        <v>0.38718405</v>
      </c>
      <c r="CF388">
        <v>0.15393788</v>
      </c>
      <c r="CG388">
        <v>0.20386051999999999</v>
      </c>
      <c r="CH388">
        <v>9.0041899999999994E-2</v>
      </c>
      <c r="CI388">
        <v>0.20089187999999999</v>
      </c>
      <c r="CJ388">
        <v>0.29840714000000002</v>
      </c>
      <c r="CK388">
        <v>0.24856439999999999</v>
      </c>
      <c r="CL388">
        <v>0.13224147</v>
      </c>
      <c r="CM388">
        <v>8.0336389999999994E-2</v>
      </c>
      <c r="CN388">
        <v>0.12276075</v>
      </c>
      <c r="CO388">
        <v>0.17052866999999999</v>
      </c>
      <c r="CP388">
        <v>0.31964090000000001</v>
      </c>
      <c r="CQ388">
        <v>0.20427486</v>
      </c>
      <c r="CR388">
        <v>0.43990826999999999</v>
      </c>
      <c r="CS388">
        <v>0.26640960000000002</v>
      </c>
      <c r="CT388">
        <v>3.6410596000000003E-2</v>
      </c>
      <c r="CU388">
        <v>0.20745197000000001</v>
      </c>
      <c r="CV388">
        <v>0.2858368</v>
      </c>
      <c r="CW388">
        <v>0.20958806999999999</v>
      </c>
      <c r="CX388">
        <v>0.14205545</v>
      </c>
      <c r="CY388">
        <v>0.26501065000000001</v>
      </c>
      <c r="CZ388">
        <v>0.30282265000000003</v>
      </c>
      <c r="DA388">
        <v>2.2553505000000001E-2</v>
      </c>
      <c r="DB388">
        <v>0.24709153</v>
      </c>
      <c r="DC388">
        <v>0.97494113000000004</v>
      </c>
      <c r="DD388">
        <v>0.34717143</v>
      </c>
      <c r="DE388">
        <v>0.19097511</v>
      </c>
      <c r="DF388">
        <f t="shared" si="20"/>
        <v>0.24354779301941742</v>
      </c>
      <c r="DG388">
        <f t="shared" si="21"/>
        <v>0</v>
      </c>
      <c r="DH388">
        <v>1.0539629005059021E-4</v>
      </c>
      <c r="DI388">
        <f>VLOOKUP(B388,owner_jaccard!$C$1:$E$1128,3,FALSE)</f>
        <v>0.30555555555555503</v>
      </c>
      <c r="DJ388">
        <f>VLOOKUP(B388,partic_jaccard!$C$1:$E$1128,3,FALSE)</f>
        <v>0.41379310344827502</v>
      </c>
      <c r="DK388">
        <f>VLOOKUP(B388,rtword_jaccard!$C$1:$E$1128,3,FALSE)</f>
        <v>0.29870129870129802</v>
      </c>
      <c r="DL388">
        <f>VLOOKUP(B388,rtword_jaccard!$C$1:$F$1128,4,FALSE)</f>
        <v>0.36054421768707401</v>
      </c>
      <c r="DM388">
        <f>VLOOKUP(B388,rtword_jaccard!$C$1:$G$1128,5,FALSE)</f>
        <v>0.36986301369863001</v>
      </c>
      <c r="DN388">
        <f>VLOOKUP(B388,owner_j_重み付き!$C$1:$E$1128,3)</f>
        <v>5.7000000000000002E-3</v>
      </c>
      <c r="DO388">
        <f>VLOOKUP(B388,part_j_重み付き!$C$1:$E$1128,3,FALSE)</f>
        <v>7.4999999999999997E-3</v>
      </c>
      <c r="DP388">
        <f>VLOOKUP(B388,journalsection_jaccard!$C$2:$E$1129,3,FALSE)</f>
        <v>0.63934426229508201</v>
      </c>
      <c r="DQ388">
        <f>VLOOKUP(B388,journalsection_jaccard!$C$2:$F$1129,4,FALSE)</f>
        <v>0.43884892086330901</v>
      </c>
      <c r="DR388">
        <f>VLOOKUP(B388,journalsection_jaccard!$C$2:$G$1129,5,FALSE)</f>
        <v>0.401869158878504</v>
      </c>
      <c r="DS388">
        <f>VLOOKUP(B388,journalsection_jaccard!$C$2:$H$1129,6,FALSE)</f>
        <v>0.28205128205128199</v>
      </c>
    </row>
    <row r="389" spans="1:123" hidden="1" x14ac:dyDescent="0.55000000000000004">
      <c r="A389">
        <v>382</v>
      </c>
      <c r="B389" t="s">
        <v>1974</v>
      </c>
      <c r="C389" t="s">
        <v>488</v>
      </c>
      <c r="D389">
        <v>2.2401175999999998E-2</v>
      </c>
      <c r="E389">
        <v>0.38718669999999999</v>
      </c>
      <c r="F389">
        <v>5.7106850000000001E-2</v>
      </c>
      <c r="G389">
        <v>0.37835467</v>
      </c>
      <c r="H389">
        <v>0.20501295999999999</v>
      </c>
      <c r="I389">
        <v>9.590485E-2</v>
      </c>
      <c r="J389">
        <v>0.15957563</v>
      </c>
      <c r="K389">
        <v>0.97810870000000005</v>
      </c>
      <c r="L389">
        <v>0.21026964000000001</v>
      </c>
      <c r="M389">
        <v>0.26891765000000001</v>
      </c>
      <c r="N389">
        <v>0.39023563</v>
      </c>
      <c r="O389">
        <v>0.21662824999999999</v>
      </c>
      <c r="P389">
        <v>0.11947869999999999</v>
      </c>
      <c r="Q389">
        <v>0.37312066999999999</v>
      </c>
      <c r="R389">
        <v>0.13262864999999999</v>
      </c>
      <c r="S389">
        <v>0.21114759</v>
      </c>
      <c r="T389">
        <v>0.32449719999999999</v>
      </c>
      <c r="U389">
        <v>7.6589009999999999E-2</v>
      </c>
      <c r="V389">
        <v>8.9223469999999999E-2</v>
      </c>
      <c r="W389">
        <v>0.24211545000000001</v>
      </c>
      <c r="X389">
        <v>0.14013527000000001</v>
      </c>
      <c r="Y389">
        <v>0.20746756</v>
      </c>
      <c r="Z389">
        <v>0.18526527000000001</v>
      </c>
      <c r="AA389">
        <v>0.15792281999999999</v>
      </c>
      <c r="AB389">
        <v>0.26782351999999998</v>
      </c>
      <c r="AC389">
        <v>0.25871205000000003</v>
      </c>
      <c r="AD389">
        <v>0.15823229</v>
      </c>
      <c r="AE389">
        <v>0.16780543000000001</v>
      </c>
      <c r="AF389">
        <v>0.31402773</v>
      </c>
      <c r="AG389">
        <v>0.25039116</v>
      </c>
      <c r="AH389">
        <v>1.7920472E-2</v>
      </c>
      <c r="AI389">
        <v>0.39367992000000002</v>
      </c>
      <c r="AJ389">
        <v>0.1763023</v>
      </c>
      <c r="AK389">
        <v>0.29049747999999997</v>
      </c>
      <c r="AL389">
        <v>2.9245595999999999E-2</v>
      </c>
      <c r="AM389">
        <v>6.0315434000000001E-2</v>
      </c>
      <c r="AN389">
        <v>3.5895499999999997E-2</v>
      </c>
      <c r="AO389">
        <v>0.10984935999999999</v>
      </c>
      <c r="AP389">
        <v>0.19831631999999999</v>
      </c>
      <c r="AQ389">
        <v>0.31486332</v>
      </c>
      <c r="AR389">
        <v>0.23169553000000001</v>
      </c>
      <c r="AS389">
        <v>0.16144510000000001</v>
      </c>
      <c r="AT389">
        <v>0.31738460000000002</v>
      </c>
      <c r="AU389">
        <v>0.13698946000000001</v>
      </c>
      <c r="AV389">
        <v>0.16082144000000001</v>
      </c>
      <c r="AW389">
        <v>0.34071889999999999</v>
      </c>
      <c r="AX389">
        <v>0.10612609000000001</v>
      </c>
      <c r="AY389">
        <v>0.24974932999999999</v>
      </c>
      <c r="AZ389">
        <v>0.97630039999999996</v>
      </c>
      <c r="BA389">
        <v>0.17488400000000001</v>
      </c>
      <c r="BB389">
        <v>0.14364695999999999</v>
      </c>
      <c r="BC389">
        <v>2.8564148000000001E-2</v>
      </c>
      <c r="BD389">
        <v>0.18961433</v>
      </c>
      <c r="BE389">
        <v>-2.9231845999999999E-2</v>
      </c>
      <c r="BF389">
        <v>0.24948314999999999</v>
      </c>
      <c r="BG389">
        <v>0.23272724</v>
      </c>
      <c r="BH389">
        <v>0.17033285000000001</v>
      </c>
      <c r="BI389">
        <v>0.25482166000000001</v>
      </c>
      <c r="BJ389">
        <v>0.2343314</v>
      </c>
      <c r="BK389">
        <v>0.27592369999999999</v>
      </c>
      <c r="BL389">
        <v>0.25489315000000001</v>
      </c>
      <c r="BM389">
        <v>0.25962980000000002</v>
      </c>
      <c r="BN389">
        <v>0.13565638999999999</v>
      </c>
      <c r="BO389">
        <v>0.20518722</v>
      </c>
      <c r="BP389">
        <v>0.25811522999999997</v>
      </c>
      <c r="BQ389">
        <v>4.9876324999999999E-2</v>
      </c>
      <c r="BR389">
        <v>0.35556864999999999</v>
      </c>
      <c r="BS389">
        <v>0.27342729999999998</v>
      </c>
      <c r="BT389">
        <v>0.36265817</v>
      </c>
      <c r="BU389">
        <v>0.32035114999999997</v>
      </c>
      <c r="BV389">
        <v>0.14460811000000001</v>
      </c>
      <c r="BW389">
        <v>0.28283439999999999</v>
      </c>
      <c r="BX389">
        <v>0.39603627000000002</v>
      </c>
      <c r="BY389">
        <v>0.12745184000000001</v>
      </c>
      <c r="BZ389">
        <v>0.23888209999999999</v>
      </c>
      <c r="CA389">
        <v>0.11614579</v>
      </c>
      <c r="CB389">
        <v>0.14498675</v>
      </c>
      <c r="CC389">
        <v>0.24805640000000001</v>
      </c>
      <c r="CD389">
        <v>0.51564840000000001</v>
      </c>
      <c r="CE389">
        <v>0.42534850000000002</v>
      </c>
      <c r="CF389">
        <v>0.17297109999999999</v>
      </c>
      <c r="CG389">
        <v>0.27512076000000002</v>
      </c>
      <c r="CH389">
        <v>0.2645149</v>
      </c>
      <c r="CI389">
        <v>0.16851419000000001</v>
      </c>
      <c r="CJ389">
        <v>0.29342842000000002</v>
      </c>
      <c r="CK389">
        <v>0.30934276999999999</v>
      </c>
      <c r="CL389">
        <v>0.25466670000000002</v>
      </c>
      <c r="CM389">
        <v>0.13684125</v>
      </c>
      <c r="CN389">
        <v>0.19705613</v>
      </c>
      <c r="CO389">
        <v>0.10154373999999999</v>
      </c>
      <c r="CP389">
        <v>0.28021794999999999</v>
      </c>
      <c r="CQ389">
        <v>0.15189938</v>
      </c>
      <c r="CR389">
        <v>0.53422206999999999</v>
      </c>
      <c r="CS389">
        <v>0.19507927</v>
      </c>
      <c r="CT389">
        <v>-9.9541069999999995E-2</v>
      </c>
      <c r="CU389">
        <v>0.19557679</v>
      </c>
      <c r="CV389">
        <v>0.32606985999999999</v>
      </c>
      <c r="CW389">
        <v>0.43975069999999999</v>
      </c>
      <c r="CX389">
        <v>0.10348019999999999</v>
      </c>
      <c r="CY389">
        <v>0.18047300999999999</v>
      </c>
      <c r="CZ389">
        <v>0.31632264999999998</v>
      </c>
      <c r="DA389">
        <v>0.14530867</v>
      </c>
      <c r="DB389">
        <v>0.26260227000000003</v>
      </c>
      <c r="DC389">
        <v>0.98030810000000002</v>
      </c>
      <c r="DD389">
        <v>0.30677905999999999</v>
      </c>
      <c r="DE389">
        <v>0.11250791</v>
      </c>
      <c r="DF389">
        <f t="shared" si="20"/>
        <v>0.21422526422330096</v>
      </c>
      <c r="DG389">
        <f t="shared" si="21"/>
        <v>0</v>
      </c>
      <c r="DH389">
        <v>4.5553633023949621E-3</v>
      </c>
      <c r="DI389">
        <f>VLOOKUP(B389,owner_jaccard!$C$1:$E$1128,3,FALSE)</f>
        <v>0.22413793103448201</v>
      </c>
      <c r="DJ389">
        <f>VLOOKUP(B389,partic_jaccard!$C$1:$E$1128,3,FALSE)</f>
        <v>0.422222222222222</v>
      </c>
      <c r="DK389">
        <f>VLOOKUP(B389,rtword_jaccard!$C$1:$E$1128,3,FALSE)</f>
        <v>0.219512195121951</v>
      </c>
      <c r="DL389">
        <f>VLOOKUP(B389,rtword_jaccard!$C$1:$F$1128,4,FALSE)</f>
        <v>0.29870129870129802</v>
      </c>
      <c r="DM389">
        <f>VLOOKUP(B389,rtword_jaccard!$C$1:$G$1128,5,FALSE)</f>
        <v>0.29310344827586199</v>
      </c>
      <c r="DN389">
        <f>VLOOKUP(B389,owner_j_重み付き!$C$1:$E$1128,3)</f>
        <v>1.1599999999999999E-2</v>
      </c>
      <c r="DO389">
        <f>VLOOKUP(B389,part_j_重み付き!$C$1:$E$1128,3,FALSE)</f>
        <v>2.01E-2</v>
      </c>
      <c r="DP389">
        <f>VLOOKUP(B389,journalsection_jaccard!$C$2:$E$1129,3,FALSE)</f>
        <v>0.58730158730158699</v>
      </c>
      <c r="DQ389">
        <f>VLOOKUP(B389,journalsection_jaccard!$C$2:$F$1129,4,FALSE)</f>
        <v>0.39860139860139798</v>
      </c>
      <c r="DR389">
        <f>VLOOKUP(B389,journalsection_jaccard!$C$2:$G$1129,5,FALSE)</f>
        <v>0.31004366812227002</v>
      </c>
      <c r="DS389">
        <f>VLOOKUP(B389,journalsection_jaccard!$C$2:$H$1129,6,FALSE)</f>
        <v>0.219512195121951</v>
      </c>
    </row>
    <row r="390" spans="1:123" x14ac:dyDescent="0.55000000000000004">
      <c r="A390">
        <v>383</v>
      </c>
      <c r="B390" t="s">
        <v>1975</v>
      </c>
      <c r="C390" t="s">
        <v>489</v>
      </c>
      <c r="D390">
        <v>0.11676259999999999</v>
      </c>
      <c r="E390">
        <v>9.9300555999999998E-2</v>
      </c>
      <c r="F390">
        <v>4.4997296999999999E-2</v>
      </c>
      <c r="G390">
        <v>0.17025415999999999</v>
      </c>
      <c r="H390">
        <v>9.4507359999999999E-2</v>
      </c>
      <c r="I390">
        <v>-3.8479753000000001E-3</v>
      </c>
      <c r="J390">
        <v>0.2975757</v>
      </c>
      <c r="K390">
        <v>0.97676609999999997</v>
      </c>
      <c r="L390">
        <v>0.33614307999999998</v>
      </c>
      <c r="M390">
        <v>0.1673878</v>
      </c>
      <c r="N390">
        <v>0.35051726999999999</v>
      </c>
      <c r="O390">
        <v>0.14639065000000001</v>
      </c>
      <c r="P390">
        <v>0.25442195000000001</v>
      </c>
      <c r="Q390">
        <v>0.21285080000000001</v>
      </c>
      <c r="R390">
        <v>-7.3429480000000002E-3</v>
      </c>
      <c r="S390">
        <v>-2.4667107000000001E-2</v>
      </c>
      <c r="T390">
        <v>0.29451116999999999</v>
      </c>
      <c r="U390">
        <v>3.7107189999999998E-2</v>
      </c>
      <c r="V390">
        <v>7.9067974999999999E-2</v>
      </c>
      <c r="W390">
        <v>9.2641189999999998E-2</v>
      </c>
      <c r="X390">
        <v>0.16952800000000001</v>
      </c>
      <c r="Y390">
        <v>0.17177117</v>
      </c>
      <c r="Z390">
        <v>8.050997E-2</v>
      </c>
      <c r="AA390">
        <v>0.15192947000000001</v>
      </c>
      <c r="AB390">
        <v>3.4941464999999998E-2</v>
      </c>
      <c r="AC390">
        <v>0.19035247999999999</v>
      </c>
      <c r="AD390">
        <v>9.4660289999999994E-2</v>
      </c>
      <c r="AE390">
        <v>-1.6336865999999998E-2</v>
      </c>
      <c r="AF390">
        <v>0.14515875</v>
      </c>
      <c r="AG390">
        <v>6.9061590000000006E-2</v>
      </c>
      <c r="AH390">
        <v>-0.19295233000000001</v>
      </c>
      <c r="AI390">
        <v>0.14496187999999999</v>
      </c>
      <c r="AJ390">
        <v>0.13581155</v>
      </c>
      <c r="AK390">
        <v>5.1437765000000003E-2</v>
      </c>
      <c r="AL390">
        <v>0.10727993399999999</v>
      </c>
      <c r="AM390">
        <v>8.0129854E-2</v>
      </c>
      <c r="AN390">
        <v>0.12262781</v>
      </c>
      <c r="AO390">
        <v>7.6280210000000001E-2</v>
      </c>
      <c r="AP390">
        <v>0.104447596</v>
      </c>
      <c r="AQ390">
        <v>0.26055545000000002</v>
      </c>
      <c r="AR390">
        <v>0.15546757</v>
      </c>
      <c r="AS390">
        <v>5.7978660000000001E-2</v>
      </c>
      <c r="AT390">
        <v>0.10033429000000001</v>
      </c>
      <c r="AU390">
        <v>6.6536960000000006E-2</v>
      </c>
      <c r="AV390">
        <v>0.14959935999999999</v>
      </c>
      <c r="AW390">
        <v>0.14972070000000001</v>
      </c>
      <c r="AX390">
        <v>5.4263275E-2</v>
      </c>
      <c r="AY390">
        <v>0.21685024</v>
      </c>
      <c r="AZ390">
        <v>0.95171510000000004</v>
      </c>
      <c r="BA390">
        <v>6.6980300000000006E-2</v>
      </c>
      <c r="BB390">
        <v>0.15631537000000001</v>
      </c>
      <c r="BC390">
        <v>5.2866410000000003E-2</v>
      </c>
      <c r="BD390">
        <v>-2.7904809999999999E-2</v>
      </c>
      <c r="BE390">
        <v>3.2345615000000001E-3</v>
      </c>
      <c r="BF390">
        <v>0.14164224</v>
      </c>
      <c r="BG390">
        <v>0.17052513</v>
      </c>
      <c r="BH390">
        <v>0.25965640000000001</v>
      </c>
      <c r="BI390">
        <v>0.19438032999999999</v>
      </c>
      <c r="BJ390">
        <v>0.25303698000000002</v>
      </c>
      <c r="BK390">
        <v>0.13386579000000001</v>
      </c>
      <c r="BL390">
        <v>-4.0321137999999999E-2</v>
      </c>
      <c r="BM390">
        <v>-8.1425819999999996E-2</v>
      </c>
      <c r="BN390">
        <v>0.19447352000000001</v>
      </c>
      <c r="BO390">
        <v>0.26925729999999998</v>
      </c>
      <c r="BP390">
        <v>0.11864547</v>
      </c>
      <c r="BQ390">
        <v>0.24816035</v>
      </c>
      <c r="BR390">
        <v>0.100174494</v>
      </c>
      <c r="BS390">
        <v>0.18834913</v>
      </c>
      <c r="BT390">
        <v>0.25591134999999998</v>
      </c>
      <c r="BU390">
        <v>0.28010875000000002</v>
      </c>
      <c r="BV390">
        <v>0.11836089</v>
      </c>
      <c r="BW390">
        <v>0.27164959999999999</v>
      </c>
      <c r="BX390">
        <v>0.33506607999999999</v>
      </c>
      <c r="BY390">
        <v>8.2095206000000004E-2</v>
      </c>
      <c r="BZ390">
        <v>-0.11272959</v>
      </c>
      <c r="CA390">
        <v>0.20916656</v>
      </c>
      <c r="CB390">
        <v>0.25248379999999998</v>
      </c>
      <c r="CC390">
        <v>0.13263057</v>
      </c>
      <c r="CD390">
        <v>0.28919464</v>
      </c>
      <c r="CE390">
        <v>0.17461853999999999</v>
      </c>
      <c r="CF390">
        <v>4.0546409999999998E-2</v>
      </c>
      <c r="CG390">
        <v>0.34299362</v>
      </c>
      <c r="CH390">
        <v>0.18808522999999999</v>
      </c>
      <c r="CI390">
        <v>0.25593202999999998</v>
      </c>
      <c r="CJ390">
        <v>0.36074474000000001</v>
      </c>
      <c r="CK390">
        <v>0.24963953</v>
      </c>
      <c r="CL390">
        <v>8.3524539999999994E-2</v>
      </c>
      <c r="CM390">
        <v>0.22913559999999999</v>
      </c>
      <c r="CN390">
        <v>0.26202035000000001</v>
      </c>
      <c r="CO390">
        <v>0.13256101000000001</v>
      </c>
      <c r="CP390">
        <v>0.10502448</v>
      </c>
      <c r="CQ390">
        <v>0.16663317</v>
      </c>
      <c r="CR390">
        <v>0.18002617000000001</v>
      </c>
      <c r="CS390">
        <v>2.0357043999999999E-3</v>
      </c>
      <c r="CT390">
        <v>8.5335339999999996E-2</v>
      </c>
      <c r="CU390">
        <v>0.14807901000000001</v>
      </c>
      <c r="CV390">
        <v>0.15041425999999999</v>
      </c>
      <c r="CW390">
        <v>0.37371474999999998</v>
      </c>
      <c r="CX390">
        <v>9.9857790000000002E-2</v>
      </c>
      <c r="CY390">
        <v>6.3130900000000004E-3</v>
      </c>
      <c r="CZ390">
        <v>0.16025874000000001</v>
      </c>
      <c r="DA390">
        <v>8.5811440000000003E-2</v>
      </c>
      <c r="DB390">
        <v>0.16845932999999999</v>
      </c>
      <c r="DC390">
        <v>0.96258473</v>
      </c>
      <c r="DD390">
        <v>0.25661669999999998</v>
      </c>
      <c r="DE390">
        <v>-6.8223850000000003E-2</v>
      </c>
      <c r="DF390">
        <f t="shared" si="20"/>
        <v>0.1402669262</v>
      </c>
      <c r="DG390">
        <f t="shared" si="21"/>
        <v>0</v>
      </c>
      <c r="DH390">
        <v>0</v>
      </c>
      <c r="DI390">
        <f>VLOOKUP(B390,owner_jaccard!$C$1:$E$1128,3,FALSE)</f>
        <v>8.8235294117646995E-2</v>
      </c>
      <c r="DJ390">
        <f>VLOOKUP(B390,partic_jaccard!$C$1:$E$1128,3,FALSE)</f>
        <v>0.2</v>
      </c>
      <c r="DK390">
        <f>VLOOKUP(B390,rtword_jaccard!$C$1:$E$1128,3,FALSE)</f>
        <v>8.6956521739130405E-2</v>
      </c>
      <c r="DL390">
        <f>VLOOKUP(B390,rtword_jaccard!$C$1:$F$1128,4,FALSE)</f>
        <v>0.13636363636363599</v>
      </c>
      <c r="DM390">
        <f>VLOOKUP(B390,rtword_jaccard!$C$1:$G$1128,5,FALSE)</f>
        <v>0.13207547169811301</v>
      </c>
      <c r="DN390">
        <f>VLOOKUP(B390,owner_j_重み付き!$C$1:$E$1128,3)</f>
        <v>4.1000000000000003E-3</v>
      </c>
      <c r="DO390">
        <f>VLOOKUP(B390,part_j_重み付き!$C$1:$E$1128,3,FALSE)</f>
        <v>1.7600000000000001E-2</v>
      </c>
      <c r="DP390">
        <f>VLOOKUP(B390,journalsection_jaccard!$C$2:$E$1129,3,FALSE)</f>
        <v>0.42857142857142799</v>
      </c>
      <c r="DQ390">
        <f>VLOOKUP(B390,journalsection_jaccard!$C$2:$F$1129,4,FALSE)</f>
        <v>0.32450331125827803</v>
      </c>
      <c r="DR390">
        <f>VLOOKUP(B390,journalsection_jaccard!$C$2:$G$1129,5,FALSE)</f>
        <v>0.27659574468085102</v>
      </c>
      <c r="DS390">
        <f>VLOOKUP(B390,journalsection_jaccard!$C$2:$H$1129,6,FALSE)</f>
        <v>0.14942528735632099</v>
      </c>
    </row>
    <row r="391" spans="1:123" hidden="1" x14ac:dyDescent="0.55000000000000004">
      <c r="A391">
        <v>384</v>
      </c>
      <c r="B391" t="s">
        <v>1976</v>
      </c>
      <c r="C391" t="s">
        <v>490</v>
      </c>
      <c r="D391">
        <v>0.15360296000000001</v>
      </c>
      <c r="E391">
        <v>9.5091029999999993E-2</v>
      </c>
      <c r="F391">
        <v>0.15317662000000001</v>
      </c>
      <c r="G391">
        <v>8.4402619999999998E-2</v>
      </c>
      <c r="H391">
        <v>0.28707830000000001</v>
      </c>
      <c r="I391">
        <v>0.17669647999999999</v>
      </c>
      <c r="J391">
        <v>0.17330980000000001</v>
      </c>
      <c r="K391">
        <v>0.97800003999999996</v>
      </c>
      <c r="L391">
        <v>0.26752092999999999</v>
      </c>
      <c r="M391">
        <v>0.30643337999999998</v>
      </c>
      <c r="N391">
        <v>0.2820725</v>
      </c>
      <c r="O391">
        <v>0.20979919999999999</v>
      </c>
      <c r="P391">
        <v>0.18872786999999999</v>
      </c>
      <c r="Q391">
        <v>0.11312339</v>
      </c>
      <c r="R391">
        <v>0.1718575</v>
      </c>
      <c r="S391">
        <v>1.2434971E-2</v>
      </c>
      <c r="T391">
        <v>0.35350316999999998</v>
      </c>
      <c r="U391">
        <v>0.24757277999999999</v>
      </c>
      <c r="V391">
        <v>0.22683323999999999</v>
      </c>
      <c r="W391">
        <v>0.115385234</v>
      </c>
      <c r="X391">
        <v>6.6611329999999996E-2</v>
      </c>
      <c r="Y391">
        <v>0.19013717999999999</v>
      </c>
      <c r="Z391">
        <v>0.1362651</v>
      </c>
      <c r="AA391">
        <v>0.1230195</v>
      </c>
      <c r="AB391">
        <v>0.18172120999999999</v>
      </c>
      <c r="AC391">
        <v>0.14723559</v>
      </c>
      <c r="AD391">
        <v>0.13398689999999999</v>
      </c>
      <c r="AE391">
        <v>0.17665015000000001</v>
      </c>
      <c r="AF391">
        <v>0.31128252000000001</v>
      </c>
      <c r="AG391">
        <v>0.27667104999999997</v>
      </c>
      <c r="AH391">
        <v>3.1284920000000001E-2</v>
      </c>
      <c r="AI391">
        <v>0.24110983</v>
      </c>
      <c r="AJ391">
        <v>0.31273647999999998</v>
      </c>
      <c r="AK391">
        <v>0.19426209999999999</v>
      </c>
      <c r="AL391">
        <v>5.6720766999999998E-2</v>
      </c>
      <c r="AM391">
        <v>0.16178548000000001</v>
      </c>
      <c r="AN391">
        <v>9.032801E-2</v>
      </c>
      <c r="AO391">
        <v>0.20281421999999999</v>
      </c>
      <c r="AP391">
        <v>0.43300238000000002</v>
      </c>
      <c r="AQ391">
        <v>0.29985505000000001</v>
      </c>
      <c r="AR391">
        <v>9.5670595999999997E-2</v>
      </c>
      <c r="AS391">
        <v>9.4350790000000004E-2</v>
      </c>
      <c r="AT391">
        <v>-5.3261224999999997E-3</v>
      </c>
      <c r="AU391">
        <v>2.9065826999999999E-2</v>
      </c>
      <c r="AV391">
        <v>0.17113976</v>
      </c>
      <c r="AW391">
        <v>0.19650523</v>
      </c>
      <c r="AX391">
        <v>0.20568204000000001</v>
      </c>
      <c r="AY391">
        <v>0.10949452</v>
      </c>
      <c r="AZ391">
        <v>0.95480734</v>
      </c>
      <c r="BA391">
        <v>0.19710156000000001</v>
      </c>
      <c r="BB391">
        <v>-2.5159984999999999E-2</v>
      </c>
      <c r="BC391">
        <v>0.23765405000000001</v>
      </c>
      <c r="BD391">
        <v>9.8323874000000006E-2</v>
      </c>
      <c r="BE391">
        <v>3.9464640000000002E-2</v>
      </c>
      <c r="BF391">
        <v>0.20692827999999999</v>
      </c>
      <c r="BG391">
        <v>0.31577630000000001</v>
      </c>
      <c r="BH391">
        <v>0.15611148</v>
      </c>
      <c r="BI391">
        <v>0.21186297000000001</v>
      </c>
      <c r="BJ391">
        <v>0.14169365</v>
      </c>
      <c r="BK391">
        <v>0.33782178000000002</v>
      </c>
      <c r="BL391">
        <v>4.1088592E-2</v>
      </c>
      <c r="BM391">
        <v>0.10296166</v>
      </c>
      <c r="BN391">
        <v>6.4922209999999994E-2</v>
      </c>
      <c r="BO391">
        <v>0.26545992000000002</v>
      </c>
      <c r="BP391">
        <v>0.24851856</v>
      </c>
      <c r="BQ391">
        <v>0.34803072000000002</v>
      </c>
      <c r="BR391">
        <v>0.20877756</v>
      </c>
      <c r="BS391">
        <v>0.12312691000000001</v>
      </c>
      <c r="BT391">
        <v>0.39390275000000002</v>
      </c>
      <c r="BU391">
        <v>0.30420449999999999</v>
      </c>
      <c r="BV391">
        <v>0.15648371999999999</v>
      </c>
      <c r="BW391">
        <v>0.2801612</v>
      </c>
      <c r="BX391">
        <v>0.25878689999999999</v>
      </c>
      <c r="BY391">
        <v>4.50266E-2</v>
      </c>
      <c r="BZ391">
        <v>0.27210802000000001</v>
      </c>
      <c r="CA391">
        <v>0.13549536000000001</v>
      </c>
      <c r="CB391">
        <v>0.21536501999999999</v>
      </c>
      <c r="CC391">
        <v>0.21340954000000001</v>
      </c>
      <c r="CD391">
        <v>0.31917649999999997</v>
      </c>
      <c r="CE391">
        <v>0.24630715</v>
      </c>
      <c r="CF391">
        <v>0.31184961999999999</v>
      </c>
      <c r="CG391">
        <v>0.24327148000000001</v>
      </c>
      <c r="CH391">
        <v>0.23414129</v>
      </c>
      <c r="CI391">
        <v>0.39605119999999999</v>
      </c>
      <c r="CJ391">
        <v>0.2419336</v>
      </c>
      <c r="CK391">
        <v>0.20033084000000001</v>
      </c>
      <c r="CL391">
        <v>0.23442321999999999</v>
      </c>
      <c r="CM391">
        <v>5.2188604999999999E-2</v>
      </c>
      <c r="CN391">
        <v>0.102781385</v>
      </c>
      <c r="CO391">
        <v>0.22456819</v>
      </c>
      <c r="CP391">
        <v>0.34358037000000002</v>
      </c>
      <c r="CQ391">
        <v>9.8920666000000004E-2</v>
      </c>
      <c r="CR391">
        <v>0.27155774999999999</v>
      </c>
      <c r="CS391">
        <v>0.34461890000000001</v>
      </c>
      <c r="CT391">
        <v>0.11813255</v>
      </c>
      <c r="CU391">
        <v>1.9021908000000001E-2</v>
      </c>
      <c r="CV391">
        <v>0.29090696999999999</v>
      </c>
      <c r="CW391">
        <v>0.30517023999999998</v>
      </c>
      <c r="CX391">
        <v>1.5211300000000001E-2</v>
      </c>
      <c r="CY391">
        <v>0.21645106</v>
      </c>
      <c r="CZ391">
        <v>0.20523000999999999</v>
      </c>
      <c r="DA391">
        <v>0.17877798</v>
      </c>
      <c r="DB391">
        <v>0.2470755</v>
      </c>
      <c r="DC391">
        <v>0.97597440000000002</v>
      </c>
      <c r="DD391">
        <v>0.2413701</v>
      </c>
      <c r="DE391">
        <v>1.234384E-2</v>
      </c>
      <c r="DF391">
        <f t="shared" si="20"/>
        <v>0.19022800919902921</v>
      </c>
      <c r="DG391">
        <f t="shared" si="21"/>
        <v>0</v>
      </c>
      <c r="DH391">
        <v>5.4229934924078093E-4</v>
      </c>
      <c r="DI391">
        <f>VLOOKUP(B391,owner_jaccard!$C$1:$E$1128,3,FALSE)</f>
        <v>0.4</v>
      </c>
      <c r="DJ391">
        <f>VLOOKUP(B391,partic_jaccard!$C$1:$E$1128,3,FALSE)</f>
        <v>0.38095238095237999</v>
      </c>
      <c r="DK391">
        <f>VLOOKUP(B391,rtword_jaccard!$C$1:$E$1128,3,FALSE)</f>
        <v>0.219512195121951</v>
      </c>
      <c r="DL391">
        <f>VLOOKUP(B391,rtword_jaccard!$C$1:$F$1128,4,FALSE)</f>
        <v>0.25786163522012501</v>
      </c>
      <c r="DM391">
        <f>VLOOKUP(B391,rtword_jaccard!$C$1:$G$1128,5,FALSE)</f>
        <v>0.27118644067796599</v>
      </c>
      <c r="DN391">
        <f>VLOOKUP(B391,owner_j_重み付き!$C$1:$E$1128,3)</f>
        <v>4.3E-3</v>
      </c>
      <c r="DO391">
        <f>VLOOKUP(B391,part_j_重み付き!$C$1:$E$1128,3,FALSE)</f>
        <v>2.93E-2</v>
      </c>
      <c r="DP391">
        <f>VLOOKUP(B391,journalsection_jaccard!$C$2:$E$1129,3,FALSE)</f>
        <v>0.51515151515151503</v>
      </c>
      <c r="DQ391">
        <f>VLOOKUP(B391,journalsection_jaccard!$C$2:$F$1129,4,FALSE)</f>
        <v>0.34228187919462999</v>
      </c>
      <c r="DR391">
        <f>VLOOKUP(B391,journalsection_jaccard!$C$2:$G$1129,5,FALSE)</f>
        <v>0.30434782608695599</v>
      </c>
      <c r="DS391">
        <f>VLOOKUP(B391,journalsection_jaccard!$C$2:$H$1129,6,FALSE)</f>
        <v>0.20481927710843301</v>
      </c>
    </row>
    <row r="392" spans="1:123" x14ac:dyDescent="0.55000000000000004">
      <c r="A392">
        <v>385</v>
      </c>
      <c r="B392" t="s">
        <v>1977</v>
      </c>
      <c r="C392" t="s">
        <v>491</v>
      </c>
      <c r="D392">
        <v>0.25089863000000001</v>
      </c>
      <c r="E392">
        <v>0.33671662000000002</v>
      </c>
      <c r="F392">
        <v>0.21444756000000001</v>
      </c>
      <c r="G392">
        <v>0.37041420000000003</v>
      </c>
      <c r="H392">
        <v>0.21361357</v>
      </c>
      <c r="I392">
        <v>0.19415360000000001</v>
      </c>
      <c r="J392">
        <v>0.18658174999999999</v>
      </c>
      <c r="K392">
        <v>0.98279565999999996</v>
      </c>
      <c r="L392">
        <v>0.39075675999999998</v>
      </c>
      <c r="M392">
        <v>0.24572669</v>
      </c>
      <c r="N392">
        <v>0.23598730000000001</v>
      </c>
      <c r="O392">
        <v>0.113552764</v>
      </c>
      <c r="P392">
        <v>0.29784545000000001</v>
      </c>
      <c r="Q392">
        <v>0.41983414000000002</v>
      </c>
      <c r="R392">
        <v>0.10951648999999999</v>
      </c>
      <c r="S392">
        <v>0.16197754</v>
      </c>
      <c r="T392">
        <v>0.27686375000000002</v>
      </c>
      <c r="U392">
        <v>0.15141061</v>
      </c>
      <c r="V392">
        <v>0.24537891000000001</v>
      </c>
      <c r="W392">
        <v>0.17100327000000001</v>
      </c>
      <c r="X392">
        <v>0.13886501000000001</v>
      </c>
      <c r="Y392">
        <v>0.22254607000000001</v>
      </c>
      <c r="Z392">
        <v>0.22728087999999999</v>
      </c>
      <c r="AA392">
        <v>7.0220253999999996E-2</v>
      </c>
      <c r="AB392">
        <v>0.19976977000000001</v>
      </c>
      <c r="AC392">
        <v>0.28741830000000002</v>
      </c>
      <c r="AD392">
        <v>8.4064490000000006E-2</v>
      </c>
      <c r="AE392">
        <v>0.25637799999999999</v>
      </c>
      <c r="AF392">
        <v>0.26214209999999999</v>
      </c>
      <c r="AG392">
        <v>0.13180033999999999</v>
      </c>
      <c r="AH392">
        <v>0.114839576</v>
      </c>
      <c r="AI392">
        <v>0.26869902000000001</v>
      </c>
      <c r="AJ392">
        <v>0.20435674000000001</v>
      </c>
      <c r="AK392">
        <v>0.19578986000000001</v>
      </c>
      <c r="AL392">
        <v>7.9263990000000006E-2</v>
      </c>
      <c r="AM392">
        <v>0.12325659</v>
      </c>
      <c r="AN392">
        <v>0.18342532</v>
      </c>
      <c r="AO392">
        <v>0.12832779</v>
      </c>
      <c r="AP392">
        <v>0.39430865999999998</v>
      </c>
      <c r="AQ392">
        <v>0.37764852999999998</v>
      </c>
      <c r="AR392">
        <v>0.17981662000000001</v>
      </c>
      <c r="AS392">
        <v>0.26814169999999998</v>
      </c>
      <c r="AT392">
        <v>0.14381927</v>
      </c>
      <c r="AU392">
        <v>0.1929081</v>
      </c>
      <c r="AV392">
        <v>-1.6860735000000002E-2</v>
      </c>
      <c r="AW392">
        <v>0.34461886000000003</v>
      </c>
      <c r="AX392">
        <v>0.23275602000000001</v>
      </c>
      <c r="AY392">
        <v>0.26280357999999998</v>
      </c>
      <c r="AZ392">
        <v>0.97260267</v>
      </c>
      <c r="BA392">
        <v>0.23511928000000001</v>
      </c>
      <c r="BB392">
        <v>0.22495604</v>
      </c>
      <c r="BC392">
        <v>0.19363230000000001</v>
      </c>
      <c r="BD392">
        <v>0.18657206000000001</v>
      </c>
      <c r="BE392">
        <v>0.25627723000000002</v>
      </c>
      <c r="BF392">
        <v>0.24746035</v>
      </c>
      <c r="BG392">
        <v>0.40228071999999998</v>
      </c>
      <c r="BH392">
        <v>0.15850602</v>
      </c>
      <c r="BI392">
        <v>0.34868707999999998</v>
      </c>
      <c r="BJ392">
        <v>0.1817791</v>
      </c>
      <c r="BK392">
        <v>0.31596836</v>
      </c>
      <c r="BL392">
        <v>0.19900970000000001</v>
      </c>
      <c r="BM392">
        <v>0.34933196999999999</v>
      </c>
      <c r="BN392">
        <v>0.1734841</v>
      </c>
      <c r="BO392">
        <v>0.21589705000000001</v>
      </c>
      <c r="BP392">
        <v>0.31202677000000001</v>
      </c>
      <c r="BQ392">
        <v>0.21333547999999999</v>
      </c>
      <c r="BR392">
        <v>0.14120595</v>
      </c>
      <c r="BS392">
        <v>0.25661414999999999</v>
      </c>
      <c r="BT392">
        <v>0.23478072999999999</v>
      </c>
      <c r="BU392">
        <v>0.28108139999999998</v>
      </c>
      <c r="BV392">
        <v>0.18263262999999999</v>
      </c>
      <c r="BW392">
        <v>0.36610695999999998</v>
      </c>
      <c r="BX392">
        <v>0.35281938000000002</v>
      </c>
      <c r="BY392">
        <v>0.22359241999999999</v>
      </c>
      <c r="BZ392">
        <v>8.4609359999999995E-2</v>
      </c>
      <c r="CA392">
        <v>0.10410853</v>
      </c>
      <c r="CB392">
        <v>0.26093695</v>
      </c>
      <c r="CC392">
        <v>0.40894783000000001</v>
      </c>
      <c r="CD392">
        <v>0.50265459999999995</v>
      </c>
      <c r="CE392">
        <v>0.29746686999999999</v>
      </c>
      <c r="CF392">
        <v>0.15986698999999999</v>
      </c>
      <c r="CG392">
        <v>0.30933037000000002</v>
      </c>
      <c r="CH392">
        <v>0.42058367000000002</v>
      </c>
      <c r="CI392">
        <v>0.21804291000000001</v>
      </c>
      <c r="CJ392">
        <v>0.18240582999999999</v>
      </c>
      <c r="CK392">
        <v>0.38501790000000002</v>
      </c>
      <c r="CL392">
        <v>0.25837493</v>
      </c>
      <c r="CM392">
        <v>0.20686023000000001</v>
      </c>
      <c r="CN392">
        <v>0.12626807000000001</v>
      </c>
      <c r="CO392">
        <v>4.4551390000000003E-3</v>
      </c>
      <c r="CP392">
        <v>0.21883084999999999</v>
      </c>
      <c r="CQ392">
        <v>0.26233307</v>
      </c>
      <c r="CR392">
        <v>0.45914534000000001</v>
      </c>
      <c r="CS392">
        <v>0.24892505000000001</v>
      </c>
      <c r="CT392">
        <v>0.19065662999999999</v>
      </c>
      <c r="CU392">
        <v>0.32500341999999999</v>
      </c>
      <c r="CV392">
        <v>0.41322097000000002</v>
      </c>
      <c r="CW392">
        <v>0.40964273000000001</v>
      </c>
      <c r="CX392">
        <v>0.14289199</v>
      </c>
      <c r="CY392">
        <v>0.32100509999999999</v>
      </c>
      <c r="CZ392">
        <v>0.26673036999999999</v>
      </c>
      <c r="DA392">
        <v>0.3928528</v>
      </c>
      <c r="DB392">
        <v>0.12134978</v>
      </c>
      <c r="DC392">
        <v>0.97981569999999996</v>
      </c>
      <c r="DD392">
        <v>0.27971727000000002</v>
      </c>
      <c r="DE392">
        <v>3.6004309999999998E-2</v>
      </c>
      <c r="DF392">
        <f t="shared" si="20"/>
        <v>0.23705321745631078</v>
      </c>
      <c r="DG392">
        <f t="shared" si="21"/>
        <v>0</v>
      </c>
      <c r="DH392">
        <v>0</v>
      </c>
      <c r="DI392">
        <f>VLOOKUP(B392,owner_jaccard!$C$1:$E$1128,3,FALSE)</f>
        <v>0.23529411764705799</v>
      </c>
      <c r="DJ392">
        <f>VLOOKUP(B392,partic_jaccard!$C$1:$E$1128,3,FALSE)</f>
        <v>0.46153846153846101</v>
      </c>
      <c r="DK392">
        <f>VLOOKUP(B392,rtword_jaccard!$C$1:$E$1128,3,FALSE)</f>
        <v>0.31578947368421001</v>
      </c>
      <c r="DL392">
        <f>VLOOKUP(B392,rtword_jaccard!$C$1:$F$1128,4,FALSE)</f>
        <v>0.33333333333333298</v>
      </c>
      <c r="DM392">
        <f>VLOOKUP(B392,rtword_jaccard!$C$1:$G$1128,5,FALSE)</f>
        <v>0.33928571428571402</v>
      </c>
      <c r="DN392">
        <f>VLOOKUP(B392,owner_j_重み付き!$C$1:$E$1128,3)</f>
        <v>3.0000000000000001E-3</v>
      </c>
      <c r="DO392">
        <f>VLOOKUP(B392,part_j_重み付き!$C$1:$E$1128,3,FALSE)</f>
        <v>8.0999999999999996E-3</v>
      </c>
      <c r="DP392">
        <f>VLOOKUP(B392,journalsection_jaccard!$C$2:$E$1129,3,FALSE)</f>
        <v>0.72413793103448199</v>
      </c>
      <c r="DQ392">
        <f>VLOOKUP(B392,journalsection_jaccard!$C$2:$F$1129,4,FALSE)</f>
        <v>0.44927536231884002</v>
      </c>
      <c r="DR392">
        <f>VLOOKUP(B392,journalsection_jaccard!$C$2:$G$1129,5,FALSE)</f>
        <v>0.401869158878504</v>
      </c>
      <c r="DS392">
        <f>VLOOKUP(B392,journalsection_jaccard!$C$2:$H$1129,6,FALSE)</f>
        <v>0.29870129870129802</v>
      </c>
    </row>
    <row r="393" spans="1:123" x14ac:dyDescent="0.55000000000000004">
      <c r="A393">
        <v>386</v>
      </c>
      <c r="B393" t="s">
        <v>1978</v>
      </c>
      <c r="C393" t="s">
        <v>492</v>
      </c>
      <c r="D393">
        <v>-1.7654095000000002E-2</v>
      </c>
      <c r="E393">
        <v>9.489657E-2</v>
      </c>
      <c r="F393">
        <v>0.19835679000000001</v>
      </c>
      <c r="G393">
        <v>0.11955120399999999</v>
      </c>
      <c r="H393">
        <v>-2.2802714000000002E-2</v>
      </c>
      <c r="I393">
        <v>7.5288679999999997E-2</v>
      </c>
      <c r="J393">
        <v>0.13817810999999999</v>
      </c>
      <c r="K393">
        <v>0.97897230000000002</v>
      </c>
      <c r="L393">
        <v>0.15194745000000001</v>
      </c>
      <c r="M393">
        <v>4.3072180000000002E-2</v>
      </c>
      <c r="N393">
        <v>0.20171642000000001</v>
      </c>
      <c r="O393">
        <v>0.14711936</v>
      </c>
      <c r="P393">
        <v>6.5311339999999996E-2</v>
      </c>
      <c r="Q393">
        <v>0.29185736000000001</v>
      </c>
      <c r="R393">
        <v>9.0699500000000002E-2</v>
      </c>
      <c r="S393">
        <v>0.24977305999999999</v>
      </c>
      <c r="T393">
        <v>0.24888927999999999</v>
      </c>
      <c r="U393">
        <v>2.5885849999999998E-2</v>
      </c>
      <c r="V393">
        <v>4.5750900000000004E-3</v>
      </c>
      <c r="W393">
        <v>0.12679589999999999</v>
      </c>
      <c r="X393">
        <v>0.180647</v>
      </c>
      <c r="Y393">
        <v>0.24046670000000001</v>
      </c>
      <c r="Z393">
        <v>0.21859687999999999</v>
      </c>
      <c r="AA393">
        <v>8.4545519999999999E-2</v>
      </c>
      <c r="AB393">
        <v>0.23669540999999999</v>
      </c>
      <c r="AC393">
        <v>2.9168779999999998E-2</v>
      </c>
      <c r="AD393">
        <v>-7.1953340000000005E-2</v>
      </c>
      <c r="AE393">
        <v>0.10506171</v>
      </c>
      <c r="AF393">
        <v>2.5316017E-2</v>
      </c>
      <c r="AG393">
        <v>0.13823437999999999</v>
      </c>
      <c r="AH393">
        <v>-4.0905839999999999E-2</v>
      </c>
      <c r="AI393">
        <v>0.19053534999999999</v>
      </c>
      <c r="AJ393">
        <v>0.36680045999999999</v>
      </c>
      <c r="AK393">
        <v>0.19992287</v>
      </c>
      <c r="AL393">
        <v>0.15975326000000001</v>
      </c>
      <c r="AM393">
        <v>1.1947127E-2</v>
      </c>
      <c r="AN393">
        <v>6.6621830000000007E-2</v>
      </c>
      <c r="AO393">
        <v>0.24843024999999999</v>
      </c>
      <c r="AP393">
        <v>0.19710069999999999</v>
      </c>
      <c r="AQ393">
        <v>5.3804280000000003E-2</v>
      </c>
      <c r="AR393">
        <v>0.17456408000000001</v>
      </c>
      <c r="AS393">
        <v>0.16139951</v>
      </c>
      <c r="AT393">
        <v>0.111501776</v>
      </c>
      <c r="AU393">
        <v>7.3041219999999997E-3</v>
      </c>
      <c r="AV393">
        <v>2.9385008000000001E-2</v>
      </c>
      <c r="AW393">
        <v>0.17216592</v>
      </c>
      <c r="AX393">
        <v>-1.4460341999999999E-2</v>
      </c>
      <c r="AY393">
        <v>0.18558292000000001</v>
      </c>
      <c r="AZ393">
        <v>0.94875929999999997</v>
      </c>
      <c r="BA393">
        <v>-2.2915319999999999E-2</v>
      </c>
      <c r="BB393">
        <v>2.2073804999999998E-2</v>
      </c>
      <c r="BC393">
        <v>1.7969209999999999E-2</v>
      </c>
      <c r="BD393">
        <v>6.0502689999999998E-2</v>
      </c>
      <c r="BE393">
        <v>7.5489655000000003E-2</v>
      </c>
      <c r="BF393">
        <v>0.31861581999999999</v>
      </c>
      <c r="BG393">
        <v>0.23033364000000001</v>
      </c>
      <c r="BH393">
        <v>6.6048990000000002E-2</v>
      </c>
      <c r="BI393">
        <v>0.20561214</v>
      </c>
      <c r="BJ393">
        <v>0.16670533000000001</v>
      </c>
      <c r="BK393">
        <v>0.32329344999999998</v>
      </c>
      <c r="BL393">
        <v>0.24295384</v>
      </c>
      <c r="BM393">
        <v>-6.2278122999999998E-3</v>
      </c>
      <c r="BN393">
        <v>0.27744043000000002</v>
      </c>
      <c r="BO393">
        <v>0.20326267000000001</v>
      </c>
      <c r="BP393">
        <v>0.14662889000000001</v>
      </c>
      <c r="BQ393">
        <v>0.19413984000000001</v>
      </c>
      <c r="BR393">
        <v>0.120817274</v>
      </c>
      <c r="BS393">
        <v>0.10432051000000001</v>
      </c>
      <c r="BT393">
        <v>9.1733724000000003E-2</v>
      </c>
      <c r="BU393">
        <v>8.5229589999999994E-2</v>
      </c>
      <c r="BV393">
        <v>0.20866251999999999</v>
      </c>
      <c r="BW393">
        <v>0.2202568</v>
      </c>
      <c r="BX393">
        <v>0.19219074999999999</v>
      </c>
      <c r="BY393">
        <v>-2.6014842999999999E-3</v>
      </c>
      <c r="BZ393">
        <v>6.6198066E-2</v>
      </c>
      <c r="CA393">
        <v>0.31222978000000001</v>
      </c>
      <c r="CB393">
        <v>0.19872712000000001</v>
      </c>
      <c r="CC393">
        <v>0.14785106000000001</v>
      </c>
      <c r="CD393">
        <v>0.30443582000000002</v>
      </c>
      <c r="CE393">
        <v>-8.784689E-3</v>
      </c>
      <c r="CF393">
        <v>0.23208553000000001</v>
      </c>
      <c r="CG393">
        <v>0.15397140000000001</v>
      </c>
      <c r="CH393">
        <v>0.24694182000000001</v>
      </c>
      <c r="CI393">
        <v>3.809303E-2</v>
      </c>
      <c r="CJ393">
        <v>0.35309037999999998</v>
      </c>
      <c r="CK393">
        <v>0.23417447999999999</v>
      </c>
      <c r="CL393">
        <v>0.19340125999999999</v>
      </c>
      <c r="CM393">
        <v>9.2420749999999996E-2</v>
      </c>
      <c r="CN393">
        <v>0.21686053</v>
      </c>
      <c r="CO393">
        <v>0.119767204</v>
      </c>
      <c r="CP393">
        <v>0.21245284</v>
      </c>
      <c r="CQ393">
        <v>-4.8762760000000002E-2</v>
      </c>
      <c r="CR393">
        <v>2.0641507999999999E-2</v>
      </c>
      <c r="CS393">
        <v>0.27335477000000002</v>
      </c>
      <c r="CT393">
        <v>6.4654075000000005E-2</v>
      </c>
      <c r="CU393">
        <v>0.11924738999999999</v>
      </c>
      <c r="CV393">
        <v>0.23792762000000001</v>
      </c>
      <c r="CW393">
        <v>0.15315356999999999</v>
      </c>
      <c r="CX393">
        <v>9.3976564999999998E-2</v>
      </c>
      <c r="CY393">
        <v>0.23221049999999999</v>
      </c>
      <c r="CZ393">
        <v>0.13701195999999999</v>
      </c>
      <c r="DA393">
        <v>7.5448594999999993E-2</v>
      </c>
      <c r="DB393">
        <v>0.24641298</v>
      </c>
      <c r="DC393">
        <v>0.96653897</v>
      </c>
      <c r="DD393">
        <v>0.21315606000000001</v>
      </c>
      <c r="DE393">
        <v>-2.4525825000000001E-2</v>
      </c>
      <c r="DF393">
        <f t="shared" ref="DF393:DF456" si="22">AVERAGE(D393:J393,L393:AY393,BA393:DB393,DD393:DE393)</f>
        <v>0.13739854381941752</v>
      </c>
      <c r="DG393">
        <f t="shared" ref="DG393:DG456" si="23">IF(DF393&gt;=0.25,1,0)</f>
        <v>0</v>
      </c>
      <c r="DH393">
        <v>0</v>
      </c>
      <c r="DI393">
        <f>VLOOKUP(B393,owner_jaccard!$C$1:$E$1128,3,FALSE)</f>
        <v>4.7619047619047603E-2</v>
      </c>
      <c r="DJ393">
        <f>VLOOKUP(B393,partic_jaccard!$C$1:$E$1128,3,FALSE)</f>
        <v>4.3478260869565202E-2</v>
      </c>
      <c r="DK393">
        <f>VLOOKUP(B393,rtword_jaccard!$C$1:$E$1128,3,FALSE)</f>
        <v>7.5268817204300995E-2</v>
      </c>
      <c r="DL393">
        <f>VLOOKUP(B393,rtword_jaccard!$C$1:$F$1128,4,FALSE)</f>
        <v>0.16959064327485299</v>
      </c>
      <c r="DM393">
        <f>VLOOKUP(B393,rtword_jaccard!$C$1:$G$1128,5,FALSE)</f>
        <v>0.19521912350597601</v>
      </c>
      <c r="DN393">
        <f>VLOOKUP(B393,owner_j_重み付き!$C$1:$E$1128,3)</f>
        <v>2.9999999999999997E-4</v>
      </c>
      <c r="DO393">
        <f>VLOOKUP(B393,part_j_重み付き!$C$1:$E$1128,3,FALSE)</f>
        <v>1.1999999999999999E-3</v>
      </c>
      <c r="DP393">
        <f>VLOOKUP(B393,journalsection_jaccard!$C$2:$E$1129,3,FALSE)</f>
        <v>0.51515151515151503</v>
      </c>
      <c r="DQ393">
        <f>VLOOKUP(B393,journalsection_jaccard!$C$2:$F$1129,4,FALSE)</f>
        <v>0.34228187919462999</v>
      </c>
      <c r="DR393">
        <f>VLOOKUP(B393,journalsection_jaccard!$C$2:$G$1129,5,FALSE)</f>
        <v>0.27659574468085102</v>
      </c>
      <c r="DS393">
        <f>VLOOKUP(B393,journalsection_jaccard!$C$2:$H$1129,6,FALSE)</f>
        <v>0.16279069767441801</v>
      </c>
    </row>
    <row r="394" spans="1:123" x14ac:dyDescent="0.55000000000000004">
      <c r="A394">
        <v>387</v>
      </c>
      <c r="B394" t="s">
        <v>1979</v>
      </c>
      <c r="C394" t="s">
        <v>493</v>
      </c>
      <c r="D394">
        <v>-1.5941776000000001E-2</v>
      </c>
      <c r="E394">
        <v>0.12075346000000001</v>
      </c>
      <c r="F394">
        <v>0.10640933</v>
      </c>
      <c r="G394">
        <v>0.11675376</v>
      </c>
      <c r="H394">
        <v>7.4853050000000004E-2</v>
      </c>
      <c r="I394">
        <v>-5.1122559999999997E-2</v>
      </c>
      <c r="J394">
        <v>0.122498065</v>
      </c>
      <c r="K394">
        <v>0.97999080000000005</v>
      </c>
      <c r="L394">
        <v>0.21260714999999999</v>
      </c>
      <c r="M394">
        <v>0.29333055000000002</v>
      </c>
      <c r="N394">
        <v>0.18746840000000001</v>
      </c>
      <c r="O394">
        <v>9.0195246000000007E-2</v>
      </c>
      <c r="P394">
        <v>0.22890078999999999</v>
      </c>
      <c r="Q394">
        <v>7.1510896000000004E-2</v>
      </c>
      <c r="R394">
        <v>0.17373197000000001</v>
      </c>
      <c r="S394">
        <v>-1.02885105E-2</v>
      </c>
      <c r="T394">
        <v>0.22456672999999999</v>
      </c>
      <c r="U394">
        <v>4.7179279999999997E-2</v>
      </c>
      <c r="V394">
        <v>5.8981369999999998E-2</v>
      </c>
      <c r="W394">
        <v>6.4431069999999993E-2</v>
      </c>
      <c r="X394">
        <v>0.21223773000000001</v>
      </c>
      <c r="Y394">
        <v>0.17823886999999999</v>
      </c>
      <c r="Z394">
        <v>0.23163526000000001</v>
      </c>
      <c r="AA394">
        <v>-9.9504039999999995E-3</v>
      </c>
      <c r="AB394">
        <v>0.2171109</v>
      </c>
      <c r="AC394">
        <v>0.17977768</v>
      </c>
      <c r="AD394">
        <v>0.16951515</v>
      </c>
      <c r="AE394">
        <v>7.3833640000000006E-2</v>
      </c>
      <c r="AF394">
        <v>0.197381</v>
      </c>
      <c r="AG394">
        <v>4.1011393E-2</v>
      </c>
      <c r="AH394">
        <v>-8.3269349999999997E-4</v>
      </c>
      <c r="AI394">
        <v>-2.9656515000000001E-2</v>
      </c>
      <c r="AJ394">
        <v>0.18128018000000001</v>
      </c>
      <c r="AK394">
        <v>5.7655076999999999E-2</v>
      </c>
      <c r="AL394">
        <v>-6.1414927000000001E-2</v>
      </c>
      <c r="AM394">
        <v>0.23217521999999999</v>
      </c>
      <c r="AN394">
        <v>2.5570240000000001E-2</v>
      </c>
      <c r="AO394">
        <v>0.25377366000000001</v>
      </c>
      <c r="AP394">
        <v>0.2965624</v>
      </c>
      <c r="AQ394">
        <v>0.10518764</v>
      </c>
      <c r="AR394">
        <v>6.3297406000000001E-2</v>
      </c>
      <c r="AS394">
        <v>0.19510401999999999</v>
      </c>
      <c r="AT394">
        <v>0.15248466999999999</v>
      </c>
      <c r="AU394">
        <v>6.1510514000000002E-2</v>
      </c>
      <c r="AV394">
        <v>5.0223763999999997E-2</v>
      </c>
      <c r="AW394">
        <v>0.24090146000000001</v>
      </c>
      <c r="AX394">
        <v>0.11852327999999999</v>
      </c>
      <c r="AY394">
        <v>5.9760460000000001E-2</v>
      </c>
      <c r="AZ394">
        <v>0.94793205999999997</v>
      </c>
      <c r="BA394">
        <v>0.10274332999999999</v>
      </c>
      <c r="BB394">
        <v>0.11059549</v>
      </c>
      <c r="BC394">
        <v>0.11512644599999999</v>
      </c>
      <c r="BD394">
        <v>-5.8672040000000002E-2</v>
      </c>
      <c r="BE394">
        <v>1.001729E-3</v>
      </c>
      <c r="BF394">
        <v>0.18778871</v>
      </c>
      <c r="BG394">
        <v>0.25300076999999999</v>
      </c>
      <c r="BH394">
        <v>0.10055768</v>
      </c>
      <c r="BI394">
        <v>0.11229226</v>
      </c>
      <c r="BJ394">
        <v>7.6703794000000006E-2</v>
      </c>
      <c r="BK394">
        <v>0.29720299999999999</v>
      </c>
      <c r="BL394">
        <v>0.14429243999999999</v>
      </c>
      <c r="BM394">
        <v>7.4511999999999995E-2</v>
      </c>
      <c r="BN394">
        <v>0.20395847</v>
      </c>
      <c r="BO394">
        <v>8.6282730000000002E-2</v>
      </c>
      <c r="BP394">
        <v>0.12619934999999999</v>
      </c>
      <c r="BQ394">
        <v>0.13853470000000001</v>
      </c>
      <c r="BR394">
        <v>0.28204793</v>
      </c>
      <c r="BS394">
        <v>9.364973E-2</v>
      </c>
      <c r="BT394">
        <v>0.13796996</v>
      </c>
      <c r="BU394">
        <v>8.4655486000000002E-2</v>
      </c>
      <c r="BV394">
        <v>0.17474723</v>
      </c>
      <c r="BW394">
        <v>0.16333263000000001</v>
      </c>
      <c r="BX394">
        <v>0.18127123000000001</v>
      </c>
      <c r="BY394">
        <v>-8.4725775000000003E-2</v>
      </c>
      <c r="BZ394">
        <v>7.9064540000000003E-2</v>
      </c>
      <c r="CA394">
        <v>0.103379674</v>
      </c>
      <c r="CB394">
        <v>5.9009586000000003E-2</v>
      </c>
      <c r="CC394">
        <v>0.34261277000000001</v>
      </c>
      <c r="CD394">
        <v>0.33391678000000002</v>
      </c>
      <c r="CE394">
        <v>0.19956987000000001</v>
      </c>
      <c r="CF394">
        <v>0.19852738</v>
      </c>
      <c r="CG394">
        <v>0.20148150000000001</v>
      </c>
      <c r="CH394">
        <v>5.2494165000000002E-2</v>
      </c>
      <c r="CI394">
        <v>0.12100437</v>
      </c>
      <c r="CJ394">
        <v>0.25689184999999998</v>
      </c>
      <c r="CK394">
        <v>0.12501124999999999</v>
      </c>
      <c r="CL394">
        <v>0.25915164000000002</v>
      </c>
      <c r="CM394">
        <v>0.21866401999999999</v>
      </c>
      <c r="CN394">
        <v>0.24765559000000001</v>
      </c>
      <c r="CO394">
        <v>-2.1805100000000001E-2</v>
      </c>
      <c r="CP394">
        <v>0.26593596000000003</v>
      </c>
      <c r="CQ394">
        <v>0.12296555000000001</v>
      </c>
      <c r="CR394">
        <v>0.32310941999999998</v>
      </c>
      <c r="CS394">
        <v>0.31572947000000001</v>
      </c>
      <c r="CT394">
        <v>9.9546540000000003E-2</v>
      </c>
      <c r="CU394">
        <v>-1.5489967E-2</v>
      </c>
      <c r="CV394">
        <v>0.28392731999999998</v>
      </c>
      <c r="CW394">
        <v>2.0896086000000001E-2</v>
      </c>
      <c r="CX394">
        <v>8.3696893999999994E-2</v>
      </c>
      <c r="CY394">
        <v>0.15919805000000001</v>
      </c>
      <c r="CZ394">
        <v>0.27273014000000001</v>
      </c>
      <c r="DA394">
        <v>0.14999283999999999</v>
      </c>
      <c r="DB394">
        <v>9.2324890000000007E-2</v>
      </c>
      <c r="DC394">
        <v>0.97576620000000003</v>
      </c>
      <c r="DD394">
        <v>7.2233333999999996E-2</v>
      </c>
      <c r="DE394">
        <v>8.7870866000000006E-2</v>
      </c>
      <c r="DF394">
        <f t="shared" si="22"/>
        <v>0.13423380488349512</v>
      </c>
      <c r="DG394">
        <f t="shared" si="23"/>
        <v>0</v>
      </c>
      <c r="DH394">
        <v>0</v>
      </c>
      <c r="DI394">
        <f>VLOOKUP(B394,owner_jaccard!$C$1:$E$1128,3,FALSE)</f>
        <v>8.3333333333333301E-2</v>
      </c>
      <c r="DJ394">
        <f>VLOOKUP(B394,partic_jaccard!$C$1:$E$1128,3,FALSE)</f>
        <v>0</v>
      </c>
      <c r="DK394">
        <f>VLOOKUP(B394,rtword_jaccard!$C$1:$E$1128,3,FALSE)</f>
        <v>0.14942528735632099</v>
      </c>
      <c r="DL394">
        <f>VLOOKUP(B394,rtword_jaccard!$C$1:$F$1128,4,FALSE)</f>
        <v>0.21212121212121199</v>
      </c>
      <c r="DM394">
        <f>VLOOKUP(B394,rtword_jaccard!$C$1:$G$1128,5,FALSE)</f>
        <v>0.209677419354838</v>
      </c>
      <c r="DN394">
        <f>VLOOKUP(B394,owner_j_重み付き!$C$1:$E$1128,3)</f>
        <v>4.0000000000000002E-4</v>
      </c>
      <c r="DO394">
        <f>VLOOKUP(B394,part_j_重み付き!$C$1:$E$1128,3,FALSE)</f>
        <v>0</v>
      </c>
      <c r="DP394">
        <f>VLOOKUP(B394,journalsection_jaccard!$C$2:$E$1129,3,FALSE)</f>
        <v>0.36986301369863001</v>
      </c>
      <c r="DQ394">
        <f>VLOOKUP(B394,journalsection_jaccard!$C$2:$F$1129,4,FALSE)</f>
        <v>0.34228187919462999</v>
      </c>
      <c r="DR394">
        <f>VLOOKUP(B394,journalsection_jaccard!$C$2:$G$1129,5,FALSE)</f>
        <v>0.28755364806866901</v>
      </c>
      <c r="DS394">
        <f>VLOOKUP(B394,journalsection_jaccard!$C$2:$H$1129,6,FALSE)</f>
        <v>0.19047619047618999</v>
      </c>
    </row>
    <row r="395" spans="1:123" hidden="1" x14ac:dyDescent="0.55000000000000004">
      <c r="A395">
        <v>388</v>
      </c>
      <c r="B395" t="s">
        <v>1980</v>
      </c>
      <c r="C395" t="s">
        <v>494</v>
      </c>
      <c r="D395">
        <v>0.25724465000000002</v>
      </c>
      <c r="E395">
        <v>0.25650567000000002</v>
      </c>
      <c r="F395">
        <v>0.13572182999999999</v>
      </c>
      <c r="G395">
        <v>0.29815817</v>
      </c>
      <c r="H395">
        <v>0.28948763</v>
      </c>
      <c r="I395">
        <v>0.13309868</v>
      </c>
      <c r="J395">
        <v>0.39055257999999998</v>
      </c>
      <c r="K395">
        <v>0.97812169999999998</v>
      </c>
      <c r="L395">
        <v>0.46570297999999999</v>
      </c>
      <c r="M395">
        <v>0.21502750000000001</v>
      </c>
      <c r="N395">
        <v>0.43287622999999997</v>
      </c>
      <c r="O395">
        <v>0.14003073999999999</v>
      </c>
      <c r="P395">
        <v>0.40034960000000003</v>
      </c>
      <c r="Q395">
        <v>0.42349628</v>
      </c>
      <c r="R395">
        <v>0.25904709999999997</v>
      </c>
      <c r="S395">
        <v>0.22310160000000001</v>
      </c>
      <c r="T395">
        <v>0.2917148</v>
      </c>
      <c r="U395">
        <v>0.14096381999999999</v>
      </c>
      <c r="V395">
        <v>0.16612547999999999</v>
      </c>
      <c r="W395">
        <v>0.31540940000000001</v>
      </c>
      <c r="X395">
        <v>0.33923673999999998</v>
      </c>
      <c r="Y395">
        <v>0.39475870000000002</v>
      </c>
      <c r="Z395">
        <v>0.20940581999999999</v>
      </c>
      <c r="AA395">
        <v>0.30297639999999998</v>
      </c>
      <c r="AB395">
        <v>0.32302076000000002</v>
      </c>
      <c r="AC395">
        <v>0.17789783000000001</v>
      </c>
      <c r="AD395">
        <v>0.24486147999999999</v>
      </c>
      <c r="AE395">
        <v>0.13869498999999999</v>
      </c>
      <c r="AF395">
        <v>0.23212504</v>
      </c>
      <c r="AG395">
        <v>0.16867939000000001</v>
      </c>
      <c r="AH395">
        <v>9.8424960000000006E-2</v>
      </c>
      <c r="AI395">
        <v>0.42134403999999998</v>
      </c>
      <c r="AJ395">
        <v>0.49082290000000001</v>
      </c>
      <c r="AK395">
        <v>0.30839961999999999</v>
      </c>
      <c r="AL395">
        <v>0.17503777000000001</v>
      </c>
      <c r="AM395">
        <v>0.39589643000000002</v>
      </c>
      <c r="AN395">
        <v>0.18592328</v>
      </c>
      <c r="AO395">
        <v>0.15719320000000001</v>
      </c>
      <c r="AP395">
        <v>0.38597035000000002</v>
      </c>
      <c r="AQ395">
        <v>0.41290392999999997</v>
      </c>
      <c r="AR395">
        <v>0.31179276</v>
      </c>
      <c r="AS395">
        <v>0.36695164000000002</v>
      </c>
      <c r="AT395">
        <v>0.30709081999999999</v>
      </c>
      <c r="AU395">
        <v>0.30403586999999999</v>
      </c>
      <c r="AV395">
        <v>0.18617485</v>
      </c>
      <c r="AW395">
        <v>0.20472486000000001</v>
      </c>
      <c r="AX395">
        <v>0.24446968999999999</v>
      </c>
      <c r="AY395">
        <v>0.34600829999999999</v>
      </c>
      <c r="AZ395">
        <v>0.96694250000000004</v>
      </c>
      <c r="BA395">
        <v>0.50142956000000005</v>
      </c>
      <c r="BB395">
        <v>8.5204475000000002E-2</v>
      </c>
      <c r="BC395">
        <v>0.24478934999999999</v>
      </c>
      <c r="BD395">
        <v>0.31721559999999999</v>
      </c>
      <c r="BE395">
        <v>3.0179870000000001E-2</v>
      </c>
      <c r="BF395">
        <v>6.6773689999999998E-3</v>
      </c>
      <c r="BG395">
        <v>0.42946657999999999</v>
      </c>
      <c r="BH395">
        <v>0.2290295</v>
      </c>
      <c r="BI395">
        <v>0.50071365000000001</v>
      </c>
      <c r="BJ395">
        <v>0.21842131000000001</v>
      </c>
      <c r="BK395">
        <v>0.26887329999999998</v>
      </c>
      <c r="BL395">
        <v>0.28795016000000001</v>
      </c>
      <c r="BM395">
        <v>0.18997913999999999</v>
      </c>
      <c r="BN395">
        <v>0.1376918</v>
      </c>
      <c r="BO395">
        <v>0.22831981000000001</v>
      </c>
      <c r="BP395">
        <v>0.10381783</v>
      </c>
      <c r="BQ395">
        <v>0.15073222</v>
      </c>
      <c r="BR395">
        <v>0.31922139999999999</v>
      </c>
      <c r="BS395">
        <v>0.24810858</v>
      </c>
      <c r="BT395">
        <v>0.40027912999999998</v>
      </c>
      <c r="BU395">
        <v>0.29484012999999998</v>
      </c>
      <c r="BV395">
        <v>0.37791163</v>
      </c>
      <c r="BW395">
        <v>0.22175101999999999</v>
      </c>
      <c r="BX395">
        <v>0.39522752</v>
      </c>
      <c r="BY395">
        <v>0.16587146999999999</v>
      </c>
      <c r="BZ395">
        <v>0.17305063000000001</v>
      </c>
      <c r="CA395">
        <v>0.19867725999999999</v>
      </c>
      <c r="CB395">
        <v>0.34050846000000001</v>
      </c>
      <c r="CC395">
        <v>0.43116409999999999</v>
      </c>
      <c r="CD395">
        <v>0.42144749999999997</v>
      </c>
      <c r="CE395">
        <v>0.24213498999999999</v>
      </c>
      <c r="CF395">
        <v>0.2240037</v>
      </c>
      <c r="CG395">
        <v>0.31828751999999999</v>
      </c>
      <c r="CH395">
        <v>0.20097445999999999</v>
      </c>
      <c r="CI395">
        <v>-3.8151888E-3</v>
      </c>
      <c r="CJ395">
        <v>0.23789571000000001</v>
      </c>
      <c r="CK395">
        <v>0.26703060000000001</v>
      </c>
      <c r="CL395">
        <v>0.30833006000000002</v>
      </c>
      <c r="CM395">
        <v>0.31542245000000002</v>
      </c>
      <c r="CN395">
        <v>7.9732545000000002E-2</v>
      </c>
      <c r="CO395">
        <v>0.24998870000000001</v>
      </c>
      <c r="CP395">
        <v>0.42080774999999998</v>
      </c>
      <c r="CQ395">
        <v>0.13191989000000001</v>
      </c>
      <c r="CR395">
        <v>0.26404085999999999</v>
      </c>
      <c r="CS395">
        <v>0.35084745000000001</v>
      </c>
      <c r="CT395">
        <v>0.18387452000000001</v>
      </c>
      <c r="CU395">
        <v>9.4840913999999998E-2</v>
      </c>
      <c r="CV395">
        <v>0.4265446</v>
      </c>
      <c r="CW395">
        <v>0.18837409999999999</v>
      </c>
      <c r="CX395">
        <v>3.7991169999999998E-2</v>
      </c>
      <c r="CY395">
        <v>0.38460203999999998</v>
      </c>
      <c r="CZ395">
        <v>0.24404192999999999</v>
      </c>
      <c r="DA395">
        <v>0.15638842999999999</v>
      </c>
      <c r="DB395">
        <v>0.27908206000000002</v>
      </c>
      <c r="DC395">
        <v>0.96177080000000004</v>
      </c>
      <c r="DD395">
        <v>0.32425300000000001</v>
      </c>
      <c r="DE395">
        <v>0.25509187999999999</v>
      </c>
      <c r="DF395">
        <f t="shared" si="22"/>
        <v>0.26379294809902903</v>
      </c>
      <c r="DG395">
        <f t="shared" si="23"/>
        <v>1</v>
      </c>
      <c r="DH395">
        <v>1.4883745053272408E-2</v>
      </c>
      <c r="DI395">
        <f>VLOOKUP(B395,owner_jaccard!$C$1:$E$1128,3,FALSE)</f>
        <v>0.42499999999999999</v>
      </c>
      <c r="DJ395">
        <f>VLOOKUP(B395,partic_jaccard!$C$1:$E$1128,3,FALSE)</f>
        <v>0.30434782608695599</v>
      </c>
      <c r="DK395">
        <f>VLOOKUP(B395,rtword_jaccard!$C$1:$E$1128,3,FALSE)</f>
        <v>0.40845070422535201</v>
      </c>
      <c r="DL395">
        <f>VLOOKUP(B395,rtword_jaccard!$C$1:$F$1128,4,FALSE)</f>
        <v>0.49253731343283502</v>
      </c>
      <c r="DM395">
        <f>VLOOKUP(B395,rtword_jaccard!$C$1:$G$1128,5,FALSE)</f>
        <v>0.47058823529411697</v>
      </c>
      <c r="DN395">
        <f>VLOOKUP(B395,owner_j_重み付き!$C$1:$E$1128,3)</f>
        <v>1.6E-2</v>
      </c>
      <c r="DO395">
        <f>VLOOKUP(B395,part_j_重み付き!$C$1:$E$1128,3,FALSE)</f>
        <v>4.0399999999999998E-2</v>
      </c>
      <c r="DP395">
        <f>VLOOKUP(B395,journalsection_jaccard!$C$2:$E$1129,3,FALSE)</f>
        <v>0.33333333333333298</v>
      </c>
      <c r="DQ395">
        <f>VLOOKUP(B395,journalsection_jaccard!$C$2:$F$1129,4,FALSE)</f>
        <v>0.36986301369863001</v>
      </c>
      <c r="DR395">
        <f>VLOOKUP(B395,journalsection_jaccard!$C$2:$G$1129,5,FALSE)</f>
        <v>0.27118644067796599</v>
      </c>
      <c r="DS395">
        <f>VLOOKUP(B395,journalsection_jaccard!$C$2:$H$1129,6,FALSE)</f>
        <v>0.14942528735632099</v>
      </c>
    </row>
    <row r="396" spans="1:123" hidden="1" x14ac:dyDescent="0.55000000000000004">
      <c r="A396">
        <v>389</v>
      </c>
      <c r="B396" t="s">
        <v>1981</v>
      </c>
      <c r="C396" t="s">
        <v>495</v>
      </c>
      <c r="D396">
        <v>0.21144821999999999</v>
      </c>
      <c r="E396">
        <v>0.37555280000000002</v>
      </c>
      <c r="F396">
        <v>0.116112195</v>
      </c>
      <c r="G396">
        <v>0.46740574000000001</v>
      </c>
      <c r="H396">
        <v>0.1690026</v>
      </c>
      <c r="I396">
        <v>8.8606656000000006E-2</v>
      </c>
      <c r="J396">
        <v>0.17064370000000001</v>
      </c>
      <c r="K396">
        <v>0.97949770000000003</v>
      </c>
      <c r="L396">
        <v>0.25008701999999999</v>
      </c>
      <c r="M396">
        <v>0.19304273</v>
      </c>
      <c r="N396">
        <v>0.39854594999999998</v>
      </c>
      <c r="O396">
        <v>0.12918028000000001</v>
      </c>
      <c r="P396">
        <v>0.20667495</v>
      </c>
      <c r="Q396">
        <v>0.33406190000000002</v>
      </c>
      <c r="R396">
        <v>0.11649576</v>
      </c>
      <c r="S396">
        <v>0.33125019999999999</v>
      </c>
      <c r="T396">
        <v>0.10880568</v>
      </c>
      <c r="U396">
        <v>0.10532893</v>
      </c>
      <c r="V396">
        <v>0.16513396999999999</v>
      </c>
      <c r="W396">
        <v>0.18518530999999999</v>
      </c>
      <c r="X396">
        <v>0.13574272000000001</v>
      </c>
      <c r="Y396">
        <v>0.20139784999999999</v>
      </c>
      <c r="Z396">
        <v>0.32859295999999999</v>
      </c>
      <c r="AA396">
        <v>7.8622129999999998E-2</v>
      </c>
      <c r="AB396">
        <v>8.575998E-2</v>
      </c>
      <c r="AC396">
        <v>0.17967327999999999</v>
      </c>
      <c r="AD396">
        <v>0.15438852</v>
      </c>
      <c r="AE396">
        <v>0.14265494000000001</v>
      </c>
      <c r="AF396">
        <v>0.42403269999999998</v>
      </c>
      <c r="AG396">
        <v>8.3145780000000002E-2</v>
      </c>
      <c r="AH396">
        <v>9.5644199999999999E-2</v>
      </c>
      <c r="AI396">
        <v>0.39468542000000001</v>
      </c>
      <c r="AJ396">
        <v>0.23224655</v>
      </c>
      <c r="AK396">
        <v>0.16247486999999999</v>
      </c>
      <c r="AL396">
        <v>0.26451575999999999</v>
      </c>
      <c r="AM396">
        <v>0.25803953000000002</v>
      </c>
      <c r="AN396">
        <v>-7.0203649999999998E-3</v>
      </c>
      <c r="AO396">
        <v>6.2340643000000001E-2</v>
      </c>
      <c r="AP396">
        <v>0.38136779999999998</v>
      </c>
      <c r="AQ396">
        <v>0.21704909</v>
      </c>
      <c r="AR396">
        <v>0.30098366999999998</v>
      </c>
      <c r="AS396">
        <v>0.21128726</v>
      </c>
      <c r="AT396">
        <v>0.27921040000000003</v>
      </c>
      <c r="AU396">
        <v>0.17543792999999999</v>
      </c>
      <c r="AV396">
        <v>0.15533612999999999</v>
      </c>
      <c r="AW396">
        <v>0.41722140000000002</v>
      </c>
      <c r="AX396">
        <v>-6.9855206000000003E-2</v>
      </c>
      <c r="AY396">
        <v>0.41266564</v>
      </c>
      <c r="AZ396">
        <v>0.97138846000000001</v>
      </c>
      <c r="BA396">
        <v>0.25249270000000001</v>
      </c>
      <c r="BB396">
        <v>0.25498492</v>
      </c>
      <c r="BC396">
        <v>0.22527952000000001</v>
      </c>
      <c r="BD396">
        <v>0.33421737000000001</v>
      </c>
      <c r="BE396">
        <v>-8.8119649999999994E-2</v>
      </c>
      <c r="BF396">
        <v>0.11855406</v>
      </c>
      <c r="BG396">
        <v>0.36072418000000001</v>
      </c>
      <c r="BH396">
        <v>0.40111922999999999</v>
      </c>
      <c r="BI396">
        <v>0.25183588000000001</v>
      </c>
      <c r="BJ396">
        <v>0.33087074999999999</v>
      </c>
      <c r="BK396">
        <v>8.6272699999999994E-2</v>
      </c>
      <c r="BL396">
        <v>0.19812836</v>
      </c>
      <c r="BM396">
        <v>0.11864596600000001</v>
      </c>
      <c r="BN396">
        <v>0.19180003000000001</v>
      </c>
      <c r="BO396">
        <v>0.29254940000000001</v>
      </c>
      <c r="BP396">
        <v>3.6340843999999997E-2</v>
      </c>
      <c r="BQ396">
        <v>9.6170809999999995E-2</v>
      </c>
      <c r="BR396">
        <v>0.36928763999999997</v>
      </c>
      <c r="BS396">
        <v>0.29454476000000002</v>
      </c>
      <c r="BT396">
        <v>0.38402409999999998</v>
      </c>
      <c r="BU396">
        <v>0.30863652000000003</v>
      </c>
      <c r="BV396">
        <v>0.25563862999999998</v>
      </c>
      <c r="BW396">
        <v>0.42038073999999997</v>
      </c>
      <c r="BX396">
        <v>0.40399239999999997</v>
      </c>
      <c r="BY396">
        <v>0.14244834000000001</v>
      </c>
      <c r="BZ396">
        <v>0.22410984</v>
      </c>
      <c r="CA396">
        <v>0.1917732</v>
      </c>
      <c r="CB396">
        <v>0.40071020000000002</v>
      </c>
      <c r="CC396">
        <v>0.36379728</v>
      </c>
      <c r="CD396">
        <v>0.41452727</v>
      </c>
      <c r="CE396">
        <v>0.39294203999999999</v>
      </c>
      <c r="CF396">
        <v>0.113780126</v>
      </c>
      <c r="CG396">
        <v>0.12516321</v>
      </c>
      <c r="CH396">
        <v>0.42653772000000001</v>
      </c>
      <c r="CI396">
        <v>0.12149154</v>
      </c>
      <c r="CJ396">
        <v>0.24353834999999999</v>
      </c>
      <c r="CK396">
        <v>0.26035360000000002</v>
      </c>
      <c r="CL396">
        <v>0.21731376999999999</v>
      </c>
      <c r="CM396">
        <v>0.11222419</v>
      </c>
      <c r="CN396">
        <v>0.18170428</v>
      </c>
      <c r="CO396">
        <v>0.29410687000000002</v>
      </c>
      <c r="CP396">
        <v>0.40015995999999998</v>
      </c>
      <c r="CQ396">
        <v>0.23526198000000001</v>
      </c>
      <c r="CR396">
        <v>0.3250768</v>
      </c>
      <c r="CS396">
        <v>6.5112606000000003E-2</v>
      </c>
      <c r="CT396">
        <v>0.3316094</v>
      </c>
      <c r="CU396">
        <v>0.28329261999999999</v>
      </c>
      <c r="CV396">
        <v>0.12761312999999999</v>
      </c>
      <c r="CW396">
        <v>7.7609054999999996E-2</v>
      </c>
      <c r="CX396">
        <v>0.23182981999999999</v>
      </c>
      <c r="CY396">
        <v>0.25415334000000001</v>
      </c>
      <c r="CZ396">
        <v>0.30355009999999999</v>
      </c>
      <c r="DA396">
        <v>0.3296695</v>
      </c>
      <c r="DB396">
        <v>0.26049757000000001</v>
      </c>
      <c r="DC396">
        <v>0.97855334999999999</v>
      </c>
      <c r="DD396">
        <v>0.38606005999999998</v>
      </c>
      <c r="DE396">
        <v>0.16136542000000001</v>
      </c>
      <c r="DF396">
        <f t="shared" si="22"/>
        <v>0.23085399242718455</v>
      </c>
      <c r="DG396">
        <f t="shared" si="23"/>
        <v>0</v>
      </c>
      <c r="DH396">
        <v>4.0344196569265132E-3</v>
      </c>
      <c r="DI396">
        <f>VLOOKUP(B396,owner_jaccard!$C$1:$E$1128,3,FALSE)</f>
        <v>0.41666666666666602</v>
      </c>
      <c r="DJ396">
        <f>VLOOKUP(B396,partic_jaccard!$C$1:$E$1128,3,FALSE)</f>
        <v>0.56521739130434701</v>
      </c>
      <c r="DK396">
        <f>VLOOKUP(B396,rtword_jaccard!$C$1:$E$1128,3,FALSE)</f>
        <v>0.35135135135135098</v>
      </c>
      <c r="DL396">
        <f>VLOOKUP(B396,rtword_jaccard!$C$1:$F$1128,4,FALSE)</f>
        <v>0.36054421768707401</v>
      </c>
      <c r="DM396">
        <f>VLOOKUP(B396,rtword_jaccard!$C$1:$G$1128,5,FALSE)</f>
        <v>0.37614678899082499</v>
      </c>
      <c r="DN396">
        <f>VLOOKUP(B396,owner_j_重み付き!$C$1:$E$1128,3)</f>
        <v>1.0200000000000001E-2</v>
      </c>
      <c r="DO396">
        <f>VLOOKUP(B396,part_j_重み付き!$C$1:$E$1128,3,FALSE)</f>
        <v>5.5199999999999999E-2</v>
      </c>
      <c r="DP396">
        <f>VLOOKUP(B396,journalsection_jaccard!$C$2:$E$1129,3,FALSE)</f>
        <v>0.42857142857142799</v>
      </c>
      <c r="DQ396">
        <f>VLOOKUP(B396,journalsection_jaccard!$C$2:$F$1129,4,FALSE)</f>
        <v>0.33333333333333298</v>
      </c>
      <c r="DR396">
        <f>VLOOKUP(B396,journalsection_jaccard!$C$2:$G$1129,5,FALSE)</f>
        <v>0.27118644067796599</v>
      </c>
      <c r="DS396">
        <f>VLOOKUP(B396,journalsection_jaccard!$C$2:$H$1129,6,FALSE)</f>
        <v>0.17647058823529399</v>
      </c>
    </row>
    <row r="397" spans="1:123" hidden="1" x14ac:dyDescent="0.55000000000000004">
      <c r="A397">
        <v>390</v>
      </c>
      <c r="B397" t="s">
        <v>1982</v>
      </c>
      <c r="C397" t="s">
        <v>496</v>
      </c>
      <c r="D397">
        <v>6.3859865000000002E-2</v>
      </c>
      <c r="E397">
        <v>0.23297465000000001</v>
      </c>
      <c r="F397">
        <v>8.6793385000000001E-2</v>
      </c>
      <c r="G397">
        <v>2.2806203000000001E-2</v>
      </c>
      <c r="H397">
        <v>0.123054676</v>
      </c>
      <c r="I397">
        <v>0.21541834000000001</v>
      </c>
      <c r="J397">
        <v>0.26511190000000001</v>
      </c>
      <c r="K397">
        <v>0.97992080000000004</v>
      </c>
      <c r="L397">
        <v>0.16235996999999999</v>
      </c>
      <c r="M397">
        <v>0.13250413999999999</v>
      </c>
      <c r="N397">
        <v>0.32656790000000002</v>
      </c>
      <c r="O397">
        <v>0.15456118999999999</v>
      </c>
      <c r="P397">
        <v>0.11411241</v>
      </c>
      <c r="Q397">
        <v>0.25872319999999999</v>
      </c>
      <c r="R397">
        <v>0.10405768</v>
      </c>
      <c r="S397">
        <v>9.4453609999999993E-2</v>
      </c>
      <c r="T397">
        <v>0.24960726</v>
      </c>
      <c r="U397">
        <v>0.20615608999999999</v>
      </c>
      <c r="V397" s="1">
        <v>-8.2603589999999996E-5</v>
      </c>
      <c r="W397">
        <v>0.28310055000000001</v>
      </c>
      <c r="X397">
        <v>0.17400542999999999</v>
      </c>
      <c r="Y397">
        <v>5.3594712000000003E-2</v>
      </c>
      <c r="Z397">
        <v>0.15034732000000001</v>
      </c>
      <c r="AA397">
        <v>0.13396822</v>
      </c>
      <c r="AB397">
        <v>0.26170588</v>
      </c>
      <c r="AC397">
        <v>0.14483721999999999</v>
      </c>
      <c r="AD397">
        <v>0.26875988000000001</v>
      </c>
      <c r="AE397">
        <v>7.5169239999999998E-2</v>
      </c>
      <c r="AF397">
        <v>0.16120660000000001</v>
      </c>
      <c r="AG397">
        <v>0.15327769999999999</v>
      </c>
      <c r="AH397">
        <v>0.11478256000000001</v>
      </c>
      <c r="AI397">
        <v>0.38318455000000001</v>
      </c>
      <c r="AJ397">
        <v>0.25251763999999999</v>
      </c>
      <c r="AK397">
        <v>0.21274233000000001</v>
      </c>
      <c r="AL397">
        <v>5.086707E-2</v>
      </c>
      <c r="AM397">
        <v>0.27493246999999998</v>
      </c>
      <c r="AN397">
        <v>3.1062785999999998E-2</v>
      </c>
      <c r="AO397">
        <v>4.0868404999999997E-2</v>
      </c>
      <c r="AP397">
        <v>0.29219022</v>
      </c>
      <c r="AQ397">
        <v>0.34659185999999997</v>
      </c>
      <c r="AR397">
        <v>6.8566165999999998E-2</v>
      </c>
      <c r="AS397">
        <v>0.15120940999999999</v>
      </c>
      <c r="AT397">
        <v>0.3038013</v>
      </c>
      <c r="AU397">
        <v>6.7015395000000005E-2</v>
      </c>
      <c r="AV397">
        <v>7.9763509999999996E-2</v>
      </c>
      <c r="AW397">
        <v>0.33928134999999998</v>
      </c>
      <c r="AX397">
        <v>8.8928619999999996E-3</v>
      </c>
      <c r="AY397">
        <v>0.31333183999999997</v>
      </c>
      <c r="AZ397">
        <v>0.9696359</v>
      </c>
      <c r="BA397">
        <v>9.1488554999999999E-2</v>
      </c>
      <c r="BB397">
        <v>0.16511624</v>
      </c>
      <c r="BC397">
        <v>0.18340092999999999</v>
      </c>
      <c r="BD397">
        <v>0.13764382999999999</v>
      </c>
      <c r="BE397">
        <v>-1.2717424999999999E-2</v>
      </c>
      <c r="BF397">
        <v>5.1832847000000001E-2</v>
      </c>
      <c r="BG397">
        <v>0.20268700000000001</v>
      </c>
      <c r="BH397">
        <v>0.16815701</v>
      </c>
      <c r="BI397">
        <v>0.19715853</v>
      </c>
      <c r="BJ397">
        <v>0.33525658000000003</v>
      </c>
      <c r="BK397">
        <v>0.13171837</v>
      </c>
      <c r="BL397">
        <v>0.30696522999999998</v>
      </c>
      <c r="BM397">
        <v>0.23665048</v>
      </c>
      <c r="BN397">
        <v>0.16387573999999999</v>
      </c>
      <c r="BO397">
        <v>0.31128135000000001</v>
      </c>
      <c r="BP397">
        <v>0.25298625000000002</v>
      </c>
      <c r="BQ397">
        <v>7.3265075999999998E-2</v>
      </c>
      <c r="BR397">
        <v>0.23061407</v>
      </c>
      <c r="BS397">
        <v>0.22856048000000001</v>
      </c>
      <c r="BT397">
        <v>0.22111140000000001</v>
      </c>
      <c r="BU397">
        <v>0.12531368000000001</v>
      </c>
      <c r="BV397">
        <v>0.14159437</v>
      </c>
      <c r="BW397">
        <v>0.13369302</v>
      </c>
      <c r="BX397">
        <v>0.26291042999999997</v>
      </c>
      <c r="BY397">
        <v>6.5974359999999996E-2</v>
      </c>
      <c r="BZ397">
        <v>0.17454183000000001</v>
      </c>
      <c r="CA397">
        <v>0.25627105999999999</v>
      </c>
      <c r="CB397">
        <v>0.11979341</v>
      </c>
      <c r="CC397">
        <v>0.17634330000000001</v>
      </c>
      <c r="CD397">
        <v>0.20516835</v>
      </c>
      <c r="CE397">
        <v>0.29400359999999998</v>
      </c>
      <c r="CF397">
        <v>0.121016815</v>
      </c>
      <c r="CG397">
        <v>0.18266815</v>
      </c>
      <c r="CH397">
        <v>4.7237698000000002E-2</v>
      </c>
      <c r="CI397">
        <v>3.8400165999999999E-2</v>
      </c>
      <c r="CJ397">
        <v>0.21571651</v>
      </c>
      <c r="CK397">
        <v>0.11917016</v>
      </c>
      <c r="CL397">
        <v>0.22465652</v>
      </c>
      <c r="CM397">
        <v>4.922526E-2</v>
      </c>
      <c r="CN397">
        <v>1.6324659999999999E-4</v>
      </c>
      <c r="CO397">
        <v>0.18771704</v>
      </c>
      <c r="CP397">
        <v>0.21602134000000001</v>
      </c>
      <c r="CQ397">
        <v>0.33142558</v>
      </c>
      <c r="CR397">
        <v>0.30584820000000001</v>
      </c>
      <c r="CS397">
        <v>0.10203448</v>
      </c>
      <c r="CT397">
        <v>0.16808796000000001</v>
      </c>
      <c r="CU397">
        <v>0.1205493</v>
      </c>
      <c r="CV397">
        <v>0.37729052000000002</v>
      </c>
      <c r="CW397">
        <v>0.14116402</v>
      </c>
      <c r="CX397">
        <v>0.20463365</v>
      </c>
      <c r="CY397">
        <v>0.320106</v>
      </c>
      <c r="CZ397">
        <v>0.24013200000000001</v>
      </c>
      <c r="DA397">
        <v>1.8607644E-2</v>
      </c>
      <c r="DB397">
        <v>0.23332191999999999</v>
      </c>
      <c r="DC397">
        <v>0.97768133999999995</v>
      </c>
      <c r="DD397">
        <v>0.20177296</v>
      </c>
      <c r="DE397">
        <v>0.17633488999999999</v>
      </c>
      <c r="DF397">
        <f t="shared" si="22"/>
        <v>0.17456870217485432</v>
      </c>
      <c r="DG397">
        <f t="shared" si="23"/>
        <v>0</v>
      </c>
      <c r="DH397">
        <v>1.206896551724138E-3</v>
      </c>
      <c r="DI397">
        <f>VLOOKUP(B397,owner_jaccard!$C$1:$E$1128,3,FALSE)</f>
        <v>0.35714285714285698</v>
      </c>
      <c r="DJ397">
        <f>VLOOKUP(B397,partic_jaccard!$C$1:$E$1128,3,FALSE)</f>
        <v>0.25925925925925902</v>
      </c>
      <c r="DK397">
        <f>VLOOKUP(B397,rtword_jaccard!$C$1:$E$1128,3,FALSE)</f>
        <v>0.17647058823529399</v>
      </c>
      <c r="DL397">
        <f>VLOOKUP(B397,rtword_jaccard!$C$1:$F$1128,4,FALSE)</f>
        <v>0.21212121212121199</v>
      </c>
      <c r="DM397">
        <f>VLOOKUP(B397,rtword_jaccard!$C$1:$G$1128,5,FALSE)</f>
        <v>0.244813278008298</v>
      </c>
      <c r="DN397">
        <f>VLOOKUP(B397,owner_j_重み付き!$C$1:$E$1128,3)</f>
        <v>8.0999999999999996E-3</v>
      </c>
      <c r="DO397">
        <f>VLOOKUP(B397,part_j_重み付き!$C$1:$E$1128,3,FALSE)</f>
        <v>1.5599999999999999E-2</v>
      </c>
      <c r="DP397">
        <f>VLOOKUP(B397,journalsection_jaccard!$C$2:$E$1129,3,FALSE)</f>
        <v>0.49253731343283502</v>
      </c>
      <c r="DQ397">
        <f>VLOOKUP(B397,journalsection_jaccard!$C$2:$F$1129,4,FALSE)</f>
        <v>0.30718954248365998</v>
      </c>
      <c r="DR397">
        <f>VLOOKUP(B397,journalsection_jaccard!$C$2:$G$1129,5,FALSE)</f>
        <v>0.28205128205128199</v>
      </c>
      <c r="DS397">
        <f>VLOOKUP(B397,journalsection_jaccard!$C$2:$H$1129,6,FALSE)</f>
        <v>0.13636363636363599</v>
      </c>
    </row>
    <row r="398" spans="1:123" x14ac:dyDescent="0.55000000000000004">
      <c r="A398">
        <v>391</v>
      </c>
      <c r="B398" t="s">
        <v>1983</v>
      </c>
      <c r="C398" t="s">
        <v>497</v>
      </c>
      <c r="D398">
        <v>3.1472724000000001E-2</v>
      </c>
      <c r="E398">
        <v>0.23441956999999999</v>
      </c>
      <c r="F398">
        <v>3.9419969999999999E-2</v>
      </c>
      <c r="G398">
        <v>0.10031944</v>
      </c>
      <c r="H398">
        <v>0.19697878999999999</v>
      </c>
      <c r="I398">
        <v>4.5715656E-2</v>
      </c>
      <c r="J398">
        <v>0.17373814000000001</v>
      </c>
      <c r="K398">
        <v>0.98616207</v>
      </c>
      <c r="L398">
        <v>-4.1419536E-2</v>
      </c>
      <c r="M398">
        <v>0.16982467000000001</v>
      </c>
      <c r="N398">
        <v>0.26403500000000002</v>
      </c>
      <c r="O398">
        <v>2.2871654000000002E-2</v>
      </c>
      <c r="P398">
        <v>-6.8816915000000006E-2</v>
      </c>
      <c r="Q398">
        <v>4.1267313E-2</v>
      </c>
      <c r="R398">
        <v>-3.2053581999999997E-2</v>
      </c>
      <c r="S398">
        <v>-0.111205</v>
      </c>
      <c r="T398">
        <v>0.29526390000000002</v>
      </c>
      <c r="U398">
        <v>0.24721124999999999</v>
      </c>
      <c r="V398">
        <v>8.5900396000000004E-2</v>
      </c>
      <c r="W398">
        <v>0.1205362</v>
      </c>
      <c r="X398">
        <v>0.16423890999999999</v>
      </c>
      <c r="Y398">
        <v>0.23425605999999999</v>
      </c>
      <c r="Z398">
        <v>0.17334658</v>
      </c>
      <c r="AA398">
        <v>0.3142588</v>
      </c>
      <c r="AB398">
        <v>0.18174245999999999</v>
      </c>
      <c r="AC398">
        <v>0.20310307</v>
      </c>
      <c r="AD398">
        <v>-5.7089146E-2</v>
      </c>
      <c r="AE398">
        <v>-3.6823469999999997E-2</v>
      </c>
      <c r="AF398">
        <v>3.6979735E-2</v>
      </c>
      <c r="AG398">
        <v>-1.9161741999999999E-2</v>
      </c>
      <c r="AH398">
        <v>-7.2456560000000003E-2</v>
      </c>
      <c r="AI398">
        <v>0.18937813000000001</v>
      </c>
      <c r="AJ398">
        <v>0.19472453000000001</v>
      </c>
      <c r="AK398">
        <v>0.14328621</v>
      </c>
      <c r="AL398">
        <v>8.9894630000000003E-2</v>
      </c>
      <c r="AM398">
        <v>0.26834330000000001</v>
      </c>
      <c r="AN398">
        <v>0.16565873</v>
      </c>
      <c r="AO398">
        <v>0.15936026</v>
      </c>
      <c r="AP398">
        <v>0.21776180000000001</v>
      </c>
      <c r="AQ398">
        <v>0.29625206999999998</v>
      </c>
      <c r="AR398">
        <v>9.8165530000000001E-2</v>
      </c>
      <c r="AS398">
        <v>-3.6571632999999999E-2</v>
      </c>
      <c r="AT398">
        <v>0.12507560000000001</v>
      </c>
      <c r="AU398">
        <v>2.2417013E-2</v>
      </c>
      <c r="AV398">
        <v>0.10850604599999999</v>
      </c>
      <c r="AW398">
        <v>0.1490745</v>
      </c>
      <c r="AX398">
        <v>-3.4330609999999998E-2</v>
      </c>
      <c r="AY398">
        <v>0.31302511999999999</v>
      </c>
      <c r="AZ398">
        <v>0.93655379999999999</v>
      </c>
      <c r="BA398">
        <v>0.26442543000000002</v>
      </c>
      <c r="BB398">
        <v>6.545426E-2</v>
      </c>
      <c r="BC398">
        <v>-7.4909753999999995E-2</v>
      </c>
      <c r="BD398">
        <v>9.9777825000000001E-2</v>
      </c>
      <c r="BE398">
        <v>-3.2344730000000002E-2</v>
      </c>
      <c r="BF398">
        <v>6.2411353000000003E-2</v>
      </c>
      <c r="BG398">
        <v>0.11191058</v>
      </c>
      <c r="BH398">
        <v>0.22464184000000001</v>
      </c>
      <c r="BI398">
        <v>2.7589145999999998E-2</v>
      </c>
      <c r="BJ398">
        <v>8.4265835999999997E-2</v>
      </c>
      <c r="BK398">
        <v>0.18883324000000001</v>
      </c>
      <c r="BL398">
        <v>9.2842560000000005E-2</v>
      </c>
      <c r="BM398">
        <v>2.4981005000000001E-2</v>
      </c>
      <c r="BN398">
        <v>5.6793271999999999E-2</v>
      </c>
      <c r="BO398">
        <v>0.18604921999999999</v>
      </c>
      <c r="BP398">
        <v>0.12312652</v>
      </c>
      <c r="BQ398">
        <v>0.16748808000000001</v>
      </c>
      <c r="BR398">
        <v>0.18704794</v>
      </c>
      <c r="BS398">
        <v>0.18120981999999999</v>
      </c>
      <c r="BT398">
        <v>0.20236439000000001</v>
      </c>
      <c r="BU398">
        <v>0.15664507</v>
      </c>
      <c r="BV398">
        <v>7.4795120000000007E-2</v>
      </c>
      <c r="BW398">
        <v>0.20899318</v>
      </c>
      <c r="BX398">
        <v>0.33149529</v>
      </c>
      <c r="BY398">
        <v>3.6750196999999998E-2</v>
      </c>
      <c r="BZ398">
        <v>0.20289879</v>
      </c>
      <c r="CA398">
        <v>0.12856302</v>
      </c>
      <c r="CB398">
        <v>0.32419387</v>
      </c>
      <c r="CC398">
        <v>0.17508571000000001</v>
      </c>
      <c r="CD398">
        <v>0.30207348000000001</v>
      </c>
      <c r="CE398">
        <v>0.27304018000000002</v>
      </c>
      <c r="CF398">
        <v>0.19113258999999999</v>
      </c>
      <c r="CG398">
        <v>9.8927334000000006E-2</v>
      </c>
      <c r="CH398">
        <v>0.11997010600000001</v>
      </c>
      <c r="CI398">
        <v>8.3717399999999997E-2</v>
      </c>
      <c r="CJ398">
        <v>0.15439153</v>
      </c>
      <c r="CK398">
        <v>0.19110921</v>
      </c>
      <c r="CL398">
        <v>0.20472841999999999</v>
      </c>
      <c r="CM398">
        <v>0.18667310000000001</v>
      </c>
      <c r="CN398">
        <v>1.5449546E-2</v>
      </c>
      <c r="CO398">
        <v>7.7797574999999997E-3</v>
      </c>
      <c r="CP398">
        <v>0.23051104</v>
      </c>
      <c r="CQ398">
        <v>0.25474180000000002</v>
      </c>
      <c r="CR398">
        <v>0.2396983</v>
      </c>
      <c r="CS398">
        <v>0.25689137000000001</v>
      </c>
      <c r="CT398">
        <v>3.6905550000000002E-2</v>
      </c>
      <c r="CU398">
        <v>9.9692840000000005E-2</v>
      </c>
      <c r="CV398">
        <v>0.124985285</v>
      </c>
      <c r="CW398">
        <v>0.22614761999999999</v>
      </c>
      <c r="CX398">
        <v>0.22414197</v>
      </c>
      <c r="CY398">
        <v>0.14917444999999999</v>
      </c>
      <c r="CZ398">
        <v>0.29135456999999998</v>
      </c>
      <c r="DA398">
        <v>0.11967050999999999</v>
      </c>
      <c r="DB398">
        <v>9.8922319999999994E-2</v>
      </c>
      <c r="DC398">
        <v>0.96310644999999995</v>
      </c>
      <c r="DD398">
        <v>0.21995308</v>
      </c>
      <c r="DE398">
        <v>6.4983940000000004E-2</v>
      </c>
      <c r="DF398">
        <f t="shared" si="22"/>
        <v>0.13357321302427186</v>
      </c>
      <c r="DG398">
        <f t="shared" si="23"/>
        <v>0</v>
      </c>
      <c r="DH398">
        <v>0</v>
      </c>
      <c r="DI398">
        <f>VLOOKUP(B398,owner_jaccard!$C$1:$E$1128,3,FALSE)</f>
        <v>0.11111111111111099</v>
      </c>
      <c r="DJ398">
        <f>VLOOKUP(B398,partic_jaccard!$C$1:$E$1128,3,FALSE)</f>
        <v>0.1</v>
      </c>
      <c r="DK398">
        <f>VLOOKUP(B398,rtword_jaccard!$C$1:$E$1128,3,FALSE)</f>
        <v>0.13636363636363599</v>
      </c>
      <c r="DL398">
        <f>VLOOKUP(B398,rtword_jaccard!$C$1:$F$1128,4,FALSE)</f>
        <v>0.16279069767441801</v>
      </c>
      <c r="DM398">
        <f>VLOOKUP(B398,rtword_jaccard!$C$1:$G$1128,5,FALSE)</f>
        <v>0.19521912350597601</v>
      </c>
      <c r="DN398">
        <f>VLOOKUP(B398,owner_j_重み付き!$C$1:$E$1128,3)</f>
        <v>8.0000000000000004E-4</v>
      </c>
      <c r="DO398">
        <f>VLOOKUP(B398,part_j_重み付き!$C$1:$E$1128,3,FALSE)</f>
        <v>1.61E-2</v>
      </c>
      <c r="DP398">
        <f>VLOOKUP(B398,journalsection_jaccard!$C$2:$E$1129,3,FALSE)</f>
        <v>0.42857142857142799</v>
      </c>
      <c r="DQ398">
        <f>VLOOKUP(B398,journalsection_jaccard!$C$2:$F$1129,4,FALSE)</f>
        <v>0.29870129870129802</v>
      </c>
      <c r="DR398">
        <f>VLOOKUP(B398,journalsection_jaccard!$C$2:$G$1129,5,FALSE)</f>
        <v>0.22950819672131101</v>
      </c>
      <c r="DS398">
        <f>VLOOKUP(B398,journalsection_jaccard!$C$2:$H$1129,6,FALSE)</f>
        <v>0.11111111111111099</v>
      </c>
    </row>
    <row r="399" spans="1:123" x14ac:dyDescent="0.55000000000000004">
      <c r="A399">
        <v>392</v>
      </c>
      <c r="B399" t="s">
        <v>1984</v>
      </c>
      <c r="C399" t="s">
        <v>498</v>
      </c>
      <c r="D399">
        <v>3.2891366999999998E-2</v>
      </c>
      <c r="E399">
        <v>8.4051589999999995E-2</v>
      </c>
      <c r="F399">
        <v>-4.5004763000000003E-2</v>
      </c>
      <c r="G399">
        <v>0.16162665000000001</v>
      </c>
      <c r="H399">
        <v>8.5575950000000005E-4</v>
      </c>
      <c r="I399">
        <v>7.7549759999999995E-2</v>
      </c>
      <c r="J399">
        <v>5.2955355000000003E-3</v>
      </c>
      <c r="K399">
        <v>0.98160530000000001</v>
      </c>
      <c r="L399">
        <v>0.16707464999999999</v>
      </c>
      <c r="M399">
        <v>0.15154200000000001</v>
      </c>
      <c r="N399">
        <v>0.20931902999999999</v>
      </c>
      <c r="O399">
        <v>0.17203284999999999</v>
      </c>
      <c r="P399">
        <v>0.12353148</v>
      </c>
      <c r="Q399">
        <v>0.13095960000000001</v>
      </c>
      <c r="R399">
        <v>0.31818955999999998</v>
      </c>
      <c r="S399">
        <v>-0.111264</v>
      </c>
      <c r="T399">
        <v>0.12984280000000001</v>
      </c>
      <c r="U399">
        <v>9.9296460000000003E-2</v>
      </c>
      <c r="V399">
        <v>5.1179269999999999E-2</v>
      </c>
      <c r="W399">
        <v>7.0336899999999994E-2</v>
      </c>
      <c r="X399">
        <v>0.19508806000000001</v>
      </c>
      <c r="Y399">
        <v>0.10855148000000001</v>
      </c>
      <c r="Z399">
        <v>0.13470396000000001</v>
      </c>
      <c r="AA399">
        <v>0.102546416</v>
      </c>
      <c r="AB399">
        <v>0.28605700000000001</v>
      </c>
      <c r="AC399">
        <v>-7.1087559999999994E-2</v>
      </c>
      <c r="AD399">
        <v>5.7569950000000002E-2</v>
      </c>
      <c r="AE399">
        <v>0.16430736000000001</v>
      </c>
      <c r="AF399">
        <v>3.5561714000000001E-2</v>
      </c>
      <c r="AG399">
        <v>-1.7193856E-2</v>
      </c>
      <c r="AH399">
        <v>-0.18001713</v>
      </c>
      <c r="AI399">
        <v>0.14662037999999999</v>
      </c>
      <c r="AJ399">
        <v>0.2299119</v>
      </c>
      <c r="AK399">
        <v>-8.3907629999999997E-2</v>
      </c>
      <c r="AL399">
        <v>0.12171318</v>
      </c>
      <c r="AM399">
        <v>9.2638195000000007E-2</v>
      </c>
      <c r="AN399">
        <v>0.18813898000000001</v>
      </c>
      <c r="AO399">
        <v>8.0000870000000002E-2</v>
      </c>
      <c r="AP399">
        <v>0.18648281999999999</v>
      </c>
      <c r="AQ399">
        <v>7.1657349999999995E-2</v>
      </c>
      <c r="AR399">
        <v>3.1861868000000002E-2</v>
      </c>
      <c r="AS399">
        <v>8.5786829999999994E-2</v>
      </c>
      <c r="AT399">
        <v>8.4419064000000002E-2</v>
      </c>
      <c r="AU399">
        <v>0.16920514</v>
      </c>
      <c r="AV399">
        <v>3.7129580000000002E-2</v>
      </c>
      <c r="AW399">
        <v>0.25383368000000001</v>
      </c>
      <c r="AX399">
        <v>0.18033467</v>
      </c>
      <c r="AY399">
        <v>0.13226773</v>
      </c>
      <c r="AZ399">
        <v>0.95712629999999999</v>
      </c>
      <c r="BA399">
        <v>0.2418602</v>
      </c>
      <c r="BB399">
        <v>0.19706017000000001</v>
      </c>
      <c r="BC399">
        <v>-0.18216936</v>
      </c>
      <c r="BD399">
        <v>9.3869395999999994E-2</v>
      </c>
      <c r="BE399">
        <v>0.13063169999999999</v>
      </c>
      <c r="BF399">
        <v>1.2772831E-2</v>
      </c>
      <c r="BG399">
        <v>1.5419927999999999E-2</v>
      </c>
      <c r="BH399">
        <v>0.21355896999999999</v>
      </c>
      <c r="BI399">
        <v>0.24285707000000001</v>
      </c>
      <c r="BJ399">
        <v>8.2103886000000001E-2</v>
      </c>
      <c r="BK399">
        <v>0.19990891</v>
      </c>
      <c r="BL399">
        <v>0.13299932</v>
      </c>
      <c r="BM399">
        <v>0.21338504999999999</v>
      </c>
      <c r="BN399">
        <v>0.18033813000000001</v>
      </c>
      <c r="BO399">
        <v>-4.2773041999999997E-2</v>
      </c>
      <c r="BP399">
        <v>0.10866177</v>
      </c>
      <c r="BQ399">
        <v>1.8139270999999998E-2</v>
      </c>
      <c r="BR399">
        <v>0.19031677</v>
      </c>
      <c r="BS399">
        <v>0.14996462999999999</v>
      </c>
      <c r="BT399">
        <v>0.117311105</v>
      </c>
      <c r="BU399">
        <v>9.6237929999999999E-2</v>
      </c>
      <c r="BV399">
        <v>-3.2618840000000003E-2</v>
      </c>
      <c r="BW399">
        <v>0.28063243999999998</v>
      </c>
      <c r="BX399">
        <v>0.14812339999999999</v>
      </c>
      <c r="BY399">
        <v>8.6164825E-2</v>
      </c>
      <c r="BZ399">
        <v>0.23725126999999999</v>
      </c>
      <c r="CA399">
        <v>-4.8244387E-2</v>
      </c>
      <c r="CB399">
        <v>0.18146166</v>
      </c>
      <c r="CC399">
        <v>6.9186960000000006E-2</v>
      </c>
      <c r="CD399">
        <v>9.8881399999999994E-2</v>
      </c>
      <c r="CE399">
        <v>0.11773357499999999</v>
      </c>
      <c r="CF399">
        <v>0.13026488</v>
      </c>
      <c r="CG399">
        <v>8.8616713999999999E-2</v>
      </c>
      <c r="CH399">
        <v>0.19822583999999999</v>
      </c>
      <c r="CI399">
        <v>9.2144749999999997E-2</v>
      </c>
      <c r="CJ399">
        <v>0.15189517999999999</v>
      </c>
      <c r="CK399">
        <v>0.19915374999999999</v>
      </c>
      <c r="CL399">
        <v>0.2118478</v>
      </c>
      <c r="CM399">
        <v>0.15738622999999999</v>
      </c>
      <c r="CN399">
        <v>9.1558224999999993E-2</v>
      </c>
      <c r="CO399">
        <v>9.4455489999999993E-3</v>
      </c>
      <c r="CP399">
        <v>0.31498066000000002</v>
      </c>
      <c r="CQ399">
        <v>4.3588065000000002E-2</v>
      </c>
      <c r="CR399">
        <v>0.18871531</v>
      </c>
      <c r="CS399">
        <v>0.13404474999999999</v>
      </c>
      <c r="CT399">
        <v>7.0182276000000004E-3</v>
      </c>
      <c r="CU399">
        <v>-2.1146564E-2</v>
      </c>
      <c r="CV399">
        <v>0.15922843</v>
      </c>
      <c r="CW399">
        <v>0.12078169</v>
      </c>
      <c r="CX399">
        <v>8.0655779999999996E-2</v>
      </c>
      <c r="CY399">
        <v>0.16775314999999999</v>
      </c>
      <c r="CZ399">
        <v>0.23207943</v>
      </c>
      <c r="DA399">
        <v>0.22488357</v>
      </c>
      <c r="DB399">
        <v>0.1744647</v>
      </c>
      <c r="DC399">
        <v>0.97739710000000002</v>
      </c>
      <c r="DD399">
        <v>0.15469146</v>
      </c>
      <c r="DE399">
        <v>-3.5261466999999998E-2</v>
      </c>
      <c r="DF399">
        <f t="shared" si="22"/>
        <v>0.1114711800737864</v>
      </c>
      <c r="DG399">
        <f t="shared" si="23"/>
        <v>0</v>
      </c>
      <c r="DH399">
        <v>0</v>
      </c>
      <c r="DI399">
        <f>VLOOKUP(B399,owner_jaccard!$C$1:$E$1128,3,FALSE)</f>
        <v>0.26315789473684198</v>
      </c>
      <c r="DJ399">
        <f>VLOOKUP(B399,partic_jaccard!$C$1:$E$1128,3,FALSE)</f>
        <v>0.17857142857142799</v>
      </c>
      <c r="DK399">
        <f>VLOOKUP(B399,rtword_jaccard!$C$1:$E$1128,3,FALSE)</f>
        <v>0.13636363636363599</v>
      </c>
      <c r="DL399">
        <f>VLOOKUP(B399,rtword_jaccard!$C$1:$F$1128,4,FALSE)</f>
        <v>0.183431952662721</v>
      </c>
      <c r="DM399">
        <f>VLOOKUP(B399,rtword_jaccard!$C$1:$G$1128,5,FALSE)</f>
        <v>0.209677419354838</v>
      </c>
      <c r="DN399">
        <f>VLOOKUP(B399,owner_j_重み付き!$C$1:$E$1128,3)</f>
        <v>3.5999999999999999E-3</v>
      </c>
      <c r="DO399">
        <f>VLOOKUP(B399,part_j_重み付き!$C$1:$E$1128,3,FALSE)</f>
        <v>2.4500000000000001E-2</v>
      </c>
      <c r="DP399">
        <f>VLOOKUP(B399,journalsection_jaccard!$C$2:$E$1129,3,FALSE)</f>
        <v>0.42857142857142799</v>
      </c>
      <c r="DQ399">
        <f>VLOOKUP(B399,journalsection_jaccard!$C$2:$F$1129,4,FALSE)</f>
        <v>0.29032258064516098</v>
      </c>
      <c r="DR399">
        <f>VLOOKUP(B399,journalsection_jaccard!$C$2:$G$1129,5,FALSE)</f>
        <v>0.234567901234567</v>
      </c>
      <c r="DS399">
        <f>VLOOKUP(B399,journalsection_jaccard!$C$2:$H$1129,6,FALSE)</f>
        <v>0.11111111111111099</v>
      </c>
    </row>
    <row r="400" spans="1:123" x14ac:dyDescent="0.55000000000000004">
      <c r="A400">
        <v>393</v>
      </c>
      <c r="B400" t="s">
        <v>1985</v>
      </c>
      <c r="C400" t="s">
        <v>499</v>
      </c>
      <c r="D400">
        <v>0.16771509000000001</v>
      </c>
      <c r="E400">
        <v>0.19284566</v>
      </c>
      <c r="F400">
        <v>0.20068923</v>
      </c>
      <c r="G400">
        <v>8.2447580000000006E-2</v>
      </c>
      <c r="H400">
        <v>0.14702383999999999</v>
      </c>
      <c r="I400">
        <v>0.17292157999999999</v>
      </c>
      <c r="J400">
        <v>0.21132511000000001</v>
      </c>
      <c r="K400">
        <v>0.98013693000000002</v>
      </c>
      <c r="L400">
        <v>5.2278310000000001E-2</v>
      </c>
      <c r="M400">
        <v>0.29992370000000002</v>
      </c>
      <c r="N400">
        <v>0.41801139999999998</v>
      </c>
      <c r="O400">
        <v>0.15615946</v>
      </c>
      <c r="P400">
        <v>4.9354438E-2</v>
      </c>
      <c r="Q400">
        <v>0.12298285</v>
      </c>
      <c r="R400">
        <v>0.1752011</v>
      </c>
      <c r="S400">
        <v>0.24090606000000001</v>
      </c>
      <c r="T400">
        <v>0.1907499</v>
      </c>
      <c r="U400">
        <v>-8.7448440000000002E-2</v>
      </c>
      <c r="V400">
        <v>0.18347093</v>
      </c>
      <c r="W400">
        <v>0.19661808</v>
      </c>
      <c r="X400">
        <v>0.25900689999999998</v>
      </c>
      <c r="Y400">
        <v>6.591031E-2</v>
      </c>
      <c r="Z400">
        <v>0.27824090000000001</v>
      </c>
      <c r="AA400">
        <v>5.3045540000000002E-2</v>
      </c>
      <c r="AB400">
        <v>8.0622719999999995E-2</v>
      </c>
      <c r="AC400">
        <v>0.18666714000000001</v>
      </c>
      <c r="AD400">
        <v>0.11872284</v>
      </c>
      <c r="AE400">
        <v>0.10588757</v>
      </c>
      <c r="AF400">
        <v>0.15981632000000001</v>
      </c>
      <c r="AG400">
        <v>0.12838927999999999</v>
      </c>
      <c r="AH400">
        <v>0.21470218999999999</v>
      </c>
      <c r="AI400">
        <v>0.25595521999999998</v>
      </c>
      <c r="AJ400">
        <v>7.0013955000000003E-2</v>
      </c>
      <c r="AK400">
        <v>0.30861731999999997</v>
      </c>
      <c r="AL400">
        <v>0.13333805000000001</v>
      </c>
      <c r="AM400">
        <v>0.28978710000000002</v>
      </c>
      <c r="AN400">
        <v>0.10425775499999999</v>
      </c>
      <c r="AO400">
        <v>0.17482273000000001</v>
      </c>
      <c r="AP400">
        <v>0.19897743000000001</v>
      </c>
      <c r="AQ400">
        <v>0.25295630000000002</v>
      </c>
      <c r="AR400">
        <v>6.1775616999999998E-2</v>
      </c>
      <c r="AS400">
        <v>-2.3769670999999999E-2</v>
      </c>
      <c r="AT400">
        <v>0.14417168</v>
      </c>
      <c r="AU400">
        <v>0.13996325000000001</v>
      </c>
      <c r="AV400">
        <v>7.7808680000000005E-2</v>
      </c>
      <c r="AW400">
        <v>0.19334687</v>
      </c>
      <c r="AX400">
        <v>6.115425E-2</v>
      </c>
      <c r="AY400">
        <v>0.28168349999999998</v>
      </c>
      <c r="AZ400">
        <v>0.95707726000000004</v>
      </c>
      <c r="BA400">
        <v>8.3253199999999999E-2</v>
      </c>
      <c r="BB400">
        <v>9.737063E-2</v>
      </c>
      <c r="BC400">
        <v>0.18730084999999999</v>
      </c>
      <c r="BD400">
        <v>0.15035564000000001</v>
      </c>
      <c r="BE400">
        <v>-1.0873079000000001E-2</v>
      </c>
      <c r="BF400">
        <v>9.9626980000000004E-2</v>
      </c>
      <c r="BG400">
        <v>0.11616158</v>
      </c>
      <c r="BH400">
        <v>0.19589318</v>
      </c>
      <c r="BI400">
        <v>7.1731660000000003E-2</v>
      </c>
      <c r="BJ400">
        <v>0.27772033000000002</v>
      </c>
      <c r="BK400">
        <v>0.13600592</v>
      </c>
      <c r="BL400">
        <v>0.30212359999999999</v>
      </c>
      <c r="BM400">
        <v>1.3375246E-2</v>
      </c>
      <c r="BN400">
        <v>0.25136947999999998</v>
      </c>
      <c r="BO400">
        <v>0.25850933999999998</v>
      </c>
      <c r="BP400">
        <v>6.3445315000000002E-2</v>
      </c>
      <c r="BQ400">
        <v>6.0749289999999997E-2</v>
      </c>
      <c r="BR400">
        <v>-1.6547570000000001E-2</v>
      </c>
      <c r="BS400">
        <v>4.5246974000000002E-2</v>
      </c>
      <c r="BT400">
        <v>0.33088993999999999</v>
      </c>
      <c r="BU400">
        <v>0.25948065999999997</v>
      </c>
      <c r="BV400">
        <v>-1.4934054E-2</v>
      </c>
      <c r="BW400">
        <v>0.24389859</v>
      </c>
      <c r="BX400">
        <v>0.35533937999999998</v>
      </c>
      <c r="BY400">
        <v>6.9084725999999999E-2</v>
      </c>
      <c r="BZ400">
        <v>0.26636356</v>
      </c>
      <c r="CA400">
        <v>0.14710090000000001</v>
      </c>
      <c r="CB400">
        <v>-3.6115165999999997E-2</v>
      </c>
      <c r="CC400">
        <v>0.38806856000000001</v>
      </c>
      <c r="CD400">
        <v>0.41055036</v>
      </c>
      <c r="CE400">
        <v>0.3392674</v>
      </c>
      <c r="CF400">
        <v>6.5188540000000003E-2</v>
      </c>
      <c r="CG400">
        <v>0.15465485000000001</v>
      </c>
      <c r="CH400">
        <v>0.14507191</v>
      </c>
      <c r="CI400">
        <v>0.113096364</v>
      </c>
      <c r="CJ400">
        <v>9.5463249999999999E-2</v>
      </c>
      <c r="CK400">
        <v>0.2160328</v>
      </c>
      <c r="CL400">
        <v>0.15406700000000001</v>
      </c>
      <c r="CM400">
        <v>0.1249421</v>
      </c>
      <c r="CN400">
        <v>0.13128303999999999</v>
      </c>
      <c r="CO400">
        <v>0.21973682999999999</v>
      </c>
      <c r="CP400">
        <v>4.3827504000000003E-2</v>
      </c>
      <c r="CQ400">
        <v>0.24428383000000001</v>
      </c>
      <c r="CR400">
        <v>0.30264760000000002</v>
      </c>
      <c r="CS400">
        <v>0.18894938999999999</v>
      </c>
      <c r="CT400">
        <v>0.33809509999999998</v>
      </c>
      <c r="CU400">
        <v>0.15993603000000001</v>
      </c>
      <c r="CV400">
        <v>0.31272050000000001</v>
      </c>
      <c r="CW400">
        <v>7.7530299999999996E-2</v>
      </c>
      <c r="CX400">
        <v>6.2474913999999999E-2</v>
      </c>
      <c r="CY400">
        <v>0.29506904</v>
      </c>
      <c r="CZ400">
        <v>0.37414286000000002</v>
      </c>
      <c r="DA400">
        <v>4.0244306000000001E-3</v>
      </c>
      <c r="DB400">
        <v>0.17914008000000001</v>
      </c>
      <c r="DC400">
        <v>0.97098713999999997</v>
      </c>
      <c r="DD400">
        <v>0.36365107000000002</v>
      </c>
      <c r="DE400">
        <v>0.18303533</v>
      </c>
      <c r="DF400">
        <f t="shared" si="22"/>
        <v>0.16737791950097089</v>
      </c>
      <c r="DG400">
        <f t="shared" si="23"/>
        <v>0</v>
      </c>
      <c r="DH400">
        <v>0</v>
      </c>
      <c r="DI400">
        <f>VLOOKUP(B400,owner_jaccard!$C$1:$E$1128,3,FALSE)</f>
        <v>0.12195121951219499</v>
      </c>
      <c r="DJ400">
        <f>VLOOKUP(B400,partic_jaccard!$C$1:$E$1128,3,FALSE)</f>
        <v>7.69230769230769E-2</v>
      </c>
      <c r="DK400">
        <f>VLOOKUP(B400,rtword_jaccard!$C$1:$E$1128,3,FALSE)</f>
        <v>0.17647058823529399</v>
      </c>
      <c r="DL400">
        <f>VLOOKUP(B400,rtword_jaccard!$C$1:$F$1128,4,FALSE)</f>
        <v>0.20481927710843301</v>
      </c>
      <c r="DM400">
        <f>VLOOKUP(B400,rtword_jaccard!$C$1:$G$1128,5,FALSE)</f>
        <v>0.21457489878542499</v>
      </c>
      <c r="DN400">
        <f>VLOOKUP(B400,owner_j_重み付き!$C$1:$E$1128,3)</f>
        <v>1.1999999999999999E-3</v>
      </c>
      <c r="DO400">
        <f>VLOOKUP(B400,part_j_重み付き!$C$1:$E$1128,3,FALSE)</f>
        <v>9.1999999999999998E-3</v>
      </c>
      <c r="DP400">
        <f>VLOOKUP(B400,journalsection_jaccard!$C$2:$E$1129,3,FALSE)</f>
        <v>0.40845070422535201</v>
      </c>
      <c r="DQ400">
        <f>VLOOKUP(B400,journalsection_jaccard!$C$2:$F$1129,4,FALSE)</f>
        <v>0.273885350318471</v>
      </c>
      <c r="DR400">
        <f>VLOOKUP(B400,journalsection_jaccard!$C$2:$G$1129,5,FALSE)</f>
        <v>0.234567901234567</v>
      </c>
      <c r="DS400">
        <f>VLOOKUP(B400,journalsection_jaccard!$C$2:$H$1129,6,FALSE)</f>
        <v>0.11111111111111099</v>
      </c>
    </row>
    <row r="401" spans="1:123" hidden="1" x14ac:dyDescent="0.55000000000000004">
      <c r="A401">
        <v>394</v>
      </c>
      <c r="B401" t="s">
        <v>1986</v>
      </c>
      <c r="C401" t="s">
        <v>500</v>
      </c>
      <c r="D401">
        <v>0.17248005</v>
      </c>
      <c r="E401">
        <v>0.30115265000000002</v>
      </c>
      <c r="F401">
        <v>0.18979698</v>
      </c>
      <c r="G401">
        <v>0.17279249999999999</v>
      </c>
      <c r="H401">
        <v>0.23454401</v>
      </c>
      <c r="I401">
        <v>9.7185670000000002E-2</v>
      </c>
      <c r="J401">
        <v>0.19520009999999999</v>
      </c>
      <c r="K401">
        <v>0.9768078</v>
      </c>
      <c r="L401">
        <v>0.25101923999999998</v>
      </c>
      <c r="M401">
        <v>0.26162067</v>
      </c>
      <c r="N401">
        <v>0.35872746</v>
      </c>
      <c r="O401">
        <v>0.21453938</v>
      </c>
      <c r="P401">
        <v>0.2569285</v>
      </c>
      <c r="Q401">
        <v>0.24963932999999999</v>
      </c>
      <c r="R401">
        <v>8.8495509999999999E-2</v>
      </c>
      <c r="S401">
        <v>0.15298149</v>
      </c>
      <c r="T401">
        <v>0.18281549999999999</v>
      </c>
      <c r="U401">
        <v>8.4142484000000003E-2</v>
      </c>
      <c r="V401">
        <v>0.10567008999999999</v>
      </c>
      <c r="W401">
        <v>0.13957185999999999</v>
      </c>
      <c r="X401">
        <v>0.33628429999999998</v>
      </c>
      <c r="Y401" s="1">
        <v>8.8236640000000004E-5</v>
      </c>
      <c r="Z401">
        <v>0.33827430000000003</v>
      </c>
      <c r="AA401">
        <v>7.2193413999999997E-2</v>
      </c>
      <c r="AB401">
        <v>8.5476759999999999E-2</v>
      </c>
      <c r="AC401">
        <v>0.12949630000000001</v>
      </c>
      <c r="AD401">
        <v>0.12712002999999999</v>
      </c>
      <c r="AE401">
        <v>0.30641392000000001</v>
      </c>
      <c r="AF401">
        <v>0.2489633</v>
      </c>
      <c r="AG401">
        <v>4.5476313999999997E-2</v>
      </c>
      <c r="AH401">
        <v>-2.3133761999999999E-2</v>
      </c>
      <c r="AI401">
        <v>0.36344343000000001</v>
      </c>
      <c r="AJ401">
        <v>0.33626547000000001</v>
      </c>
      <c r="AK401">
        <v>6.0472887000000003E-2</v>
      </c>
      <c r="AL401">
        <v>0.18615027000000001</v>
      </c>
      <c r="AM401">
        <v>0.23133551999999999</v>
      </c>
      <c r="AN401">
        <v>-3.0749802999999999E-2</v>
      </c>
      <c r="AO401">
        <v>0.21038908000000001</v>
      </c>
      <c r="AP401">
        <v>0.38284122999999998</v>
      </c>
      <c r="AQ401">
        <v>0.21168691000000001</v>
      </c>
      <c r="AR401">
        <v>0.18656756999999999</v>
      </c>
      <c r="AS401">
        <v>6.5726936E-2</v>
      </c>
      <c r="AT401">
        <v>7.3290919999999996E-2</v>
      </c>
      <c r="AU401">
        <v>0.18616173</v>
      </c>
      <c r="AV401">
        <v>7.8556314000000002E-2</v>
      </c>
      <c r="AW401">
        <v>0.35354580000000002</v>
      </c>
      <c r="AX401">
        <v>3.0970918E-2</v>
      </c>
      <c r="AY401">
        <v>0.32382083</v>
      </c>
      <c r="AZ401">
        <v>0.97177619999999998</v>
      </c>
      <c r="BA401">
        <v>0.28742704000000002</v>
      </c>
      <c r="BB401">
        <v>9.8264889999999994E-2</v>
      </c>
      <c r="BC401">
        <v>0.19002363</v>
      </c>
      <c r="BD401">
        <v>0.18632248000000001</v>
      </c>
      <c r="BE401">
        <v>4.6505093999999997E-2</v>
      </c>
      <c r="BF401">
        <v>4.9098349999999999E-2</v>
      </c>
      <c r="BG401">
        <v>0.24528895000000001</v>
      </c>
      <c r="BH401">
        <v>7.2688974000000003E-2</v>
      </c>
      <c r="BI401">
        <v>0.30463737000000002</v>
      </c>
      <c r="BJ401">
        <v>0.19879806</v>
      </c>
      <c r="BK401">
        <v>0.31726715</v>
      </c>
      <c r="BL401">
        <v>0.27173775</v>
      </c>
      <c r="BM401">
        <v>0.24702995</v>
      </c>
      <c r="BN401">
        <v>0.18048355999999999</v>
      </c>
      <c r="BO401">
        <v>0.28395912000000001</v>
      </c>
      <c r="BP401">
        <v>7.0603310000000002E-2</v>
      </c>
      <c r="BQ401">
        <v>0.13112111000000001</v>
      </c>
      <c r="BR401">
        <v>-3.1944435E-2</v>
      </c>
      <c r="BS401">
        <v>0.20531368</v>
      </c>
      <c r="BT401">
        <v>0.33801189999999998</v>
      </c>
      <c r="BU401">
        <v>0.15263887000000001</v>
      </c>
      <c r="BV401">
        <v>9.2732295000000006E-2</v>
      </c>
      <c r="BW401">
        <v>0.38323098</v>
      </c>
      <c r="BX401">
        <v>0.33822152</v>
      </c>
      <c r="BY401">
        <v>0.20135109000000001</v>
      </c>
      <c r="BZ401">
        <v>0.22163408000000001</v>
      </c>
      <c r="CA401">
        <v>0.14953006999999999</v>
      </c>
      <c r="CB401">
        <v>0.16209275000000001</v>
      </c>
      <c r="CC401">
        <v>0.30444807000000002</v>
      </c>
      <c r="CD401">
        <v>0.30557456999999999</v>
      </c>
      <c r="CE401">
        <v>0.27090088000000001</v>
      </c>
      <c r="CF401">
        <v>0.35635235999999998</v>
      </c>
      <c r="CG401">
        <v>0.15164794000000001</v>
      </c>
      <c r="CH401">
        <v>0.13074337</v>
      </c>
      <c r="CI401">
        <v>0.16036934</v>
      </c>
      <c r="CJ401">
        <v>0.14351243</v>
      </c>
      <c r="CK401">
        <v>0.18341789</v>
      </c>
      <c r="CL401">
        <v>0.25688012999999998</v>
      </c>
      <c r="CM401">
        <v>0.26241910000000002</v>
      </c>
      <c r="CN401">
        <v>7.3889650000000001E-2</v>
      </c>
      <c r="CO401">
        <v>0.25432379999999999</v>
      </c>
      <c r="CP401">
        <v>0.33281865999999999</v>
      </c>
      <c r="CQ401">
        <v>0.24524736</v>
      </c>
      <c r="CR401">
        <v>0.33707802999999997</v>
      </c>
      <c r="CS401">
        <v>0.49101605999999998</v>
      </c>
      <c r="CT401">
        <v>0.24803797999999999</v>
      </c>
      <c r="CU401">
        <v>0.13984478</v>
      </c>
      <c r="CV401">
        <v>0.36190329999999998</v>
      </c>
      <c r="CW401">
        <v>0.37935686000000002</v>
      </c>
      <c r="CX401">
        <v>0.29398203000000001</v>
      </c>
      <c r="CY401">
        <v>0.31287393000000002</v>
      </c>
      <c r="CZ401">
        <v>0.36019467999999999</v>
      </c>
      <c r="DA401">
        <v>0.18916711</v>
      </c>
      <c r="DB401">
        <v>0.20798934999999999</v>
      </c>
      <c r="DC401">
        <v>0.97271759999999996</v>
      </c>
      <c r="DD401">
        <v>0.2217113</v>
      </c>
      <c r="DE401">
        <v>0.18248465999999999</v>
      </c>
      <c r="DF401">
        <f t="shared" si="22"/>
        <v>0.20561832821980583</v>
      </c>
      <c r="DG401">
        <f t="shared" si="23"/>
        <v>0</v>
      </c>
      <c r="DH401">
        <v>1.118474264170906E-2</v>
      </c>
      <c r="DI401">
        <f>VLOOKUP(B401,owner_jaccard!$C$1:$E$1128,3,FALSE)</f>
        <v>0.29545454545454503</v>
      </c>
      <c r="DJ401">
        <f>VLOOKUP(B401,partic_jaccard!$C$1:$E$1128,3,FALSE)</f>
        <v>0.20689655172413701</v>
      </c>
      <c r="DK401">
        <f>VLOOKUP(B401,rtword_jaccard!$C$1:$E$1128,3,FALSE)</f>
        <v>9.8901098901098897E-2</v>
      </c>
      <c r="DL401">
        <f>VLOOKUP(B401,rtword_jaccard!$C$1:$F$1128,4,FALSE)</f>
        <v>0.20481927710843301</v>
      </c>
      <c r="DM401">
        <f>VLOOKUP(B401,rtword_jaccard!$C$1:$G$1128,5,FALSE)</f>
        <v>0.25</v>
      </c>
      <c r="DN401">
        <f>VLOOKUP(B401,owner_j_重み付き!$C$1:$E$1128,3)</f>
        <v>8.0000000000000002E-3</v>
      </c>
      <c r="DO401">
        <f>VLOOKUP(B401,part_j_重み付き!$C$1:$E$1128,3,FALSE)</f>
        <v>5.3100000000000001E-2</v>
      </c>
      <c r="DP401">
        <f>VLOOKUP(B401,journalsection_jaccard!$C$2:$E$1129,3,FALSE)</f>
        <v>0.29870129870129802</v>
      </c>
      <c r="DQ401">
        <f>VLOOKUP(B401,journalsection_jaccard!$C$2:$F$1129,4,FALSE)</f>
        <v>0.28205128205128199</v>
      </c>
      <c r="DR401">
        <f>VLOOKUP(B401,journalsection_jaccard!$C$2:$G$1129,5,FALSE)</f>
        <v>0.265822784810126</v>
      </c>
      <c r="DS401">
        <f>VLOOKUP(B401,journalsection_jaccard!$C$2:$H$1129,6,FALSE)</f>
        <v>6.3829787234042507E-2</v>
      </c>
    </row>
    <row r="402" spans="1:123" x14ac:dyDescent="0.55000000000000004">
      <c r="A402">
        <v>395</v>
      </c>
      <c r="B402" t="s">
        <v>1987</v>
      </c>
      <c r="C402" t="s">
        <v>501</v>
      </c>
      <c r="D402">
        <v>0.1319081</v>
      </c>
      <c r="E402">
        <v>0.15701817000000001</v>
      </c>
      <c r="F402">
        <v>4.3102685000000002E-2</v>
      </c>
      <c r="G402">
        <v>0.25350743999999997</v>
      </c>
      <c r="H402">
        <v>0.17586025999999999</v>
      </c>
      <c r="I402">
        <v>0.10155285999999999</v>
      </c>
      <c r="J402">
        <v>0.31128728</v>
      </c>
      <c r="K402">
        <v>0.9795123</v>
      </c>
      <c r="L402">
        <v>7.5924106000000005E-2</v>
      </c>
      <c r="M402">
        <v>0.20765305000000001</v>
      </c>
      <c r="N402">
        <v>0.23959585999999999</v>
      </c>
      <c r="O402">
        <v>0.22004388</v>
      </c>
      <c r="P402">
        <v>0.14275553999999999</v>
      </c>
      <c r="Q402">
        <v>9.7447829999999999E-2</v>
      </c>
      <c r="R402">
        <v>0.36320479999999999</v>
      </c>
      <c r="S402">
        <v>0.20277184000000001</v>
      </c>
      <c r="T402">
        <v>0.17210326000000001</v>
      </c>
      <c r="U402">
        <v>2.6065761E-2</v>
      </c>
      <c r="V402">
        <v>-3.8758960000000002E-2</v>
      </c>
      <c r="W402">
        <v>2.7883088E-2</v>
      </c>
      <c r="X402">
        <v>0.19255058</v>
      </c>
      <c r="Y402">
        <v>6.3202179999999997E-2</v>
      </c>
      <c r="Z402">
        <v>0.21655679</v>
      </c>
      <c r="AA402">
        <v>3.6384409999999999E-2</v>
      </c>
      <c r="AB402">
        <v>0.25034302000000003</v>
      </c>
      <c r="AC402">
        <v>0.17796661999999999</v>
      </c>
      <c r="AD402">
        <v>9.408321E-2</v>
      </c>
      <c r="AE402">
        <v>-3.9275496999999999E-2</v>
      </c>
      <c r="AF402">
        <v>6.71012E-2</v>
      </c>
      <c r="AG402">
        <v>-7.6644000000000004E-2</v>
      </c>
      <c r="AH402">
        <v>-6.0076499999999998E-2</v>
      </c>
      <c r="AI402">
        <v>0.23560903999999999</v>
      </c>
      <c r="AJ402">
        <v>0.21494916</v>
      </c>
      <c r="AK402">
        <v>0.22056612</v>
      </c>
      <c r="AL402">
        <v>0.18863580999999999</v>
      </c>
      <c r="AM402">
        <v>0.20894018</v>
      </c>
      <c r="AN402">
        <v>2.9189276999999998E-3</v>
      </c>
      <c r="AO402">
        <v>0.19716690000000001</v>
      </c>
      <c r="AP402">
        <v>0.37203849999999999</v>
      </c>
      <c r="AQ402">
        <v>0.19279064000000001</v>
      </c>
      <c r="AR402">
        <v>8.2547389999999998E-2</v>
      </c>
      <c r="AS402">
        <v>0.15380214</v>
      </c>
      <c r="AT402">
        <v>-1.0128980500000001E-2</v>
      </c>
      <c r="AU402">
        <v>2.4846622E-3</v>
      </c>
      <c r="AV402">
        <v>0.10204492</v>
      </c>
      <c r="AW402">
        <v>0.18048080999999999</v>
      </c>
      <c r="AX402">
        <v>0.25279649999999998</v>
      </c>
      <c r="AY402">
        <v>0.36840551999999999</v>
      </c>
      <c r="AZ402">
        <v>0.95994380000000001</v>
      </c>
      <c r="BA402">
        <v>0.22261487999999999</v>
      </c>
      <c r="BB402">
        <v>0.12289841</v>
      </c>
      <c r="BC402">
        <v>0.17703141</v>
      </c>
      <c r="BD402">
        <v>0.20562279999999999</v>
      </c>
      <c r="BE402">
        <v>6.0917105999999999E-2</v>
      </c>
      <c r="BF402">
        <v>3.8368930000000002E-2</v>
      </c>
      <c r="BG402">
        <v>0.17020057</v>
      </c>
      <c r="BH402">
        <v>7.5503860000000006E-2</v>
      </c>
      <c r="BI402">
        <v>0.23524492999999999</v>
      </c>
      <c r="BJ402">
        <v>0.13033197999999999</v>
      </c>
      <c r="BK402">
        <v>6.2151168E-2</v>
      </c>
      <c r="BL402">
        <v>0.24005441</v>
      </c>
      <c r="BM402">
        <v>2.0353664E-2</v>
      </c>
      <c r="BN402">
        <v>0.15056217999999999</v>
      </c>
      <c r="BO402">
        <v>2.1794109999999998E-2</v>
      </c>
      <c r="BP402">
        <v>1.8268118E-2</v>
      </c>
      <c r="BQ402">
        <v>4.2141235999999999E-2</v>
      </c>
      <c r="BR402">
        <v>9.7144389999999997E-2</v>
      </c>
      <c r="BS402">
        <v>0.20977744000000001</v>
      </c>
      <c r="BT402">
        <v>0.36271605000000001</v>
      </c>
      <c r="BU402">
        <v>0.13887211999999999</v>
      </c>
      <c r="BV402">
        <v>4.8225329999999997E-2</v>
      </c>
      <c r="BW402">
        <v>0.25992789999999999</v>
      </c>
      <c r="BX402">
        <v>0.26114537999999998</v>
      </c>
      <c r="BY402">
        <v>2.8512299000000001E-2</v>
      </c>
      <c r="BZ402">
        <v>0.14193101</v>
      </c>
      <c r="CA402">
        <v>0.11279953</v>
      </c>
      <c r="CB402">
        <v>0.15340534</v>
      </c>
      <c r="CC402">
        <v>0.11839934000000001</v>
      </c>
      <c r="CD402">
        <v>0.30710554000000001</v>
      </c>
      <c r="CE402">
        <v>0.14515275</v>
      </c>
      <c r="CF402">
        <v>3.1056170000000001E-2</v>
      </c>
      <c r="CG402">
        <v>0.22160129000000001</v>
      </c>
      <c r="CH402">
        <v>0.28038745999999998</v>
      </c>
      <c r="CI402">
        <v>1.4160654999999999E-2</v>
      </c>
      <c r="CJ402">
        <v>0.21241099999999999</v>
      </c>
      <c r="CK402">
        <v>0.12543673999999999</v>
      </c>
      <c r="CL402">
        <v>0.1127452</v>
      </c>
      <c r="CM402">
        <v>-3.9689141999999997E-2</v>
      </c>
      <c r="CN402">
        <v>9.0763930000000007E-2</v>
      </c>
      <c r="CO402">
        <v>-2.3120620000000001E-2</v>
      </c>
      <c r="CP402">
        <v>0.15740510999999999</v>
      </c>
      <c r="CQ402">
        <v>-3.0805900000000001E-2</v>
      </c>
      <c r="CR402">
        <v>0.15165143</v>
      </c>
      <c r="CS402">
        <v>0.22532278</v>
      </c>
      <c r="CT402">
        <v>0.17092286000000001</v>
      </c>
      <c r="CU402">
        <v>9.6474290000000004E-2</v>
      </c>
      <c r="CV402">
        <v>0.23097504999999999</v>
      </c>
      <c r="CW402">
        <v>0.27078103999999997</v>
      </c>
      <c r="CX402">
        <v>9.3787960000000004E-2</v>
      </c>
      <c r="CY402">
        <v>0.12393758000000001</v>
      </c>
      <c r="CZ402">
        <v>0.26916042000000001</v>
      </c>
      <c r="DA402">
        <v>0.1908048</v>
      </c>
      <c r="DB402">
        <v>0.16476563</v>
      </c>
      <c r="DC402">
        <v>0.97392690000000004</v>
      </c>
      <c r="DD402">
        <v>0.18971983000000001</v>
      </c>
      <c r="DE402">
        <v>4.5235270000000001E-2</v>
      </c>
      <c r="DF402">
        <f t="shared" si="22"/>
        <v>0.14130322443106788</v>
      </c>
      <c r="DG402">
        <f t="shared" si="23"/>
        <v>0</v>
      </c>
      <c r="DH402">
        <v>0</v>
      </c>
      <c r="DI402">
        <f>VLOOKUP(B402,owner_jaccard!$C$1:$E$1128,3,FALSE)</f>
        <v>7.4999999999999997E-2</v>
      </c>
      <c r="DJ402">
        <f>VLOOKUP(B402,partic_jaccard!$C$1:$E$1128,3,FALSE)</f>
        <v>0.2</v>
      </c>
      <c r="DK402">
        <f>VLOOKUP(B402,rtword_jaccard!$C$1:$E$1128,3,FALSE)</f>
        <v>0.123595505617977</v>
      </c>
      <c r="DL402">
        <f>VLOOKUP(B402,rtword_jaccard!$C$1:$F$1128,4,FALSE)</f>
        <v>0.13636363636363599</v>
      </c>
      <c r="DM402">
        <f>VLOOKUP(B402,rtword_jaccard!$C$1:$G$1128,5,FALSE)</f>
        <v>0.17647058823529399</v>
      </c>
      <c r="DN402">
        <f>VLOOKUP(B402,owner_j_重み付き!$C$1:$E$1128,3)</f>
        <v>1E-3</v>
      </c>
      <c r="DO402">
        <f>VLOOKUP(B402,part_j_重み付き!$C$1:$E$1128,3,FALSE)</f>
        <v>1.49E-2</v>
      </c>
      <c r="DP402">
        <f>VLOOKUP(B402,journalsection_jaccard!$C$2:$E$1129,3,FALSE)</f>
        <v>0.42857142857142799</v>
      </c>
      <c r="DQ402">
        <f>VLOOKUP(B402,journalsection_jaccard!$C$2:$F$1129,4,FALSE)</f>
        <v>0.31578947368421001</v>
      </c>
      <c r="DR402">
        <f>VLOOKUP(B402,journalsection_jaccard!$C$2:$G$1129,5,FALSE)</f>
        <v>0.234567901234567</v>
      </c>
      <c r="DS402">
        <f>VLOOKUP(B402,journalsection_jaccard!$C$2:$H$1129,6,FALSE)</f>
        <v>0.123595505617977</v>
      </c>
    </row>
    <row r="403" spans="1:123" hidden="1" x14ac:dyDescent="0.55000000000000004">
      <c r="A403">
        <v>396</v>
      </c>
      <c r="B403" t="s">
        <v>1988</v>
      </c>
      <c r="C403" t="s">
        <v>502</v>
      </c>
      <c r="D403">
        <v>0.112354495</v>
      </c>
      <c r="E403">
        <v>0.31546332999999999</v>
      </c>
      <c r="F403">
        <v>0.11667833</v>
      </c>
      <c r="G403">
        <v>0.14507781</v>
      </c>
      <c r="H403">
        <v>0.42683863999999999</v>
      </c>
      <c r="I403">
        <v>7.1795899999999996E-2</v>
      </c>
      <c r="J403">
        <v>0.2910877</v>
      </c>
      <c r="K403">
        <v>0.9837979</v>
      </c>
      <c r="L403">
        <v>0.23524454</v>
      </c>
      <c r="M403">
        <v>0.24963376000000001</v>
      </c>
      <c r="N403">
        <v>0.44349253</v>
      </c>
      <c r="O403">
        <v>0.24616998000000001</v>
      </c>
      <c r="P403">
        <v>0.19368221999999999</v>
      </c>
      <c r="Q403">
        <v>0.15206312999999999</v>
      </c>
      <c r="R403">
        <v>0.34467779999999998</v>
      </c>
      <c r="S403">
        <v>0.12643793</v>
      </c>
      <c r="T403">
        <v>0.23548611999999999</v>
      </c>
      <c r="U403">
        <v>-1.4477112E-2</v>
      </c>
      <c r="V403">
        <v>-4.4074149999999999E-2</v>
      </c>
      <c r="W403">
        <v>0.20802239</v>
      </c>
      <c r="X403">
        <v>0.42701911999999997</v>
      </c>
      <c r="Y403">
        <v>0.15957495999999999</v>
      </c>
      <c r="Z403">
        <v>0.48445642</v>
      </c>
      <c r="AA403">
        <v>5.0563249999999997E-2</v>
      </c>
      <c r="AB403">
        <v>7.6752655000000003E-2</v>
      </c>
      <c r="AC403">
        <v>0.28481605999999998</v>
      </c>
      <c r="AD403">
        <v>0.25158140000000001</v>
      </c>
      <c r="AE403">
        <v>0.14747310999999999</v>
      </c>
      <c r="AF403">
        <v>0.2879565</v>
      </c>
      <c r="AG403">
        <v>0.13522012999999999</v>
      </c>
      <c r="AH403">
        <v>0.20355687</v>
      </c>
      <c r="AI403">
        <v>0.31701410000000002</v>
      </c>
      <c r="AJ403">
        <v>0.38894472000000002</v>
      </c>
      <c r="AK403">
        <v>9.5793135000000001E-2</v>
      </c>
      <c r="AL403">
        <v>0.20184711999999999</v>
      </c>
      <c r="AM403">
        <v>0.29804245000000001</v>
      </c>
      <c r="AN403">
        <v>5.9675067999999998E-2</v>
      </c>
      <c r="AO403">
        <v>5.0715912000000002E-2</v>
      </c>
      <c r="AP403">
        <v>0.35333853999999998</v>
      </c>
      <c r="AQ403">
        <v>0.33311802000000001</v>
      </c>
      <c r="AR403">
        <v>0.28223981999999997</v>
      </c>
      <c r="AS403">
        <v>0.18820245999999999</v>
      </c>
      <c r="AT403">
        <v>0.2326984</v>
      </c>
      <c r="AU403">
        <v>0.33880568</v>
      </c>
      <c r="AV403">
        <v>-2.7559245E-2</v>
      </c>
      <c r="AW403">
        <v>0.42748019999999998</v>
      </c>
      <c r="AX403">
        <v>0.34582087</v>
      </c>
      <c r="AY403">
        <v>0.23138341000000001</v>
      </c>
      <c r="AZ403">
        <v>0.97890029999999995</v>
      </c>
      <c r="BA403">
        <v>0.28876342999999999</v>
      </c>
      <c r="BB403">
        <v>8.1817979999999998E-2</v>
      </c>
      <c r="BC403">
        <v>0.19681433000000001</v>
      </c>
      <c r="BD403">
        <v>0.29392770000000001</v>
      </c>
      <c r="BE403">
        <v>0.11551596</v>
      </c>
      <c r="BF403">
        <v>0.15710524000000001</v>
      </c>
      <c r="BG403">
        <v>0.35976443000000002</v>
      </c>
      <c r="BH403">
        <v>0.13826336</v>
      </c>
      <c r="BI403">
        <v>0.34538122999999998</v>
      </c>
      <c r="BJ403">
        <v>0.26766849999999998</v>
      </c>
      <c r="BK403">
        <v>0.22106819</v>
      </c>
      <c r="BL403">
        <v>0.21925035000000001</v>
      </c>
      <c r="BM403">
        <v>0.32362806999999999</v>
      </c>
      <c r="BN403">
        <v>0.28285347999999999</v>
      </c>
      <c r="BO403">
        <v>0.41294426000000001</v>
      </c>
      <c r="BP403">
        <v>0.10975485</v>
      </c>
      <c r="BQ403">
        <v>0.16426794</v>
      </c>
      <c r="BR403">
        <v>0.44037989999999999</v>
      </c>
      <c r="BS403">
        <v>0.27425762999999997</v>
      </c>
      <c r="BT403">
        <v>0.44478917000000001</v>
      </c>
      <c r="BU403">
        <v>0.33956115999999997</v>
      </c>
      <c r="BV403">
        <v>0.17798842000000001</v>
      </c>
      <c r="BW403">
        <v>0.32194613999999999</v>
      </c>
      <c r="BX403">
        <v>0.50071359999999998</v>
      </c>
      <c r="BY403">
        <v>0.23104943</v>
      </c>
      <c r="BZ403">
        <v>0.37791613000000002</v>
      </c>
      <c r="CA403">
        <v>0.19250876</v>
      </c>
      <c r="CB403">
        <v>0.33991694</v>
      </c>
      <c r="CC403">
        <v>0.32845239999999998</v>
      </c>
      <c r="CD403">
        <v>0.25842654999999998</v>
      </c>
      <c r="CE403">
        <v>0.48455264999999997</v>
      </c>
      <c r="CF403">
        <v>6.8477440000000001E-2</v>
      </c>
      <c r="CG403">
        <v>0.10343097</v>
      </c>
      <c r="CH403">
        <v>0.28997879999999998</v>
      </c>
      <c r="CI403">
        <v>0.11888323000000001</v>
      </c>
      <c r="CJ403">
        <v>0.10127876</v>
      </c>
      <c r="CK403">
        <v>0.31078017000000002</v>
      </c>
      <c r="CL403">
        <v>0.33724248000000001</v>
      </c>
      <c r="CM403">
        <v>0.34368205000000002</v>
      </c>
      <c r="CN403">
        <v>0.25356380000000001</v>
      </c>
      <c r="CO403">
        <v>0.12955718999999999</v>
      </c>
      <c r="CP403">
        <v>0.35144138000000003</v>
      </c>
      <c r="CQ403">
        <v>0.16429669999999999</v>
      </c>
      <c r="CR403">
        <v>0.43875842999999998</v>
      </c>
      <c r="CS403">
        <v>0.34712296999999998</v>
      </c>
      <c r="CT403">
        <v>0.1571602</v>
      </c>
      <c r="CU403">
        <v>0.22637536999999999</v>
      </c>
      <c r="CV403">
        <v>0.29231104000000002</v>
      </c>
      <c r="CW403">
        <v>0.31839460000000003</v>
      </c>
      <c r="CX403">
        <v>0.18224852999999999</v>
      </c>
      <c r="CY403">
        <v>0.37852216</v>
      </c>
      <c r="CZ403">
        <v>0.27381351999999998</v>
      </c>
      <c r="DA403">
        <v>0.29677793000000002</v>
      </c>
      <c r="DB403">
        <v>0.28614857999999999</v>
      </c>
      <c r="DC403">
        <v>0.97786355000000003</v>
      </c>
      <c r="DD403">
        <v>0.25682640000000001</v>
      </c>
      <c r="DE403">
        <v>0.16710453</v>
      </c>
      <c r="DF403">
        <f t="shared" si="22"/>
        <v>0.24628749405825243</v>
      </c>
      <c r="DG403">
        <f t="shared" si="23"/>
        <v>0</v>
      </c>
      <c r="DH403">
        <v>1.43048423175409E-3</v>
      </c>
      <c r="DI403">
        <f>VLOOKUP(B403,owner_jaccard!$C$1:$E$1128,3,FALSE)</f>
        <v>0.47368421052631499</v>
      </c>
      <c r="DJ403">
        <f>VLOOKUP(B403,partic_jaccard!$C$1:$E$1128,3,FALSE)</f>
        <v>0.48148148148148101</v>
      </c>
      <c r="DK403">
        <f>VLOOKUP(B403,rtword_jaccard!$C$1:$E$1128,3,FALSE)</f>
        <v>0.42857142857142799</v>
      </c>
      <c r="DL403">
        <f>VLOOKUP(B403,rtword_jaccard!$C$1:$F$1128,4,FALSE)</f>
        <v>0.50375939849623996</v>
      </c>
      <c r="DM403">
        <f>VLOOKUP(B403,rtword_jaccard!$C$1:$G$1128,5,FALSE)</f>
        <v>0.47783251231527002</v>
      </c>
      <c r="DN403">
        <f>VLOOKUP(B403,owner_j_重み付き!$C$1:$E$1128,3)</f>
        <v>9.7000000000000003E-3</v>
      </c>
      <c r="DO403">
        <f>VLOOKUP(B403,part_j_重み付き!$C$1:$E$1128,3,FALSE)</f>
        <v>0.13450000000000001</v>
      </c>
      <c r="DP403">
        <f>VLOOKUP(B403,journalsection_jaccard!$C$2:$E$1129,3,FALSE)</f>
        <v>0.49253731343283502</v>
      </c>
      <c r="DQ403">
        <f>VLOOKUP(B403,journalsection_jaccard!$C$2:$F$1129,4,FALSE)</f>
        <v>0.37931034482758602</v>
      </c>
      <c r="DR403">
        <f>VLOOKUP(B403,journalsection_jaccard!$C$2:$G$1129,5,FALSE)</f>
        <v>0.35135135135135098</v>
      </c>
      <c r="DS403">
        <f>VLOOKUP(B403,journalsection_jaccard!$C$2:$H$1129,6,FALSE)</f>
        <v>0.219512195121951</v>
      </c>
    </row>
    <row r="404" spans="1:123" x14ac:dyDescent="0.55000000000000004">
      <c r="A404">
        <v>397</v>
      </c>
      <c r="B404" t="s">
        <v>1989</v>
      </c>
      <c r="C404" t="s">
        <v>503</v>
      </c>
      <c r="D404">
        <v>0.10715083</v>
      </c>
      <c r="E404">
        <v>0.34934730000000003</v>
      </c>
      <c r="F404">
        <v>6.8879339999999997E-2</v>
      </c>
      <c r="G404">
        <v>0.21740330999999999</v>
      </c>
      <c r="H404">
        <v>0.18258906999999999</v>
      </c>
      <c r="I404">
        <v>0.21921998000000001</v>
      </c>
      <c r="J404">
        <v>0.20871505000000001</v>
      </c>
      <c r="K404">
        <v>0.98368230000000001</v>
      </c>
      <c r="L404">
        <v>0.23471491</v>
      </c>
      <c r="M404">
        <v>0.16851763</v>
      </c>
      <c r="N404">
        <v>0.43178967000000001</v>
      </c>
      <c r="O404">
        <v>0.14026004</v>
      </c>
      <c r="P404">
        <v>0.18067433999999999</v>
      </c>
      <c r="Q404">
        <v>0.12765209999999999</v>
      </c>
      <c r="R404">
        <v>0.17466425999999999</v>
      </c>
      <c r="S404">
        <v>0.119577296</v>
      </c>
      <c r="T404">
        <v>9.8633974999999999E-2</v>
      </c>
      <c r="U404">
        <v>0.15875459</v>
      </c>
      <c r="V404">
        <v>0.2317022</v>
      </c>
      <c r="W404">
        <v>0.11400844</v>
      </c>
      <c r="X404">
        <v>0.20844781000000001</v>
      </c>
      <c r="Y404">
        <v>0.1725373</v>
      </c>
      <c r="Z404">
        <v>0.26785736999999998</v>
      </c>
      <c r="AA404">
        <v>0.1216551</v>
      </c>
      <c r="AB404">
        <v>8.5212769999999993E-2</v>
      </c>
      <c r="AC404">
        <v>0.10508791000000001</v>
      </c>
      <c r="AD404">
        <v>3.3190959999999999E-2</v>
      </c>
      <c r="AE404">
        <v>5.7234727000000001E-3</v>
      </c>
      <c r="AF404">
        <v>-2.8163331999999999E-2</v>
      </c>
      <c r="AG404">
        <v>6.4149399999999995E-2</v>
      </c>
      <c r="AH404">
        <v>-9.6357440000000003E-2</v>
      </c>
      <c r="AI404">
        <v>0.29474089999999997</v>
      </c>
      <c r="AJ404">
        <v>-4.2051757E-3</v>
      </c>
      <c r="AK404">
        <v>0.2179171</v>
      </c>
      <c r="AL404">
        <v>-2.7433923999999998E-2</v>
      </c>
      <c r="AM404">
        <v>0.25184109999999998</v>
      </c>
      <c r="AN404">
        <v>0.18509624999999999</v>
      </c>
      <c r="AO404">
        <v>0.14500125</v>
      </c>
      <c r="AP404">
        <v>0.258961</v>
      </c>
      <c r="AQ404">
        <v>0.14695552000000001</v>
      </c>
      <c r="AR404">
        <v>0.17474756</v>
      </c>
      <c r="AS404">
        <v>-6.3868690000000006E-2</v>
      </c>
      <c r="AT404">
        <v>0.15864586999999999</v>
      </c>
      <c r="AU404">
        <v>8.4007605999999999E-2</v>
      </c>
      <c r="AV404">
        <v>5.0843646999999999E-3</v>
      </c>
      <c r="AW404">
        <v>0.30090934000000003</v>
      </c>
      <c r="AX404">
        <v>7.8838549999999993E-2</v>
      </c>
      <c r="AY404">
        <v>0.43643436000000002</v>
      </c>
      <c r="AZ404">
        <v>0.96714889999999998</v>
      </c>
      <c r="BA404">
        <v>0.15324496000000001</v>
      </c>
      <c r="BB404">
        <v>0.23556392000000001</v>
      </c>
      <c r="BC404">
        <v>1.3257735E-2</v>
      </c>
      <c r="BD404">
        <v>0.20723441000000001</v>
      </c>
      <c r="BE404">
        <v>7.7585039999999994E-2</v>
      </c>
      <c r="BF404">
        <v>0.14365146000000001</v>
      </c>
      <c r="BG404">
        <v>0.20066406000000001</v>
      </c>
      <c r="BH404">
        <v>0.16949355999999999</v>
      </c>
      <c r="BI404">
        <v>0.15544385999999999</v>
      </c>
      <c r="BJ404">
        <v>9.3683359999999993E-2</v>
      </c>
      <c r="BK404">
        <v>0.22197312</v>
      </c>
      <c r="BL404">
        <v>0.11058293</v>
      </c>
      <c r="BM404">
        <v>0.10764817</v>
      </c>
      <c r="BN404">
        <v>0.15153082000000001</v>
      </c>
      <c r="BO404">
        <v>0.21774926999999999</v>
      </c>
      <c r="BP404">
        <v>0.20049702999999999</v>
      </c>
      <c r="BQ404">
        <v>0.10740953</v>
      </c>
      <c r="BR404">
        <v>0.19766602</v>
      </c>
      <c r="BS404">
        <v>0.22272729999999999</v>
      </c>
      <c r="BT404">
        <v>0.20159537999999999</v>
      </c>
      <c r="BU404">
        <v>0.121609785</v>
      </c>
      <c r="BV404">
        <v>-6.1612385E-3</v>
      </c>
      <c r="BW404">
        <v>0.16404761000000001</v>
      </c>
      <c r="BX404">
        <v>0.30582619999999999</v>
      </c>
      <c r="BY404">
        <v>-1.6631416999999999E-2</v>
      </c>
      <c r="BZ404">
        <v>3.4887059999999998E-2</v>
      </c>
      <c r="CA404">
        <v>0.19793084</v>
      </c>
      <c r="CB404">
        <v>5.5088360000000003E-2</v>
      </c>
      <c r="CC404">
        <v>0.2400263</v>
      </c>
      <c r="CD404">
        <v>0.34920060000000003</v>
      </c>
      <c r="CE404">
        <v>0.18105222000000001</v>
      </c>
      <c r="CF404">
        <v>8.5860774000000001E-2</v>
      </c>
      <c r="CG404">
        <v>0.13491966</v>
      </c>
      <c r="CH404">
        <v>9.5385570000000003E-2</v>
      </c>
      <c r="CI404">
        <v>0.101050064</v>
      </c>
      <c r="CJ404">
        <v>5.6084809999999999E-2</v>
      </c>
      <c r="CK404">
        <v>0.20706954999999999</v>
      </c>
      <c r="CL404">
        <v>8.8148229999999994E-2</v>
      </c>
      <c r="CM404">
        <v>0.109472364</v>
      </c>
      <c r="CN404">
        <v>9.8737329999999998E-2</v>
      </c>
      <c r="CO404">
        <v>-1.286846E-2</v>
      </c>
      <c r="CP404">
        <v>0.11890455</v>
      </c>
      <c r="CQ404">
        <v>0.11653094999999999</v>
      </c>
      <c r="CR404">
        <v>0.27364709999999998</v>
      </c>
      <c r="CS404">
        <v>0.31183040000000001</v>
      </c>
      <c r="CT404">
        <v>0.20047222000000001</v>
      </c>
      <c r="CU404">
        <v>0.13926946000000001</v>
      </c>
      <c r="CV404">
        <v>0.20988622000000001</v>
      </c>
      <c r="CW404">
        <v>0.30345823999999999</v>
      </c>
      <c r="CX404">
        <v>6.1769432999999999E-2</v>
      </c>
      <c r="CY404">
        <v>0.31934267</v>
      </c>
      <c r="CZ404">
        <v>0.15096317000000001</v>
      </c>
      <c r="DA404">
        <v>7.1846530000000006E-2</v>
      </c>
      <c r="DB404">
        <v>0.17081932999999999</v>
      </c>
      <c r="DC404">
        <v>0.96969910000000004</v>
      </c>
      <c r="DD404">
        <v>9.6491839999999995E-2</v>
      </c>
      <c r="DE404">
        <v>0.12675947000000001</v>
      </c>
      <c r="DF404">
        <f t="shared" si="22"/>
        <v>0.15115726565242715</v>
      </c>
      <c r="DG404">
        <f t="shared" si="23"/>
        <v>0</v>
      </c>
      <c r="DH404">
        <v>0</v>
      </c>
      <c r="DI404">
        <f>VLOOKUP(B404,owner_jaccard!$C$1:$E$1128,3,FALSE)</f>
        <v>0.108108108108108</v>
      </c>
      <c r="DJ404">
        <f>VLOOKUP(B404,partic_jaccard!$C$1:$E$1128,3,FALSE)</f>
        <v>0.13043478260869501</v>
      </c>
      <c r="DK404">
        <f>VLOOKUP(B404,rtword_jaccard!$C$1:$E$1128,3,FALSE)</f>
        <v>5.2631578947368397E-2</v>
      </c>
      <c r="DL404">
        <f>VLOOKUP(B404,rtword_jaccard!$C$1:$F$1128,4,FALSE)</f>
        <v>0.16279069767441801</v>
      </c>
      <c r="DM404">
        <f>VLOOKUP(B404,rtword_jaccard!$C$1:$G$1128,5,FALSE)</f>
        <v>0.171875</v>
      </c>
      <c r="DN404">
        <f>VLOOKUP(B404,owner_j_重み付き!$C$1:$E$1128,3)</f>
        <v>1.5E-3</v>
      </c>
      <c r="DO404">
        <f>VLOOKUP(B404,part_j_重み付き!$C$1:$E$1128,3,FALSE)</f>
        <v>3.5000000000000001E-3</v>
      </c>
      <c r="DP404">
        <f>VLOOKUP(B404,journalsection_jaccard!$C$2:$E$1129,3,FALSE)</f>
        <v>0.40845070422535201</v>
      </c>
      <c r="DQ404">
        <f>VLOOKUP(B404,journalsection_jaccard!$C$2:$F$1129,4,FALSE)</f>
        <v>0.29032258064516098</v>
      </c>
      <c r="DR404">
        <f>VLOOKUP(B404,journalsection_jaccard!$C$2:$G$1129,5,FALSE)</f>
        <v>0.244813278008298</v>
      </c>
      <c r="DS404">
        <f>VLOOKUP(B404,journalsection_jaccard!$C$2:$H$1129,6,FALSE)</f>
        <v>0.11111111111111099</v>
      </c>
    </row>
    <row r="405" spans="1:123" x14ac:dyDescent="0.55000000000000004">
      <c r="A405">
        <v>398</v>
      </c>
      <c r="B405" t="s">
        <v>1990</v>
      </c>
      <c r="C405" t="s">
        <v>504</v>
      </c>
      <c r="D405">
        <v>-6.9518614999999999E-3</v>
      </c>
      <c r="E405">
        <v>0.13131474000000001</v>
      </c>
      <c r="F405">
        <v>4.0509652E-2</v>
      </c>
      <c r="G405">
        <v>6.5991460000000002E-2</v>
      </c>
      <c r="H405">
        <v>0.43134767000000002</v>
      </c>
      <c r="I405">
        <v>0.28755122</v>
      </c>
      <c r="J405">
        <v>0.32729203000000001</v>
      </c>
      <c r="K405">
        <v>0.97711026999999995</v>
      </c>
      <c r="L405">
        <v>0.10262365</v>
      </c>
      <c r="M405">
        <v>0.25024357000000003</v>
      </c>
      <c r="N405">
        <v>0.27153167</v>
      </c>
      <c r="O405">
        <v>0.10067110999999999</v>
      </c>
      <c r="P405">
        <v>0.100421496</v>
      </c>
      <c r="Q405">
        <v>0.33668579999999998</v>
      </c>
      <c r="R405">
        <v>9.0640079999999998E-2</v>
      </c>
      <c r="S405">
        <v>0.12555026999999999</v>
      </c>
      <c r="T405">
        <v>2.2659227000000001E-2</v>
      </c>
      <c r="U405">
        <v>0.15908792999999999</v>
      </c>
      <c r="V405">
        <v>0.27048928</v>
      </c>
      <c r="W405">
        <v>7.6036149999999997E-2</v>
      </c>
      <c r="X405">
        <v>0.15823434</v>
      </c>
      <c r="Y405">
        <v>0.20624802</v>
      </c>
      <c r="Z405">
        <v>0.17530726999999999</v>
      </c>
      <c r="AA405">
        <v>8.7502029999999995E-2</v>
      </c>
      <c r="AB405">
        <v>-4.5714676000000003E-2</v>
      </c>
      <c r="AC405">
        <v>0.36087557999999997</v>
      </c>
      <c r="AD405">
        <v>0.16739868999999999</v>
      </c>
      <c r="AE405">
        <v>0.14591183999999999</v>
      </c>
      <c r="AF405">
        <v>0.10659142000000001</v>
      </c>
      <c r="AG405">
        <v>0.20095595999999999</v>
      </c>
      <c r="AH405">
        <v>0.23339315999999999</v>
      </c>
      <c r="AI405">
        <v>0.22928583999999999</v>
      </c>
      <c r="AJ405">
        <v>0.19700345</v>
      </c>
      <c r="AK405">
        <v>0.21064071000000001</v>
      </c>
      <c r="AL405">
        <v>-2.8338298000000001E-2</v>
      </c>
      <c r="AM405">
        <v>0.22509915</v>
      </c>
      <c r="AN405">
        <v>0.21877004</v>
      </c>
      <c r="AO405">
        <v>7.5111869999999997E-2</v>
      </c>
      <c r="AP405">
        <v>0.13946654</v>
      </c>
      <c r="AQ405">
        <v>0.28977700000000001</v>
      </c>
      <c r="AR405">
        <v>0.14493221000000001</v>
      </c>
      <c r="AS405">
        <v>0.14472180000000001</v>
      </c>
      <c r="AT405">
        <v>4.9832556E-2</v>
      </c>
      <c r="AU405">
        <v>0.23710502999999999</v>
      </c>
      <c r="AV405">
        <v>9.4278699999999993E-2</v>
      </c>
      <c r="AW405">
        <v>0.32940963000000001</v>
      </c>
      <c r="AX405">
        <v>0.214058</v>
      </c>
      <c r="AY405">
        <v>0.21667816000000001</v>
      </c>
      <c r="AZ405">
        <v>0.96838089999999999</v>
      </c>
      <c r="BA405">
        <v>0.23302522000000001</v>
      </c>
      <c r="BB405">
        <v>0.15650542000000001</v>
      </c>
      <c r="BC405">
        <v>4.8926547000000001E-2</v>
      </c>
      <c r="BD405">
        <v>0.1265907</v>
      </c>
      <c r="BE405">
        <v>0.12359634999999999</v>
      </c>
      <c r="BF405">
        <v>6.3576510000000003E-2</v>
      </c>
      <c r="BG405">
        <v>0.12125452</v>
      </c>
      <c r="BH405">
        <v>-9.3928689999999995E-2</v>
      </c>
      <c r="BI405">
        <v>0.22980553000000001</v>
      </c>
      <c r="BJ405">
        <v>1.1092598999999999E-3</v>
      </c>
      <c r="BK405">
        <v>0.24886712</v>
      </c>
      <c r="BL405">
        <v>0.20283773999999999</v>
      </c>
      <c r="BM405">
        <v>0.12195407</v>
      </c>
      <c r="BN405">
        <v>0.26625280000000001</v>
      </c>
      <c r="BO405">
        <v>0.13427879000000001</v>
      </c>
      <c r="BP405">
        <v>6.2701140000000002E-2</v>
      </c>
      <c r="BQ405">
        <v>0.13325880000000001</v>
      </c>
      <c r="BR405">
        <v>6.6714990000000002E-2</v>
      </c>
      <c r="BS405">
        <v>0.24778587999999999</v>
      </c>
      <c r="BT405">
        <v>0.32333020000000001</v>
      </c>
      <c r="BU405">
        <v>4.8541036000000003E-2</v>
      </c>
      <c r="BV405">
        <v>0.12802863</v>
      </c>
      <c r="BW405">
        <v>0.31835634000000002</v>
      </c>
      <c r="BX405">
        <v>0.46157904999999999</v>
      </c>
      <c r="BY405">
        <v>7.4805849999999993E-2</v>
      </c>
      <c r="BZ405">
        <v>9.8515199999999997E-2</v>
      </c>
      <c r="CA405">
        <v>0.18877099999999999</v>
      </c>
      <c r="CB405">
        <v>0.21320021</v>
      </c>
      <c r="CC405">
        <v>0.19697854000000001</v>
      </c>
      <c r="CD405">
        <v>0.24884493999999999</v>
      </c>
      <c r="CE405">
        <v>0.33504551999999999</v>
      </c>
      <c r="CF405">
        <v>0.16135056</v>
      </c>
      <c r="CG405">
        <v>0.21580409</v>
      </c>
      <c r="CH405">
        <v>0.10678203999999999</v>
      </c>
      <c r="CI405">
        <v>-3.4999486000000003E-2</v>
      </c>
      <c r="CJ405">
        <v>8.4641813999999996E-2</v>
      </c>
      <c r="CK405">
        <v>0.25607437</v>
      </c>
      <c r="CL405">
        <v>0.22839572999999999</v>
      </c>
      <c r="CM405">
        <v>0.33790334999999999</v>
      </c>
      <c r="CN405">
        <v>0.11484773500000001</v>
      </c>
      <c r="CO405">
        <v>0.18588841</v>
      </c>
      <c r="CP405">
        <v>0.25497370000000003</v>
      </c>
      <c r="CQ405">
        <v>0.10751134</v>
      </c>
      <c r="CR405">
        <v>0.37253422000000003</v>
      </c>
      <c r="CS405">
        <v>0.36011504999999999</v>
      </c>
      <c r="CT405">
        <v>0.14054327</v>
      </c>
      <c r="CU405">
        <v>2.5571663000000001E-2</v>
      </c>
      <c r="CV405">
        <v>0.31119560000000002</v>
      </c>
      <c r="CW405">
        <v>0.27590715999999998</v>
      </c>
      <c r="CX405">
        <v>0.24714036</v>
      </c>
      <c r="CY405">
        <v>0.34503414999999998</v>
      </c>
      <c r="CZ405">
        <v>0.31367993</v>
      </c>
      <c r="DA405">
        <v>0.12828025000000001</v>
      </c>
      <c r="DB405">
        <v>0.23333166999999999</v>
      </c>
      <c r="DC405">
        <v>0.9671033</v>
      </c>
      <c r="DD405">
        <v>0.24888536</v>
      </c>
      <c r="DE405">
        <v>0.16394565999999999</v>
      </c>
      <c r="DF405">
        <f t="shared" si="22"/>
        <v>0.17752114926601936</v>
      </c>
      <c r="DG405">
        <f t="shared" si="23"/>
        <v>0</v>
      </c>
      <c r="DH405">
        <v>0</v>
      </c>
      <c r="DI405">
        <f>VLOOKUP(B405,owner_jaccard!$C$1:$E$1128,3,FALSE)</f>
        <v>0.20408163265306101</v>
      </c>
      <c r="DJ405">
        <f>VLOOKUP(B405,partic_jaccard!$C$1:$E$1128,3,FALSE)</f>
        <v>0.21875</v>
      </c>
      <c r="DK405">
        <f>VLOOKUP(B405,rtword_jaccard!$C$1:$E$1128,3,FALSE)</f>
        <v>0.11111111111111099</v>
      </c>
      <c r="DL405">
        <f>VLOOKUP(B405,rtword_jaccard!$C$1:$F$1128,4,FALSE)</f>
        <v>0.20481927710843301</v>
      </c>
      <c r="DM405">
        <f>VLOOKUP(B405,rtword_jaccard!$C$1:$G$1128,5,FALSE)</f>
        <v>0.234567901234567</v>
      </c>
      <c r="DN405">
        <f>VLOOKUP(B405,owner_j_重み付き!$C$1:$E$1128,3)</f>
        <v>2.8E-3</v>
      </c>
      <c r="DO405">
        <f>VLOOKUP(B405,part_j_重み付き!$C$1:$E$1128,3,FALSE)</f>
        <v>4.5100000000000001E-2</v>
      </c>
      <c r="DP405">
        <f>VLOOKUP(B405,journalsection_jaccard!$C$2:$E$1129,3,FALSE)</f>
        <v>0.35135135135135098</v>
      </c>
      <c r="DQ405">
        <f>VLOOKUP(B405,journalsection_jaccard!$C$2:$F$1129,4,FALSE)</f>
        <v>0.31578947368421001</v>
      </c>
      <c r="DR405">
        <f>VLOOKUP(B405,journalsection_jaccard!$C$2:$G$1129,5,FALSE)</f>
        <v>0.26050420168067201</v>
      </c>
      <c r="DS405">
        <f>VLOOKUP(B405,journalsection_jaccard!$C$2:$H$1129,6,FALSE)</f>
        <v>0.13636363636363599</v>
      </c>
    </row>
    <row r="406" spans="1:123" x14ac:dyDescent="0.55000000000000004">
      <c r="A406">
        <v>399</v>
      </c>
      <c r="B406" t="s">
        <v>1991</v>
      </c>
      <c r="C406" t="s">
        <v>505</v>
      </c>
      <c r="D406">
        <v>4.3666370000000003E-2</v>
      </c>
      <c r="E406">
        <v>1.3640064E-2</v>
      </c>
      <c r="F406">
        <v>7.0491293E-3</v>
      </c>
      <c r="G406">
        <v>0.17817235000000001</v>
      </c>
      <c r="H406">
        <v>0.13547989999999999</v>
      </c>
      <c r="I406">
        <v>0.18123776</v>
      </c>
      <c r="J406">
        <v>0.15240344</v>
      </c>
      <c r="K406">
        <v>0.98083140000000002</v>
      </c>
      <c r="L406">
        <v>0.23733672</v>
      </c>
      <c r="M406">
        <v>0.2682387</v>
      </c>
      <c r="N406">
        <v>0.27648294000000001</v>
      </c>
      <c r="O406">
        <v>-3.4808659999999998E-2</v>
      </c>
      <c r="P406">
        <v>0.20782813</v>
      </c>
      <c r="Q406">
        <v>9.2552245000000005E-2</v>
      </c>
      <c r="R406">
        <v>0.27347377</v>
      </c>
      <c r="S406">
        <v>-0.15440661999999999</v>
      </c>
      <c r="T406">
        <v>0.13190389</v>
      </c>
      <c r="U406">
        <v>-2.4356842000000001E-3</v>
      </c>
      <c r="V406">
        <v>0.17037193</v>
      </c>
      <c r="W406">
        <v>-6.6128030000000004E-2</v>
      </c>
      <c r="X406">
        <v>0.13032284</v>
      </c>
      <c r="Y406">
        <v>0.13847102</v>
      </c>
      <c r="Z406">
        <v>0.32604924000000002</v>
      </c>
      <c r="AA406">
        <v>0.105582066</v>
      </c>
      <c r="AB406">
        <v>0.1720872</v>
      </c>
      <c r="AC406">
        <v>0.13500571</v>
      </c>
      <c r="AD406">
        <v>8.5428030000000002E-2</v>
      </c>
      <c r="AE406">
        <v>4.8556317000000002E-2</v>
      </c>
      <c r="AF406">
        <v>0.26571630000000002</v>
      </c>
      <c r="AG406">
        <v>7.0462375999999997E-3</v>
      </c>
      <c r="AH406">
        <v>0.1905463</v>
      </c>
      <c r="AI406">
        <v>0.20055605000000001</v>
      </c>
      <c r="AJ406">
        <v>3.4087684000000001E-3</v>
      </c>
      <c r="AK406">
        <v>0.11667437999999999</v>
      </c>
      <c r="AL406">
        <v>4.8369054000000002E-2</v>
      </c>
      <c r="AM406">
        <v>-4.5275940000000001E-2</v>
      </c>
      <c r="AN406">
        <v>-9.7790580000000002E-2</v>
      </c>
      <c r="AO406">
        <v>8.3102635999999994E-2</v>
      </c>
      <c r="AP406">
        <v>0.16585976999999999</v>
      </c>
      <c r="AQ406">
        <v>0.18404749000000001</v>
      </c>
      <c r="AR406">
        <v>7.7963459999999998E-2</v>
      </c>
      <c r="AS406">
        <v>-7.7721009999999993E-2</v>
      </c>
      <c r="AT406">
        <v>0.13148760000000001</v>
      </c>
      <c r="AU406">
        <v>0.19420098</v>
      </c>
      <c r="AV406">
        <v>0.22409942999999999</v>
      </c>
      <c r="AW406">
        <v>0.26399024999999998</v>
      </c>
      <c r="AX406">
        <v>7.7581059999999993E-2</v>
      </c>
      <c r="AY406">
        <v>0.33639111999999999</v>
      </c>
      <c r="AZ406">
        <v>0.95061169999999995</v>
      </c>
      <c r="BA406">
        <v>9.8455115999999995E-2</v>
      </c>
      <c r="BB406">
        <v>7.3554110000000006E-2</v>
      </c>
      <c r="BC406">
        <v>-5.9851937000000001E-2</v>
      </c>
      <c r="BD406">
        <v>9.9430606000000005E-2</v>
      </c>
      <c r="BE406">
        <v>-1.9979650000000002E-2</v>
      </c>
      <c r="BF406">
        <v>-6.0017139999999997E-2</v>
      </c>
      <c r="BG406">
        <v>0.26941500000000002</v>
      </c>
      <c r="BH406">
        <v>-2.0874782000000001E-2</v>
      </c>
      <c r="BI406">
        <v>0.21262429999999999</v>
      </c>
      <c r="BJ406">
        <v>0.10718901</v>
      </c>
      <c r="BK406">
        <v>0.11302371999999999</v>
      </c>
      <c r="BL406">
        <v>3.5607880000000001E-2</v>
      </c>
      <c r="BM406">
        <v>0.15382119</v>
      </c>
      <c r="BN406">
        <v>3.6896169999999999E-2</v>
      </c>
      <c r="BO406">
        <v>0.33290234000000002</v>
      </c>
      <c r="BP406">
        <v>1.427313E-2</v>
      </c>
      <c r="BQ406">
        <v>7.5769840000000005E-2</v>
      </c>
      <c r="BR406">
        <v>2.2896509999999998E-2</v>
      </c>
      <c r="BS406">
        <v>0.23814389999999999</v>
      </c>
      <c r="BT406">
        <v>0.13879113000000001</v>
      </c>
      <c r="BU406">
        <v>0.27702822999999999</v>
      </c>
      <c r="BV406">
        <v>3.8115184E-3</v>
      </c>
      <c r="BW406">
        <v>0.21039742</v>
      </c>
      <c r="BX406">
        <v>0.24064198000000001</v>
      </c>
      <c r="BY406">
        <v>2.5093789999999999E-3</v>
      </c>
      <c r="BZ406">
        <v>-2.4728730000000001E-2</v>
      </c>
      <c r="CA406">
        <v>9.7569530000000002E-2</v>
      </c>
      <c r="CB406">
        <v>0.34022390000000002</v>
      </c>
      <c r="CC406">
        <v>0.19633635999999999</v>
      </c>
      <c r="CD406">
        <v>0.3020021</v>
      </c>
      <c r="CE406">
        <v>0.242538</v>
      </c>
      <c r="CF406">
        <v>0.12291709000000001</v>
      </c>
      <c r="CG406">
        <v>0.19897981000000001</v>
      </c>
      <c r="CH406">
        <v>0.20352928000000001</v>
      </c>
      <c r="CI406">
        <v>0.16018331</v>
      </c>
      <c r="CJ406">
        <v>0.30665579999999998</v>
      </c>
      <c r="CK406">
        <v>0.26425552000000002</v>
      </c>
      <c r="CL406">
        <v>0.23276411999999999</v>
      </c>
      <c r="CM406">
        <v>9.6359299999999991E-3</v>
      </c>
      <c r="CN406">
        <v>4.7375529999999999E-2</v>
      </c>
      <c r="CO406">
        <v>0.19635427</v>
      </c>
      <c r="CP406">
        <v>5.9804709999999997E-2</v>
      </c>
      <c r="CQ406">
        <v>0.21215234999999999</v>
      </c>
      <c r="CR406">
        <v>0.19599135000000001</v>
      </c>
      <c r="CS406">
        <v>0.1577855</v>
      </c>
      <c r="CT406">
        <v>1.8090595000000001E-2</v>
      </c>
      <c r="CU406">
        <v>-7.8227303999999998E-2</v>
      </c>
      <c r="CV406">
        <v>0.22431761</v>
      </c>
      <c r="CW406">
        <v>0.19227047</v>
      </c>
      <c r="CX406">
        <v>0.1743693</v>
      </c>
      <c r="CY406">
        <v>0.17967205</v>
      </c>
      <c r="CZ406">
        <v>0.3827914</v>
      </c>
      <c r="DA406">
        <v>0.10867273</v>
      </c>
      <c r="DB406">
        <v>0.12365219</v>
      </c>
      <c r="DC406">
        <v>0.96924895</v>
      </c>
      <c r="DD406">
        <v>0.20456079999999999</v>
      </c>
      <c r="DE406">
        <v>0.112062655</v>
      </c>
      <c r="DF406">
        <f t="shared" si="22"/>
        <v>0.1297556438786408</v>
      </c>
      <c r="DG406">
        <f t="shared" si="23"/>
        <v>0</v>
      </c>
      <c r="DH406">
        <v>0</v>
      </c>
      <c r="DI406">
        <f>VLOOKUP(B406,owner_jaccard!$C$1:$E$1128,3,FALSE)</f>
        <v>8.5714285714285701E-2</v>
      </c>
      <c r="DJ406">
        <f>VLOOKUP(B406,partic_jaccard!$C$1:$E$1128,3,FALSE)</f>
        <v>4.54545454545454E-2</v>
      </c>
      <c r="DK406">
        <f>VLOOKUP(B406,rtword_jaccard!$C$1:$E$1128,3,FALSE)</f>
        <v>9.8901098901098897E-2</v>
      </c>
      <c r="DL406">
        <f>VLOOKUP(B406,rtword_jaccard!$C$1:$F$1128,4,FALSE)</f>
        <v>0.183431952662721</v>
      </c>
      <c r="DM406">
        <f>VLOOKUP(B406,rtword_jaccard!$C$1:$G$1128,5,FALSE)</f>
        <v>0.22950819672131101</v>
      </c>
      <c r="DN406">
        <f>VLOOKUP(B406,owner_j_重み付き!$C$1:$E$1128,3)</f>
        <v>1E-3</v>
      </c>
      <c r="DO406">
        <f>VLOOKUP(B406,part_j_重み付き!$C$1:$E$1128,3,FALSE)</f>
        <v>8.9999999999999998E-4</v>
      </c>
      <c r="DP406">
        <f>VLOOKUP(B406,journalsection_jaccard!$C$2:$E$1129,3,FALSE)</f>
        <v>0.40845070422535201</v>
      </c>
      <c r="DQ406">
        <f>VLOOKUP(B406,journalsection_jaccard!$C$2:$F$1129,4,FALSE)</f>
        <v>0.30718954248365998</v>
      </c>
      <c r="DR406">
        <f>VLOOKUP(B406,journalsection_jaccard!$C$2:$G$1129,5,FALSE)</f>
        <v>0.27659574468085102</v>
      </c>
      <c r="DS406">
        <f>VLOOKUP(B406,journalsection_jaccard!$C$2:$H$1129,6,FALSE)</f>
        <v>0.123595505617977</v>
      </c>
    </row>
    <row r="407" spans="1:123" hidden="1" x14ac:dyDescent="0.55000000000000004">
      <c r="A407">
        <v>400</v>
      </c>
      <c r="B407" t="s">
        <v>1992</v>
      </c>
      <c r="C407" t="s">
        <v>506</v>
      </c>
      <c r="D407">
        <v>0.24190196</v>
      </c>
      <c r="E407">
        <v>0.39269567</v>
      </c>
      <c r="F407">
        <v>0.23210336000000001</v>
      </c>
      <c r="G407">
        <v>0.33573845000000002</v>
      </c>
      <c r="H407">
        <v>0.39666163999999998</v>
      </c>
      <c r="I407">
        <v>0.22383174</v>
      </c>
      <c r="J407">
        <v>0.42233517999999998</v>
      </c>
      <c r="K407">
        <v>0.98278949999999998</v>
      </c>
      <c r="L407">
        <v>0.28899467000000001</v>
      </c>
      <c r="M407">
        <v>0.22492152000000001</v>
      </c>
      <c r="N407">
        <v>0.5321129</v>
      </c>
      <c r="O407">
        <v>0.13719408</v>
      </c>
      <c r="P407">
        <v>0.35384122000000001</v>
      </c>
      <c r="Q407">
        <v>0.28120866</v>
      </c>
      <c r="R407">
        <v>5.2790634000000003E-2</v>
      </c>
      <c r="S407">
        <v>0.18731234999999999</v>
      </c>
      <c r="T407">
        <v>8.585429E-2</v>
      </c>
      <c r="U407">
        <v>0.16248561</v>
      </c>
      <c r="V407">
        <v>0.15313546</v>
      </c>
      <c r="W407">
        <v>5.4204885000000001E-2</v>
      </c>
      <c r="X407">
        <v>0.40113546999999999</v>
      </c>
      <c r="Y407">
        <v>0.15640915999999999</v>
      </c>
      <c r="Z407">
        <v>0.42443690000000001</v>
      </c>
      <c r="AA407">
        <v>0.29947101999999998</v>
      </c>
      <c r="AB407">
        <v>2.5768314E-2</v>
      </c>
      <c r="AC407">
        <v>0.32235813000000002</v>
      </c>
      <c r="AD407">
        <v>0.29379505</v>
      </c>
      <c r="AE407">
        <v>0.120056234</v>
      </c>
      <c r="AF407">
        <v>0.2756228</v>
      </c>
      <c r="AG407">
        <v>0.20542141999999999</v>
      </c>
      <c r="AH407">
        <v>0.29863620000000002</v>
      </c>
      <c r="AI407">
        <v>0.38400683000000002</v>
      </c>
      <c r="AJ407">
        <v>0.31557062000000002</v>
      </c>
      <c r="AK407">
        <v>8.9461269999999996E-2</v>
      </c>
      <c r="AL407">
        <v>0.10049779</v>
      </c>
      <c r="AM407">
        <v>0.2761324</v>
      </c>
      <c r="AN407">
        <v>0.21113445</v>
      </c>
      <c r="AO407">
        <v>0.19239228999999999</v>
      </c>
      <c r="AP407">
        <v>0.41811100000000001</v>
      </c>
      <c r="AQ407">
        <v>0.37781766</v>
      </c>
      <c r="AR407">
        <v>0.1616648</v>
      </c>
      <c r="AS407">
        <v>0.23227909999999999</v>
      </c>
      <c r="AT407">
        <v>0.33016183999999998</v>
      </c>
      <c r="AU407">
        <v>0.31716042999999999</v>
      </c>
      <c r="AV407">
        <v>0.123531505</v>
      </c>
      <c r="AW407">
        <v>0.43974558000000002</v>
      </c>
      <c r="AX407">
        <v>3.4790725000000002E-2</v>
      </c>
      <c r="AY407">
        <v>0.43598396</v>
      </c>
      <c r="AZ407">
        <v>0.97798836</v>
      </c>
      <c r="BA407">
        <v>0.13834049000000001</v>
      </c>
      <c r="BB407">
        <v>0.16801272</v>
      </c>
      <c r="BC407">
        <v>0.19219838</v>
      </c>
      <c r="BD407">
        <v>0.10160864</v>
      </c>
      <c r="BE407">
        <v>1.6654180000000001E-2</v>
      </c>
      <c r="BF407">
        <v>0.19242667999999999</v>
      </c>
      <c r="BG407">
        <v>0.41675079999999998</v>
      </c>
      <c r="BH407">
        <v>0.17303616999999999</v>
      </c>
      <c r="BI407">
        <v>0.29493606</v>
      </c>
      <c r="BJ407">
        <v>0.25389138</v>
      </c>
      <c r="BK407">
        <v>0.41350287000000002</v>
      </c>
      <c r="BL407">
        <v>0.11886661</v>
      </c>
      <c r="BM407">
        <v>0.29818731999999998</v>
      </c>
      <c r="BN407">
        <v>0.40773251999999999</v>
      </c>
      <c r="BO407">
        <v>0.31305343000000002</v>
      </c>
      <c r="BP407">
        <v>0.19549311999999999</v>
      </c>
      <c r="BQ407">
        <v>3.3043080000000002E-2</v>
      </c>
      <c r="BR407">
        <v>0.34005085000000002</v>
      </c>
      <c r="BS407">
        <v>0.36023899999999998</v>
      </c>
      <c r="BT407">
        <v>0.41883703999999999</v>
      </c>
      <c r="BU407">
        <v>0.23623893000000001</v>
      </c>
      <c r="BV407">
        <v>0.21210030999999999</v>
      </c>
      <c r="BW407">
        <v>0.23377803999999999</v>
      </c>
      <c r="BX407">
        <v>0.57435460000000005</v>
      </c>
      <c r="BY407">
        <v>0.21351492</v>
      </c>
      <c r="BZ407">
        <v>0.32868927999999997</v>
      </c>
      <c r="CA407">
        <v>0.22745172999999999</v>
      </c>
      <c r="CB407">
        <v>0.30684020000000001</v>
      </c>
      <c r="CC407">
        <v>0.38696881999999999</v>
      </c>
      <c r="CD407">
        <v>0.37659246000000002</v>
      </c>
      <c r="CE407">
        <v>0.34334722000000001</v>
      </c>
      <c r="CF407">
        <v>0.35563080000000002</v>
      </c>
      <c r="CG407">
        <v>0.24024234999999999</v>
      </c>
      <c r="CH407">
        <v>0.30704197</v>
      </c>
      <c r="CI407">
        <v>8.6943320000000004E-2</v>
      </c>
      <c r="CJ407">
        <v>0.28855546999999998</v>
      </c>
      <c r="CK407">
        <v>0.26889202000000001</v>
      </c>
      <c r="CL407">
        <v>0.20660052000000001</v>
      </c>
      <c r="CM407">
        <v>0.23100619999999999</v>
      </c>
      <c r="CN407">
        <v>0.105459936</v>
      </c>
      <c r="CO407">
        <v>0.17243506</v>
      </c>
      <c r="CP407">
        <v>0.38441809999999998</v>
      </c>
      <c r="CQ407">
        <v>0.23045012000000001</v>
      </c>
      <c r="CR407">
        <v>0.37238147999999999</v>
      </c>
      <c r="CS407">
        <v>0.41506058000000001</v>
      </c>
      <c r="CT407">
        <v>0.111258775</v>
      </c>
      <c r="CU407">
        <v>0.17956573000000001</v>
      </c>
      <c r="CV407">
        <v>0.27746218</v>
      </c>
      <c r="CW407">
        <v>0.28681105000000001</v>
      </c>
      <c r="CX407">
        <v>0.22654036999999999</v>
      </c>
      <c r="CY407">
        <v>0.2973922</v>
      </c>
      <c r="CZ407">
        <v>0.41547757000000002</v>
      </c>
      <c r="DA407">
        <v>0.21826614</v>
      </c>
      <c r="DB407">
        <v>0.18329666999999999</v>
      </c>
      <c r="DC407">
        <v>0.98155946000000005</v>
      </c>
      <c r="DD407">
        <v>0.31339175000000002</v>
      </c>
      <c r="DE407">
        <v>0.23812324000000001</v>
      </c>
      <c r="DF407">
        <f t="shared" si="22"/>
        <v>0.25943998716504857</v>
      </c>
      <c r="DG407">
        <f t="shared" si="23"/>
        <v>1</v>
      </c>
      <c r="DH407">
        <v>4.3186259292237961E-2</v>
      </c>
      <c r="DI407">
        <f>VLOOKUP(B407,owner_jaccard!$C$1:$E$1128,3,FALSE)</f>
        <v>0.48837209302325502</v>
      </c>
      <c r="DJ407">
        <f>VLOOKUP(B407,partic_jaccard!$C$1:$E$1128,3,FALSE)</f>
        <v>0.51612903225806395</v>
      </c>
      <c r="DK407">
        <f>VLOOKUP(B407,rtword_jaccard!$C$1:$E$1128,3,FALSE)</f>
        <v>0.35135135135135098</v>
      </c>
      <c r="DL407">
        <f>VLOOKUP(B407,rtword_jaccard!$C$1:$F$1128,4,FALSE)</f>
        <v>0.44927536231884002</v>
      </c>
      <c r="DM407">
        <f>VLOOKUP(B407,rtword_jaccard!$C$1:$G$1128,5,FALSE)</f>
        <v>0.46341463414634099</v>
      </c>
      <c r="DN407">
        <f>VLOOKUP(B407,owner_j_重み付き!$C$1:$E$1128,3)</f>
        <v>3.9199999999999999E-2</v>
      </c>
      <c r="DO407">
        <f>VLOOKUP(B407,part_j_重み付き!$C$1:$E$1128,3,FALSE)</f>
        <v>0.12690000000000001</v>
      </c>
      <c r="DP407">
        <f>VLOOKUP(B407,journalsection_jaccard!$C$2:$E$1129,3,FALSE)</f>
        <v>0.5625</v>
      </c>
      <c r="DQ407">
        <f>VLOOKUP(B407,journalsection_jaccard!$C$2:$F$1129,4,FALSE)</f>
        <v>0.42857142857142799</v>
      </c>
      <c r="DR407">
        <f>VLOOKUP(B407,journalsection_jaccard!$C$2:$G$1129,5,FALSE)</f>
        <v>0.38248847926267199</v>
      </c>
      <c r="DS407">
        <f>VLOOKUP(B407,journalsection_jaccard!$C$2:$H$1129,6,FALSE)</f>
        <v>0.234567901234567</v>
      </c>
    </row>
    <row r="408" spans="1:123" hidden="1" x14ac:dyDescent="0.55000000000000004">
      <c r="A408">
        <v>401</v>
      </c>
      <c r="B408" t="s">
        <v>1993</v>
      </c>
      <c r="C408" t="s">
        <v>507</v>
      </c>
      <c r="D408">
        <v>3.5530840000000001E-2</v>
      </c>
      <c r="E408">
        <v>0.30617665999999999</v>
      </c>
      <c r="F408">
        <v>0.11716888</v>
      </c>
      <c r="G408">
        <v>0.19438380999999999</v>
      </c>
      <c r="H408">
        <v>0.27361790000000002</v>
      </c>
      <c r="I408">
        <v>0.13045675000000001</v>
      </c>
      <c r="J408">
        <v>0.31377460000000001</v>
      </c>
      <c r="K408">
        <v>0.98514855000000001</v>
      </c>
      <c r="L408">
        <v>2.9224742000000001E-2</v>
      </c>
      <c r="M408">
        <v>0.21213925</v>
      </c>
      <c r="N408">
        <v>0.37435684000000002</v>
      </c>
      <c r="O408">
        <v>0.20209397000000001</v>
      </c>
      <c r="P408">
        <v>0.10113204000000001</v>
      </c>
      <c r="Q408">
        <v>0.29833749999999998</v>
      </c>
      <c r="R408">
        <v>0.12888985999999999</v>
      </c>
      <c r="S408">
        <v>0.17041476</v>
      </c>
      <c r="T408">
        <v>0.19977526000000001</v>
      </c>
      <c r="U408">
        <v>0.23799954000000001</v>
      </c>
      <c r="V408">
        <v>9.944675E-2</v>
      </c>
      <c r="W408">
        <v>0.22868451000000001</v>
      </c>
      <c r="X408">
        <v>0.40789762000000002</v>
      </c>
      <c r="Y408">
        <v>0.32504258000000003</v>
      </c>
      <c r="Z408">
        <v>0.10056036</v>
      </c>
      <c r="AA408">
        <v>0.17434503000000001</v>
      </c>
      <c r="AB408">
        <v>0.20128905999999999</v>
      </c>
      <c r="AC408">
        <v>0.26990488000000001</v>
      </c>
      <c r="AD408">
        <v>3.7426951999999999E-2</v>
      </c>
      <c r="AE408">
        <v>0.16627064</v>
      </c>
      <c r="AF408">
        <v>0.16521127999999999</v>
      </c>
      <c r="AG408">
        <v>7.0363309999999998E-2</v>
      </c>
      <c r="AH408">
        <v>8.7143899999999996E-2</v>
      </c>
      <c r="AI408">
        <v>0.37261432</v>
      </c>
      <c r="AJ408">
        <v>0.33954614</v>
      </c>
      <c r="AK408">
        <v>0.12050888999999999</v>
      </c>
      <c r="AL408">
        <v>3.6498759999999998E-2</v>
      </c>
      <c r="AM408">
        <v>0.23055899999999999</v>
      </c>
      <c r="AN408">
        <v>-6.0690149999999998E-2</v>
      </c>
      <c r="AO408">
        <v>0.17331226</v>
      </c>
      <c r="AP408">
        <v>0.34352939999999998</v>
      </c>
      <c r="AQ408">
        <v>0.29839978</v>
      </c>
      <c r="AR408">
        <v>0.24755601999999999</v>
      </c>
      <c r="AS408">
        <v>0.110508114</v>
      </c>
      <c r="AT408">
        <v>-4.4190134999999998E-2</v>
      </c>
      <c r="AU408">
        <v>6.0217834999999997E-2</v>
      </c>
      <c r="AV408">
        <v>0.23290553999999999</v>
      </c>
      <c r="AW408">
        <v>0.25619742000000001</v>
      </c>
      <c r="AX408">
        <v>0.21181947000000001</v>
      </c>
      <c r="AY408">
        <v>0.25724010000000003</v>
      </c>
      <c r="AZ408">
        <v>0.97804475000000002</v>
      </c>
      <c r="BA408">
        <v>0.21478412</v>
      </c>
      <c r="BB408">
        <v>-8.1315390000000001E-2</v>
      </c>
      <c r="BC408">
        <v>-1.1270356E-2</v>
      </c>
      <c r="BD408">
        <v>0.17300794</v>
      </c>
      <c r="BE408">
        <v>3.5580960000000002E-2</v>
      </c>
      <c r="BF408">
        <v>-4.0480546999999999E-2</v>
      </c>
      <c r="BG408">
        <v>0.3049866</v>
      </c>
      <c r="BH408">
        <v>9.2224970000000003E-2</v>
      </c>
      <c r="BI408">
        <v>0.17871593</v>
      </c>
      <c r="BJ408">
        <v>0.11791873</v>
      </c>
      <c r="BK408">
        <v>0.30466914</v>
      </c>
      <c r="BL408">
        <v>0.17028425999999999</v>
      </c>
      <c r="BM408">
        <v>4.2944927000000001E-2</v>
      </c>
      <c r="BN408">
        <v>0.28929263</v>
      </c>
      <c r="BO408">
        <v>0.15081902</v>
      </c>
      <c r="BP408">
        <v>0.19270374000000001</v>
      </c>
      <c r="BQ408">
        <v>5.8327484999999998E-2</v>
      </c>
      <c r="BR408">
        <v>0.17831641000000001</v>
      </c>
      <c r="BS408">
        <v>0.37741750000000002</v>
      </c>
      <c r="BT408">
        <v>0.43736239999999998</v>
      </c>
      <c r="BU408">
        <v>0.12375031</v>
      </c>
      <c r="BV408">
        <v>0.11407554</v>
      </c>
      <c r="BW408">
        <v>0.27672809999999998</v>
      </c>
      <c r="BX408">
        <v>0.39854260000000002</v>
      </c>
      <c r="BY408">
        <v>-0.11575243</v>
      </c>
      <c r="BZ408">
        <v>0.22275925999999999</v>
      </c>
      <c r="CA408">
        <v>7.987611E-2</v>
      </c>
      <c r="CB408">
        <v>0.12107755000000001</v>
      </c>
      <c r="CC408">
        <v>0.27890524</v>
      </c>
      <c r="CD408">
        <v>0.25767493000000002</v>
      </c>
      <c r="CE408">
        <v>0.19287319999999999</v>
      </c>
      <c r="CF408">
        <v>0.23349455999999999</v>
      </c>
      <c r="CG408">
        <v>9.4819970000000007E-3</v>
      </c>
      <c r="CH408">
        <v>0.29945307999999998</v>
      </c>
      <c r="CI408">
        <v>4.0807444999999998E-2</v>
      </c>
      <c r="CJ408">
        <v>-0.10250106</v>
      </c>
      <c r="CK408">
        <v>0.10437928</v>
      </c>
      <c r="CL408">
        <v>0.34800150000000002</v>
      </c>
      <c r="CM408">
        <v>1.4203512999999999E-2</v>
      </c>
      <c r="CN408">
        <v>-3.2842616999999998E-2</v>
      </c>
      <c r="CO408">
        <v>0.100265615</v>
      </c>
      <c r="CP408">
        <v>0.45408598</v>
      </c>
      <c r="CQ408">
        <v>-4.9513205999999997E-2</v>
      </c>
      <c r="CR408">
        <v>0.23294465</v>
      </c>
      <c r="CS408">
        <v>0.44774792000000002</v>
      </c>
      <c r="CT408">
        <v>9.0174160000000003E-2</v>
      </c>
      <c r="CU408">
        <v>0.21698265999999999</v>
      </c>
      <c r="CV408">
        <v>0.33420982999999999</v>
      </c>
      <c r="CW408">
        <v>0.21954389999999999</v>
      </c>
      <c r="CX408">
        <v>0.14094174000000001</v>
      </c>
      <c r="CY408">
        <v>0.25334709999999999</v>
      </c>
      <c r="CZ408">
        <v>0.22882609000000001</v>
      </c>
      <c r="DA408">
        <v>0.21937802000000001</v>
      </c>
      <c r="DB408">
        <v>0.18700786</v>
      </c>
      <c r="DC408">
        <v>0.97923254999999998</v>
      </c>
      <c r="DD408">
        <v>0.38668915999999998</v>
      </c>
      <c r="DE408">
        <v>8.3714984000000006E-2</v>
      </c>
      <c r="DF408">
        <f t="shared" si="22"/>
        <v>0.17906036774757284</v>
      </c>
      <c r="DG408">
        <f t="shared" si="23"/>
        <v>0</v>
      </c>
      <c r="DH408">
        <v>4.8088482808367395E-4</v>
      </c>
      <c r="DI408">
        <f>VLOOKUP(B408,owner_jaccard!$C$1:$E$1128,3,FALSE)</f>
        <v>0.29824561403508698</v>
      </c>
      <c r="DJ408">
        <f>VLOOKUP(B408,partic_jaccard!$C$1:$E$1128,3,FALSE)</f>
        <v>0.296296296296296</v>
      </c>
      <c r="DK408">
        <f>VLOOKUP(B408,rtword_jaccard!$C$1:$E$1128,3,FALSE)</f>
        <v>0.20481927710843301</v>
      </c>
      <c r="DL408">
        <f>VLOOKUP(B408,rtword_jaccard!$C$1:$F$1128,4,FALSE)</f>
        <v>0.29032258064516098</v>
      </c>
      <c r="DM408">
        <f>VLOOKUP(B408,rtword_jaccard!$C$1:$G$1128,5,FALSE)</f>
        <v>0.30434782608695599</v>
      </c>
      <c r="DN408">
        <f>VLOOKUP(B408,owner_j_重み付き!$C$1:$E$1128,3)</f>
        <v>5.0000000000000001E-3</v>
      </c>
      <c r="DO408">
        <f>VLOOKUP(B408,part_j_重み付き!$C$1:$E$1128,3,FALSE)</f>
        <v>2.75E-2</v>
      </c>
      <c r="DP408">
        <f>VLOOKUP(B408,journalsection_jaccard!$C$2:$E$1129,3,FALSE)</f>
        <v>0.40845070422535201</v>
      </c>
      <c r="DQ408">
        <f>VLOOKUP(B408,journalsection_jaccard!$C$2:$F$1129,4,FALSE)</f>
        <v>0.32450331125827803</v>
      </c>
      <c r="DR408">
        <f>VLOOKUP(B408,journalsection_jaccard!$C$2:$G$1129,5,FALSE)</f>
        <v>0.27659574468085102</v>
      </c>
      <c r="DS408">
        <f>VLOOKUP(B408,journalsection_jaccard!$C$2:$H$1129,6,FALSE)</f>
        <v>0.13636363636363599</v>
      </c>
    </row>
    <row r="409" spans="1:123" hidden="1" x14ac:dyDescent="0.55000000000000004">
      <c r="A409">
        <v>402</v>
      </c>
      <c r="B409" t="s">
        <v>1994</v>
      </c>
      <c r="C409" t="s">
        <v>508</v>
      </c>
      <c r="D409">
        <v>0.29019085</v>
      </c>
      <c r="E409">
        <v>0.39843289999999998</v>
      </c>
      <c r="F409">
        <v>-1.2530348E-2</v>
      </c>
      <c r="G409">
        <v>0.38586912000000001</v>
      </c>
      <c r="H409">
        <v>0.3757336</v>
      </c>
      <c r="I409">
        <v>0.30674264000000001</v>
      </c>
      <c r="J409">
        <v>0.25002407999999998</v>
      </c>
      <c r="K409">
        <v>0.98370049999999998</v>
      </c>
      <c r="L409">
        <v>0.40183397999999998</v>
      </c>
      <c r="M409">
        <v>0.25200465</v>
      </c>
      <c r="N409">
        <v>0.54050123999999999</v>
      </c>
      <c r="O409">
        <v>0.29848954</v>
      </c>
      <c r="P409">
        <v>0.39145206999999999</v>
      </c>
      <c r="Q409">
        <v>0.3704731</v>
      </c>
      <c r="R409">
        <v>0.12029592</v>
      </c>
      <c r="S409">
        <v>0.16604657</v>
      </c>
      <c r="T409">
        <v>0.29757723000000003</v>
      </c>
      <c r="U409">
        <v>0.18555953</v>
      </c>
      <c r="V409">
        <v>0.23771237000000001</v>
      </c>
      <c r="W409">
        <v>0.23168764</v>
      </c>
      <c r="X409">
        <v>0.35950035000000002</v>
      </c>
      <c r="Y409">
        <v>0.20035866999999999</v>
      </c>
      <c r="Z409">
        <v>0.39530468000000002</v>
      </c>
      <c r="AA409">
        <v>0.19478480000000001</v>
      </c>
      <c r="AB409">
        <v>0.13896981999999999</v>
      </c>
      <c r="AC409">
        <v>0.32904607000000002</v>
      </c>
      <c r="AD409">
        <v>0.26908221999999998</v>
      </c>
      <c r="AE409">
        <v>0.17854723</v>
      </c>
      <c r="AF409">
        <v>0.30017662000000001</v>
      </c>
      <c r="AG409">
        <v>0.21748027</v>
      </c>
      <c r="AH409">
        <v>0.20476288000000001</v>
      </c>
      <c r="AI409">
        <v>0.36548160000000002</v>
      </c>
      <c r="AJ409">
        <v>0.25821757000000001</v>
      </c>
      <c r="AK409">
        <v>0.28310069999999998</v>
      </c>
      <c r="AL409">
        <v>0.27454205999999998</v>
      </c>
      <c r="AM409">
        <v>0.41219670000000003</v>
      </c>
      <c r="AN409">
        <v>0.14297454000000001</v>
      </c>
      <c r="AO409">
        <v>2.8793938000000002E-2</v>
      </c>
      <c r="AP409">
        <v>0.35552373999999998</v>
      </c>
      <c r="AQ409">
        <v>0.35788575</v>
      </c>
      <c r="AR409">
        <v>0.24285567</v>
      </c>
      <c r="AS409">
        <v>0.24633211999999999</v>
      </c>
      <c r="AT409">
        <v>0.33858398000000001</v>
      </c>
      <c r="AU409">
        <v>0.21695133</v>
      </c>
      <c r="AV409">
        <v>0.12399219</v>
      </c>
      <c r="AW409">
        <v>0.40717745</v>
      </c>
      <c r="AX409">
        <v>0.2332999</v>
      </c>
      <c r="AY409">
        <v>0.41510496000000002</v>
      </c>
      <c r="AZ409">
        <v>0.97158056000000004</v>
      </c>
      <c r="BA409">
        <v>6.2806470000000003E-2</v>
      </c>
      <c r="BB409">
        <v>0.28921239999999998</v>
      </c>
      <c r="BC409">
        <v>0.25921735000000001</v>
      </c>
      <c r="BD409">
        <v>0.21727373999999999</v>
      </c>
      <c r="BE409">
        <v>0.11710264500000001</v>
      </c>
      <c r="BF409">
        <v>0.12118029</v>
      </c>
      <c r="BG409">
        <v>0.38704496999999999</v>
      </c>
      <c r="BH409">
        <v>0.119077355</v>
      </c>
      <c r="BI409">
        <v>0.48904913999999999</v>
      </c>
      <c r="BJ409">
        <v>0.28209182999999999</v>
      </c>
      <c r="BK409">
        <v>0.34391460000000001</v>
      </c>
      <c r="BL409">
        <v>0.28021610000000002</v>
      </c>
      <c r="BM409">
        <v>0.23063159999999999</v>
      </c>
      <c r="BN409">
        <v>0.17112413000000001</v>
      </c>
      <c r="BO409">
        <v>0.25462489999999999</v>
      </c>
      <c r="BP409">
        <v>0.2571098</v>
      </c>
      <c r="BQ409">
        <v>0.17030872</v>
      </c>
      <c r="BR409">
        <v>0.28528680000000001</v>
      </c>
      <c r="BS409">
        <v>0.36914107000000002</v>
      </c>
      <c r="BT409">
        <v>0.37526480000000001</v>
      </c>
      <c r="BU409">
        <v>0.14234917999999999</v>
      </c>
      <c r="BV409">
        <v>0.24818556</v>
      </c>
      <c r="BW409">
        <v>0.27027129999999999</v>
      </c>
      <c r="BX409">
        <v>0.33939852999999998</v>
      </c>
      <c r="BY409">
        <v>9.4470810000000002E-2</v>
      </c>
      <c r="BZ409">
        <v>0.31458467000000001</v>
      </c>
      <c r="CA409">
        <v>0.12483482</v>
      </c>
      <c r="CB409">
        <v>0.42140329999999998</v>
      </c>
      <c r="CC409">
        <v>0.36285365000000003</v>
      </c>
      <c r="CD409">
        <v>0.35443032000000002</v>
      </c>
      <c r="CE409">
        <v>0.44779914999999998</v>
      </c>
      <c r="CF409">
        <v>0.23284154000000001</v>
      </c>
      <c r="CG409">
        <v>0.27941939999999998</v>
      </c>
      <c r="CH409">
        <v>0.42318793999999998</v>
      </c>
      <c r="CI409">
        <v>-1.2122503E-2</v>
      </c>
      <c r="CJ409">
        <v>0.25556022</v>
      </c>
      <c r="CK409">
        <v>0.26947320000000002</v>
      </c>
      <c r="CL409">
        <v>0.31750230000000002</v>
      </c>
      <c r="CM409">
        <v>0.13936259000000001</v>
      </c>
      <c r="CN409">
        <v>0.27136832</v>
      </c>
      <c r="CO409">
        <v>0.29971831999999998</v>
      </c>
      <c r="CP409">
        <v>0.34900847000000002</v>
      </c>
      <c r="CQ409">
        <v>0.40219554000000002</v>
      </c>
      <c r="CR409">
        <v>0.46976312999999997</v>
      </c>
      <c r="CS409">
        <v>0.35874823</v>
      </c>
      <c r="CT409">
        <v>0.32759642999999999</v>
      </c>
      <c r="CU409">
        <v>0.21015026000000001</v>
      </c>
      <c r="CV409">
        <v>0.38272803999999999</v>
      </c>
      <c r="CW409">
        <v>0.27792460000000002</v>
      </c>
      <c r="CX409">
        <v>0.29109928000000002</v>
      </c>
      <c r="CY409">
        <v>0.34601858000000002</v>
      </c>
      <c r="CZ409">
        <v>0.31070277000000002</v>
      </c>
      <c r="DA409">
        <v>0.31205680000000002</v>
      </c>
      <c r="DB409">
        <v>0.23116939</v>
      </c>
      <c r="DC409">
        <v>0.97366523999999999</v>
      </c>
      <c r="DD409">
        <v>0.29766115999999998</v>
      </c>
      <c r="DE409">
        <v>0.23050983</v>
      </c>
      <c r="DF409">
        <f t="shared" si="22"/>
        <v>0.27626241094174764</v>
      </c>
      <c r="DG409">
        <f t="shared" si="23"/>
        <v>1</v>
      </c>
      <c r="DH409">
        <v>8.2588187288697001E-3</v>
      </c>
      <c r="DI409">
        <f>VLOOKUP(B409,owner_jaccard!$C$1:$E$1128,3,FALSE)</f>
        <v>0.59459459459459396</v>
      </c>
      <c r="DJ409">
        <f>VLOOKUP(B409,partic_jaccard!$C$1:$E$1128,3,FALSE)</f>
        <v>0.5</v>
      </c>
      <c r="DK409">
        <f>VLOOKUP(B409,rtword_jaccard!$C$1:$E$1128,3,FALSE)</f>
        <v>0.49253731343283502</v>
      </c>
      <c r="DL409">
        <f>VLOOKUP(B409,rtword_jaccard!$C$1:$F$1128,4,FALSE)</f>
        <v>0.43884892086330901</v>
      </c>
      <c r="DM409">
        <f>VLOOKUP(B409,rtword_jaccard!$C$1:$G$1128,5,FALSE)</f>
        <v>0.5</v>
      </c>
      <c r="DN409">
        <f>VLOOKUP(B409,owner_j_重み付き!$C$1:$E$1128,3)</f>
        <v>1.0500000000000001E-2</v>
      </c>
      <c r="DO409">
        <f>VLOOKUP(B409,part_j_重み付き!$C$1:$E$1128,3,FALSE)</f>
        <v>0.19420000000000001</v>
      </c>
      <c r="DP409">
        <f>VLOOKUP(B409,journalsection_jaccard!$C$2:$E$1129,3,FALSE)</f>
        <v>0.5625</v>
      </c>
      <c r="DQ409">
        <f>VLOOKUP(B409,journalsection_jaccard!$C$2:$F$1129,4,FALSE)</f>
        <v>0.38888888888888801</v>
      </c>
      <c r="DR409">
        <f>VLOOKUP(B409,journalsection_jaccard!$C$2:$G$1129,5,FALSE)</f>
        <v>0.34529147982062702</v>
      </c>
      <c r="DS409">
        <f>VLOOKUP(B409,journalsection_jaccard!$C$2:$H$1129,6,FALSE)</f>
        <v>0.219512195121951</v>
      </c>
    </row>
    <row r="410" spans="1:123" hidden="1" x14ac:dyDescent="0.55000000000000004">
      <c r="A410">
        <v>403</v>
      </c>
      <c r="B410" t="s">
        <v>1995</v>
      </c>
      <c r="C410" t="s">
        <v>509</v>
      </c>
      <c r="D410">
        <v>0.19002467000000001</v>
      </c>
      <c r="E410">
        <v>0.20739813000000001</v>
      </c>
      <c r="F410">
        <v>0.14929539</v>
      </c>
      <c r="G410">
        <v>7.2420139999999994E-2</v>
      </c>
      <c r="H410">
        <v>0.31331185</v>
      </c>
      <c r="I410">
        <v>-3.2294940000000001E-2</v>
      </c>
      <c r="J410">
        <v>0.27189592000000001</v>
      </c>
      <c r="K410">
        <v>0.97966724999999999</v>
      </c>
      <c r="L410">
        <v>0.12695101</v>
      </c>
      <c r="M410">
        <v>0.15238571000000001</v>
      </c>
      <c r="N410">
        <v>0.42678874999999999</v>
      </c>
      <c r="O410">
        <v>3.3626235000000001E-3</v>
      </c>
      <c r="P410">
        <v>0.13068262</v>
      </c>
      <c r="Q410">
        <v>0.29031536000000002</v>
      </c>
      <c r="R410">
        <v>1.1414225E-2</v>
      </c>
      <c r="S410">
        <v>0.13164975000000001</v>
      </c>
      <c r="T410">
        <v>8.6677186000000003E-2</v>
      </c>
      <c r="U410">
        <v>0.36168400000000001</v>
      </c>
      <c r="V410">
        <v>2.5681907E-2</v>
      </c>
      <c r="W410">
        <v>0.118365385</v>
      </c>
      <c r="X410">
        <v>0.22073068000000001</v>
      </c>
      <c r="Y410">
        <v>0.18706515000000001</v>
      </c>
      <c r="Z410">
        <v>0.22702016</v>
      </c>
      <c r="AA410">
        <v>1.7036084E-2</v>
      </c>
      <c r="AB410">
        <v>0.17737760999999999</v>
      </c>
      <c r="AC410">
        <v>0.26526102000000001</v>
      </c>
      <c r="AD410">
        <v>9.8593210000000001E-2</v>
      </c>
      <c r="AE410">
        <v>0.18000505999999999</v>
      </c>
      <c r="AF410">
        <v>0.23116461999999999</v>
      </c>
      <c r="AG410">
        <v>0.17054670999999999</v>
      </c>
      <c r="AH410">
        <v>0.19951940000000001</v>
      </c>
      <c r="AI410">
        <v>0.30843404000000002</v>
      </c>
      <c r="AJ410">
        <v>0.15364834999999999</v>
      </c>
      <c r="AK410">
        <v>0.15224325999999999</v>
      </c>
      <c r="AL410">
        <v>0.21950001999999999</v>
      </c>
      <c r="AM410">
        <v>0.17651185</v>
      </c>
      <c r="AN410">
        <v>0.1002347</v>
      </c>
      <c r="AO410">
        <v>9.8353999999999997E-2</v>
      </c>
      <c r="AP410">
        <v>0.11742138000000001</v>
      </c>
      <c r="AQ410">
        <v>0.29681333999999998</v>
      </c>
      <c r="AR410">
        <v>5.5106673000000002E-2</v>
      </c>
      <c r="AS410">
        <v>6.8904560000000004E-2</v>
      </c>
      <c r="AT410">
        <v>9.8920960000000002E-2</v>
      </c>
      <c r="AU410">
        <v>0.28344637</v>
      </c>
      <c r="AV410">
        <v>-4.5072130000000002E-2</v>
      </c>
      <c r="AW410">
        <v>0.27741492000000001</v>
      </c>
      <c r="AX410">
        <v>-6.6641989999999998E-2</v>
      </c>
      <c r="AY410">
        <v>0.30248146999999997</v>
      </c>
      <c r="AZ410">
        <v>0.97702100000000003</v>
      </c>
      <c r="BA410">
        <v>0.10718422</v>
      </c>
      <c r="BB410">
        <v>2.7104432000000001E-2</v>
      </c>
      <c r="BC410">
        <v>8.5219210000000004E-2</v>
      </c>
      <c r="BD410">
        <v>9.6185950000000006E-2</v>
      </c>
      <c r="BE410">
        <v>0.19487790999999999</v>
      </c>
      <c r="BF410">
        <v>-5.5656879999999999E-2</v>
      </c>
      <c r="BG410">
        <v>0.22396774999999999</v>
      </c>
      <c r="BH410">
        <v>6.5007949999999995E-2</v>
      </c>
      <c r="BI410">
        <v>0.1725082</v>
      </c>
      <c r="BJ410">
        <v>0.15831839</v>
      </c>
      <c r="BK410">
        <v>0.31826330000000003</v>
      </c>
      <c r="BL410">
        <v>0.17231395999999999</v>
      </c>
      <c r="BM410">
        <v>0.13285442</v>
      </c>
      <c r="BN410">
        <v>0.33937763999999998</v>
      </c>
      <c r="BO410">
        <v>0.30082354</v>
      </c>
      <c r="BP410">
        <v>0.30815366</v>
      </c>
      <c r="BQ410">
        <v>9.5142649999999995E-2</v>
      </c>
      <c r="BR410">
        <v>0.18735120999999999</v>
      </c>
      <c r="BS410">
        <v>0.30544083999999999</v>
      </c>
      <c r="BT410">
        <v>0.43326967999999999</v>
      </c>
      <c r="BU410">
        <v>0.16995921999999999</v>
      </c>
      <c r="BV410">
        <v>6.9271490000000005E-2</v>
      </c>
      <c r="BW410">
        <v>0.25385752</v>
      </c>
      <c r="BX410">
        <v>0.41690062999999999</v>
      </c>
      <c r="BY410">
        <v>0.21143115000000001</v>
      </c>
      <c r="BZ410">
        <v>0.28070304000000001</v>
      </c>
      <c r="CA410">
        <v>4.7329429999999999E-3</v>
      </c>
      <c r="CB410">
        <v>0.37704378</v>
      </c>
      <c r="CC410">
        <v>0.33711264000000002</v>
      </c>
      <c r="CD410">
        <v>0.31828368000000001</v>
      </c>
      <c r="CE410">
        <v>0.30505779999999999</v>
      </c>
      <c r="CF410">
        <v>0.23837570999999999</v>
      </c>
      <c r="CG410">
        <v>0.15959965000000001</v>
      </c>
      <c r="CH410">
        <v>0.25352733999999999</v>
      </c>
      <c r="CI410">
        <v>0.29325852000000002</v>
      </c>
      <c r="CJ410">
        <v>0.16802149999999999</v>
      </c>
      <c r="CK410">
        <v>0.19550739</v>
      </c>
      <c r="CL410">
        <v>0.24774147999999999</v>
      </c>
      <c r="CM410">
        <v>0.12135184</v>
      </c>
      <c r="CN410">
        <v>9.2142366000000003E-2</v>
      </c>
      <c r="CO410">
        <v>0.12399385</v>
      </c>
      <c r="CP410">
        <v>0.30321540000000002</v>
      </c>
      <c r="CQ410">
        <v>0.11903752400000001</v>
      </c>
      <c r="CR410">
        <v>0.3447788</v>
      </c>
      <c r="CS410">
        <v>0.29294360000000003</v>
      </c>
      <c r="CT410">
        <v>0.18911227999999999</v>
      </c>
      <c r="CU410">
        <v>0.12651451</v>
      </c>
      <c r="CV410">
        <v>0.32326359999999998</v>
      </c>
      <c r="CW410">
        <v>0.15702115</v>
      </c>
      <c r="CX410">
        <v>0.11162951</v>
      </c>
      <c r="CY410">
        <v>0.23260057000000001</v>
      </c>
      <c r="CZ410">
        <v>0.34936842000000001</v>
      </c>
      <c r="DA410">
        <v>0.12876979999999999</v>
      </c>
      <c r="DB410">
        <v>0.22576051999999999</v>
      </c>
      <c r="DC410">
        <v>0.97378622999999997</v>
      </c>
      <c r="DD410">
        <v>0.18343920999999999</v>
      </c>
      <c r="DE410">
        <v>-6.1940769999999999E-2</v>
      </c>
      <c r="DF410">
        <f t="shared" si="22"/>
        <v>0.18389462969417475</v>
      </c>
      <c r="DG410">
        <f t="shared" si="23"/>
        <v>0</v>
      </c>
      <c r="DH410">
        <v>2.4044241404183698E-4</v>
      </c>
      <c r="DI410">
        <f>VLOOKUP(B410,owner_jaccard!$C$1:$E$1128,3,FALSE)</f>
        <v>0.2</v>
      </c>
      <c r="DJ410">
        <f>VLOOKUP(B410,partic_jaccard!$C$1:$E$1128,3,FALSE)</f>
        <v>0.24137931034482701</v>
      </c>
      <c r="DK410">
        <f>VLOOKUP(B410,rtword_jaccard!$C$1:$E$1128,3,FALSE)</f>
        <v>8.6956521739130405E-2</v>
      </c>
      <c r="DL410">
        <f>VLOOKUP(B410,rtword_jaccard!$C$1:$F$1128,4,FALSE)</f>
        <v>0.21212121212121199</v>
      </c>
      <c r="DM410">
        <f>VLOOKUP(B410,rtword_jaccard!$C$1:$G$1128,5,FALSE)</f>
        <v>0.244813278008298</v>
      </c>
      <c r="DN410">
        <f>VLOOKUP(B410,owner_j_重み付き!$C$1:$E$1128,3)</f>
        <v>2.3999999999999998E-3</v>
      </c>
      <c r="DO410">
        <f>VLOOKUP(B410,part_j_重み付き!$C$1:$E$1128,3,FALSE)</f>
        <v>9.6500000000000002E-2</v>
      </c>
      <c r="DP410">
        <f>VLOOKUP(B410,journalsection_jaccard!$C$2:$E$1129,3,FALSE)</f>
        <v>0.36986301369863001</v>
      </c>
      <c r="DQ410">
        <f>VLOOKUP(B410,journalsection_jaccard!$C$2:$F$1129,4,FALSE)</f>
        <v>0.31578947368421001</v>
      </c>
      <c r="DR410">
        <f>VLOOKUP(B410,journalsection_jaccard!$C$2:$G$1129,5,FALSE)</f>
        <v>0.265822784810126</v>
      </c>
      <c r="DS410">
        <f>VLOOKUP(B410,journalsection_jaccard!$C$2:$H$1129,6,FALSE)</f>
        <v>0.14942528735632099</v>
      </c>
    </row>
    <row r="411" spans="1:123" x14ac:dyDescent="0.55000000000000004">
      <c r="A411">
        <v>404</v>
      </c>
      <c r="B411" t="s">
        <v>1996</v>
      </c>
      <c r="C411" t="s">
        <v>510</v>
      </c>
      <c r="D411">
        <v>0.25740816999999999</v>
      </c>
      <c r="E411">
        <v>0.18966830000000001</v>
      </c>
      <c r="F411">
        <v>6.9214949999999997E-2</v>
      </c>
      <c r="G411">
        <v>0.13080712999999999</v>
      </c>
      <c r="H411">
        <v>0.16334051999999999</v>
      </c>
      <c r="I411">
        <v>0.15112255999999999</v>
      </c>
      <c r="J411">
        <v>0.26407617</v>
      </c>
      <c r="K411">
        <v>0.97615169999999996</v>
      </c>
      <c r="L411">
        <v>8.896387E-2</v>
      </c>
      <c r="M411">
        <v>0.19926057999999999</v>
      </c>
      <c r="N411">
        <v>0.26727304000000002</v>
      </c>
      <c r="O411">
        <v>4.1359269999999997E-2</v>
      </c>
      <c r="P411">
        <v>5.7570049999999998E-2</v>
      </c>
      <c r="Q411">
        <v>0.22801577000000001</v>
      </c>
      <c r="R411">
        <v>0.17427319999999999</v>
      </c>
      <c r="S411">
        <v>6.704889E-2</v>
      </c>
      <c r="T411">
        <v>0.25210865999999998</v>
      </c>
      <c r="U411">
        <v>1.6239225999999999E-2</v>
      </c>
      <c r="V411">
        <v>0.12477768</v>
      </c>
      <c r="W411">
        <v>0.13380154999999999</v>
      </c>
      <c r="X411">
        <v>0.25469177999999998</v>
      </c>
      <c r="Y411">
        <v>0.31226290000000001</v>
      </c>
      <c r="Z411">
        <v>-3.1739182999999997E-2</v>
      </c>
      <c r="AA411">
        <v>0.25189275</v>
      </c>
      <c r="AB411">
        <v>0.26205727000000001</v>
      </c>
      <c r="AC411">
        <v>0.15450826000000001</v>
      </c>
      <c r="AD411">
        <v>8.5380460000000005E-2</v>
      </c>
      <c r="AE411">
        <v>4.6530479999999999E-3</v>
      </c>
      <c r="AF411">
        <v>0.21934741999999999</v>
      </c>
      <c r="AG411">
        <v>4.492935E-2</v>
      </c>
      <c r="AH411">
        <v>0.14885978</v>
      </c>
      <c r="AI411">
        <v>0.305533</v>
      </c>
      <c r="AJ411">
        <v>9.2918829999999994E-2</v>
      </c>
      <c r="AK411">
        <v>0.1606717</v>
      </c>
      <c r="AL411">
        <v>-2.3593630000000001E-2</v>
      </c>
      <c r="AM411">
        <v>0.19499224000000001</v>
      </c>
      <c r="AN411">
        <v>0.20795445000000001</v>
      </c>
      <c r="AO411">
        <v>0.17769850000000001</v>
      </c>
      <c r="AP411">
        <v>0.17676568000000001</v>
      </c>
      <c r="AQ411">
        <v>0.20163275</v>
      </c>
      <c r="AR411">
        <v>0.11344484000000001</v>
      </c>
      <c r="AS411">
        <v>0.31652757999999998</v>
      </c>
      <c r="AT411">
        <v>0.27627321999999999</v>
      </c>
      <c r="AU411">
        <v>0.15734848000000001</v>
      </c>
      <c r="AV411">
        <v>0.17205079000000001</v>
      </c>
      <c r="AW411">
        <v>0.14879115000000001</v>
      </c>
      <c r="AX411">
        <v>7.6231480000000004E-2</v>
      </c>
      <c r="AY411">
        <v>0.24968650000000001</v>
      </c>
      <c r="AZ411">
        <v>0.97469795000000004</v>
      </c>
      <c r="BA411">
        <v>0.16867784999999999</v>
      </c>
      <c r="BB411">
        <v>-1.2417205000000001E-2</v>
      </c>
      <c r="BC411">
        <v>0.124082126</v>
      </c>
      <c r="BD411">
        <v>0.13498175000000001</v>
      </c>
      <c r="BE411">
        <v>6.4064629999999997E-2</v>
      </c>
      <c r="BF411">
        <v>5.3650256E-2</v>
      </c>
      <c r="BG411">
        <v>0.23295937</v>
      </c>
      <c r="BH411">
        <v>-0.12937814</v>
      </c>
      <c r="BI411">
        <v>7.8636274000000006E-2</v>
      </c>
      <c r="BJ411">
        <v>6.5936305000000001E-2</v>
      </c>
      <c r="BK411">
        <v>3.0372893000000002E-2</v>
      </c>
      <c r="BL411">
        <v>0.3356883</v>
      </c>
      <c r="BM411">
        <v>8.4329866000000003E-2</v>
      </c>
      <c r="BN411">
        <v>0.20536420999999999</v>
      </c>
      <c r="BO411">
        <v>0.37313302999999998</v>
      </c>
      <c r="BP411">
        <v>2.0357119999999999E-2</v>
      </c>
      <c r="BQ411">
        <v>1.1215819000000001E-3</v>
      </c>
      <c r="BR411">
        <v>0.30231592000000002</v>
      </c>
      <c r="BS411">
        <v>0.26611810000000002</v>
      </c>
      <c r="BT411">
        <v>0.28057563000000002</v>
      </c>
      <c r="BU411">
        <v>0.13278308999999999</v>
      </c>
      <c r="BV411">
        <v>0.27771249999999997</v>
      </c>
      <c r="BW411">
        <v>0.25181666000000003</v>
      </c>
      <c r="BX411">
        <v>0.35490504</v>
      </c>
      <c r="BY411">
        <v>1.7076338E-2</v>
      </c>
      <c r="BZ411">
        <v>0.13805616000000001</v>
      </c>
      <c r="CA411">
        <v>0.14999793</v>
      </c>
      <c r="CB411">
        <v>7.1564033000000001E-3</v>
      </c>
      <c r="CC411">
        <v>0.22411315000000001</v>
      </c>
      <c r="CD411">
        <v>0.27183032000000001</v>
      </c>
      <c r="CE411">
        <v>0.27251175</v>
      </c>
      <c r="CF411">
        <v>0.22931355</v>
      </c>
      <c r="CG411">
        <v>5.0884480000000003E-2</v>
      </c>
      <c r="CH411">
        <v>0.105521955</v>
      </c>
      <c r="CI411">
        <v>-9.4154979999999996E-3</v>
      </c>
      <c r="CJ411">
        <v>0.29388325999999998</v>
      </c>
      <c r="CK411">
        <v>0.17547104999999999</v>
      </c>
      <c r="CL411">
        <v>0.12889707</v>
      </c>
      <c r="CM411">
        <v>0.11596316</v>
      </c>
      <c r="CN411">
        <v>0.16103281</v>
      </c>
      <c r="CO411">
        <v>0.23001489999999999</v>
      </c>
      <c r="CP411">
        <v>7.4299954000000001E-2</v>
      </c>
      <c r="CQ411">
        <v>0.22644949</v>
      </c>
      <c r="CR411">
        <v>0.23490474</v>
      </c>
      <c r="CS411">
        <v>0.17954808</v>
      </c>
      <c r="CT411">
        <v>0.13956194</v>
      </c>
      <c r="CU411">
        <v>6.3856474999999996E-2</v>
      </c>
      <c r="CV411">
        <v>0.33953828000000003</v>
      </c>
      <c r="CW411">
        <v>0.13574349999999999</v>
      </c>
      <c r="CX411">
        <v>0.23169264000000001</v>
      </c>
      <c r="CY411">
        <v>0.17668043</v>
      </c>
      <c r="CZ411">
        <v>0.25199026000000002</v>
      </c>
      <c r="DA411">
        <v>5.9836359999999998E-2</v>
      </c>
      <c r="DB411">
        <v>0.20889189999999999</v>
      </c>
      <c r="DC411">
        <v>0.96990215999999996</v>
      </c>
      <c r="DD411">
        <v>0.24224256</v>
      </c>
      <c r="DE411">
        <v>0.11725408</v>
      </c>
      <c r="DF411">
        <f t="shared" si="22"/>
        <v>0.16049211276893202</v>
      </c>
      <c r="DG411">
        <f t="shared" si="23"/>
        <v>0</v>
      </c>
      <c r="DH411">
        <v>0</v>
      </c>
      <c r="DI411">
        <f>VLOOKUP(B411,owner_jaccard!$C$1:$E$1128,3,FALSE)</f>
        <v>0.17142857142857101</v>
      </c>
      <c r="DJ411">
        <f>VLOOKUP(B411,partic_jaccard!$C$1:$E$1128,3,FALSE)</f>
        <v>0.217391304347826</v>
      </c>
      <c r="DK411">
        <f>VLOOKUP(B411,rtword_jaccard!$C$1:$E$1128,3,FALSE)</f>
        <v>0.14942528735632099</v>
      </c>
      <c r="DL411">
        <f>VLOOKUP(B411,rtword_jaccard!$C$1:$F$1128,4,FALSE)</f>
        <v>0.17647058823529399</v>
      </c>
      <c r="DM411">
        <f>VLOOKUP(B411,rtword_jaccard!$C$1:$G$1128,5,FALSE)</f>
        <v>0.20481927710843301</v>
      </c>
      <c r="DN411">
        <f>VLOOKUP(B411,owner_j_重み付き!$C$1:$E$1128,3)</f>
        <v>2E-3</v>
      </c>
      <c r="DO411">
        <f>VLOOKUP(B411,part_j_重み付き!$C$1:$E$1128,3,FALSE)</f>
        <v>1.21E-2</v>
      </c>
      <c r="DP411">
        <f>VLOOKUP(B411,journalsection_jaccard!$C$2:$E$1129,3,FALSE)</f>
        <v>0.38888888888888801</v>
      </c>
      <c r="DQ411">
        <f>VLOOKUP(B411,journalsection_jaccard!$C$2:$F$1129,4,FALSE)</f>
        <v>0.29032258064516098</v>
      </c>
      <c r="DR411">
        <f>VLOOKUP(B411,journalsection_jaccard!$C$2:$G$1129,5,FALSE)</f>
        <v>0.25</v>
      </c>
      <c r="DS411">
        <f>VLOOKUP(B411,journalsection_jaccard!$C$2:$H$1129,6,FALSE)</f>
        <v>0.11111111111111099</v>
      </c>
    </row>
    <row r="412" spans="1:123" hidden="1" x14ac:dyDescent="0.55000000000000004">
      <c r="A412">
        <v>405</v>
      </c>
      <c r="B412" t="s">
        <v>1997</v>
      </c>
      <c r="C412" t="s">
        <v>511</v>
      </c>
      <c r="D412">
        <v>-1.6529220000000001E-2</v>
      </c>
      <c r="E412">
        <v>0.24632756</v>
      </c>
      <c r="F412">
        <v>0.1569866</v>
      </c>
      <c r="G412">
        <v>0.15673628000000001</v>
      </c>
      <c r="H412">
        <v>0.24533698000000001</v>
      </c>
      <c r="I412">
        <v>8.7065323999999999E-2</v>
      </c>
      <c r="J412">
        <v>0.27605184999999999</v>
      </c>
      <c r="K412">
        <v>0.98452550000000005</v>
      </c>
      <c r="L412">
        <v>0.24197386000000001</v>
      </c>
      <c r="M412">
        <v>0.31876876999999998</v>
      </c>
      <c r="N412">
        <v>0.26348925000000001</v>
      </c>
      <c r="O412">
        <v>0.27056017999999998</v>
      </c>
      <c r="P412">
        <v>0.14018095999999999</v>
      </c>
      <c r="Q412">
        <v>0.18408070000000001</v>
      </c>
      <c r="R412">
        <v>0.13252420000000001</v>
      </c>
      <c r="S412">
        <v>3.7459310000000003E-2</v>
      </c>
      <c r="T412">
        <v>-2.2369612000000001E-2</v>
      </c>
      <c r="U412">
        <v>8.292302E-2</v>
      </c>
      <c r="V412">
        <v>0.17620863</v>
      </c>
      <c r="W412">
        <v>3.8612436999999999E-2</v>
      </c>
      <c r="X412">
        <v>0.16475361999999999</v>
      </c>
      <c r="Y412">
        <v>0.12927715000000001</v>
      </c>
      <c r="Z412">
        <v>0.45787614999999998</v>
      </c>
      <c r="AA412">
        <v>0.10163987400000001</v>
      </c>
      <c r="AB412">
        <v>-0.12976689999999999</v>
      </c>
      <c r="AC412">
        <v>0.25550794999999998</v>
      </c>
      <c r="AD412">
        <v>0.17545421</v>
      </c>
      <c r="AE412">
        <v>0.23494323</v>
      </c>
      <c r="AF412">
        <v>0.30387570000000003</v>
      </c>
      <c r="AG412">
        <v>4.1351903000000002E-2</v>
      </c>
      <c r="AH412">
        <v>0.15570733</v>
      </c>
      <c r="AI412">
        <v>0.37474384999999999</v>
      </c>
      <c r="AJ412">
        <v>0.21481188000000001</v>
      </c>
      <c r="AK412">
        <v>0.20331223000000001</v>
      </c>
      <c r="AL412">
        <v>0.1938194</v>
      </c>
      <c r="AM412">
        <v>4.4510714999999999E-2</v>
      </c>
      <c r="AN412">
        <v>0.10739685</v>
      </c>
      <c r="AO412">
        <v>0.106620036</v>
      </c>
      <c r="AP412">
        <v>0.3562478</v>
      </c>
      <c r="AQ412">
        <v>0.28086584999999997</v>
      </c>
      <c r="AR412">
        <v>0.21449119999999999</v>
      </c>
      <c r="AS412">
        <v>0.17306307000000001</v>
      </c>
      <c r="AT412">
        <v>0.21518089000000001</v>
      </c>
      <c r="AU412">
        <v>0.27493859999999998</v>
      </c>
      <c r="AV412">
        <v>0.13697629</v>
      </c>
      <c r="AW412">
        <v>0.33499297</v>
      </c>
      <c r="AX412">
        <v>0.10477649999999999</v>
      </c>
      <c r="AY412">
        <v>0.39641159999999998</v>
      </c>
      <c r="AZ412">
        <v>0.97184724</v>
      </c>
      <c r="BA412">
        <v>0.21453588000000001</v>
      </c>
      <c r="BB412">
        <v>0.20699440999999999</v>
      </c>
      <c r="BC412">
        <v>0.120135546</v>
      </c>
      <c r="BD412">
        <v>0.10383172</v>
      </c>
      <c r="BE412">
        <v>0.10320948000000001</v>
      </c>
      <c r="BF412">
        <v>6.9849620000000001E-2</v>
      </c>
      <c r="BG412">
        <v>0.16630222</v>
      </c>
      <c r="BH412">
        <v>0.1584884</v>
      </c>
      <c r="BI412">
        <v>0.26329780000000003</v>
      </c>
      <c r="BJ412">
        <v>0.30153682999999998</v>
      </c>
      <c r="BK412">
        <v>0.10609314</v>
      </c>
      <c r="BL412">
        <v>0.23830676000000001</v>
      </c>
      <c r="BM412">
        <v>9.9421759999999998E-2</v>
      </c>
      <c r="BN412">
        <v>0.22782036999999999</v>
      </c>
      <c r="BO412">
        <v>0.21379049</v>
      </c>
      <c r="BP412">
        <v>0.1114256</v>
      </c>
      <c r="BQ412">
        <v>0.18658844999999999</v>
      </c>
      <c r="BR412">
        <v>0.44120488000000002</v>
      </c>
      <c r="BS412">
        <v>0.41863307</v>
      </c>
      <c r="BT412">
        <v>0.38640400000000003</v>
      </c>
      <c r="BU412">
        <v>0.26711082000000003</v>
      </c>
      <c r="BV412">
        <v>0.13418840000000001</v>
      </c>
      <c r="BW412">
        <v>0.28676259999999998</v>
      </c>
      <c r="BX412">
        <v>0.51206810000000003</v>
      </c>
      <c r="BY412">
        <v>0.19625871</v>
      </c>
      <c r="BZ412">
        <v>0.20290469999999999</v>
      </c>
      <c r="CA412">
        <v>0.11820788</v>
      </c>
      <c r="CB412">
        <v>0.18315597</v>
      </c>
      <c r="CC412">
        <v>0.3359105</v>
      </c>
      <c r="CD412">
        <v>0.28120747000000001</v>
      </c>
      <c r="CE412">
        <v>0.37173070000000002</v>
      </c>
      <c r="CF412">
        <v>9.9669919999999995E-2</v>
      </c>
      <c r="CG412">
        <v>6.2424473000000001E-2</v>
      </c>
      <c r="CH412">
        <v>0.31140741999999999</v>
      </c>
      <c r="CI412">
        <v>0.15635004999999999</v>
      </c>
      <c r="CJ412">
        <v>0.12334982</v>
      </c>
      <c r="CK412">
        <v>0.23373163</v>
      </c>
      <c r="CL412">
        <v>0.32504630000000001</v>
      </c>
      <c r="CM412">
        <v>0.31482666999999998</v>
      </c>
      <c r="CN412">
        <v>0.24024983</v>
      </c>
      <c r="CO412">
        <v>0.27714803999999998</v>
      </c>
      <c r="CP412">
        <v>0.37065120000000001</v>
      </c>
      <c r="CQ412">
        <v>0.29562854999999999</v>
      </c>
      <c r="CR412">
        <v>0.23147424999999999</v>
      </c>
      <c r="CS412">
        <v>0.12855932</v>
      </c>
      <c r="CT412">
        <v>0.25291102999999998</v>
      </c>
      <c r="CU412">
        <v>0.15333363</v>
      </c>
      <c r="CV412">
        <v>0.19758315000000001</v>
      </c>
      <c r="CW412">
        <v>0.29657939999999999</v>
      </c>
      <c r="CX412">
        <v>-1.0411597999999999E-2</v>
      </c>
      <c r="CY412">
        <v>0.24041003999999999</v>
      </c>
      <c r="CZ412">
        <v>0.31046683000000003</v>
      </c>
      <c r="DA412">
        <v>0.19252749999999999</v>
      </c>
      <c r="DB412">
        <v>0.14287274</v>
      </c>
      <c r="DC412">
        <v>0.97524759999999999</v>
      </c>
      <c r="DD412">
        <v>0.29701919999999998</v>
      </c>
      <c r="DE412">
        <v>0.1184253</v>
      </c>
      <c r="DF412">
        <f t="shared" si="22"/>
        <v>0.20417260192233014</v>
      </c>
      <c r="DG412">
        <f t="shared" si="23"/>
        <v>0</v>
      </c>
      <c r="DH412">
        <v>2.94072692266782E-3</v>
      </c>
      <c r="DI412">
        <f>VLOOKUP(B412,owner_jaccard!$C$1:$E$1128,3,FALSE)</f>
        <v>0.45652173913043398</v>
      </c>
      <c r="DJ412">
        <f>VLOOKUP(B412,partic_jaccard!$C$1:$E$1128,3,FALSE)</f>
        <v>0.46153846153846101</v>
      </c>
      <c r="DK412">
        <f>VLOOKUP(B412,rtword_jaccard!$C$1:$E$1128,3,FALSE)</f>
        <v>0.40845070422535201</v>
      </c>
      <c r="DL412">
        <f>VLOOKUP(B412,rtword_jaccard!$C$1:$F$1128,4,FALSE)</f>
        <v>0.36054421768707401</v>
      </c>
      <c r="DM412">
        <f>VLOOKUP(B412,rtword_jaccard!$C$1:$G$1128,5,FALSE)</f>
        <v>0.35746606334841602</v>
      </c>
      <c r="DN412">
        <f>VLOOKUP(B412,owner_j_重み付き!$C$1:$E$1128,3)</f>
        <v>1.9E-2</v>
      </c>
      <c r="DO412">
        <f>VLOOKUP(B412,part_j_重み付き!$C$1:$E$1128,3,FALSE)</f>
        <v>0.1338</v>
      </c>
      <c r="DP412">
        <f>VLOOKUP(B412,journalsection_jaccard!$C$2:$E$1129,3,FALSE)</f>
        <v>0.35135135135135098</v>
      </c>
      <c r="DQ412">
        <f>VLOOKUP(B412,journalsection_jaccard!$C$2:$F$1129,4,FALSE)</f>
        <v>0.234567901234567</v>
      </c>
      <c r="DR412">
        <f>VLOOKUP(B412,journalsection_jaccard!$C$2:$G$1129,5,FALSE)</f>
        <v>0.2</v>
      </c>
      <c r="DS412">
        <f>VLOOKUP(B412,journalsection_jaccard!$C$2:$H$1129,6,FALSE)</f>
        <v>7.5268817204300995E-2</v>
      </c>
    </row>
    <row r="413" spans="1:123" hidden="1" x14ac:dyDescent="0.55000000000000004">
      <c r="A413">
        <v>406</v>
      </c>
      <c r="B413" t="s">
        <v>1998</v>
      </c>
      <c r="C413" t="s">
        <v>512</v>
      </c>
      <c r="D413">
        <v>0.2727811</v>
      </c>
      <c r="E413">
        <v>0.27798732999999998</v>
      </c>
      <c r="F413">
        <v>0.23506436999999999</v>
      </c>
      <c r="G413">
        <v>0.30100313000000001</v>
      </c>
      <c r="H413">
        <v>0.3291615</v>
      </c>
      <c r="I413">
        <v>5.8772850000000001E-2</v>
      </c>
      <c r="J413">
        <v>0.31052992000000001</v>
      </c>
      <c r="K413">
        <v>0.98372519999999997</v>
      </c>
      <c r="L413">
        <v>0.34300488000000001</v>
      </c>
      <c r="M413">
        <v>0.30397868</v>
      </c>
      <c r="N413">
        <v>0.48959930000000002</v>
      </c>
      <c r="O413">
        <v>0.17254706</v>
      </c>
      <c r="P413">
        <v>0.3525161</v>
      </c>
      <c r="Q413">
        <v>0.21028371000000001</v>
      </c>
      <c r="R413">
        <v>-2.0903165000000001E-2</v>
      </c>
      <c r="S413">
        <v>-8.4448149999999996E-3</v>
      </c>
      <c r="T413">
        <v>0.29377615000000001</v>
      </c>
      <c r="U413">
        <v>0.18462616000000001</v>
      </c>
      <c r="V413">
        <v>-4.4947160000000002E-3</v>
      </c>
      <c r="W413">
        <v>0.24724515999999999</v>
      </c>
      <c r="X413">
        <v>0.34005960000000002</v>
      </c>
      <c r="Y413">
        <v>0.1361993</v>
      </c>
      <c r="Z413">
        <v>0.11018978</v>
      </c>
      <c r="AA413">
        <v>8.4867330000000005E-2</v>
      </c>
      <c r="AB413">
        <v>0.16513357000000001</v>
      </c>
      <c r="AC413">
        <v>0.37873932999999999</v>
      </c>
      <c r="AD413">
        <v>0.19179787000000001</v>
      </c>
      <c r="AE413">
        <v>0.26542404000000003</v>
      </c>
      <c r="AF413">
        <v>0.4650204</v>
      </c>
      <c r="AG413">
        <v>0.106866166</v>
      </c>
      <c r="AH413">
        <v>0.20028651</v>
      </c>
      <c r="AI413">
        <v>0.29968800000000001</v>
      </c>
      <c r="AJ413">
        <v>0.30119610000000002</v>
      </c>
      <c r="AK413">
        <v>0.19028766</v>
      </c>
      <c r="AL413">
        <v>0.25145121999999998</v>
      </c>
      <c r="AM413">
        <v>0.255191</v>
      </c>
      <c r="AN413">
        <v>0.17775916999999999</v>
      </c>
      <c r="AO413">
        <v>0.20911065000000001</v>
      </c>
      <c r="AP413">
        <v>0.31720579999999998</v>
      </c>
      <c r="AQ413">
        <v>0.3807219</v>
      </c>
      <c r="AR413">
        <v>0.22521067</v>
      </c>
      <c r="AS413">
        <v>0.31206980000000001</v>
      </c>
      <c r="AT413">
        <v>-1.9254647E-2</v>
      </c>
      <c r="AU413">
        <v>0.28579264999999998</v>
      </c>
      <c r="AV413">
        <v>9.0938665000000002E-2</v>
      </c>
      <c r="AW413">
        <v>0.38715872000000001</v>
      </c>
      <c r="AX413">
        <v>-9.8850129999999994E-2</v>
      </c>
      <c r="AY413">
        <v>0.39715537000000001</v>
      </c>
      <c r="AZ413">
        <v>0.97540510000000002</v>
      </c>
      <c r="BA413">
        <v>0.16602790000000001</v>
      </c>
      <c r="BB413">
        <v>0.13998824000000001</v>
      </c>
      <c r="BC413">
        <v>0.26024288000000001</v>
      </c>
      <c r="BD413">
        <v>0.15511675</v>
      </c>
      <c r="BE413">
        <v>8.5361279999999998E-2</v>
      </c>
      <c r="BF413">
        <v>8.551425E-2</v>
      </c>
      <c r="BG413">
        <v>0.39530680000000001</v>
      </c>
      <c r="BH413">
        <v>0.24006309000000001</v>
      </c>
      <c r="BI413">
        <v>0.26021440000000001</v>
      </c>
      <c r="BJ413">
        <v>0.21164653999999999</v>
      </c>
      <c r="BK413">
        <v>0.27468039999999999</v>
      </c>
      <c r="BL413">
        <v>0.21894747000000001</v>
      </c>
      <c r="BM413">
        <v>0.21012603999999999</v>
      </c>
      <c r="BN413">
        <v>0.28186682000000002</v>
      </c>
      <c r="BO413">
        <v>0.17490776999999999</v>
      </c>
      <c r="BP413">
        <v>9.341228E-2</v>
      </c>
      <c r="BQ413">
        <v>-5.8077529999999997E-3</v>
      </c>
      <c r="BR413">
        <v>0.26692830000000001</v>
      </c>
      <c r="BS413">
        <v>0.33427363999999998</v>
      </c>
      <c r="BT413">
        <v>0.35482562000000001</v>
      </c>
      <c r="BU413">
        <v>0.24042292000000001</v>
      </c>
      <c r="BV413">
        <v>0.21487402999999999</v>
      </c>
      <c r="BW413">
        <v>0.28951114</v>
      </c>
      <c r="BX413">
        <v>0.41306042999999998</v>
      </c>
      <c r="BY413">
        <v>0.21343748000000001</v>
      </c>
      <c r="BZ413">
        <v>0.17979503999999999</v>
      </c>
      <c r="CA413">
        <v>7.2375659999999994E-2</v>
      </c>
      <c r="CB413">
        <v>0.34977096000000002</v>
      </c>
      <c r="CC413">
        <v>0.26877030000000002</v>
      </c>
      <c r="CD413">
        <v>0.42250755000000001</v>
      </c>
      <c r="CE413">
        <v>0.37533739999999999</v>
      </c>
      <c r="CF413">
        <v>0.1858081</v>
      </c>
      <c r="CG413">
        <v>0.40384033000000003</v>
      </c>
      <c r="CH413">
        <v>0.26723698000000001</v>
      </c>
      <c r="CI413">
        <v>0.12654613000000001</v>
      </c>
      <c r="CJ413">
        <v>0.29857040000000001</v>
      </c>
      <c r="CK413">
        <v>0.11857598</v>
      </c>
      <c r="CL413">
        <v>0.20609763</v>
      </c>
      <c r="CM413">
        <v>0.20032553</v>
      </c>
      <c r="CN413">
        <v>0.12042007</v>
      </c>
      <c r="CO413">
        <v>0.13617602000000001</v>
      </c>
      <c r="CP413">
        <v>0.29576170000000002</v>
      </c>
      <c r="CQ413">
        <v>2.6965803E-2</v>
      </c>
      <c r="CR413">
        <v>0.49115396</v>
      </c>
      <c r="CS413">
        <v>0.32660420000000001</v>
      </c>
      <c r="CT413">
        <v>0.17907018999999999</v>
      </c>
      <c r="CU413">
        <v>0.40172049999999998</v>
      </c>
      <c r="CV413">
        <v>0.31866225999999997</v>
      </c>
      <c r="CW413">
        <v>0.18684316000000001</v>
      </c>
      <c r="CX413">
        <v>5.3053454E-2</v>
      </c>
      <c r="CY413">
        <v>0.31095886</v>
      </c>
      <c r="CZ413">
        <v>0.28679922000000002</v>
      </c>
      <c r="DA413">
        <v>0.16119769</v>
      </c>
      <c r="DB413">
        <v>0.14921409999999999</v>
      </c>
      <c r="DC413">
        <v>0.97468659999999996</v>
      </c>
      <c r="DD413">
        <v>0.36336380000000001</v>
      </c>
      <c r="DE413">
        <v>0.25604539999999998</v>
      </c>
      <c r="DF413">
        <f t="shared" si="22"/>
        <v>0.23175697370873777</v>
      </c>
      <c r="DG413">
        <f t="shared" si="23"/>
        <v>0</v>
      </c>
      <c r="DH413">
        <v>2.4044241404183698E-4</v>
      </c>
      <c r="DI413">
        <f>VLOOKUP(B413,owner_jaccard!$C$1:$E$1128,3,FALSE)</f>
        <v>0.33333333333333298</v>
      </c>
      <c r="DJ413">
        <f>VLOOKUP(B413,partic_jaccard!$C$1:$E$1128,3,FALSE)</f>
        <v>0.51612903225806395</v>
      </c>
      <c r="DK413">
        <f>VLOOKUP(B413,rtword_jaccard!$C$1:$E$1128,3,FALSE)</f>
        <v>0.28205128205128199</v>
      </c>
      <c r="DL413">
        <f>VLOOKUP(B413,rtword_jaccard!$C$1:$F$1128,4,FALSE)</f>
        <v>0.33333333333333298</v>
      </c>
      <c r="DM413">
        <f>VLOOKUP(B413,rtword_jaccard!$C$1:$G$1128,5,FALSE)</f>
        <v>0.36986301369863001</v>
      </c>
      <c r="DN413">
        <f>VLOOKUP(B413,owner_j_重み付き!$C$1:$E$1128,3)</f>
        <v>5.7999999999999996E-3</v>
      </c>
      <c r="DO413">
        <f>VLOOKUP(B413,part_j_重み付き!$C$1:$E$1128,3,FALSE)</f>
        <v>0.10489999999999999</v>
      </c>
      <c r="DP413">
        <f>VLOOKUP(B413,journalsection_jaccard!$C$2:$E$1129,3,FALSE)</f>
        <v>0.51515151515151503</v>
      </c>
      <c r="DQ413">
        <f>VLOOKUP(B413,journalsection_jaccard!$C$2:$F$1129,4,FALSE)</f>
        <v>0.35135135135135098</v>
      </c>
      <c r="DR413">
        <f>VLOOKUP(B413,journalsection_jaccard!$C$2:$G$1129,5,FALSE)</f>
        <v>0.29870129870129802</v>
      </c>
      <c r="DS413">
        <f>VLOOKUP(B413,journalsection_jaccard!$C$2:$H$1129,6,FALSE)</f>
        <v>0.19047619047618999</v>
      </c>
    </row>
    <row r="414" spans="1:123" hidden="1" x14ac:dyDescent="0.55000000000000004">
      <c r="A414">
        <v>407</v>
      </c>
      <c r="B414" t="s">
        <v>1999</v>
      </c>
      <c r="C414" t="s">
        <v>513</v>
      </c>
      <c r="D414">
        <v>9.9336800000000003E-2</v>
      </c>
      <c r="E414">
        <v>0.40643605999999999</v>
      </c>
      <c r="F414">
        <v>6.2135233999999998E-2</v>
      </c>
      <c r="G414">
        <v>0.31355040000000001</v>
      </c>
      <c r="H414">
        <v>0.35943999999999998</v>
      </c>
      <c r="I414">
        <v>0.29483767999999999</v>
      </c>
      <c r="J414">
        <v>0.27569163000000002</v>
      </c>
      <c r="K414">
        <v>0.9852649</v>
      </c>
      <c r="L414">
        <v>0.16830503999999999</v>
      </c>
      <c r="M414">
        <v>0.28443089999999999</v>
      </c>
      <c r="N414">
        <v>0.47980610000000001</v>
      </c>
      <c r="O414">
        <v>0.29396771999999999</v>
      </c>
      <c r="P414">
        <v>5.7090795999999999E-3</v>
      </c>
      <c r="Q414">
        <v>0.12384466</v>
      </c>
      <c r="R414">
        <v>0.26565372999999998</v>
      </c>
      <c r="S414">
        <v>0.23833789</v>
      </c>
      <c r="T414">
        <v>0.22211678000000001</v>
      </c>
      <c r="U414">
        <v>0.12989502999999999</v>
      </c>
      <c r="V414">
        <v>0.27557987</v>
      </c>
      <c r="W414">
        <v>0.39838666</v>
      </c>
      <c r="X414">
        <v>0.43583915000000001</v>
      </c>
      <c r="Y414">
        <v>0.17499363000000001</v>
      </c>
      <c r="Z414">
        <v>0.4212476</v>
      </c>
      <c r="AA414">
        <v>0.19574991</v>
      </c>
      <c r="AB414">
        <v>0.29194209999999998</v>
      </c>
      <c r="AC414">
        <v>0.26895279999999999</v>
      </c>
      <c r="AD414">
        <v>0.25180145999999998</v>
      </c>
      <c r="AE414">
        <v>0.19470191000000001</v>
      </c>
      <c r="AF414">
        <v>0.29136735000000002</v>
      </c>
      <c r="AG414">
        <v>2.7196492999999999E-2</v>
      </c>
      <c r="AH414">
        <v>0.23964012000000001</v>
      </c>
      <c r="AI414">
        <v>0.30273994999999998</v>
      </c>
      <c r="AJ414">
        <v>0.2435505</v>
      </c>
      <c r="AK414">
        <v>0.27528274000000003</v>
      </c>
      <c r="AL414">
        <v>0.13171801</v>
      </c>
      <c r="AM414">
        <v>0.39969506999999999</v>
      </c>
      <c r="AN414">
        <v>4.9626384000000003E-2</v>
      </c>
      <c r="AO414">
        <v>0.11245761</v>
      </c>
      <c r="AP414">
        <v>0.19356872</v>
      </c>
      <c r="AQ414">
        <v>0.40962019999999999</v>
      </c>
      <c r="AR414">
        <v>0.17093792999999999</v>
      </c>
      <c r="AS414">
        <v>0.13973932999999999</v>
      </c>
      <c r="AT414">
        <v>0.37964927999999998</v>
      </c>
      <c r="AU414">
        <v>0.26825732000000002</v>
      </c>
      <c r="AV414">
        <v>0.20218153</v>
      </c>
      <c r="AW414">
        <v>0.42342484000000002</v>
      </c>
      <c r="AX414">
        <v>0.25724881999999999</v>
      </c>
      <c r="AY414">
        <v>0.31244326</v>
      </c>
      <c r="AZ414">
        <v>0.97023124000000005</v>
      </c>
      <c r="BA414">
        <v>0.36684492000000002</v>
      </c>
      <c r="BB414">
        <v>0.23692994000000001</v>
      </c>
      <c r="BC414">
        <v>0.28357895999999999</v>
      </c>
      <c r="BD414">
        <v>0.16337803000000001</v>
      </c>
      <c r="BE414">
        <v>4.0058314999999997E-2</v>
      </c>
      <c r="BF414">
        <v>5.5332575000000002E-2</v>
      </c>
      <c r="BG414">
        <v>0.28467613000000003</v>
      </c>
      <c r="BH414">
        <v>0.23928557</v>
      </c>
      <c r="BI414">
        <v>0.25778580000000001</v>
      </c>
      <c r="BJ414">
        <v>0.17752597000000001</v>
      </c>
      <c r="BK414">
        <v>0.48433485999999998</v>
      </c>
      <c r="BL414">
        <v>0.26025179999999998</v>
      </c>
      <c r="BM414">
        <v>0.2487065</v>
      </c>
      <c r="BN414">
        <v>0.31571495999999999</v>
      </c>
      <c r="BO414">
        <v>0.37868178000000002</v>
      </c>
      <c r="BP414">
        <v>7.5620610000000005E-2</v>
      </c>
      <c r="BQ414">
        <v>0.14905515</v>
      </c>
      <c r="BR414">
        <v>0.38276702000000001</v>
      </c>
      <c r="BS414">
        <v>0.27638623000000001</v>
      </c>
      <c r="BT414">
        <v>0.34905332</v>
      </c>
      <c r="BU414">
        <v>0.2130147</v>
      </c>
      <c r="BV414">
        <v>5.8527320000000001E-2</v>
      </c>
      <c r="BW414">
        <v>0.28098719999999999</v>
      </c>
      <c r="BX414">
        <v>0.38144517</v>
      </c>
      <c r="BY414">
        <v>8.8761870000000007E-2</v>
      </c>
      <c r="BZ414">
        <v>0.19549991</v>
      </c>
      <c r="CA414">
        <v>0.33893479999999998</v>
      </c>
      <c r="CB414">
        <v>0.24445360999999999</v>
      </c>
      <c r="CC414">
        <v>0.25681189999999998</v>
      </c>
      <c r="CD414">
        <v>0.25733095</v>
      </c>
      <c r="CE414">
        <v>0.33456217999999999</v>
      </c>
      <c r="CF414">
        <v>0.34022765999999999</v>
      </c>
      <c r="CG414">
        <v>8.5561209999999999E-2</v>
      </c>
      <c r="CH414">
        <v>0.28340285999999998</v>
      </c>
      <c r="CI414">
        <v>5.4880383999999997E-2</v>
      </c>
      <c r="CJ414">
        <v>0.37243405000000002</v>
      </c>
      <c r="CK414">
        <v>0.33956826000000001</v>
      </c>
      <c r="CL414">
        <v>0.31126300000000001</v>
      </c>
      <c r="CM414">
        <v>0.2683604</v>
      </c>
      <c r="CN414">
        <v>0.36721122</v>
      </c>
      <c r="CO414">
        <v>6.0812270000000002E-2</v>
      </c>
      <c r="CP414">
        <v>0.51963263999999998</v>
      </c>
      <c r="CQ414">
        <v>0.42700672000000001</v>
      </c>
      <c r="CR414">
        <v>0.33654450000000002</v>
      </c>
      <c r="CS414">
        <v>0.54320610000000003</v>
      </c>
      <c r="CT414">
        <v>0.35375845</v>
      </c>
      <c r="CU414">
        <v>0.26515913000000002</v>
      </c>
      <c r="CV414">
        <v>0.30508544999999998</v>
      </c>
      <c r="CW414">
        <v>0.31370720000000002</v>
      </c>
      <c r="CX414">
        <v>0.16561022</v>
      </c>
      <c r="CY414">
        <v>0.2823638</v>
      </c>
      <c r="CZ414">
        <v>0.28230712000000002</v>
      </c>
      <c r="DA414">
        <v>0.29766858000000002</v>
      </c>
      <c r="DB414">
        <v>0.32406374999999998</v>
      </c>
      <c r="DC414">
        <v>0.96067773999999995</v>
      </c>
      <c r="DD414">
        <v>0.31958892999999999</v>
      </c>
      <c r="DE414">
        <v>0.2867517</v>
      </c>
      <c r="DF414">
        <f t="shared" si="22"/>
        <v>0.26160688286019412</v>
      </c>
      <c r="DG414">
        <f t="shared" si="23"/>
        <v>1</v>
      </c>
      <c r="DH414">
        <v>3.658098671133557E-2</v>
      </c>
      <c r="DI414">
        <f>VLOOKUP(B414,owner_jaccard!$C$1:$E$1128,3,FALSE)</f>
        <v>0.58333333333333304</v>
      </c>
      <c r="DJ414">
        <f>VLOOKUP(B414,partic_jaccard!$C$1:$E$1128,3,FALSE)</f>
        <v>0.625</v>
      </c>
      <c r="DK414">
        <f>VLOOKUP(B414,rtword_jaccard!$C$1:$E$1128,3,FALSE)</f>
        <v>0.58730158730158699</v>
      </c>
      <c r="DL414">
        <f>VLOOKUP(B414,rtword_jaccard!$C$1:$F$1128,4,FALSE)</f>
        <v>0.55038759689922401</v>
      </c>
      <c r="DM414">
        <f>VLOOKUP(B414,rtword_jaccard!$C$1:$G$1128,5,FALSE)</f>
        <v>0.62162162162162105</v>
      </c>
      <c r="DN414">
        <f>VLOOKUP(B414,owner_j_重み付き!$C$1:$E$1128,3)</f>
        <v>3.27E-2</v>
      </c>
      <c r="DO414">
        <f>VLOOKUP(B414,part_j_重み付き!$C$1:$E$1128,3,FALSE)</f>
        <v>4.3499999999999997E-2</v>
      </c>
      <c r="DP414">
        <f>VLOOKUP(B414,journalsection_jaccard!$C$2:$E$1129,3,FALSE)</f>
        <v>0.58730158730158699</v>
      </c>
      <c r="DQ414">
        <f>VLOOKUP(B414,journalsection_jaccard!$C$2:$F$1129,4,FALSE)</f>
        <v>0.43884892086330901</v>
      </c>
      <c r="DR414">
        <f>VLOOKUP(B414,journalsection_jaccard!$C$2:$G$1129,5,FALSE)</f>
        <v>0.38888888888888801</v>
      </c>
      <c r="DS414">
        <f>VLOOKUP(B414,journalsection_jaccard!$C$2:$H$1129,6,FALSE)</f>
        <v>0.31578947368421001</v>
      </c>
    </row>
    <row r="415" spans="1:123" hidden="1" x14ac:dyDescent="0.55000000000000004">
      <c r="A415">
        <v>408</v>
      </c>
      <c r="B415" t="s">
        <v>2000</v>
      </c>
      <c r="C415" t="s">
        <v>514</v>
      </c>
      <c r="D415">
        <v>5.8455720000000003E-2</v>
      </c>
      <c r="E415">
        <v>0.35879095999999999</v>
      </c>
      <c r="F415">
        <v>0.1605414</v>
      </c>
      <c r="G415">
        <v>0.24342907999999999</v>
      </c>
      <c r="H415">
        <v>0.29235053</v>
      </c>
      <c r="I415">
        <v>0.11484964</v>
      </c>
      <c r="J415">
        <v>0.49198102999999999</v>
      </c>
      <c r="K415">
        <v>0.98263115000000001</v>
      </c>
      <c r="L415">
        <v>0.15020852000000001</v>
      </c>
      <c r="M415">
        <v>0.22514899999999999</v>
      </c>
      <c r="N415">
        <v>0.38092569999999998</v>
      </c>
      <c r="O415">
        <v>0.12568504999999999</v>
      </c>
      <c r="P415">
        <v>0.16706936</v>
      </c>
      <c r="Q415">
        <v>0.25561815999999998</v>
      </c>
      <c r="R415">
        <v>0.20100282</v>
      </c>
      <c r="S415">
        <v>0.2473457</v>
      </c>
      <c r="T415">
        <v>0.18196050999999999</v>
      </c>
      <c r="U415">
        <v>0.15514472000000001</v>
      </c>
      <c r="V415">
        <v>8.1348649999999995E-2</v>
      </c>
      <c r="W415">
        <v>5.7593416000000001E-2</v>
      </c>
      <c r="X415">
        <v>0.14057042</v>
      </c>
      <c r="Y415">
        <v>0.24072024</v>
      </c>
      <c r="Z415">
        <v>0.30384544000000002</v>
      </c>
      <c r="AA415">
        <v>0.19723516999999999</v>
      </c>
      <c r="AB415">
        <v>0.10771756</v>
      </c>
      <c r="AC415">
        <v>0.32968407999999999</v>
      </c>
      <c r="AD415">
        <v>0.13699579000000001</v>
      </c>
      <c r="AE415">
        <v>0.14117737</v>
      </c>
      <c r="AF415">
        <v>0.17088285</v>
      </c>
      <c r="AG415">
        <v>0.2077802</v>
      </c>
      <c r="AH415">
        <v>0.12762159000000001</v>
      </c>
      <c r="AI415">
        <v>0.26750928000000002</v>
      </c>
      <c r="AJ415">
        <v>0.40347632999999999</v>
      </c>
      <c r="AK415">
        <v>0.26727827999999998</v>
      </c>
      <c r="AL415">
        <v>0.18140207</v>
      </c>
      <c r="AM415">
        <v>0.20728634000000001</v>
      </c>
      <c r="AN415">
        <v>6.4867049999999996E-2</v>
      </c>
      <c r="AO415">
        <v>0.19032635000000001</v>
      </c>
      <c r="AP415">
        <v>0.33885577</v>
      </c>
      <c r="AQ415">
        <v>0.37559962000000002</v>
      </c>
      <c r="AR415">
        <v>8.9219720000000002E-2</v>
      </c>
      <c r="AS415">
        <v>7.6513239999999996E-2</v>
      </c>
      <c r="AT415">
        <v>2.6530149999999999E-2</v>
      </c>
      <c r="AU415">
        <v>0.19589849000000001</v>
      </c>
      <c r="AV415">
        <v>0.12828813</v>
      </c>
      <c r="AW415">
        <v>0.25997669000000001</v>
      </c>
      <c r="AX415">
        <v>0.17613697</v>
      </c>
      <c r="AY415">
        <v>0.29700541000000003</v>
      </c>
      <c r="AZ415">
        <v>0.97695553000000002</v>
      </c>
      <c r="BA415">
        <v>0.15570453000000001</v>
      </c>
      <c r="BB415">
        <v>0.20496054999999999</v>
      </c>
      <c r="BC415">
        <v>7.0280750000000003E-2</v>
      </c>
      <c r="BD415">
        <v>0.10242258</v>
      </c>
      <c r="BE415">
        <v>9.5029816000000003E-2</v>
      </c>
      <c r="BF415">
        <v>4.0524791999999997E-2</v>
      </c>
      <c r="BG415">
        <v>0.34656933000000001</v>
      </c>
      <c r="BH415">
        <v>0.23505324</v>
      </c>
      <c r="BI415">
        <v>0.31838313000000001</v>
      </c>
      <c r="BJ415">
        <v>0.10707899</v>
      </c>
      <c r="BK415">
        <v>0.19354168999999999</v>
      </c>
      <c r="BL415">
        <v>0.21148169</v>
      </c>
      <c r="BM415">
        <v>0.16434631</v>
      </c>
      <c r="BN415">
        <v>9.1899350000000005E-2</v>
      </c>
      <c r="BO415">
        <v>0.23149583000000001</v>
      </c>
      <c r="BP415">
        <v>0.19720979</v>
      </c>
      <c r="BQ415">
        <v>-6.8590830000000005E-2</v>
      </c>
      <c r="BR415">
        <v>0.31588525000000001</v>
      </c>
      <c r="BS415">
        <v>0.46706714999999999</v>
      </c>
      <c r="BT415">
        <v>0.43919742000000001</v>
      </c>
      <c r="BU415">
        <v>0.18002388</v>
      </c>
      <c r="BV415">
        <v>9.8339960000000004E-2</v>
      </c>
      <c r="BW415">
        <v>0.17979545999999999</v>
      </c>
      <c r="BX415">
        <v>0.42157</v>
      </c>
      <c r="BY415">
        <v>0.26460802999999999</v>
      </c>
      <c r="BZ415">
        <v>0.23339953999999999</v>
      </c>
      <c r="CA415">
        <v>0.14046758000000001</v>
      </c>
      <c r="CB415">
        <v>0.29830083000000002</v>
      </c>
      <c r="CC415">
        <v>0.28979435999999997</v>
      </c>
      <c r="CD415">
        <v>0.27885450000000001</v>
      </c>
      <c r="CE415">
        <v>0.2983613</v>
      </c>
      <c r="CF415">
        <v>0.26475399999999999</v>
      </c>
      <c r="CG415">
        <v>0.20587776999999999</v>
      </c>
      <c r="CH415">
        <v>0.19692393</v>
      </c>
      <c r="CI415">
        <v>0.10184650000000001</v>
      </c>
      <c r="CJ415">
        <v>0.24656533999999999</v>
      </c>
      <c r="CK415">
        <v>0.37158616999999999</v>
      </c>
      <c r="CL415">
        <v>0.18725138999999999</v>
      </c>
      <c r="CM415">
        <v>0.27127883000000003</v>
      </c>
      <c r="CN415">
        <v>-5.6335895000000002E-4</v>
      </c>
      <c r="CO415">
        <v>0.20403971000000001</v>
      </c>
      <c r="CP415">
        <v>0.37430435000000001</v>
      </c>
      <c r="CQ415">
        <v>6.7830235000000003E-2</v>
      </c>
      <c r="CR415">
        <v>0.3542595</v>
      </c>
      <c r="CS415">
        <v>0.28401929999999997</v>
      </c>
      <c r="CT415">
        <v>5.1060410000000001E-2</v>
      </c>
      <c r="CU415">
        <v>0.18778077000000001</v>
      </c>
      <c r="CV415">
        <v>0.2722251</v>
      </c>
      <c r="CW415">
        <v>0.3184574</v>
      </c>
      <c r="CX415">
        <v>8.8400690000000007E-3</v>
      </c>
      <c r="CY415">
        <v>0.26078388000000002</v>
      </c>
      <c r="CZ415">
        <v>0.36121258000000001</v>
      </c>
      <c r="DA415">
        <v>0.12918346999999999</v>
      </c>
      <c r="DB415">
        <v>0.12202876999999999</v>
      </c>
      <c r="DC415">
        <v>0.97449079999999999</v>
      </c>
      <c r="DD415">
        <v>0.19049335000000001</v>
      </c>
      <c r="DE415">
        <v>8.0128669999999999E-2</v>
      </c>
      <c r="DF415">
        <f t="shared" si="22"/>
        <v>0.20694248057330103</v>
      </c>
      <c r="DG415">
        <f t="shared" si="23"/>
        <v>0</v>
      </c>
      <c r="DH415">
        <v>7.2132724212551095E-4</v>
      </c>
      <c r="DI415">
        <f>VLOOKUP(B415,owner_jaccard!$C$1:$E$1128,3,FALSE)</f>
        <v>0.452380952380952</v>
      </c>
      <c r="DJ415">
        <f>VLOOKUP(B415,partic_jaccard!$C$1:$E$1128,3,FALSE)</f>
        <v>0.53846153846153799</v>
      </c>
      <c r="DK415">
        <f>VLOOKUP(B415,rtword_jaccard!$C$1:$E$1128,3,FALSE)</f>
        <v>0.25</v>
      </c>
      <c r="DL415">
        <f>VLOOKUP(B415,rtword_jaccard!$C$1:$F$1128,4,FALSE)</f>
        <v>0.33333333333333298</v>
      </c>
      <c r="DM415">
        <f>VLOOKUP(B415,rtword_jaccard!$C$1:$G$1128,5,FALSE)</f>
        <v>0.32743362831858402</v>
      </c>
      <c r="DN415">
        <f>VLOOKUP(B415,owner_j_重み付き!$C$1:$E$1128,3)</f>
        <v>1.6E-2</v>
      </c>
      <c r="DO415">
        <f>VLOOKUP(B415,part_j_重み付き!$C$1:$E$1128,3,FALSE)</f>
        <v>0.10780000000000001</v>
      </c>
      <c r="DP415">
        <f>VLOOKUP(B415,journalsection_jaccard!$C$2:$E$1129,3,FALSE)</f>
        <v>0.47058823529411697</v>
      </c>
      <c r="DQ415">
        <f>VLOOKUP(B415,journalsection_jaccard!$C$2:$F$1129,4,FALSE)</f>
        <v>0.29870129870129802</v>
      </c>
      <c r="DR415">
        <f>VLOOKUP(B415,journalsection_jaccard!$C$2:$G$1129,5,FALSE)</f>
        <v>0.28205128205128199</v>
      </c>
      <c r="DS415">
        <f>VLOOKUP(B415,journalsection_jaccard!$C$2:$H$1129,6,FALSE)</f>
        <v>0.123595505617977</v>
      </c>
    </row>
    <row r="416" spans="1:123" hidden="1" x14ac:dyDescent="0.55000000000000004">
      <c r="A416">
        <v>409</v>
      </c>
      <c r="B416" t="s">
        <v>2001</v>
      </c>
      <c r="C416" t="s">
        <v>515</v>
      </c>
      <c r="D416">
        <v>0.31378519999999999</v>
      </c>
      <c r="E416">
        <v>0.31621285999999998</v>
      </c>
      <c r="F416">
        <v>0.14064698</v>
      </c>
      <c r="G416">
        <v>0.22723718000000001</v>
      </c>
      <c r="H416">
        <v>0.39003077000000003</v>
      </c>
      <c r="I416">
        <v>0.28527873999999998</v>
      </c>
      <c r="J416">
        <v>0.3817005</v>
      </c>
      <c r="K416">
        <v>0.98068429999999995</v>
      </c>
      <c r="L416">
        <v>0.26288732999999997</v>
      </c>
      <c r="M416">
        <v>0.25655614999999998</v>
      </c>
      <c r="N416">
        <v>0.37805638000000003</v>
      </c>
      <c r="O416">
        <v>0.1541158</v>
      </c>
      <c r="P416">
        <v>0.27890280000000001</v>
      </c>
      <c r="Q416">
        <v>0.22844997</v>
      </c>
      <c r="R416">
        <v>0.26123970000000002</v>
      </c>
      <c r="S416">
        <v>0.30537882</v>
      </c>
      <c r="T416">
        <v>0.19399315</v>
      </c>
      <c r="U416">
        <v>0.22715594</v>
      </c>
      <c r="V416">
        <v>0.28816797999999999</v>
      </c>
      <c r="W416">
        <v>0.27550930000000001</v>
      </c>
      <c r="X416">
        <v>0.35659823000000002</v>
      </c>
      <c r="Y416">
        <v>0.26330092999999999</v>
      </c>
      <c r="Z416">
        <v>0.376384</v>
      </c>
      <c r="AA416">
        <v>0.26456669999999999</v>
      </c>
      <c r="AB416">
        <v>8.2523230000000003E-2</v>
      </c>
      <c r="AC416">
        <v>0.45793994999999998</v>
      </c>
      <c r="AD416">
        <v>0.13617684999999999</v>
      </c>
      <c r="AE416">
        <v>0.1881418</v>
      </c>
      <c r="AF416">
        <v>0.21109750999999999</v>
      </c>
      <c r="AG416">
        <v>4.5948923000000003E-2</v>
      </c>
      <c r="AH416">
        <v>0.11732980599999999</v>
      </c>
      <c r="AI416">
        <v>0.39010167000000001</v>
      </c>
      <c r="AJ416">
        <v>0.33914875999999999</v>
      </c>
      <c r="AK416">
        <v>0.22462731999999999</v>
      </c>
      <c r="AL416">
        <v>4.9150686999999998E-2</v>
      </c>
      <c r="AM416">
        <v>0.20691646999999999</v>
      </c>
      <c r="AN416">
        <v>6.4086737E-3</v>
      </c>
      <c r="AO416">
        <v>0.16634653999999999</v>
      </c>
      <c r="AP416">
        <v>0.43049700000000002</v>
      </c>
      <c r="AQ416">
        <v>0.28055542999999999</v>
      </c>
      <c r="AR416">
        <v>0.31938415999999997</v>
      </c>
      <c r="AS416">
        <v>8.0293050000000005E-2</v>
      </c>
      <c r="AT416">
        <v>0.23385563000000001</v>
      </c>
      <c r="AU416">
        <v>0.27023913999999999</v>
      </c>
      <c r="AV416">
        <v>0.20270600999999999</v>
      </c>
      <c r="AW416">
        <v>0.27230057000000002</v>
      </c>
      <c r="AX416">
        <v>0.26509716999999999</v>
      </c>
      <c r="AY416">
        <v>0.38574766999999999</v>
      </c>
      <c r="AZ416">
        <v>0.97921939999999996</v>
      </c>
      <c r="BA416">
        <v>0.31897103999999998</v>
      </c>
      <c r="BB416">
        <v>0.121716455</v>
      </c>
      <c r="BC416">
        <v>0.246083</v>
      </c>
      <c r="BD416">
        <v>0.29400110000000002</v>
      </c>
      <c r="BE416">
        <v>0.16452383000000001</v>
      </c>
      <c r="BF416">
        <v>-9.2073925000000001E-2</v>
      </c>
      <c r="BG416">
        <v>0.36277280000000001</v>
      </c>
      <c r="BH416">
        <v>0.26735350000000002</v>
      </c>
      <c r="BI416">
        <v>0.16700970000000001</v>
      </c>
      <c r="BJ416">
        <v>0.15817830999999999</v>
      </c>
      <c r="BK416">
        <v>0.35375872000000003</v>
      </c>
      <c r="BL416">
        <v>0.11814453</v>
      </c>
      <c r="BM416">
        <v>1.4193681999999999E-2</v>
      </c>
      <c r="BN416">
        <v>0.2948691</v>
      </c>
      <c r="BO416">
        <v>0.23353118</v>
      </c>
      <c r="BP416">
        <v>0.23968239</v>
      </c>
      <c r="BQ416">
        <v>0.114129774</v>
      </c>
      <c r="BR416">
        <v>0.31824774</v>
      </c>
      <c r="BS416">
        <v>0.40695209999999998</v>
      </c>
      <c r="BT416">
        <v>0.28467443999999997</v>
      </c>
      <c r="BU416">
        <v>0.19899367000000001</v>
      </c>
      <c r="BV416">
        <v>-2.4659787999999998E-2</v>
      </c>
      <c r="BW416">
        <v>0.35223302000000001</v>
      </c>
      <c r="BX416">
        <v>0.38526300000000002</v>
      </c>
      <c r="BY416">
        <v>0.31764898000000003</v>
      </c>
      <c r="BZ416">
        <v>0.32795486000000001</v>
      </c>
      <c r="CA416">
        <v>9.03458E-4</v>
      </c>
      <c r="CB416">
        <v>0.33500489999999999</v>
      </c>
      <c r="CC416">
        <v>0.3515239</v>
      </c>
      <c r="CD416">
        <v>0.28713796000000003</v>
      </c>
      <c r="CE416">
        <v>0.21915760000000001</v>
      </c>
      <c r="CF416">
        <v>0.14707574000000001</v>
      </c>
      <c r="CG416">
        <v>0.25728606999999998</v>
      </c>
      <c r="CH416">
        <v>0.28170317</v>
      </c>
      <c r="CI416">
        <v>2.9053711999999999E-2</v>
      </c>
      <c r="CJ416">
        <v>0.10052459</v>
      </c>
      <c r="CK416">
        <v>0.28412314999999999</v>
      </c>
      <c r="CL416">
        <v>0.30129874000000001</v>
      </c>
      <c r="CM416">
        <v>0.15855627</v>
      </c>
      <c r="CN416">
        <v>0.14152045999999999</v>
      </c>
      <c r="CO416">
        <v>0.25455593999999998</v>
      </c>
      <c r="CP416">
        <v>0.38039594999999998</v>
      </c>
      <c r="CQ416">
        <v>9.9521150000000003E-2</v>
      </c>
      <c r="CR416">
        <v>0.35334015000000002</v>
      </c>
      <c r="CS416">
        <v>0.43286132999999999</v>
      </c>
      <c r="CT416">
        <v>0.13456070000000001</v>
      </c>
      <c r="CU416">
        <v>4.0837336000000002E-2</v>
      </c>
      <c r="CV416">
        <v>0.27985685999999999</v>
      </c>
      <c r="CW416">
        <v>0.22735356000000001</v>
      </c>
      <c r="CX416">
        <v>8.1500100000000006E-2</v>
      </c>
      <c r="CY416">
        <v>0.37291964999999999</v>
      </c>
      <c r="CZ416">
        <v>0.39603885999999999</v>
      </c>
      <c r="DA416">
        <v>0.27919462</v>
      </c>
      <c r="DB416">
        <v>0.29462919999999998</v>
      </c>
      <c r="DC416">
        <v>0.97694767000000005</v>
      </c>
      <c r="DD416">
        <v>0.12508045000000001</v>
      </c>
      <c r="DE416">
        <v>0.19744948000000001</v>
      </c>
      <c r="DF416">
        <f t="shared" si="22"/>
        <v>0.23861949217184461</v>
      </c>
      <c r="DG416">
        <f t="shared" si="23"/>
        <v>0</v>
      </c>
      <c r="DH416">
        <v>1.7937198293882179E-3</v>
      </c>
      <c r="DI416">
        <f>VLOOKUP(B416,owner_jaccard!$C$1:$E$1128,3,FALSE)</f>
        <v>0.42307692307692302</v>
      </c>
      <c r="DJ416">
        <f>VLOOKUP(B416,partic_jaccard!$C$1:$E$1128,3,FALSE)</f>
        <v>0.5</v>
      </c>
      <c r="DK416">
        <f>VLOOKUP(B416,rtword_jaccard!$C$1:$E$1128,3,FALSE)</f>
        <v>0.36986301369863001</v>
      </c>
      <c r="DL416">
        <f>VLOOKUP(B416,rtword_jaccard!$C$1:$F$1128,4,FALSE)</f>
        <v>0.37931034482758602</v>
      </c>
      <c r="DM416">
        <f>VLOOKUP(B416,rtword_jaccard!$C$1:$G$1128,5,FALSE)</f>
        <v>0.38248847926267199</v>
      </c>
      <c r="DN416">
        <f>VLOOKUP(B416,owner_j_重み付き!$C$1:$E$1128,3)</f>
        <v>1.26E-2</v>
      </c>
      <c r="DO416">
        <f>VLOOKUP(B416,part_j_重み付き!$C$1:$E$1128,3,FALSE)</f>
        <v>9.4899999999999998E-2</v>
      </c>
      <c r="DP416">
        <f>VLOOKUP(B416,journalsection_jaccard!$C$2:$E$1129,3,FALSE)</f>
        <v>0.49253731343283502</v>
      </c>
      <c r="DQ416">
        <f>VLOOKUP(B416,journalsection_jaccard!$C$2:$F$1129,4,FALSE)</f>
        <v>0.32450331125827803</v>
      </c>
      <c r="DR416">
        <f>VLOOKUP(B416,journalsection_jaccard!$C$2:$G$1129,5,FALSE)</f>
        <v>0.28755364806866901</v>
      </c>
      <c r="DS416">
        <f>VLOOKUP(B416,journalsection_jaccard!$C$2:$H$1129,6,FALSE)</f>
        <v>0.16279069767441801</v>
      </c>
    </row>
    <row r="417" spans="1:123" x14ac:dyDescent="0.55000000000000004">
      <c r="A417">
        <v>410</v>
      </c>
      <c r="B417" t="s">
        <v>2002</v>
      </c>
      <c r="C417" t="s">
        <v>516</v>
      </c>
      <c r="D417">
        <v>3.3112549999999998E-2</v>
      </c>
      <c r="E417">
        <v>0.30753970000000003</v>
      </c>
      <c r="F417">
        <v>0.11497878</v>
      </c>
      <c r="G417">
        <v>0.14457407999999999</v>
      </c>
      <c r="H417">
        <v>0.1285356</v>
      </c>
      <c r="I417">
        <v>0.13804668</v>
      </c>
      <c r="J417">
        <v>0.33404592</v>
      </c>
      <c r="K417">
        <v>0.98166262999999998</v>
      </c>
      <c r="L417">
        <v>0.27162617</v>
      </c>
      <c r="M417">
        <v>0.22252104</v>
      </c>
      <c r="N417">
        <v>0.38154676999999998</v>
      </c>
      <c r="O417">
        <v>0.19233165999999999</v>
      </c>
      <c r="P417">
        <v>0.28973436000000002</v>
      </c>
      <c r="Q417">
        <v>0.24247462</v>
      </c>
      <c r="R417">
        <v>0.26005067999999998</v>
      </c>
      <c r="S417">
        <v>0.15245660999999999</v>
      </c>
      <c r="T417">
        <v>0.17987892</v>
      </c>
      <c r="U417">
        <v>6.1066717E-2</v>
      </c>
      <c r="V417">
        <v>0.16979358999999999</v>
      </c>
      <c r="W417">
        <v>0.2563066</v>
      </c>
      <c r="X417">
        <v>0.11068070000000001</v>
      </c>
      <c r="Y417">
        <v>0.21799894</v>
      </c>
      <c r="Z417">
        <v>0.37694677999999998</v>
      </c>
      <c r="AA417">
        <v>6.4325419999999994E-2</v>
      </c>
      <c r="AB417">
        <v>0.20483518000000001</v>
      </c>
      <c r="AC417">
        <v>0.10633717500000001</v>
      </c>
      <c r="AD417">
        <v>0.27387726000000001</v>
      </c>
      <c r="AE417">
        <v>0.18265492</v>
      </c>
      <c r="AF417">
        <v>0.25250553999999997</v>
      </c>
      <c r="AG417">
        <v>9.1509186000000006E-2</v>
      </c>
      <c r="AH417">
        <v>0.10884442</v>
      </c>
      <c r="AI417">
        <v>0.3270208</v>
      </c>
      <c r="AJ417">
        <v>0.17723121</v>
      </c>
      <c r="AK417">
        <v>0.25014848000000001</v>
      </c>
      <c r="AL417">
        <v>0.20745741000000001</v>
      </c>
      <c r="AM417">
        <v>0.21125436</v>
      </c>
      <c r="AN417">
        <v>3.1442497E-2</v>
      </c>
      <c r="AO417">
        <v>6.7394860000000001E-2</v>
      </c>
      <c r="AP417">
        <v>0.37500919999999999</v>
      </c>
      <c r="AQ417">
        <v>0.25473613000000001</v>
      </c>
      <c r="AR417">
        <v>0.19003703</v>
      </c>
      <c r="AS417">
        <v>0.14706838</v>
      </c>
      <c r="AT417">
        <v>0.32676387000000001</v>
      </c>
      <c r="AU417">
        <v>0.26032751999999998</v>
      </c>
      <c r="AV417">
        <v>0.17579114000000001</v>
      </c>
      <c r="AW417">
        <v>0.35480165000000002</v>
      </c>
      <c r="AX417">
        <v>0.14081647</v>
      </c>
      <c r="AY417">
        <v>0.2558802</v>
      </c>
      <c r="AZ417">
        <v>0.97401590000000005</v>
      </c>
      <c r="BA417">
        <v>0.13762277000000001</v>
      </c>
      <c r="BB417">
        <v>0.16098657</v>
      </c>
      <c r="BC417">
        <v>0.29602574999999998</v>
      </c>
      <c r="BD417">
        <v>0.25056606999999997</v>
      </c>
      <c r="BE417">
        <v>0.23764336</v>
      </c>
      <c r="BF417">
        <v>0.13230090999999999</v>
      </c>
      <c r="BG417">
        <v>0.23503329000000001</v>
      </c>
      <c r="BH417">
        <v>0.11053865</v>
      </c>
      <c r="BI417">
        <v>0.2450204</v>
      </c>
      <c r="BJ417">
        <v>0.28080854</v>
      </c>
      <c r="BK417">
        <v>0.13161537000000001</v>
      </c>
      <c r="BL417">
        <v>7.3664129999999994E-2</v>
      </c>
      <c r="BM417">
        <v>6.1542947000000001E-2</v>
      </c>
      <c r="BN417">
        <v>0.20299761999999999</v>
      </c>
      <c r="BO417">
        <v>0.16944297</v>
      </c>
      <c r="BP417">
        <v>0.14755267999999999</v>
      </c>
      <c r="BQ417">
        <v>-0.17335880000000001</v>
      </c>
      <c r="BR417">
        <v>0.17829998</v>
      </c>
      <c r="BS417">
        <v>0.39401433000000002</v>
      </c>
      <c r="BT417">
        <v>0.35822349999999997</v>
      </c>
      <c r="BU417">
        <v>0.16793764999999999</v>
      </c>
      <c r="BV417">
        <v>0.23584785</v>
      </c>
      <c r="BW417">
        <v>0.18206151000000001</v>
      </c>
      <c r="BX417">
        <v>0.44410729999999998</v>
      </c>
      <c r="BY417">
        <v>0.15302283999999999</v>
      </c>
      <c r="BZ417">
        <v>0.24003313000000001</v>
      </c>
      <c r="CA417">
        <v>0.15523523</v>
      </c>
      <c r="CB417">
        <v>0.30947864000000003</v>
      </c>
      <c r="CC417">
        <v>0.25731078000000002</v>
      </c>
      <c r="CD417">
        <v>0.34704867</v>
      </c>
      <c r="CE417">
        <v>0.22381248000000001</v>
      </c>
      <c r="CF417">
        <v>0.21004584000000001</v>
      </c>
      <c r="CG417">
        <v>0.11503996</v>
      </c>
      <c r="CH417">
        <v>1.19346E-2</v>
      </c>
      <c r="CI417">
        <v>6.0605859999999998E-2</v>
      </c>
      <c r="CJ417">
        <v>0.34384215000000001</v>
      </c>
      <c r="CK417">
        <v>2.0432652999999999E-2</v>
      </c>
      <c r="CL417">
        <v>0.24147353999999999</v>
      </c>
      <c r="CM417">
        <v>0.19620072999999999</v>
      </c>
      <c r="CN417">
        <v>0.22986284000000001</v>
      </c>
      <c r="CO417">
        <v>0.18693857</v>
      </c>
      <c r="CP417">
        <v>0.20349027</v>
      </c>
      <c r="CQ417">
        <v>0.12878398999999999</v>
      </c>
      <c r="CR417">
        <v>0.18818087999999999</v>
      </c>
      <c r="CS417">
        <v>0.17754780000000001</v>
      </c>
      <c r="CT417">
        <v>0.12857642999999999</v>
      </c>
      <c r="CU417">
        <v>0.15058300999999999</v>
      </c>
      <c r="CV417">
        <v>0.21127196000000001</v>
      </c>
      <c r="CW417">
        <v>0.30689280000000002</v>
      </c>
      <c r="CX417">
        <v>0.113382794</v>
      </c>
      <c r="CY417">
        <v>0.25880819999999999</v>
      </c>
      <c r="CZ417">
        <v>0.44096097000000001</v>
      </c>
      <c r="DA417">
        <v>-4.8168837999999999E-2</v>
      </c>
      <c r="DB417">
        <v>4.4076107000000003E-2</v>
      </c>
      <c r="DC417">
        <v>0.96411276000000001</v>
      </c>
      <c r="DD417">
        <v>0.2259854</v>
      </c>
      <c r="DE417">
        <v>0.14411624000000001</v>
      </c>
      <c r="DF417">
        <f t="shared" si="22"/>
        <v>0.19671475386407763</v>
      </c>
      <c r="DG417">
        <f t="shared" si="23"/>
        <v>0</v>
      </c>
      <c r="DH417">
        <v>0</v>
      </c>
      <c r="DI417">
        <f>VLOOKUP(B417,owner_jaccard!$C$1:$E$1128,3,FALSE)</f>
        <v>0.40476190476190399</v>
      </c>
      <c r="DJ417">
        <f>VLOOKUP(B417,partic_jaccard!$C$1:$E$1128,3,FALSE)</f>
        <v>0.46666666666666601</v>
      </c>
      <c r="DK417">
        <f>VLOOKUP(B417,rtword_jaccard!$C$1:$E$1128,3,FALSE)</f>
        <v>0.265822784810126</v>
      </c>
      <c r="DL417">
        <f>VLOOKUP(B417,rtword_jaccard!$C$1:$F$1128,4,FALSE)</f>
        <v>0.32450331125827803</v>
      </c>
      <c r="DM417">
        <f>VLOOKUP(B417,rtword_jaccard!$C$1:$G$1128,5,FALSE)</f>
        <v>0.30434782608695599</v>
      </c>
      <c r="DN417">
        <f>VLOOKUP(B417,owner_j_重み付き!$C$1:$E$1128,3)</f>
        <v>1.06E-2</v>
      </c>
      <c r="DO417">
        <f>VLOOKUP(B417,part_j_重み付き!$C$1:$E$1128,3,FALSE)</f>
        <v>7.9600000000000004E-2</v>
      </c>
      <c r="DP417">
        <f>VLOOKUP(B417,journalsection_jaccard!$C$2:$E$1129,3,FALSE)</f>
        <v>0.44927536231884002</v>
      </c>
      <c r="DQ417">
        <f>VLOOKUP(B417,journalsection_jaccard!$C$2:$F$1129,4,FALSE)</f>
        <v>0.30718954248365998</v>
      </c>
      <c r="DR417">
        <f>VLOOKUP(B417,journalsection_jaccard!$C$2:$G$1129,5,FALSE)</f>
        <v>0.244813278008298</v>
      </c>
      <c r="DS417">
        <f>VLOOKUP(B417,journalsection_jaccard!$C$2:$H$1129,6,FALSE)</f>
        <v>0.14942528735632099</v>
      </c>
    </row>
    <row r="418" spans="1:123" hidden="1" x14ac:dyDescent="0.55000000000000004">
      <c r="A418">
        <v>411</v>
      </c>
      <c r="B418" t="s">
        <v>2003</v>
      </c>
      <c r="C418" t="s">
        <v>517</v>
      </c>
      <c r="D418">
        <v>0.28808314000000002</v>
      </c>
      <c r="E418">
        <v>0.29252937000000001</v>
      </c>
      <c r="F418">
        <v>0.10481416</v>
      </c>
      <c r="G418">
        <v>0.30388399999999999</v>
      </c>
      <c r="H418">
        <v>0.30888566000000001</v>
      </c>
      <c r="I418">
        <v>0.27814751999999998</v>
      </c>
      <c r="J418">
        <v>0.33826541999999998</v>
      </c>
      <c r="K418">
        <v>0.98259246</v>
      </c>
      <c r="L418">
        <v>0.22741370999999999</v>
      </c>
      <c r="M418">
        <v>0.32083103000000002</v>
      </c>
      <c r="N418">
        <v>0.45511308</v>
      </c>
      <c r="O418">
        <v>0.32808435000000002</v>
      </c>
      <c r="P418">
        <v>0.16321282000000001</v>
      </c>
      <c r="Q418">
        <v>0.17462829999999999</v>
      </c>
      <c r="R418">
        <v>0.40632509999999999</v>
      </c>
      <c r="S418">
        <v>0.29198232000000002</v>
      </c>
      <c r="T418">
        <v>0.15585578999999999</v>
      </c>
      <c r="U418">
        <v>8.9819670000000004E-2</v>
      </c>
      <c r="V418">
        <v>0.20321126</v>
      </c>
      <c r="W418">
        <v>0.24602096000000001</v>
      </c>
      <c r="X418">
        <v>0.36009764999999999</v>
      </c>
      <c r="Y418">
        <v>-2.2466634999999999E-2</v>
      </c>
      <c r="Z418">
        <v>0.20822729000000001</v>
      </c>
      <c r="AA418">
        <v>3.3440023999999999E-2</v>
      </c>
      <c r="AB418">
        <v>0.30265573000000001</v>
      </c>
      <c r="AC418">
        <v>0.34302110000000002</v>
      </c>
      <c r="AD418">
        <v>0.26044329999999999</v>
      </c>
      <c r="AE418">
        <v>0.30869364999999999</v>
      </c>
      <c r="AF418">
        <v>0.23704404000000001</v>
      </c>
      <c r="AG418">
        <v>0.25739183999999998</v>
      </c>
      <c r="AH418">
        <v>0.13895980999999999</v>
      </c>
      <c r="AI418">
        <v>0.41836570000000001</v>
      </c>
      <c r="AJ418">
        <v>0.33260437999999998</v>
      </c>
      <c r="AK418">
        <v>0.23201840000000001</v>
      </c>
      <c r="AL418">
        <v>0.19980897</v>
      </c>
      <c r="AM418">
        <v>0.31899519999999998</v>
      </c>
      <c r="AN418">
        <v>4.6741810000000002E-2</v>
      </c>
      <c r="AO418">
        <v>0.19028875000000001</v>
      </c>
      <c r="AP418">
        <v>0.20470980999999999</v>
      </c>
      <c r="AQ418">
        <v>0.30524825999999999</v>
      </c>
      <c r="AR418">
        <v>0.25460907999999999</v>
      </c>
      <c r="AS418">
        <v>0.17830262</v>
      </c>
      <c r="AT418">
        <v>0.24116773999999999</v>
      </c>
      <c r="AU418">
        <v>0.24309412</v>
      </c>
      <c r="AV418">
        <v>0.12265428</v>
      </c>
      <c r="AW418">
        <v>0.38527139999999999</v>
      </c>
      <c r="AX418">
        <v>0.30865110000000001</v>
      </c>
      <c r="AY418">
        <v>0.34166908000000001</v>
      </c>
      <c r="AZ418">
        <v>0.97750020000000004</v>
      </c>
      <c r="BA418">
        <v>0.4143753</v>
      </c>
      <c r="BB418">
        <v>7.2044140000000007E-2</v>
      </c>
      <c r="BC418">
        <v>0.15959275000000001</v>
      </c>
      <c r="BD418">
        <v>0.29122325999999998</v>
      </c>
      <c r="BE418">
        <v>9.848113E-2</v>
      </c>
      <c r="BF418">
        <v>4.1624559999999998E-2</v>
      </c>
      <c r="BG418">
        <v>0.17326556000000001</v>
      </c>
      <c r="BH418">
        <v>0.31674175999999998</v>
      </c>
      <c r="BI418">
        <v>0.20371686</v>
      </c>
      <c r="BJ418">
        <v>7.7101740000000002E-2</v>
      </c>
      <c r="BK418">
        <v>0.28107310000000002</v>
      </c>
      <c r="BL418">
        <v>0.29687819999999998</v>
      </c>
      <c r="BM418">
        <v>0.24024042000000001</v>
      </c>
      <c r="BN418">
        <v>0.34920013</v>
      </c>
      <c r="BO418">
        <v>0.2173641</v>
      </c>
      <c r="BP418">
        <v>6.0167458E-2</v>
      </c>
      <c r="BQ418">
        <v>0.10791708999999999</v>
      </c>
      <c r="BR418">
        <v>0.26328307000000001</v>
      </c>
      <c r="BS418">
        <v>0.33280456000000003</v>
      </c>
      <c r="BT418">
        <v>0.37585150000000001</v>
      </c>
      <c r="BU418">
        <v>0.25415167</v>
      </c>
      <c r="BV418">
        <v>0.21103305</v>
      </c>
      <c r="BW418">
        <v>0.28182193999999999</v>
      </c>
      <c r="BX418">
        <v>0.44648053999999998</v>
      </c>
      <c r="BY418">
        <v>0.25746459999999999</v>
      </c>
      <c r="BZ418">
        <v>0.38750157000000002</v>
      </c>
      <c r="CA418">
        <v>0.3129439</v>
      </c>
      <c r="CB418">
        <v>0.42427690000000001</v>
      </c>
      <c r="CC418">
        <v>0.31961711999999998</v>
      </c>
      <c r="CD418">
        <v>0.32234405999999999</v>
      </c>
      <c r="CE418">
        <v>0.23839975999999999</v>
      </c>
      <c r="CF418">
        <v>9.1286644E-2</v>
      </c>
      <c r="CG418">
        <v>0.42061383000000002</v>
      </c>
      <c r="CH418">
        <v>0.35443932</v>
      </c>
      <c r="CI418">
        <v>0.10574984599999999</v>
      </c>
      <c r="CJ418">
        <v>0.3129151</v>
      </c>
      <c r="CK418">
        <v>0.46512982000000003</v>
      </c>
      <c r="CL418">
        <v>0.21697848</v>
      </c>
      <c r="CM418">
        <v>0.17052433</v>
      </c>
      <c r="CN418">
        <v>0.12404270000000001</v>
      </c>
      <c r="CO418">
        <v>-5.2465539999999998E-2</v>
      </c>
      <c r="CP418">
        <v>0.35047660000000003</v>
      </c>
      <c r="CQ418">
        <v>0.1221878</v>
      </c>
      <c r="CR418">
        <v>0.40639093999999998</v>
      </c>
      <c r="CS418">
        <v>0.29173553000000002</v>
      </c>
      <c r="CT418">
        <v>0.12314817</v>
      </c>
      <c r="CU418">
        <v>0.37563016999999999</v>
      </c>
      <c r="CV418">
        <v>0.35908434</v>
      </c>
      <c r="CW418">
        <v>0.23867126999999999</v>
      </c>
      <c r="CX418">
        <v>0.17954682999999999</v>
      </c>
      <c r="CY418">
        <v>0.18209784000000001</v>
      </c>
      <c r="CZ418">
        <v>0.35011726999999998</v>
      </c>
      <c r="DA418">
        <v>0.25589469999999997</v>
      </c>
      <c r="DB418">
        <v>0.21149312000000001</v>
      </c>
      <c r="DC418">
        <v>0.97901433999999998</v>
      </c>
      <c r="DD418">
        <v>0.23572761</v>
      </c>
      <c r="DE418">
        <v>0.23109189999999999</v>
      </c>
      <c r="DF418">
        <f t="shared" si="22"/>
        <v>0.24932336482524278</v>
      </c>
      <c r="DG418">
        <f t="shared" si="23"/>
        <v>0</v>
      </c>
      <c r="DH418">
        <v>3.846932841948375E-2</v>
      </c>
      <c r="DI418">
        <f>VLOOKUP(B418,owner_jaccard!$C$1:$E$1128,3,FALSE)</f>
        <v>0.45714285714285702</v>
      </c>
      <c r="DJ418">
        <f>VLOOKUP(B418,partic_jaccard!$C$1:$E$1128,3,FALSE)</f>
        <v>0.441176470588235</v>
      </c>
      <c r="DK418">
        <f>VLOOKUP(B418,rtword_jaccard!$C$1:$E$1128,3,FALSE)</f>
        <v>0.25</v>
      </c>
      <c r="DL418">
        <f>VLOOKUP(B418,rtword_jaccard!$C$1:$F$1128,4,FALSE)</f>
        <v>0.31578947368421001</v>
      </c>
      <c r="DM418">
        <f>VLOOKUP(B418,rtword_jaccard!$C$1:$G$1128,5,FALSE)</f>
        <v>0.36363636363636298</v>
      </c>
      <c r="DN418">
        <f>VLOOKUP(B418,owner_j_重み付き!$C$1:$E$1128,3)</f>
        <v>2.75E-2</v>
      </c>
      <c r="DO418">
        <f>VLOOKUP(B418,part_j_重み付き!$C$1:$E$1128,3,FALSE)</f>
        <v>9.9199999999999997E-2</v>
      </c>
      <c r="DP418">
        <f>VLOOKUP(B418,journalsection_jaccard!$C$2:$E$1129,3,FALSE)</f>
        <v>0.53846153846153799</v>
      </c>
      <c r="DQ418">
        <f>VLOOKUP(B418,journalsection_jaccard!$C$2:$F$1129,4,FALSE)</f>
        <v>0.36986301369863001</v>
      </c>
      <c r="DR418">
        <f>VLOOKUP(B418,journalsection_jaccard!$C$2:$G$1129,5,FALSE)</f>
        <v>0.31578947368421001</v>
      </c>
      <c r="DS418">
        <f>VLOOKUP(B418,journalsection_jaccard!$C$2:$H$1129,6,FALSE)</f>
        <v>0.19047619047618999</v>
      </c>
    </row>
    <row r="419" spans="1:123" x14ac:dyDescent="0.55000000000000004">
      <c r="A419">
        <v>412</v>
      </c>
      <c r="B419" t="s">
        <v>2004</v>
      </c>
      <c r="C419" t="s">
        <v>518</v>
      </c>
      <c r="D419">
        <v>7.4668445E-2</v>
      </c>
      <c r="E419">
        <v>3.9565213000000002E-2</v>
      </c>
      <c r="F419">
        <v>-8.0648029999999996E-2</v>
      </c>
      <c r="G419">
        <v>0.11856773</v>
      </c>
      <c r="H419">
        <v>3.3769189999999998E-2</v>
      </c>
      <c r="I419">
        <v>4.4155172999999999E-2</v>
      </c>
      <c r="J419">
        <v>0.21486643</v>
      </c>
      <c r="K419">
        <v>0.98836919999999995</v>
      </c>
      <c r="L419">
        <v>0.11924957999999999</v>
      </c>
      <c r="M419">
        <v>5.6500357000000001E-2</v>
      </c>
      <c r="N419">
        <v>0.115892515</v>
      </c>
      <c r="O419">
        <v>0.10433067</v>
      </c>
      <c r="P419">
        <v>0.1756347</v>
      </c>
      <c r="Q419">
        <v>7.4441253999999998E-2</v>
      </c>
      <c r="R419">
        <v>-6.8760656000000003E-2</v>
      </c>
      <c r="S419">
        <v>6.6885940000000005E-2</v>
      </c>
      <c r="T419">
        <v>-1.0628841E-2</v>
      </c>
      <c r="U419">
        <v>4.2722860000000001E-2</v>
      </c>
      <c r="V419">
        <v>-2.2102613E-2</v>
      </c>
      <c r="W419">
        <v>0.120096415</v>
      </c>
      <c r="X419">
        <v>0.30583736</v>
      </c>
      <c r="Y419">
        <v>0.23773979000000001</v>
      </c>
      <c r="Z419">
        <v>0.21931144999999999</v>
      </c>
      <c r="AA419">
        <v>5.7407949999999999E-2</v>
      </c>
      <c r="AB419">
        <v>6.5817280000000006E-2</v>
      </c>
      <c r="AC419">
        <v>4.4108139999999997E-2</v>
      </c>
      <c r="AD419">
        <v>0.16147396999999999</v>
      </c>
      <c r="AE419">
        <v>0.14433380000000001</v>
      </c>
      <c r="AF419">
        <v>0.22803346999999999</v>
      </c>
      <c r="AG419">
        <v>0.14315346000000001</v>
      </c>
      <c r="AH419">
        <v>-1.8084705E-2</v>
      </c>
      <c r="AI419">
        <v>0.24443348000000001</v>
      </c>
      <c r="AJ419">
        <v>0.16310764999999999</v>
      </c>
      <c r="AK419">
        <v>9.9111240000000003E-2</v>
      </c>
      <c r="AL419">
        <v>-8.9532009999999995E-2</v>
      </c>
      <c r="AM419">
        <v>0.16302507999999999</v>
      </c>
      <c r="AN419">
        <v>5.0404409999999997E-2</v>
      </c>
      <c r="AO419">
        <v>-2.2799300000000002E-2</v>
      </c>
      <c r="AP419">
        <v>0.24656032</v>
      </c>
      <c r="AQ419">
        <v>0.24937229999999999</v>
      </c>
      <c r="AR419">
        <v>0.20551810000000001</v>
      </c>
      <c r="AS419">
        <v>0.13414748000000001</v>
      </c>
      <c r="AT419">
        <v>0.17903346000000001</v>
      </c>
      <c r="AU419">
        <v>0.18367805000000001</v>
      </c>
      <c r="AV419">
        <v>3.6744713999999998E-2</v>
      </c>
      <c r="AW419">
        <v>0.21193398999999999</v>
      </c>
      <c r="AX419">
        <v>-3.0894080000000001E-2</v>
      </c>
      <c r="AY419">
        <v>0.18369975999999999</v>
      </c>
      <c r="AZ419">
        <v>0.94793329999999998</v>
      </c>
      <c r="BA419">
        <v>0.29291558000000001</v>
      </c>
      <c r="BB419">
        <v>0.15763824000000001</v>
      </c>
      <c r="BC419">
        <v>8.6614529999999995E-2</v>
      </c>
      <c r="BD419">
        <v>0.15378083000000001</v>
      </c>
      <c r="BE419">
        <v>-7.2939805999999996E-2</v>
      </c>
      <c r="BF419">
        <v>4.4983259999999997E-2</v>
      </c>
      <c r="BG419">
        <v>0.14795776999999999</v>
      </c>
      <c r="BH419">
        <v>0.25701496000000001</v>
      </c>
      <c r="BI419">
        <v>9.4212009999999999E-2</v>
      </c>
      <c r="BJ419">
        <v>0.14380540999999999</v>
      </c>
      <c r="BK419">
        <v>0.14572826</v>
      </c>
      <c r="BL419">
        <v>0.17612901</v>
      </c>
      <c r="BM419">
        <v>-1.4637231000000001E-2</v>
      </c>
      <c r="BN419">
        <v>6.0775946999999997E-2</v>
      </c>
      <c r="BO419">
        <v>0.15262390000000001</v>
      </c>
      <c r="BP419">
        <v>9.3488180000000004E-2</v>
      </c>
      <c r="BQ419">
        <v>-1.0603127E-2</v>
      </c>
      <c r="BR419">
        <v>0.13591579000000001</v>
      </c>
      <c r="BS419">
        <v>0.11915339</v>
      </c>
      <c r="BT419">
        <v>2.9545780000000001E-2</v>
      </c>
      <c r="BU419">
        <v>9.5684855999999999E-2</v>
      </c>
      <c r="BV419">
        <v>0.11311541999999999</v>
      </c>
      <c r="BW419">
        <v>0.28218683999999999</v>
      </c>
      <c r="BX419">
        <v>9.193171E-2</v>
      </c>
      <c r="BY419">
        <v>-6.7419290000000007E-2</v>
      </c>
      <c r="BZ419">
        <v>0.15744147</v>
      </c>
      <c r="CA419">
        <v>0.22475938000000001</v>
      </c>
      <c r="CB419">
        <v>0.23868038999999999</v>
      </c>
      <c r="CC419">
        <v>0.19144470999999999</v>
      </c>
      <c r="CD419">
        <v>0.10340319000000001</v>
      </c>
      <c r="CE419">
        <v>0.13987174999999999</v>
      </c>
      <c r="CF419">
        <v>8.4791080000000005E-2</v>
      </c>
      <c r="CG419">
        <v>0.20654011</v>
      </c>
      <c r="CH419">
        <v>0.13150688999999999</v>
      </c>
      <c r="CI419">
        <v>4.0652939999999999E-2</v>
      </c>
      <c r="CJ419">
        <v>0.2342399</v>
      </c>
      <c r="CK419">
        <v>3.5385076000000001E-2</v>
      </c>
      <c r="CL419">
        <v>0.11154451999999999</v>
      </c>
      <c r="CM419">
        <v>0.15424693</v>
      </c>
      <c r="CN419">
        <v>0.14864635000000001</v>
      </c>
      <c r="CO419">
        <v>5.9480940000000003E-2</v>
      </c>
      <c r="CP419">
        <v>0.27954909999999999</v>
      </c>
      <c r="CQ419">
        <v>0.33646347999999998</v>
      </c>
      <c r="CR419">
        <v>1.4021493499999999E-2</v>
      </c>
      <c r="CS419">
        <v>-5.4154015999999999E-2</v>
      </c>
      <c r="CT419">
        <v>2.3413459000000001E-2</v>
      </c>
      <c r="CU419">
        <v>4.0430643000000002E-2</v>
      </c>
      <c r="CV419">
        <v>0.14719081000000001</v>
      </c>
      <c r="CW419">
        <v>0.29931426</v>
      </c>
      <c r="CX419">
        <v>9.6972169999999996E-2</v>
      </c>
      <c r="CY419">
        <v>0.14170526</v>
      </c>
      <c r="CZ419">
        <v>0.20416788999999999</v>
      </c>
      <c r="DA419">
        <v>0.14447642999999999</v>
      </c>
      <c r="DB419">
        <v>0.25706166000000003</v>
      </c>
      <c r="DC419">
        <v>0.96715930000000006</v>
      </c>
      <c r="DD419">
        <v>0.16844814999999999</v>
      </c>
      <c r="DE419">
        <v>0.17135338</v>
      </c>
      <c r="DF419">
        <f t="shared" si="22"/>
        <v>0.11901490248058257</v>
      </c>
      <c r="DG419">
        <f t="shared" si="23"/>
        <v>0</v>
      </c>
      <c r="DH419">
        <v>0</v>
      </c>
      <c r="DI419">
        <f>VLOOKUP(B419,owner_jaccard!$C$1:$E$1128,3,FALSE)</f>
        <v>0.26470588235294101</v>
      </c>
      <c r="DJ419">
        <f>VLOOKUP(B419,partic_jaccard!$C$1:$E$1128,3,FALSE)</f>
        <v>0.157894736842105</v>
      </c>
      <c r="DK419">
        <f>VLOOKUP(B419,rtword_jaccard!$C$1:$E$1128,3,FALSE)</f>
        <v>0.29870129870129802</v>
      </c>
      <c r="DL419">
        <f>VLOOKUP(B419,rtword_jaccard!$C$1:$F$1128,4,FALSE)</f>
        <v>0.30718954248365998</v>
      </c>
      <c r="DM419">
        <f>VLOOKUP(B419,rtword_jaccard!$C$1:$G$1128,5,FALSE)</f>
        <v>0.30434782608695599</v>
      </c>
      <c r="DN419">
        <f>VLOOKUP(B419,owner_j_重み付き!$C$1:$E$1128,3)</f>
        <v>5.0000000000000001E-3</v>
      </c>
      <c r="DO419">
        <f>VLOOKUP(B419,part_j_重み付き!$C$1:$E$1128,3,FALSE)</f>
        <v>3.7000000000000002E-3</v>
      </c>
      <c r="DP419">
        <f>VLOOKUP(B419,journalsection_jaccard!$C$2:$E$1129,3,FALSE)</f>
        <v>0.40845070422535201</v>
      </c>
      <c r="DQ419">
        <f>VLOOKUP(B419,journalsection_jaccard!$C$2:$F$1129,4,FALSE)</f>
        <v>0.30718954248365998</v>
      </c>
      <c r="DR419">
        <f>VLOOKUP(B419,journalsection_jaccard!$C$2:$G$1129,5,FALSE)</f>
        <v>0.234567901234567</v>
      </c>
      <c r="DS419">
        <f>VLOOKUP(B419,journalsection_jaccard!$C$2:$H$1129,6,FALSE)</f>
        <v>0.123595505617977</v>
      </c>
    </row>
    <row r="420" spans="1:123" x14ac:dyDescent="0.55000000000000004">
      <c r="A420">
        <v>413</v>
      </c>
      <c r="B420" t="s">
        <v>2005</v>
      </c>
      <c r="C420" t="s">
        <v>519</v>
      </c>
      <c r="D420">
        <v>-0.27967157999999998</v>
      </c>
      <c r="E420">
        <v>0.25706374999999998</v>
      </c>
      <c r="F420">
        <v>9.2843554999999994E-2</v>
      </c>
      <c r="G420">
        <v>0.20984543999999999</v>
      </c>
      <c r="H420">
        <v>0.28758250000000002</v>
      </c>
      <c r="I420">
        <v>6.6095280000000006E-2</v>
      </c>
      <c r="J420">
        <v>0.1122749</v>
      </c>
      <c r="K420">
        <v>0.98042289999999999</v>
      </c>
      <c r="L420">
        <v>0.2065726</v>
      </c>
      <c r="M420">
        <v>0.2188563</v>
      </c>
      <c r="N420">
        <v>0.3866753</v>
      </c>
      <c r="O420">
        <v>0.14965502999999999</v>
      </c>
      <c r="P420">
        <v>0.25316329999999998</v>
      </c>
      <c r="Q420">
        <v>0.16750397</v>
      </c>
      <c r="R420">
        <v>4.5298459999999999E-2</v>
      </c>
      <c r="S420">
        <v>0.26242452999999999</v>
      </c>
      <c r="T420">
        <v>2.9875802E-2</v>
      </c>
      <c r="U420">
        <v>1.4286634499999999E-2</v>
      </c>
      <c r="V420">
        <v>6.5920670000000001E-2</v>
      </c>
      <c r="W420">
        <v>0.18346779999999999</v>
      </c>
      <c r="X420">
        <v>0.13805917000000001</v>
      </c>
      <c r="Y420">
        <v>0.34464719999999999</v>
      </c>
      <c r="Z420">
        <v>0.31711534000000002</v>
      </c>
      <c r="AA420">
        <v>0.21683936000000001</v>
      </c>
      <c r="AB420">
        <v>7.5153709999999999E-2</v>
      </c>
      <c r="AC420">
        <v>0.14388517000000001</v>
      </c>
      <c r="AD420">
        <v>0.21795030000000001</v>
      </c>
      <c r="AE420">
        <v>-1.1864058E-3</v>
      </c>
      <c r="AF420">
        <v>0.18830192000000001</v>
      </c>
      <c r="AG420">
        <v>6.6969909999999994E-2</v>
      </c>
      <c r="AH420">
        <v>0.119030885</v>
      </c>
      <c r="AI420">
        <v>0.31619849999999999</v>
      </c>
      <c r="AJ420">
        <v>0.26682889999999998</v>
      </c>
      <c r="AK420">
        <v>0.18741389</v>
      </c>
      <c r="AL420">
        <v>0.10366976999999999</v>
      </c>
      <c r="AM420">
        <v>0.21760067</v>
      </c>
      <c r="AN420">
        <v>0.27499494000000002</v>
      </c>
      <c r="AO420">
        <v>0.1138675</v>
      </c>
      <c r="AP420">
        <v>0.25678092000000002</v>
      </c>
      <c r="AQ420">
        <v>0.15123502999999999</v>
      </c>
      <c r="AR420">
        <v>0.119724475</v>
      </c>
      <c r="AS420">
        <v>-9.2977870000000001E-3</v>
      </c>
      <c r="AT420">
        <v>0.19728135999999999</v>
      </c>
      <c r="AU420">
        <v>0.1436257</v>
      </c>
      <c r="AV420">
        <v>0.26512423000000002</v>
      </c>
      <c r="AW420">
        <v>0.31853517999999997</v>
      </c>
      <c r="AX420">
        <v>0.12536924999999999</v>
      </c>
      <c r="AY420">
        <v>0.28887724999999997</v>
      </c>
      <c r="AZ420">
        <v>0.97553389999999995</v>
      </c>
      <c r="BA420">
        <v>0.16012259000000001</v>
      </c>
      <c r="BB420">
        <v>0.17022171999999999</v>
      </c>
      <c r="BC420">
        <v>8.3676174000000006E-2</v>
      </c>
      <c r="BD420">
        <v>0.12138143999999999</v>
      </c>
      <c r="BE420">
        <v>0.18478717</v>
      </c>
      <c r="BF420">
        <v>-9.4574000000000005E-2</v>
      </c>
      <c r="BG420">
        <v>0.23343380999999999</v>
      </c>
      <c r="BH420">
        <v>0.26777289999999998</v>
      </c>
      <c r="BI420">
        <v>0.17699638000000001</v>
      </c>
      <c r="BJ420">
        <v>3.7062860000000003E-2</v>
      </c>
      <c r="BK420">
        <v>0.31367024999999998</v>
      </c>
      <c r="BL420">
        <v>0.12255408600000001</v>
      </c>
      <c r="BM420">
        <v>5.4157086E-2</v>
      </c>
      <c r="BN420">
        <v>0.34734621999999998</v>
      </c>
      <c r="BO420">
        <v>0.38946291999999999</v>
      </c>
      <c r="BP420">
        <v>-1.5057902E-2</v>
      </c>
      <c r="BQ420">
        <v>6.7002796000000003E-2</v>
      </c>
      <c r="BR420">
        <v>0.29553804</v>
      </c>
      <c r="BS420">
        <v>0.29829020000000001</v>
      </c>
      <c r="BT420">
        <v>0.33356380000000002</v>
      </c>
      <c r="BU420">
        <v>0.2668761</v>
      </c>
      <c r="BV420">
        <v>7.4272309999999996E-4</v>
      </c>
      <c r="BW420">
        <v>0.37396960000000001</v>
      </c>
      <c r="BX420">
        <v>0.40840359999999998</v>
      </c>
      <c r="BY420">
        <v>0.11056632</v>
      </c>
      <c r="BZ420">
        <v>0.14816683999999999</v>
      </c>
      <c r="CA420">
        <v>0.24521366</v>
      </c>
      <c r="CB420">
        <v>0.16806197</v>
      </c>
      <c r="CC420">
        <v>0.17187098000000001</v>
      </c>
      <c r="CD420">
        <v>0.30283174000000002</v>
      </c>
      <c r="CE420">
        <v>0.33608860000000002</v>
      </c>
      <c r="CF420">
        <v>0.22590144000000001</v>
      </c>
      <c r="CG420">
        <v>0.13762614000000001</v>
      </c>
      <c r="CH420">
        <v>0.12626225999999999</v>
      </c>
      <c r="CI420">
        <v>-4.9144529999999999E-2</v>
      </c>
      <c r="CJ420">
        <v>0.25206371999999999</v>
      </c>
      <c r="CK420">
        <v>0.28203377000000002</v>
      </c>
      <c r="CL420">
        <v>0.16946158</v>
      </c>
      <c r="CM420">
        <v>0.19137618000000001</v>
      </c>
      <c r="CN420">
        <v>9.2830679999999999E-2</v>
      </c>
      <c r="CO420">
        <v>1.432228E-3</v>
      </c>
      <c r="CP420">
        <v>0.41655081999999999</v>
      </c>
      <c r="CQ420">
        <v>0.32736949999999998</v>
      </c>
      <c r="CR420">
        <v>0.21977757000000001</v>
      </c>
      <c r="CS420">
        <v>0.21668572999999999</v>
      </c>
      <c r="CT420">
        <v>5.3868390000000002E-2</v>
      </c>
      <c r="CU420">
        <v>0.21708232</v>
      </c>
      <c r="CV420">
        <v>0.33302778</v>
      </c>
      <c r="CW420">
        <v>0.17013268000000001</v>
      </c>
      <c r="CX420">
        <v>5.0106945999999999E-2</v>
      </c>
      <c r="CY420">
        <v>0.1918348</v>
      </c>
      <c r="CZ420">
        <v>0.33019306999999998</v>
      </c>
      <c r="DA420">
        <v>4.2293827999999999E-2</v>
      </c>
      <c r="DB420">
        <v>6.6599764000000006E-2</v>
      </c>
      <c r="DC420">
        <v>0.97153884000000001</v>
      </c>
      <c r="DD420">
        <v>0.13549233999999999</v>
      </c>
      <c r="DE420">
        <v>2.4212252E-2</v>
      </c>
      <c r="DF420">
        <f t="shared" si="22"/>
        <v>0.1766951699980582</v>
      </c>
      <c r="DG420">
        <f t="shared" si="23"/>
        <v>0</v>
      </c>
      <c r="DH420">
        <v>0</v>
      </c>
      <c r="DI420">
        <f>VLOOKUP(B420,owner_jaccard!$C$1:$E$1128,3,FALSE)</f>
        <v>0.40625</v>
      </c>
      <c r="DJ420">
        <f>VLOOKUP(B420,partic_jaccard!$C$1:$E$1128,3,FALSE)</f>
        <v>0.592592592592592</v>
      </c>
      <c r="DK420">
        <f>VLOOKUP(B420,rtword_jaccard!$C$1:$E$1128,3,FALSE)</f>
        <v>0.265822784810126</v>
      </c>
      <c r="DL420">
        <f>VLOOKUP(B420,rtword_jaccard!$C$1:$F$1128,4,FALSE)</f>
        <v>0.28205128205128199</v>
      </c>
      <c r="DM420">
        <f>VLOOKUP(B420,rtword_jaccard!$C$1:$G$1128,5,FALSE)</f>
        <v>0.25</v>
      </c>
      <c r="DN420">
        <f>VLOOKUP(B420,owner_j_重み付き!$C$1:$E$1128,3)</f>
        <v>1.2E-2</v>
      </c>
      <c r="DO420">
        <f>VLOOKUP(B420,part_j_重み付き!$C$1:$E$1128,3,FALSE)</f>
        <v>3.7699999999999997E-2</v>
      </c>
      <c r="DP420">
        <f>VLOOKUP(B420,journalsection_jaccard!$C$2:$E$1129,3,FALSE)</f>
        <v>0.49253731343283502</v>
      </c>
      <c r="DQ420">
        <f>VLOOKUP(B420,journalsection_jaccard!$C$2:$F$1129,4,FALSE)</f>
        <v>0.29870129870129802</v>
      </c>
      <c r="DR420">
        <f>VLOOKUP(B420,journalsection_jaccard!$C$2:$G$1129,5,FALSE)</f>
        <v>0.26050420168067201</v>
      </c>
      <c r="DS420">
        <f>VLOOKUP(B420,journalsection_jaccard!$C$2:$H$1129,6,FALSE)</f>
        <v>0.11111111111111099</v>
      </c>
    </row>
    <row r="421" spans="1:123" hidden="1" x14ac:dyDescent="0.55000000000000004">
      <c r="A421">
        <v>414</v>
      </c>
      <c r="B421" t="s">
        <v>2006</v>
      </c>
      <c r="C421" t="s">
        <v>520</v>
      </c>
      <c r="D421">
        <v>0.32959536</v>
      </c>
      <c r="E421">
        <v>0.25840360000000001</v>
      </c>
      <c r="F421">
        <v>-1.1878219000000001E-2</v>
      </c>
      <c r="G421">
        <v>0.30103020000000003</v>
      </c>
      <c r="H421">
        <v>0.18999957000000001</v>
      </c>
      <c r="I421">
        <v>0.16598062</v>
      </c>
      <c r="J421">
        <v>0.3876735</v>
      </c>
      <c r="K421">
        <v>0.97633773000000001</v>
      </c>
      <c r="L421">
        <v>0.31801188000000002</v>
      </c>
      <c r="M421">
        <v>0.17429310000000001</v>
      </c>
      <c r="N421">
        <v>0.46570823</v>
      </c>
      <c r="O421">
        <v>0.26248658000000002</v>
      </c>
      <c r="P421">
        <v>0.29508558000000001</v>
      </c>
      <c r="Q421">
        <v>0.17092972000000001</v>
      </c>
      <c r="R421">
        <v>3.751931E-2</v>
      </c>
      <c r="S421">
        <v>0.13558282999999999</v>
      </c>
      <c r="T421">
        <v>0.30801245999999999</v>
      </c>
      <c r="U421">
        <v>9.6134310000000001E-2</v>
      </c>
      <c r="V421">
        <v>0.20949482999999999</v>
      </c>
      <c r="W421">
        <v>0.19190716999999999</v>
      </c>
      <c r="X421">
        <v>0.336142</v>
      </c>
      <c r="Y421">
        <v>0.15443599</v>
      </c>
      <c r="Z421">
        <v>0.33730199999999999</v>
      </c>
      <c r="AA421">
        <v>0.20727709999999999</v>
      </c>
      <c r="AB421">
        <v>0.18465418</v>
      </c>
      <c r="AC421">
        <v>0.22538088000000001</v>
      </c>
      <c r="AD421">
        <v>1.6752758999999999E-2</v>
      </c>
      <c r="AE421">
        <v>0.31259461999999999</v>
      </c>
      <c r="AF421">
        <v>0.33552634999999997</v>
      </c>
      <c r="AG421">
        <v>0.14164108</v>
      </c>
      <c r="AH421">
        <v>0.17409121999999999</v>
      </c>
      <c r="AI421">
        <v>0.40435219999999999</v>
      </c>
      <c r="AJ421">
        <v>0.20100865000000001</v>
      </c>
      <c r="AK421">
        <v>0.23590884000000001</v>
      </c>
      <c r="AL421">
        <v>0.17107938</v>
      </c>
      <c r="AM421">
        <v>0.27730473999999999</v>
      </c>
      <c r="AN421">
        <v>0.13822366</v>
      </c>
      <c r="AO421">
        <v>8.3737350000000002E-3</v>
      </c>
      <c r="AP421">
        <v>0.31332555000000001</v>
      </c>
      <c r="AQ421">
        <v>0.30293490000000001</v>
      </c>
      <c r="AR421">
        <v>0.24731554</v>
      </c>
      <c r="AS421">
        <v>0.20817749999999999</v>
      </c>
      <c r="AT421">
        <v>0.27672592000000001</v>
      </c>
      <c r="AU421">
        <v>0.32189859999999998</v>
      </c>
      <c r="AV421">
        <v>0.20690254999999999</v>
      </c>
      <c r="AW421">
        <v>0.44273447999999999</v>
      </c>
      <c r="AX421">
        <v>0.18126418999999999</v>
      </c>
      <c r="AY421">
        <v>0.30696535000000003</v>
      </c>
      <c r="AZ421">
        <v>0.97097635000000004</v>
      </c>
      <c r="BA421">
        <v>0.23227993</v>
      </c>
      <c r="BB421">
        <v>9.5447615E-2</v>
      </c>
      <c r="BC421">
        <v>0.18944438</v>
      </c>
      <c r="BD421">
        <v>0.13043803000000001</v>
      </c>
      <c r="BE421">
        <v>9.1076900000000002E-2</v>
      </c>
      <c r="BF421">
        <v>0.14044708</v>
      </c>
      <c r="BG421">
        <v>0.33768084999999998</v>
      </c>
      <c r="BH421">
        <v>0.43311775000000002</v>
      </c>
      <c r="BI421">
        <v>0.1890318</v>
      </c>
      <c r="BJ421">
        <v>0.19376550000000001</v>
      </c>
      <c r="BK421">
        <v>0.29964203</v>
      </c>
      <c r="BL421">
        <v>0.18041298</v>
      </c>
      <c r="BM421">
        <v>9.5226389999999994E-2</v>
      </c>
      <c r="BN421">
        <v>0.10970491</v>
      </c>
      <c r="BO421">
        <v>0.40049089999999998</v>
      </c>
      <c r="BP421">
        <v>-7.1449449999999998E-2</v>
      </c>
      <c r="BQ421">
        <v>0.17813656</v>
      </c>
      <c r="BR421">
        <v>0.28777190000000002</v>
      </c>
      <c r="BS421">
        <v>0.3456225</v>
      </c>
      <c r="BT421">
        <v>0.42440575000000003</v>
      </c>
      <c r="BU421">
        <v>0.23477753000000001</v>
      </c>
      <c r="BV421">
        <v>0.20023197000000001</v>
      </c>
      <c r="BW421">
        <v>0.41232725999999997</v>
      </c>
      <c r="BX421">
        <v>0.40216692999999998</v>
      </c>
      <c r="BY421">
        <v>0.26166704000000002</v>
      </c>
      <c r="BZ421">
        <v>0.23684426</v>
      </c>
      <c r="CA421">
        <v>0.14355190000000001</v>
      </c>
      <c r="CB421">
        <v>8.2961519999999997E-2</v>
      </c>
      <c r="CC421">
        <v>0.36351863000000001</v>
      </c>
      <c r="CD421">
        <v>0.39548945000000002</v>
      </c>
      <c r="CE421">
        <v>0.49029085</v>
      </c>
      <c r="CF421">
        <v>0.22936456999999999</v>
      </c>
      <c r="CG421">
        <v>0.26363882</v>
      </c>
      <c r="CH421">
        <v>0.3085022</v>
      </c>
      <c r="CI421">
        <v>0.16557379999999999</v>
      </c>
      <c r="CJ421">
        <v>0.37400286999999999</v>
      </c>
      <c r="CK421">
        <v>0.30928198000000001</v>
      </c>
      <c r="CL421">
        <v>0.32169783000000002</v>
      </c>
      <c r="CM421">
        <v>0.18221688</v>
      </c>
      <c r="CN421">
        <v>0.27386987000000002</v>
      </c>
      <c r="CO421">
        <v>0.21627331</v>
      </c>
      <c r="CP421">
        <v>0.33675557</v>
      </c>
      <c r="CQ421">
        <v>1.3206325499999999E-2</v>
      </c>
      <c r="CR421">
        <v>0.34943065000000001</v>
      </c>
      <c r="CS421">
        <v>0.26560545000000002</v>
      </c>
      <c r="CT421">
        <v>0.17748280999999999</v>
      </c>
      <c r="CU421">
        <v>0.18538259000000001</v>
      </c>
      <c r="CV421">
        <v>0.17487844999999999</v>
      </c>
      <c r="CW421">
        <v>0.43011272</v>
      </c>
      <c r="CX421">
        <v>0.19080156000000001</v>
      </c>
      <c r="CY421">
        <v>0.36966466999999997</v>
      </c>
      <c r="CZ421">
        <v>0.34004089999999998</v>
      </c>
      <c r="DA421">
        <v>0.17849545</v>
      </c>
      <c r="DB421">
        <v>0.31078443</v>
      </c>
      <c r="DC421">
        <v>0.97764443999999995</v>
      </c>
      <c r="DD421">
        <v>0.33289721999999999</v>
      </c>
      <c r="DE421">
        <v>0.15422337999999999</v>
      </c>
      <c r="DF421">
        <f t="shared" si="22"/>
        <v>0.24191233539320392</v>
      </c>
      <c r="DG421">
        <f t="shared" si="23"/>
        <v>0</v>
      </c>
      <c r="DH421">
        <v>4.1387937087277995E-3</v>
      </c>
      <c r="DI421">
        <f>VLOOKUP(B421,owner_jaccard!$C$1:$E$1128,3,FALSE)</f>
        <v>0.46511627906976699</v>
      </c>
      <c r="DJ421">
        <f>VLOOKUP(B421,partic_jaccard!$C$1:$E$1128,3,FALSE)</f>
        <v>0.46875</v>
      </c>
      <c r="DK421">
        <f>VLOOKUP(B421,rtword_jaccard!$C$1:$E$1128,3,FALSE)</f>
        <v>0.35135135135135098</v>
      </c>
      <c r="DL421">
        <f>VLOOKUP(B421,rtword_jaccard!$C$1:$F$1128,4,FALSE)</f>
        <v>0.36986301369863001</v>
      </c>
      <c r="DM421">
        <f>VLOOKUP(B421,rtword_jaccard!$C$1:$G$1128,5,FALSE)</f>
        <v>0.401869158878504</v>
      </c>
      <c r="DN421">
        <f>VLOOKUP(B421,owner_j_重み付き!$C$1:$E$1128,3)</f>
        <v>2.1499999999999998E-2</v>
      </c>
      <c r="DO421">
        <f>VLOOKUP(B421,part_j_重み付き!$C$1:$E$1128,3,FALSE)</f>
        <v>3.1800000000000002E-2</v>
      </c>
      <c r="DP421">
        <f>VLOOKUP(B421,journalsection_jaccard!$C$2:$E$1129,3,FALSE)</f>
        <v>0.49253731343283502</v>
      </c>
      <c r="DQ421">
        <f>VLOOKUP(B421,journalsection_jaccard!$C$2:$F$1129,4,FALSE)</f>
        <v>0.35135135135135098</v>
      </c>
      <c r="DR421">
        <f>VLOOKUP(B421,journalsection_jaccard!$C$2:$G$1129,5,FALSE)</f>
        <v>0.30434782608695599</v>
      </c>
      <c r="DS421">
        <f>VLOOKUP(B421,journalsection_jaccard!$C$2:$H$1129,6,FALSE)</f>
        <v>0.20481927710843301</v>
      </c>
    </row>
    <row r="422" spans="1:123" hidden="1" x14ac:dyDescent="0.55000000000000004">
      <c r="A422">
        <v>415</v>
      </c>
      <c r="B422" t="s">
        <v>2007</v>
      </c>
      <c r="C422" t="s">
        <v>521</v>
      </c>
      <c r="D422">
        <v>0.22132826999999999</v>
      </c>
      <c r="E422">
        <v>8.0629355999999999E-2</v>
      </c>
      <c r="F422">
        <v>0.14363988</v>
      </c>
      <c r="G422">
        <v>0.21069324</v>
      </c>
      <c r="H422">
        <v>7.9686074999999995E-2</v>
      </c>
      <c r="I422">
        <v>0.19353142000000001</v>
      </c>
      <c r="J422">
        <v>0.20219709</v>
      </c>
      <c r="K422">
        <v>0.98127039999999999</v>
      </c>
      <c r="L422">
        <v>0.15871571000000001</v>
      </c>
      <c r="M422">
        <v>0.29961487999999997</v>
      </c>
      <c r="N422">
        <v>0.30744946000000001</v>
      </c>
      <c r="O422">
        <v>0.28395187999999999</v>
      </c>
      <c r="P422">
        <v>9.7689830000000005E-2</v>
      </c>
      <c r="Q422">
        <v>0.14731668000000001</v>
      </c>
      <c r="R422">
        <v>0.28123685999999998</v>
      </c>
      <c r="S422">
        <v>8.5680599999999996E-2</v>
      </c>
      <c r="T422">
        <v>0.11305869</v>
      </c>
      <c r="U422">
        <v>7.6722520000000002E-2</v>
      </c>
      <c r="V422">
        <v>0.2481884</v>
      </c>
      <c r="W422">
        <v>9.3061459999999999E-2</v>
      </c>
      <c r="X422">
        <v>0.16987182000000001</v>
      </c>
      <c r="Y422">
        <v>0.14272201000000001</v>
      </c>
      <c r="Z422">
        <v>0.25668412000000002</v>
      </c>
      <c r="AA422">
        <v>2.0874747999999999E-2</v>
      </c>
      <c r="AB422">
        <v>0.105855316</v>
      </c>
      <c r="AC422">
        <v>0.18339324000000001</v>
      </c>
      <c r="AD422">
        <v>0.13435641000000001</v>
      </c>
      <c r="AE422">
        <v>3.1022037999999998E-2</v>
      </c>
      <c r="AF422">
        <v>0.15820985000000001</v>
      </c>
      <c r="AG422">
        <v>0.15103315</v>
      </c>
      <c r="AH422">
        <v>9.7239405000000001E-2</v>
      </c>
      <c r="AI422">
        <v>0.20549788999999999</v>
      </c>
      <c r="AJ422">
        <v>0.18770297999999999</v>
      </c>
      <c r="AK422">
        <v>0.16169275</v>
      </c>
      <c r="AL422">
        <v>9.9183460000000001E-2</v>
      </c>
      <c r="AM422">
        <v>0.23745263</v>
      </c>
      <c r="AN422">
        <v>0.22269025000000001</v>
      </c>
      <c r="AO422">
        <v>0.12406869</v>
      </c>
      <c r="AP422">
        <v>0.18185851</v>
      </c>
      <c r="AQ422">
        <v>9.7386700000000007E-2</v>
      </c>
      <c r="AR422">
        <v>8.7179159999999992E-3</v>
      </c>
      <c r="AS422">
        <v>0.17917391999999999</v>
      </c>
      <c r="AT422">
        <v>0.21881534</v>
      </c>
      <c r="AU422">
        <v>6.8267800000000003E-2</v>
      </c>
      <c r="AV422">
        <v>0.19441966999999999</v>
      </c>
      <c r="AW422">
        <v>0.24899352</v>
      </c>
      <c r="AX422">
        <v>0.22857171000000001</v>
      </c>
      <c r="AY422">
        <v>0.18673010000000001</v>
      </c>
      <c r="AZ422">
        <v>0.96391547</v>
      </c>
      <c r="BA422">
        <v>0.103311405</v>
      </c>
      <c r="BB422">
        <v>0.14003906999999999</v>
      </c>
      <c r="BC422">
        <v>3.4678366000000002E-2</v>
      </c>
      <c r="BD422">
        <v>0.116357364</v>
      </c>
      <c r="BE422">
        <v>6.2969730000000002E-2</v>
      </c>
      <c r="BF422">
        <v>0.13834260000000001</v>
      </c>
      <c r="BG422">
        <v>0.17100472999999999</v>
      </c>
      <c r="BH422">
        <v>1.1729341000000001E-2</v>
      </c>
      <c r="BI422">
        <v>0.17198469</v>
      </c>
      <c r="BJ422">
        <v>7.9742833999999999E-2</v>
      </c>
      <c r="BK422">
        <v>0.16278018</v>
      </c>
      <c r="BL422">
        <v>0.27137652000000001</v>
      </c>
      <c r="BM422">
        <v>0.31867108</v>
      </c>
      <c r="BN422">
        <v>0.15926367</v>
      </c>
      <c r="BO422">
        <v>0.23887852000000001</v>
      </c>
      <c r="BP422">
        <v>0.14659198000000001</v>
      </c>
      <c r="BQ422">
        <v>0.15336084</v>
      </c>
      <c r="BR422">
        <v>0.20486003</v>
      </c>
      <c r="BS422">
        <v>0.24931331000000001</v>
      </c>
      <c r="BT422">
        <v>0.19123415999999999</v>
      </c>
      <c r="BU422">
        <v>0.16665626</v>
      </c>
      <c r="BV422">
        <v>1.7420913999999999E-2</v>
      </c>
      <c r="BW422">
        <v>0.12473724</v>
      </c>
      <c r="BX422">
        <v>0.41258663000000001</v>
      </c>
      <c r="BY422">
        <v>0.12944133999999999</v>
      </c>
      <c r="BZ422">
        <v>0.11633689999999999</v>
      </c>
      <c r="CA422">
        <v>7.810404E-2</v>
      </c>
      <c r="CB422">
        <v>0.22701494</v>
      </c>
      <c r="CC422">
        <v>0.36456149999999998</v>
      </c>
      <c r="CD422">
        <v>0.23274949</v>
      </c>
      <c r="CE422">
        <v>0.25404460000000001</v>
      </c>
      <c r="CF422">
        <v>0.12706809999999999</v>
      </c>
      <c r="CG422">
        <v>0.15308294</v>
      </c>
      <c r="CH422">
        <v>0.12562667999999999</v>
      </c>
      <c r="CI422">
        <v>-1.7184432999999999E-2</v>
      </c>
      <c r="CJ422">
        <v>9.6819660000000002E-2</v>
      </c>
      <c r="CK422">
        <v>0.16017887</v>
      </c>
      <c r="CL422">
        <v>0.18308157999999999</v>
      </c>
      <c r="CM422">
        <v>-5.8218489999999998E-2</v>
      </c>
      <c r="CN422">
        <v>0.11339865</v>
      </c>
      <c r="CO422">
        <v>8.5811280000000004E-2</v>
      </c>
      <c r="CP422">
        <v>0.21713756000000001</v>
      </c>
      <c r="CQ422">
        <v>0.23225965000000001</v>
      </c>
      <c r="CR422">
        <v>0.1883099</v>
      </c>
      <c r="CS422">
        <v>0.25448152000000002</v>
      </c>
      <c r="CT422">
        <v>4.40814E-2</v>
      </c>
      <c r="CU422">
        <v>3.9307590000000003E-2</v>
      </c>
      <c r="CV422">
        <v>0.36834591999999999</v>
      </c>
      <c r="CW422">
        <v>0.20281594999999999</v>
      </c>
      <c r="CX422">
        <v>4.6221730000000003E-2</v>
      </c>
      <c r="CY422">
        <v>0.49366638000000002</v>
      </c>
      <c r="CZ422">
        <v>0.21687965000000001</v>
      </c>
      <c r="DA422">
        <v>0.13549571999999999</v>
      </c>
      <c r="DB422">
        <v>0.16309433000000001</v>
      </c>
      <c r="DC422">
        <v>0.97398262999999996</v>
      </c>
      <c r="DD422">
        <v>0.29093524999999998</v>
      </c>
      <c r="DE422">
        <v>5.3607974000000003E-2</v>
      </c>
      <c r="DF422">
        <f t="shared" si="22"/>
        <v>0.16304201824271844</v>
      </c>
      <c r="DG422">
        <f t="shared" si="23"/>
        <v>0</v>
      </c>
      <c r="DH422">
        <v>1.2652950914694568E-3</v>
      </c>
      <c r="DI422">
        <f>VLOOKUP(B422,owner_jaccard!$C$1:$E$1128,3,FALSE)</f>
        <v>0.27659574468085102</v>
      </c>
      <c r="DJ422">
        <f>VLOOKUP(B422,partic_jaccard!$C$1:$E$1128,3,FALSE)</f>
        <v>0.214285714285714</v>
      </c>
      <c r="DK422">
        <f>VLOOKUP(B422,rtword_jaccard!$C$1:$E$1128,3,FALSE)</f>
        <v>0.14942528735632099</v>
      </c>
      <c r="DL422">
        <f>VLOOKUP(B422,rtword_jaccard!$C$1:$F$1128,4,FALSE)</f>
        <v>0.19047619047618999</v>
      </c>
      <c r="DM422">
        <f>VLOOKUP(B422,rtword_jaccard!$C$1:$G$1128,5,FALSE)</f>
        <v>0.20481927710843301</v>
      </c>
      <c r="DN422">
        <f>VLOOKUP(B422,owner_j_重み付き!$C$1:$E$1128,3)</f>
        <v>9.5999999999999992E-3</v>
      </c>
      <c r="DO422">
        <f>VLOOKUP(B422,part_j_重み付き!$C$1:$E$1128,3,FALSE)</f>
        <v>7.4999999999999997E-3</v>
      </c>
      <c r="DP422">
        <f>VLOOKUP(B422,journalsection_jaccard!$C$2:$E$1129,3,FALSE)</f>
        <v>0.40845070422535201</v>
      </c>
      <c r="DQ422">
        <f>VLOOKUP(B422,journalsection_jaccard!$C$2:$F$1129,4,FALSE)</f>
        <v>0.30718954248365998</v>
      </c>
      <c r="DR422">
        <f>VLOOKUP(B422,journalsection_jaccard!$C$2:$G$1129,5,FALSE)</f>
        <v>0.27118644067796599</v>
      </c>
      <c r="DS422">
        <f>VLOOKUP(B422,journalsection_jaccard!$C$2:$H$1129,6,FALSE)</f>
        <v>0.11111111111111099</v>
      </c>
    </row>
    <row r="423" spans="1:123" hidden="1" x14ac:dyDescent="0.55000000000000004">
      <c r="A423">
        <v>416</v>
      </c>
      <c r="B423" t="s">
        <v>2008</v>
      </c>
      <c r="C423" t="s">
        <v>522</v>
      </c>
      <c r="D423">
        <v>0.26107789999999997</v>
      </c>
      <c r="E423">
        <v>0.42477243999999997</v>
      </c>
      <c r="F423">
        <v>0.11036172</v>
      </c>
      <c r="G423">
        <v>0.25505169999999999</v>
      </c>
      <c r="H423">
        <v>0.43546093000000002</v>
      </c>
      <c r="I423">
        <v>0.35184254999999998</v>
      </c>
      <c r="J423">
        <v>0.16748078</v>
      </c>
      <c r="K423">
        <v>0.98171339999999996</v>
      </c>
      <c r="L423">
        <v>0.32833003999999999</v>
      </c>
      <c r="M423">
        <v>0.32917174999999999</v>
      </c>
      <c r="N423">
        <v>0.5164898</v>
      </c>
      <c r="O423">
        <v>0.18693456</v>
      </c>
      <c r="P423">
        <v>0.27984744</v>
      </c>
      <c r="Q423">
        <v>0.29879173999999997</v>
      </c>
      <c r="R423">
        <v>0.24843488999999999</v>
      </c>
      <c r="S423">
        <v>0.14168016999999999</v>
      </c>
      <c r="T423">
        <v>0.21649022000000001</v>
      </c>
      <c r="U423">
        <v>0.14388123</v>
      </c>
      <c r="V423">
        <v>0.32422918000000001</v>
      </c>
      <c r="W423">
        <v>0.30440994999999998</v>
      </c>
      <c r="X423">
        <v>0.22079656</v>
      </c>
      <c r="Y423">
        <v>0.36669210000000002</v>
      </c>
      <c r="Z423">
        <v>8.9296719999999996E-2</v>
      </c>
      <c r="AA423">
        <v>0.27816844000000002</v>
      </c>
      <c r="AB423">
        <v>0.1412651</v>
      </c>
      <c r="AC423">
        <v>0.3135657</v>
      </c>
      <c r="AD423">
        <v>0.11799783</v>
      </c>
      <c r="AE423">
        <v>0.28516691999999999</v>
      </c>
      <c r="AF423">
        <v>0.36288389999999998</v>
      </c>
      <c r="AG423">
        <v>0.15106439999999999</v>
      </c>
      <c r="AH423">
        <v>0.26335533999999999</v>
      </c>
      <c r="AI423">
        <v>0.32784619999999998</v>
      </c>
      <c r="AJ423">
        <v>0.36483019999999999</v>
      </c>
      <c r="AK423">
        <v>0.28544867000000002</v>
      </c>
      <c r="AL423">
        <v>0.23755134999999999</v>
      </c>
      <c r="AM423">
        <v>0.30000862</v>
      </c>
      <c r="AN423">
        <v>0.11825795</v>
      </c>
      <c r="AO423">
        <v>0.11714289999999999</v>
      </c>
      <c r="AP423">
        <v>0.44388719999999998</v>
      </c>
      <c r="AQ423">
        <v>0.42683199999999999</v>
      </c>
      <c r="AR423">
        <v>0.24995397</v>
      </c>
      <c r="AS423">
        <v>0.15502105999999999</v>
      </c>
      <c r="AT423">
        <v>0.18842605000000001</v>
      </c>
      <c r="AU423">
        <v>0.28486156000000001</v>
      </c>
      <c r="AV423">
        <v>0.20890236000000001</v>
      </c>
      <c r="AW423">
        <v>0.4924038</v>
      </c>
      <c r="AX423">
        <v>0.33611897000000002</v>
      </c>
      <c r="AY423">
        <v>0.39379180000000003</v>
      </c>
      <c r="AZ423">
        <v>0.97389309999999996</v>
      </c>
      <c r="BA423">
        <v>0.27812877000000003</v>
      </c>
      <c r="BB423">
        <v>-4.1851553999999999E-2</v>
      </c>
      <c r="BC423">
        <v>0.17727346999999999</v>
      </c>
      <c r="BD423">
        <v>0.23265503000000001</v>
      </c>
      <c r="BE423">
        <v>0.117796384</v>
      </c>
      <c r="BF423">
        <v>7.0389339999999995E-2</v>
      </c>
      <c r="BG423">
        <v>0.35808214999999999</v>
      </c>
      <c r="BH423">
        <v>0.37892976</v>
      </c>
      <c r="BI423">
        <v>0.43135416999999998</v>
      </c>
      <c r="BJ423">
        <v>0.28588532999999999</v>
      </c>
      <c r="BK423">
        <v>0.43833643</v>
      </c>
      <c r="BL423">
        <v>0.20549590000000001</v>
      </c>
      <c r="BM423">
        <v>1.6426625E-2</v>
      </c>
      <c r="BN423">
        <v>0.251697</v>
      </c>
      <c r="BO423">
        <v>0.29736417999999998</v>
      </c>
      <c r="BP423">
        <v>0.29172477000000002</v>
      </c>
      <c r="BQ423">
        <v>1.9026927999999999E-2</v>
      </c>
      <c r="BR423">
        <v>0.31852912999999999</v>
      </c>
      <c r="BS423">
        <v>0.40332479999999998</v>
      </c>
      <c r="BT423">
        <v>0.52850085000000002</v>
      </c>
      <c r="BU423">
        <v>0.31248856000000003</v>
      </c>
      <c r="BV423">
        <v>0.12352063000000001</v>
      </c>
      <c r="BW423">
        <v>0.22746442</v>
      </c>
      <c r="BX423">
        <v>0.52024113999999999</v>
      </c>
      <c r="BY423">
        <v>0.33925699999999998</v>
      </c>
      <c r="BZ423">
        <v>0.38628316000000001</v>
      </c>
      <c r="CA423">
        <v>0.21228449999999999</v>
      </c>
      <c r="CB423">
        <v>0.30773303000000002</v>
      </c>
      <c r="CC423">
        <v>0.38882696999999999</v>
      </c>
      <c r="CD423">
        <v>0.41474791999999999</v>
      </c>
      <c r="CE423">
        <v>0.37864244000000002</v>
      </c>
      <c r="CF423">
        <v>0.15274009</v>
      </c>
      <c r="CG423">
        <v>0.25220364000000001</v>
      </c>
      <c r="CH423">
        <v>0.41256495999999998</v>
      </c>
      <c r="CI423">
        <v>0.16486849000000001</v>
      </c>
      <c r="CJ423">
        <v>0.40494313999999998</v>
      </c>
      <c r="CK423">
        <v>0.32232577000000001</v>
      </c>
      <c r="CL423">
        <v>0.41116035000000001</v>
      </c>
      <c r="CM423">
        <v>0.19350845</v>
      </c>
      <c r="CN423">
        <v>0.20891570000000001</v>
      </c>
      <c r="CO423">
        <v>0.29614045999999999</v>
      </c>
      <c r="CP423">
        <v>0.57270615999999996</v>
      </c>
      <c r="CQ423">
        <v>3.5624682999999997E-2</v>
      </c>
      <c r="CR423">
        <v>0.38345400000000002</v>
      </c>
      <c r="CS423">
        <v>0.46582562</v>
      </c>
      <c r="CT423">
        <v>0.15474141999999999</v>
      </c>
      <c r="CU423">
        <v>0.25843876999999998</v>
      </c>
      <c r="CV423">
        <v>0.32341609999999998</v>
      </c>
      <c r="CW423">
        <v>0.37764900000000001</v>
      </c>
      <c r="CX423">
        <v>8.3249203999999993E-2</v>
      </c>
      <c r="CY423">
        <v>0.39277840000000003</v>
      </c>
      <c r="CZ423">
        <v>0.4093118</v>
      </c>
      <c r="DA423">
        <v>0.38256111999999998</v>
      </c>
      <c r="DB423">
        <v>0.15808837000000001</v>
      </c>
      <c r="DC423">
        <v>0.97709769999999996</v>
      </c>
      <c r="DD423">
        <v>0.40198299999999998</v>
      </c>
      <c r="DE423">
        <v>7.5670000000000001E-2</v>
      </c>
      <c r="DF423">
        <f t="shared" si="22"/>
        <v>0.27972528728155344</v>
      </c>
      <c r="DG423">
        <f t="shared" si="23"/>
        <v>1</v>
      </c>
      <c r="DH423">
        <v>1.1192583252351765E-2</v>
      </c>
      <c r="DI423">
        <f>VLOOKUP(B423,owner_jaccard!$C$1:$E$1128,3,FALSE)</f>
        <v>0.46153846153846101</v>
      </c>
      <c r="DJ423">
        <f>VLOOKUP(B423,partic_jaccard!$C$1:$E$1128,3,FALSE)</f>
        <v>0.5</v>
      </c>
      <c r="DK423">
        <f>VLOOKUP(B423,rtword_jaccard!$C$1:$E$1128,3,FALSE)</f>
        <v>0.42857142857142799</v>
      </c>
      <c r="DL423">
        <f>VLOOKUP(B423,rtword_jaccard!$C$1:$F$1128,4,FALSE)</f>
        <v>0.47058823529411697</v>
      </c>
      <c r="DM423">
        <f>VLOOKUP(B423,rtword_jaccard!$C$1:$G$1128,5,FALSE)</f>
        <v>0.47783251231527002</v>
      </c>
      <c r="DN423">
        <f>VLOOKUP(B423,owner_j_重み付き!$C$1:$E$1128,3)</f>
        <v>1.6500000000000001E-2</v>
      </c>
      <c r="DO423">
        <f>VLOOKUP(B423,part_j_重み付き!$C$1:$E$1128,3,FALSE)</f>
        <v>1.37E-2</v>
      </c>
      <c r="DP423">
        <f>VLOOKUP(B423,journalsection_jaccard!$C$2:$E$1129,3,FALSE)</f>
        <v>0.5625</v>
      </c>
      <c r="DQ423">
        <f>VLOOKUP(B423,journalsection_jaccard!$C$2:$F$1129,4,FALSE)</f>
        <v>0.41843971631205601</v>
      </c>
      <c r="DR423">
        <f>VLOOKUP(B423,journalsection_jaccard!$C$2:$G$1129,5,FALSE)</f>
        <v>0.38248847926267199</v>
      </c>
      <c r="DS423">
        <f>VLOOKUP(B423,journalsection_jaccard!$C$2:$H$1129,6,FALSE)</f>
        <v>0.25</v>
      </c>
    </row>
    <row r="424" spans="1:123" x14ac:dyDescent="0.55000000000000004">
      <c r="A424">
        <v>417</v>
      </c>
      <c r="B424" t="s">
        <v>2009</v>
      </c>
      <c r="C424" t="s">
        <v>523</v>
      </c>
      <c r="D424">
        <v>0.34802221999999999</v>
      </c>
      <c r="E424">
        <v>0.27164102000000001</v>
      </c>
      <c r="F424">
        <v>0.17045367</v>
      </c>
      <c r="G424">
        <v>0.34180820000000001</v>
      </c>
      <c r="H424">
        <v>0.34050816</v>
      </c>
      <c r="I424">
        <v>8.6578849999999999E-2</v>
      </c>
      <c r="J424">
        <v>0.40966669999999999</v>
      </c>
      <c r="K424">
        <v>0.98207504000000001</v>
      </c>
      <c r="L424">
        <v>0.1966233</v>
      </c>
      <c r="M424">
        <v>0.26422990000000002</v>
      </c>
      <c r="N424">
        <v>0.36824709999999999</v>
      </c>
      <c r="O424">
        <v>0.2089461</v>
      </c>
      <c r="P424">
        <v>0.17487253</v>
      </c>
      <c r="Q424">
        <v>0.25111517</v>
      </c>
      <c r="R424">
        <v>7.5430789999999998E-2</v>
      </c>
      <c r="S424">
        <v>4.3278659999999997E-2</v>
      </c>
      <c r="T424">
        <v>0.27923609999999999</v>
      </c>
      <c r="U424">
        <v>0.17797531</v>
      </c>
      <c r="V424">
        <v>2.6874367E-2</v>
      </c>
      <c r="W424">
        <v>0.28782155999999998</v>
      </c>
      <c r="X424">
        <v>0.40189819999999998</v>
      </c>
      <c r="Y424">
        <v>-3.1259641999999998E-3</v>
      </c>
      <c r="Z424">
        <v>0.37738535000000001</v>
      </c>
      <c r="AA424">
        <v>0.16001318</v>
      </c>
      <c r="AB424">
        <v>0.29219440000000002</v>
      </c>
      <c r="AC424">
        <v>0.35114899999999999</v>
      </c>
      <c r="AD424">
        <v>0.17594800999999999</v>
      </c>
      <c r="AE424">
        <v>0.12303095</v>
      </c>
      <c r="AF424">
        <v>0.27554139999999999</v>
      </c>
      <c r="AG424">
        <v>3.8882359999999998E-2</v>
      </c>
      <c r="AH424">
        <v>-7.7489129999999999E-4</v>
      </c>
      <c r="AI424">
        <v>0.31856637999999998</v>
      </c>
      <c r="AJ424">
        <v>0.11163467000000001</v>
      </c>
      <c r="AK424">
        <v>0.25544935000000002</v>
      </c>
      <c r="AL424">
        <v>3.3633169999999997E-2</v>
      </c>
      <c r="AM424">
        <v>0.15333399</v>
      </c>
      <c r="AN424">
        <v>-4.5143919999999997E-2</v>
      </c>
      <c r="AO424">
        <v>0.15679847</v>
      </c>
      <c r="AP424">
        <v>0.36102240000000002</v>
      </c>
      <c r="AQ424">
        <v>0.24161756000000001</v>
      </c>
      <c r="AR424">
        <v>0.32554924000000002</v>
      </c>
      <c r="AS424">
        <v>0.14126067</v>
      </c>
      <c r="AT424">
        <v>0.13967851000000001</v>
      </c>
      <c r="AU424">
        <v>6.8303929999999999E-2</v>
      </c>
      <c r="AV424">
        <v>0.18578553</v>
      </c>
      <c r="AW424">
        <v>0.41792734999999998</v>
      </c>
      <c r="AX424">
        <v>3.1877250000000003E-2</v>
      </c>
      <c r="AY424">
        <v>0.2870239</v>
      </c>
      <c r="AZ424">
        <v>0.97860955999999999</v>
      </c>
      <c r="BA424">
        <v>0.20449376</v>
      </c>
      <c r="BB424">
        <v>0.19687313000000001</v>
      </c>
      <c r="BC424">
        <v>0.20139942</v>
      </c>
      <c r="BD424">
        <v>0.32208936999999999</v>
      </c>
      <c r="BE424">
        <v>5.1302436999999999E-2</v>
      </c>
      <c r="BF424">
        <v>-7.9169829999999997E-2</v>
      </c>
      <c r="BG424">
        <v>0.34549204</v>
      </c>
      <c r="BH424">
        <v>9.4900966000000003E-2</v>
      </c>
      <c r="BI424">
        <v>0.12881561999999999</v>
      </c>
      <c r="BJ424">
        <v>0.15426309999999999</v>
      </c>
      <c r="BK424">
        <v>0.11022143</v>
      </c>
      <c r="BL424">
        <v>7.5348360000000003E-2</v>
      </c>
      <c r="BM424">
        <v>0.38702900000000001</v>
      </c>
      <c r="BN424">
        <v>0.21713009999999999</v>
      </c>
      <c r="BO424">
        <v>0.35403152999999998</v>
      </c>
      <c r="BP424">
        <v>0.28648636</v>
      </c>
      <c r="BQ424">
        <v>-2.6371919000000001E-2</v>
      </c>
      <c r="BR424">
        <v>1.1583089E-2</v>
      </c>
      <c r="BS424">
        <v>0.30688986000000001</v>
      </c>
      <c r="BT424">
        <v>0.35875022000000001</v>
      </c>
      <c r="BU424">
        <v>0.31931797000000001</v>
      </c>
      <c r="BV424">
        <v>0.17551273000000001</v>
      </c>
      <c r="BW424">
        <v>0.30354202000000002</v>
      </c>
      <c r="BX424">
        <v>0.31077539999999998</v>
      </c>
      <c r="BY424">
        <v>0.11307807</v>
      </c>
      <c r="BZ424">
        <v>0.20824925999999999</v>
      </c>
      <c r="CA424">
        <v>0.22040436999999999</v>
      </c>
      <c r="CB424">
        <v>-4.1621709999999999E-2</v>
      </c>
      <c r="CC424">
        <v>0.37483105</v>
      </c>
      <c r="CD424">
        <v>0.44498926</v>
      </c>
      <c r="CE424">
        <v>0.46348685000000001</v>
      </c>
      <c r="CF424">
        <v>0.22916860999999999</v>
      </c>
      <c r="CG424">
        <v>4.1413419999999999E-2</v>
      </c>
      <c r="CH424">
        <v>0.25612044</v>
      </c>
      <c r="CI424">
        <v>0.103919625</v>
      </c>
      <c r="CJ424">
        <v>0.35800806000000002</v>
      </c>
      <c r="CK424">
        <v>0.25645815999999999</v>
      </c>
      <c r="CL424">
        <v>0.11076448</v>
      </c>
      <c r="CM424">
        <v>0.20399494000000001</v>
      </c>
      <c r="CN424">
        <v>0.24274035999999999</v>
      </c>
      <c r="CO424">
        <v>0.19775577</v>
      </c>
      <c r="CP424">
        <v>0.16250534</v>
      </c>
      <c r="CQ424">
        <v>0.12990904</v>
      </c>
      <c r="CR424">
        <v>0.39046445000000002</v>
      </c>
      <c r="CS424">
        <v>0.25753949999999998</v>
      </c>
      <c r="CT424">
        <v>0.24027401000000001</v>
      </c>
      <c r="CU424">
        <v>0.18383959999999999</v>
      </c>
      <c r="CV424">
        <v>0.41375118</v>
      </c>
      <c r="CW424">
        <v>0.25676729999999998</v>
      </c>
      <c r="CX424">
        <v>0.21764947000000001</v>
      </c>
      <c r="CY424">
        <v>0.28887382</v>
      </c>
      <c r="CZ424">
        <v>0.42217191999999998</v>
      </c>
      <c r="DA424">
        <v>0.17679311</v>
      </c>
      <c r="DB424">
        <v>0.19330588000000001</v>
      </c>
      <c r="DC424">
        <v>0.97715300000000005</v>
      </c>
      <c r="DD424">
        <v>0.31752560000000002</v>
      </c>
      <c r="DE424">
        <v>1.8124762999999999E-2</v>
      </c>
      <c r="DF424">
        <f t="shared" si="22"/>
        <v>0.21324031371359223</v>
      </c>
      <c r="DG424">
        <f t="shared" si="23"/>
        <v>0</v>
      </c>
      <c r="DH424">
        <v>0</v>
      </c>
      <c r="DI424">
        <f>VLOOKUP(B424,owner_jaccard!$C$1:$E$1128,3,FALSE)</f>
        <v>0.24390243902438999</v>
      </c>
      <c r="DJ424">
        <f>VLOOKUP(B424,partic_jaccard!$C$1:$E$1128,3,FALSE)</f>
        <v>0.37037037037037002</v>
      </c>
      <c r="DK424">
        <f>VLOOKUP(B424,rtword_jaccard!$C$1:$E$1128,3,FALSE)</f>
        <v>0.20481927710843301</v>
      </c>
      <c r="DL424">
        <f>VLOOKUP(B424,rtword_jaccard!$C$1:$F$1128,4,FALSE)</f>
        <v>0.32450331125827803</v>
      </c>
      <c r="DM424">
        <f>VLOOKUP(B424,rtword_jaccard!$C$1:$G$1128,5,FALSE)</f>
        <v>0.38888888888888801</v>
      </c>
      <c r="DN424">
        <f>VLOOKUP(B424,owner_j_重み付き!$C$1:$E$1128,3)</f>
        <v>3.0000000000000001E-3</v>
      </c>
      <c r="DO424">
        <f>VLOOKUP(B424,part_j_重み付き!$C$1:$E$1128,3,FALSE)</f>
        <v>6.7999999999999996E-3</v>
      </c>
      <c r="DP424">
        <f>VLOOKUP(B424,journalsection_jaccard!$C$2:$E$1129,3,FALSE)</f>
        <v>0.234567901234567</v>
      </c>
      <c r="DQ424">
        <f>VLOOKUP(B424,journalsection_jaccard!$C$2:$F$1129,4,FALSE)</f>
        <v>0.33333333333333298</v>
      </c>
      <c r="DR424">
        <f>VLOOKUP(B424,journalsection_jaccard!$C$2:$G$1129,5,FALSE)</f>
        <v>0.22950819672131101</v>
      </c>
      <c r="DS424">
        <f>VLOOKUP(B424,journalsection_jaccard!$C$2:$H$1129,6,FALSE)</f>
        <v>0.11111111111111099</v>
      </c>
    </row>
    <row r="425" spans="1:123" x14ac:dyDescent="0.55000000000000004">
      <c r="A425">
        <v>418</v>
      </c>
      <c r="B425" t="s">
        <v>2010</v>
      </c>
      <c r="C425" t="s">
        <v>524</v>
      </c>
      <c r="D425">
        <v>-8.215807E-2</v>
      </c>
      <c r="E425">
        <v>0.16454530000000001</v>
      </c>
      <c r="F425">
        <v>0.16247980000000001</v>
      </c>
      <c r="G425">
        <v>0.28654750000000001</v>
      </c>
      <c r="H425">
        <v>0.21674904</v>
      </c>
      <c r="I425">
        <v>0.22743543999999999</v>
      </c>
      <c r="J425">
        <v>0.16978177</v>
      </c>
      <c r="K425">
        <v>0.98682444999999996</v>
      </c>
      <c r="L425">
        <v>7.9503119999999997E-2</v>
      </c>
      <c r="M425">
        <v>0.19103487</v>
      </c>
      <c r="N425">
        <v>0.19645886000000001</v>
      </c>
      <c r="O425">
        <v>0.15169068999999999</v>
      </c>
      <c r="P425">
        <v>0.115224645</v>
      </c>
      <c r="Q425">
        <v>0.25533682000000002</v>
      </c>
      <c r="R425">
        <v>7.5596179999999999E-2</v>
      </c>
      <c r="S425">
        <v>3.0284262999999999E-2</v>
      </c>
      <c r="T425">
        <v>-6.9205183999999998E-3</v>
      </c>
      <c r="U425">
        <v>0.10055447000000001</v>
      </c>
      <c r="V425">
        <v>0.16549449999999999</v>
      </c>
      <c r="W425">
        <v>2.7545569999999998E-2</v>
      </c>
      <c r="X425">
        <v>0.24081773000000001</v>
      </c>
      <c r="Y425">
        <v>0.29049631999999997</v>
      </c>
      <c r="Z425">
        <v>0.11824543999999999</v>
      </c>
      <c r="AA425">
        <v>-1.9354649000000002E-2</v>
      </c>
      <c r="AB425">
        <v>0.1889334</v>
      </c>
      <c r="AC425">
        <v>0.14803194</v>
      </c>
      <c r="AD425">
        <v>1.5320063E-2</v>
      </c>
      <c r="AE425">
        <v>8.6065919999999997E-3</v>
      </c>
      <c r="AF425">
        <v>0.23373637</v>
      </c>
      <c r="AG425">
        <v>3.6385734000000003E-2</v>
      </c>
      <c r="AH425">
        <v>8.0367320000000006E-2</v>
      </c>
      <c r="AI425">
        <v>0.33035611999999998</v>
      </c>
      <c r="AJ425">
        <v>0.32159274999999998</v>
      </c>
      <c r="AK425">
        <v>5.5318079999999999E-2</v>
      </c>
      <c r="AL425">
        <v>6.1975255999999999E-2</v>
      </c>
      <c r="AM425">
        <v>0.11725897</v>
      </c>
      <c r="AN425">
        <v>7.8148980000000007E-2</v>
      </c>
      <c r="AO425">
        <v>0.17433217000000001</v>
      </c>
      <c r="AP425">
        <v>0.22994368000000001</v>
      </c>
      <c r="AQ425">
        <v>0.13678887000000001</v>
      </c>
      <c r="AR425">
        <v>0.16501245</v>
      </c>
      <c r="AS425">
        <v>7.6764700000000005E-2</v>
      </c>
      <c r="AT425">
        <v>7.2004730000000003E-2</v>
      </c>
      <c r="AU425">
        <v>6.9704704000000006E-2</v>
      </c>
      <c r="AV425">
        <v>-3.1693580000000002E-4</v>
      </c>
      <c r="AW425">
        <v>0.29232671999999998</v>
      </c>
      <c r="AX425">
        <v>0.1798824</v>
      </c>
      <c r="AY425">
        <v>0.25837314</v>
      </c>
      <c r="AZ425">
        <v>0.92231300000000005</v>
      </c>
      <c r="BA425">
        <v>0.43046129999999999</v>
      </c>
      <c r="BB425">
        <v>7.973305E-2</v>
      </c>
      <c r="BC425">
        <v>0.15717979000000001</v>
      </c>
      <c r="BD425">
        <v>9.1120229999999997E-2</v>
      </c>
      <c r="BE425">
        <v>5.2585550000000002E-2</v>
      </c>
      <c r="BF425">
        <v>0.11205457000000001</v>
      </c>
      <c r="BG425">
        <v>0.19949475999999999</v>
      </c>
      <c r="BH425">
        <v>0.30009010000000003</v>
      </c>
      <c r="BI425">
        <v>0.2286048</v>
      </c>
      <c r="BJ425">
        <v>-2.7877665999999999E-2</v>
      </c>
      <c r="BK425">
        <v>0.24178103000000001</v>
      </c>
      <c r="BL425">
        <v>-2.2113843000000001E-2</v>
      </c>
      <c r="BM425">
        <v>5.9071586000000002E-2</v>
      </c>
      <c r="BN425">
        <v>-2.0463605999999999E-2</v>
      </c>
      <c r="BO425">
        <v>0.21507029</v>
      </c>
      <c r="BP425">
        <v>0.13742705</v>
      </c>
      <c r="BQ425">
        <v>0.13798184999999999</v>
      </c>
      <c r="BR425">
        <v>4.9477766999999999E-2</v>
      </c>
      <c r="BS425">
        <v>0.23178541999999999</v>
      </c>
      <c r="BT425">
        <v>0.38517087999999999</v>
      </c>
      <c r="BU425">
        <v>0.24389324000000001</v>
      </c>
      <c r="BV425">
        <v>6.5628829999999999E-2</v>
      </c>
      <c r="BW425">
        <v>0.24805859999999999</v>
      </c>
      <c r="BX425">
        <v>0.24697174</v>
      </c>
      <c r="BY425">
        <v>2.1416294999999998E-2</v>
      </c>
      <c r="BZ425">
        <v>0.31535740000000001</v>
      </c>
      <c r="CA425">
        <v>0.18206576999999999</v>
      </c>
      <c r="CB425">
        <v>0.12829114</v>
      </c>
      <c r="CC425">
        <v>0.17047828000000001</v>
      </c>
      <c r="CD425">
        <v>0.34356629999999999</v>
      </c>
      <c r="CE425">
        <v>0.33908971999999998</v>
      </c>
      <c r="CF425">
        <v>0.22567807000000001</v>
      </c>
      <c r="CG425">
        <v>3.7176319999999999E-2</v>
      </c>
      <c r="CH425">
        <v>7.6889336000000003E-2</v>
      </c>
      <c r="CI425">
        <v>6.6326010000000005E-2</v>
      </c>
      <c r="CJ425">
        <v>0.16462173999999999</v>
      </c>
      <c r="CK425">
        <v>0.106268555</v>
      </c>
      <c r="CL425">
        <v>0.12809269000000001</v>
      </c>
      <c r="CM425">
        <v>-2.9210841000000001E-2</v>
      </c>
      <c r="CN425">
        <v>6.4067959999999993E-2</v>
      </c>
      <c r="CO425">
        <v>0.14484132999999999</v>
      </c>
      <c r="CP425">
        <v>0.31420137999999997</v>
      </c>
      <c r="CQ425">
        <v>2.9324438000000001E-2</v>
      </c>
      <c r="CR425">
        <v>8.5666955000000003E-2</v>
      </c>
      <c r="CS425">
        <v>0.38911762999999999</v>
      </c>
      <c r="CT425">
        <v>0.30625449999999999</v>
      </c>
      <c r="CU425">
        <v>8.806609E-2</v>
      </c>
      <c r="CV425">
        <v>9.9504780000000001E-2</v>
      </c>
      <c r="CW425">
        <v>0.19332916</v>
      </c>
      <c r="CX425">
        <v>0.15663690999999999</v>
      </c>
      <c r="CY425">
        <v>0.1790303</v>
      </c>
      <c r="CZ425">
        <v>0.23424226000000001</v>
      </c>
      <c r="DA425">
        <v>4.1961063E-2</v>
      </c>
      <c r="DB425">
        <v>0.29772690000000002</v>
      </c>
      <c r="DC425">
        <v>0.97172060000000005</v>
      </c>
      <c r="DD425">
        <v>0.23813786000000001</v>
      </c>
      <c r="DE425">
        <v>6.9470294000000002E-2</v>
      </c>
      <c r="DF425">
        <f t="shared" si="22"/>
        <v>0.1508651573475728</v>
      </c>
      <c r="DG425">
        <f t="shared" si="23"/>
        <v>0</v>
      </c>
      <c r="DH425">
        <v>0</v>
      </c>
      <c r="DI425">
        <f>VLOOKUP(B425,owner_jaccard!$C$1:$E$1128,3,FALSE)</f>
        <v>6.0606060606060601E-2</v>
      </c>
      <c r="DJ425">
        <f>VLOOKUP(B425,partic_jaccard!$C$1:$E$1128,3,FALSE)</f>
        <v>4.54545454545454E-2</v>
      </c>
      <c r="DK425">
        <f>VLOOKUP(B425,rtword_jaccard!$C$1:$E$1128,3,FALSE)</f>
        <v>7.5268817204300995E-2</v>
      </c>
      <c r="DL425">
        <f>VLOOKUP(B425,rtword_jaccard!$C$1:$F$1128,4,FALSE)</f>
        <v>0.123595505617977</v>
      </c>
      <c r="DM425">
        <f>VLOOKUP(B425,rtword_jaccard!$C$1:$G$1128,5,FALSE)</f>
        <v>0.15830115830115801</v>
      </c>
      <c r="DN425">
        <f>VLOOKUP(B425,owner_j_重み付き!$C$1:$E$1128,3)</f>
        <v>2.9999999999999997E-4</v>
      </c>
      <c r="DO425">
        <f>VLOOKUP(B425,part_j_重み付き!$C$1:$E$1128,3,FALSE)</f>
        <v>5.9999999999999995E-4</v>
      </c>
      <c r="DP425">
        <f>VLOOKUP(B425,journalsection_jaccard!$C$2:$E$1129,3,FALSE)</f>
        <v>0.36986301369863001</v>
      </c>
      <c r="DQ425">
        <f>VLOOKUP(B425,journalsection_jaccard!$C$2:$F$1129,4,FALSE)</f>
        <v>0.30718954248365998</v>
      </c>
      <c r="DR425">
        <f>VLOOKUP(B425,journalsection_jaccard!$C$2:$G$1129,5,FALSE)</f>
        <v>0.22950819672131101</v>
      </c>
      <c r="DS425">
        <f>VLOOKUP(B425,journalsection_jaccard!$C$2:$H$1129,6,FALSE)</f>
        <v>9.8901098901098897E-2</v>
      </c>
    </row>
    <row r="426" spans="1:123" x14ac:dyDescent="0.55000000000000004">
      <c r="A426">
        <v>419</v>
      </c>
      <c r="B426" t="s">
        <v>2011</v>
      </c>
      <c r="C426" t="s">
        <v>525</v>
      </c>
      <c r="D426">
        <v>0.11939735</v>
      </c>
      <c r="E426">
        <v>0.32114833999999998</v>
      </c>
      <c r="F426">
        <v>0.14444175000000001</v>
      </c>
      <c r="G426">
        <v>0.24379696000000001</v>
      </c>
      <c r="H426">
        <v>0.24211547999999999</v>
      </c>
      <c r="I426">
        <v>7.5747535000000005E-2</v>
      </c>
      <c r="J426">
        <v>0.23985123999999999</v>
      </c>
      <c r="K426">
        <v>0.98487630000000004</v>
      </c>
      <c r="L426">
        <v>7.8045219999999998E-2</v>
      </c>
      <c r="M426">
        <v>0.27803214999999998</v>
      </c>
      <c r="N426">
        <v>0.45169759999999998</v>
      </c>
      <c r="O426">
        <v>0.33041584000000002</v>
      </c>
      <c r="P426">
        <v>0.12580472000000001</v>
      </c>
      <c r="Q426">
        <v>0.27155491999999998</v>
      </c>
      <c r="R426">
        <v>0.11565812</v>
      </c>
      <c r="S426">
        <v>0.20002037</v>
      </c>
      <c r="T426">
        <v>0.16575450999999999</v>
      </c>
      <c r="U426">
        <v>0.16764287999999999</v>
      </c>
      <c r="V426">
        <v>0.116898105</v>
      </c>
      <c r="W426">
        <v>0.10940733599999999</v>
      </c>
      <c r="X426">
        <v>0.27377351999999999</v>
      </c>
      <c r="Y426">
        <v>0.17050017000000001</v>
      </c>
      <c r="Z426">
        <v>0.33109587000000001</v>
      </c>
      <c r="AA426">
        <v>0.25126453999999998</v>
      </c>
      <c r="AB426">
        <v>0.13144256000000001</v>
      </c>
      <c r="AC426">
        <v>0.18437044</v>
      </c>
      <c r="AD426">
        <v>0.12626767</v>
      </c>
      <c r="AE426">
        <v>0.14191955000000001</v>
      </c>
      <c r="AF426">
        <v>0.14271863000000001</v>
      </c>
      <c r="AG426">
        <v>0.16683303999999999</v>
      </c>
      <c r="AH426">
        <v>6.2613310000000005E-2</v>
      </c>
      <c r="AI426">
        <v>0.32120514</v>
      </c>
      <c r="AJ426">
        <v>0.29269119999999998</v>
      </c>
      <c r="AK426">
        <v>4.4116330000000002E-2</v>
      </c>
      <c r="AL426">
        <v>0.10205577</v>
      </c>
      <c r="AM426">
        <v>0.27433990000000003</v>
      </c>
      <c r="AN426">
        <v>6.9123879999999999E-2</v>
      </c>
      <c r="AO426">
        <v>0.26513490000000001</v>
      </c>
      <c r="AP426">
        <v>0.29863453000000001</v>
      </c>
      <c r="AQ426">
        <v>0.40873579999999998</v>
      </c>
      <c r="AR426">
        <v>7.9882239999999993E-2</v>
      </c>
      <c r="AS426">
        <v>2.9298238000000001E-2</v>
      </c>
      <c r="AT426">
        <v>0.19396563</v>
      </c>
      <c r="AU426">
        <v>0.19312425</v>
      </c>
      <c r="AV426">
        <v>0.11653150600000001</v>
      </c>
      <c r="AW426">
        <v>0.47209995999999999</v>
      </c>
      <c r="AX426">
        <v>0.23397027000000001</v>
      </c>
      <c r="AY426">
        <v>0.40732262000000002</v>
      </c>
      <c r="AZ426">
        <v>0.98017500000000002</v>
      </c>
      <c r="BA426">
        <v>0.12413694</v>
      </c>
      <c r="BB426">
        <v>0.16527890000000001</v>
      </c>
      <c r="BC426">
        <v>-1.141532E-2</v>
      </c>
      <c r="BD426">
        <v>0.10775760600000001</v>
      </c>
      <c r="BE426">
        <v>4.6982493E-2</v>
      </c>
      <c r="BF426">
        <v>0.11452278</v>
      </c>
      <c r="BG426">
        <v>0.31597071999999998</v>
      </c>
      <c r="BH426">
        <v>0.20058651</v>
      </c>
      <c r="BI426">
        <v>0.30375740000000001</v>
      </c>
      <c r="BJ426">
        <v>0.21347037999999999</v>
      </c>
      <c r="BK426">
        <v>0.19818522</v>
      </c>
      <c r="BL426">
        <v>0.22854948</v>
      </c>
      <c r="BM426">
        <v>0.1337865</v>
      </c>
      <c r="BN426">
        <v>0.15611066000000001</v>
      </c>
      <c r="BO426">
        <v>0.18528819999999999</v>
      </c>
      <c r="BP426">
        <v>0.15175378</v>
      </c>
      <c r="BQ426">
        <v>-6.9743319999999998E-2</v>
      </c>
      <c r="BR426">
        <v>0.42645302000000002</v>
      </c>
      <c r="BS426">
        <v>0.27974959999999999</v>
      </c>
      <c r="BT426">
        <v>0.28808117</v>
      </c>
      <c r="BU426">
        <v>0.24245886999999999</v>
      </c>
      <c r="BV426">
        <v>0.115694925</v>
      </c>
      <c r="BW426">
        <v>0.29375157000000002</v>
      </c>
      <c r="BX426">
        <v>0.49843228000000001</v>
      </c>
      <c r="BY426">
        <v>3.2665239999999998E-2</v>
      </c>
      <c r="BZ426">
        <v>0.14382038999999999</v>
      </c>
      <c r="CA426">
        <v>0.16824710000000001</v>
      </c>
      <c r="CB426">
        <v>0.14913413</v>
      </c>
      <c r="CC426">
        <v>0.28871282999999998</v>
      </c>
      <c r="CD426">
        <v>0.32729277000000001</v>
      </c>
      <c r="CE426">
        <v>0.24657449000000001</v>
      </c>
      <c r="CF426">
        <v>7.6224269999999997E-2</v>
      </c>
      <c r="CG426">
        <v>0.22887426999999999</v>
      </c>
      <c r="CH426">
        <v>0.11765306</v>
      </c>
      <c r="CI426">
        <v>-6.4010600000000001E-2</v>
      </c>
      <c r="CJ426">
        <v>0.20990644</v>
      </c>
      <c r="CK426">
        <v>4.3941635999999999E-2</v>
      </c>
      <c r="CL426">
        <v>0.27112399999999998</v>
      </c>
      <c r="CM426">
        <v>0.16149854999999999</v>
      </c>
      <c r="CN426">
        <v>2.9474E-2</v>
      </c>
      <c r="CO426">
        <v>0.18100242</v>
      </c>
      <c r="CP426">
        <v>0.23068137</v>
      </c>
      <c r="CQ426">
        <v>9.7419723999999999E-2</v>
      </c>
      <c r="CR426">
        <v>0.39001354999999999</v>
      </c>
      <c r="CS426">
        <v>0.15345845</v>
      </c>
      <c r="CT426">
        <v>0.10240826</v>
      </c>
      <c r="CU426">
        <v>0.12608351000000001</v>
      </c>
      <c r="CV426">
        <v>0.27495027</v>
      </c>
      <c r="CW426">
        <v>0.25246020000000002</v>
      </c>
      <c r="CX426">
        <v>-2.1746445E-2</v>
      </c>
      <c r="CY426">
        <v>0.28313716999999999</v>
      </c>
      <c r="CZ426">
        <v>0.30450577000000001</v>
      </c>
      <c r="DA426">
        <v>-3.8961915000000001E-4</v>
      </c>
      <c r="DB426">
        <v>0.21298116</v>
      </c>
      <c r="DC426">
        <v>0.97547764000000003</v>
      </c>
      <c r="DD426">
        <v>0.23159713000000001</v>
      </c>
      <c r="DE426">
        <v>6.6840769999999994E-2</v>
      </c>
      <c r="DF426">
        <f t="shared" si="22"/>
        <v>0.19037474291116507</v>
      </c>
      <c r="DG426">
        <f t="shared" si="23"/>
        <v>0</v>
      </c>
      <c r="DH426">
        <v>0</v>
      </c>
      <c r="DI426">
        <f>VLOOKUP(B426,owner_jaccard!$C$1:$E$1128,3,FALSE)</f>
        <v>0.28888888888888797</v>
      </c>
      <c r="DJ426">
        <f>VLOOKUP(B426,partic_jaccard!$C$1:$E$1128,3,FALSE)</f>
        <v>0.37931034482758602</v>
      </c>
      <c r="DK426">
        <f>VLOOKUP(B426,rtword_jaccard!$C$1:$E$1128,3,FALSE)</f>
        <v>0.25</v>
      </c>
      <c r="DL426">
        <f>VLOOKUP(B426,rtword_jaccard!$C$1:$F$1128,4,FALSE)</f>
        <v>0.273885350318471</v>
      </c>
      <c r="DM426">
        <f>VLOOKUP(B426,rtword_jaccard!$C$1:$G$1128,5,FALSE)</f>
        <v>0.27659574468085102</v>
      </c>
      <c r="DN426">
        <f>VLOOKUP(B426,owner_j_重み付き!$C$1:$E$1128,3)</f>
        <v>4.4999999999999997E-3</v>
      </c>
      <c r="DO426">
        <f>VLOOKUP(B426,part_j_重み付き!$C$1:$E$1128,3,FALSE)</f>
        <v>1.0699999999999999E-2</v>
      </c>
      <c r="DP426">
        <f>VLOOKUP(B426,journalsection_jaccard!$C$2:$E$1129,3,FALSE)</f>
        <v>0.44927536231884002</v>
      </c>
      <c r="DQ426">
        <f>VLOOKUP(B426,journalsection_jaccard!$C$2:$F$1129,4,FALSE)</f>
        <v>0.31578947368421001</v>
      </c>
      <c r="DR426">
        <f>VLOOKUP(B426,journalsection_jaccard!$C$2:$G$1129,5,FALSE)</f>
        <v>0.265822784810126</v>
      </c>
      <c r="DS426">
        <f>VLOOKUP(B426,journalsection_jaccard!$C$2:$H$1129,6,FALSE)</f>
        <v>0.14942528735632099</v>
      </c>
    </row>
    <row r="427" spans="1:123" hidden="1" x14ac:dyDescent="0.55000000000000004">
      <c r="A427">
        <v>420</v>
      </c>
      <c r="B427" t="s">
        <v>2012</v>
      </c>
      <c r="C427" t="s">
        <v>526</v>
      </c>
      <c r="D427">
        <v>0.16953862</v>
      </c>
      <c r="E427">
        <v>0.29854658000000001</v>
      </c>
      <c r="F427">
        <v>-3.9832409999999999E-2</v>
      </c>
      <c r="G427">
        <v>0.30739966000000002</v>
      </c>
      <c r="H427">
        <v>0.15121928000000001</v>
      </c>
      <c r="I427">
        <v>-1.9703614000000001E-2</v>
      </c>
      <c r="J427">
        <v>0.2760495</v>
      </c>
      <c r="K427">
        <v>0.98279970000000005</v>
      </c>
      <c r="L427">
        <v>9.6601069999999997E-2</v>
      </c>
      <c r="M427">
        <v>0.29747122999999998</v>
      </c>
      <c r="N427">
        <v>0.42325568000000002</v>
      </c>
      <c r="O427">
        <v>3.9148639999999998E-2</v>
      </c>
      <c r="P427">
        <v>8.6259059999999999E-2</v>
      </c>
      <c r="Q427">
        <v>0.22149954999999999</v>
      </c>
      <c r="R427">
        <v>9.8226820000000006E-2</v>
      </c>
      <c r="S427">
        <v>9.3141489999999993E-2</v>
      </c>
      <c r="T427">
        <v>9.0618219999999999E-2</v>
      </c>
      <c r="U427">
        <v>2.3741640000000001E-2</v>
      </c>
      <c r="V427">
        <v>6.8790169999999998E-2</v>
      </c>
      <c r="W427">
        <v>0.13883416000000001</v>
      </c>
      <c r="X427">
        <v>0.18034352000000001</v>
      </c>
      <c r="Y427">
        <v>0.22069812999999999</v>
      </c>
      <c r="Z427">
        <v>3.4032765999999999E-2</v>
      </c>
      <c r="AA427">
        <v>0.14556548</v>
      </c>
      <c r="AB427">
        <v>-1.7263146E-2</v>
      </c>
      <c r="AC427">
        <v>0.29948216999999999</v>
      </c>
      <c r="AD427">
        <v>0.10369699</v>
      </c>
      <c r="AE427">
        <v>0.10513835000000001</v>
      </c>
      <c r="AF427">
        <v>0.13730618</v>
      </c>
      <c r="AG427">
        <v>0.15467516000000001</v>
      </c>
      <c r="AH427">
        <v>0.10626084</v>
      </c>
      <c r="AI427">
        <v>0.33075054999999998</v>
      </c>
      <c r="AJ427">
        <v>0.22125027</v>
      </c>
      <c r="AK427">
        <v>0.27267556999999998</v>
      </c>
      <c r="AL427">
        <v>8.2722989999999996E-2</v>
      </c>
      <c r="AM427">
        <v>0.13551836</v>
      </c>
      <c r="AN427">
        <v>-0.16599934999999999</v>
      </c>
      <c r="AO427">
        <v>6.1865429999999999E-2</v>
      </c>
      <c r="AP427">
        <v>0.18956329999999999</v>
      </c>
      <c r="AQ427">
        <v>0.27137703000000002</v>
      </c>
      <c r="AR427">
        <v>0.23312226999999999</v>
      </c>
      <c r="AS427">
        <v>0.18239161000000001</v>
      </c>
      <c r="AT427">
        <v>9.1851904999999998E-2</v>
      </c>
      <c r="AU427">
        <v>0.1661784</v>
      </c>
      <c r="AV427">
        <v>0.29081202</v>
      </c>
      <c r="AW427">
        <v>0.3564464</v>
      </c>
      <c r="AX427">
        <v>0.12238031000000001</v>
      </c>
      <c r="AY427">
        <v>0.49350919999999998</v>
      </c>
      <c r="AZ427">
        <v>0.97934140000000003</v>
      </c>
      <c r="BA427">
        <v>0.17377675000000001</v>
      </c>
      <c r="BB427">
        <v>0.22975321000000001</v>
      </c>
      <c r="BC427">
        <v>-0.10340357</v>
      </c>
      <c r="BD427">
        <v>0.24184336000000001</v>
      </c>
      <c r="BE427">
        <v>4.0995656999999998E-2</v>
      </c>
      <c r="BF427">
        <v>2.0504433999999998E-2</v>
      </c>
      <c r="BG427">
        <v>0.24497764</v>
      </c>
      <c r="BH427">
        <v>0.16409378999999999</v>
      </c>
      <c r="BI427">
        <v>0.20900431</v>
      </c>
      <c r="BJ427">
        <v>6.2859990000000004E-2</v>
      </c>
      <c r="BK427">
        <v>0.34187803</v>
      </c>
      <c r="BL427">
        <v>0.27557036000000001</v>
      </c>
      <c r="BM427">
        <v>3.2207824000000003E-2</v>
      </c>
      <c r="BN427">
        <v>0.12460944</v>
      </c>
      <c r="BO427">
        <v>0.15688659999999999</v>
      </c>
      <c r="BP427">
        <v>8.2661159999999997E-2</v>
      </c>
      <c r="BQ427">
        <v>0.12045601</v>
      </c>
      <c r="BR427">
        <v>0.30483943000000002</v>
      </c>
      <c r="BS427">
        <v>0.24804665000000001</v>
      </c>
      <c r="BT427">
        <v>0.33466002</v>
      </c>
      <c r="BU427">
        <v>0.13756380000000001</v>
      </c>
      <c r="BV427">
        <v>0.17865524999999999</v>
      </c>
      <c r="BW427">
        <v>0.28090638000000001</v>
      </c>
      <c r="BX427">
        <v>0.39386359999999998</v>
      </c>
      <c r="BY427">
        <v>0.18814939999999999</v>
      </c>
      <c r="BZ427">
        <v>0.45131627000000002</v>
      </c>
      <c r="CA427">
        <v>2.8191803000000001E-2</v>
      </c>
      <c r="CB427">
        <v>0.18965178999999999</v>
      </c>
      <c r="CC427">
        <v>0.13639151999999999</v>
      </c>
      <c r="CD427">
        <v>0.37727472000000001</v>
      </c>
      <c r="CE427">
        <v>0.37485442000000002</v>
      </c>
      <c r="CF427">
        <v>-0.11580501</v>
      </c>
      <c r="CG427">
        <v>0.30242570000000002</v>
      </c>
      <c r="CH427">
        <v>0.19483021</v>
      </c>
      <c r="CI427">
        <v>2.9958618999999999E-2</v>
      </c>
      <c r="CJ427">
        <v>0.26398080000000002</v>
      </c>
      <c r="CK427">
        <v>0.18802584999999999</v>
      </c>
      <c r="CL427">
        <v>0.25555357000000001</v>
      </c>
      <c r="CM427">
        <v>7.0150809999999994E-2</v>
      </c>
      <c r="CN427">
        <v>2.647103E-2</v>
      </c>
      <c r="CO427">
        <v>6.0056305999999997E-2</v>
      </c>
      <c r="CP427">
        <v>0.38778567000000003</v>
      </c>
      <c r="CQ427">
        <v>0.24952890999999999</v>
      </c>
      <c r="CR427">
        <v>0.34794380000000003</v>
      </c>
      <c r="CS427">
        <v>0.130936</v>
      </c>
      <c r="CT427">
        <v>0.18938558</v>
      </c>
      <c r="CU427">
        <v>8.7164309999999995E-2</v>
      </c>
      <c r="CV427">
        <v>0.49414407999999999</v>
      </c>
      <c r="CW427">
        <v>0.24143292</v>
      </c>
      <c r="CX427">
        <v>8.9306380000000005E-2</v>
      </c>
      <c r="CY427">
        <v>0.27572956999999998</v>
      </c>
      <c r="CZ427">
        <v>0.35813469999999997</v>
      </c>
      <c r="DA427">
        <v>0.1213955</v>
      </c>
      <c r="DB427">
        <v>0.30585909999999999</v>
      </c>
      <c r="DC427">
        <v>0.97403127</v>
      </c>
      <c r="DD427">
        <v>0.16395111000000001</v>
      </c>
      <c r="DE427">
        <v>0.15950054999999999</v>
      </c>
      <c r="DF427">
        <f t="shared" si="22"/>
        <v>0.18007809867961158</v>
      </c>
      <c r="DG427">
        <f t="shared" si="23"/>
        <v>0</v>
      </c>
      <c r="DH427">
        <v>1.7026561788337955E-3</v>
      </c>
      <c r="DI427">
        <f>VLOOKUP(B427,owner_jaccard!$C$1:$E$1128,3,FALSE)</f>
        <v>0.32258064516128998</v>
      </c>
      <c r="DJ427">
        <f>VLOOKUP(B427,partic_jaccard!$C$1:$E$1128,3,FALSE)</f>
        <v>0.4</v>
      </c>
      <c r="DK427">
        <f>VLOOKUP(B427,rtword_jaccard!$C$1:$E$1128,3,FALSE)</f>
        <v>0.16279069767441801</v>
      </c>
      <c r="DL427">
        <f>VLOOKUP(B427,rtword_jaccard!$C$1:$F$1128,4,FALSE)</f>
        <v>0.219512195121951</v>
      </c>
      <c r="DM427">
        <f>VLOOKUP(B427,rtword_jaccard!$C$1:$G$1128,5,FALSE)</f>
        <v>0.22950819672131101</v>
      </c>
      <c r="DN427">
        <f>VLOOKUP(B427,owner_j_重み付き!$C$1:$E$1128,3)</f>
        <v>1.4200000000000001E-2</v>
      </c>
      <c r="DO427">
        <f>VLOOKUP(B427,part_j_重み付き!$C$1:$E$1128,3,FALSE)</f>
        <v>1.54E-2</v>
      </c>
      <c r="DP427">
        <f>VLOOKUP(B427,journalsection_jaccard!$C$2:$E$1129,3,FALSE)</f>
        <v>0.44927536231884002</v>
      </c>
      <c r="DQ427">
        <f>VLOOKUP(B427,journalsection_jaccard!$C$2:$F$1129,4,FALSE)</f>
        <v>0.32450331125827803</v>
      </c>
      <c r="DR427">
        <f>VLOOKUP(B427,journalsection_jaccard!$C$2:$G$1129,5,FALSE)</f>
        <v>0.25</v>
      </c>
      <c r="DS427">
        <f>VLOOKUP(B427,journalsection_jaccard!$C$2:$H$1129,6,FALSE)</f>
        <v>0.16279069767441801</v>
      </c>
    </row>
    <row r="428" spans="1:123" x14ac:dyDescent="0.55000000000000004">
      <c r="A428">
        <v>421</v>
      </c>
      <c r="B428" t="s">
        <v>2013</v>
      </c>
      <c r="C428" t="s">
        <v>527</v>
      </c>
      <c r="D428">
        <v>0.12953001</v>
      </c>
      <c r="E428">
        <v>0.16429192000000001</v>
      </c>
      <c r="F428">
        <v>0.16376582000000001</v>
      </c>
      <c r="G428">
        <v>0.13725954000000001</v>
      </c>
      <c r="H428">
        <v>0.15951169000000001</v>
      </c>
      <c r="I428">
        <v>4.2685237000000001E-2</v>
      </c>
      <c r="J428">
        <v>6.5748654000000004E-2</v>
      </c>
      <c r="K428">
        <v>0.97898704000000003</v>
      </c>
      <c r="L428">
        <v>8.8915339999999995E-2</v>
      </c>
      <c r="M428">
        <v>9.2289029999999994E-2</v>
      </c>
      <c r="N428">
        <v>0.12889819999999999</v>
      </c>
      <c r="O428">
        <v>0.14941167999999999</v>
      </c>
      <c r="P428">
        <v>6.8925604000000001E-2</v>
      </c>
      <c r="Q428">
        <v>0.28854972000000001</v>
      </c>
      <c r="R428">
        <v>-4.0901625000000002E-3</v>
      </c>
      <c r="S428">
        <v>2.9676617999999998E-2</v>
      </c>
      <c r="T428">
        <v>0.16740714000000001</v>
      </c>
      <c r="U428">
        <v>2.3226202000000001E-2</v>
      </c>
      <c r="V428">
        <v>-5.3800894000000004E-3</v>
      </c>
      <c r="W428">
        <v>0.15357894</v>
      </c>
      <c r="X428">
        <v>8.0726350000000002E-2</v>
      </c>
      <c r="Y428">
        <v>0.16818836000000001</v>
      </c>
      <c r="Z428">
        <v>0.18612066999999999</v>
      </c>
      <c r="AA428">
        <v>5.8921076000000003E-2</v>
      </c>
      <c r="AB428">
        <v>0.17684659999999999</v>
      </c>
      <c r="AC428">
        <v>0.25444640000000002</v>
      </c>
      <c r="AD428">
        <v>8.9795200000000006E-2</v>
      </c>
      <c r="AE428">
        <v>5.8482791999999999E-2</v>
      </c>
      <c r="AF428">
        <v>8.1535906000000005E-2</v>
      </c>
      <c r="AG428">
        <v>-8.9490630000000002E-2</v>
      </c>
      <c r="AH428">
        <v>-3.4765129999999998E-2</v>
      </c>
      <c r="AI428">
        <v>0.22537346</v>
      </c>
      <c r="AJ428">
        <v>0.19263649999999999</v>
      </c>
      <c r="AK428">
        <v>-8.6271429999999996E-2</v>
      </c>
      <c r="AL428">
        <v>8.4800563999999995E-2</v>
      </c>
      <c r="AM428">
        <v>2.9842609999999999E-2</v>
      </c>
      <c r="AN428">
        <v>-7.8196099999999994E-3</v>
      </c>
      <c r="AO428">
        <v>0.27085164</v>
      </c>
      <c r="AP428">
        <v>0.10760528599999999</v>
      </c>
      <c r="AQ428">
        <v>2.0707139999999999E-2</v>
      </c>
      <c r="AR428">
        <v>0.14987433</v>
      </c>
      <c r="AS428">
        <v>-3.5461637999999997E-2</v>
      </c>
      <c r="AT428">
        <v>-6.0050803999999999E-2</v>
      </c>
      <c r="AU428">
        <v>9.9906850000000005E-2</v>
      </c>
      <c r="AV428">
        <v>0.14030218</v>
      </c>
      <c r="AW428">
        <v>0.22886111000000001</v>
      </c>
      <c r="AX428">
        <v>-2.0722328000000002E-2</v>
      </c>
      <c r="AY428">
        <v>0.43381577999999998</v>
      </c>
      <c r="AZ428">
        <v>0.95289449999999998</v>
      </c>
      <c r="BA428">
        <v>1.8902037E-2</v>
      </c>
      <c r="BB428">
        <v>5.4471220000000001E-2</v>
      </c>
      <c r="BC428">
        <v>-0.11451915</v>
      </c>
      <c r="BD428">
        <v>0.109677345</v>
      </c>
      <c r="BE428">
        <v>-7.4681300000000006E-2</v>
      </c>
      <c r="BF428">
        <v>0.15117484</v>
      </c>
      <c r="BG428">
        <v>0.121138565</v>
      </c>
      <c r="BH428">
        <v>0.23094998</v>
      </c>
      <c r="BI428">
        <v>0.21728453</v>
      </c>
      <c r="BJ428">
        <v>5.4527844999999998E-2</v>
      </c>
      <c r="BK428">
        <v>9.5612965999999994E-2</v>
      </c>
      <c r="BL428">
        <v>0.10963359</v>
      </c>
      <c r="BM428">
        <v>0.13352156000000001</v>
      </c>
      <c r="BN428">
        <v>1.2226429E-2</v>
      </c>
      <c r="BO428">
        <v>0.2846321</v>
      </c>
      <c r="BP428">
        <v>8.7968809999999995E-2</v>
      </c>
      <c r="BQ428">
        <v>0.21838785999999999</v>
      </c>
      <c r="BR428">
        <v>4.3455366000000002E-2</v>
      </c>
      <c r="BS428">
        <v>0.18726277</v>
      </c>
      <c r="BT428">
        <v>2.9386522000000002E-2</v>
      </c>
      <c r="BU428">
        <v>7.3881686000000002E-2</v>
      </c>
      <c r="BV428">
        <v>3.2680704999999997E-2</v>
      </c>
      <c r="BW428">
        <v>0.16548562</v>
      </c>
      <c r="BX428">
        <v>0.30982705999999999</v>
      </c>
      <c r="BY428">
        <v>-9.1286329999999999E-2</v>
      </c>
      <c r="BZ428">
        <v>0.20917974</v>
      </c>
      <c r="CA428">
        <v>0.1944381</v>
      </c>
      <c r="CB428">
        <v>0.2511234</v>
      </c>
      <c r="CC428">
        <v>0.115839764</v>
      </c>
      <c r="CD428">
        <v>0.17113453000000001</v>
      </c>
      <c r="CE428">
        <v>0.38509937999999999</v>
      </c>
      <c r="CF428">
        <v>-2.0142889000000001E-2</v>
      </c>
      <c r="CG428">
        <v>0.19471880999999999</v>
      </c>
      <c r="CH428">
        <v>0.32425670000000001</v>
      </c>
      <c r="CI428">
        <v>-6.5240450000000005E-2</v>
      </c>
      <c r="CJ428">
        <v>0.31521162000000003</v>
      </c>
      <c r="CK428">
        <v>8.9447840000000001E-2</v>
      </c>
      <c r="CL428">
        <v>0.21473764000000001</v>
      </c>
      <c r="CM428">
        <v>0.20755589999999999</v>
      </c>
      <c r="CN428">
        <v>0.18847622</v>
      </c>
      <c r="CO428">
        <v>-3.1784784999999999E-3</v>
      </c>
      <c r="CP428">
        <v>0.23763003999999999</v>
      </c>
      <c r="CQ428">
        <v>5.3109574999999999E-2</v>
      </c>
      <c r="CR428">
        <v>0.29211514999999999</v>
      </c>
      <c r="CS428">
        <v>0.102754295</v>
      </c>
      <c r="CT428">
        <v>0.12860133000000001</v>
      </c>
      <c r="CU428">
        <v>-8.9861540000000004E-2</v>
      </c>
      <c r="CV428">
        <v>9.2939443999999996E-2</v>
      </c>
      <c r="CW428">
        <v>0.32093292000000001</v>
      </c>
      <c r="CX428">
        <v>0.24173042</v>
      </c>
      <c r="CY428">
        <v>8.4051619999999994E-2</v>
      </c>
      <c r="CZ428">
        <v>0.15923439</v>
      </c>
      <c r="DA428">
        <v>3.6257412000000003E-2</v>
      </c>
      <c r="DB428">
        <v>0.115468614</v>
      </c>
      <c r="DC428">
        <v>0.95847400000000005</v>
      </c>
      <c r="DD428">
        <v>0.26486320000000002</v>
      </c>
      <c r="DE428">
        <v>1.5240042000000001E-3</v>
      </c>
      <c r="DF428">
        <f t="shared" si="22"/>
        <v>0.11771720052233009</v>
      </c>
      <c r="DG428">
        <f t="shared" si="23"/>
        <v>0</v>
      </c>
      <c r="DH428">
        <v>0</v>
      </c>
      <c r="DI428">
        <f>VLOOKUP(B428,owner_jaccard!$C$1:$E$1128,3,FALSE)</f>
        <v>0.2</v>
      </c>
      <c r="DJ428">
        <f>VLOOKUP(B428,partic_jaccard!$C$1:$E$1128,3,FALSE)</f>
        <v>0.20833333333333301</v>
      </c>
      <c r="DK428">
        <f>VLOOKUP(B428,rtword_jaccard!$C$1:$E$1128,3,FALSE)</f>
        <v>7.5268817204300995E-2</v>
      </c>
      <c r="DL428">
        <f>VLOOKUP(B428,rtword_jaccard!$C$1:$F$1128,4,FALSE)</f>
        <v>0.129943502824858</v>
      </c>
      <c r="DM428">
        <f>VLOOKUP(B428,rtword_jaccard!$C$1:$G$1128,5,FALSE)</f>
        <v>0.15830115830115801</v>
      </c>
      <c r="DN428">
        <f>VLOOKUP(B428,owner_j_重み付き!$C$1:$E$1128,3)</f>
        <v>3.0000000000000001E-3</v>
      </c>
      <c r="DO428">
        <f>VLOOKUP(B428,part_j_重み付き!$C$1:$E$1128,3,FALSE)</f>
        <v>1.2500000000000001E-2</v>
      </c>
      <c r="DP428">
        <f>VLOOKUP(B428,journalsection_jaccard!$C$2:$E$1129,3,FALSE)</f>
        <v>0.36986301369863001</v>
      </c>
      <c r="DQ428">
        <f>VLOOKUP(B428,journalsection_jaccard!$C$2:$F$1129,4,FALSE)</f>
        <v>0.31578947368421001</v>
      </c>
      <c r="DR428">
        <f>VLOOKUP(B428,journalsection_jaccard!$C$2:$G$1129,5,FALSE)</f>
        <v>0.255230125523012</v>
      </c>
      <c r="DS428">
        <f>VLOOKUP(B428,journalsection_jaccard!$C$2:$H$1129,6,FALSE)</f>
        <v>0.123595505617977</v>
      </c>
    </row>
    <row r="429" spans="1:123" x14ac:dyDescent="0.55000000000000004">
      <c r="A429">
        <v>422</v>
      </c>
      <c r="B429" t="s">
        <v>2014</v>
      </c>
      <c r="C429" t="s">
        <v>528</v>
      </c>
      <c r="D429">
        <v>0.17742836000000001</v>
      </c>
      <c r="E429">
        <v>0.20122988999999999</v>
      </c>
      <c r="F429">
        <v>7.9771359999999999E-2</v>
      </c>
      <c r="G429">
        <v>0.23203285000000001</v>
      </c>
      <c r="H429">
        <v>0.13130169999999999</v>
      </c>
      <c r="I429">
        <v>0.25861182999999999</v>
      </c>
      <c r="J429">
        <v>0.20310900000000001</v>
      </c>
      <c r="K429">
        <v>0.98536860000000004</v>
      </c>
      <c r="L429">
        <v>9.4235429999999995E-2</v>
      </c>
      <c r="M429">
        <v>0.28939068000000001</v>
      </c>
      <c r="N429">
        <v>0.33700849999999999</v>
      </c>
      <c r="O429">
        <v>0.27054529999999999</v>
      </c>
      <c r="P429">
        <v>-2.1117903E-2</v>
      </c>
      <c r="Q429">
        <v>5.1050074000000001E-2</v>
      </c>
      <c r="R429">
        <v>0.11643879</v>
      </c>
      <c r="S429">
        <v>-4.1240800000000001E-2</v>
      </c>
      <c r="T429">
        <v>7.6473319999999997E-2</v>
      </c>
      <c r="U429">
        <v>-3.2640244999999998E-2</v>
      </c>
      <c r="V429">
        <v>0.154834</v>
      </c>
      <c r="W429">
        <v>-5.2911970000000003E-2</v>
      </c>
      <c r="X429">
        <v>0.22016847000000001</v>
      </c>
      <c r="Y429">
        <v>9.8278210000000005E-2</v>
      </c>
      <c r="Z429">
        <v>0.23759330000000001</v>
      </c>
      <c r="AA429">
        <v>0.19098788</v>
      </c>
      <c r="AB429">
        <v>0.10845349999999999</v>
      </c>
      <c r="AC429">
        <v>7.1678569999999997E-2</v>
      </c>
      <c r="AD429">
        <v>-7.4903466000000002E-2</v>
      </c>
      <c r="AE429">
        <v>-3.8969055000000002E-2</v>
      </c>
      <c r="AF429">
        <v>6.3701969999999997E-2</v>
      </c>
      <c r="AG429">
        <v>-4.2348430000000003E-3</v>
      </c>
      <c r="AH429">
        <v>1.5121779E-2</v>
      </c>
      <c r="AI429">
        <v>0.24007029999999999</v>
      </c>
      <c r="AJ429">
        <v>0.18539612</v>
      </c>
      <c r="AK429">
        <v>-0.1880136</v>
      </c>
      <c r="AL429">
        <v>0.15321425999999999</v>
      </c>
      <c r="AM429">
        <v>0.18594021999999999</v>
      </c>
      <c r="AN429">
        <v>7.2754860000000005E-2</v>
      </c>
      <c r="AO429">
        <v>7.7988459999999996E-2</v>
      </c>
      <c r="AP429">
        <v>0.33490723</v>
      </c>
      <c r="AQ429">
        <v>7.6452889999999996E-2</v>
      </c>
      <c r="AR429">
        <v>5.7701644000000003E-2</v>
      </c>
      <c r="AS429">
        <v>-1.4460995999999999E-3</v>
      </c>
      <c r="AT429">
        <v>4.6741287000000003E-3</v>
      </c>
      <c r="AU429">
        <v>0.15906623</v>
      </c>
      <c r="AV429">
        <v>-1.0364349E-2</v>
      </c>
      <c r="AW429">
        <v>0.14563008</v>
      </c>
      <c r="AX429">
        <v>0.16406061999999999</v>
      </c>
      <c r="AY429">
        <v>0.31333080000000002</v>
      </c>
      <c r="AZ429">
        <v>0.97353789999999996</v>
      </c>
      <c r="BA429">
        <v>0.1246771</v>
      </c>
      <c r="BB429">
        <v>-0.17603526</v>
      </c>
      <c r="BC429">
        <v>-5.3606139999999997E-2</v>
      </c>
      <c r="BD429">
        <v>7.3536169999999998E-2</v>
      </c>
      <c r="BE429">
        <v>2.0167872E-2</v>
      </c>
      <c r="BF429">
        <v>5.8707670000000003E-2</v>
      </c>
      <c r="BG429">
        <v>0.24934094000000001</v>
      </c>
      <c r="BH429">
        <v>0.22241465999999999</v>
      </c>
      <c r="BI429">
        <v>0.20235564</v>
      </c>
      <c r="BJ429">
        <v>6.0821756999999997E-2</v>
      </c>
      <c r="BK429">
        <v>0.23206321999999999</v>
      </c>
      <c r="BL429">
        <v>8.5874980000000004E-2</v>
      </c>
      <c r="BM429">
        <v>0.18610968999999999</v>
      </c>
      <c r="BN429">
        <v>-8.5629289999999997E-2</v>
      </c>
      <c r="BO429">
        <v>0.26800190000000002</v>
      </c>
      <c r="BP429">
        <v>0.14204183000000001</v>
      </c>
      <c r="BQ429">
        <v>5.8939202999999999E-4</v>
      </c>
      <c r="BR429">
        <v>9.8812529999999996E-2</v>
      </c>
      <c r="BS429">
        <v>0.13624670999999999</v>
      </c>
      <c r="BT429">
        <v>0.35730276</v>
      </c>
      <c r="BU429">
        <v>0.12081566000000001</v>
      </c>
      <c r="BV429">
        <v>1.4105672E-2</v>
      </c>
      <c r="BW429">
        <v>0.18175204</v>
      </c>
      <c r="BX429">
        <v>0.30410643999999998</v>
      </c>
      <c r="BY429">
        <v>0.10079814500000001</v>
      </c>
      <c r="BZ429">
        <v>0.15858132999999999</v>
      </c>
      <c r="CA429">
        <v>0.14421263000000001</v>
      </c>
      <c r="CB429">
        <v>0.26486534</v>
      </c>
      <c r="CC429">
        <v>0.22873913000000001</v>
      </c>
      <c r="CD429">
        <v>0.35694631999999998</v>
      </c>
      <c r="CE429">
        <v>0.25234509999999999</v>
      </c>
      <c r="CF429">
        <v>0.25443152000000002</v>
      </c>
      <c r="CG429">
        <v>0.12274866600000001</v>
      </c>
      <c r="CH429">
        <v>0.23579927000000001</v>
      </c>
      <c r="CI429">
        <v>-5.9729209999999998E-2</v>
      </c>
      <c r="CJ429">
        <v>0.31807353999999999</v>
      </c>
      <c r="CK429">
        <v>0.15860704</v>
      </c>
      <c r="CL429">
        <v>0.21465998999999999</v>
      </c>
      <c r="CM429">
        <v>6.3366389999999995E-2</v>
      </c>
      <c r="CN429">
        <v>4.8909580000000001E-2</v>
      </c>
      <c r="CO429">
        <v>0.25020959999999998</v>
      </c>
      <c r="CP429">
        <v>0.18575992</v>
      </c>
      <c r="CQ429">
        <v>0.18325356000000001</v>
      </c>
      <c r="CR429">
        <v>0.24152580000000001</v>
      </c>
      <c r="CS429">
        <v>8.3276920000000004E-2</v>
      </c>
      <c r="CT429">
        <v>9.3905160000000001E-2</v>
      </c>
      <c r="CU429">
        <v>-1.0384671999999999E-2</v>
      </c>
      <c r="CV429">
        <v>0.33405172999999999</v>
      </c>
      <c r="CW429">
        <v>0.19044359</v>
      </c>
      <c r="CX429">
        <v>0.19391595</v>
      </c>
      <c r="CY429">
        <v>0.31636967999999999</v>
      </c>
      <c r="CZ429">
        <v>0.26460063</v>
      </c>
      <c r="DA429">
        <v>3.220837E-2</v>
      </c>
      <c r="DB429">
        <v>0.12585105999999999</v>
      </c>
      <c r="DC429">
        <v>0.96806645000000002</v>
      </c>
      <c r="DD429">
        <v>0.25338513000000001</v>
      </c>
      <c r="DE429">
        <v>4.5822160000000001E-2</v>
      </c>
      <c r="DF429">
        <f t="shared" si="22"/>
        <v>0.13453314162262134</v>
      </c>
      <c r="DG429">
        <f t="shared" si="23"/>
        <v>0</v>
      </c>
      <c r="DH429">
        <v>0</v>
      </c>
      <c r="DI429">
        <f>VLOOKUP(B429,owner_jaccard!$C$1:$E$1128,3,FALSE)</f>
        <v>0.27777777777777701</v>
      </c>
      <c r="DJ429">
        <f>VLOOKUP(B429,partic_jaccard!$C$1:$E$1128,3,FALSE)</f>
        <v>0.27272727272727199</v>
      </c>
      <c r="DK429">
        <f>VLOOKUP(B429,rtword_jaccard!$C$1:$E$1128,3,FALSE)</f>
        <v>0.19047619047618999</v>
      </c>
      <c r="DL429">
        <f>VLOOKUP(B429,rtword_jaccard!$C$1:$F$1128,4,FALSE)</f>
        <v>0.17647058823529399</v>
      </c>
      <c r="DM429">
        <f>VLOOKUP(B429,rtword_jaccard!$C$1:$G$1128,5,FALSE)</f>
        <v>0.20481927710843301</v>
      </c>
      <c r="DN429">
        <f>VLOOKUP(B429,owner_j_重み付き!$C$1:$E$1128,3)</f>
        <v>4.8999999999999998E-3</v>
      </c>
      <c r="DO429">
        <f>VLOOKUP(B429,part_j_重み付き!$C$1:$E$1128,3,FALSE)</f>
        <v>2.0899999999999998E-2</v>
      </c>
      <c r="DP429">
        <f>VLOOKUP(B429,journalsection_jaccard!$C$2:$E$1129,3,FALSE)</f>
        <v>0.40845070422535201</v>
      </c>
      <c r="DQ429">
        <f>VLOOKUP(B429,journalsection_jaccard!$C$2:$F$1129,4,FALSE)</f>
        <v>0.29870129870129802</v>
      </c>
      <c r="DR429">
        <f>VLOOKUP(B429,journalsection_jaccard!$C$2:$G$1129,5,FALSE)</f>
        <v>0.23966942148760301</v>
      </c>
      <c r="DS429">
        <f>VLOOKUP(B429,journalsection_jaccard!$C$2:$H$1129,6,FALSE)</f>
        <v>0.13636363636363599</v>
      </c>
    </row>
    <row r="430" spans="1:123" hidden="1" x14ac:dyDescent="0.55000000000000004">
      <c r="A430">
        <v>423</v>
      </c>
      <c r="B430" t="s">
        <v>2015</v>
      </c>
      <c r="C430" t="s">
        <v>529</v>
      </c>
      <c r="D430">
        <v>9.0065019999999996E-3</v>
      </c>
      <c r="E430">
        <v>0.28240623999999998</v>
      </c>
      <c r="F430">
        <v>0.106075846</v>
      </c>
      <c r="G430">
        <v>0.25943482000000001</v>
      </c>
      <c r="H430">
        <v>0.16916398999999999</v>
      </c>
      <c r="I430">
        <v>0.16362711999999999</v>
      </c>
      <c r="J430">
        <v>0.34160889999999999</v>
      </c>
      <c r="K430">
        <v>0.98172134</v>
      </c>
      <c r="L430">
        <v>0.35758321999999998</v>
      </c>
      <c r="M430">
        <v>0.18092838</v>
      </c>
      <c r="N430">
        <v>0.38986057000000002</v>
      </c>
      <c r="O430">
        <v>0.20228302000000001</v>
      </c>
      <c r="P430">
        <v>0.34557122000000001</v>
      </c>
      <c r="Q430">
        <v>0.11473593999999999</v>
      </c>
      <c r="R430">
        <v>7.1232796000000001E-2</v>
      </c>
      <c r="S430">
        <v>5.733473E-2</v>
      </c>
      <c r="T430">
        <v>0.17491319999999999</v>
      </c>
      <c r="U430">
        <v>0.29317090000000001</v>
      </c>
      <c r="V430">
        <v>0.15698371999999999</v>
      </c>
      <c r="W430">
        <v>0.16664791000000001</v>
      </c>
      <c r="X430">
        <v>0.31146148000000001</v>
      </c>
      <c r="Y430">
        <v>0.2713161</v>
      </c>
      <c r="Z430">
        <v>0.27631990000000001</v>
      </c>
      <c r="AA430">
        <v>0.10635553</v>
      </c>
      <c r="AB430">
        <v>0.12915436999999999</v>
      </c>
      <c r="AC430">
        <v>0.10293412</v>
      </c>
      <c r="AD430">
        <v>8.0724955000000001E-2</v>
      </c>
      <c r="AE430">
        <v>6.5634794999999996E-2</v>
      </c>
      <c r="AF430">
        <v>0.31650472000000002</v>
      </c>
      <c r="AG430">
        <v>0.35778132000000001</v>
      </c>
      <c r="AH430">
        <v>0.21348565999999999</v>
      </c>
      <c r="AI430">
        <v>0.18411167000000001</v>
      </c>
      <c r="AJ430">
        <v>0.26311164999999997</v>
      </c>
      <c r="AK430">
        <v>7.6009019999999997E-2</v>
      </c>
      <c r="AL430">
        <v>0.24810113</v>
      </c>
      <c r="AM430">
        <v>0.387187</v>
      </c>
      <c r="AN430">
        <v>0.21093418999999999</v>
      </c>
      <c r="AO430">
        <v>0.14983630000000001</v>
      </c>
      <c r="AP430">
        <v>0.42867421999999999</v>
      </c>
      <c r="AQ430">
        <v>0.33994773</v>
      </c>
      <c r="AR430">
        <v>0.22837134000000001</v>
      </c>
      <c r="AS430">
        <v>0.115036346</v>
      </c>
      <c r="AT430">
        <v>9.7456029999999999E-2</v>
      </c>
      <c r="AU430">
        <v>0.23709889000000001</v>
      </c>
      <c r="AV430">
        <v>0.13742502000000001</v>
      </c>
      <c r="AW430">
        <v>0.24950781</v>
      </c>
      <c r="AX430">
        <v>6.8340234E-2</v>
      </c>
      <c r="AY430">
        <v>0.26316050000000002</v>
      </c>
      <c r="AZ430">
        <v>0.96455603999999995</v>
      </c>
      <c r="BA430">
        <v>9.7574875000000005E-2</v>
      </c>
      <c r="BB430">
        <v>6.3154206000000004E-2</v>
      </c>
      <c r="BC430">
        <v>0.22569147000000001</v>
      </c>
      <c r="BD430">
        <v>0.30730196999999998</v>
      </c>
      <c r="BE430">
        <v>5.0962100000000003E-2</v>
      </c>
      <c r="BF430">
        <v>7.2861309999999999E-2</v>
      </c>
      <c r="BG430">
        <v>0.38871519999999998</v>
      </c>
      <c r="BH430">
        <v>0.17528685999999999</v>
      </c>
      <c r="BI430">
        <v>0.27119009999999999</v>
      </c>
      <c r="BJ430">
        <v>0.23293781</v>
      </c>
      <c r="BK430">
        <v>0.33270707999999999</v>
      </c>
      <c r="BL430">
        <v>0.26242018</v>
      </c>
      <c r="BM430">
        <v>5.7085353999999998E-2</v>
      </c>
      <c r="BN430">
        <v>0.27797896</v>
      </c>
      <c r="BO430">
        <v>0.23418722</v>
      </c>
      <c r="BP430">
        <v>0.31288555000000001</v>
      </c>
      <c r="BQ430">
        <v>0.14784244999999999</v>
      </c>
      <c r="BR430">
        <v>6.5775453999999997E-2</v>
      </c>
      <c r="BS430">
        <v>0.30015125999999998</v>
      </c>
      <c r="BT430">
        <v>0.41040300000000002</v>
      </c>
      <c r="BU430">
        <v>0.21786773000000001</v>
      </c>
      <c r="BV430">
        <v>0.19346179999999999</v>
      </c>
      <c r="BW430">
        <v>0.35850622999999998</v>
      </c>
      <c r="BX430">
        <v>0.31844243</v>
      </c>
      <c r="BY430">
        <v>2.4506867000000002E-2</v>
      </c>
      <c r="BZ430">
        <v>0.3748438</v>
      </c>
      <c r="CA430">
        <v>6.5538526E-2</v>
      </c>
      <c r="CB430">
        <v>0.25391963000000001</v>
      </c>
      <c r="CC430">
        <v>0.27138056999999999</v>
      </c>
      <c r="CD430">
        <v>0.31413301999999999</v>
      </c>
      <c r="CE430">
        <v>0.30724319999999999</v>
      </c>
      <c r="CF430">
        <v>0.28885149999999998</v>
      </c>
      <c r="CG430">
        <v>0.30419679999999999</v>
      </c>
      <c r="CH430">
        <v>0.31691593000000001</v>
      </c>
      <c r="CI430">
        <v>0.38384852000000003</v>
      </c>
      <c r="CJ430">
        <v>0.28419554000000002</v>
      </c>
      <c r="CK430">
        <v>0.17893323</v>
      </c>
      <c r="CL430">
        <v>0.25527179999999999</v>
      </c>
      <c r="CM430">
        <v>0.198098</v>
      </c>
      <c r="CN430">
        <v>0.22355459999999999</v>
      </c>
      <c r="CO430">
        <v>0.16514970000000001</v>
      </c>
      <c r="CP430">
        <v>0.37257069999999998</v>
      </c>
      <c r="CQ430">
        <v>0.35225456999999999</v>
      </c>
      <c r="CR430">
        <v>0.49619275000000002</v>
      </c>
      <c r="CS430">
        <v>0.29296280000000002</v>
      </c>
      <c r="CT430">
        <v>8.8769200000000006E-2</v>
      </c>
      <c r="CU430">
        <v>0.12597420000000001</v>
      </c>
      <c r="CV430">
        <v>0.22107837999999999</v>
      </c>
      <c r="CW430">
        <v>0.34227400000000002</v>
      </c>
      <c r="CX430">
        <v>0.17221753000000001</v>
      </c>
      <c r="CY430">
        <v>0.15284987999999999</v>
      </c>
      <c r="CZ430">
        <v>0.33475587000000001</v>
      </c>
      <c r="DA430">
        <v>0.23123984</v>
      </c>
      <c r="DB430">
        <v>0.37211116999999999</v>
      </c>
      <c r="DC430">
        <v>0.97227156000000003</v>
      </c>
      <c r="DD430">
        <v>0.24976718000000001</v>
      </c>
      <c r="DE430">
        <v>8.1692219999999996E-2</v>
      </c>
      <c r="DF430">
        <f t="shared" si="22"/>
        <v>0.22554595316504861</v>
      </c>
      <c r="DG430">
        <f t="shared" si="23"/>
        <v>0</v>
      </c>
      <c r="DH430">
        <v>3.209841060371803E-4</v>
      </c>
      <c r="DI430">
        <f>VLOOKUP(B430,owner_jaccard!$C$1:$E$1128,3,FALSE)</f>
        <v>0.32500000000000001</v>
      </c>
      <c r="DJ430">
        <f>VLOOKUP(B430,partic_jaccard!$C$1:$E$1128,3,FALSE)</f>
        <v>0.37037037037037002</v>
      </c>
      <c r="DK430">
        <f>VLOOKUP(B430,rtword_jaccard!$C$1:$E$1128,3,FALSE)</f>
        <v>0.29870129870129802</v>
      </c>
      <c r="DL430">
        <f>VLOOKUP(B430,rtword_jaccard!$C$1:$F$1128,4,FALSE)</f>
        <v>0.273885350318471</v>
      </c>
      <c r="DM430">
        <f>VLOOKUP(B430,rtword_jaccard!$C$1:$G$1128,5,FALSE)</f>
        <v>0.31004366812227002</v>
      </c>
      <c r="DN430">
        <f>VLOOKUP(B430,owner_j_重み付き!$C$1:$E$1128,3)</f>
        <v>3.2000000000000002E-3</v>
      </c>
      <c r="DO430">
        <f>VLOOKUP(B430,part_j_重み付き!$C$1:$E$1128,3,FALSE)</f>
        <v>2.18E-2</v>
      </c>
      <c r="DP430">
        <f>VLOOKUP(B430,journalsection_jaccard!$C$2:$E$1129,3,FALSE)</f>
        <v>0.47058823529411697</v>
      </c>
      <c r="DQ430">
        <f>VLOOKUP(B430,journalsection_jaccard!$C$2:$F$1129,4,FALSE)</f>
        <v>0.30718954248365998</v>
      </c>
      <c r="DR430">
        <f>VLOOKUP(B430,journalsection_jaccard!$C$2:$G$1129,5,FALSE)</f>
        <v>0.27659574468085102</v>
      </c>
      <c r="DS430">
        <f>VLOOKUP(B430,journalsection_jaccard!$C$2:$H$1129,6,FALSE)</f>
        <v>0.123595505617977</v>
      </c>
    </row>
    <row r="431" spans="1:123" x14ac:dyDescent="0.55000000000000004">
      <c r="A431">
        <v>424</v>
      </c>
      <c r="B431" t="s">
        <v>2016</v>
      </c>
      <c r="C431" t="s">
        <v>530</v>
      </c>
      <c r="D431">
        <v>3.6456436000000002E-2</v>
      </c>
      <c r="E431">
        <v>2.9912889999999998E-3</v>
      </c>
      <c r="F431">
        <v>0.14587799000000001</v>
      </c>
      <c r="G431">
        <v>1.5764812E-2</v>
      </c>
      <c r="H431">
        <v>9.1637899999999994E-2</v>
      </c>
      <c r="I431">
        <v>0.13043757</v>
      </c>
      <c r="J431">
        <v>0.17918290000000001</v>
      </c>
      <c r="K431">
        <v>0.98561215000000002</v>
      </c>
      <c r="L431">
        <v>-3.6775200000000001E-2</v>
      </c>
      <c r="M431">
        <v>0.12650903999999999</v>
      </c>
      <c r="N431">
        <v>0.15415614999999999</v>
      </c>
      <c r="O431">
        <v>-8.1548079999999995E-2</v>
      </c>
      <c r="P431">
        <v>0.22278206</v>
      </c>
      <c r="Q431">
        <v>0.15459239999999999</v>
      </c>
      <c r="R431">
        <v>0.19921148</v>
      </c>
      <c r="S431">
        <v>-9.0875239999999996E-2</v>
      </c>
      <c r="T431">
        <v>0.12608295999999999</v>
      </c>
      <c r="U431">
        <v>0.19054421999999999</v>
      </c>
      <c r="V431">
        <v>0.13957296</v>
      </c>
      <c r="W431">
        <v>8.1164256000000004E-2</v>
      </c>
      <c r="X431">
        <v>0.14726118999999999</v>
      </c>
      <c r="Y431">
        <v>0.35928716999999999</v>
      </c>
      <c r="Z431">
        <v>0.13426773</v>
      </c>
      <c r="AA431">
        <v>2.5327899000000001E-2</v>
      </c>
      <c r="AB431">
        <v>0.12159387000000001</v>
      </c>
      <c r="AC431">
        <v>4.1852134999999999E-2</v>
      </c>
      <c r="AD431">
        <v>5.7627159999999997E-2</v>
      </c>
      <c r="AE431">
        <v>6.1793162999999998E-2</v>
      </c>
      <c r="AF431">
        <v>0.1291824</v>
      </c>
      <c r="AG431">
        <v>-3.1060895000000002E-2</v>
      </c>
      <c r="AH431">
        <v>0.14727522000000001</v>
      </c>
      <c r="AI431">
        <v>0.18081494000000001</v>
      </c>
      <c r="AJ431">
        <v>0.13978436999999999</v>
      </c>
      <c r="AK431">
        <v>0.15233995</v>
      </c>
      <c r="AL431">
        <v>0.19189608</v>
      </c>
      <c r="AM431">
        <v>-7.4963669999999996E-2</v>
      </c>
      <c r="AN431">
        <v>0.25175989999999998</v>
      </c>
      <c r="AO431">
        <v>0.16481013999999999</v>
      </c>
      <c r="AP431">
        <v>0.12478755399999999</v>
      </c>
      <c r="AQ431">
        <v>7.0155919999999997E-2</v>
      </c>
      <c r="AR431">
        <v>0.13941738000000001</v>
      </c>
      <c r="AS431">
        <v>5.6601457000000001E-2</v>
      </c>
      <c r="AT431">
        <v>0.18722284</v>
      </c>
      <c r="AU431">
        <v>-2.2613545999999999E-3</v>
      </c>
      <c r="AV431">
        <v>4.2452975E-3</v>
      </c>
      <c r="AW431">
        <v>6.9610000000000005E-2</v>
      </c>
      <c r="AX431">
        <v>-1.9280564E-2</v>
      </c>
      <c r="AY431">
        <v>0.36572905999999999</v>
      </c>
      <c r="AZ431">
        <v>0.95879935999999999</v>
      </c>
      <c r="BA431">
        <v>9.4001785000000004E-2</v>
      </c>
      <c r="BB431">
        <v>-8.8353574000000004E-2</v>
      </c>
      <c r="BC431">
        <v>-0.24481518999999999</v>
      </c>
      <c r="BD431">
        <v>0.16806853999999999</v>
      </c>
      <c r="BE431">
        <v>0.15752177000000001</v>
      </c>
      <c r="BF431">
        <v>-3.9230168000000003E-2</v>
      </c>
      <c r="BG431">
        <v>0.15540076999999999</v>
      </c>
      <c r="BH431">
        <v>6.2512520000000002E-2</v>
      </c>
      <c r="BI431">
        <v>0.20379676999999999</v>
      </c>
      <c r="BJ431">
        <v>-7.5568079999999996E-2</v>
      </c>
      <c r="BK431">
        <v>0.23669251999999999</v>
      </c>
      <c r="BL431">
        <v>7.7797643999999999E-2</v>
      </c>
      <c r="BM431">
        <v>0.14161356</v>
      </c>
      <c r="BN431">
        <v>0.11383346499999999</v>
      </c>
      <c r="BO431">
        <v>0.101265445</v>
      </c>
      <c r="BP431">
        <v>0.26772069999999998</v>
      </c>
      <c r="BQ431">
        <v>0.10324166999999999</v>
      </c>
      <c r="BR431">
        <v>-1.3442657E-2</v>
      </c>
      <c r="BS431">
        <v>0.19150054</v>
      </c>
      <c r="BT431">
        <v>0.16047839999999999</v>
      </c>
      <c r="BU431">
        <v>3.5397127E-2</v>
      </c>
      <c r="BV431">
        <v>-5.0922429999999998E-2</v>
      </c>
      <c r="BW431">
        <v>0.20324436000000001</v>
      </c>
      <c r="BX431">
        <v>0.30351526000000001</v>
      </c>
      <c r="BY431">
        <v>6.0374030000000002E-3</v>
      </c>
      <c r="BZ431">
        <v>0.20687759</v>
      </c>
      <c r="CA431">
        <v>9.4329999999999997E-2</v>
      </c>
      <c r="CB431">
        <v>0.24062812</v>
      </c>
      <c r="CC431">
        <v>5.8411203000000002E-2</v>
      </c>
      <c r="CD431">
        <v>0.17971629</v>
      </c>
      <c r="CE431">
        <v>0.16351251</v>
      </c>
      <c r="CF431">
        <v>0.10848936000000001</v>
      </c>
      <c r="CG431">
        <v>9.0027949999999995E-2</v>
      </c>
      <c r="CH431">
        <v>0.17714104</v>
      </c>
      <c r="CI431">
        <v>-3.0138519999999999E-2</v>
      </c>
      <c r="CJ431">
        <v>0.17888546999999999</v>
      </c>
      <c r="CK431">
        <v>0.118196964</v>
      </c>
      <c r="CL431">
        <v>1.3202492E-2</v>
      </c>
      <c r="CM431">
        <v>0.11060578</v>
      </c>
      <c r="CN431">
        <v>0.101010315</v>
      </c>
      <c r="CO431">
        <v>6.0969368000000003E-2</v>
      </c>
      <c r="CP431">
        <v>0.13104899</v>
      </c>
      <c r="CQ431">
        <v>-8.5927740000000002E-2</v>
      </c>
      <c r="CR431">
        <v>-6.6463549999999996E-2</v>
      </c>
      <c r="CS431">
        <v>0.31324730000000001</v>
      </c>
      <c r="CT431">
        <v>9.5348730000000007E-2</v>
      </c>
      <c r="CU431">
        <v>-9.5409623999999998E-2</v>
      </c>
      <c r="CV431">
        <v>0.22970048000000001</v>
      </c>
      <c r="CW431">
        <v>0.14096859</v>
      </c>
      <c r="CX431">
        <v>0.16874558000000001</v>
      </c>
      <c r="CY431">
        <v>0.25513938000000003</v>
      </c>
      <c r="CZ431">
        <v>0.23386278999999999</v>
      </c>
      <c r="DA431">
        <v>0.101610996</v>
      </c>
      <c r="DB431">
        <v>0.17030464000000001</v>
      </c>
      <c r="DC431">
        <v>0.96207319999999996</v>
      </c>
      <c r="DD431">
        <v>0.24511331</v>
      </c>
      <c r="DE431">
        <v>8.7619359999999993E-2</v>
      </c>
      <c r="DF431">
        <f t="shared" si="22"/>
        <v>0.10730995688252427</v>
      </c>
      <c r="DG431">
        <f t="shared" si="23"/>
        <v>0</v>
      </c>
      <c r="DH431">
        <v>0</v>
      </c>
      <c r="DI431">
        <f>VLOOKUP(B431,owner_jaccard!$C$1:$E$1128,3,FALSE)</f>
        <v>3.125E-2</v>
      </c>
      <c r="DJ431">
        <f>VLOOKUP(B431,partic_jaccard!$C$1:$E$1128,3,FALSE)</f>
        <v>0</v>
      </c>
      <c r="DK431">
        <f>VLOOKUP(B431,rtword_jaccard!$C$1:$E$1128,3,FALSE)</f>
        <v>7.5268817204300995E-2</v>
      </c>
      <c r="DL431">
        <f>VLOOKUP(B431,rtword_jaccard!$C$1:$F$1128,4,FALSE)</f>
        <v>0.16279069767441801</v>
      </c>
      <c r="DM431">
        <f>VLOOKUP(B431,rtword_jaccard!$C$1:$G$1128,5,FALSE)</f>
        <v>0.181102362204724</v>
      </c>
      <c r="DN431">
        <f>VLOOKUP(B431,owner_j_重み付き!$C$1:$E$1128,3)</f>
        <v>2.0000000000000001E-4</v>
      </c>
      <c r="DO431">
        <f>VLOOKUP(B431,part_j_重み付き!$C$1:$E$1128,3,FALSE)</f>
        <v>0</v>
      </c>
      <c r="DP431">
        <f>VLOOKUP(B431,journalsection_jaccard!$C$2:$E$1129,3,FALSE)</f>
        <v>0.42857142857142799</v>
      </c>
      <c r="DQ431">
        <f>VLOOKUP(B431,journalsection_jaccard!$C$2:$F$1129,4,FALSE)</f>
        <v>0.29032258064516098</v>
      </c>
      <c r="DR431">
        <f>VLOOKUP(B431,journalsection_jaccard!$C$2:$G$1129,5,FALSE)</f>
        <v>0.22448979591836701</v>
      </c>
      <c r="DS431">
        <f>VLOOKUP(B431,journalsection_jaccard!$C$2:$H$1129,6,FALSE)</f>
        <v>0.11111111111111099</v>
      </c>
    </row>
    <row r="432" spans="1:123" x14ac:dyDescent="0.55000000000000004">
      <c r="A432">
        <v>425</v>
      </c>
      <c r="B432" t="s">
        <v>2017</v>
      </c>
      <c r="C432" t="s">
        <v>531</v>
      </c>
      <c r="D432">
        <v>8.6786866000000004E-2</v>
      </c>
      <c r="E432">
        <v>0.15290102</v>
      </c>
      <c r="F432">
        <v>-8.4299839999999997E-3</v>
      </c>
      <c r="G432">
        <v>0.19688259999999999</v>
      </c>
      <c r="H432">
        <v>0.13167627000000001</v>
      </c>
      <c r="I432">
        <v>0.10634915</v>
      </c>
      <c r="J432">
        <v>0.32802340000000002</v>
      </c>
      <c r="K432">
        <v>0.98574530000000005</v>
      </c>
      <c r="L432">
        <v>0.21485667</v>
      </c>
      <c r="M432">
        <v>0.20918619999999999</v>
      </c>
      <c r="N432">
        <v>0.35609570000000001</v>
      </c>
      <c r="O432">
        <v>0.15995586000000001</v>
      </c>
      <c r="P432">
        <v>0.15665161999999999</v>
      </c>
      <c r="Q432">
        <v>0.15307432000000001</v>
      </c>
      <c r="R432">
        <v>0.25806825999999999</v>
      </c>
      <c r="S432">
        <v>-0.23286652999999999</v>
      </c>
      <c r="T432">
        <v>0.17753874</v>
      </c>
      <c r="U432">
        <v>0.18243872999999999</v>
      </c>
      <c r="V432">
        <v>8.076113E-2</v>
      </c>
      <c r="W432">
        <v>1.7548159000000001E-2</v>
      </c>
      <c r="X432">
        <v>0.25801465000000001</v>
      </c>
      <c r="Y432">
        <v>1.7267910000000001E-2</v>
      </c>
      <c r="Z432">
        <v>0.14020348999999999</v>
      </c>
      <c r="AA432">
        <v>6.8749316000000005E-2</v>
      </c>
      <c r="AB432">
        <v>0.25303315999999998</v>
      </c>
      <c r="AC432">
        <v>0.33367035</v>
      </c>
      <c r="AD432">
        <v>0.14861611999999999</v>
      </c>
      <c r="AE432">
        <v>-0.13085901999999999</v>
      </c>
      <c r="AF432">
        <v>0.17167008</v>
      </c>
      <c r="AG432">
        <v>-4.8672159999999999E-2</v>
      </c>
      <c r="AH432">
        <v>-3.7062883E-3</v>
      </c>
      <c r="AI432">
        <v>0.13687146</v>
      </c>
      <c r="AJ432">
        <v>0.2455541</v>
      </c>
      <c r="AK432">
        <v>0.14804101</v>
      </c>
      <c r="AL432">
        <v>0.14572537999999999</v>
      </c>
      <c r="AM432">
        <v>0.2157133</v>
      </c>
      <c r="AN432">
        <v>0.12512371999999999</v>
      </c>
      <c r="AO432">
        <v>0.123716146</v>
      </c>
      <c r="AP432">
        <v>0.15439754999999999</v>
      </c>
      <c r="AQ432">
        <v>7.6261570000000001E-2</v>
      </c>
      <c r="AR432">
        <v>0.12062842</v>
      </c>
      <c r="AS432">
        <v>7.4015940000000002E-2</v>
      </c>
      <c r="AT432">
        <v>0.14512411</v>
      </c>
      <c r="AU432">
        <v>9.7754985000000003E-2</v>
      </c>
      <c r="AV432">
        <v>7.4305759999999998E-2</v>
      </c>
      <c r="AW432">
        <v>0.26394147000000001</v>
      </c>
      <c r="AX432">
        <v>0.16171087000000001</v>
      </c>
      <c r="AY432">
        <v>0.121718615</v>
      </c>
      <c r="AZ432">
        <v>0.9534319</v>
      </c>
      <c r="BA432">
        <v>-2.1332523000000001E-3</v>
      </c>
      <c r="BB432">
        <v>8.2137465000000007E-2</v>
      </c>
      <c r="BC432">
        <v>-9.4522245000000005E-2</v>
      </c>
      <c r="BD432">
        <v>0.18460057999999999</v>
      </c>
      <c r="BE432">
        <v>-3.5570839999999999E-2</v>
      </c>
      <c r="BF432">
        <v>6.8014580000000005E-2</v>
      </c>
      <c r="BG432">
        <v>0.12905788000000001</v>
      </c>
      <c r="BH432">
        <v>0.21486506</v>
      </c>
      <c r="BI432">
        <v>7.6955659999999995E-2</v>
      </c>
      <c r="BJ432">
        <v>2.9426497999999999E-2</v>
      </c>
      <c r="BK432">
        <v>0.38859012999999998</v>
      </c>
      <c r="BL432">
        <v>0.11999368000000001</v>
      </c>
      <c r="BM432">
        <v>0.1799241</v>
      </c>
      <c r="BN432">
        <v>7.6761259999999998E-2</v>
      </c>
      <c r="BO432">
        <v>0.16500777999999999</v>
      </c>
      <c r="BP432">
        <v>0.18823870000000001</v>
      </c>
      <c r="BQ432">
        <v>7.0338490000000004E-2</v>
      </c>
      <c r="BR432">
        <v>0.32520213999999997</v>
      </c>
      <c r="BS432">
        <v>0.13853498</v>
      </c>
      <c r="BT432">
        <v>6.8334154999999994E-2</v>
      </c>
      <c r="BU432">
        <v>6.4263989999999993E-2</v>
      </c>
      <c r="BV432">
        <v>1.5018854999999999E-2</v>
      </c>
      <c r="BW432">
        <v>0.22357521999999999</v>
      </c>
      <c r="BX432">
        <v>0.30082276000000002</v>
      </c>
      <c r="BY432">
        <v>2.5574590000000001E-2</v>
      </c>
      <c r="BZ432">
        <v>0.16236908999999999</v>
      </c>
      <c r="CA432">
        <v>9.4831990000000005E-2</v>
      </c>
      <c r="CB432">
        <v>0.19815157</v>
      </c>
      <c r="CC432">
        <v>0.20005237000000001</v>
      </c>
      <c r="CD432">
        <v>0.29012093</v>
      </c>
      <c r="CE432">
        <v>0.22887482000000001</v>
      </c>
      <c r="CF432">
        <v>0.23192298</v>
      </c>
      <c r="CG432">
        <v>0.28888214000000001</v>
      </c>
      <c r="CH432">
        <v>7.038643E-2</v>
      </c>
      <c r="CI432">
        <v>-3.9653502E-2</v>
      </c>
      <c r="CJ432">
        <v>0.16957827</v>
      </c>
      <c r="CK432">
        <v>3.1908556999999997E-2</v>
      </c>
      <c r="CL432">
        <v>0.2915893</v>
      </c>
      <c r="CM432">
        <v>9.4606689999999993E-2</v>
      </c>
      <c r="CN432">
        <v>0.101049185</v>
      </c>
      <c r="CO432">
        <v>7.4906334000000005E-2</v>
      </c>
      <c r="CP432">
        <v>0.13334170000000001</v>
      </c>
      <c r="CQ432">
        <v>0.34393849999999998</v>
      </c>
      <c r="CR432">
        <v>0.25526084999999998</v>
      </c>
      <c r="CS432">
        <v>0.30865102999999999</v>
      </c>
      <c r="CT432">
        <v>0.18649996999999999</v>
      </c>
      <c r="CU432">
        <v>-8.8961795000000003E-3</v>
      </c>
      <c r="CV432">
        <v>0.29584519999999997</v>
      </c>
      <c r="CW432">
        <v>-5.0625815999999997E-2</v>
      </c>
      <c r="CX432">
        <v>0.31144765000000002</v>
      </c>
      <c r="CY432">
        <v>0.10812437499999999</v>
      </c>
      <c r="CZ432">
        <v>0.22213979</v>
      </c>
      <c r="DA432">
        <v>0.13715575999999999</v>
      </c>
      <c r="DB432">
        <v>0.28998773999999999</v>
      </c>
      <c r="DC432">
        <v>0.97622323</v>
      </c>
      <c r="DD432">
        <v>0.1642284</v>
      </c>
      <c r="DE432">
        <v>2.1204003999999999E-2</v>
      </c>
      <c r="DF432">
        <f t="shared" si="22"/>
        <v>0.14152410230970872</v>
      </c>
      <c r="DG432">
        <f t="shared" si="23"/>
        <v>0</v>
      </c>
      <c r="DH432">
        <v>0</v>
      </c>
      <c r="DI432">
        <f>VLOOKUP(B432,owner_jaccard!$C$1:$E$1128,3,FALSE)</f>
        <v>8.8235294117646995E-2</v>
      </c>
      <c r="DJ432">
        <f>VLOOKUP(B432,partic_jaccard!$C$1:$E$1128,3,FALSE)</f>
        <v>0</v>
      </c>
      <c r="DK432">
        <f>VLOOKUP(B432,rtword_jaccard!$C$1:$E$1128,3,FALSE)</f>
        <v>0.16279069767441801</v>
      </c>
      <c r="DL432">
        <f>VLOOKUP(B432,rtword_jaccard!$C$1:$F$1128,4,FALSE)</f>
        <v>0.19760479041916101</v>
      </c>
      <c r="DM432">
        <f>VLOOKUP(B432,rtword_jaccard!$C$1:$G$1128,5,FALSE)</f>
        <v>0.19047619047618999</v>
      </c>
      <c r="DN432">
        <f>VLOOKUP(B432,owner_j_重み付き!$C$1:$E$1128,3)</f>
        <v>4.0000000000000002E-4</v>
      </c>
      <c r="DO432">
        <f>VLOOKUP(B432,part_j_重み付き!$C$1:$E$1128,3,FALSE)</f>
        <v>0</v>
      </c>
      <c r="DP432">
        <f>VLOOKUP(B432,journalsection_jaccard!$C$2:$E$1129,3,FALSE)</f>
        <v>0.36986301369863001</v>
      </c>
      <c r="DQ432">
        <f>VLOOKUP(B432,journalsection_jaccard!$C$2:$F$1129,4,FALSE)</f>
        <v>0.30718954248365998</v>
      </c>
      <c r="DR432">
        <f>VLOOKUP(B432,journalsection_jaccard!$C$2:$G$1129,5,FALSE)</f>
        <v>0.265822784810126</v>
      </c>
      <c r="DS432">
        <f>VLOOKUP(B432,journalsection_jaccard!$C$2:$H$1129,6,FALSE)</f>
        <v>0.13636363636363599</v>
      </c>
    </row>
    <row r="433" spans="1:123" x14ac:dyDescent="0.55000000000000004">
      <c r="A433">
        <v>426</v>
      </c>
      <c r="B433" t="s">
        <v>2018</v>
      </c>
      <c r="C433" t="s">
        <v>532</v>
      </c>
      <c r="D433">
        <v>0.16103543000000001</v>
      </c>
      <c r="E433">
        <v>0.25263128000000001</v>
      </c>
      <c r="F433">
        <v>0.22787449000000001</v>
      </c>
      <c r="G433">
        <v>0.37349860000000001</v>
      </c>
      <c r="H433">
        <v>0.33008522000000001</v>
      </c>
      <c r="I433">
        <v>0.15766652</v>
      </c>
      <c r="J433">
        <v>0.16765068</v>
      </c>
      <c r="K433">
        <v>0.97352850000000002</v>
      </c>
      <c r="L433">
        <v>0.40755449999999999</v>
      </c>
      <c r="M433">
        <v>0.44487937999999999</v>
      </c>
      <c r="N433">
        <v>0.36617835999999998</v>
      </c>
      <c r="O433">
        <v>0.25436816000000001</v>
      </c>
      <c r="P433">
        <v>0.34853600000000001</v>
      </c>
      <c r="Q433">
        <v>0.22919132</v>
      </c>
      <c r="R433">
        <v>3.2774026999999997E-2</v>
      </c>
      <c r="S433">
        <v>9.9216700000000005E-2</v>
      </c>
      <c r="T433">
        <v>0.23763414999999999</v>
      </c>
      <c r="U433">
        <v>7.2822616000000007E-2</v>
      </c>
      <c r="V433">
        <v>0.14097135999999999</v>
      </c>
      <c r="W433">
        <v>0.31733853000000001</v>
      </c>
      <c r="X433">
        <v>0.35260770000000002</v>
      </c>
      <c r="Y433">
        <v>3.2427546000000002E-2</v>
      </c>
      <c r="Z433">
        <v>0.13122370999999999</v>
      </c>
      <c r="AA433">
        <v>9.8674739999999997E-2</v>
      </c>
      <c r="AB433">
        <v>9.006024E-2</v>
      </c>
      <c r="AC433">
        <v>0.38088116</v>
      </c>
      <c r="AD433">
        <v>0.14945354999999999</v>
      </c>
      <c r="AE433">
        <v>0.22616174999999999</v>
      </c>
      <c r="AF433">
        <v>0.28476172999999999</v>
      </c>
      <c r="AG433">
        <v>0.1477695</v>
      </c>
      <c r="AH433">
        <v>3.8213565999999997E-2</v>
      </c>
      <c r="AI433">
        <v>0.18739836000000001</v>
      </c>
      <c r="AJ433">
        <v>0.16724254</v>
      </c>
      <c r="AK433">
        <v>0.14580215999999999</v>
      </c>
      <c r="AL433">
        <v>0.13728693</v>
      </c>
      <c r="AM433">
        <v>0.29235434999999999</v>
      </c>
      <c r="AN433">
        <v>5.3963683999999998E-2</v>
      </c>
      <c r="AO433">
        <v>0.18642321000000001</v>
      </c>
      <c r="AP433">
        <v>0.38587680000000002</v>
      </c>
      <c r="AQ433">
        <v>0.36147833000000001</v>
      </c>
      <c r="AR433">
        <v>0.40422267000000001</v>
      </c>
      <c r="AS433">
        <v>9.0822899999999998E-2</v>
      </c>
      <c r="AT433">
        <v>0.13095364000000001</v>
      </c>
      <c r="AU433">
        <v>0.114332005</v>
      </c>
      <c r="AV433">
        <v>0.22405185999999999</v>
      </c>
      <c r="AW433">
        <v>0.38880333</v>
      </c>
      <c r="AX433">
        <v>0.11127018</v>
      </c>
      <c r="AY433">
        <v>0.35097823</v>
      </c>
      <c r="AZ433">
        <v>0.96214085999999999</v>
      </c>
      <c r="BA433">
        <v>4.2427666000000003E-2</v>
      </c>
      <c r="BB433">
        <v>-6.8690640000000002E-3</v>
      </c>
      <c r="BC433">
        <v>8.0608379999999993E-2</v>
      </c>
      <c r="BD433">
        <v>0.43997195</v>
      </c>
      <c r="BE433">
        <v>7.0321052000000004E-3</v>
      </c>
      <c r="BF433">
        <v>7.1452650000000006E-2</v>
      </c>
      <c r="BG433">
        <v>0.31468190000000001</v>
      </c>
      <c r="BH433">
        <v>0.15786903999999999</v>
      </c>
      <c r="BI433">
        <v>0.28430712000000002</v>
      </c>
      <c r="BJ433">
        <v>0.15234211</v>
      </c>
      <c r="BK433">
        <v>3.5441010000000002E-2</v>
      </c>
      <c r="BL433">
        <v>0.16972366999999999</v>
      </c>
      <c r="BM433">
        <v>0.13262874999999999</v>
      </c>
      <c r="BN433">
        <v>0.43469813000000002</v>
      </c>
      <c r="BO433">
        <v>0.1517947</v>
      </c>
      <c r="BP433">
        <v>-2.0378245E-2</v>
      </c>
      <c r="BQ433">
        <v>0.29321609999999998</v>
      </c>
      <c r="BR433">
        <v>0.33035362000000001</v>
      </c>
      <c r="BS433">
        <v>0.20942427</v>
      </c>
      <c r="BT433">
        <v>0.27963167</v>
      </c>
      <c r="BU433">
        <v>0.31939608000000003</v>
      </c>
      <c r="BV433">
        <v>0.18908842000000001</v>
      </c>
      <c r="BW433">
        <v>0.31932938</v>
      </c>
      <c r="BX433">
        <v>0.32751527000000002</v>
      </c>
      <c r="BY433">
        <v>0.11161506</v>
      </c>
      <c r="BZ433">
        <v>9.3317220000000006E-3</v>
      </c>
      <c r="CA433">
        <v>0.13207642999999999</v>
      </c>
      <c r="CB433">
        <v>0.23180158000000001</v>
      </c>
      <c r="CC433">
        <v>0.35983946999999999</v>
      </c>
      <c r="CD433">
        <v>0.41648923999999998</v>
      </c>
      <c r="CE433">
        <v>0.37663287000000001</v>
      </c>
      <c r="CF433">
        <v>0.29591107</v>
      </c>
      <c r="CG433">
        <v>6.753961E-2</v>
      </c>
      <c r="CH433">
        <v>0.38669720000000002</v>
      </c>
      <c r="CI433">
        <v>0.27470937000000001</v>
      </c>
      <c r="CJ433">
        <v>0.21545784000000001</v>
      </c>
      <c r="CK433">
        <v>0.21245638999999999</v>
      </c>
      <c r="CL433">
        <v>0.13640442</v>
      </c>
      <c r="CM433">
        <v>8.8051370000000004E-2</v>
      </c>
      <c r="CN433">
        <v>0.16340198</v>
      </c>
      <c r="CO433">
        <v>9.9164489999999994E-2</v>
      </c>
      <c r="CP433">
        <v>0.32712659999999999</v>
      </c>
      <c r="CQ433">
        <v>0.15881590000000001</v>
      </c>
      <c r="CR433">
        <v>0.36327827000000001</v>
      </c>
      <c r="CS433">
        <v>0.25520169999999998</v>
      </c>
      <c r="CT433">
        <v>0.19143102000000001</v>
      </c>
      <c r="CU433">
        <v>4.1590605000000003E-2</v>
      </c>
      <c r="CV433">
        <v>0.2387939</v>
      </c>
      <c r="CW433">
        <v>0.25821418000000002</v>
      </c>
      <c r="CX433">
        <v>0.24866231</v>
      </c>
      <c r="CY433">
        <v>0.40490683999999999</v>
      </c>
      <c r="CZ433">
        <v>0.39391974000000002</v>
      </c>
      <c r="DA433">
        <v>0.40628150000000002</v>
      </c>
      <c r="DB433">
        <v>9.3221239999999993E-3</v>
      </c>
      <c r="DC433">
        <v>0.96697443999999999</v>
      </c>
      <c r="DD433">
        <v>0.23033558000000001</v>
      </c>
      <c r="DE433">
        <v>0.22783037</v>
      </c>
      <c r="DF433">
        <f t="shared" si="22"/>
        <v>0.21685806919611642</v>
      </c>
      <c r="DG433">
        <f t="shared" si="23"/>
        <v>0</v>
      </c>
      <c r="DH433">
        <v>0</v>
      </c>
      <c r="DI433">
        <f>VLOOKUP(B433,owner_jaccard!$D$1:$E$1128,2,FALSE)</f>
        <v>0.22727272727272699</v>
      </c>
      <c r="DJ433">
        <f>VLOOKUP(B433,partic_jaccard!$D$1:$E$1128,2,FALSE)</f>
        <v>0.4</v>
      </c>
      <c r="DK433">
        <f>VLOOKUP(B433,rtword_jaccard!$D$1:$E$1128,2,FALSE)</f>
        <v>0.265822784810126</v>
      </c>
      <c r="DL433">
        <f>VLOOKUP(B433,rtword_jaccard!$D$1:$F$1128,3,FALSE)</f>
        <v>0.30718954248365998</v>
      </c>
      <c r="DM433">
        <f>VLOOKUP(B433,rtword_jaccard!$D$1:$G$1128,4,FALSE)</f>
        <v>0.32743362831858402</v>
      </c>
      <c r="DN433">
        <f>VLOOKUP(B433,owner_j_重み付き!$C$1:$E$1128,3)</f>
        <v>4.0000000000000002E-4</v>
      </c>
      <c r="DO433">
        <f>VLOOKUP(B433,part_j_重み付き!$D$1:$E$1128,2,FALSE)</f>
        <v>0.12180000000000001</v>
      </c>
      <c r="DP433">
        <f>VLOOKUP(B433,journalsection_jaccard!$D$2:$E$1129,2,FALSE)</f>
        <v>0.35135135135135098</v>
      </c>
      <c r="DQ433">
        <f>VLOOKUP(B433,journalsection_jaccard!$D$2:$F$1129,3,FALSE)</f>
        <v>0.39860139860139798</v>
      </c>
      <c r="DR433">
        <f>VLOOKUP(B433,journalsection_jaccard!$D$2:$G$1129,4,FALSE)</f>
        <v>0.27659574468085102</v>
      </c>
      <c r="DS433">
        <f>VLOOKUP(B433,journalsection_jaccard!$D$2:$H$1129,5,FALSE)</f>
        <v>0.16279069767441801</v>
      </c>
    </row>
    <row r="434" spans="1:123" x14ac:dyDescent="0.55000000000000004">
      <c r="A434">
        <v>427</v>
      </c>
      <c r="B434" t="s">
        <v>2019</v>
      </c>
      <c r="C434" t="s">
        <v>533</v>
      </c>
      <c r="D434">
        <v>6.5224950000000004E-2</v>
      </c>
      <c r="E434">
        <v>0.29471113999999998</v>
      </c>
      <c r="F434">
        <v>0.20886131999999999</v>
      </c>
      <c r="G434">
        <v>9.3221209999999999E-2</v>
      </c>
      <c r="H434">
        <v>0.16361392</v>
      </c>
      <c r="I434">
        <v>7.3054430000000004E-2</v>
      </c>
      <c r="J434">
        <v>0.14778408000000001</v>
      </c>
      <c r="K434">
        <v>0.97585856999999998</v>
      </c>
      <c r="L434">
        <v>0.17049079</v>
      </c>
      <c r="M434">
        <v>2.6200641E-2</v>
      </c>
      <c r="N434">
        <v>0.22877426000000001</v>
      </c>
      <c r="O434">
        <v>0.11990302</v>
      </c>
      <c r="P434">
        <v>0.13640511</v>
      </c>
      <c r="Q434">
        <v>7.0671250000000005E-2</v>
      </c>
      <c r="R434">
        <v>4.8119675000000001E-2</v>
      </c>
      <c r="S434">
        <v>0.15406573000000001</v>
      </c>
      <c r="T434">
        <v>0.20745277000000001</v>
      </c>
      <c r="U434">
        <v>0.12411381</v>
      </c>
      <c r="V434">
        <v>-2.2866183E-4</v>
      </c>
      <c r="W434">
        <v>0.115660414</v>
      </c>
      <c r="X434">
        <v>0.27438129999999999</v>
      </c>
      <c r="Y434">
        <v>-1.123792E-2</v>
      </c>
      <c r="Z434">
        <v>-3.4568389999999997E-2</v>
      </c>
      <c r="AA434">
        <v>0.14757465</v>
      </c>
      <c r="AB434">
        <v>0.24312713999999999</v>
      </c>
      <c r="AC434">
        <v>0.23072423</v>
      </c>
      <c r="AD434">
        <v>0.29751420000000001</v>
      </c>
      <c r="AE434">
        <v>-7.1192350000000001E-2</v>
      </c>
      <c r="AF434">
        <v>0.30113125000000002</v>
      </c>
      <c r="AG434">
        <v>0.18300849</v>
      </c>
      <c r="AH434">
        <v>0.22622887999999999</v>
      </c>
      <c r="AI434">
        <v>0.20780206000000001</v>
      </c>
      <c r="AJ434">
        <v>0.20603652</v>
      </c>
      <c r="AK434">
        <v>0.34849121999999999</v>
      </c>
      <c r="AL434">
        <v>5.6849543000000002E-2</v>
      </c>
      <c r="AM434">
        <v>0.22546746000000001</v>
      </c>
      <c r="AN434">
        <v>1.7722781999999999E-2</v>
      </c>
      <c r="AO434">
        <v>0.17770495</v>
      </c>
      <c r="AP434">
        <v>0.28804805999999999</v>
      </c>
      <c r="AQ434">
        <v>0.42357853000000001</v>
      </c>
      <c r="AR434">
        <v>0.12275498</v>
      </c>
      <c r="AS434">
        <v>8.6707524999999994E-2</v>
      </c>
      <c r="AT434">
        <v>0.25916085</v>
      </c>
      <c r="AU434">
        <v>0.19412462</v>
      </c>
      <c r="AV434">
        <v>7.0854600000000004E-2</v>
      </c>
      <c r="AW434">
        <v>0.12635711999999999</v>
      </c>
      <c r="AX434">
        <v>0.12266309</v>
      </c>
      <c r="AY434">
        <v>3.9443052999999999E-2</v>
      </c>
      <c r="AZ434">
        <v>0.95976399999999995</v>
      </c>
      <c r="BA434">
        <v>0.14060669000000001</v>
      </c>
      <c r="BB434">
        <v>5.1585304999999998E-2</v>
      </c>
      <c r="BC434">
        <v>0.15131639999999999</v>
      </c>
      <c r="BD434">
        <v>8.5888415999999995E-2</v>
      </c>
      <c r="BE434">
        <v>0.25067514000000002</v>
      </c>
      <c r="BF434">
        <v>0.10913235</v>
      </c>
      <c r="BG434">
        <v>0.16055885</v>
      </c>
      <c r="BH434">
        <v>0.12782009</v>
      </c>
      <c r="BI434">
        <v>0.20548474999999999</v>
      </c>
      <c r="BJ434">
        <v>5.3428296E-2</v>
      </c>
      <c r="BK434">
        <v>0.34871010000000002</v>
      </c>
      <c r="BL434">
        <v>0.21634373000000001</v>
      </c>
      <c r="BM434">
        <v>0.20640792999999999</v>
      </c>
      <c r="BN434">
        <v>5.2087948000000002E-2</v>
      </c>
      <c r="BO434">
        <v>0.27040281999999999</v>
      </c>
      <c r="BP434">
        <v>0.16417894</v>
      </c>
      <c r="BQ434">
        <v>0.21662266999999999</v>
      </c>
      <c r="BR434">
        <v>0.112321004</v>
      </c>
      <c r="BS434">
        <v>0.17506462</v>
      </c>
      <c r="BT434">
        <v>8.2521505999999994E-2</v>
      </c>
      <c r="BU434">
        <v>0.26353014000000002</v>
      </c>
      <c r="BV434">
        <v>4.8501540000000003E-2</v>
      </c>
      <c r="BW434">
        <v>0.13422301</v>
      </c>
      <c r="BX434">
        <v>0.34344658</v>
      </c>
      <c r="BY434">
        <v>0.25566994999999998</v>
      </c>
      <c r="BZ434">
        <v>0.1898656</v>
      </c>
      <c r="CA434">
        <v>0.17778838</v>
      </c>
      <c r="CB434">
        <v>0.20697536999999999</v>
      </c>
      <c r="CC434">
        <v>0.21121229</v>
      </c>
      <c r="CD434">
        <v>0.35009879999999999</v>
      </c>
      <c r="CE434">
        <v>0.245619</v>
      </c>
      <c r="CF434">
        <v>0.28208204999999997</v>
      </c>
      <c r="CG434">
        <v>0.14334353999999999</v>
      </c>
      <c r="CH434">
        <v>0.13085506999999999</v>
      </c>
      <c r="CI434">
        <v>1.8317462999999999E-2</v>
      </c>
      <c r="CJ434">
        <v>0.33685628000000001</v>
      </c>
      <c r="CK434">
        <v>0.21953543</v>
      </c>
      <c r="CL434">
        <v>0.25240454000000001</v>
      </c>
      <c r="CM434">
        <v>0.119416624</v>
      </c>
      <c r="CN434">
        <v>0.18406971999999999</v>
      </c>
      <c r="CO434">
        <v>4.3694957000000001E-4</v>
      </c>
      <c r="CP434">
        <v>0.11533127</v>
      </c>
      <c r="CQ434">
        <v>0.21756992</v>
      </c>
      <c r="CR434">
        <v>0.22421822999999999</v>
      </c>
      <c r="CS434">
        <v>0.22032837999999999</v>
      </c>
      <c r="CT434">
        <v>0.17923373000000001</v>
      </c>
      <c r="CU434">
        <v>7.2855900000000001E-2</v>
      </c>
      <c r="CV434">
        <v>0.28754990000000002</v>
      </c>
      <c r="CW434">
        <v>0.15338731</v>
      </c>
      <c r="CX434">
        <v>1.8720471999999998E-2</v>
      </c>
      <c r="CY434">
        <v>0.31460222999999998</v>
      </c>
      <c r="CZ434">
        <v>-2.2757452000000001E-2</v>
      </c>
      <c r="DA434">
        <v>0.16736150999999999</v>
      </c>
      <c r="DB434">
        <v>0.12086675</v>
      </c>
      <c r="DC434">
        <v>0.95971390000000001</v>
      </c>
      <c r="DD434">
        <v>0.17973170999999999</v>
      </c>
      <c r="DE434">
        <v>0.11235623</v>
      </c>
      <c r="DF434">
        <f t="shared" si="22"/>
        <v>0.16374097352174755</v>
      </c>
      <c r="DG434">
        <f t="shared" si="23"/>
        <v>0</v>
      </c>
      <c r="DH434">
        <v>0</v>
      </c>
      <c r="DI434">
        <f>VLOOKUP(B434,owner_jaccard!$C$1:$E$1128,3,FALSE)</f>
        <v>0.27659574468085102</v>
      </c>
      <c r="DJ434">
        <f>VLOOKUP(B434,partic_jaccard!$C$1:$E$1128,3,FALSE)</f>
        <v>8.3333333333333301E-2</v>
      </c>
      <c r="DK434">
        <f>VLOOKUP(B434,rtword_jaccard!$C$1:$E$1128,3,FALSE)</f>
        <v>0.16279069767441801</v>
      </c>
      <c r="DL434">
        <f>VLOOKUP(B434,rtword_jaccard!$C$1:$F$1128,4,FALSE)</f>
        <v>0.19760479041916101</v>
      </c>
      <c r="DM434">
        <f>VLOOKUP(B434,rtword_jaccard!$C$1:$G$1128,5,FALSE)</f>
        <v>0.21457489878542499</v>
      </c>
      <c r="DN434">
        <f>VLOOKUP(B434,owner_j_重み付き!$C$1:$E$1128,3)</f>
        <v>6.1000000000000004E-3</v>
      </c>
      <c r="DO434">
        <f>VLOOKUP(B434,part_j_重み付き!$C$1:$E$1128,3,FALSE)</f>
        <v>2.1499999999999998E-2</v>
      </c>
      <c r="DP434">
        <f>VLOOKUP(B434,journalsection_jaccard!$C$2:$E$1129,3,FALSE)</f>
        <v>0.29870129870129802</v>
      </c>
      <c r="DQ434">
        <f>VLOOKUP(B434,journalsection_jaccard!$C$2:$F$1129,4,FALSE)</f>
        <v>0.34228187919462999</v>
      </c>
      <c r="DR434">
        <f>VLOOKUP(B434,journalsection_jaccard!$C$2:$G$1129,5,FALSE)</f>
        <v>0.25</v>
      </c>
      <c r="DS434">
        <f>VLOOKUP(B434,journalsection_jaccard!$C$2:$H$1129,6,FALSE)</f>
        <v>8.6956521739130405E-2</v>
      </c>
    </row>
    <row r="435" spans="1:123" x14ac:dyDescent="0.55000000000000004">
      <c r="A435">
        <v>428</v>
      </c>
      <c r="B435" t="s">
        <v>2020</v>
      </c>
      <c r="C435" t="s">
        <v>534</v>
      </c>
      <c r="D435">
        <v>6.3467674000000002E-2</v>
      </c>
      <c r="E435">
        <v>0.15110403</v>
      </c>
      <c r="F435">
        <v>2.1884166E-2</v>
      </c>
      <c r="G435">
        <v>0.15915029</v>
      </c>
      <c r="H435">
        <v>6.7108829999999994E-2</v>
      </c>
      <c r="I435">
        <v>-5.0575268E-2</v>
      </c>
      <c r="J435">
        <v>6.9664379999999998E-2</v>
      </c>
      <c r="K435">
        <v>0.98043309999999995</v>
      </c>
      <c r="L435">
        <v>3.4265533999999999E-3</v>
      </c>
      <c r="M435">
        <v>0.19328375</v>
      </c>
      <c r="N435">
        <v>0.10496992600000001</v>
      </c>
      <c r="O435">
        <v>0.24716109</v>
      </c>
      <c r="P435">
        <v>0.11908931</v>
      </c>
      <c r="Q435">
        <v>0.17522609</v>
      </c>
      <c r="R435">
        <v>0.12765512000000001</v>
      </c>
      <c r="S435">
        <v>-0.12726382999999999</v>
      </c>
      <c r="T435">
        <v>0.25246233000000001</v>
      </c>
      <c r="U435">
        <v>0.18393171</v>
      </c>
      <c r="V435">
        <v>-9.7906426000000005E-2</v>
      </c>
      <c r="W435">
        <v>1.7182375999999999E-2</v>
      </c>
      <c r="X435">
        <v>7.6063980000000003E-2</v>
      </c>
      <c r="Y435">
        <v>6.4247793999999997E-2</v>
      </c>
      <c r="Z435">
        <v>-2.5946228000000002E-2</v>
      </c>
      <c r="AA435">
        <v>0.14106727999999999</v>
      </c>
      <c r="AB435">
        <v>3.173562E-3</v>
      </c>
      <c r="AC435">
        <v>0.20902852999999999</v>
      </c>
      <c r="AD435">
        <v>1.6094394000000001E-2</v>
      </c>
      <c r="AE435">
        <v>8.0620220000000006E-2</v>
      </c>
      <c r="AF435">
        <v>0.14564426</v>
      </c>
      <c r="AG435">
        <v>-0.122197114</v>
      </c>
      <c r="AH435">
        <v>1.7379874E-2</v>
      </c>
      <c r="AI435">
        <v>2.7939687000000001E-2</v>
      </c>
      <c r="AJ435">
        <v>5.2176979999999998E-2</v>
      </c>
      <c r="AK435">
        <v>7.2220734999999994E-2</v>
      </c>
      <c r="AL435">
        <v>0.14035376999999999</v>
      </c>
      <c r="AM435">
        <v>0.20309336</v>
      </c>
      <c r="AN435">
        <v>6.8178944000000005E-2</v>
      </c>
      <c r="AO435">
        <v>1.9943576000000001E-2</v>
      </c>
      <c r="AP435">
        <v>0.24418369000000001</v>
      </c>
      <c r="AQ435">
        <v>0.25220789999999998</v>
      </c>
      <c r="AR435">
        <v>0.13680811000000001</v>
      </c>
      <c r="AS435">
        <v>7.8870356000000003E-2</v>
      </c>
      <c r="AT435">
        <v>0.24688963999999999</v>
      </c>
      <c r="AU435">
        <v>2.1789642000000001E-2</v>
      </c>
      <c r="AV435">
        <v>3.2800317000000002E-2</v>
      </c>
      <c r="AW435">
        <v>7.9444479999999998E-2</v>
      </c>
      <c r="AX435">
        <v>-2.7130378E-2</v>
      </c>
      <c r="AY435">
        <v>0.140963</v>
      </c>
      <c r="AZ435">
        <v>0.93949360000000004</v>
      </c>
      <c r="BA435">
        <v>0.20570567000000001</v>
      </c>
      <c r="BB435">
        <v>2.4126438E-2</v>
      </c>
      <c r="BC435">
        <v>-5.9720046999999998E-2</v>
      </c>
      <c r="BD435">
        <v>0.12562641999999999</v>
      </c>
      <c r="BE435">
        <v>0.12160384</v>
      </c>
      <c r="BF435">
        <v>0.100912265</v>
      </c>
      <c r="BG435">
        <v>0.109625414</v>
      </c>
      <c r="BH435">
        <v>0.11530596999999999</v>
      </c>
      <c r="BI435">
        <v>0.12704092</v>
      </c>
      <c r="BJ435">
        <v>0.23483490000000001</v>
      </c>
      <c r="BK435">
        <v>0.22475001</v>
      </c>
      <c r="BL435">
        <v>-3.1232168000000001E-3</v>
      </c>
      <c r="BM435">
        <v>0.17562567000000001</v>
      </c>
      <c r="BN435">
        <v>0.20766307000000001</v>
      </c>
      <c r="BO435">
        <v>0.28024578</v>
      </c>
      <c r="BP435">
        <v>4.8597785999999997E-3</v>
      </c>
      <c r="BQ435">
        <v>-2.6774375E-2</v>
      </c>
      <c r="BR435">
        <v>5.4029914999999998E-2</v>
      </c>
      <c r="BS435">
        <v>0.28975593999999999</v>
      </c>
      <c r="BT435">
        <v>0.29058337000000001</v>
      </c>
      <c r="BU435">
        <v>0.30030820000000003</v>
      </c>
      <c r="BV435">
        <v>0.20521869000000001</v>
      </c>
      <c r="BW435">
        <v>4.7059587999999999E-2</v>
      </c>
      <c r="BX435">
        <v>0.21138127000000001</v>
      </c>
      <c r="BY435">
        <v>-5.4856136E-2</v>
      </c>
      <c r="BZ435">
        <v>0.10008889</v>
      </c>
      <c r="CA435">
        <v>0.20336235</v>
      </c>
      <c r="CB435">
        <v>0.34374949999999999</v>
      </c>
      <c r="CC435">
        <v>0.41456714</v>
      </c>
      <c r="CD435">
        <v>0.27486539999999998</v>
      </c>
      <c r="CE435">
        <v>0.26547549999999998</v>
      </c>
      <c r="CF435">
        <v>0.23392731</v>
      </c>
      <c r="CG435">
        <v>0.15021034999999999</v>
      </c>
      <c r="CH435">
        <v>0.27784293999999998</v>
      </c>
      <c r="CI435">
        <v>3.9109397999999997E-2</v>
      </c>
      <c r="CJ435">
        <v>0.22631703</v>
      </c>
      <c r="CK435">
        <v>7.8818180000000002E-2</v>
      </c>
      <c r="CL435">
        <v>0.15402061</v>
      </c>
      <c r="CM435">
        <v>0.15702791999999999</v>
      </c>
      <c r="CN435">
        <v>-0.13841877999999999</v>
      </c>
      <c r="CO435">
        <v>-4.3290271999999998E-2</v>
      </c>
      <c r="CP435">
        <v>0.16422310000000001</v>
      </c>
      <c r="CQ435">
        <v>0.24900633</v>
      </c>
      <c r="CR435">
        <v>0.16949433</v>
      </c>
      <c r="CS435">
        <v>0.24647527999999999</v>
      </c>
      <c r="CT435">
        <v>1.7718024999999998E-2</v>
      </c>
      <c r="CU435">
        <v>-0.11394631</v>
      </c>
      <c r="CV435">
        <v>0.22072189</v>
      </c>
      <c r="CW435">
        <v>0.19724013000000001</v>
      </c>
      <c r="CX435">
        <v>4.1306655999999997E-2</v>
      </c>
      <c r="CY435">
        <v>0.23808331999999999</v>
      </c>
      <c r="CZ435">
        <v>0.20260984000000001</v>
      </c>
      <c r="DA435">
        <v>0.32309019999999999</v>
      </c>
      <c r="DB435">
        <v>9.8944779999999996E-2</v>
      </c>
      <c r="DC435">
        <v>0.94655085000000005</v>
      </c>
      <c r="DD435">
        <v>3.1860056999999997E-2</v>
      </c>
      <c r="DE435">
        <v>0.23118860999999999</v>
      </c>
      <c r="DF435">
        <f t="shared" si="22"/>
        <v>0.12081952922524272</v>
      </c>
      <c r="DG435">
        <f t="shared" si="23"/>
        <v>0</v>
      </c>
      <c r="DH435">
        <v>0</v>
      </c>
      <c r="DI435">
        <f>VLOOKUP(B435,owner_jaccard!$C$1:$E$1128,3,FALSE)</f>
        <v>0.10256410256410201</v>
      </c>
      <c r="DJ435">
        <f>VLOOKUP(B435,partic_jaccard!$C$1:$E$1128,3,FALSE)</f>
        <v>8.6956521739130405E-2</v>
      </c>
      <c r="DK435">
        <f>VLOOKUP(B435,rtword_jaccard!$C$1:$E$1128,3,FALSE)</f>
        <v>7.5268817204300995E-2</v>
      </c>
      <c r="DL435">
        <f>VLOOKUP(B435,rtword_jaccard!$C$1:$F$1128,4,FALSE)</f>
        <v>0.14942528735632099</v>
      </c>
      <c r="DM435">
        <f>VLOOKUP(B435,rtword_jaccard!$C$1:$G$1128,5,FALSE)</f>
        <v>0.185770750988142</v>
      </c>
      <c r="DN435">
        <f>VLOOKUP(B435,owner_j_重み付き!$C$1:$E$1128,3)</f>
        <v>1.6000000000000001E-3</v>
      </c>
      <c r="DO435">
        <f>VLOOKUP(B435,part_j_重み付き!$C$1:$E$1128,3,FALSE)</f>
        <v>1.2200000000000001E-2</v>
      </c>
      <c r="DP435">
        <f>VLOOKUP(B435,journalsection_jaccard!$C$2:$E$1129,3,FALSE)</f>
        <v>0.28205128205128199</v>
      </c>
      <c r="DQ435">
        <f>VLOOKUP(B435,journalsection_jaccard!$C$2:$F$1129,4,FALSE)</f>
        <v>0.29870129870129802</v>
      </c>
      <c r="DR435">
        <f>VLOOKUP(B435,journalsection_jaccard!$C$2:$G$1129,5,FALSE)</f>
        <v>0.22950819672131101</v>
      </c>
      <c r="DS435">
        <f>VLOOKUP(B435,journalsection_jaccard!$C$2:$H$1129,6,FALSE)</f>
        <v>7.5268817204300995E-2</v>
      </c>
    </row>
    <row r="436" spans="1:123" x14ac:dyDescent="0.55000000000000004">
      <c r="A436">
        <v>429</v>
      </c>
      <c r="B436" t="s">
        <v>2021</v>
      </c>
      <c r="C436" t="s">
        <v>535</v>
      </c>
      <c r="D436">
        <v>8.3258600000000002E-2</v>
      </c>
      <c r="E436">
        <v>-7.0738480000000006E-2</v>
      </c>
      <c r="F436">
        <v>0.13444254</v>
      </c>
      <c r="G436">
        <v>0.14184653999999999</v>
      </c>
      <c r="H436">
        <v>0.14804461999999999</v>
      </c>
      <c r="I436">
        <v>8.8149980000000003E-2</v>
      </c>
      <c r="J436">
        <v>-5.06116E-2</v>
      </c>
      <c r="K436">
        <v>0.98170710000000005</v>
      </c>
      <c r="L436">
        <v>0.10760343999999999</v>
      </c>
      <c r="M436">
        <v>7.808155E-2</v>
      </c>
      <c r="N436">
        <v>0.13230269</v>
      </c>
      <c r="O436">
        <v>0.24465904999999999</v>
      </c>
      <c r="P436">
        <v>0.14215148999999999</v>
      </c>
      <c r="Q436">
        <v>0.26138529999999999</v>
      </c>
      <c r="R436">
        <v>-1.5181093999999999E-2</v>
      </c>
      <c r="S436">
        <v>-2.3082723999999999E-2</v>
      </c>
      <c r="T436">
        <v>0.10357588</v>
      </c>
      <c r="U436">
        <v>0.111084275</v>
      </c>
      <c r="V436">
        <v>-1.4348455E-2</v>
      </c>
      <c r="W436">
        <v>-6.9586270000000006E-2</v>
      </c>
      <c r="X436">
        <v>0.1820041</v>
      </c>
      <c r="Y436">
        <v>-2.8330944E-2</v>
      </c>
      <c r="Z436">
        <v>2.0091271000000001E-2</v>
      </c>
      <c r="AA436">
        <v>2.8828064E-2</v>
      </c>
      <c r="AB436">
        <v>-5.0404440000000002E-2</v>
      </c>
      <c r="AC436">
        <v>0.10140807</v>
      </c>
      <c r="AD436">
        <v>0.18056569</v>
      </c>
      <c r="AE436">
        <v>-4.1878699999999998E-2</v>
      </c>
      <c r="AF436">
        <v>0.19649084999999999</v>
      </c>
      <c r="AG436">
        <v>2.8724886000000002E-2</v>
      </c>
      <c r="AH436">
        <v>4.6899749999999999E-3</v>
      </c>
      <c r="AI436">
        <v>0.14629458000000001</v>
      </c>
      <c r="AJ436">
        <v>0.14491454000000001</v>
      </c>
      <c r="AK436">
        <v>4.1089408000000001E-2</v>
      </c>
      <c r="AL436">
        <v>0.18654904999999999</v>
      </c>
      <c r="AM436">
        <v>0.12873198</v>
      </c>
      <c r="AN436">
        <v>0.16332266000000001</v>
      </c>
      <c r="AO436">
        <v>5.3259287000000002E-2</v>
      </c>
      <c r="AP436">
        <v>6.9253490000000001E-2</v>
      </c>
      <c r="AQ436">
        <v>0.11687409</v>
      </c>
      <c r="AR436">
        <v>0.17972553999999999</v>
      </c>
      <c r="AS436">
        <v>0.12834383999999999</v>
      </c>
      <c r="AT436">
        <v>9.4517039999999997E-2</v>
      </c>
      <c r="AU436">
        <v>9.9652760000000007E-2</v>
      </c>
      <c r="AV436">
        <v>0.13601863</v>
      </c>
      <c r="AW436">
        <v>0.24540799999999999</v>
      </c>
      <c r="AX436">
        <v>1.0728463000000001E-2</v>
      </c>
      <c r="AY436">
        <v>3.4573507000000003E-2</v>
      </c>
      <c r="AZ436">
        <v>0.94570832999999999</v>
      </c>
      <c r="BA436">
        <v>0.10174174599999999</v>
      </c>
      <c r="BB436">
        <v>8.7780570000000002E-2</v>
      </c>
      <c r="BC436">
        <v>4.3492349999999999E-2</v>
      </c>
      <c r="BD436">
        <v>0.17087252</v>
      </c>
      <c r="BE436">
        <v>8.4625400000000003E-2</v>
      </c>
      <c r="BF436">
        <v>4.7698047E-2</v>
      </c>
      <c r="BG436">
        <v>7.3187224999999995E-2</v>
      </c>
      <c r="BH436">
        <v>-0.121854015</v>
      </c>
      <c r="BI436">
        <v>0.12521979999999999</v>
      </c>
      <c r="BJ436">
        <v>0.13107464999999999</v>
      </c>
      <c r="BK436">
        <v>0.30863755999999998</v>
      </c>
      <c r="BL436">
        <v>6.8500169999999999E-2</v>
      </c>
      <c r="BM436">
        <v>7.6982363999999998E-2</v>
      </c>
      <c r="BN436">
        <v>0.100639954</v>
      </c>
      <c r="BO436">
        <v>0.18916350000000001</v>
      </c>
      <c r="BP436">
        <v>2.7140586000000001E-2</v>
      </c>
      <c r="BQ436">
        <v>1.4771805000000001E-2</v>
      </c>
      <c r="BR436">
        <v>0.17399421000000001</v>
      </c>
      <c r="BS436">
        <v>0.19091011999999999</v>
      </c>
      <c r="BT436">
        <v>0.14476338</v>
      </c>
      <c r="BU436">
        <v>0.14389378</v>
      </c>
      <c r="BV436">
        <v>0.17417822999999999</v>
      </c>
      <c r="BW436">
        <v>6.8100359999999999E-2</v>
      </c>
      <c r="BX436">
        <v>0.11552096000000001</v>
      </c>
      <c r="BY436">
        <v>0.13705117</v>
      </c>
      <c r="BZ436">
        <v>-6.0528558000000003E-2</v>
      </c>
      <c r="CA436">
        <v>4.5793439999999998E-2</v>
      </c>
      <c r="CB436">
        <v>0.2280896</v>
      </c>
      <c r="CC436">
        <v>7.6179419999999998E-2</v>
      </c>
      <c r="CD436">
        <v>-3.5352130000000002E-2</v>
      </c>
      <c r="CE436">
        <v>0.20624252000000001</v>
      </c>
      <c r="CF436">
        <v>9.2442510000000002E-3</v>
      </c>
      <c r="CG436">
        <v>0.13931080000000001</v>
      </c>
      <c r="CH436">
        <v>0.15839432000000001</v>
      </c>
      <c r="CI436">
        <v>0.13415682000000001</v>
      </c>
      <c r="CJ436">
        <v>8.6051660000000002E-2</v>
      </c>
      <c r="CK436">
        <v>0.30445870000000003</v>
      </c>
      <c r="CL436">
        <v>0.17827925</v>
      </c>
      <c r="CM436">
        <v>0.11684598</v>
      </c>
      <c r="CN436">
        <v>5.0930354999999997E-2</v>
      </c>
      <c r="CO436">
        <v>-3.6818842999999997E-2</v>
      </c>
      <c r="CP436">
        <v>0.13702056000000001</v>
      </c>
      <c r="CQ436">
        <v>4.8064709999999997E-2</v>
      </c>
      <c r="CR436">
        <v>0.15572649999999999</v>
      </c>
      <c r="CS436">
        <v>-9.3746039999999999E-3</v>
      </c>
      <c r="CT436">
        <v>0.13747978</v>
      </c>
      <c r="CU436">
        <v>1.1650332000000001E-3</v>
      </c>
      <c r="CV436">
        <v>9.6660499999999996E-2</v>
      </c>
      <c r="CW436">
        <v>6.1022844E-2</v>
      </c>
      <c r="CX436">
        <v>0.12151346</v>
      </c>
      <c r="CY436">
        <v>0.38944079999999998</v>
      </c>
      <c r="CZ436">
        <v>0.11634725999999999</v>
      </c>
      <c r="DA436">
        <v>0.19446902999999999</v>
      </c>
      <c r="DB436">
        <v>8.9902940000000001E-2</v>
      </c>
      <c r="DC436">
        <v>0.96859974000000004</v>
      </c>
      <c r="DD436">
        <v>0.30085313000000002</v>
      </c>
      <c r="DE436">
        <v>2.6513504E-2</v>
      </c>
      <c r="DF436">
        <f t="shared" si="22"/>
        <v>9.9812160128155317E-2</v>
      </c>
      <c r="DG436">
        <f t="shared" si="23"/>
        <v>0</v>
      </c>
      <c r="DH436">
        <v>0</v>
      </c>
      <c r="DI436">
        <f>VLOOKUP(B436,owner_jaccard!$C$1:$E$1128,3,FALSE)</f>
        <v>0.24390243902438999</v>
      </c>
      <c r="DJ436">
        <f>VLOOKUP(B436,partic_jaccard!$C$1:$E$1128,3,FALSE)</f>
        <v>0.13636363636363599</v>
      </c>
      <c r="DK436">
        <f>VLOOKUP(B436,rtword_jaccard!$C$1:$E$1128,3,FALSE)</f>
        <v>9.8901098901098897E-2</v>
      </c>
      <c r="DL436">
        <f>VLOOKUP(B436,rtword_jaccard!$C$1:$F$1128,4,FALSE)</f>
        <v>0.16279069767441801</v>
      </c>
      <c r="DM436">
        <f>VLOOKUP(B436,rtword_jaccard!$C$1:$G$1128,5,FALSE)</f>
        <v>0.2</v>
      </c>
      <c r="DN436">
        <f>VLOOKUP(B436,owner_j_重み付き!$C$1:$E$1128,3)</f>
        <v>7.4999999999999997E-3</v>
      </c>
      <c r="DO436">
        <f>VLOOKUP(B436,part_j_重み付き!$C$1:$E$1128,3,FALSE)</f>
        <v>1.61E-2</v>
      </c>
      <c r="DP436">
        <f>VLOOKUP(B436,journalsection_jaccard!$C$2:$E$1129,3,FALSE)</f>
        <v>0.28205128205128199</v>
      </c>
      <c r="DQ436">
        <f>VLOOKUP(B436,journalsection_jaccard!$C$2:$F$1129,4,FALSE)</f>
        <v>0.31578947368421001</v>
      </c>
      <c r="DR436">
        <f>VLOOKUP(B436,journalsection_jaccard!$C$2:$G$1129,5,FALSE)</f>
        <v>0.234567901234567</v>
      </c>
      <c r="DS436">
        <f>VLOOKUP(B436,journalsection_jaccard!$C$2:$H$1129,6,FALSE)</f>
        <v>8.6956521739130405E-2</v>
      </c>
    </row>
    <row r="437" spans="1:123" x14ac:dyDescent="0.55000000000000004">
      <c r="A437">
        <v>430</v>
      </c>
      <c r="B437" t="s">
        <v>2022</v>
      </c>
      <c r="C437" t="s">
        <v>536</v>
      </c>
      <c r="D437">
        <v>9.5188510000000004E-2</v>
      </c>
      <c r="E437">
        <v>0.16541742000000001</v>
      </c>
      <c r="F437">
        <v>0.1658182</v>
      </c>
      <c r="G437">
        <v>0.19821335000000001</v>
      </c>
      <c r="H437">
        <v>0.17790887</v>
      </c>
      <c r="I437">
        <v>3.944462E-2</v>
      </c>
      <c r="J437">
        <v>0.36171734</v>
      </c>
      <c r="K437">
        <v>0.97880405000000004</v>
      </c>
      <c r="L437">
        <v>0.12506117999999999</v>
      </c>
      <c r="M437">
        <v>0.19312556</v>
      </c>
      <c r="N437">
        <v>0.28596087999999997</v>
      </c>
      <c r="O437">
        <v>0.18516713000000001</v>
      </c>
      <c r="P437">
        <v>9.1405440000000004E-2</v>
      </c>
      <c r="Q437">
        <v>0.21014559999999999</v>
      </c>
      <c r="R437">
        <v>4.1741315000000001E-2</v>
      </c>
      <c r="S437">
        <v>2.992011E-2</v>
      </c>
      <c r="T437">
        <v>0.20691076</v>
      </c>
      <c r="U437">
        <v>0.11644517</v>
      </c>
      <c r="V437">
        <v>-2.6824766999999999E-2</v>
      </c>
      <c r="W437">
        <v>0.21884490000000001</v>
      </c>
      <c r="X437">
        <v>0.33262556999999998</v>
      </c>
      <c r="Y437">
        <v>1.2764561000000001E-2</v>
      </c>
      <c r="Z437">
        <v>0.19164655999999999</v>
      </c>
      <c r="AA437">
        <v>0.13678062999999999</v>
      </c>
      <c r="AB437">
        <v>4.3526570000000001E-2</v>
      </c>
      <c r="AC437">
        <v>0.16515875999999999</v>
      </c>
      <c r="AD437">
        <v>0.10999192000000001</v>
      </c>
      <c r="AE437">
        <v>0.25547125999999998</v>
      </c>
      <c r="AF437">
        <v>0.312749</v>
      </c>
      <c r="AG437">
        <v>4.8246332000000001E-3</v>
      </c>
      <c r="AH437">
        <v>0.12077238999999999</v>
      </c>
      <c r="AI437">
        <v>3.0366117000000001E-2</v>
      </c>
      <c r="AJ437">
        <v>-7.1361214000000006E-2</v>
      </c>
      <c r="AK437">
        <v>0.28933236000000001</v>
      </c>
      <c r="AL437">
        <v>0.27681699999999998</v>
      </c>
      <c r="AM437">
        <v>0.19853609999999999</v>
      </c>
      <c r="AN437">
        <v>0.15503980000000001</v>
      </c>
      <c r="AO437">
        <v>0.14212114000000001</v>
      </c>
      <c r="AP437">
        <v>0.15803747000000001</v>
      </c>
      <c r="AQ437">
        <v>0.34285300000000002</v>
      </c>
      <c r="AR437">
        <v>0.13873695999999999</v>
      </c>
      <c r="AS437">
        <v>6.277315E-2</v>
      </c>
      <c r="AT437">
        <v>0.14026885</v>
      </c>
      <c r="AU437">
        <v>4.4024954999999998E-2</v>
      </c>
      <c r="AV437">
        <v>0.23317112000000001</v>
      </c>
      <c r="AW437">
        <v>0.20454463000000001</v>
      </c>
      <c r="AX437">
        <v>0.1544797</v>
      </c>
      <c r="AY437">
        <v>0.43619691999999999</v>
      </c>
      <c r="AZ437">
        <v>0.94730449999999999</v>
      </c>
      <c r="BA437">
        <v>9.6442920000000001E-2</v>
      </c>
      <c r="BB437">
        <v>5.5413660000000003E-2</v>
      </c>
      <c r="BC437">
        <v>0.16724768000000001</v>
      </c>
      <c r="BD437">
        <v>0.19552885</v>
      </c>
      <c r="BE437">
        <v>5.7596939999999999E-2</v>
      </c>
      <c r="BF437">
        <v>-1.05987415E-2</v>
      </c>
      <c r="BG437">
        <v>0.22551708000000001</v>
      </c>
      <c r="BH437">
        <v>0.12526728000000001</v>
      </c>
      <c r="BI437">
        <v>2.1270906999999999E-2</v>
      </c>
      <c r="BJ437">
        <v>0.25819720000000002</v>
      </c>
      <c r="BK437">
        <v>0.122844025</v>
      </c>
      <c r="BL437">
        <v>0.20450895999999999</v>
      </c>
      <c r="BM437">
        <v>0.16256709999999999</v>
      </c>
      <c r="BN437">
        <v>0.28184461999999999</v>
      </c>
      <c r="BO437">
        <v>0.13867629000000001</v>
      </c>
      <c r="BP437">
        <v>1.3260711E-2</v>
      </c>
      <c r="BQ437">
        <v>5.7163223999999999E-2</v>
      </c>
      <c r="BR437">
        <v>-7.0769609999999997E-2</v>
      </c>
      <c r="BS437">
        <v>0.11901359</v>
      </c>
      <c r="BT437">
        <v>0.16715037999999999</v>
      </c>
      <c r="BU437">
        <v>0.27053133000000001</v>
      </c>
      <c r="BV437">
        <v>5.0824787000000003E-2</v>
      </c>
      <c r="BW437">
        <v>0.14762731000000001</v>
      </c>
      <c r="BX437">
        <v>0.39340022000000002</v>
      </c>
      <c r="BY437">
        <v>6.4472645999999995E-2</v>
      </c>
      <c r="BZ437">
        <v>0.27132466</v>
      </c>
      <c r="CA437">
        <v>0.15903923</v>
      </c>
      <c r="CB437">
        <v>0.13406414</v>
      </c>
      <c r="CC437">
        <v>0.30286202000000001</v>
      </c>
      <c r="CD437">
        <v>0.38428050000000002</v>
      </c>
      <c r="CE437">
        <v>0.23898639999999999</v>
      </c>
      <c r="CF437">
        <v>3.779747E-2</v>
      </c>
      <c r="CG437">
        <v>1.5934117000000001E-2</v>
      </c>
      <c r="CH437">
        <v>0.35836190000000001</v>
      </c>
      <c r="CI437">
        <v>0.116778165</v>
      </c>
      <c r="CJ437">
        <v>0.21242611</v>
      </c>
      <c r="CK437">
        <v>0.22154467</v>
      </c>
      <c r="CL437">
        <v>0.14626731000000001</v>
      </c>
      <c r="CM437">
        <v>9.7916885999999995E-2</v>
      </c>
      <c r="CN437">
        <v>4.5566744999999999E-2</v>
      </c>
      <c r="CO437">
        <v>8.9986763999999997E-2</v>
      </c>
      <c r="CP437">
        <v>8.5262699999999997E-2</v>
      </c>
      <c r="CQ437">
        <v>0.27013972000000003</v>
      </c>
      <c r="CR437">
        <v>0.22222840999999999</v>
      </c>
      <c r="CS437">
        <v>5.5465475E-2</v>
      </c>
      <c r="CT437">
        <v>0.24452883</v>
      </c>
      <c r="CU437">
        <v>0.14243713</v>
      </c>
      <c r="CV437">
        <v>0.14213490000000001</v>
      </c>
      <c r="CW437">
        <v>1.8826800000000001E-2</v>
      </c>
      <c r="CX437">
        <v>2.3599896E-4</v>
      </c>
      <c r="CY437">
        <v>0.14062247</v>
      </c>
      <c r="CZ437">
        <v>0.32283436999999998</v>
      </c>
      <c r="DA437">
        <v>0.27681287999999998</v>
      </c>
      <c r="DB437">
        <v>2.1029507999999999E-2</v>
      </c>
      <c r="DC437">
        <v>0.96206219999999998</v>
      </c>
      <c r="DD437">
        <v>0.31171884999999999</v>
      </c>
      <c r="DE437">
        <v>0.20490557000000001</v>
      </c>
      <c r="DF437">
        <f t="shared" si="22"/>
        <v>0.15641923842388347</v>
      </c>
      <c r="DG437">
        <f t="shared" si="23"/>
        <v>0</v>
      </c>
      <c r="DH437">
        <v>0</v>
      </c>
      <c r="DI437">
        <f>VLOOKUP(B437,owner_jaccard!$C$1:$E$1128,3,FALSE)</f>
        <v>4.2553191489361701E-2</v>
      </c>
      <c r="DJ437">
        <f>VLOOKUP(B437,partic_jaccard!$C$1:$E$1128,3,FALSE)</f>
        <v>0</v>
      </c>
      <c r="DK437">
        <f>VLOOKUP(B437,rtword_jaccard!$C$1:$E$1128,3,FALSE)</f>
        <v>0.14942528735632099</v>
      </c>
      <c r="DL437">
        <f>VLOOKUP(B437,rtword_jaccard!$C$1:$F$1128,4,FALSE)</f>
        <v>0.19760479041916101</v>
      </c>
      <c r="DM437">
        <f>VLOOKUP(B437,rtword_jaccard!$C$1:$G$1128,5,FALSE)</f>
        <v>0.2</v>
      </c>
      <c r="DN437">
        <f>VLOOKUP(B437,owner_j_重み付き!$C$1:$E$1128,3)</f>
        <v>8.9999999999999998E-4</v>
      </c>
      <c r="DO437">
        <f>VLOOKUP(B437,part_j_重み付き!$C$1:$E$1128,3,FALSE)</f>
        <v>0</v>
      </c>
      <c r="DP437">
        <f>VLOOKUP(B437,journalsection_jaccard!$C$2:$E$1129,3,FALSE)</f>
        <v>0.28205128205128199</v>
      </c>
      <c r="DQ437">
        <f>VLOOKUP(B437,journalsection_jaccard!$C$2:$F$1129,4,FALSE)</f>
        <v>0.30718954248365998</v>
      </c>
      <c r="DR437">
        <f>VLOOKUP(B437,journalsection_jaccard!$C$2:$G$1129,5,FALSE)</f>
        <v>0.219512195121951</v>
      </c>
      <c r="DS437">
        <f>VLOOKUP(B437,journalsection_jaccard!$C$2:$H$1129,6,FALSE)</f>
        <v>7.5268817204300995E-2</v>
      </c>
    </row>
    <row r="438" spans="1:123" x14ac:dyDescent="0.55000000000000004">
      <c r="A438">
        <v>431</v>
      </c>
      <c r="B438" t="s">
        <v>2023</v>
      </c>
      <c r="C438" t="s">
        <v>537</v>
      </c>
      <c r="D438">
        <v>8.8357920000000006E-2</v>
      </c>
      <c r="E438">
        <v>0.16290653999999999</v>
      </c>
      <c r="F438">
        <v>2.8501986999999999E-2</v>
      </c>
      <c r="G438">
        <v>0.38669883999999999</v>
      </c>
      <c r="H438">
        <v>0.26876571999999999</v>
      </c>
      <c r="I438">
        <v>0.16745646</v>
      </c>
      <c r="J438">
        <v>0.30044088000000002</v>
      </c>
      <c r="K438">
        <v>0.97850512999999995</v>
      </c>
      <c r="L438">
        <v>0.18008773</v>
      </c>
      <c r="M438">
        <v>0.13497819</v>
      </c>
      <c r="N438">
        <v>0.29941610000000002</v>
      </c>
      <c r="O438">
        <v>0.2061066</v>
      </c>
      <c r="P438">
        <v>0.14185141000000001</v>
      </c>
      <c r="Q438">
        <v>0.38542850000000001</v>
      </c>
      <c r="R438">
        <v>7.3006085999999998E-2</v>
      </c>
      <c r="S438">
        <v>0.17203872000000001</v>
      </c>
      <c r="T438">
        <v>0.24473307999999999</v>
      </c>
      <c r="U438">
        <v>0.14699602000000001</v>
      </c>
      <c r="V438">
        <v>0.17718159</v>
      </c>
      <c r="W438">
        <v>7.6501875999999996E-2</v>
      </c>
      <c r="X438">
        <v>0.24688934000000001</v>
      </c>
      <c r="Y438">
        <v>7.2335990000000003E-2</v>
      </c>
      <c r="Z438">
        <v>0.13327217</v>
      </c>
      <c r="AA438">
        <v>-2.9244639999999999E-2</v>
      </c>
      <c r="AB438">
        <v>5.2204597999999998E-2</v>
      </c>
      <c r="AC438">
        <v>0.2501797</v>
      </c>
      <c r="AD438">
        <v>0.17202966</v>
      </c>
      <c r="AE438">
        <v>0.30244695999999999</v>
      </c>
      <c r="AF438">
        <v>0.24802073999999999</v>
      </c>
      <c r="AG438">
        <v>1.5705904E-2</v>
      </c>
      <c r="AH438">
        <v>0.10431430999999999</v>
      </c>
      <c r="AI438">
        <v>0.24105509999999999</v>
      </c>
      <c r="AJ438">
        <v>0.21409896</v>
      </c>
      <c r="AK438">
        <v>0.24340381999999999</v>
      </c>
      <c r="AL438">
        <v>0.22832072</v>
      </c>
      <c r="AM438">
        <v>0.11277432</v>
      </c>
      <c r="AN438">
        <v>-9.9397280000000005E-2</v>
      </c>
      <c r="AO438">
        <v>0.12309784</v>
      </c>
      <c r="AP438">
        <v>0.27603813999999999</v>
      </c>
      <c r="AQ438">
        <v>0.29680482000000002</v>
      </c>
      <c r="AR438">
        <v>0.13926574999999999</v>
      </c>
      <c r="AS438">
        <v>0.15792227</v>
      </c>
      <c r="AT438">
        <v>9.3917354999999994E-2</v>
      </c>
      <c r="AU438">
        <v>0.14294113</v>
      </c>
      <c r="AV438">
        <v>0.1952256</v>
      </c>
      <c r="AW438">
        <v>0.40826025999999999</v>
      </c>
      <c r="AX438">
        <v>0.12676387</v>
      </c>
      <c r="AY438">
        <v>0.3531667</v>
      </c>
      <c r="AZ438">
        <v>0.96099526000000002</v>
      </c>
      <c r="BA438">
        <v>0.19718763</v>
      </c>
      <c r="BB438">
        <v>-2.0981414E-2</v>
      </c>
      <c r="BC438">
        <v>0.14203294</v>
      </c>
      <c r="BD438">
        <v>0.20781933</v>
      </c>
      <c r="BE438">
        <v>0.107175216</v>
      </c>
      <c r="BF438">
        <v>0.10046326999999999</v>
      </c>
      <c r="BG438">
        <v>0.24279311000000001</v>
      </c>
      <c r="BH438">
        <v>4.1805305000000001E-2</v>
      </c>
      <c r="BI438">
        <v>0.31538781999999999</v>
      </c>
      <c r="BJ438">
        <v>0.1637593</v>
      </c>
      <c r="BK438">
        <v>0.14288298999999999</v>
      </c>
      <c r="BL438">
        <v>0.2419943</v>
      </c>
      <c r="BM438">
        <v>0.24973567999999999</v>
      </c>
      <c r="BN438">
        <v>0.19639437000000001</v>
      </c>
      <c r="BO438">
        <v>0.19745256999999999</v>
      </c>
      <c r="BP438">
        <v>0.20457791</v>
      </c>
      <c r="BQ438">
        <v>7.2965119999999994E-2</v>
      </c>
      <c r="BR438">
        <v>0.15386124000000001</v>
      </c>
      <c r="BS438">
        <v>4.4470864999999998E-2</v>
      </c>
      <c r="BT438">
        <v>0.17919552</v>
      </c>
      <c r="BU438">
        <v>0.19140361</v>
      </c>
      <c r="BV438">
        <v>0.18028628999999999</v>
      </c>
      <c r="BW438">
        <v>0.21615176</v>
      </c>
      <c r="BX438">
        <v>0.38801932</v>
      </c>
      <c r="BY438">
        <v>0.23276116999999999</v>
      </c>
      <c r="BZ438">
        <v>9.0849390000000002E-2</v>
      </c>
      <c r="CA438">
        <v>6.6144599999999998E-2</v>
      </c>
      <c r="CB438">
        <v>0.17747550000000001</v>
      </c>
      <c r="CC438">
        <v>0.45988464000000001</v>
      </c>
      <c r="CD438">
        <v>0.33799008000000003</v>
      </c>
      <c r="CE438">
        <v>0.29999202000000003</v>
      </c>
      <c r="CF438">
        <v>5.4398842000000003E-2</v>
      </c>
      <c r="CG438">
        <v>1.8583387E-2</v>
      </c>
      <c r="CH438">
        <v>0.35143219999999997</v>
      </c>
      <c r="CI438">
        <v>0.18004458000000001</v>
      </c>
      <c r="CJ438">
        <v>0.43072808000000001</v>
      </c>
      <c r="CK438">
        <v>0.30993924</v>
      </c>
      <c r="CL438">
        <v>0.18130979</v>
      </c>
      <c r="CM438">
        <v>4.0245610000000001E-2</v>
      </c>
      <c r="CN438">
        <v>0.14360312</v>
      </c>
      <c r="CO438">
        <v>0.16133059999999999</v>
      </c>
      <c r="CP438">
        <v>0.18164957000000001</v>
      </c>
      <c r="CQ438">
        <v>0.13932549999999999</v>
      </c>
      <c r="CR438">
        <v>0.29206031999999998</v>
      </c>
      <c r="CS438">
        <v>0.31483412</v>
      </c>
      <c r="CT438">
        <v>0.35131424999999999</v>
      </c>
      <c r="CU438">
        <v>-8.4258669999999994E-2</v>
      </c>
      <c r="CV438">
        <v>0.35394819999999999</v>
      </c>
      <c r="CW438">
        <v>0.24687205000000001</v>
      </c>
      <c r="CX438">
        <v>0.18079890000000001</v>
      </c>
      <c r="CY438">
        <v>0.31549801999999999</v>
      </c>
      <c r="CZ438">
        <v>0.26691973000000002</v>
      </c>
      <c r="DA438">
        <v>0.35846499999999998</v>
      </c>
      <c r="DB438">
        <v>0.19909298</v>
      </c>
      <c r="DC438">
        <v>0.95772729999999995</v>
      </c>
      <c r="DD438">
        <v>0.17013777999999999</v>
      </c>
      <c r="DE438">
        <v>0.11261626</v>
      </c>
      <c r="DF438">
        <f t="shared" si="22"/>
        <v>0.18986494433980586</v>
      </c>
      <c r="DG438">
        <f t="shared" si="23"/>
        <v>0</v>
      </c>
      <c r="DH438">
        <v>0</v>
      </c>
      <c r="DI438">
        <f>VLOOKUP(B438,owner_jaccard!$C$1:$E$1128,3,FALSE)</f>
        <v>0.17647058823529399</v>
      </c>
      <c r="DJ438">
        <f>VLOOKUP(B438,partic_jaccard!$C$1:$E$1128,3,FALSE)</f>
        <v>0.08</v>
      </c>
      <c r="DK438">
        <f>VLOOKUP(B438,rtword_jaccard!$C$1:$E$1128,3,FALSE)</f>
        <v>6.3829787234042507E-2</v>
      </c>
      <c r="DL438">
        <f>VLOOKUP(B438,rtword_jaccard!$C$1:$F$1128,4,FALSE)</f>
        <v>0.19760479041916101</v>
      </c>
      <c r="DM438">
        <f>VLOOKUP(B438,rtword_jaccard!$C$1:$G$1128,5,FALSE)</f>
        <v>0.25</v>
      </c>
      <c r="DN438">
        <f>VLOOKUP(B438,owner_j_重み付き!$C$1:$E$1128,3)</f>
        <v>9.1000000000000004E-3</v>
      </c>
      <c r="DO438">
        <f>VLOOKUP(B438,part_j_重み付き!$C$1:$E$1128,3,FALSE)</f>
        <v>2.5999999999999999E-2</v>
      </c>
      <c r="DP438">
        <f>VLOOKUP(B438,journalsection_jaccard!$C$2:$E$1129,3,FALSE)</f>
        <v>0.20481927710843301</v>
      </c>
      <c r="DQ438">
        <f>VLOOKUP(B438,journalsection_jaccard!$C$2:$F$1129,4,FALSE)</f>
        <v>0.25</v>
      </c>
      <c r="DR438">
        <f>VLOOKUP(B438,journalsection_jaccard!$C$2:$G$1129,5,FALSE)</f>
        <v>0.20481927710843301</v>
      </c>
      <c r="DS438">
        <f>VLOOKUP(B438,journalsection_jaccard!$C$2:$H$1129,6,FALSE)</f>
        <v>1.01010101010101E-2</v>
      </c>
    </row>
    <row r="439" spans="1:123" x14ac:dyDescent="0.55000000000000004">
      <c r="A439">
        <v>432</v>
      </c>
      <c r="B439" t="s">
        <v>2024</v>
      </c>
      <c r="C439" t="s">
        <v>538</v>
      </c>
      <c r="D439">
        <v>0.18207122000000001</v>
      </c>
      <c r="E439">
        <v>0.22623331999999999</v>
      </c>
      <c r="F439">
        <v>0.13023030999999999</v>
      </c>
      <c r="G439">
        <v>0.37841089999999999</v>
      </c>
      <c r="H439">
        <v>0.18720213999999999</v>
      </c>
      <c r="I439">
        <v>0.13051167</v>
      </c>
      <c r="J439">
        <v>0.15168234999999999</v>
      </c>
      <c r="K439">
        <v>0.98027169999999997</v>
      </c>
      <c r="L439">
        <v>-9.0580369999999993E-2</v>
      </c>
      <c r="M439">
        <v>7.3656744999999996E-2</v>
      </c>
      <c r="N439">
        <v>0.21353148</v>
      </c>
      <c r="O439">
        <v>7.4519604000000003E-2</v>
      </c>
      <c r="P439">
        <v>0.11643886000000001</v>
      </c>
      <c r="Q439">
        <v>0.30725953</v>
      </c>
      <c r="R439">
        <v>0.18951019999999999</v>
      </c>
      <c r="S439">
        <v>1.8473234000000002E-2</v>
      </c>
      <c r="T439">
        <v>0.30338112</v>
      </c>
      <c r="U439">
        <v>-3.7889673999999998E-2</v>
      </c>
      <c r="V439">
        <v>4.6213455000000001E-2</v>
      </c>
      <c r="W439">
        <v>-1.01941805E-2</v>
      </c>
      <c r="X439">
        <v>0.28618324000000001</v>
      </c>
      <c r="Y439">
        <v>4.1555620000000001E-2</v>
      </c>
      <c r="Z439">
        <v>0.12632214</v>
      </c>
      <c r="AA439">
        <v>6.3268249999999998E-2</v>
      </c>
      <c r="AB439">
        <v>0.20391223999999999</v>
      </c>
      <c r="AC439">
        <v>0.1140606</v>
      </c>
      <c r="AD439">
        <v>4.8756246000000003E-2</v>
      </c>
      <c r="AE439">
        <v>0.21347763</v>
      </c>
      <c r="AF439">
        <v>0.17729033999999999</v>
      </c>
      <c r="AG439">
        <v>-0.10015257399999999</v>
      </c>
      <c r="AH439">
        <v>-3.9289712999999997E-2</v>
      </c>
      <c r="AI439">
        <v>-2.2107016E-3</v>
      </c>
      <c r="AJ439">
        <v>0.23920883000000001</v>
      </c>
      <c r="AK439">
        <v>0.30451549999999999</v>
      </c>
      <c r="AL439">
        <v>0.28651799999999999</v>
      </c>
      <c r="AM439">
        <v>0.19353693999999999</v>
      </c>
      <c r="AN439">
        <v>0.17692178</v>
      </c>
      <c r="AO439">
        <v>4.4998440000000001E-2</v>
      </c>
      <c r="AP439">
        <v>0.18500558</v>
      </c>
      <c r="AQ439">
        <v>0.32956471999999998</v>
      </c>
      <c r="AR439">
        <v>0.122520454</v>
      </c>
      <c r="AS439">
        <v>0.19568999000000001</v>
      </c>
      <c r="AT439">
        <v>9.0455099999999997E-2</v>
      </c>
      <c r="AU439">
        <v>-4.8554215999999997E-2</v>
      </c>
      <c r="AV439">
        <v>8.6434886000000002E-2</v>
      </c>
      <c r="AW439">
        <v>7.6960479999999998E-2</v>
      </c>
      <c r="AX439" s="1">
        <v>1.0606583E-5</v>
      </c>
      <c r="AY439">
        <v>0.24734575</v>
      </c>
      <c r="AZ439">
        <v>0.95618150000000002</v>
      </c>
      <c r="BA439">
        <v>0.27682367000000002</v>
      </c>
      <c r="BB439">
        <v>0.23013138999999999</v>
      </c>
      <c r="BC439">
        <v>4.9116906000000002E-2</v>
      </c>
      <c r="BD439">
        <v>0.16096146</v>
      </c>
      <c r="BE439">
        <v>3.5268236000000001E-2</v>
      </c>
      <c r="BF439">
        <v>0.17875638999999999</v>
      </c>
      <c r="BG439">
        <v>4.4217350000000002E-2</v>
      </c>
      <c r="BH439">
        <v>0.11443169</v>
      </c>
      <c r="BI439">
        <v>0.1593282</v>
      </c>
      <c r="BJ439">
        <v>0.26145422000000001</v>
      </c>
      <c r="BK439">
        <v>0.12488924</v>
      </c>
      <c r="BL439">
        <v>0.12137131399999999</v>
      </c>
      <c r="BM439">
        <v>0.17192441</v>
      </c>
      <c r="BN439">
        <v>0.116022445</v>
      </c>
      <c r="BO439">
        <v>0.25396164999999998</v>
      </c>
      <c r="BP439">
        <v>0.12182291000000001</v>
      </c>
      <c r="BQ439">
        <v>-1.1488624E-3</v>
      </c>
      <c r="BR439">
        <v>0.11425816</v>
      </c>
      <c r="BS439">
        <v>5.8177527E-2</v>
      </c>
      <c r="BT439">
        <v>0.27510357000000002</v>
      </c>
      <c r="BU439">
        <v>0.17584962000000001</v>
      </c>
      <c r="BV439">
        <v>0.10624712</v>
      </c>
      <c r="BW439">
        <v>0.15554867999999999</v>
      </c>
      <c r="BX439">
        <v>0.20804723</v>
      </c>
      <c r="BY439" s="1">
        <v>-2.9006786999999999E-5</v>
      </c>
      <c r="BZ439">
        <v>2.4514332E-2</v>
      </c>
      <c r="CA439">
        <v>0.25183382999999998</v>
      </c>
      <c r="CB439">
        <v>0.20299892</v>
      </c>
      <c r="CC439">
        <v>0.15013002</v>
      </c>
      <c r="CD439">
        <v>0.28874834999999999</v>
      </c>
      <c r="CE439">
        <v>0.13973730000000001</v>
      </c>
      <c r="CF439">
        <v>-0.13177085999999999</v>
      </c>
      <c r="CG439">
        <v>8.6034260000000001E-2</v>
      </c>
      <c r="CH439">
        <v>0.30980839999999998</v>
      </c>
      <c r="CI439">
        <v>-1.6912547999999999E-2</v>
      </c>
      <c r="CJ439">
        <v>0.24015508999999999</v>
      </c>
      <c r="CK439">
        <v>0.14238118</v>
      </c>
      <c r="CL439">
        <v>0.20835263000000001</v>
      </c>
      <c r="CM439">
        <v>-2.4568568999999998E-2</v>
      </c>
      <c r="CN439">
        <v>-6.6471719999999998E-2</v>
      </c>
      <c r="CO439">
        <v>-5.1031899999999998E-2</v>
      </c>
      <c r="CP439">
        <v>0.23968703999999999</v>
      </c>
      <c r="CQ439">
        <v>-5.4759559999999999E-2</v>
      </c>
      <c r="CR439">
        <v>0.17979102999999999</v>
      </c>
      <c r="CS439">
        <v>0.19910198000000001</v>
      </c>
      <c r="CT439">
        <v>0.11631296000000001</v>
      </c>
      <c r="CU439">
        <v>8.2852990000000001E-2</v>
      </c>
      <c r="CV439">
        <v>0.20936353999999999</v>
      </c>
      <c r="CW439">
        <v>0.19088400999999999</v>
      </c>
      <c r="CX439">
        <v>8.0193739999999999E-2</v>
      </c>
      <c r="CY439">
        <v>0.23781916</v>
      </c>
      <c r="CZ439">
        <v>-1.9038552E-2</v>
      </c>
      <c r="DA439">
        <v>0.32393230000000001</v>
      </c>
      <c r="DB439">
        <v>0.12595342000000001</v>
      </c>
      <c r="DC439">
        <v>0.95628433999999995</v>
      </c>
      <c r="DD439">
        <v>9.9202625000000003E-2</v>
      </c>
      <c r="DE439">
        <v>9.5729894999999995E-2</v>
      </c>
      <c r="DF439">
        <f t="shared" si="22"/>
        <v>0.13231523187666028</v>
      </c>
      <c r="DG439">
        <f t="shared" si="23"/>
        <v>0</v>
      </c>
      <c r="DH439">
        <v>0</v>
      </c>
      <c r="DI439">
        <f>VLOOKUP(B439,owner_jaccard!$C$1:$E$1128,3,FALSE)</f>
        <v>0.12195121951219499</v>
      </c>
      <c r="DJ439">
        <f>VLOOKUP(B439,partic_jaccard!$C$1:$E$1128,3,FALSE)</f>
        <v>7.69230769230769E-2</v>
      </c>
      <c r="DK439">
        <f>VLOOKUP(B439,rtword_jaccard!$C$1:$E$1128,3,FALSE)</f>
        <v>8.6956521739130405E-2</v>
      </c>
      <c r="DL439">
        <f>VLOOKUP(B439,rtword_jaccard!$C$1:$F$1128,4,FALSE)</f>
        <v>0.123595505617977</v>
      </c>
      <c r="DM439">
        <f>VLOOKUP(B439,rtword_jaccard!$C$1:$G$1128,5,FALSE)</f>
        <v>0.181102362204724</v>
      </c>
      <c r="DN439">
        <f>VLOOKUP(B439,owner_j_重み付き!$C$1:$E$1128,3)</f>
        <v>2.0999999999999999E-3</v>
      </c>
      <c r="DO439">
        <f>VLOOKUP(B439,part_j_重み付き!$C$1:$E$1128,3,FALSE)</f>
        <v>2.8E-3</v>
      </c>
      <c r="DP439">
        <f>VLOOKUP(B439,journalsection_jaccard!$C$2:$E$1129,3,FALSE)</f>
        <v>0.28205128205128199</v>
      </c>
      <c r="DQ439">
        <f>VLOOKUP(B439,journalsection_jaccard!$C$2:$F$1129,4,FALSE)</f>
        <v>0.32450331125827803</v>
      </c>
      <c r="DR439">
        <f>VLOOKUP(B439,journalsection_jaccard!$C$2:$G$1129,5,FALSE)</f>
        <v>0.22448979591836701</v>
      </c>
      <c r="DS439">
        <f>VLOOKUP(B439,journalsection_jaccard!$C$2:$H$1129,6,FALSE)</f>
        <v>6.3829787234042507E-2</v>
      </c>
    </row>
    <row r="440" spans="1:123" hidden="1" x14ac:dyDescent="0.55000000000000004">
      <c r="A440">
        <v>433</v>
      </c>
      <c r="B440" t="s">
        <v>2025</v>
      </c>
      <c r="C440" t="s">
        <v>539</v>
      </c>
      <c r="D440">
        <v>0.14077941999999999</v>
      </c>
      <c r="E440">
        <v>0.20442753999999999</v>
      </c>
      <c r="F440">
        <v>0.19158275</v>
      </c>
      <c r="G440">
        <v>0.3088842</v>
      </c>
      <c r="H440">
        <v>0.26975234999999997</v>
      </c>
      <c r="I440">
        <v>-4.5979159999999996E-3</v>
      </c>
      <c r="J440">
        <v>0.36690286</v>
      </c>
      <c r="K440">
        <v>0.98104840000000004</v>
      </c>
      <c r="L440">
        <v>0.38396530000000001</v>
      </c>
      <c r="M440">
        <v>0.14124276999999999</v>
      </c>
      <c r="N440">
        <v>0.2541059</v>
      </c>
      <c r="O440">
        <v>0.15439124000000001</v>
      </c>
      <c r="P440">
        <v>0.40159149999999999</v>
      </c>
      <c r="Q440">
        <v>0.26879839999999999</v>
      </c>
      <c r="R440">
        <v>0.15624062999999999</v>
      </c>
      <c r="S440">
        <v>0.23317607000000001</v>
      </c>
      <c r="T440">
        <v>0.27628779999999997</v>
      </c>
      <c r="U440">
        <v>0.16182740000000001</v>
      </c>
      <c r="V440">
        <v>-2.7286164000000002E-2</v>
      </c>
      <c r="W440">
        <v>0.29873221999999999</v>
      </c>
      <c r="X440">
        <v>0.33854719999999999</v>
      </c>
      <c r="Y440">
        <v>0.19675322000000001</v>
      </c>
      <c r="Z440">
        <v>0.1313838</v>
      </c>
      <c r="AA440">
        <v>6.5569459999999996E-2</v>
      </c>
      <c r="AB440">
        <v>5.8571226000000004E-3</v>
      </c>
      <c r="AC440">
        <v>0.27143314000000002</v>
      </c>
      <c r="AD440">
        <v>0.19725293999999999</v>
      </c>
      <c r="AE440">
        <v>0.22384565000000001</v>
      </c>
      <c r="AF440">
        <v>0.24566499999999999</v>
      </c>
      <c r="AG440">
        <v>3.3336974999999998E-2</v>
      </c>
      <c r="AH440">
        <v>0.14511078999999999</v>
      </c>
      <c r="AI440">
        <v>0.29608044</v>
      </c>
      <c r="AJ440">
        <v>0.32234845000000001</v>
      </c>
      <c r="AK440">
        <v>0.21504861</v>
      </c>
      <c r="AL440">
        <v>0.15700394000000001</v>
      </c>
      <c r="AM440">
        <v>0.26962009999999997</v>
      </c>
      <c r="AN440">
        <v>0.34038501999999998</v>
      </c>
      <c r="AO440">
        <v>0.14228690999999999</v>
      </c>
      <c r="AP440">
        <v>0.36053762</v>
      </c>
      <c r="AQ440">
        <v>0.36242443000000002</v>
      </c>
      <c r="AR440">
        <v>0.34163139999999997</v>
      </c>
      <c r="AS440">
        <v>0.27758336</v>
      </c>
      <c r="AT440">
        <v>0.15221071</v>
      </c>
      <c r="AU440">
        <v>0.17770404000000001</v>
      </c>
      <c r="AV440">
        <v>0.27057170000000003</v>
      </c>
      <c r="AW440">
        <v>0.26203432999999998</v>
      </c>
      <c r="AX440">
        <v>0.10380353</v>
      </c>
      <c r="AY440">
        <v>0.18543181</v>
      </c>
      <c r="AZ440">
        <v>0.96966945999999998</v>
      </c>
      <c r="BA440">
        <v>0.22813981999999999</v>
      </c>
      <c r="BB440">
        <v>8.4361389999999994E-2</v>
      </c>
      <c r="BC440">
        <v>0.19259392</v>
      </c>
      <c r="BD440">
        <v>0.28837933999999998</v>
      </c>
      <c r="BE440">
        <v>0.23446636000000001</v>
      </c>
      <c r="BF440">
        <v>9.5319316000000001E-2</v>
      </c>
      <c r="BG440">
        <v>0.28784894999999999</v>
      </c>
      <c r="BH440">
        <v>2.6745996000000001E-2</v>
      </c>
      <c r="BI440">
        <v>0.38137423999999998</v>
      </c>
      <c r="BJ440">
        <v>0.15372308000000001</v>
      </c>
      <c r="BK440">
        <v>0.34007975000000001</v>
      </c>
      <c r="BL440">
        <v>0.22059427000000001</v>
      </c>
      <c r="BM440">
        <v>0.19681480000000001</v>
      </c>
      <c r="BN440">
        <v>0.21364420000000001</v>
      </c>
      <c r="BO440">
        <v>0.43563643000000002</v>
      </c>
      <c r="BP440">
        <v>0.112842284</v>
      </c>
      <c r="BQ440">
        <v>0.16185895</v>
      </c>
      <c r="BR440">
        <v>0.33631885</v>
      </c>
      <c r="BS440">
        <v>0.13839881000000001</v>
      </c>
      <c r="BT440">
        <v>0.29840356000000001</v>
      </c>
      <c r="BU440">
        <v>0.26280510000000001</v>
      </c>
      <c r="BV440">
        <v>0.28122081999999998</v>
      </c>
      <c r="BW440">
        <v>0.31178256999999998</v>
      </c>
      <c r="BX440">
        <v>0.31914513999999999</v>
      </c>
      <c r="BY440">
        <v>0.14896952999999999</v>
      </c>
      <c r="BZ440">
        <v>0.31981029999999999</v>
      </c>
      <c r="CA440">
        <v>0.30103737000000003</v>
      </c>
      <c r="CB440">
        <v>0.19011755</v>
      </c>
      <c r="CC440">
        <v>0.23116073000000001</v>
      </c>
      <c r="CD440">
        <v>0.43415847000000002</v>
      </c>
      <c r="CE440">
        <v>0.26754289999999997</v>
      </c>
      <c r="CF440">
        <v>0.24321035999999999</v>
      </c>
      <c r="CG440">
        <v>7.1402740000000006E-2</v>
      </c>
      <c r="CH440">
        <v>0.20997653999999999</v>
      </c>
      <c r="CI440">
        <v>7.7117467E-3</v>
      </c>
      <c r="CJ440">
        <v>0.123007566</v>
      </c>
      <c r="CK440">
        <v>0.23322654000000001</v>
      </c>
      <c r="CL440">
        <v>0.34200025000000001</v>
      </c>
      <c r="CM440">
        <v>0.15986702999999999</v>
      </c>
      <c r="CN440">
        <v>0.33117655000000001</v>
      </c>
      <c r="CO440">
        <v>2.117894E-2</v>
      </c>
      <c r="CP440">
        <v>0.33415656999999999</v>
      </c>
      <c r="CQ440">
        <v>2.1940213E-2</v>
      </c>
      <c r="CR440">
        <v>0.36069459999999998</v>
      </c>
      <c r="CS440">
        <v>0.37410139999999997</v>
      </c>
      <c r="CT440">
        <v>0.2184161</v>
      </c>
      <c r="CU440">
        <v>0.21610183999999999</v>
      </c>
      <c r="CV440">
        <v>0.29078734000000001</v>
      </c>
      <c r="CW440">
        <v>0.31756535000000002</v>
      </c>
      <c r="CX440">
        <v>1.7608720000000001E-2</v>
      </c>
      <c r="CY440">
        <v>0.41978985000000002</v>
      </c>
      <c r="CZ440">
        <v>0.39698245999999998</v>
      </c>
      <c r="DA440">
        <v>0.21852225</v>
      </c>
      <c r="DB440">
        <v>8.9247480000000004E-2</v>
      </c>
      <c r="DC440">
        <v>0.96506833999999997</v>
      </c>
      <c r="DD440">
        <v>0.112990245</v>
      </c>
      <c r="DE440">
        <v>6.396868E-2</v>
      </c>
      <c r="DF440">
        <f t="shared" si="22"/>
        <v>0.22294361285728148</v>
      </c>
      <c r="DG440">
        <f t="shared" si="23"/>
        <v>0</v>
      </c>
      <c r="DH440">
        <v>7.0109838747370876E-4</v>
      </c>
      <c r="DI440">
        <f>VLOOKUP(B440,owner_jaccard!$C$1:$E$1128,3,FALSE)</f>
        <v>0.439024390243902</v>
      </c>
      <c r="DJ440">
        <f>VLOOKUP(B440,partic_jaccard!$C$1:$E$1128,3,FALSE)</f>
        <v>0.39130434782608697</v>
      </c>
      <c r="DK440">
        <f>VLOOKUP(B440,rtword_jaccard!$C$1:$E$1128,3,FALSE)</f>
        <v>0.35135135135135098</v>
      </c>
      <c r="DL440">
        <f>VLOOKUP(B440,rtword_jaccard!$C$1:$F$1128,4,FALSE)</f>
        <v>0.40845070422535201</v>
      </c>
      <c r="DM440">
        <f>VLOOKUP(B440,rtword_jaccard!$C$1:$G$1128,5,FALSE)</f>
        <v>0.37614678899082499</v>
      </c>
      <c r="DN440">
        <f>VLOOKUP(B440,owner_j_重み付き!$C$1:$E$1128,3)</f>
        <v>1.11E-2</v>
      </c>
      <c r="DO440">
        <f>VLOOKUP(B440,part_j_重み付き!$C$1:$E$1128,3,FALSE)</f>
        <v>0.19289999999999999</v>
      </c>
      <c r="DP440">
        <f>VLOOKUP(B440,journalsection_jaccard!$C$2:$E$1129,3,FALSE)</f>
        <v>0.33333333333333298</v>
      </c>
      <c r="DQ440">
        <f>VLOOKUP(B440,journalsection_jaccard!$C$2:$F$1129,4,FALSE)</f>
        <v>0.43884892086330901</v>
      </c>
      <c r="DR440">
        <f>VLOOKUP(B440,journalsection_jaccard!$C$2:$G$1129,5,FALSE)</f>
        <v>0.30434782608695599</v>
      </c>
      <c r="DS440">
        <f>VLOOKUP(B440,journalsection_jaccard!$C$2:$H$1129,6,FALSE)</f>
        <v>0.19047619047618999</v>
      </c>
    </row>
    <row r="441" spans="1:123" x14ac:dyDescent="0.55000000000000004">
      <c r="A441">
        <v>434</v>
      </c>
      <c r="B441" t="s">
        <v>2026</v>
      </c>
      <c r="C441" t="s">
        <v>540</v>
      </c>
      <c r="D441">
        <v>0.11409034999999999</v>
      </c>
      <c r="E441">
        <v>8.2843760000000002E-2</v>
      </c>
      <c r="F441">
        <v>7.6771809999999996E-2</v>
      </c>
      <c r="G441">
        <v>0.29928178</v>
      </c>
      <c r="H441">
        <v>0.14741262999999999</v>
      </c>
      <c r="I441">
        <v>8.8011080000000005E-2</v>
      </c>
      <c r="J441">
        <v>9.7986913999999994E-2</v>
      </c>
      <c r="K441">
        <v>0.98078215000000002</v>
      </c>
      <c r="L441">
        <v>0.29262262999999999</v>
      </c>
      <c r="M441">
        <v>3.3237747999999998E-2</v>
      </c>
      <c r="N441">
        <v>0.29196903000000002</v>
      </c>
      <c r="O441">
        <v>0.20313792999999999</v>
      </c>
      <c r="P441">
        <v>0.23164366</v>
      </c>
      <c r="Q441">
        <v>0.14111070000000001</v>
      </c>
      <c r="R441">
        <v>0.19550043</v>
      </c>
      <c r="S441">
        <v>5.9416924000000003E-2</v>
      </c>
      <c r="T441">
        <v>0.35712716</v>
      </c>
      <c r="U441">
        <v>0.28279397000000001</v>
      </c>
      <c r="V441">
        <v>0.12700487999999999</v>
      </c>
      <c r="W441">
        <v>4.0377076999999997E-2</v>
      </c>
      <c r="X441">
        <v>0.18862561999999999</v>
      </c>
      <c r="Y441">
        <v>1.5506772E-2</v>
      </c>
      <c r="Z441">
        <v>0.12420989</v>
      </c>
      <c r="AA441">
        <v>0.23993853000000001</v>
      </c>
      <c r="AB441">
        <v>0.19457231</v>
      </c>
      <c r="AC441">
        <v>0.21934843000000001</v>
      </c>
      <c r="AD441">
        <v>8.4580610000000001E-2</v>
      </c>
      <c r="AE441">
        <v>0.13034973</v>
      </c>
      <c r="AF441">
        <v>0.103407815</v>
      </c>
      <c r="AG441">
        <v>0.15360583</v>
      </c>
      <c r="AH441">
        <v>6.2595529999999996E-2</v>
      </c>
      <c r="AI441">
        <v>6.2886860000000003E-2</v>
      </c>
      <c r="AJ441">
        <v>-1.7549075000000001E-2</v>
      </c>
      <c r="AK441">
        <v>0.23593681999999999</v>
      </c>
      <c r="AL441">
        <v>0.23029236</v>
      </c>
      <c r="AM441">
        <v>0.23478086000000001</v>
      </c>
      <c r="AN441">
        <v>-8.2678730000000002E-3</v>
      </c>
      <c r="AO441">
        <v>2.1749305E-2</v>
      </c>
      <c r="AP441">
        <v>0.23847641</v>
      </c>
      <c r="AQ441">
        <v>0.22517946</v>
      </c>
      <c r="AR441">
        <v>0.22329445000000001</v>
      </c>
      <c r="AS441">
        <v>-5.7730182999999997E-2</v>
      </c>
      <c r="AT441">
        <v>0.11212999999999999</v>
      </c>
      <c r="AU441">
        <v>2.7051456000000002E-2</v>
      </c>
      <c r="AV441">
        <v>-9.3673190000000007E-3</v>
      </c>
      <c r="AW441">
        <v>0.22825508</v>
      </c>
      <c r="AX441">
        <v>0.19863917</v>
      </c>
      <c r="AY441">
        <v>0.30781849999999999</v>
      </c>
      <c r="AZ441">
        <v>0.95867570000000002</v>
      </c>
      <c r="BA441">
        <v>0.14855888</v>
      </c>
      <c r="BB441">
        <v>0.19739111000000001</v>
      </c>
      <c r="BC441">
        <v>-0.12049512</v>
      </c>
      <c r="BD441">
        <v>0.13229465000000001</v>
      </c>
      <c r="BE441">
        <v>-6.8955556000000001E-2</v>
      </c>
      <c r="BF441">
        <v>0.24379233</v>
      </c>
      <c r="BG441">
        <v>0.14915732000000001</v>
      </c>
      <c r="BH441">
        <v>-2.8739793E-2</v>
      </c>
      <c r="BI441">
        <v>0.16100970000000001</v>
      </c>
      <c r="BJ441">
        <v>0.19405407</v>
      </c>
      <c r="BK441">
        <v>0.23691107</v>
      </c>
      <c r="BL441">
        <v>-1.4869782E-2</v>
      </c>
      <c r="BM441">
        <v>8.3405489999999999E-2</v>
      </c>
      <c r="BN441">
        <v>0.13252875</v>
      </c>
      <c r="BO441">
        <v>0.36126512</v>
      </c>
      <c r="BP441">
        <v>0.20778762000000001</v>
      </c>
      <c r="BQ441">
        <v>0.26730920000000002</v>
      </c>
      <c r="BR441">
        <v>5.4714319999999997E-2</v>
      </c>
      <c r="BS441">
        <v>5.0407395000000001E-2</v>
      </c>
      <c r="BT441">
        <v>9.3673989999999999E-2</v>
      </c>
      <c r="BU441">
        <v>9.6196450000000003E-2</v>
      </c>
      <c r="BV441">
        <v>6.8242005999999994E-2</v>
      </c>
      <c r="BW441">
        <v>0.18679298</v>
      </c>
      <c r="BX441">
        <v>0.38723396999999998</v>
      </c>
      <c r="BY441">
        <v>-9.6483230000000003E-3</v>
      </c>
      <c r="BZ441">
        <v>0.19610301999999999</v>
      </c>
      <c r="CA441">
        <v>0.11414731</v>
      </c>
      <c r="CB441">
        <v>0.11180904999999999</v>
      </c>
      <c r="CC441">
        <v>0.29045796000000002</v>
      </c>
      <c r="CD441">
        <v>0.32143666999999998</v>
      </c>
      <c r="CE441">
        <v>0.15686571999999999</v>
      </c>
      <c r="CF441">
        <v>0.11514378</v>
      </c>
      <c r="CG441">
        <v>0.2182124</v>
      </c>
      <c r="CH441">
        <v>0.20965125000000001</v>
      </c>
      <c r="CI441">
        <v>7.3221170000000002E-2</v>
      </c>
      <c r="CJ441">
        <v>0.235927</v>
      </c>
      <c r="CK441">
        <v>0.11089091</v>
      </c>
      <c r="CL441">
        <v>0.11663609</v>
      </c>
      <c r="CM441">
        <v>6.0464355999999997E-2</v>
      </c>
      <c r="CN441">
        <v>0.29854718000000002</v>
      </c>
      <c r="CO441">
        <v>8.1583870000000003E-2</v>
      </c>
      <c r="CP441">
        <v>1.5145571E-2</v>
      </c>
      <c r="CQ441">
        <v>0.19043289999999999</v>
      </c>
      <c r="CR441">
        <v>0.26317256999999999</v>
      </c>
      <c r="CS441">
        <v>4.3577965000000003E-2</v>
      </c>
      <c r="CT441">
        <v>0.39125012999999997</v>
      </c>
      <c r="CU441">
        <v>2.3836535999999998E-2</v>
      </c>
      <c r="CV441">
        <v>0.22876303000000001</v>
      </c>
      <c r="CW441">
        <v>0.13834705999999999</v>
      </c>
      <c r="CX441">
        <v>0.10352196</v>
      </c>
      <c r="CY441">
        <v>0.24466642999999999</v>
      </c>
      <c r="CZ441">
        <v>6.4467179999999999E-2</v>
      </c>
      <c r="DA441">
        <v>0.16988470999999999</v>
      </c>
      <c r="DB441">
        <v>0.15544093</v>
      </c>
      <c r="DC441">
        <v>0.96115494000000001</v>
      </c>
      <c r="DD441">
        <v>9.6945359999999994E-2</v>
      </c>
      <c r="DE441">
        <v>-1.2060503000000001E-3</v>
      </c>
      <c r="DF441">
        <f t="shared" si="22"/>
        <v>0.14545650170582522</v>
      </c>
      <c r="DG441">
        <f t="shared" si="23"/>
        <v>0</v>
      </c>
      <c r="DH441">
        <v>0</v>
      </c>
      <c r="DI441">
        <f>VLOOKUP(B441,owner_jaccard!$C$1:$E$1128,3,FALSE)</f>
        <v>4.7619047619047603E-2</v>
      </c>
      <c r="DJ441">
        <f>VLOOKUP(B441,partic_jaccard!$C$1:$E$1128,3,FALSE)</f>
        <v>0</v>
      </c>
      <c r="DK441">
        <f>VLOOKUP(B441,rtword_jaccard!$C$1:$E$1128,3,FALSE)</f>
        <v>4.1666666666666602E-2</v>
      </c>
      <c r="DL441">
        <f>VLOOKUP(B441,rtword_jaccard!$C$1:$F$1128,4,FALSE)</f>
        <v>0.14942528735632099</v>
      </c>
      <c r="DM441">
        <f>VLOOKUP(B441,rtword_jaccard!$C$1:$G$1128,5,FALSE)</f>
        <v>0.14503816793893101</v>
      </c>
      <c r="DN441">
        <f>VLOOKUP(B441,owner_j_重み付き!$C$1:$E$1128,3)</f>
        <v>2.0000000000000001E-4</v>
      </c>
      <c r="DO441">
        <f>VLOOKUP(B441,part_j_重み付き!$C$1:$E$1128,3,FALSE)</f>
        <v>0</v>
      </c>
      <c r="DP441">
        <f>VLOOKUP(B441,journalsection_jaccard!$C$2:$E$1129,3,FALSE)</f>
        <v>0.25</v>
      </c>
      <c r="DQ441">
        <f>VLOOKUP(B441,journalsection_jaccard!$C$2:$F$1129,4,FALSE)</f>
        <v>0.31578947368421001</v>
      </c>
      <c r="DR441">
        <f>VLOOKUP(B441,journalsection_jaccard!$C$2:$G$1129,5,FALSE)</f>
        <v>0.23966942148760301</v>
      </c>
      <c r="DS441">
        <f>VLOOKUP(B441,journalsection_jaccard!$C$2:$H$1129,6,FALSE)</f>
        <v>7.5268817204300995E-2</v>
      </c>
    </row>
    <row r="442" spans="1:123" x14ac:dyDescent="0.55000000000000004">
      <c r="A442">
        <v>435</v>
      </c>
      <c r="B442" t="s">
        <v>2027</v>
      </c>
      <c r="C442" t="s">
        <v>541</v>
      </c>
      <c r="D442">
        <v>0.10588114</v>
      </c>
      <c r="E442">
        <v>0.26387100000000002</v>
      </c>
      <c r="F442">
        <v>8.3375920000000006E-2</v>
      </c>
      <c r="G442">
        <v>0.20827180000000001</v>
      </c>
      <c r="H442">
        <v>7.7292606E-2</v>
      </c>
      <c r="I442">
        <v>2.4211521999999999E-2</v>
      </c>
      <c r="J442">
        <v>0.32261947000000002</v>
      </c>
      <c r="K442">
        <v>0.97693425</v>
      </c>
      <c r="L442">
        <v>-8.7016969999999999E-2</v>
      </c>
      <c r="M442">
        <v>0.21810059000000001</v>
      </c>
      <c r="N442">
        <v>0.29594988</v>
      </c>
      <c r="O442">
        <v>0.32278836</v>
      </c>
      <c r="P442">
        <v>6.9504389999999999E-2</v>
      </c>
      <c r="Q442">
        <v>0.20735416000000001</v>
      </c>
      <c r="R442">
        <v>7.7372570000000002E-2</v>
      </c>
      <c r="S442">
        <v>5.2007247E-2</v>
      </c>
      <c r="T442">
        <v>9.4209399999999999E-2</v>
      </c>
      <c r="U442">
        <v>9.3471109999999996E-2</v>
      </c>
      <c r="V442">
        <v>-0.12452467</v>
      </c>
      <c r="W442">
        <v>0.11707480000000001</v>
      </c>
      <c r="X442">
        <v>0.15182965000000001</v>
      </c>
      <c r="Y442">
        <v>0.10648731</v>
      </c>
      <c r="Z442">
        <v>-5.2953100000000003E-2</v>
      </c>
      <c r="AA442">
        <v>5.2331515000000002E-2</v>
      </c>
      <c r="AB442">
        <v>-0.1398364</v>
      </c>
      <c r="AC442">
        <v>0.10255393</v>
      </c>
      <c r="AD442">
        <v>0.16430077000000001</v>
      </c>
      <c r="AE442">
        <v>0.25315893</v>
      </c>
      <c r="AF442">
        <v>0.25395440000000002</v>
      </c>
      <c r="AG442">
        <v>-3.569311E-2</v>
      </c>
      <c r="AH442">
        <v>-2.2401676999999998E-2</v>
      </c>
      <c r="AI442">
        <v>0.13135669999999999</v>
      </c>
      <c r="AJ442">
        <v>0.13429753</v>
      </c>
      <c r="AK442">
        <v>0.30978325000000001</v>
      </c>
      <c r="AL442">
        <v>0.121977694</v>
      </c>
      <c r="AM442">
        <v>0.1773246</v>
      </c>
      <c r="AN442">
        <v>-1.3393713E-2</v>
      </c>
      <c r="AO442">
        <v>0.21599014</v>
      </c>
      <c r="AP442">
        <v>0.22191973000000001</v>
      </c>
      <c r="AQ442">
        <v>0.35519640000000002</v>
      </c>
      <c r="AR442">
        <v>0.25198906999999998</v>
      </c>
      <c r="AS442">
        <v>0.123761676</v>
      </c>
      <c r="AT442">
        <v>6.3008019999999998E-2</v>
      </c>
      <c r="AU442">
        <v>2.4624535999999999E-2</v>
      </c>
      <c r="AV442">
        <v>-2.8976522000000001E-2</v>
      </c>
      <c r="AW442">
        <v>0.21625838</v>
      </c>
      <c r="AX442">
        <v>0.105815284</v>
      </c>
      <c r="AY442">
        <v>0.30926727999999998</v>
      </c>
      <c r="AZ442">
        <v>0.96289460000000004</v>
      </c>
      <c r="BA442">
        <v>0.27828667000000001</v>
      </c>
      <c r="BB442">
        <v>0.20378563999999999</v>
      </c>
      <c r="BC442">
        <v>-5.0577882999999997E-2</v>
      </c>
      <c r="BD442">
        <v>0.18763766000000001</v>
      </c>
      <c r="BE442">
        <v>4.0260523999999999E-2</v>
      </c>
      <c r="BF442">
        <v>0.16543241</v>
      </c>
      <c r="BG442">
        <v>7.3294940000000003E-2</v>
      </c>
      <c r="BH442">
        <v>-6.2002253E-2</v>
      </c>
      <c r="BI442">
        <v>0.17454527</v>
      </c>
      <c r="BJ442">
        <v>0.16418215999999999</v>
      </c>
      <c r="BK442">
        <v>0.17095415</v>
      </c>
      <c r="BL442">
        <v>0.12737218</v>
      </c>
      <c r="BM442">
        <v>0.15101627000000001</v>
      </c>
      <c r="BN442">
        <v>0.34550449999999999</v>
      </c>
      <c r="BO442">
        <v>0.28732904999999997</v>
      </c>
      <c r="BP442">
        <v>9.5308509999999999E-2</v>
      </c>
      <c r="BQ442">
        <v>6.7033620000000002E-2</v>
      </c>
      <c r="BR442">
        <v>0.12112601000000001</v>
      </c>
      <c r="BS442">
        <v>0.18984912000000001</v>
      </c>
      <c r="BT442">
        <v>0.24842636000000001</v>
      </c>
      <c r="BU442">
        <v>0.21833089999999999</v>
      </c>
      <c r="BV442">
        <v>0.21396361</v>
      </c>
      <c r="BW442">
        <v>0.22117339</v>
      </c>
      <c r="BX442">
        <v>0.45524564000000001</v>
      </c>
      <c r="BY442">
        <v>0.10071884</v>
      </c>
      <c r="BZ442">
        <v>0.19634172</v>
      </c>
      <c r="CA442">
        <v>0.10533102599999999</v>
      </c>
      <c r="CB442">
        <v>0.23348991999999999</v>
      </c>
      <c r="CC442">
        <v>0.24753397999999999</v>
      </c>
      <c r="CD442">
        <v>0.30765215000000001</v>
      </c>
      <c r="CE442">
        <v>0.22614040999999999</v>
      </c>
      <c r="CF442">
        <v>0.13381646999999999</v>
      </c>
      <c r="CG442">
        <v>0.15501989999999999</v>
      </c>
      <c r="CH442">
        <v>0.27706150000000002</v>
      </c>
      <c r="CI442">
        <v>8.5275180000000006E-2</v>
      </c>
      <c r="CJ442">
        <v>0.25801872999999997</v>
      </c>
      <c r="CK442">
        <v>0.22875026000000001</v>
      </c>
      <c r="CL442">
        <v>0.17604354</v>
      </c>
      <c r="CM442">
        <v>0.20756842</v>
      </c>
      <c r="CN442">
        <v>0.19951933999999999</v>
      </c>
      <c r="CO442">
        <v>0.13806592000000001</v>
      </c>
      <c r="CP442">
        <v>0.21617856999999999</v>
      </c>
      <c r="CQ442">
        <v>0.13010015999999999</v>
      </c>
      <c r="CR442">
        <v>0.23166772999999999</v>
      </c>
      <c r="CS442">
        <v>0.20100823000000001</v>
      </c>
      <c r="CT442">
        <v>0.26179989999999997</v>
      </c>
      <c r="CU442">
        <v>0.21694495999999999</v>
      </c>
      <c r="CV442">
        <v>0.17616784999999999</v>
      </c>
      <c r="CW442">
        <v>0.22374532999999999</v>
      </c>
      <c r="CX442">
        <v>0.13266437</v>
      </c>
      <c r="CY442">
        <v>0.27861960000000002</v>
      </c>
      <c r="CZ442">
        <v>0.21489253999999999</v>
      </c>
      <c r="DA442">
        <v>0.33598129999999998</v>
      </c>
      <c r="DB442">
        <v>4.0960938000000002E-2</v>
      </c>
      <c r="DC442">
        <v>0.95455365999999997</v>
      </c>
      <c r="DD442">
        <v>0.30427082999999999</v>
      </c>
      <c r="DE442">
        <v>0.14485228</v>
      </c>
      <c r="DF442">
        <f t="shared" si="22"/>
        <v>0.15970317417475727</v>
      </c>
      <c r="DG442">
        <f t="shared" si="23"/>
        <v>0</v>
      </c>
      <c r="DH442">
        <v>0</v>
      </c>
      <c r="DI442">
        <f>VLOOKUP(B442,owner_jaccard!$C$1:$E$1128,3,FALSE)</f>
        <v>0.107142857142857</v>
      </c>
      <c r="DJ442">
        <f>VLOOKUP(B442,partic_jaccard!$C$1:$E$1128,3,FALSE)</f>
        <v>3.3333333333333298E-2</v>
      </c>
      <c r="DK442">
        <f>VLOOKUP(B442,rtword_jaccard!$C$1:$E$1128,3,FALSE)</f>
        <v>6.3829787234042507E-2</v>
      </c>
      <c r="DL442">
        <f>VLOOKUP(B442,rtword_jaccard!$C$1:$F$1128,4,FALSE)</f>
        <v>0.19047619047618999</v>
      </c>
      <c r="DM442">
        <f>VLOOKUP(B442,rtword_jaccard!$C$1:$G$1128,5,FALSE)</f>
        <v>0.2</v>
      </c>
      <c r="DN442">
        <f>VLOOKUP(B442,owner_j_重み付き!$C$1:$E$1128,3)</f>
        <v>2.0999999999999999E-3</v>
      </c>
      <c r="DO442">
        <f>VLOOKUP(B442,part_j_重み付き!$C$1:$E$1128,3,FALSE)</f>
        <v>1.6000000000000001E-3</v>
      </c>
      <c r="DP442">
        <f>VLOOKUP(B442,journalsection_jaccard!$C$2:$E$1129,3,FALSE)</f>
        <v>0.25</v>
      </c>
      <c r="DQ442">
        <f>VLOOKUP(B442,journalsection_jaccard!$C$2:$F$1129,4,FALSE)</f>
        <v>0.34228187919462999</v>
      </c>
      <c r="DR442">
        <f>VLOOKUP(B442,journalsection_jaccard!$C$2:$G$1129,5,FALSE)</f>
        <v>0.23966942148760301</v>
      </c>
      <c r="DS442">
        <f>VLOOKUP(B442,journalsection_jaccard!$C$2:$H$1129,6,FALSE)</f>
        <v>9.8901098901098897E-2</v>
      </c>
    </row>
    <row r="443" spans="1:123" x14ac:dyDescent="0.55000000000000004">
      <c r="A443">
        <v>436</v>
      </c>
      <c r="B443" t="s">
        <v>2028</v>
      </c>
      <c r="C443" t="s">
        <v>542</v>
      </c>
      <c r="D443">
        <v>0.12602234000000001</v>
      </c>
      <c r="E443">
        <v>4.6888340000000001E-2</v>
      </c>
      <c r="F443">
        <v>7.1683869999999997E-2</v>
      </c>
      <c r="G443">
        <v>0.20969436999999999</v>
      </c>
      <c r="H443">
        <v>0.19547171999999999</v>
      </c>
      <c r="I443">
        <v>-1.3495461E-2</v>
      </c>
      <c r="J443">
        <v>0.23134737999999999</v>
      </c>
      <c r="K443">
        <v>0.9829772</v>
      </c>
      <c r="L443">
        <v>9.7613560000000002E-2</v>
      </c>
      <c r="M443">
        <v>0.22134746999999999</v>
      </c>
      <c r="N443">
        <v>0.19373451</v>
      </c>
      <c r="O443">
        <v>0.32409306999999998</v>
      </c>
      <c r="P443">
        <v>0.16440663999999999</v>
      </c>
      <c r="Q443">
        <v>0.17831722999999999</v>
      </c>
      <c r="R443">
        <v>-3.7779976E-2</v>
      </c>
      <c r="S443">
        <v>-0.16150244999999999</v>
      </c>
      <c r="T443">
        <v>0.21064105999999999</v>
      </c>
      <c r="U443">
        <v>0.14346433</v>
      </c>
      <c r="V443">
        <v>0.19201176</v>
      </c>
      <c r="W443">
        <v>0.15640372</v>
      </c>
      <c r="X443">
        <v>0.14173163</v>
      </c>
      <c r="Y443">
        <v>0.18530099</v>
      </c>
      <c r="Z443">
        <v>1.1506259E-3</v>
      </c>
      <c r="AA443">
        <v>7.5048149999999994E-2</v>
      </c>
      <c r="AB443">
        <v>0.14848194000000001</v>
      </c>
      <c r="AC443">
        <v>0.20415820000000001</v>
      </c>
      <c r="AD443">
        <v>0.10467758000000001</v>
      </c>
      <c r="AE443">
        <v>0.27986433999999999</v>
      </c>
      <c r="AF443">
        <v>0.22985056000000001</v>
      </c>
      <c r="AG443">
        <v>0.1023819</v>
      </c>
      <c r="AH443">
        <v>-0.11461898</v>
      </c>
      <c r="AI443">
        <v>0.34856406000000001</v>
      </c>
      <c r="AJ443">
        <v>9.3522259999999999E-3</v>
      </c>
      <c r="AK443">
        <v>0.21892977</v>
      </c>
      <c r="AL443">
        <v>0.11773464</v>
      </c>
      <c r="AM443">
        <v>-4.9229540000000002E-2</v>
      </c>
      <c r="AN443">
        <v>-7.3528350000000005E-4</v>
      </c>
      <c r="AO443">
        <v>3.3420975999999998E-2</v>
      </c>
      <c r="AP443">
        <v>7.9414299999999993E-2</v>
      </c>
      <c r="AQ443">
        <v>0.26364126999999998</v>
      </c>
      <c r="AR443">
        <v>0.17410116</v>
      </c>
      <c r="AS443">
        <v>0.14428292000000001</v>
      </c>
      <c r="AT443">
        <v>5.9321850000000002E-2</v>
      </c>
      <c r="AU443">
        <v>8.8813833999999994E-2</v>
      </c>
      <c r="AV443">
        <v>0.12200694500000001</v>
      </c>
      <c r="AW443">
        <v>0.21670682999999999</v>
      </c>
      <c r="AX443">
        <v>1.2339345000000001E-3</v>
      </c>
      <c r="AY443">
        <v>0.12482948000000001</v>
      </c>
      <c r="AZ443">
        <v>0.94658774000000001</v>
      </c>
      <c r="BA443">
        <v>0.10898884</v>
      </c>
      <c r="BB443">
        <v>8.3725859999999999E-2</v>
      </c>
      <c r="BC443">
        <v>0.13773995999999999</v>
      </c>
      <c r="BD443">
        <v>0.1706027</v>
      </c>
      <c r="BE443">
        <v>3.0255994000000001E-2</v>
      </c>
      <c r="BF443">
        <v>-1.0056290000000001E-2</v>
      </c>
      <c r="BG443">
        <v>0.15510187</v>
      </c>
      <c r="BH443">
        <v>0.18778176999999999</v>
      </c>
      <c r="BI443">
        <v>6.1045278000000001E-2</v>
      </c>
      <c r="BJ443">
        <v>0.22400381999999999</v>
      </c>
      <c r="BK443">
        <v>0.29819570000000001</v>
      </c>
      <c r="BL443">
        <v>0.21466412000000001</v>
      </c>
      <c r="BM443">
        <v>5.1520623000000002E-2</v>
      </c>
      <c r="BN443">
        <v>0.25887355000000001</v>
      </c>
      <c r="BO443">
        <v>0.11059484999999999</v>
      </c>
      <c r="BP443">
        <v>9.4300434000000002E-2</v>
      </c>
      <c r="BQ443">
        <v>8.1338350000000004E-2</v>
      </c>
      <c r="BR443">
        <v>0.10078432399999999</v>
      </c>
      <c r="BS443">
        <v>0.19354615</v>
      </c>
      <c r="BT443">
        <v>7.0811150000000003E-2</v>
      </c>
      <c r="BU443">
        <v>0.12806503</v>
      </c>
      <c r="BV443">
        <v>0.22068767</v>
      </c>
      <c r="BW443">
        <v>0.27195793000000001</v>
      </c>
      <c r="BX443">
        <v>0.17441688</v>
      </c>
      <c r="BY443">
        <v>-4.5588147000000002E-2</v>
      </c>
      <c r="BZ443">
        <v>2.8075876E-2</v>
      </c>
      <c r="CA443">
        <v>2.6668178000000001E-2</v>
      </c>
      <c r="CB443">
        <v>0.10736986</v>
      </c>
      <c r="CC443">
        <v>0.29406586000000001</v>
      </c>
      <c r="CD443">
        <v>0.31160290000000002</v>
      </c>
      <c r="CE443">
        <v>0.19235003000000001</v>
      </c>
      <c r="CF443">
        <v>0.13235869</v>
      </c>
      <c r="CG443">
        <v>-1.2660204E-3</v>
      </c>
      <c r="CH443">
        <v>0.26631483</v>
      </c>
      <c r="CI443">
        <v>-5.8304269999999998E-2</v>
      </c>
      <c r="CJ443">
        <v>0.28945208</v>
      </c>
      <c r="CK443">
        <v>0.22095776</v>
      </c>
      <c r="CL443">
        <v>0.30744326</v>
      </c>
      <c r="CM443">
        <v>5.6529156999999997E-2</v>
      </c>
      <c r="CN443">
        <v>0.23995379999999999</v>
      </c>
      <c r="CO443">
        <v>0.17395121</v>
      </c>
      <c r="CP443">
        <v>9.7782869999999994E-2</v>
      </c>
      <c r="CQ443">
        <v>0.24588066</v>
      </c>
      <c r="CR443">
        <v>0.1436393</v>
      </c>
      <c r="CS443">
        <v>0.21452096000000001</v>
      </c>
      <c r="CT443">
        <v>0.27261609999999997</v>
      </c>
      <c r="CU443">
        <v>6.367652E-2</v>
      </c>
      <c r="CV443">
        <v>0.24618348000000001</v>
      </c>
      <c r="CW443">
        <v>0.17444913000000001</v>
      </c>
      <c r="CX443">
        <v>0.15488832999999999</v>
      </c>
      <c r="CY443">
        <v>0.20214166</v>
      </c>
      <c r="CZ443">
        <v>8.8674723999999996E-2</v>
      </c>
      <c r="DA443">
        <v>0.25509334</v>
      </c>
      <c r="DB443">
        <v>8.9294620000000005E-2</v>
      </c>
      <c r="DC443">
        <v>0.95733385999999998</v>
      </c>
      <c r="DD443">
        <v>0.16402317999999999</v>
      </c>
      <c r="DE443">
        <v>0.14807870000000001</v>
      </c>
      <c r="DF443">
        <f t="shared" si="22"/>
        <v>0.13963694156796119</v>
      </c>
      <c r="DG443">
        <f t="shared" si="23"/>
        <v>0</v>
      </c>
      <c r="DH443">
        <v>0</v>
      </c>
      <c r="DI443">
        <f>VLOOKUP(B443,owner_jaccard!$C$1:$E$1128,3,FALSE)</f>
        <v>2.5000000000000001E-2</v>
      </c>
      <c r="DJ443">
        <f>VLOOKUP(B443,partic_jaccard!$C$1:$E$1128,3,FALSE)</f>
        <v>0</v>
      </c>
      <c r="DK443">
        <f>VLOOKUP(B443,rtword_jaccard!$C$1:$E$1128,3,FALSE)</f>
        <v>5.2631578947368397E-2</v>
      </c>
      <c r="DL443">
        <f>VLOOKUP(B443,rtword_jaccard!$C$1:$F$1128,4,FALSE)</f>
        <v>0.19047619047618999</v>
      </c>
      <c r="DM443">
        <f>VLOOKUP(B443,rtword_jaccard!$C$1:$G$1128,5,FALSE)</f>
        <v>0.219512195121951</v>
      </c>
      <c r="DN443">
        <f>VLOOKUP(B443,owner_j_重み付き!$C$1:$E$1128,3)</f>
        <v>2.0000000000000001E-4</v>
      </c>
      <c r="DO443">
        <f>VLOOKUP(B443,part_j_重み付き!$C$1:$E$1128,3,FALSE)</f>
        <v>0</v>
      </c>
      <c r="DP443">
        <f>VLOOKUP(B443,journalsection_jaccard!$C$2:$E$1129,3,FALSE)</f>
        <v>0.25</v>
      </c>
      <c r="DQ443">
        <f>VLOOKUP(B443,journalsection_jaccard!$C$2:$F$1129,4,FALSE)</f>
        <v>0.32450331125827803</v>
      </c>
      <c r="DR443">
        <f>VLOOKUP(B443,journalsection_jaccard!$C$2:$G$1129,5,FALSE)</f>
        <v>0.26050420168067201</v>
      </c>
      <c r="DS443">
        <f>VLOOKUP(B443,journalsection_jaccard!$C$2:$H$1129,6,FALSE)</f>
        <v>7.5268817204300995E-2</v>
      </c>
    </row>
    <row r="444" spans="1:123" hidden="1" x14ac:dyDescent="0.55000000000000004">
      <c r="A444">
        <v>437</v>
      </c>
      <c r="B444" t="s">
        <v>2029</v>
      </c>
      <c r="C444" t="s">
        <v>543</v>
      </c>
      <c r="D444">
        <v>0.14193599000000001</v>
      </c>
      <c r="E444">
        <v>-1.5731781E-3</v>
      </c>
      <c r="F444">
        <v>0.12532915</v>
      </c>
      <c r="G444">
        <v>0.16739820999999999</v>
      </c>
      <c r="H444">
        <v>0.17515722</v>
      </c>
      <c r="I444">
        <v>-0.13326758</v>
      </c>
      <c r="J444">
        <v>0.24110814999999999</v>
      </c>
      <c r="K444">
        <v>0.98300343999999995</v>
      </c>
      <c r="L444">
        <v>0.15293536999999999</v>
      </c>
      <c r="M444">
        <v>0.29714853000000002</v>
      </c>
      <c r="N444">
        <v>0.41535386000000002</v>
      </c>
      <c r="O444">
        <v>0.30275007999999998</v>
      </c>
      <c r="P444">
        <v>0.2158986</v>
      </c>
      <c r="Q444">
        <v>0.42495620000000001</v>
      </c>
      <c r="R444">
        <v>4.5014846999999997E-2</v>
      </c>
      <c r="S444">
        <v>0.17968027</v>
      </c>
      <c r="T444">
        <v>0.25590819999999997</v>
      </c>
      <c r="U444">
        <v>0.17726575999999999</v>
      </c>
      <c r="V444">
        <v>-5.5547416000000002E-2</v>
      </c>
      <c r="W444">
        <v>0.11149031</v>
      </c>
      <c r="X444">
        <v>0.24175215999999999</v>
      </c>
      <c r="Y444">
        <v>9.5781110000000003E-2</v>
      </c>
      <c r="Z444">
        <v>7.5877449999999999E-2</v>
      </c>
      <c r="AA444">
        <v>0.13554252999999999</v>
      </c>
      <c r="AB444">
        <v>0.10854867</v>
      </c>
      <c r="AC444">
        <v>0.15326676</v>
      </c>
      <c r="AD444">
        <v>0.2285893</v>
      </c>
      <c r="AE444">
        <v>0.31389507999999999</v>
      </c>
      <c r="AF444">
        <v>0.32778861999999998</v>
      </c>
      <c r="AG444">
        <v>0.11592755</v>
      </c>
      <c r="AH444">
        <v>0.22143614</v>
      </c>
      <c r="AI444">
        <v>0.30385329999999999</v>
      </c>
      <c r="AJ444">
        <v>0.17320822</v>
      </c>
      <c r="AK444">
        <v>0.11194589000000001</v>
      </c>
      <c r="AL444">
        <v>0.20152313999999999</v>
      </c>
      <c r="AM444">
        <v>0.30297065000000001</v>
      </c>
      <c r="AN444">
        <v>0.18645890000000001</v>
      </c>
      <c r="AO444">
        <v>7.7780693999999997E-2</v>
      </c>
      <c r="AP444">
        <v>0.34847351999999998</v>
      </c>
      <c r="AQ444">
        <v>0.38303282999999999</v>
      </c>
      <c r="AR444">
        <v>0.3137201</v>
      </c>
      <c r="AS444">
        <v>0.12896537999999999</v>
      </c>
      <c r="AT444">
        <v>0.19010435000000001</v>
      </c>
      <c r="AU444">
        <v>0.16581725999999999</v>
      </c>
      <c r="AV444">
        <v>0.16264962999999999</v>
      </c>
      <c r="AW444">
        <v>0.25535548000000002</v>
      </c>
      <c r="AX444">
        <v>9.4421850000000002E-2</v>
      </c>
      <c r="AY444">
        <v>0.19928534000000001</v>
      </c>
      <c r="AZ444">
        <v>0.96595644999999997</v>
      </c>
      <c r="BA444">
        <v>0.15020230000000001</v>
      </c>
      <c r="BB444">
        <v>1.9600284999999999E-2</v>
      </c>
      <c r="BC444">
        <v>0.19862193</v>
      </c>
      <c r="BD444">
        <v>0.16944396</v>
      </c>
      <c r="BE444">
        <v>8.8159374999999998E-2</v>
      </c>
      <c r="BF444">
        <v>2.9907296999999999E-2</v>
      </c>
      <c r="BG444">
        <v>0.287026</v>
      </c>
      <c r="BH444">
        <v>8.682985E-2</v>
      </c>
      <c r="BI444">
        <v>0.29760536999999998</v>
      </c>
      <c r="BJ444">
        <v>0.19618842</v>
      </c>
      <c r="BK444">
        <v>0.33589706000000003</v>
      </c>
      <c r="BL444">
        <v>0.18472094999999999</v>
      </c>
      <c r="BM444">
        <v>0.29221216</v>
      </c>
      <c r="BN444">
        <v>0.25963512</v>
      </c>
      <c r="BO444">
        <v>0.40161760000000002</v>
      </c>
      <c r="BP444">
        <v>0.14739791999999999</v>
      </c>
      <c r="BQ444">
        <v>0.17651755999999999</v>
      </c>
      <c r="BR444">
        <v>0.21424697000000001</v>
      </c>
      <c r="BS444">
        <v>0.20330925</v>
      </c>
      <c r="BT444">
        <v>0.30900502000000002</v>
      </c>
      <c r="BU444">
        <v>0.32629648</v>
      </c>
      <c r="BV444">
        <v>0.25724651999999998</v>
      </c>
      <c r="BW444">
        <v>-3.5514295000000001E-2</v>
      </c>
      <c r="BX444">
        <v>0.44709547999999999</v>
      </c>
      <c r="BY444">
        <v>-3.6429339999999998E-2</v>
      </c>
      <c r="BZ444">
        <v>0.28218028000000001</v>
      </c>
      <c r="CA444">
        <v>0.17493971999999999</v>
      </c>
      <c r="CB444">
        <v>0.40927597999999998</v>
      </c>
      <c r="CC444">
        <v>0.47733893999999999</v>
      </c>
      <c r="CD444">
        <v>0.35500061999999999</v>
      </c>
      <c r="CE444">
        <v>0.35648918000000002</v>
      </c>
      <c r="CF444">
        <v>0.1225598</v>
      </c>
      <c r="CG444">
        <v>0.11245794000000001</v>
      </c>
      <c r="CH444">
        <v>0.29191454999999999</v>
      </c>
      <c r="CI444">
        <v>4.5171447000000003E-2</v>
      </c>
      <c r="CJ444">
        <v>0.23406224</v>
      </c>
      <c r="CK444">
        <v>0.31496142999999999</v>
      </c>
      <c r="CL444">
        <v>0.30517316</v>
      </c>
      <c r="CM444">
        <v>0.12220694999999999</v>
      </c>
      <c r="CN444">
        <v>0.16955455999999999</v>
      </c>
      <c r="CO444">
        <v>4.4151988000000003E-2</v>
      </c>
      <c r="CP444">
        <v>0.20339482</v>
      </c>
      <c r="CQ444">
        <v>0.20111021000000001</v>
      </c>
      <c r="CR444">
        <v>0.28486814999999999</v>
      </c>
      <c r="CS444">
        <v>0.3029288</v>
      </c>
      <c r="CT444">
        <v>0.29406926</v>
      </c>
      <c r="CU444">
        <v>3.4533466999999998E-2</v>
      </c>
      <c r="CV444">
        <v>0.16861159000000001</v>
      </c>
      <c r="CW444">
        <v>0.19672336000000001</v>
      </c>
      <c r="CX444">
        <v>-8.3743770000000006E-3</v>
      </c>
      <c r="CY444">
        <v>0.37136665000000002</v>
      </c>
      <c r="CZ444">
        <v>0.2778081</v>
      </c>
      <c r="DA444">
        <v>0.28993204</v>
      </c>
      <c r="DB444">
        <v>4.4906314000000003E-2</v>
      </c>
      <c r="DC444">
        <v>0.9630843</v>
      </c>
      <c r="DD444">
        <v>0.25371903000000001</v>
      </c>
      <c r="DE444">
        <v>0.19312957</v>
      </c>
      <c r="DF444">
        <f t="shared" si="22"/>
        <v>0.20184387852330102</v>
      </c>
      <c r="DG444">
        <f t="shared" si="23"/>
        <v>0</v>
      </c>
      <c r="DH444">
        <v>7.0109838747370876E-4</v>
      </c>
      <c r="DI444">
        <f>VLOOKUP(B444,owner_jaccard!$C$1:$E$1128,3,FALSE)</f>
        <v>0.36734693877551</v>
      </c>
      <c r="DJ444">
        <f>VLOOKUP(B444,partic_jaccard!$C$1:$E$1128,3,FALSE)</f>
        <v>0.39285714285714202</v>
      </c>
      <c r="DK444">
        <f>VLOOKUP(B444,rtword_jaccard!$C$1:$E$1128,3,FALSE)</f>
        <v>0.265822784810126</v>
      </c>
      <c r="DL444">
        <f>VLOOKUP(B444,rtword_jaccard!$C$1:$F$1128,4,FALSE)</f>
        <v>0.33333333333333298</v>
      </c>
      <c r="DM444">
        <f>VLOOKUP(B444,rtword_jaccard!$C$1:$G$1128,5,FALSE)</f>
        <v>0.34529147982062702</v>
      </c>
      <c r="DN444">
        <f>VLOOKUP(B444,owner_j_重み付き!$C$1:$E$1128,3)</f>
        <v>1.9599999999999999E-2</v>
      </c>
      <c r="DO444">
        <f>VLOOKUP(B444,part_j_重み付き!$C$1:$E$1128,3,FALSE)</f>
        <v>0.1188</v>
      </c>
      <c r="DP444">
        <f>VLOOKUP(B444,journalsection_jaccard!$C$2:$E$1129,3,FALSE)</f>
        <v>0.31578947368421001</v>
      </c>
      <c r="DQ444">
        <f>VLOOKUP(B444,journalsection_jaccard!$C$2:$F$1129,4,FALSE)</f>
        <v>0.40845070422535201</v>
      </c>
      <c r="DR444">
        <f>VLOOKUP(B444,journalsection_jaccard!$C$2:$G$1129,5,FALSE)</f>
        <v>0.28205128205128199</v>
      </c>
      <c r="DS444">
        <f>VLOOKUP(B444,journalsection_jaccard!$C$2:$H$1129,6,FALSE)</f>
        <v>0.17647058823529399</v>
      </c>
    </row>
    <row r="445" spans="1:123" hidden="1" x14ac:dyDescent="0.55000000000000004">
      <c r="A445">
        <v>438</v>
      </c>
      <c r="B445" t="s">
        <v>2030</v>
      </c>
      <c r="C445" t="s">
        <v>544</v>
      </c>
      <c r="D445">
        <v>0.14191477</v>
      </c>
      <c r="E445">
        <v>0.24506406</v>
      </c>
      <c r="F445">
        <v>0.25733137</v>
      </c>
      <c r="G445">
        <v>0.31515235000000003</v>
      </c>
      <c r="H445">
        <v>0.19019657000000001</v>
      </c>
      <c r="I445">
        <v>7.4652540000000003E-2</v>
      </c>
      <c r="J445">
        <v>0.33333287</v>
      </c>
      <c r="K445">
        <v>0.97830519999999999</v>
      </c>
      <c r="L445">
        <v>0.18627996999999999</v>
      </c>
      <c r="M445">
        <v>0.21086909000000001</v>
      </c>
      <c r="N445">
        <v>0.2467761</v>
      </c>
      <c r="O445">
        <v>0.24508367</v>
      </c>
      <c r="P445">
        <v>9.0657979999999999E-2</v>
      </c>
      <c r="Q445">
        <v>0.2827789</v>
      </c>
      <c r="R445">
        <v>0.13841291999999999</v>
      </c>
      <c r="S445">
        <v>0.25349549999999998</v>
      </c>
      <c r="T445">
        <v>0.37023004999999998</v>
      </c>
      <c r="U445">
        <v>0.15791822999999999</v>
      </c>
      <c r="V445">
        <v>-2.1873130000000001E-2</v>
      </c>
      <c r="W445">
        <v>0.24341449000000001</v>
      </c>
      <c r="X445">
        <v>0.29113193999999998</v>
      </c>
      <c r="Y445">
        <v>0.26448548</v>
      </c>
      <c r="Z445">
        <v>6.5791600000000006E-2</v>
      </c>
      <c r="AA445">
        <v>0.29045564000000001</v>
      </c>
      <c r="AB445">
        <v>0.14855943999999999</v>
      </c>
      <c r="AC445">
        <v>0.18674603000000001</v>
      </c>
      <c r="AD445">
        <v>0.16905946999999999</v>
      </c>
      <c r="AE445">
        <v>0.17404574</v>
      </c>
      <c r="AF445">
        <v>0.12015661599999999</v>
      </c>
      <c r="AG445">
        <v>-6.1994262000000001E-2</v>
      </c>
      <c r="AH445">
        <v>0.18036384999999999</v>
      </c>
      <c r="AI445">
        <v>0.21017920000000001</v>
      </c>
      <c r="AJ445">
        <v>0.23141993999999999</v>
      </c>
      <c r="AK445">
        <v>0.29456776000000001</v>
      </c>
      <c r="AL445">
        <v>0.34860079999999999</v>
      </c>
      <c r="AM445">
        <v>0.18309332</v>
      </c>
      <c r="AN445">
        <v>0.12620909999999999</v>
      </c>
      <c r="AO445">
        <v>0.28282281999999997</v>
      </c>
      <c r="AP445">
        <v>0.30507442000000001</v>
      </c>
      <c r="AQ445">
        <v>0.37095082000000001</v>
      </c>
      <c r="AR445">
        <v>0.41860123999999999</v>
      </c>
      <c r="AS445">
        <v>0.24667005</v>
      </c>
      <c r="AT445">
        <v>0.14306436</v>
      </c>
      <c r="AU445">
        <v>5.7623529999999999E-2</v>
      </c>
      <c r="AV445">
        <v>2.1113412000000002E-2</v>
      </c>
      <c r="AW445">
        <v>0.235931</v>
      </c>
      <c r="AX445">
        <v>0.18994996</v>
      </c>
      <c r="AY445">
        <v>0.25019281999999998</v>
      </c>
      <c r="AZ445">
        <v>0.96999979999999997</v>
      </c>
      <c r="BA445">
        <v>0.32557687000000002</v>
      </c>
      <c r="BB445">
        <v>0.12265149</v>
      </c>
      <c r="BC445">
        <v>5.887771E-2</v>
      </c>
      <c r="BD445">
        <v>0.34650394000000001</v>
      </c>
      <c r="BE445">
        <v>0.26304286999999998</v>
      </c>
      <c r="BF445" s="1">
        <v>-8.0391359999999995E-5</v>
      </c>
      <c r="BG445">
        <v>0.33240550000000002</v>
      </c>
      <c r="BH445">
        <v>9.6914159999999999E-2</v>
      </c>
      <c r="BI445">
        <v>0.29319469999999997</v>
      </c>
      <c r="BJ445">
        <v>0.25741239999999999</v>
      </c>
      <c r="BK445">
        <v>0.23214202</v>
      </c>
      <c r="BL445">
        <v>0.15575457000000001</v>
      </c>
      <c r="BM445">
        <v>0.25895220000000002</v>
      </c>
      <c r="BN445">
        <v>-1.4261322999999999E-2</v>
      </c>
      <c r="BO445">
        <v>0.32513029999999998</v>
      </c>
      <c r="BP445">
        <v>0.18030515</v>
      </c>
      <c r="BQ445">
        <v>0.12361831</v>
      </c>
      <c r="BR445">
        <v>9.0105069999999995E-2</v>
      </c>
      <c r="BS445">
        <v>0.20057240000000001</v>
      </c>
      <c r="BT445">
        <v>0.24147815</v>
      </c>
      <c r="BU445">
        <v>0.37536580000000003</v>
      </c>
      <c r="BV445">
        <v>0.30297627999999999</v>
      </c>
      <c r="BW445">
        <v>0.32046746999999998</v>
      </c>
      <c r="BX445">
        <v>0.45353416000000002</v>
      </c>
      <c r="BY445">
        <v>8.6426320000000001E-2</v>
      </c>
      <c r="BZ445">
        <v>7.9203314999999996E-2</v>
      </c>
      <c r="CA445">
        <v>0.12097097</v>
      </c>
      <c r="CB445">
        <v>0.36045023999999998</v>
      </c>
      <c r="CC445">
        <v>0.34839093999999998</v>
      </c>
      <c r="CD445">
        <v>0.25575452999999998</v>
      </c>
      <c r="CE445">
        <v>0.27402212999999997</v>
      </c>
      <c r="CF445">
        <v>0.11999898000000001</v>
      </c>
      <c r="CG445">
        <v>6.5313579999999996E-2</v>
      </c>
      <c r="CH445">
        <v>0.39386237000000002</v>
      </c>
      <c r="CI445">
        <v>0.11743467</v>
      </c>
      <c r="CJ445">
        <v>0.16048728000000001</v>
      </c>
      <c r="CK445">
        <v>0.18070807999999999</v>
      </c>
      <c r="CL445">
        <v>0.23955456999999999</v>
      </c>
      <c r="CM445">
        <v>0.17791195000000001</v>
      </c>
      <c r="CN445">
        <v>2.7217122E-2</v>
      </c>
      <c r="CO445">
        <v>0.10584409</v>
      </c>
      <c r="CP445">
        <v>0.27488372</v>
      </c>
      <c r="CQ445">
        <v>1.5878792999999999E-2</v>
      </c>
      <c r="CR445">
        <v>0.42213075999999999</v>
      </c>
      <c r="CS445">
        <v>0.26502432999999997</v>
      </c>
      <c r="CT445">
        <v>0.30713612000000001</v>
      </c>
      <c r="CU445">
        <v>0.1330798</v>
      </c>
      <c r="CV445">
        <v>0.26401633000000002</v>
      </c>
      <c r="CW445">
        <v>0.18037193000000001</v>
      </c>
      <c r="CX445">
        <v>0.15949400999999999</v>
      </c>
      <c r="CY445">
        <v>0.33512414000000001</v>
      </c>
      <c r="CZ445">
        <v>0.41313082000000001</v>
      </c>
      <c r="DA445">
        <v>0.22892022000000001</v>
      </c>
      <c r="DB445">
        <v>0.19247043</v>
      </c>
      <c r="DC445">
        <v>0.96763796000000002</v>
      </c>
      <c r="DD445">
        <v>0.16588000999999999</v>
      </c>
      <c r="DE445">
        <v>0.14533074000000001</v>
      </c>
      <c r="DF445">
        <f t="shared" si="22"/>
        <v>0.21034580088970875</v>
      </c>
      <c r="DG445">
        <f t="shared" si="23"/>
        <v>0</v>
      </c>
      <c r="DH445">
        <v>3.5864856700018777E-3</v>
      </c>
      <c r="DI445">
        <f>VLOOKUP(B445,owner_jaccard!$C$1:$E$1128,3,FALSE)</f>
        <v>0.4</v>
      </c>
      <c r="DJ445">
        <f>VLOOKUP(B445,partic_jaccard!$C$1:$E$1128,3,FALSE)</f>
        <v>0.35</v>
      </c>
      <c r="DK445">
        <f>VLOOKUP(B445,rtword_jaccard!$C$1:$E$1128,3,FALSE)</f>
        <v>0.25</v>
      </c>
      <c r="DL445">
        <f>VLOOKUP(B445,rtword_jaccard!$C$1:$F$1128,4,FALSE)</f>
        <v>0.32450331125827803</v>
      </c>
      <c r="DM445">
        <f>VLOOKUP(B445,rtword_jaccard!$C$1:$G$1128,5,FALSE)</f>
        <v>0.33333333333333298</v>
      </c>
      <c r="DN445">
        <f>VLOOKUP(B445,owner_j_重み付き!$C$1:$E$1128,3)</f>
        <v>2.1499999999999998E-2</v>
      </c>
      <c r="DO445">
        <f>VLOOKUP(B445,part_j_重み付き!$C$1:$E$1128,3,FALSE)</f>
        <v>0.20649999999999999</v>
      </c>
      <c r="DP445">
        <f>VLOOKUP(B445,journalsection_jaccard!$C$2:$E$1129,3,FALSE)</f>
        <v>0.36986301369863001</v>
      </c>
      <c r="DQ445">
        <f>VLOOKUP(B445,journalsection_jaccard!$C$2:$F$1129,4,FALSE)</f>
        <v>0.40845070422535201</v>
      </c>
      <c r="DR445">
        <f>VLOOKUP(B445,journalsection_jaccard!$C$2:$G$1129,5,FALSE)</f>
        <v>0.29310344827586199</v>
      </c>
      <c r="DS445">
        <f>VLOOKUP(B445,journalsection_jaccard!$C$2:$H$1129,6,FALSE)</f>
        <v>0.19047619047618999</v>
      </c>
    </row>
    <row r="446" spans="1:123" hidden="1" x14ac:dyDescent="0.55000000000000004">
      <c r="A446">
        <v>439</v>
      </c>
      <c r="B446" t="s">
        <v>2031</v>
      </c>
      <c r="C446" t="s">
        <v>545</v>
      </c>
      <c r="D446">
        <v>0.15881422000000001</v>
      </c>
      <c r="E446">
        <v>0.27445566999999998</v>
      </c>
      <c r="F446">
        <v>0.16827458000000001</v>
      </c>
      <c r="G446">
        <v>0.35106966000000001</v>
      </c>
      <c r="H446">
        <v>0.30689929999999999</v>
      </c>
      <c r="I446">
        <v>0.18748248000000001</v>
      </c>
      <c r="J446">
        <v>0.33180258000000001</v>
      </c>
      <c r="K446">
        <v>0.97856770000000004</v>
      </c>
      <c r="L446">
        <v>0.30686972000000001</v>
      </c>
      <c r="M446">
        <v>0.32775460000000001</v>
      </c>
      <c r="N446">
        <v>0.44939289999999998</v>
      </c>
      <c r="O446">
        <v>0.23846102999999999</v>
      </c>
      <c r="P446">
        <v>0.32343372999999997</v>
      </c>
      <c r="Q446">
        <v>0.37655826999999997</v>
      </c>
      <c r="R446">
        <v>0.18536933999999999</v>
      </c>
      <c r="S446">
        <v>9.4584650000000006E-2</v>
      </c>
      <c r="T446">
        <v>0.31243349999999998</v>
      </c>
      <c r="U446">
        <v>0.27646923000000001</v>
      </c>
      <c r="V446">
        <v>0.14675183999999999</v>
      </c>
      <c r="W446">
        <v>0.30234048000000002</v>
      </c>
      <c r="X446">
        <v>0.45430255000000003</v>
      </c>
      <c r="Y446">
        <v>0.29017330000000002</v>
      </c>
      <c r="Z446">
        <v>0.19044083000000001</v>
      </c>
      <c r="AA446">
        <v>0.26839800000000003</v>
      </c>
      <c r="AB446">
        <v>4.573E-2</v>
      </c>
      <c r="AC446">
        <v>0.30376407999999999</v>
      </c>
      <c r="AD446">
        <v>0.21684323</v>
      </c>
      <c r="AE446">
        <v>8.3978960000000005E-2</v>
      </c>
      <c r="AF446">
        <v>0.32858562000000002</v>
      </c>
      <c r="AG446">
        <v>0.1976173</v>
      </c>
      <c r="AH446">
        <v>1.5010868000000001E-3</v>
      </c>
      <c r="AI446">
        <v>0.36154243000000003</v>
      </c>
      <c r="AJ446">
        <v>4.6215665000000003E-2</v>
      </c>
      <c r="AK446">
        <v>0.16501635000000001</v>
      </c>
      <c r="AL446">
        <v>0.16286664000000001</v>
      </c>
      <c r="AM446">
        <v>0.4071708</v>
      </c>
      <c r="AN446">
        <v>0.19395678999999999</v>
      </c>
      <c r="AO446">
        <v>0.12876406000000001</v>
      </c>
      <c r="AP446">
        <v>0.27246337999999998</v>
      </c>
      <c r="AQ446">
        <v>0.47569035999999998</v>
      </c>
      <c r="AR446">
        <v>0.24323191999999999</v>
      </c>
      <c r="AS446">
        <v>0.30900496</v>
      </c>
      <c r="AT446">
        <v>0.10696509999999999</v>
      </c>
      <c r="AU446">
        <v>0.13080415000000001</v>
      </c>
      <c r="AV446">
        <v>0.33085283999999998</v>
      </c>
      <c r="AW446">
        <v>0.31907809999999998</v>
      </c>
      <c r="AX446">
        <v>8.7229766E-2</v>
      </c>
      <c r="AY446">
        <v>0.42018673000000001</v>
      </c>
      <c r="AZ446">
        <v>0.96087146000000001</v>
      </c>
      <c r="BA446">
        <v>0.16134462999999999</v>
      </c>
      <c r="BB446">
        <v>6.6889840000000006E-2</v>
      </c>
      <c r="BC446">
        <v>8.2973494999999994E-2</v>
      </c>
      <c r="BD446">
        <v>0.29106694</v>
      </c>
      <c r="BE446">
        <v>0.14304431000000001</v>
      </c>
      <c r="BF446">
        <v>-3.8618434E-2</v>
      </c>
      <c r="BG446">
        <v>0.25878583999999999</v>
      </c>
      <c r="BH446">
        <v>4.3403629999999999E-2</v>
      </c>
      <c r="BI446">
        <v>0.35115429999999997</v>
      </c>
      <c r="BJ446">
        <v>0.2254823</v>
      </c>
      <c r="BK446">
        <v>0.19677448</v>
      </c>
      <c r="BL446">
        <v>0.21991189999999999</v>
      </c>
      <c r="BM446">
        <v>0.30651295000000001</v>
      </c>
      <c r="BN446">
        <v>0.32065139999999998</v>
      </c>
      <c r="BO446">
        <v>0.26741387999999999</v>
      </c>
      <c r="BP446">
        <v>0.11070842</v>
      </c>
      <c r="BQ446">
        <v>0.13889107000000001</v>
      </c>
      <c r="BR446">
        <v>0.18170954</v>
      </c>
      <c r="BS446">
        <v>0.10844706</v>
      </c>
      <c r="BT446">
        <v>0.25238635999999998</v>
      </c>
      <c r="BU446">
        <v>0.31428887999999999</v>
      </c>
      <c r="BV446">
        <v>0.40956422999999997</v>
      </c>
      <c r="BW446">
        <v>0.26082608000000002</v>
      </c>
      <c r="BX446">
        <v>0.30465146999999998</v>
      </c>
      <c r="BY446">
        <v>0.14742791999999999</v>
      </c>
      <c r="BZ446">
        <v>0.35604453000000003</v>
      </c>
      <c r="CA446">
        <v>0.23621677999999999</v>
      </c>
      <c r="CB446">
        <v>0.33507445000000002</v>
      </c>
      <c r="CC446">
        <v>0.38215824999999998</v>
      </c>
      <c r="CD446">
        <v>0.33842608000000002</v>
      </c>
      <c r="CE446">
        <v>0.33905318000000001</v>
      </c>
      <c r="CF446">
        <v>0.35022431999999998</v>
      </c>
      <c r="CG446">
        <v>0.1338481</v>
      </c>
      <c r="CH446">
        <v>0.34000897000000002</v>
      </c>
      <c r="CI446">
        <v>-4.7799196000000002E-2</v>
      </c>
      <c r="CJ446">
        <v>0.30172919999999998</v>
      </c>
      <c r="CK446">
        <v>0.34333795</v>
      </c>
      <c r="CL446">
        <v>0.24249519999999999</v>
      </c>
      <c r="CM446">
        <v>0.12539633</v>
      </c>
      <c r="CN446">
        <v>0.25260743000000002</v>
      </c>
      <c r="CO446">
        <v>0.14129633999999999</v>
      </c>
      <c r="CP446">
        <v>0.10244426</v>
      </c>
      <c r="CQ446">
        <v>0.23235036000000001</v>
      </c>
      <c r="CR446">
        <v>0.26377826999999998</v>
      </c>
      <c r="CS446">
        <v>0.12137436</v>
      </c>
      <c r="CT446">
        <v>0.27571157000000002</v>
      </c>
      <c r="CU446">
        <v>4.1895716999999999E-2</v>
      </c>
      <c r="CV446">
        <v>0.30577567</v>
      </c>
      <c r="CW446">
        <v>0.26664183000000002</v>
      </c>
      <c r="CX446">
        <v>0.17550969999999999</v>
      </c>
      <c r="CY446">
        <v>0.33817855000000002</v>
      </c>
      <c r="CZ446">
        <v>0.32843736000000001</v>
      </c>
      <c r="DA446">
        <v>0.16106509999999999</v>
      </c>
      <c r="DB446">
        <v>1.1484852E-2</v>
      </c>
      <c r="DC446">
        <v>0.95300430000000003</v>
      </c>
      <c r="DD446">
        <v>0.25325703999999999</v>
      </c>
      <c r="DE446">
        <v>0.20024057000000001</v>
      </c>
      <c r="DF446">
        <f t="shared" si="22"/>
        <v>0.23335483875533966</v>
      </c>
      <c r="DG446">
        <f t="shared" si="23"/>
        <v>0</v>
      </c>
      <c r="DH446">
        <v>1.8546034188254908E-2</v>
      </c>
      <c r="DI446">
        <f>VLOOKUP(B446,owner_jaccard!$C$1:$E$1128,3,FALSE)</f>
        <v>0.476190476190476</v>
      </c>
      <c r="DJ446">
        <f>VLOOKUP(B446,partic_jaccard!$C$1:$E$1128,3,FALSE)</f>
        <v>0.30303030303030298</v>
      </c>
      <c r="DK446">
        <f>VLOOKUP(B446,rtword_jaccard!$C$1:$E$1128,3,FALSE)</f>
        <v>0.35135135135135098</v>
      </c>
      <c r="DL446">
        <f>VLOOKUP(B446,rtword_jaccard!$C$1:$F$1128,4,FALSE)</f>
        <v>0.37931034482758602</v>
      </c>
      <c r="DM446">
        <f>VLOOKUP(B446,rtword_jaccard!$C$1:$G$1128,5,FALSE)</f>
        <v>0.38888888888888801</v>
      </c>
      <c r="DN446">
        <f>VLOOKUP(B446,owner_j_重み付き!$C$1:$E$1128,3)</f>
        <v>6.7000000000000002E-3</v>
      </c>
      <c r="DO446">
        <f>VLOOKUP(B446,part_j_重み付き!$C$1:$E$1128,3,FALSE)</f>
        <v>3.9E-2</v>
      </c>
      <c r="DP446">
        <f>VLOOKUP(B446,journalsection_jaccard!$C$2:$E$1129,3,FALSE)</f>
        <v>0.33333333333333298</v>
      </c>
      <c r="DQ446">
        <f>VLOOKUP(B446,journalsection_jaccard!$C$2:$F$1129,4,FALSE)</f>
        <v>0.42857142857142799</v>
      </c>
      <c r="DR446">
        <f>VLOOKUP(B446,journalsection_jaccard!$C$2:$G$1129,5,FALSE)</f>
        <v>0.29870129870129802</v>
      </c>
      <c r="DS446">
        <f>VLOOKUP(B446,journalsection_jaccard!$C$2:$H$1129,6,FALSE)</f>
        <v>0.16279069767441801</v>
      </c>
    </row>
    <row r="447" spans="1:123" x14ac:dyDescent="0.55000000000000004">
      <c r="A447">
        <v>440</v>
      </c>
      <c r="B447" t="s">
        <v>2032</v>
      </c>
      <c r="C447" t="s">
        <v>546</v>
      </c>
      <c r="D447">
        <v>0.27874005000000002</v>
      </c>
      <c r="E447">
        <v>1.5609352999999999E-2</v>
      </c>
      <c r="F447">
        <v>0.13027519000000001</v>
      </c>
      <c r="G447">
        <v>5.7405985999999999E-2</v>
      </c>
      <c r="H447">
        <v>0.18173094000000001</v>
      </c>
      <c r="I447">
        <v>-5.4946689999999999E-2</v>
      </c>
      <c r="J447">
        <v>0.39641599999999999</v>
      </c>
      <c r="K447">
        <v>0.97992873000000003</v>
      </c>
      <c r="L447">
        <v>0.17326630000000001</v>
      </c>
      <c r="M447">
        <v>0.15681067000000001</v>
      </c>
      <c r="N447">
        <v>0.32833501999999998</v>
      </c>
      <c r="O447">
        <v>0.35227960000000003</v>
      </c>
      <c r="P447">
        <v>0.22535970999999999</v>
      </c>
      <c r="Q447">
        <v>0.20859312999999999</v>
      </c>
      <c r="R447">
        <v>0.11763136</v>
      </c>
      <c r="S447">
        <v>-8.5577674000000006E-2</v>
      </c>
      <c r="T447">
        <v>0.10605937</v>
      </c>
      <c r="U447">
        <v>0.17385397999999999</v>
      </c>
      <c r="V447">
        <v>-8.7274009999999992E-3</v>
      </c>
      <c r="W447">
        <v>5.0665700000000001E-2</v>
      </c>
      <c r="X447">
        <v>0.10206949</v>
      </c>
      <c r="Y447">
        <v>0.26586149999999997</v>
      </c>
      <c r="Z447">
        <v>0.1079063</v>
      </c>
      <c r="AA447">
        <v>-1.7641655999999999E-2</v>
      </c>
      <c r="AB447">
        <v>-0.13848563999999999</v>
      </c>
      <c r="AC447">
        <v>8.4014244000000002E-2</v>
      </c>
      <c r="AD447">
        <v>8.9654125000000001E-2</v>
      </c>
      <c r="AE447">
        <v>0.42795446999999998</v>
      </c>
      <c r="AF447">
        <v>0.31580248</v>
      </c>
      <c r="AG447">
        <v>-5.4680555999999998E-2</v>
      </c>
      <c r="AH447">
        <v>7.2750869999999995E-2</v>
      </c>
      <c r="AI447">
        <v>0.25877612999999999</v>
      </c>
      <c r="AJ447">
        <v>0.10431998000000001</v>
      </c>
      <c r="AK447">
        <v>0.31533815999999998</v>
      </c>
      <c r="AL447">
        <v>0.26281995000000002</v>
      </c>
      <c r="AM447">
        <v>0.10000702</v>
      </c>
      <c r="AN447">
        <v>-5.6038025999999998E-2</v>
      </c>
      <c r="AO447">
        <v>6.0829457000000003E-2</v>
      </c>
      <c r="AP447">
        <v>0.259492</v>
      </c>
      <c r="AQ447">
        <v>0.46509168000000001</v>
      </c>
      <c r="AR447">
        <v>0.16646473000000001</v>
      </c>
      <c r="AS447">
        <v>0.31787377999999999</v>
      </c>
      <c r="AT447">
        <v>1.9379127999999999E-2</v>
      </c>
      <c r="AU447">
        <v>0.17572599999999999</v>
      </c>
      <c r="AV447">
        <v>0.14024945999999999</v>
      </c>
      <c r="AW447">
        <v>0.34007694999999999</v>
      </c>
      <c r="AX447">
        <v>0.15236918999999999</v>
      </c>
      <c r="AY447">
        <v>0.39320090000000002</v>
      </c>
      <c r="AZ447">
        <v>0.97279704</v>
      </c>
      <c r="BA447">
        <v>9.0392470000000003E-2</v>
      </c>
      <c r="BB447">
        <v>-0.12143522499999999</v>
      </c>
      <c r="BC447">
        <v>0.32363589999999998</v>
      </c>
      <c r="BD447">
        <v>0.18648600000000001</v>
      </c>
      <c r="BE447">
        <v>8.0262630000000001E-2</v>
      </c>
      <c r="BF447">
        <v>0.15220237</v>
      </c>
      <c r="BG447">
        <v>0.24436801999999999</v>
      </c>
      <c r="BH447">
        <v>-9.3853220000000001E-2</v>
      </c>
      <c r="BI447">
        <v>0.23128672</v>
      </c>
      <c r="BJ447">
        <v>0.27461278</v>
      </c>
      <c r="BK447">
        <v>0.21151918</v>
      </c>
      <c r="BL447">
        <v>0.28667199999999998</v>
      </c>
      <c r="BM447">
        <v>0.17061628000000001</v>
      </c>
      <c r="BN447">
        <v>0.22965503000000001</v>
      </c>
      <c r="BO447">
        <v>0.28839169999999997</v>
      </c>
      <c r="BP447">
        <v>0.13472542000000001</v>
      </c>
      <c r="BQ447">
        <v>1.6751966E-2</v>
      </c>
      <c r="BR447">
        <v>3.3040135999999998E-2</v>
      </c>
      <c r="BS447">
        <v>0.22221868</v>
      </c>
      <c r="BT447">
        <v>0.20998996</v>
      </c>
      <c r="BU447">
        <v>0.19901066000000001</v>
      </c>
      <c r="BV447">
        <v>0.40891161999999998</v>
      </c>
      <c r="BW447">
        <v>0.23182638</v>
      </c>
      <c r="BX447">
        <v>0.32292694</v>
      </c>
      <c r="BY447">
        <v>0.15165414999999999</v>
      </c>
      <c r="BZ447">
        <v>0.17584047</v>
      </c>
      <c r="CA447">
        <v>0.105141476</v>
      </c>
      <c r="CB447">
        <v>0.36480188000000002</v>
      </c>
      <c r="CC447">
        <v>0.36159095000000002</v>
      </c>
      <c r="CD447">
        <v>0.22661628</v>
      </c>
      <c r="CE447">
        <v>0.26226786000000002</v>
      </c>
      <c r="CF447">
        <v>0.12602223000000001</v>
      </c>
      <c r="CG447">
        <v>0.17765501</v>
      </c>
      <c r="CH447">
        <v>0.31978636999999999</v>
      </c>
      <c r="CI447">
        <v>-5.1572369999999999E-2</v>
      </c>
      <c r="CJ447">
        <v>0.22000687999999999</v>
      </c>
      <c r="CK447">
        <v>0.16549370999999999</v>
      </c>
      <c r="CL447">
        <v>0.32081482</v>
      </c>
      <c r="CM447">
        <v>2.9729439999999999E-2</v>
      </c>
      <c r="CN447">
        <v>0.12938564999999999</v>
      </c>
      <c r="CO447">
        <v>-5.9197920000000001E-3</v>
      </c>
      <c r="CP447">
        <v>0.25238493000000001</v>
      </c>
      <c r="CQ447">
        <v>0.17039634000000001</v>
      </c>
      <c r="CR447">
        <v>0.25668994000000001</v>
      </c>
      <c r="CS447">
        <v>0.19810347</v>
      </c>
      <c r="CT447">
        <v>0.15745286999999999</v>
      </c>
      <c r="CU447">
        <v>-0.10383549</v>
      </c>
      <c r="CV447">
        <v>0.31544945000000002</v>
      </c>
      <c r="CW447">
        <v>0.23080150999999999</v>
      </c>
      <c r="CX447">
        <v>9.5717356000000003E-2</v>
      </c>
      <c r="CY447">
        <v>0.16817501000000001</v>
      </c>
      <c r="CZ447">
        <v>0.27912995000000002</v>
      </c>
      <c r="DA447">
        <v>0.14183249000000001</v>
      </c>
      <c r="DB447">
        <v>-9.3023889999999998E-2</v>
      </c>
      <c r="DC447">
        <v>0.95883510000000005</v>
      </c>
      <c r="DD447">
        <v>0.29547342999999998</v>
      </c>
      <c r="DE447">
        <v>0.19534109999999999</v>
      </c>
      <c r="DF447">
        <f t="shared" si="22"/>
        <v>0.16998621929126212</v>
      </c>
      <c r="DG447">
        <f t="shared" si="23"/>
        <v>0</v>
      </c>
      <c r="DH447">
        <v>0</v>
      </c>
      <c r="DI447">
        <f>VLOOKUP(B447,owner_jaccard!$C$1:$E$1128,3,FALSE)</f>
        <v>8.5106382978723402E-2</v>
      </c>
      <c r="DJ447">
        <f>VLOOKUP(B447,partic_jaccard!$C$1:$E$1128,3,FALSE)</f>
        <v>0.12</v>
      </c>
      <c r="DK447">
        <f>VLOOKUP(B447,rtword_jaccard!$C$1:$E$1128,3,FALSE)</f>
        <v>6.3829787234042507E-2</v>
      </c>
      <c r="DL447">
        <f>VLOOKUP(B447,rtword_jaccard!$C$1:$F$1128,4,FALSE)</f>
        <v>0.19760479041916101</v>
      </c>
      <c r="DM447">
        <f>VLOOKUP(B447,rtword_jaccard!$C$1:$G$1128,5,FALSE)</f>
        <v>0.219512195121951</v>
      </c>
      <c r="DN447">
        <f>VLOOKUP(B447,owner_j_重み付き!$C$1:$E$1128,3)</f>
        <v>1.8E-3</v>
      </c>
      <c r="DO447">
        <f>VLOOKUP(B447,part_j_重み付き!$C$1:$E$1128,3,FALSE)</f>
        <v>2.6800000000000001E-2</v>
      </c>
      <c r="DP447">
        <f>VLOOKUP(B447,journalsection_jaccard!$C$2:$E$1129,3,FALSE)</f>
        <v>0.25</v>
      </c>
      <c r="DQ447">
        <f>VLOOKUP(B447,journalsection_jaccard!$C$2:$F$1129,4,FALSE)</f>
        <v>0.34228187919462999</v>
      </c>
      <c r="DR447">
        <f>VLOOKUP(B447,journalsection_jaccard!$C$2:$G$1129,5,FALSE)</f>
        <v>0.255230125523012</v>
      </c>
      <c r="DS447">
        <f>VLOOKUP(B447,journalsection_jaccard!$C$2:$H$1129,6,FALSE)</f>
        <v>8.6956521739130405E-2</v>
      </c>
    </row>
    <row r="448" spans="1:123" x14ac:dyDescent="0.55000000000000004">
      <c r="A448">
        <v>441</v>
      </c>
      <c r="B448" t="s">
        <v>2033</v>
      </c>
      <c r="C448" t="s">
        <v>547</v>
      </c>
      <c r="D448">
        <v>0.29963922999999998</v>
      </c>
      <c r="E448">
        <v>0.12155564000000001</v>
      </c>
      <c r="F448">
        <v>0.112582214</v>
      </c>
      <c r="G448">
        <v>0.16177720000000001</v>
      </c>
      <c r="H448">
        <v>-1.0854225999999999E-3</v>
      </c>
      <c r="I448">
        <v>1.7404831999999999E-2</v>
      </c>
      <c r="J448">
        <v>0.12913964999999999</v>
      </c>
      <c r="K448">
        <v>0.97834104</v>
      </c>
      <c r="L448">
        <v>9.3934779999999996E-2</v>
      </c>
      <c r="M448">
        <v>0.12341493000000001</v>
      </c>
      <c r="N448">
        <v>9.2956349999999993E-2</v>
      </c>
      <c r="O448">
        <v>0.17842406</v>
      </c>
      <c r="P448">
        <v>0.14331854999999999</v>
      </c>
      <c r="Q448">
        <v>0.15789194000000001</v>
      </c>
      <c r="R448">
        <v>7.7689939999999999E-2</v>
      </c>
      <c r="S448">
        <v>5.0942273999999999E-3</v>
      </c>
      <c r="T448">
        <v>0.23533614999999999</v>
      </c>
      <c r="U448">
        <v>9.2281059999999998E-2</v>
      </c>
      <c r="V448">
        <v>6.3373780000000005E-2</v>
      </c>
      <c r="W448">
        <v>8.9885229999999997E-2</v>
      </c>
      <c r="X448">
        <v>0.17538764000000001</v>
      </c>
      <c r="Y448">
        <v>0.175374</v>
      </c>
      <c r="Z448">
        <v>9.331064E-2</v>
      </c>
      <c r="AA448">
        <v>0.22897333</v>
      </c>
      <c r="AB448">
        <v>0.16951711</v>
      </c>
      <c r="AC448">
        <v>1.0973032000000001E-2</v>
      </c>
      <c r="AD448">
        <v>-0.12694949</v>
      </c>
      <c r="AE448">
        <v>6.7521824999999994E-2</v>
      </c>
      <c r="AF448">
        <v>0.25906813000000001</v>
      </c>
      <c r="AG448">
        <v>0.13493163999999999</v>
      </c>
      <c r="AH448">
        <v>0.17805488</v>
      </c>
      <c r="AI448">
        <v>0.26000543999999998</v>
      </c>
      <c r="AJ448">
        <v>5.1761840000000003E-2</v>
      </c>
      <c r="AK448">
        <v>0.24015383000000001</v>
      </c>
      <c r="AL448">
        <v>8.2429139999999998E-2</v>
      </c>
      <c r="AM448">
        <v>0.20674624999999999</v>
      </c>
      <c r="AN448">
        <v>0.17724562999999999</v>
      </c>
      <c r="AO448">
        <v>0.11657262</v>
      </c>
      <c r="AP448">
        <v>0.11284646399999999</v>
      </c>
      <c r="AQ448">
        <v>0.12827796999999999</v>
      </c>
      <c r="AR448">
        <v>0.113208935</v>
      </c>
      <c r="AS448">
        <v>9.6659389999999998E-2</v>
      </c>
      <c r="AT448">
        <v>0.13122185</v>
      </c>
      <c r="AU448">
        <v>7.6850479999999999E-2</v>
      </c>
      <c r="AV448">
        <v>4.9495360000000002E-2</v>
      </c>
      <c r="AW448">
        <v>0.21882426999999999</v>
      </c>
      <c r="AX448">
        <v>8.6493260000000002E-2</v>
      </c>
      <c r="AY448">
        <v>0.35712463</v>
      </c>
      <c r="AZ448">
        <v>0.96136160000000004</v>
      </c>
      <c r="BA448">
        <v>7.1997409999999998E-2</v>
      </c>
      <c r="BB448">
        <v>6.3289929999999994E-2</v>
      </c>
      <c r="BC448">
        <v>0.17131402000000001</v>
      </c>
      <c r="BD448">
        <v>8.0088729999999997E-2</v>
      </c>
      <c r="BE448">
        <v>0.1835048</v>
      </c>
      <c r="BF448">
        <v>6.2644802999999999E-3</v>
      </c>
      <c r="BG448">
        <v>0.12251692</v>
      </c>
      <c r="BH448">
        <v>-6.5798549999999997E-2</v>
      </c>
      <c r="BI448">
        <v>0.19099262</v>
      </c>
      <c r="BJ448">
        <v>0.25828721999999998</v>
      </c>
      <c r="BK448">
        <v>0.15873504999999999</v>
      </c>
      <c r="BL448">
        <v>0.14137693000000001</v>
      </c>
      <c r="BM448">
        <v>0.17832530999999999</v>
      </c>
      <c r="BN448">
        <v>0.15151423</v>
      </c>
      <c r="BO448">
        <v>0.16069806</v>
      </c>
      <c r="BP448">
        <v>1.5586470999999999E-2</v>
      </c>
      <c r="BQ448">
        <v>0.13929105999999999</v>
      </c>
      <c r="BR448">
        <v>0.17775856000000001</v>
      </c>
      <c r="BS448">
        <v>0.21903694000000001</v>
      </c>
      <c r="BT448">
        <v>0.20969763</v>
      </c>
      <c r="BU448">
        <v>0.22473165000000001</v>
      </c>
      <c r="BV448">
        <v>0.15731481999999999</v>
      </c>
      <c r="BW448">
        <v>7.4300124999999995E-2</v>
      </c>
      <c r="BX448">
        <v>0.35179890000000003</v>
      </c>
      <c r="BY448">
        <v>0.14213914</v>
      </c>
      <c r="BZ448">
        <v>0.40478075000000002</v>
      </c>
      <c r="CA448">
        <v>0.13576567</v>
      </c>
      <c r="CB448">
        <v>0.11803539</v>
      </c>
      <c r="CC448">
        <v>0.37034708</v>
      </c>
      <c r="CD448">
        <v>0.15848545999999999</v>
      </c>
      <c r="CE448">
        <v>0.20150767</v>
      </c>
      <c r="CF448">
        <v>0.17690249</v>
      </c>
      <c r="CG448">
        <v>3.5008735999999999E-2</v>
      </c>
      <c r="CH448">
        <v>0.22400875000000001</v>
      </c>
      <c r="CI448">
        <v>0.10484642499999999</v>
      </c>
      <c r="CJ448">
        <v>0.36139005000000002</v>
      </c>
      <c r="CK448">
        <v>7.8550900000000007E-2</v>
      </c>
      <c r="CL448">
        <v>0.2482317</v>
      </c>
      <c r="CM448">
        <v>0.13346076000000001</v>
      </c>
      <c r="CN448">
        <v>1.1706431E-2</v>
      </c>
      <c r="CO448">
        <v>6.8227060000000006E-2</v>
      </c>
      <c r="CP448">
        <v>9.1609485000000004E-2</v>
      </c>
      <c r="CQ448">
        <v>8.4769375999999994E-2</v>
      </c>
      <c r="CR448">
        <v>0.40129526999999998</v>
      </c>
      <c r="CS448">
        <v>0.26713029999999999</v>
      </c>
      <c r="CT448">
        <v>7.5384480000000004E-2</v>
      </c>
      <c r="CU448">
        <v>0.14884749</v>
      </c>
      <c r="CV448">
        <v>0.26189592</v>
      </c>
      <c r="CW448">
        <v>0.19989856</v>
      </c>
      <c r="CX448">
        <v>6.9003659999999994E-2</v>
      </c>
      <c r="CY448">
        <v>0.24961752000000001</v>
      </c>
      <c r="CZ448">
        <v>6.5548910000000002E-2</v>
      </c>
      <c r="DA448">
        <v>0.17143673000000001</v>
      </c>
      <c r="DB448">
        <v>0.13332475999999999</v>
      </c>
      <c r="DC448">
        <v>0.95061094000000002</v>
      </c>
      <c r="DD448">
        <v>5.2301593E-2</v>
      </c>
      <c r="DE448">
        <v>0.15924173999999999</v>
      </c>
      <c r="DF448">
        <f t="shared" si="22"/>
        <v>0.14479629135048544</v>
      </c>
      <c r="DG448">
        <f t="shared" si="23"/>
        <v>0</v>
      </c>
      <c r="DH448">
        <v>0</v>
      </c>
      <c r="DI448">
        <f>VLOOKUP(B448,owner_jaccard!$C$1:$E$1128,3,FALSE)</f>
        <v>0.1</v>
      </c>
      <c r="DJ448">
        <f>VLOOKUP(B448,partic_jaccard!$C$1:$E$1128,3,FALSE)</f>
        <v>0.11111111111111099</v>
      </c>
      <c r="DK448">
        <f>VLOOKUP(B448,rtword_jaccard!$C$1:$E$1128,3,FALSE)</f>
        <v>0.13636363636363599</v>
      </c>
      <c r="DL448">
        <f>VLOOKUP(B448,rtword_jaccard!$C$1:$F$1128,4,FALSE)</f>
        <v>0.16959064327485299</v>
      </c>
      <c r="DM448">
        <f>VLOOKUP(B448,rtword_jaccard!$C$1:$G$1128,5,FALSE)</f>
        <v>0.15830115830115801</v>
      </c>
      <c r="DN448">
        <f>VLOOKUP(B448,owner_j_重み付き!$C$1:$E$1128,3)</f>
        <v>6.9999999999999999E-4</v>
      </c>
      <c r="DO448">
        <f>VLOOKUP(B448,part_j_重み付き!$C$1:$E$1128,3,FALSE)</f>
        <v>7.4999999999999997E-3</v>
      </c>
      <c r="DP448">
        <f>VLOOKUP(B448,journalsection_jaccard!$C$2:$E$1129,3,FALSE)</f>
        <v>0.25</v>
      </c>
      <c r="DQ448">
        <f>VLOOKUP(B448,journalsection_jaccard!$C$2:$F$1129,4,FALSE)</f>
        <v>0.33333333333333298</v>
      </c>
      <c r="DR448">
        <f>VLOOKUP(B448,journalsection_jaccard!$C$2:$G$1129,5,FALSE)</f>
        <v>0.22448979591836701</v>
      </c>
      <c r="DS448">
        <f>VLOOKUP(B448,journalsection_jaccard!$C$2:$H$1129,6,FALSE)</f>
        <v>8.6956521739130405E-2</v>
      </c>
    </row>
    <row r="449" spans="1:123" hidden="1" x14ac:dyDescent="0.55000000000000004">
      <c r="A449">
        <v>442</v>
      </c>
      <c r="B449" t="s">
        <v>2034</v>
      </c>
      <c r="C449" t="s">
        <v>548</v>
      </c>
      <c r="D449">
        <v>5.7359599999999997E-2</v>
      </c>
      <c r="E449">
        <v>0.20576506999999999</v>
      </c>
      <c r="F449">
        <v>-5.5431059999999997E-2</v>
      </c>
      <c r="G449">
        <v>0.22754568</v>
      </c>
      <c r="H449">
        <v>0.13886105000000001</v>
      </c>
      <c r="I449">
        <v>0.16574948</v>
      </c>
      <c r="J449">
        <v>0.45758712000000001</v>
      </c>
      <c r="K449">
        <v>0.97761399999999998</v>
      </c>
      <c r="L449">
        <v>0.34264647999999998</v>
      </c>
      <c r="M449">
        <v>0.19689398</v>
      </c>
      <c r="N449">
        <v>0.21703778000000001</v>
      </c>
      <c r="O449">
        <v>0.13637647</v>
      </c>
      <c r="P449">
        <v>0.31195230000000002</v>
      </c>
      <c r="Q449">
        <v>0.14906764</v>
      </c>
      <c r="R449">
        <v>2.0262481000000001E-4</v>
      </c>
      <c r="S449">
        <v>-0.15621409</v>
      </c>
      <c r="T449">
        <v>0.25775018</v>
      </c>
      <c r="U449">
        <v>0.16152659999999999</v>
      </c>
      <c r="V449">
        <v>0.20853928999999999</v>
      </c>
      <c r="W449">
        <v>0.15421360000000001</v>
      </c>
      <c r="X449">
        <v>0.28204267999999999</v>
      </c>
      <c r="Y449">
        <v>3.6308649999999998E-2</v>
      </c>
      <c r="Z449">
        <v>0.31253067000000001</v>
      </c>
      <c r="AA449">
        <v>0.15708569999999999</v>
      </c>
      <c r="AB449">
        <v>4.0599633000000003E-2</v>
      </c>
      <c r="AC449">
        <v>0.23026231999999999</v>
      </c>
      <c r="AD449">
        <v>0.11494499</v>
      </c>
      <c r="AE449">
        <v>0.17255917000000001</v>
      </c>
      <c r="AF449">
        <v>0.30038169999999997</v>
      </c>
      <c r="AG449">
        <v>4.9137909999999998E-3</v>
      </c>
      <c r="AH449">
        <v>6.1476965000000001E-2</v>
      </c>
      <c r="AI449">
        <v>0.36249875999999998</v>
      </c>
      <c r="AJ449">
        <v>0.13200681</v>
      </c>
      <c r="AK449">
        <v>0.27021269999999997</v>
      </c>
      <c r="AL449">
        <v>0.34336626999999997</v>
      </c>
      <c r="AM449">
        <v>2.191862E-2</v>
      </c>
      <c r="AN449">
        <v>0.16053017999999999</v>
      </c>
      <c r="AO449">
        <v>-6.1092834999999998E-2</v>
      </c>
      <c r="AP449">
        <v>0.21066579999999999</v>
      </c>
      <c r="AQ449">
        <v>0.37680851999999998</v>
      </c>
      <c r="AR449">
        <v>0.28151658000000002</v>
      </c>
      <c r="AS449">
        <v>9.7816349999999996E-2</v>
      </c>
      <c r="AT449">
        <v>0.19606583</v>
      </c>
      <c r="AU449">
        <v>0.13890582000000001</v>
      </c>
      <c r="AV449">
        <v>6.9809645000000004E-2</v>
      </c>
      <c r="AW449">
        <v>0.40537092000000002</v>
      </c>
      <c r="AX449">
        <v>-5.2902657999999998E-2</v>
      </c>
      <c r="AY449">
        <v>0.30390995999999998</v>
      </c>
      <c r="AZ449">
        <v>0.96155179999999996</v>
      </c>
      <c r="BA449">
        <v>4.5916065999999998E-2</v>
      </c>
      <c r="BB449">
        <v>-0.19938766999999999</v>
      </c>
      <c r="BC449">
        <v>0.12565080000000001</v>
      </c>
      <c r="BD449">
        <v>0.22385005999999999</v>
      </c>
      <c r="BE449">
        <v>0.10662856</v>
      </c>
      <c r="BF449">
        <v>7.2277975E-3</v>
      </c>
      <c r="BG449">
        <v>0.14369567999999999</v>
      </c>
      <c r="BH449">
        <v>7.3818610000000007E-2</v>
      </c>
      <c r="BI449">
        <v>0.23971811000000001</v>
      </c>
      <c r="BJ449">
        <v>0.13102509000000001</v>
      </c>
      <c r="BK449">
        <v>0.36559196999999999</v>
      </c>
      <c r="BL449">
        <v>0.11726482000000001</v>
      </c>
      <c r="BM449">
        <v>0.32435375</v>
      </c>
      <c r="BN449">
        <v>0.1114296</v>
      </c>
      <c r="BO449">
        <v>0.34204802000000001</v>
      </c>
      <c r="BP449">
        <v>5.8202789999999997E-2</v>
      </c>
      <c r="BQ449">
        <v>0.16140631999999999</v>
      </c>
      <c r="BR449">
        <v>0.36623420000000001</v>
      </c>
      <c r="BS449">
        <v>7.7686019999999995E-2</v>
      </c>
      <c r="BT449">
        <v>0.31229869999999998</v>
      </c>
      <c r="BU449">
        <v>0.23369537000000001</v>
      </c>
      <c r="BV449">
        <v>0.16040557999999999</v>
      </c>
      <c r="BW449">
        <v>0.26346387999999998</v>
      </c>
      <c r="BX449">
        <v>0.29529349999999999</v>
      </c>
      <c r="BY449">
        <v>0.2630633</v>
      </c>
      <c r="BZ449">
        <v>0.22981341</v>
      </c>
      <c r="CA449">
        <v>6.7649565999999994E-2</v>
      </c>
      <c r="CB449">
        <v>0.19902079</v>
      </c>
      <c r="CC449">
        <v>0.35591086999999999</v>
      </c>
      <c r="CD449">
        <v>0.17857708</v>
      </c>
      <c r="CE449">
        <v>0.38102219999999998</v>
      </c>
      <c r="CF449">
        <v>0.18048555999999999</v>
      </c>
      <c r="CG449">
        <v>3.1569406000000001E-2</v>
      </c>
      <c r="CH449">
        <v>0.23952666</v>
      </c>
      <c r="CI449">
        <v>4.3669197999999999E-2</v>
      </c>
      <c r="CJ449">
        <v>0.12711926000000001</v>
      </c>
      <c r="CK449">
        <v>0.35372453999999998</v>
      </c>
      <c r="CL449">
        <v>0.25434743999999998</v>
      </c>
      <c r="CM449">
        <v>0.11148355</v>
      </c>
      <c r="CN449">
        <v>0.15252070000000001</v>
      </c>
      <c r="CO449">
        <v>1.7534653000000001E-2</v>
      </c>
      <c r="CP449">
        <v>0.23315427999999999</v>
      </c>
      <c r="CQ449">
        <v>0.14338458000000001</v>
      </c>
      <c r="CR449">
        <v>0.39439327000000002</v>
      </c>
      <c r="CS449">
        <v>0.19541289000000001</v>
      </c>
      <c r="CT449">
        <v>0.17877119999999999</v>
      </c>
      <c r="CU449">
        <v>7.4385530000000005E-2</v>
      </c>
      <c r="CV449">
        <v>0.21974916999999999</v>
      </c>
      <c r="CW449">
        <v>0.24072687000000001</v>
      </c>
      <c r="CX449">
        <v>0.11275773</v>
      </c>
      <c r="CY449">
        <v>0.3114961</v>
      </c>
      <c r="CZ449">
        <v>0.31114963000000001</v>
      </c>
      <c r="DA449">
        <v>0.28307626000000002</v>
      </c>
      <c r="DB449">
        <v>0.21495347000000001</v>
      </c>
      <c r="DC449">
        <v>0.96160299999999999</v>
      </c>
      <c r="DD449">
        <v>0.31032883999999999</v>
      </c>
      <c r="DE449">
        <v>0.14816114</v>
      </c>
      <c r="DF449">
        <f t="shared" si="22"/>
        <v>0.18246990390592233</v>
      </c>
      <c r="DG449">
        <f t="shared" si="23"/>
        <v>0</v>
      </c>
      <c r="DH449">
        <v>1.9789331151933934E-3</v>
      </c>
      <c r="DI449">
        <f>VLOOKUP(B449,owner_jaccard!$C$1:$E$1128,3,FALSE)</f>
        <v>0.4</v>
      </c>
      <c r="DJ449">
        <f>VLOOKUP(B449,partic_jaccard!$C$1:$E$1128,3,FALSE)</f>
        <v>0.256410256410256</v>
      </c>
      <c r="DK449">
        <f>VLOOKUP(B449,rtword_jaccard!$C$1:$E$1128,3,FALSE)</f>
        <v>0.29870129870129802</v>
      </c>
      <c r="DL449">
        <f>VLOOKUP(B449,rtword_jaccard!$C$1:$F$1128,4,FALSE)</f>
        <v>0.29870129870129802</v>
      </c>
      <c r="DM449">
        <f>VLOOKUP(B449,rtword_jaccard!$C$1:$G$1128,5,FALSE)</f>
        <v>0.30434782608695599</v>
      </c>
      <c r="DN449">
        <f>VLOOKUP(B449,owner_j_重み付き!$C$1:$E$1128,3)</f>
        <v>1.6299999999999999E-2</v>
      </c>
      <c r="DO449">
        <f>VLOOKUP(B449,part_j_重み付き!$C$1:$E$1128,3,FALSE)</f>
        <v>8.2699999999999996E-2</v>
      </c>
      <c r="DP449">
        <f>VLOOKUP(B449,journalsection_jaccard!$C$2:$E$1129,3,FALSE)</f>
        <v>0.25</v>
      </c>
      <c r="DQ449">
        <f>VLOOKUP(B449,journalsection_jaccard!$C$2:$F$1129,4,FALSE)</f>
        <v>0.24223602484472001</v>
      </c>
      <c r="DR449">
        <f>VLOOKUP(B449,journalsection_jaccard!$C$2:$G$1129,5,FALSE)</f>
        <v>0.19047619047618999</v>
      </c>
      <c r="DS449">
        <f>VLOOKUP(B449,journalsection_jaccard!$C$2:$H$1129,6,FALSE)</f>
        <v>8.6956521739130405E-2</v>
      </c>
    </row>
    <row r="450" spans="1:123" hidden="1" x14ac:dyDescent="0.55000000000000004">
      <c r="A450">
        <v>443</v>
      </c>
      <c r="B450" t="s">
        <v>2035</v>
      </c>
      <c r="C450" t="s">
        <v>549</v>
      </c>
      <c r="D450">
        <v>0.29598296000000002</v>
      </c>
      <c r="E450">
        <v>9.4844349999999994E-2</v>
      </c>
      <c r="F450">
        <v>6.5269750000000001E-2</v>
      </c>
      <c r="G450">
        <v>0.19104131999999999</v>
      </c>
      <c r="H450">
        <v>0.21384475</v>
      </c>
      <c r="I450">
        <v>-3.8795735999999997E-2</v>
      </c>
      <c r="J450">
        <v>0.39036189999999998</v>
      </c>
      <c r="K450">
        <v>0.98159940000000001</v>
      </c>
      <c r="L450">
        <v>0.30951590000000001</v>
      </c>
      <c r="M450">
        <v>0.32746848000000001</v>
      </c>
      <c r="N450">
        <v>0.39176383999999997</v>
      </c>
      <c r="O450">
        <v>0.3649519</v>
      </c>
      <c r="P450">
        <v>0.27454260000000003</v>
      </c>
      <c r="Q450">
        <v>0.23069990000000001</v>
      </c>
      <c r="R450">
        <v>1.3633662E-2</v>
      </c>
      <c r="S450">
        <v>9.4839179999999992E-3</v>
      </c>
      <c r="T450">
        <v>0.15199983</v>
      </c>
      <c r="U450">
        <v>0.25759520000000002</v>
      </c>
      <c r="V450">
        <v>-3.048826E-2</v>
      </c>
      <c r="W450">
        <v>9.9643280000000001E-2</v>
      </c>
      <c r="X450">
        <v>0.19320217000000001</v>
      </c>
      <c r="Y450">
        <v>4.2076710000000003E-2</v>
      </c>
      <c r="Z450">
        <v>7.5059723999999998E-3</v>
      </c>
      <c r="AA450">
        <v>3.7051639999999997E-2</v>
      </c>
      <c r="AB450">
        <v>1.4920005E-2</v>
      </c>
      <c r="AC450">
        <v>0.32491624000000002</v>
      </c>
      <c r="AD450">
        <v>6.9610625999999995E-2</v>
      </c>
      <c r="AE450">
        <v>0.24063788</v>
      </c>
      <c r="AF450">
        <v>0.22143763</v>
      </c>
      <c r="AG450">
        <v>5.2468452999999998E-2</v>
      </c>
      <c r="AH450">
        <v>0.11408040999999999</v>
      </c>
      <c r="AI450">
        <v>0.24361429000000001</v>
      </c>
      <c r="AJ450">
        <v>5.2282423000000001E-2</v>
      </c>
      <c r="AK450">
        <v>0.22380045000000001</v>
      </c>
      <c r="AL450">
        <v>0.31731868000000002</v>
      </c>
      <c r="AM450">
        <v>0.38915422999999999</v>
      </c>
      <c r="AN450">
        <v>0.10330373</v>
      </c>
      <c r="AO450">
        <v>5.1326740000000003E-2</v>
      </c>
      <c r="AP450">
        <v>0.33752199999999999</v>
      </c>
      <c r="AQ450">
        <v>0.40032685000000001</v>
      </c>
      <c r="AR450">
        <v>0.31024154999999998</v>
      </c>
      <c r="AS450">
        <v>0.30100579999999999</v>
      </c>
      <c r="AT450">
        <v>8.9863369999999998E-2</v>
      </c>
      <c r="AU450">
        <v>0.21842234999999999</v>
      </c>
      <c r="AV450">
        <v>0.14341055</v>
      </c>
      <c r="AW450">
        <v>0.3696932</v>
      </c>
      <c r="AX450">
        <v>-2.5016674999999999E-2</v>
      </c>
      <c r="AY450">
        <v>0.17548594000000001</v>
      </c>
      <c r="AZ450">
        <v>0.96426520000000004</v>
      </c>
      <c r="BA450">
        <v>0.16517693</v>
      </c>
      <c r="BB450">
        <v>0.12006169</v>
      </c>
      <c r="BC450">
        <v>0.13378490000000001</v>
      </c>
      <c r="BD450">
        <v>0.29641116000000001</v>
      </c>
      <c r="BE450">
        <v>7.8520709999999994E-2</v>
      </c>
      <c r="BF450">
        <v>8.6111839999999995E-2</v>
      </c>
      <c r="BG450">
        <v>0.38743012999999998</v>
      </c>
      <c r="BH450">
        <v>3.6880687000000002E-2</v>
      </c>
      <c r="BI450">
        <v>0.29358461000000002</v>
      </c>
      <c r="BJ450">
        <v>0.12938643999999999</v>
      </c>
      <c r="BK450">
        <v>0.24313510999999999</v>
      </c>
      <c r="BL450">
        <v>0.28531846</v>
      </c>
      <c r="BM450">
        <v>0.26873915999999998</v>
      </c>
      <c r="BN450">
        <v>0.26775104</v>
      </c>
      <c r="BO450">
        <v>0.18158642999999999</v>
      </c>
      <c r="BP450">
        <v>2.2405029999999999E-2</v>
      </c>
      <c r="BQ450">
        <v>0.20178162999999999</v>
      </c>
      <c r="BR450">
        <v>0.18309887999999999</v>
      </c>
      <c r="BS450">
        <v>0.23442168999999999</v>
      </c>
      <c r="BT450">
        <v>0.26885265000000003</v>
      </c>
      <c r="BU450">
        <v>0.2789623</v>
      </c>
      <c r="BV450">
        <v>0.28194666000000002</v>
      </c>
      <c r="BW450">
        <v>0.36589347999999999</v>
      </c>
      <c r="BX450">
        <v>0.34297899999999998</v>
      </c>
      <c r="BY450">
        <v>0.16041113000000001</v>
      </c>
      <c r="BZ450">
        <v>0.25978826999999999</v>
      </c>
      <c r="CA450">
        <v>0.15712269000000001</v>
      </c>
      <c r="CB450">
        <v>0.1244846</v>
      </c>
      <c r="CC450">
        <v>0.41596080000000002</v>
      </c>
      <c r="CD450">
        <v>0.42967193999999997</v>
      </c>
      <c r="CE450">
        <v>0.36814596999999999</v>
      </c>
      <c r="CF450">
        <v>0.24019726</v>
      </c>
      <c r="CG450">
        <v>0.16431946</v>
      </c>
      <c r="CH450">
        <v>0.34222629999999998</v>
      </c>
      <c r="CI450">
        <v>0.29799863999999998</v>
      </c>
      <c r="CJ450">
        <v>8.7935739999999998E-2</v>
      </c>
      <c r="CK450">
        <v>3.1992745000000003E-2</v>
      </c>
      <c r="CL450">
        <v>0.27721689999999999</v>
      </c>
      <c r="CM450">
        <v>0.15537903</v>
      </c>
      <c r="CN450">
        <v>7.5565814999999995E-2</v>
      </c>
      <c r="CO450">
        <v>0.13672549000000001</v>
      </c>
      <c r="CP450">
        <v>0.16217977</v>
      </c>
      <c r="CQ450">
        <v>0.26387057000000003</v>
      </c>
      <c r="CR450">
        <v>0.39777517000000001</v>
      </c>
      <c r="CS450">
        <v>0.18064567000000001</v>
      </c>
      <c r="CT450">
        <v>0.19917462999999999</v>
      </c>
      <c r="CU450">
        <v>3.2266796E-2</v>
      </c>
      <c r="CV450">
        <v>0.37181276000000002</v>
      </c>
      <c r="CW450">
        <v>0.26385239999999999</v>
      </c>
      <c r="CX450">
        <v>0.14411489999999999</v>
      </c>
      <c r="CY450">
        <v>0.39653537</v>
      </c>
      <c r="CZ450">
        <v>0.51587530000000004</v>
      </c>
      <c r="DA450">
        <v>0.25222442</v>
      </c>
      <c r="DB450">
        <v>0.22169512999999999</v>
      </c>
      <c r="DC450">
        <v>0.96040179999999997</v>
      </c>
      <c r="DD450">
        <v>0.24494848999999999</v>
      </c>
      <c r="DE450">
        <v>0.20713566</v>
      </c>
      <c r="DF450">
        <f t="shared" si="22"/>
        <v>0.20744168146990291</v>
      </c>
      <c r="DG450">
        <f t="shared" si="23"/>
        <v>0</v>
      </c>
      <c r="DH450">
        <v>2.1032951624211263E-3</v>
      </c>
      <c r="DI450">
        <f>VLOOKUP(B450,owner_jaccard!$C$1:$E$1128,3,FALSE)</f>
        <v>0.23529411764705799</v>
      </c>
      <c r="DJ450">
        <f>VLOOKUP(B450,partic_jaccard!$C$1:$E$1128,3,FALSE)</f>
        <v>0.3</v>
      </c>
      <c r="DK450">
        <f>VLOOKUP(B450,rtword_jaccard!$C$1:$E$1128,3,FALSE)</f>
        <v>0.219512195121951</v>
      </c>
      <c r="DL450">
        <f>VLOOKUP(B450,rtword_jaccard!$C$1:$F$1128,4,FALSE)</f>
        <v>0.28205128205128199</v>
      </c>
      <c r="DM450">
        <f>VLOOKUP(B450,rtword_jaccard!$C$1:$G$1128,5,FALSE)</f>
        <v>0.29870129870129802</v>
      </c>
      <c r="DN450">
        <f>VLOOKUP(B450,owner_j_重み付き!$C$1:$E$1128,3)</f>
        <v>5.1000000000000004E-3</v>
      </c>
      <c r="DO450">
        <f>VLOOKUP(B450,part_j_重み付き!$C$1:$E$1128,3,FALSE)</f>
        <v>3.1E-2</v>
      </c>
      <c r="DP450">
        <f>VLOOKUP(B450,journalsection_jaccard!$C$2:$E$1129,3,FALSE)</f>
        <v>0.29870129870129802</v>
      </c>
      <c r="DQ450">
        <f>VLOOKUP(B450,journalsection_jaccard!$C$2:$F$1129,4,FALSE)</f>
        <v>0.36986301369863001</v>
      </c>
      <c r="DR450">
        <f>VLOOKUP(B450,journalsection_jaccard!$C$2:$G$1129,5,FALSE)</f>
        <v>0.265822784810126</v>
      </c>
      <c r="DS450">
        <f>VLOOKUP(B450,journalsection_jaccard!$C$2:$H$1129,6,FALSE)</f>
        <v>0.13636363636363599</v>
      </c>
    </row>
    <row r="451" spans="1:123" hidden="1" x14ac:dyDescent="0.55000000000000004">
      <c r="A451">
        <v>444</v>
      </c>
      <c r="B451" t="s">
        <v>2036</v>
      </c>
      <c r="C451" t="s">
        <v>550</v>
      </c>
      <c r="D451">
        <v>2.1590651999999998E-2</v>
      </c>
      <c r="E451">
        <v>0.20937639999999999</v>
      </c>
      <c r="F451">
        <v>0.23634568</v>
      </c>
      <c r="G451">
        <v>0.3630023</v>
      </c>
      <c r="H451">
        <v>0.23010485</v>
      </c>
      <c r="I451">
        <v>5.2996903999999997E-2</v>
      </c>
      <c r="J451">
        <v>0.38216135000000001</v>
      </c>
      <c r="K451">
        <v>0.97967199999999999</v>
      </c>
      <c r="L451">
        <v>0.21794108000000001</v>
      </c>
      <c r="M451">
        <v>0.24451634</v>
      </c>
      <c r="N451">
        <v>0.35991675000000001</v>
      </c>
      <c r="O451">
        <v>0.28181096999999999</v>
      </c>
      <c r="P451">
        <v>6.849189E-2</v>
      </c>
      <c r="Q451">
        <v>0.24739157000000001</v>
      </c>
      <c r="R451">
        <v>0.23047982</v>
      </c>
      <c r="S451">
        <v>0.11984663500000001</v>
      </c>
      <c r="T451">
        <v>0.34086904000000001</v>
      </c>
      <c r="U451">
        <v>-6.0443548000000003E-3</v>
      </c>
      <c r="V451">
        <v>5.6542650000000001E-4</v>
      </c>
      <c r="W451">
        <v>0.32120042999999998</v>
      </c>
      <c r="X451">
        <v>0.46140352000000001</v>
      </c>
      <c r="Y451">
        <v>0.12401173</v>
      </c>
      <c r="Z451">
        <v>0.31011056999999997</v>
      </c>
      <c r="AA451">
        <v>0.20454960999999999</v>
      </c>
      <c r="AB451">
        <v>0.18681246000000001</v>
      </c>
      <c r="AC451">
        <v>0.26908994000000003</v>
      </c>
      <c r="AD451">
        <v>0.20915856999999999</v>
      </c>
      <c r="AE451">
        <v>0.19672440999999999</v>
      </c>
      <c r="AF451">
        <v>0.51027140000000004</v>
      </c>
      <c r="AG451">
        <v>-4.9480412000000001E-2</v>
      </c>
      <c r="AH451">
        <v>0.12023978</v>
      </c>
      <c r="AI451">
        <v>0.25596352999999999</v>
      </c>
      <c r="AJ451">
        <v>0.23931246</v>
      </c>
      <c r="AK451">
        <v>0.36510726999999998</v>
      </c>
      <c r="AL451">
        <v>2.2887274999999999E-2</v>
      </c>
      <c r="AM451">
        <v>0.36843225000000002</v>
      </c>
      <c r="AN451">
        <v>0.120023675</v>
      </c>
      <c r="AO451">
        <v>0.24455584999999999</v>
      </c>
      <c r="AP451">
        <v>0.23545099999999999</v>
      </c>
      <c r="AQ451">
        <v>0.33241540000000003</v>
      </c>
      <c r="AR451">
        <v>0.37204924</v>
      </c>
      <c r="AS451">
        <v>0.110658996</v>
      </c>
      <c r="AT451">
        <v>0.31274137000000002</v>
      </c>
      <c r="AU451">
        <v>0.20687116999999999</v>
      </c>
      <c r="AV451">
        <v>0.32356014999999999</v>
      </c>
      <c r="AW451">
        <v>0.14537120000000001</v>
      </c>
      <c r="AX451">
        <v>0.29326627</v>
      </c>
      <c r="AY451">
        <v>0.29846689999999998</v>
      </c>
      <c r="AZ451">
        <v>0.962009</v>
      </c>
      <c r="BA451">
        <v>0.28799449999999999</v>
      </c>
      <c r="BB451">
        <v>-1.4684503E-2</v>
      </c>
      <c r="BC451">
        <v>0.24151294000000001</v>
      </c>
      <c r="BD451">
        <v>0.35027015</v>
      </c>
      <c r="BE451">
        <v>0.18743219999999999</v>
      </c>
      <c r="BF451">
        <v>2.4480859000000001E-2</v>
      </c>
      <c r="BG451">
        <v>0.24783053999999999</v>
      </c>
      <c r="BH451">
        <v>0.15082200000000001</v>
      </c>
      <c r="BI451">
        <v>0.35782930000000002</v>
      </c>
      <c r="BJ451">
        <v>0.18680944999999999</v>
      </c>
      <c r="BK451">
        <v>9.0194999999999997E-2</v>
      </c>
      <c r="BL451">
        <v>0.26141775</v>
      </c>
      <c r="BM451">
        <v>0.24004585000000001</v>
      </c>
      <c r="BN451">
        <v>0.20408477999999999</v>
      </c>
      <c r="BO451">
        <v>0.3096718</v>
      </c>
      <c r="BP451">
        <v>2.0022556E-2</v>
      </c>
      <c r="BQ451">
        <v>0.33426784999999998</v>
      </c>
      <c r="BR451">
        <v>0.25931597000000001</v>
      </c>
      <c r="BS451">
        <v>0.27868490000000001</v>
      </c>
      <c r="BT451">
        <v>0.33127412000000001</v>
      </c>
      <c r="BU451">
        <v>0.21918646</v>
      </c>
      <c r="BV451">
        <v>0.22327004</v>
      </c>
      <c r="BW451">
        <v>0.25408505999999997</v>
      </c>
      <c r="BX451">
        <v>0.38309472999999999</v>
      </c>
      <c r="BY451">
        <v>4.9760029999999997E-2</v>
      </c>
      <c r="BZ451">
        <v>0.26647051999999999</v>
      </c>
      <c r="CA451">
        <v>0.34661292999999999</v>
      </c>
      <c r="CB451">
        <v>0.20329227</v>
      </c>
      <c r="CC451">
        <v>0.15650082000000001</v>
      </c>
      <c r="CD451">
        <v>0.1732245</v>
      </c>
      <c r="CE451">
        <v>0.30649917999999998</v>
      </c>
      <c r="CF451">
        <v>0.34401026000000001</v>
      </c>
      <c r="CG451">
        <v>-5.4938599999999997E-3</v>
      </c>
      <c r="CH451">
        <v>0.26112467</v>
      </c>
      <c r="CI451">
        <v>4.2439030000000003E-2</v>
      </c>
      <c r="CJ451">
        <v>0.14937300000000001</v>
      </c>
      <c r="CK451">
        <v>0.17865932000000001</v>
      </c>
      <c r="CL451">
        <v>0.33131325</v>
      </c>
      <c r="CM451">
        <v>0.27885586000000001</v>
      </c>
      <c r="CN451">
        <v>3.7001655000000001E-2</v>
      </c>
      <c r="CO451">
        <v>6.0439035000000002E-2</v>
      </c>
      <c r="CP451">
        <v>0.30371176999999999</v>
      </c>
      <c r="CQ451">
        <v>0.11117916999999999</v>
      </c>
      <c r="CR451">
        <v>0.28135124</v>
      </c>
      <c r="CS451">
        <v>0.23651136</v>
      </c>
      <c r="CT451">
        <v>0.23513456999999999</v>
      </c>
      <c r="CU451">
        <v>2.6720722999999998E-2</v>
      </c>
      <c r="CV451">
        <v>0.21376618999999999</v>
      </c>
      <c r="CW451">
        <v>0.10855098000000001</v>
      </c>
      <c r="CX451">
        <v>4.5766540000000001E-2</v>
      </c>
      <c r="CY451">
        <v>0.29614397999999997</v>
      </c>
      <c r="CZ451">
        <v>0.22832611</v>
      </c>
      <c r="DA451">
        <v>0.29998004</v>
      </c>
      <c r="DB451">
        <v>0.1673103</v>
      </c>
      <c r="DC451">
        <v>0.94761240000000002</v>
      </c>
      <c r="DD451">
        <v>0.26559037000000002</v>
      </c>
      <c r="DE451">
        <v>0.16381066999999999</v>
      </c>
      <c r="DF451">
        <f t="shared" si="22"/>
        <v>0.21655767089029135</v>
      </c>
      <c r="DG451">
        <f t="shared" si="23"/>
        <v>0</v>
      </c>
      <c r="DH451">
        <v>4.7173802473832031E-4</v>
      </c>
      <c r="DI451">
        <f>VLOOKUP(B451,owner_jaccard!$C$1:$E$1128,3,FALSE)</f>
        <v>0.39534883720930197</v>
      </c>
      <c r="DJ451">
        <f>VLOOKUP(B451,partic_jaccard!$C$1:$E$1128,3,FALSE)</f>
        <v>0.34782608695652101</v>
      </c>
      <c r="DK451">
        <f>VLOOKUP(B451,rtword_jaccard!$C$1:$E$1128,3,FALSE)</f>
        <v>0.33333333333333298</v>
      </c>
      <c r="DL451">
        <f>VLOOKUP(B451,rtword_jaccard!$C$1:$F$1128,4,FALSE)</f>
        <v>0.37931034482758602</v>
      </c>
      <c r="DM451">
        <f>VLOOKUP(B451,rtword_jaccard!$C$1:$G$1128,5,FALSE)</f>
        <v>0.39534883720930197</v>
      </c>
      <c r="DN451">
        <f>VLOOKUP(B451,owner_j_重み付き!$C$1:$E$1128,3)</f>
        <v>2.1899999999999999E-2</v>
      </c>
      <c r="DO451">
        <f>VLOOKUP(B451,part_j_重み付き!$C$1:$E$1128,3,FALSE)</f>
        <v>1.03E-2</v>
      </c>
      <c r="DP451">
        <f>VLOOKUP(B451,journalsection_jaccard!$C$2:$E$1129,3,FALSE)</f>
        <v>0.33333333333333298</v>
      </c>
      <c r="DQ451">
        <f>VLOOKUP(B451,journalsection_jaccard!$C$2:$F$1129,4,FALSE)</f>
        <v>0.40845070422535201</v>
      </c>
      <c r="DR451">
        <f>VLOOKUP(B451,journalsection_jaccard!$C$2:$G$1129,5,FALSE)</f>
        <v>0.29310344827586199</v>
      </c>
      <c r="DS451">
        <f>VLOOKUP(B451,journalsection_jaccard!$C$2:$H$1129,6,FALSE)</f>
        <v>0.123595505617977</v>
      </c>
    </row>
    <row r="452" spans="1:123" hidden="1" x14ac:dyDescent="0.55000000000000004">
      <c r="A452">
        <v>445</v>
      </c>
      <c r="B452" t="s">
        <v>2037</v>
      </c>
      <c r="C452" t="s">
        <v>551</v>
      </c>
      <c r="D452">
        <v>0.213585</v>
      </c>
      <c r="E452">
        <v>0.22238272000000001</v>
      </c>
      <c r="F452">
        <v>2.9699164E-2</v>
      </c>
      <c r="G452">
        <v>0.31774829999999998</v>
      </c>
      <c r="H452">
        <v>0.17243764</v>
      </c>
      <c r="I452">
        <v>0.10004878</v>
      </c>
      <c r="J452">
        <v>0.37780007999999998</v>
      </c>
      <c r="K452">
        <v>0.97949920000000001</v>
      </c>
      <c r="L452">
        <v>0.10727629</v>
      </c>
      <c r="M452">
        <v>0.21955405</v>
      </c>
      <c r="N452">
        <v>0.20253359000000001</v>
      </c>
      <c r="O452">
        <v>0.28612209999999999</v>
      </c>
      <c r="P452">
        <v>0.17996606000000001</v>
      </c>
      <c r="Q452">
        <v>0.21649702000000001</v>
      </c>
      <c r="R452">
        <v>0.16957332</v>
      </c>
      <c r="S452">
        <v>0.17510517</v>
      </c>
      <c r="T452">
        <v>0.19059059</v>
      </c>
      <c r="U452">
        <v>0.16425770000000001</v>
      </c>
      <c r="V452">
        <v>0.15545705000000001</v>
      </c>
      <c r="W452">
        <v>0.15876936999999999</v>
      </c>
      <c r="X452">
        <v>0.22018187</v>
      </c>
      <c r="Y452">
        <v>0.26067499999999999</v>
      </c>
      <c r="Z452">
        <v>0.21472862000000001</v>
      </c>
      <c r="AA452">
        <v>0.20508112000000001</v>
      </c>
      <c r="AB452">
        <v>6.0631989999999997E-2</v>
      </c>
      <c r="AC452">
        <v>0.15592739999999999</v>
      </c>
      <c r="AD452">
        <v>6.5496705000000002E-2</v>
      </c>
      <c r="AE452">
        <v>0.37446317000000001</v>
      </c>
      <c r="AF452">
        <v>0.29388866000000002</v>
      </c>
      <c r="AG452">
        <v>0.15530517999999999</v>
      </c>
      <c r="AH452">
        <v>0.12198211</v>
      </c>
      <c r="AI452">
        <v>0.24526136000000001</v>
      </c>
      <c r="AJ452">
        <v>0.22543103</v>
      </c>
      <c r="AK452">
        <v>0.29102240000000001</v>
      </c>
      <c r="AL452">
        <v>0.29110226</v>
      </c>
      <c r="AM452">
        <v>0.14914392000000001</v>
      </c>
      <c r="AN452">
        <v>0.24271253000000001</v>
      </c>
      <c r="AO452">
        <v>-3.8658406999999999E-2</v>
      </c>
      <c r="AP452">
        <v>0.12125103</v>
      </c>
      <c r="AQ452">
        <v>0.40757355000000001</v>
      </c>
      <c r="AR452">
        <v>0.11579732</v>
      </c>
      <c r="AS452">
        <v>3.7238819999999999E-2</v>
      </c>
      <c r="AT452">
        <v>0.16824618</v>
      </c>
      <c r="AU452">
        <v>0.18442221</v>
      </c>
      <c r="AV452">
        <v>0.17135692</v>
      </c>
      <c r="AW452">
        <v>0.24656211</v>
      </c>
      <c r="AX452">
        <v>5.9794065E-2</v>
      </c>
      <c r="AY452">
        <v>0.31542154999999999</v>
      </c>
      <c r="AZ452">
        <v>0.96762663000000004</v>
      </c>
      <c r="BA452">
        <v>0.16065737999999999</v>
      </c>
      <c r="BB452">
        <v>9.4630464999999997E-2</v>
      </c>
      <c r="BC452">
        <v>0.35499520000000001</v>
      </c>
      <c r="BD452">
        <v>0.1869603</v>
      </c>
      <c r="BE452">
        <v>7.4984629999999997E-2</v>
      </c>
      <c r="BF452">
        <v>0.14075376000000001</v>
      </c>
      <c r="BG452">
        <v>0.23701108000000001</v>
      </c>
      <c r="BH452">
        <v>0.18801994999999999</v>
      </c>
      <c r="BI452">
        <v>0.31385726000000003</v>
      </c>
      <c r="BJ452">
        <v>6.4059580000000005E-2</v>
      </c>
      <c r="BK452">
        <v>0.27782726000000002</v>
      </c>
      <c r="BL452">
        <v>0.16252816</v>
      </c>
      <c r="BM452">
        <v>0.14969371000000001</v>
      </c>
      <c r="BN452">
        <v>0.21825942000000001</v>
      </c>
      <c r="BO452">
        <v>0.35385796000000003</v>
      </c>
      <c r="BP452">
        <v>8.6500019999999997E-2</v>
      </c>
      <c r="BQ452">
        <v>0.17985946</v>
      </c>
      <c r="BR452">
        <v>0.18524473999999999</v>
      </c>
      <c r="BS452">
        <v>0.27514103000000001</v>
      </c>
      <c r="BT452">
        <v>0.42558601000000001</v>
      </c>
      <c r="BU452">
        <v>0.38599735000000002</v>
      </c>
      <c r="BV452">
        <v>9.6440869999999998E-2</v>
      </c>
      <c r="BW452">
        <v>0.23522298</v>
      </c>
      <c r="BX452">
        <v>0.35359426999999999</v>
      </c>
      <c r="BY452">
        <v>0.12567137</v>
      </c>
      <c r="BZ452">
        <v>0.23348272</v>
      </c>
      <c r="CA452">
        <v>0.33100453000000002</v>
      </c>
      <c r="CB452">
        <v>0.12462928</v>
      </c>
      <c r="CC452">
        <v>0.34514335000000002</v>
      </c>
      <c r="CD452">
        <v>0.35299357999999997</v>
      </c>
      <c r="CE452">
        <v>0.35720806999999999</v>
      </c>
      <c r="CF452">
        <v>0.24486957000000001</v>
      </c>
      <c r="CG452">
        <v>0.29314166000000003</v>
      </c>
      <c r="CH452">
        <v>0.30532563000000001</v>
      </c>
      <c r="CI452">
        <v>0.10698336999999999</v>
      </c>
      <c r="CJ452">
        <v>0.17897542999999999</v>
      </c>
      <c r="CK452">
        <v>0.35795032999999998</v>
      </c>
      <c r="CL452">
        <v>0.30863938000000002</v>
      </c>
      <c r="CM452">
        <v>0.19087712000000001</v>
      </c>
      <c r="CN452">
        <v>0.15738178999999999</v>
      </c>
      <c r="CO452">
        <v>2.7693679999999998E-2</v>
      </c>
      <c r="CP452">
        <v>9.7035005999999993E-2</v>
      </c>
      <c r="CQ452">
        <v>0.28357837000000002</v>
      </c>
      <c r="CR452">
        <v>0.35328934000000001</v>
      </c>
      <c r="CS452">
        <v>0.29124949999999999</v>
      </c>
      <c r="CT452">
        <v>0.21739090999999999</v>
      </c>
      <c r="CU452">
        <v>7.8646530000000006E-2</v>
      </c>
      <c r="CV452">
        <v>0.26443665999999999</v>
      </c>
      <c r="CW452">
        <v>8.9430495999999998E-2</v>
      </c>
      <c r="CX452">
        <v>0.16632116</v>
      </c>
      <c r="CY452">
        <v>0.33767042000000003</v>
      </c>
      <c r="CZ452">
        <v>0.34732755999999998</v>
      </c>
      <c r="DA452">
        <v>0.23799123</v>
      </c>
      <c r="DB452">
        <v>0.35677972000000002</v>
      </c>
      <c r="DC452">
        <v>0.95945060000000004</v>
      </c>
      <c r="DD452">
        <v>0.15711473000000001</v>
      </c>
      <c r="DE452">
        <v>6.0453460000000001E-2</v>
      </c>
      <c r="DF452">
        <f t="shared" si="22"/>
        <v>0.20974576178640764</v>
      </c>
      <c r="DG452">
        <f t="shared" si="23"/>
        <v>0</v>
      </c>
      <c r="DH452">
        <v>1.0971330805831571E-2</v>
      </c>
      <c r="DI452">
        <f>VLOOKUP(B452,owner_jaccard!$C$1:$E$1128,3,FALSE)</f>
        <v>0.48837209302325502</v>
      </c>
      <c r="DJ452">
        <f>VLOOKUP(B452,partic_jaccard!$C$1:$E$1128,3,FALSE)</f>
        <v>0.45454545454545398</v>
      </c>
      <c r="DK452">
        <f>VLOOKUP(B452,rtword_jaccard!$C$1:$E$1128,3,FALSE)</f>
        <v>0.28205128205128199</v>
      </c>
      <c r="DL452">
        <f>VLOOKUP(B452,rtword_jaccard!$C$1:$F$1128,4,FALSE)</f>
        <v>0.36054421768707401</v>
      </c>
      <c r="DM452">
        <f>VLOOKUP(B452,rtword_jaccard!$C$1:$G$1128,5,FALSE)</f>
        <v>0.35746606334841602</v>
      </c>
      <c r="DN452">
        <f>VLOOKUP(B452,owner_j_重み付き!$C$1:$E$1128,3)</f>
        <v>2.3400000000000001E-2</v>
      </c>
      <c r="DO452">
        <f>VLOOKUP(B452,part_j_重み付き!$C$1:$E$1128,3,FALSE)</f>
        <v>0.15939999999999999</v>
      </c>
      <c r="DP452">
        <f>VLOOKUP(B452,journalsection_jaccard!$C$2:$E$1129,3,FALSE)</f>
        <v>0.28205128205128199</v>
      </c>
      <c r="DQ452">
        <f>VLOOKUP(B452,journalsection_jaccard!$C$2:$F$1129,4,FALSE)</f>
        <v>0.37931034482758602</v>
      </c>
      <c r="DR452">
        <f>VLOOKUP(B452,journalsection_jaccard!$C$2:$G$1129,5,FALSE)</f>
        <v>0.30434782608695599</v>
      </c>
      <c r="DS452">
        <f>VLOOKUP(B452,journalsection_jaccard!$C$2:$H$1129,6,FALSE)</f>
        <v>0.14942528735632099</v>
      </c>
    </row>
    <row r="453" spans="1:123" hidden="1" x14ac:dyDescent="0.55000000000000004">
      <c r="A453">
        <v>446</v>
      </c>
      <c r="B453" t="s">
        <v>2038</v>
      </c>
      <c r="C453" t="s">
        <v>552</v>
      </c>
      <c r="D453">
        <v>0.19333719999999999</v>
      </c>
      <c r="E453">
        <v>0.32400462000000002</v>
      </c>
      <c r="F453">
        <v>0.20085027999999999</v>
      </c>
      <c r="G453">
        <v>0.40443420000000002</v>
      </c>
      <c r="H453">
        <v>0.27332236999999998</v>
      </c>
      <c r="I453">
        <v>0.15478112999999999</v>
      </c>
      <c r="J453">
        <v>0.40712300000000001</v>
      </c>
      <c r="K453">
        <v>0.98205509999999996</v>
      </c>
      <c r="L453">
        <v>0.28132716000000002</v>
      </c>
      <c r="M453">
        <v>0.26540348000000002</v>
      </c>
      <c r="N453">
        <v>0.36650369999999999</v>
      </c>
      <c r="O453">
        <v>0.37350820000000001</v>
      </c>
      <c r="P453">
        <v>0.24832329</v>
      </c>
      <c r="Q453">
        <v>0.22445324</v>
      </c>
      <c r="R453">
        <v>0.28060475000000001</v>
      </c>
      <c r="S453">
        <v>0.23242209999999999</v>
      </c>
      <c r="T453">
        <v>0.31541994000000001</v>
      </c>
      <c r="U453">
        <v>7.4628459999999994E-2</v>
      </c>
      <c r="V453">
        <v>0.12753038</v>
      </c>
      <c r="W453">
        <v>0.27370515000000001</v>
      </c>
      <c r="X453">
        <v>0.32335079999999999</v>
      </c>
      <c r="Y453">
        <v>0.27501848000000001</v>
      </c>
      <c r="Z453">
        <v>0.10783952500000001</v>
      </c>
      <c r="AA453">
        <v>0.14624038</v>
      </c>
      <c r="AB453">
        <v>0.19652486</v>
      </c>
      <c r="AC453">
        <v>0.32404070000000001</v>
      </c>
      <c r="AD453">
        <v>0.31644382999999998</v>
      </c>
      <c r="AE453">
        <v>0.28021550000000001</v>
      </c>
      <c r="AF453">
        <v>0.27094308</v>
      </c>
      <c r="AG453">
        <v>3.1969669999999999E-2</v>
      </c>
      <c r="AH453">
        <v>0.13349088000000001</v>
      </c>
      <c r="AI453">
        <v>0.24411157999999999</v>
      </c>
      <c r="AJ453">
        <v>0.20474121000000001</v>
      </c>
      <c r="AK453">
        <v>0.41988124999999998</v>
      </c>
      <c r="AL453">
        <v>0.1628048</v>
      </c>
      <c r="AM453">
        <v>0.15127312000000001</v>
      </c>
      <c r="AN453">
        <v>0.29077122</v>
      </c>
      <c r="AO453">
        <v>0.14055811000000001</v>
      </c>
      <c r="AP453">
        <v>0.42823368000000001</v>
      </c>
      <c r="AQ453">
        <v>0.30592042000000003</v>
      </c>
      <c r="AR453">
        <v>0.32808720000000002</v>
      </c>
      <c r="AS453">
        <v>0.22042263000000001</v>
      </c>
      <c r="AT453">
        <v>0.22143634000000001</v>
      </c>
      <c r="AU453">
        <v>3.4398810000000002E-2</v>
      </c>
      <c r="AV453">
        <v>0.11522135</v>
      </c>
      <c r="AW453">
        <v>0.18295111999999999</v>
      </c>
      <c r="AX453">
        <v>0.36755207000000001</v>
      </c>
      <c r="AY453">
        <v>0.28184626000000002</v>
      </c>
      <c r="AZ453">
        <v>0.96385759999999998</v>
      </c>
      <c r="BA453">
        <v>0.36007175000000002</v>
      </c>
      <c r="BB453">
        <v>-5.682065E-2</v>
      </c>
      <c r="BC453">
        <v>0.32778412000000001</v>
      </c>
      <c r="BD453">
        <v>0.31572254999999999</v>
      </c>
      <c r="BE453">
        <v>0.20225563999999999</v>
      </c>
      <c r="BF453">
        <v>0.2174344</v>
      </c>
      <c r="BG453">
        <v>0.41733651999999999</v>
      </c>
      <c r="BH453">
        <v>0.21307619</v>
      </c>
      <c r="BI453">
        <v>0.10031962</v>
      </c>
      <c r="BJ453">
        <v>0.21391982000000001</v>
      </c>
      <c r="BK453">
        <v>7.6305150000000002E-2</v>
      </c>
      <c r="BL453">
        <v>0.17422117000000001</v>
      </c>
      <c r="BM453">
        <v>0.20081690999999999</v>
      </c>
      <c r="BN453">
        <v>8.3647563999999994E-2</v>
      </c>
      <c r="BO453">
        <v>0.23941295000000001</v>
      </c>
      <c r="BP453">
        <v>0.15420127</v>
      </c>
      <c r="BQ453">
        <v>0.27551759999999997</v>
      </c>
      <c r="BR453">
        <v>0.24899858</v>
      </c>
      <c r="BS453">
        <v>-3.1969150000000002E-2</v>
      </c>
      <c r="BT453">
        <v>0.18304619</v>
      </c>
      <c r="BU453">
        <v>0.33426677999999999</v>
      </c>
      <c r="BV453">
        <v>0.25930379999999997</v>
      </c>
      <c r="BW453">
        <v>0.28567890000000001</v>
      </c>
      <c r="BX453">
        <v>0.38259098000000002</v>
      </c>
      <c r="BY453">
        <v>0.15054471999999999</v>
      </c>
      <c r="BZ453">
        <v>7.8894495999999995E-2</v>
      </c>
      <c r="CA453">
        <v>0.1678113</v>
      </c>
      <c r="CB453">
        <v>0.37887746</v>
      </c>
      <c r="CC453">
        <v>0.45250141999999999</v>
      </c>
      <c r="CD453">
        <v>0.39580569999999998</v>
      </c>
      <c r="CE453">
        <v>0.24255744000000001</v>
      </c>
      <c r="CF453">
        <v>0.13775787</v>
      </c>
      <c r="CG453">
        <v>0.23113639999999999</v>
      </c>
      <c r="CH453">
        <v>0.41532928000000002</v>
      </c>
      <c r="CI453">
        <v>7.7374970000000001E-2</v>
      </c>
      <c r="CJ453">
        <v>0.16845745000000001</v>
      </c>
      <c r="CK453">
        <v>0.26272034999999999</v>
      </c>
      <c r="CL453">
        <v>0.18786372000000001</v>
      </c>
      <c r="CM453">
        <v>7.9285800000000003E-2</v>
      </c>
      <c r="CN453">
        <v>0.19655696</v>
      </c>
      <c r="CO453">
        <v>0.11575874999999999</v>
      </c>
      <c r="CP453">
        <v>0.18825409000000001</v>
      </c>
      <c r="CQ453">
        <v>0.21392580999999999</v>
      </c>
      <c r="CR453">
        <v>0.24089831</v>
      </c>
      <c r="CS453">
        <v>0.19249842</v>
      </c>
      <c r="CT453">
        <v>0.20789772000000001</v>
      </c>
      <c r="CU453">
        <v>1.1583385999999999E-2</v>
      </c>
      <c r="CV453">
        <v>0.23512806</v>
      </c>
      <c r="CW453">
        <v>0.10736440999999999</v>
      </c>
      <c r="CX453">
        <v>0.17003894</v>
      </c>
      <c r="CY453">
        <v>0.31870267000000002</v>
      </c>
      <c r="CZ453">
        <v>0.34600416000000001</v>
      </c>
      <c r="DA453">
        <v>0.41673905</v>
      </c>
      <c r="DB453">
        <v>0.23684860999999999</v>
      </c>
      <c r="DC453">
        <v>0.96168624999999996</v>
      </c>
      <c r="DD453">
        <v>0.23977677999999999</v>
      </c>
      <c r="DE453">
        <v>0.35683503999999999</v>
      </c>
      <c r="DF453">
        <f t="shared" si="22"/>
        <v>0.2322994147669904</v>
      </c>
      <c r="DG453">
        <f t="shared" si="23"/>
        <v>0</v>
      </c>
      <c r="DH453">
        <v>2.4048393430540403E-2</v>
      </c>
      <c r="DI453">
        <f>VLOOKUP(B453,owner_jaccard!$C$1:$E$1128,3,FALSE)</f>
        <v>0.54</v>
      </c>
      <c r="DJ453">
        <f>VLOOKUP(B453,partic_jaccard!$C$1:$E$1128,3,FALSE)</f>
        <v>0.37037037037037002</v>
      </c>
      <c r="DK453">
        <f>VLOOKUP(B453,rtword_jaccard!$C$1:$E$1128,3,FALSE)</f>
        <v>0.44927536231884002</v>
      </c>
      <c r="DL453">
        <f>VLOOKUP(B453,rtword_jaccard!$C$1:$F$1128,4,FALSE)</f>
        <v>0.47058823529411697</v>
      </c>
      <c r="DM453">
        <f>VLOOKUP(B453,rtword_jaccard!$C$1:$G$1128,5,FALSE)</f>
        <v>0.47058823529411697</v>
      </c>
      <c r="DN453">
        <f>VLOOKUP(B453,owner_j_重み付き!$C$1:$E$1128,3)</f>
        <v>2.8500000000000001E-2</v>
      </c>
      <c r="DO453">
        <f>VLOOKUP(B453,part_j_重み付き!$C$1:$E$1128,3,FALSE)</f>
        <v>7.46E-2</v>
      </c>
      <c r="DP453">
        <f>VLOOKUP(B453,journalsection_jaccard!$C$2:$E$1129,3,FALSE)</f>
        <v>0.40845070422535201</v>
      </c>
      <c r="DQ453">
        <f>VLOOKUP(B453,journalsection_jaccard!$C$2:$F$1129,4,FALSE)</f>
        <v>0.37931034482758602</v>
      </c>
      <c r="DR453">
        <f>VLOOKUP(B453,journalsection_jaccard!$C$2:$G$1129,5,FALSE)</f>
        <v>0.32743362831858402</v>
      </c>
      <c r="DS453">
        <f>VLOOKUP(B453,journalsection_jaccard!$C$2:$H$1129,6,FALSE)</f>
        <v>0.19047619047618999</v>
      </c>
    </row>
    <row r="454" spans="1:123" x14ac:dyDescent="0.55000000000000004">
      <c r="A454">
        <v>447</v>
      </c>
      <c r="B454" t="s">
        <v>2039</v>
      </c>
      <c r="C454" t="s">
        <v>553</v>
      </c>
      <c r="D454">
        <v>0.18445629999999999</v>
      </c>
      <c r="E454">
        <v>5.2174529999999997E-2</v>
      </c>
      <c r="F454">
        <v>1.3060531E-3</v>
      </c>
      <c r="G454">
        <v>0.21478855999999999</v>
      </c>
      <c r="H454">
        <v>0.24646981000000001</v>
      </c>
      <c r="I454">
        <v>0.17037667000000001</v>
      </c>
      <c r="J454">
        <v>0.43848860000000001</v>
      </c>
      <c r="K454">
        <v>0.97684835999999997</v>
      </c>
      <c r="L454">
        <v>8.9979455E-2</v>
      </c>
      <c r="M454">
        <v>0.13146783000000001</v>
      </c>
      <c r="N454">
        <v>0.30310988</v>
      </c>
      <c r="O454">
        <v>0.36117935000000001</v>
      </c>
      <c r="P454">
        <v>3.2074597000000003E-2</v>
      </c>
      <c r="Q454">
        <v>0.26746147999999997</v>
      </c>
      <c r="R454">
        <v>0.21456453</v>
      </c>
      <c r="S454">
        <v>4.2272745999999998E-3</v>
      </c>
      <c r="T454">
        <v>0.1720276</v>
      </c>
      <c r="U454">
        <v>9.7059389999999995E-2</v>
      </c>
      <c r="V454">
        <v>0.15447946000000001</v>
      </c>
      <c r="W454">
        <v>8.1636033999999996E-2</v>
      </c>
      <c r="X454">
        <v>0.35812319999999997</v>
      </c>
      <c r="Y454">
        <v>0.17718972</v>
      </c>
      <c r="Z454">
        <v>0.10846549</v>
      </c>
      <c r="AA454">
        <v>-2.7802540000000001E-2</v>
      </c>
      <c r="AB454">
        <v>8.2340969999999999E-2</v>
      </c>
      <c r="AC454">
        <v>0.24454081</v>
      </c>
      <c r="AD454">
        <v>0.10275347999999999</v>
      </c>
      <c r="AE454">
        <v>9.4693440000000004E-2</v>
      </c>
      <c r="AF454">
        <v>0.15114871999999999</v>
      </c>
      <c r="AG454">
        <v>-8.6271440000000005E-2</v>
      </c>
      <c r="AH454">
        <v>9.2410839999999994E-2</v>
      </c>
      <c r="AI454">
        <v>0.1339089</v>
      </c>
      <c r="AJ454">
        <v>6.6767499999999994E-2</v>
      </c>
      <c r="AK454">
        <v>0.28188476000000001</v>
      </c>
      <c r="AL454">
        <v>8.9752025999999999E-2</v>
      </c>
      <c r="AM454">
        <v>6.784395E-2</v>
      </c>
      <c r="AN454">
        <v>5.8098709999999998E-2</v>
      </c>
      <c r="AO454">
        <v>3.1915270000000003E-2</v>
      </c>
      <c r="AP454">
        <v>0.29391676</v>
      </c>
      <c r="AQ454">
        <v>0.21718019</v>
      </c>
      <c r="AR454">
        <v>0.16212470000000001</v>
      </c>
      <c r="AS454">
        <v>0.26169356999999999</v>
      </c>
      <c r="AT454">
        <v>0.25674550000000002</v>
      </c>
      <c r="AU454">
        <v>0.24578581999999999</v>
      </c>
      <c r="AV454">
        <v>0.20080553000000001</v>
      </c>
      <c r="AW454">
        <v>0.12517366999999999</v>
      </c>
      <c r="AX454">
        <v>0.105729304</v>
      </c>
      <c r="AY454">
        <v>0.27563875999999998</v>
      </c>
      <c r="AZ454">
        <v>0.96457415999999996</v>
      </c>
      <c r="BA454">
        <v>0.14310175</v>
      </c>
      <c r="BB454">
        <v>5.3447828000000003E-2</v>
      </c>
      <c r="BC454">
        <v>0.17877823000000001</v>
      </c>
      <c r="BD454">
        <v>0.12929041999999999</v>
      </c>
      <c r="BE454">
        <v>5.3047070000000002E-2</v>
      </c>
      <c r="BF454">
        <v>6.8198875000000006E-2</v>
      </c>
      <c r="BG454">
        <v>0.2857499</v>
      </c>
      <c r="BH454">
        <v>0.10050588000000001</v>
      </c>
      <c r="BI454">
        <v>0.30076429999999998</v>
      </c>
      <c r="BJ454">
        <v>0.19920212000000001</v>
      </c>
      <c r="BK454">
        <v>0.19839428000000001</v>
      </c>
      <c r="BL454">
        <v>8.9973990000000004E-2</v>
      </c>
      <c r="BM454">
        <v>0.27343297</v>
      </c>
      <c r="BN454">
        <v>0.24950352000000001</v>
      </c>
      <c r="BO454">
        <v>0.16164951</v>
      </c>
      <c r="BP454">
        <v>0.11513859</v>
      </c>
      <c r="BQ454">
        <v>3.7643530000000001E-2</v>
      </c>
      <c r="BR454">
        <v>9.3798265000000006E-2</v>
      </c>
      <c r="BS454">
        <v>0.20164596000000001</v>
      </c>
      <c r="BT454">
        <v>0.17399837000000001</v>
      </c>
      <c r="BU454">
        <v>0.23129372000000001</v>
      </c>
      <c r="BV454">
        <v>0.24090707</v>
      </c>
      <c r="BW454">
        <v>0.34071224999999999</v>
      </c>
      <c r="BX454">
        <v>0.33656907000000003</v>
      </c>
      <c r="BY454">
        <v>0.19020906000000001</v>
      </c>
      <c r="BZ454">
        <v>0.11697665</v>
      </c>
      <c r="CA454">
        <v>0.11306622</v>
      </c>
      <c r="CB454">
        <v>3.3676349999999999E-3</v>
      </c>
      <c r="CC454">
        <v>0.33534318000000002</v>
      </c>
      <c r="CD454">
        <v>0.26830563000000002</v>
      </c>
      <c r="CE454">
        <v>0.15658854</v>
      </c>
      <c r="CF454">
        <v>0.17339057999999999</v>
      </c>
      <c r="CG454">
        <v>0.15321224999999999</v>
      </c>
      <c r="CH454">
        <v>6.1524663E-2</v>
      </c>
      <c r="CI454">
        <v>0.27210504000000002</v>
      </c>
      <c r="CJ454">
        <v>0.37837789999999999</v>
      </c>
      <c r="CK454">
        <v>0.22750242000000001</v>
      </c>
      <c r="CL454">
        <v>0.31001331999999998</v>
      </c>
      <c r="CM454">
        <v>0.10815486000000001</v>
      </c>
      <c r="CN454">
        <v>7.8120830000000002E-2</v>
      </c>
      <c r="CO454">
        <v>-1.2370951E-2</v>
      </c>
      <c r="CP454">
        <v>7.6490976000000002E-2</v>
      </c>
      <c r="CQ454">
        <v>0.23599102</v>
      </c>
      <c r="CR454">
        <v>0.27769709999999997</v>
      </c>
      <c r="CS454">
        <v>0.33652981999999998</v>
      </c>
      <c r="CT454">
        <v>0.11351343999999999</v>
      </c>
      <c r="CU454">
        <v>-5.2761870000000002E-2</v>
      </c>
      <c r="CV454">
        <v>0.12356157600000001</v>
      </c>
      <c r="CW454">
        <v>0.32605561999999999</v>
      </c>
      <c r="CX454">
        <v>0.112377144</v>
      </c>
      <c r="CY454">
        <v>0.37745073000000001</v>
      </c>
      <c r="CZ454">
        <v>0.20495005999999999</v>
      </c>
      <c r="DA454">
        <v>-7.2178023000000005E-4</v>
      </c>
      <c r="DB454">
        <v>7.4696709999999999E-2</v>
      </c>
      <c r="DC454">
        <v>0.95302284000000004</v>
      </c>
      <c r="DD454">
        <v>0.19021321999999999</v>
      </c>
      <c r="DE454">
        <v>5.8376230000000001E-3</v>
      </c>
      <c r="DF454">
        <f t="shared" si="22"/>
        <v>0.16487768638320399</v>
      </c>
      <c r="DG454">
        <f t="shared" si="23"/>
        <v>0</v>
      </c>
      <c r="DH454">
        <v>0</v>
      </c>
      <c r="DI454">
        <f>VLOOKUP(B454,owner_jaccard!$C$1:$E$1128,3,FALSE)</f>
        <v>0.29166666666666602</v>
      </c>
      <c r="DJ454">
        <f>VLOOKUP(B454,partic_jaccard!$C$1:$E$1128,3,FALSE)</f>
        <v>0.38461538461538403</v>
      </c>
      <c r="DK454">
        <f>VLOOKUP(B454,rtword_jaccard!$C$1:$E$1128,3,FALSE)</f>
        <v>0.19047619047618999</v>
      </c>
      <c r="DL454">
        <f>VLOOKUP(B454,rtword_jaccard!$C$1:$F$1128,4,FALSE)</f>
        <v>0.29032258064516098</v>
      </c>
      <c r="DM454">
        <f>VLOOKUP(B454,rtword_jaccard!$C$1:$G$1128,5,FALSE)</f>
        <v>0.265822784810126</v>
      </c>
      <c r="DN454">
        <f>VLOOKUP(B454,owner_j_重み付き!$C$1:$E$1128,3)</f>
        <v>1.3899999999999999E-2</v>
      </c>
      <c r="DO454">
        <f>VLOOKUP(B454,part_j_重み付き!$C$1:$E$1128,3,FALSE)</f>
        <v>9.8299999999999998E-2</v>
      </c>
      <c r="DP454">
        <f>VLOOKUP(B454,journalsection_jaccard!$C$2:$E$1129,3,FALSE)</f>
        <v>0.28205128205128199</v>
      </c>
      <c r="DQ454">
        <f>VLOOKUP(B454,journalsection_jaccard!$C$2:$F$1129,4,FALSE)</f>
        <v>0.38888888888888801</v>
      </c>
      <c r="DR454">
        <f>VLOOKUP(B454,journalsection_jaccard!$C$2:$G$1129,5,FALSE)</f>
        <v>0.28205128205128199</v>
      </c>
      <c r="DS454">
        <f>VLOOKUP(B454,journalsection_jaccard!$C$2:$H$1129,6,FALSE)</f>
        <v>0.123595505617977</v>
      </c>
    </row>
    <row r="455" spans="1:123" hidden="1" x14ac:dyDescent="0.55000000000000004">
      <c r="A455">
        <v>448</v>
      </c>
      <c r="B455" t="s">
        <v>2040</v>
      </c>
      <c r="C455" t="s">
        <v>554</v>
      </c>
      <c r="D455">
        <v>0.29841250000000002</v>
      </c>
      <c r="E455">
        <v>9.9243970000000001E-2</v>
      </c>
      <c r="F455">
        <v>4.3361879999999998E-2</v>
      </c>
      <c r="G455">
        <v>0.23187490999999999</v>
      </c>
      <c r="H455">
        <v>0.18328381999999999</v>
      </c>
      <c r="I455">
        <v>-7.3365340000000001E-2</v>
      </c>
      <c r="J455">
        <v>0.35034307999999997</v>
      </c>
      <c r="K455">
        <v>0.97649085999999996</v>
      </c>
      <c r="L455">
        <v>0.24352995</v>
      </c>
      <c r="M455">
        <v>0.34650353</v>
      </c>
      <c r="N455">
        <v>0.33475845999999998</v>
      </c>
      <c r="O455">
        <v>0.37344417000000002</v>
      </c>
      <c r="P455">
        <v>0.18860456</v>
      </c>
      <c r="Q455">
        <v>0.35567704</v>
      </c>
      <c r="R455">
        <v>0.10327687000000001</v>
      </c>
      <c r="S455">
        <v>6.0472435999999997E-2</v>
      </c>
      <c r="T455">
        <v>0.25773214999999999</v>
      </c>
      <c r="U455">
        <v>0.10252132</v>
      </c>
      <c r="V455">
        <v>-4.7007087000000003E-3</v>
      </c>
      <c r="W455">
        <v>0.19981570000000001</v>
      </c>
      <c r="X455">
        <v>0.18156770999999999</v>
      </c>
      <c r="Y455">
        <v>-0.110165335</v>
      </c>
      <c r="Z455">
        <v>0.12229044</v>
      </c>
      <c r="AA455">
        <v>0.1491982</v>
      </c>
      <c r="AB455">
        <v>1.3317804000000001E-2</v>
      </c>
      <c r="AC455">
        <v>0.15152825</v>
      </c>
      <c r="AD455">
        <v>8.6998969999999995E-2</v>
      </c>
      <c r="AE455">
        <v>0.17735669000000001</v>
      </c>
      <c r="AF455">
        <v>0.40865993</v>
      </c>
      <c r="AG455">
        <v>-5.902553E-2</v>
      </c>
      <c r="AH455">
        <v>2.3426542000000001E-3</v>
      </c>
      <c r="AI455">
        <v>0.35321789999999997</v>
      </c>
      <c r="AJ455">
        <v>0.24484575</v>
      </c>
      <c r="AK455">
        <v>0.200126</v>
      </c>
      <c r="AL455">
        <v>0.28516743</v>
      </c>
      <c r="AM455">
        <v>0.24520162000000001</v>
      </c>
      <c r="AN455">
        <v>0.14201792999999999</v>
      </c>
      <c r="AO455">
        <v>2.1224445000000002E-2</v>
      </c>
      <c r="AP455">
        <v>0.14841579999999999</v>
      </c>
      <c r="AQ455">
        <v>0.24886863000000001</v>
      </c>
      <c r="AR455">
        <v>0.1943299</v>
      </c>
      <c r="AS455">
        <v>0.13236961999999999</v>
      </c>
      <c r="AT455">
        <v>0.17625958</v>
      </c>
      <c r="AU455">
        <v>0.1275548</v>
      </c>
      <c r="AV455">
        <v>0.25979096000000002</v>
      </c>
      <c r="AW455">
        <v>0.18696252999999999</v>
      </c>
      <c r="AX455">
        <v>0.16102992999999999</v>
      </c>
      <c r="AY455">
        <v>0.27033952</v>
      </c>
      <c r="AZ455">
        <v>0.95994824000000001</v>
      </c>
      <c r="BA455">
        <v>0.32014682999999999</v>
      </c>
      <c r="BB455">
        <v>0.16080338999999999</v>
      </c>
      <c r="BC455">
        <v>0.17502889999999999</v>
      </c>
      <c r="BD455">
        <v>0.24354516000000001</v>
      </c>
      <c r="BE455">
        <v>0.25551600000000002</v>
      </c>
      <c r="BF455">
        <v>4.5977749999999998E-2</v>
      </c>
      <c r="BG455">
        <v>0.12893932</v>
      </c>
      <c r="BH455">
        <v>0.18426092999999999</v>
      </c>
      <c r="BI455">
        <v>0.27195233000000002</v>
      </c>
      <c r="BJ455">
        <v>0.22162929000000001</v>
      </c>
      <c r="BK455">
        <v>0.40729589999999999</v>
      </c>
      <c r="BL455">
        <v>0.28142917000000001</v>
      </c>
      <c r="BM455">
        <v>0.3958197</v>
      </c>
      <c r="BN455">
        <v>0.37917709999999999</v>
      </c>
      <c r="BO455">
        <v>0.14564221999999999</v>
      </c>
      <c r="BP455">
        <v>5.5168602999999997E-2</v>
      </c>
      <c r="BQ455">
        <v>0.25328990000000001</v>
      </c>
      <c r="BR455">
        <v>0.27359682000000002</v>
      </c>
      <c r="BS455">
        <v>0.19518769</v>
      </c>
      <c r="BT455">
        <v>0.14719621999999999</v>
      </c>
      <c r="BU455">
        <v>0.28160950000000001</v>
      </c>
      <c r="BV455">
        <v>0.27606353</v>
      </c>
      <c r="BW455">
        <v>0.17574186999999999</v>
      </c>
      <c r="BX455">
        <v>0.51374143000000005</v>
      </c>
      <c r="BY455">
        <v>0.15400198000000001</v>
      </c>
      <c r="BZ455">
        <v>0.115951</v>
      </c>
      <c r="CA455">
        <v>0.17623137</v>
      </c>
      <c r="CB455">
        <v>4.016252E-2</v>
      </c>
      <c r="CC455">
        <v>0.45759509999999998</v>
      </c>
      <c r="CD455">
        <v>0.36482248</v>
      </c>
      <c r="CE455">
        <v>0.26594317000000001</v>
      </c>
      <c r="CF455">
        <v>0.25566345000000001</v>
      </c>
      <c r="CG455">
        <v>0.27687075999999999</v>
      </c>
      <c r="CH455">
        <v>0.36842343</v>
      </c>
      <c r="CI455">
        <v>0.16995141</v>
      </c>
      <c r="CJ455">
        <v>0.23444024999999999</v>
      </c>
      <c r="CK455">
        <v>0.39058962000000003</v>
      </c>
      <c r="CL455">
        <v>0.27063494999999999</v>
      </c>
      <c r="CM455">
        <v>0.20456674999999999</v>
      </c>
      <c r="CN455">
        <v>0.10108506</v>
      </c>
      <c r="CO455">
        <v>5.6297390000000003E-2</v>
      </c>
      <c r="CP455">
        <v>0.23025503999999999</v>
      </c>
      <c r="CQ455">
        <v>0.20482051000000001</v>
      </c>
      <c r="CR455">
        <v>0.38114540000000002</v>
      </c>
      <c r="CS455">
        <v>0.31376418</v>
      </c>
      <c r="CT455">
        <v>0.12435017</v>
      </c>
      <c r="CU455">
        <v>0.23208733000000001</v>
      </c>
      <c r="CV455">
        <v>0.28444370000000002</v>
      </c>
      <c r="CW455">
        <v>0.23494319999999999</v>
      </c>
      <c r="CX455">
        <v>0.16064629999999999</v>
      </c>
      <c r="CY455">
        <v>0.39475729999999998</v>
      </c>
      <c r="CZ455">
        <v>0.273586</v>
      </c>
      <c r="DA455">
        <v>0.35011900000000001</v>
      </c>
      <c r="DB455">
        <v>0.12679372999999999</v>
      </c>
      <c r="DC455">
        <v>0.95856490000000005</v>
      </c>
      <c r="DD455">
        <v>0.21836506</v>
      </c>
      <c r="DE455">
        <v>3.1395692000000003E-2</v>
      </c>
      <c r="DF455">
        <f t="shared" si="22"/>
        <v>0.20844704155825242</v>
      </c>
      <c r="DG455">
        <f t="shared" si="23"/>
        <v>0</v>
      </c>
      <c r="DH455">
        <v>4.6739892498247256E-4</v>
      </c>
      <c r="DI455">
        <f>VLOOKUP(B455,owner_jaccard!$C$1:$E$1128,3,FALSE)</f>
        <v>0.38461538461538403</v>
      </c>
      <c r="DJ455">
        <f>VLOOKUP(B455,partic_jaccard!$C$1:$E$1128,3,FALSE)</f>
        <v>0.32258064516128998</v>
      </c>
      <c r="DK455">
        <f>VLOOKUP(B455,rtword_jaccard!$C$1:$E$1128,3,FALSE)</f>
        <v>0.19047619047618999</v>
      </c>
      <c r="DL455">
        <f>VLOOKUP(B455,rtword_jaccard!$C$1:$F$1128,4,FALSE)</f>
        <v>0.22699386503067401</v>
      </c>
      <c r="DM455">
        <f>VLOOKUP(B455,rtword_jaccard!$C$1:$G$1128,5,FALSE)</f>
        <v>0.26050420168067201</v>
      </c>
      <c r="DN455">
        <f>VLOOKUP(B455,owner_j_重み付き!$C$1:$E$1128,3)</f>
        <v>1.03E-2</v>
      </c>
      <c r="DO455">
        <f>VLOOKUP(B455,part_j_重み付き!$C$1:$E$1128,3,FALSE)</f>
        <v>6.1899999999999997E-2</v>
      </c>
      <c r="DP455">
        <f>VLOOKUP(B455,journalsection_jaccard!$C$2:$E$1129,3,FALSE)</f>
        <v>0.31578947368421001</v>
      </c>
      <c r="DQ455">
        <f>VLOOKUP(B455,journalsection_jaccard!$C$2:$F$1129,4,FALSE)</f>
        <v>0.36054421768707401</v>
      </c>
      <c r="DR455">
        <f>VLOOKUP(B455,journalsection_jaccard!$C$2:$G$1129,5,FALSE)</f>
        <v>0.26050420168067201</v>
      </c>
      <c r="DS455">
        <f>VLOOKUP(B455,journalsection_jaccard!$C$2:$H$1129,6,FALSE)</f>
        <v>0.13636363636363599</v>
      </c>
    </row>
    <row r="456" spans="1:123" x14ac:dyDescent="0.55000000000000004">
      <c r="A456">
        <v>449</v>
      </c>
      <c r="B456" t="s">
        <v>2041</v>
      </c>
      <c r="C456" t="s">
        <v>555</v>
      </c>
      <c r="D456">
        <v>0.12058070999999999</v>
      </c>
      <c r="E456">
        <v>0.13643241</v>
      </c>
      <c r="F456">
        <v>8.6935529999999997E-2</v>
      </c>
      <c r="G456">
        <v>5.0457126999999997E-2</v>
      </c>
      <c r="H456">
        <v>2.2824001999999999E-2</v>
      </c>
      <c r="I456">
        <v>4.8284594E-2</v>
      </c>
      <c r="J456">
        <v>6.9514220000000002E-2</v>
      </c>
      <c r="K456">
        <v>0.98588496000000003</v>
      </c>
      <c r="L456">
        <v>-6.2336929999999999E-2</v>
      </c>
      <c r="M456">
        <v>0.12044725000000001</v>
      </c>
      <c r="N456">
        <v>0.17899182</v>
      </c>
      <c r="O456">
        <v>0.19611141000000001</v>
      </c>
      <c r="P456">
        <v>0.13691159999999999</v>
      </c>
      <c r="Q456">
        <v>-3.1294703E-2</v>
      </c>
      <c r="R456">
        <v>0.111693315</v>
      </c>
      <c r="S456">
        <v>-9.2068319999999999E-3</v>
      </c>
      <c r="T456">
        <v>0.15273740999999999</v>
      </c>
      <c r="U456">
        <v>0.24342357000000001</v>
      </c>
      <c r="V456">
        <v>-5.1646940000000002E-2</v>
      </c>
      <c r="W456">
        <v>2.2698731999999999E-2</v>
      </c>
      <c r="X456">
        <v>0.11941916</v>
      </c>
      <c r="Y456">
        <v>0.18830197000000001</v>
      </c>
      <c r="Z456">
        <v>9.8368250000000004E-2</v>
      </c>
      <c r="AA456">
        <v>0.21259438</v>
      </c>
      <c r="AB456">
        <v>0.11204108</v>
      </c>
      <c r="AC456">
        <v>0.10118391</v>
      </c>
      <c r="AD456">
        <v>0.16790073999999999</v>
      </c>
      <c r="AE456">
        <v>0.12142770999999999</v>
      </c>
      <c r="AF456">
        <v>0.20919360000000001</v>
      </c>
      <c r="AG456">
        <v>7.0349674000000004E-4</v>
      </c>
      <c r="AH456">
        <v>0.15586427999999999</v>
      </c>
      <c r="AI456">
        <v>0.12844396</v>
      </c>
      <c r="AJ456">
        <v>-3.956896E-2</v>
      </c>
      <c r="AK456">
        <v>0.15357397</v>
      </c>
      <c r="AL456">
        <v>0.18387349</v>
      </c>
      <c r="AM456">
        <v>0.15399072</v>
      </c>
      <c r="AN456">
        <v>0.11781912</v>
      </c>
      <c r="AO456">
        <v>5.168963E-2</v>
      </c>
      <c r="AP456">
        <v>0.2123041</v>
      </c>
      <c r="AQ456">
        <v>0.3473791</v>
      </c>
      <c r="AR456">
        <v>0.19454853</v>
      </c>
      <c r="AS456">
        <v>0.29232824000000002</v>
      </c>
      <c r="AT456">
        <v>9.8946764999999996E-3</v>
      </c>
      <c r="AU456">
        <v>6.8600806000000004E-3</v>
      </c>
      <c r="AV456">
        <v>0.19406514999999999</v>
      </c>
      <c r="AW456">
        <v>0.14030144</v>
      </c>
      <c r="AX456">
        <v>8.5889889999999997E-2</v>
      </c>
      <c r="AY456">
        <v>0.28243436999999999</v>
      </c>
      <c r="AZ456">
        <v>0.94387186000000001</v>
      </c>
      <c r="BA456">
        <v>0.11546938</v>
      </c>
      <c r="BB456">
        <v>0.25486143999999999</v>
      </c>
      <c r="BC456">
        <v>0.10505757</v>
      </c>
      <c r="BD456">
        <v>0.20131299</v>
      </c>
      <c r="BE456">
        <v>0.13561392999999999</v>
      </c>
      <c r="BF456">
        <v>0.26789168000000002</v>
      </c>
      <c r="BG456">
        <v>0.13764804999999999</v>
      </c>
      <c r="BH456">
        <v>5.1858210000000002E-2</v>
      </c>
      <c r="BI456">
        <v>0.1444531</v>
      </c>
      <c r="BJ456">
        <v>0.12310234</v>
      </c>
      <c r="BK456">
        <v>0.39716446</v>
      </c>
      <c r="BL456">
        <v>6.5733029999999998E-2</v>
      </c>
      <c r="BM456">
        <v>0.23201445000000001</v>
      </c>
      <c r="BN456">
        <v>0.23953052999999999</v>
      </c>
      <c r="BO456">
        <v>0.17660938000000001</v>
      </c>
      <c r="BP456">
        <v>5.812556E-2</v>
      </c>
      <c r="BQ456">
        <v>0.18656676999999999</v>
      </c>
      <c r="BR456">
        <v>0.28471370000000001</v>
      </c>
      <c r="BS456">
        <v>1.4084333000000001E-3</v>
      </c>
      <c r="BT456">
        <v>-0.11085062</v>
      </c>
      <c r="BU456">
        <v>6.3460580000000003E-2</v>
      </c>
      <c r="BV456">
        <v>0.37176025000000001</v>
      </c>
      <c r="BW456">
        <v>0.14376435000000001</v>
      </c>
      <c r="BX456">
        <v>0.18163467999999999</v>
      </c>
      <c r="BY456">
        <v>3.6811860000000002E-2</v>
      </c>
      <c r="BZ456">
        <v>7.9308000000000003E-2</v>
      </c>
      <c r="CA456">
        <v>0.18042211</v>
      </c>
      <c r="CB456">
        <v>0.25583264</v>
      </c>
      <c r="CC456">
        <v>0.23067017000000001</v>
      </c>
      <c r="CD456">
        <v>0.12945910999999999</v>
      </c>
      <c r="CE456">
        <v>0.12893692000000001</v>
      </c>
      <c r="CF456">
        <v>4.6803089999999999E-2</v>
      </c>
      <c r="CG456">
        <v>0.23835956999999999</v>
      </c>
      <c r="CH456">
        <v>7.5609179999999998E-2</v>
      </c>
      <c r="CI456">
        <v>-0.1143706</v>
      </c>
      <c r="CJ456">
        <v>0.19865872000000001</v>
      </c>
      <c r="CK456">
        <v>0.108332545</v>
      </c>
      <c r="CL456">
        <v>0.18579590000000001</v>
      </c>
      <c r="CM456">
        <v>0.13245870000000001</v>
      </c>
      <c r="CN456">
        <v>6.4162259999999999E-2</v>
      </c>
      <c r="CO456">
        <v>4.8971222999999999E-3</v>
      </c>
      <c r="CP456">
        <v>0.14648544999999999</v>
      </c>
      <c r="CQ456">
        <v>8.7726509999999994E-2</v>
      </c>
      <c r="CR456">
        <v>0.28450206</v>
      </c>
      <c r="CS456">
        <v>0.21406838</v>
      </c>
      <c r="CT456">
        <v>0.17967705</v>
      </c>
      <c r="CU456">
        <v>0.17899089000000001</v>
      </c>
      <c r="CV456">
        <v>0.14487875</v>
      </c>
      <c r="CW456">
        <v>0.22915815</v>
      </c>
      <c r="CX456">
        <v>4.6970199999999997E-2</v>
      </c>
      <c r="CY456">
        <v>0.20918202</v>
      </c>
      <c r="CZ456">
        <v>0.11139364</v>
      </c>
      <c r="DA456">
        <v>0.22182515</v>
      </c>
      <c r="DB456">
        <v>1.1083309E-2</v>
      </c>
      <c r="DC456">
        <v>0.95468569999999997</v>
      </c>
      <c r="DD456">
        <v>7.8792440000000005E-2</v>
      </c>
      <c r="DE456">
        <v>0.105909355</v>
      </c>
      <c r="DF456">
        <f t="shared" si="22"/>
        <v>0.1321172744994174</v>
      </c>
      <c r="DG456">
        <f t="shared" si="23"/>
        <v>0</v>
      </c>
      <c r="DH456">
        <v>0</v>
      </c>
      <c r="DI456">
        <f>VLOOKUP(B456,owner_jaccard!$C$1:$E$1128,3,FALSE)</f>
        <v>0.21052631578947301</v>
      </c>
      <c r="DJ456">
        <f>VLOOKUP(B456,partic_jaccard!$C$1:$E$1128,3,FALSE)</f>
        <v>7.69230769230769E-2</v>
      </c>
      <c r="DK456">
        <f>VLOOKUP(B456,rtword_jaccard!$C$1:$E$1128,3,FALSE)</f>
        <v>0.20481927710843301</v>
      </c>
      <c r="DL456">
        <f>VLOOKUP(B456,rtword_jaccard!$C$1:$F$1128,4,FALSE)</f>
        <v>0.25786163522012501</v>
      </c>
      <c r="DM456">
        <f>VLOOKUP(B456,rtword_jaccard!$C$1:$G$1128,5,FALSE)</f>
        <v>0.234567901234567</v>
      </c>
      <c r="DN456">
        <f>VLOOKUP(B456,owner_j_重み付き!$C$1:$E$1128,3)</f>
        <v>8.5000000000000006E-3</v>
      </c>
      <c r="DO456">
        <f>VLOOKUP(B456,part_j_重み付き!$C$1:$E$1128,3,FALSE)</f>
        <v>5.1999999999999998E-3</v>
      </c>
      <c r="DP456">
        <f>VLOOKUP(B456,journalsection_jaccard!$C$2:$E$1129,3,FALSE)</f>
        <v>0.31578947368421001</v>
      </c>
      <c r="DQ456">
        <f>VLOOKUP(B456,journalsection_jaccard!$C$2:$F$1129,4,FALSE)</f>
        <v>0.31578947368421001</v>
      </c>
      <c r="DR456">
        <f>VLOOKUP(B456,journalsection_jaccard!$C$2:$G$1129,5,FALSE)</f>
        <v>0.25</v>
      </c>
      <c r="DS456">
        <f>VLOOKUP(B456,journalsection_jaccard!$C$2:$H$1129,6,FALSE)</f>
        <v>9.8901098901098897E-2</v>
      </c>
    </row>
    <row r="457" spans="1:123" hidden="1" x14ac:dyDescent="0.55000000000000004">
      <c r="A457">
        <v>450</v>
      </c>
      <c r="B457" t="s">
        <v>2042</v>
      </c>
      <c r="C457" t="s">
        <v>556</v>
      </c>
      <c r="D457">
        <v>1.1212701E-2</v>
      </c>
      <c r="E457">
        <v>0.15071503999999999</v>
      </c>
      <c r="F457">
        <v>0.1574431</v>
      </c>
      <c r="G457">
        <v>0.29460566999999999</v>
      </c>
      <c r="H457">
        <v>0.29490801999999999</v>
      </c>
      <c r="I457">
        <v>3.5495369999999998E-2</v>
      </c>
      <c r="J457">
        <v>6.2873529999999997E-2</v>
      </c>
      <c r="K457">
        <v>0.98104349999999996</v>
      </c>
      <c r="L457">
        <v>0.19978693</v>
      </c>
      <c r="M457">
        <v>0.11623071</v>
      </c>
      <c r="N457">
        <v>0.19400099000000001</v>
      </c>
      <c r="O457">
        <v>0.26450541999999999</v>
      </c>
      <c r="P457">
        <v>0.28430548</v>
      </c>
      <c r="Q457">
        <v>0.16818003000000001</v>
      </c>
      <c r="R457">
        <v>8.5903090000000001E-2</v>
      </c>
      <c r="S457">
        <v>5.2127211999999999E-2</v>
      </c>
      <c r="T457">
        <v>0.30417572999999998</v>
      </c>
      <c r="U457">
        <v>5.7810377000000003E-2</v>
      </c>
      <c r="V457">
        <v>0.10612667000000001</v>
      </c>
      <c r="W457">
        <v>0.14724022</v>
      </c>
      <c r="X457">
        <v>0.28762310000000002</v>
      </c>
      <c r="Y457">
        <v>0.15516468999999999</v>
      </c>
      <c r="Z457">
        <v>0.10122832</v>
      </c>
      <c r="AA457">
        <v>0.35132045000000001</v>
      </c>
      <c r="AB457">
        <v>7.7985170000000006E-2</v>
      </c>
      <c r="AC457">
        <v>0.29254390000000002</v>
      </c>
      <c r="AD457">
        <v>0.17032912</v>
      </c>
      <c r="AE457">
        <v>7.9207435000000007E-2</v>
      </c>
      <c r="AF457">
        <v>0.12498297</v>
      </c>
      <c r="AG457">
        <v>2.5789652E-2</v>
      </c>
      <c r="AH457">
        <v>0.12932055000000001</v>
      </c>
      <c r="AI457">
        <v>0.23790902999999999</v>
      </c>
      <c r="AJ457">
        <v>0.23967322999999999</v>
      </c>
      <c r="AK457">
        <v>0.27434809999999998</v>
      </c>
      <c r="AL457">
        <v>0.30308497000000001</v>
      </c>
      <c r="AM457">
        <v>0.32501885000000003</v>
      </c>
      <c r="AN457">
        <v>0.17996208</v>
      </c>
      <c r="AO457">
        <v>0.14085439</v>
      </c>
      <c r="AP457">
        <v>0.19168472</v>
      </c>
      <c r="AQ457">
        <v>0.18626691000000001</v>
      </c>
      <c r="AR457">
        <v>0.15227702000000001</v>
      </c>
      <c r="AS457">
        <v>0.14106821999999999</v>
      </c>
      <c r="AT457">
        <v>7.3232085000000002E-2</v>
      </c>
      <c r="AU457">
        <v>0.29039356</v>
      </c>
      <c r="AV457">
        <v>5.0479677000000001E-2</v>
      </c>
      <c r="AW457">
        <v>0.29461214000000002</v>
      </c>
      <c r="AX457">
        <v>-5.260214E-3</v>
      </c>
      <c r="AY457">
        <v>0.17900363999999999</v>
      </c>
      <c r="AZ457">
        <v>0.95997529999999998</v>
      </c>
      <c r="BA457">
        <v>0.17859322</v>
      </c>
      <c r="BB457">
        <v>1.6061215E-2</v>
      </c>
      <c r="BC457">
        <v>7.0908319999999997E-2</v>
      </c>
      <c r="BD457">
        <v>0.13952049999999999</v>
      </c>
      <c r="BE457">
        <v>0.16473533000000001</v>
      </c>
      <c r="BF457">
        <v>2.7371389999999999E-2</v>
      </c>
      <c r="BG457">
        <v>0.16190172999999999</v>
      </c>
      <c r="BH457">
        <v>1.0670603E-3</v>
      </c>
      <c r="BI457">
        <v>0.18525079999999999</v>
      </c>
      <c r="BJ457">
        <v>-4.8183891999999999E-2</v>
      </c>
      <c r="BK457">
        <v>0.49287623000000003</v>
      </c>
      <c r="BL457">
        <v>0.18301480000000001</v>
      </c>
      <c r="BM457">
        <v>0.19577362000000001</v>
      </c>
      <c r="BN457">
        <v>6.3758864999999998E-2</v>
      </c>
      <c r="BO457">
        <v>0.16075242000000001</v>
      </c>
      <c r="BP457">
        <v>0.16190143000000001</v>
      </c>
      <c r="BQ457">
        <v>0.30703713999999999</v>
      </c>
      <c r="BR457">
        <v>6.7348964999999997E-2</v>
      </c>
      <c r="BS457">
        <v>0.19781502000000001</v>
      </c>
      <c r="BT457">
        <v>0.16851914000000001</v>
      </c>
      <c r="BU457">
        <v>0.18365487</v>
      </c>
      <c r="BV457">
        <v>0.23060991</v>
      </c>
      <c r="BW457">
        <v>0.29570803000000001</v>
      </c>
      <c r="BX457">
        <v>0.36510120000000001</v>
      </c>
      <c r="BY457">
        <v>0.15944664</v>
      </c>
      <c r="BZ457">
        <v>0.13032024</v>
      </c>
      <c r="CA457">
        <v>0.29332802000000002</v>
      </c>
      <c r="CB457">
        <v>8.3655060000000003E-2</v>
      </c>
      <c r="CC457">
        <v>0.27283052000000002</v>
      </c>
      <c r="CD457">
        <v>0.31235390000000002</v>
      </c>
      <c r="CE457">
        <v>0.31558059999999999</v>
      </c>
      <c r="CF457">
        <v>0.294576</v>
      </c>
      <c r="CG457">
        <v>0.1559519</v>
      </c>
      <c r="CH457">
        <v>0.30156875</v>
      </c>
      <c r="CI457">
        <v>0.10949282</v>
      </c>
      <c r="CJ457">
        <v>0.27707907999999998</v>
      </c>
      <c r="CK457">
        <v>8.1174750000000004E-2</v>
      </c>
      <c r="CL457">
        <v>0.31845856</v>
      </c>
      <c r="CM457">
        <v>0.16977904999999999</v>
      </c>
      <c r="CN457">
        <v>0.19365059000000001</v>
      </c>
      <c r="CO457">
        <v>8.6825380000000001E-3</v>
      </c>
      <c r="CP457">
        <v>0.2683932</v>
      </c>
      <c r="CQ457">
        <v>0.18271287</v>
      </c>
      <c r="CR457">
        <v>0.36443734</v>
      </c>
      <c r="CS457">
        <v>0.39872020000000002</v>
      </c>
      <c r="CT457">
        <v>8.2267870000000007E-2</v>
      </c>
      <c r="CU457">
        <v>0.16353690000000001</v>
      </c>
      <c r="CV457">
        <v>0.32814650000000001</v>
      </c>
      <c r="CW457">
        <v>0.41721827</v>
      </c>
      <c r="CX457">
        <v>-5.1920734000000003E-2</v>
      </c>
      <c r="CY457">
        <v>0.32993633</v>
      </c>
      <c r="CZ457">
        <v>0.19054850000000001</v>
      </c>
      <c r="DA457">
        <v>0.29897210000000002</v>
      </c>
      <c r="DB457">
        <v>8.1074149999999998E-2</v>
      </c>
      <c r="DC457">
        <v>0.95963929999999997</v>
      </c>
      <c r="DD457">
        <v>0.110265635</v>
      </c>
      <c r="DE457">
        <v>0.15199936999999999</v>
      </c>
      <c r="DF457">
        <f t="shared" ref="DF457:DF520" si="24">AVERAGE(D457:J457,L457:AY457,BA457:DB457,DD457:DE457)</f>
        <v>0.18255422220679607</v>
      </c>
      <c r="DG457">
        <f t="shared" ref="DG457:DG520" si="25">IF(DF457&gt;=0.25,1,0)</f>
        <v>0</v>
      </c>
      <c r="DH457">
        <v>2.100364421368055E-3</v>
      </c>
      <c r="DI457">
        <f>VLOOKUP(B457,owner_jaccard!$C$1:$E$1128,3,FALSE)</f>
        <v>0.41176470588235198</v>
      </c>
      <c r="DJ457">
        <f>VLOOKUP(B457,partic_jaccard!$C$1:$E$1128,3,FALSE)</f>
        <v>0.296296296296296</v>
      </c>
      <c r="DK457">
        <f>VLOOKUP(B457,rtword_jaccard!$C$1:$E$1128,3,FALSE)</f>
        <v>0.19047619047618999</v>
      </c>
      <c r="DL457">
        <f>VLOOKUP(B457,rtword_jaccard!$C$1:$F$1128,4,FALSE)</f>
        <v>0.265822784810126</v>
      </c>
      <c r="DM457">
        <f>VLOOKUP(B457,rtword_jaccard!$C$1:$G$1128,5,FALSE)</f>
        <v>0.25</v>
      </c>
      <c r="DN457">
        <f>VLOOKUP(B457,owner_j_重み付き!$C$1:$E$1128,3)</f>
        <v>8.6999999999999994E-3</v>
      </c>
      <c r="DO457">
        <f>VLOOKUP(B457,part_j_重み付き!$C$1:$E$1128,3,FALSE)</f>
        <v>1.2699999999999999E-2</v>
      </c>
      <c r="DP457">
        <f>VLOOKUP(B457,journalsection_jaccard!$C$2:$E$1129,3,FALSE)</f>
        <v>0.29870129870129802</v>
      </c>
      <c r="DQ457">
        <f>VLOOKUP(B457,journalsection_jaccard!$C$2:$F$1129,4,FALSE)</f>
        <v>0.34228187919462999</v>
      </c>
      <c r="DR457">
        <f>VLOOKUP(B457,journalsection_jaccard!$C$2:$G$1129,5,FALSE)</f>
        <v>0.244813278008298</v>
      </c>
      <c r="DS457">
        <f>VLOOKUP(B457,journalsection_jaccard!$C$2:$H$1129,6,FALSE)</f>
        <v>0.11111111111111099</v>
      </c>
    </row>
    <row r="458" spans="1:123" hidden="1" x14ac:dyDescent="0.55000000000000004">
      <c r="A458">
        <v>451</v>
      </c>
      <c r="B458" t="s">
        <v>2043</v>
      </c>
      <c r="C458" t="s">
        <v>557</v>
      </c>
      <c r="D458">
        <v>0.29645553000000002</v>
      </c>
      <c r="E458">
        <v>0.19403796000000001</v>
      </c>
      <c r="F458">
        <v>0.10589386000000001</v>
      </c>
      <c r="G458">
        <v>0.30769932</v>
      </c>
      <c r="H458">
        <v>0.23528315</v>
      </c>
      <c r="I458">
        <v>6.7238229999999996E-2</v>
      </c>
      <c r="J458">
        <v>0.33908725000000001</v>
      </c>
      <c r="K458">
        <v>0.96653500000000003</v>
      </c>
      <c r="L458">
        <v>0.33449649999999997</v>
      </c>
      <c r="M458">
        <v>0.19328629999999999</v>
      </c>
      <c r="N458">
        <v>0.32497809999999999</v>
      </c>
      <c r="O458">
        <v>0.2445695</v>
      </c>
      <c r="P458">
        <v>0.33000940000000001</v>
      </c>
      <c r="Q458">
        <v>0.30820823000000003</v>
      </c>
      <c r="R458">
        <v>0.12074107000000001</v>
      </c>
      <c r="S458">
        <v>4.9438535999999998E-2</v>
      </c>
      <c r="T458">
        <v>0.35517159999999998</v>
      </c>
      <c r="U458">
        <v>0.34768080000000001</v>
      </c>
      <c r="V458">
        <v>0.22938322</v>
      </c>
      <c r="W458">
        <v>0.14817984000000001</v>
      </c>
      <c r="X458">
        <v>0.35387712999999998</v>
      </c>
      <c r="Y458">
        <v>0.18374869999999999</v>
      </c>
      <c r="Z458">
        <v>4.6931290000000001E-2</v>
      </c>
      <c r="AA458">
        <v>0.18492357000000001</v>
      </c>
      <c r="AB458">
        <v>0.21980563</v>
      </c>
      <c r="AC458">
        <v>0.26641878000000002</v>
      </c>
      <c r="AD458">
        <v>6.3057580000000002E-2</v>
      </c>
      <c r="AE458">
        <v>0.31594464</v>
      </c>
      <c r="AF458">
        <v>0.19518568</v>
      </c>
      <c r="AG458">
        <v>9.75263E-3</v>
      </c>
      <c r="AH458">
        <v>2.9178010000000001E-2</v>
      </c>
      <c r="AI458">
        <v>0.28434870000000001</v>
      </c>
      <c r="AJ458">
        <v>0.21790420999999999</v>
      </c>
      <c r="AK458">
        <v>0.3400222</v>
      </c>
      <c r="AL458">
        <v>0.11533075600000001</v>
      </c>
      <c r="AM458">
        <v>0.21422857000000001</v>
      </c>
      <c r="AN458">
        <v>0.33482000000000001</v>
      </c>
      <c r="AO458">
        <v>7.7355240000000006E-2</v>
      </c>
      <c r="AP458">
        <v>0.18575764</v>
      </c>
      <c r="AQ458">
        <v>0.49336764</v>
      </c>
      <c r="AR458">
        <v>0.30812659999999997</v>
      </c>
      <c r="AS458">
        <v>0.34943925999999997</v>
      </c>
      <c r="AT458">
        <v>3.0011601999999998E-2</v>
      </c>
      <c r="AU458">
        <v>0.13222875000000001</v>
      </c>
      <c r="AV458">
        <v>5.0832330000000002E-2</v>
      </c>
      <c r="AW458">
        <v>0.25034443000000001</v>
      </c>
      <c r="AX458">
        <v>0.13261635999999999</v>
      </c>
      <c r="AY458">
        <v>0.26292821999999999</v>
      </c>
      <c r="AZ458">
        <v>0.96054435000000005</v>
      </c>
      <c r="BA458">
        <v>0.17334843999999999</v>
      </c>
      <c r="BB458">
        <v>0.25657340000000001</v>
      </c>
      <c r="BC458">
        <v>0.13069528</v>
      </c>
      <c r="BD458">
        <v>0.17170624000000001</v>
      </c>
      <c r="BE458">
        <v>7.4843119999999999E-2</v>
      </c>
      <c r="BF458">
        <v>3.8596813000000001E-2</v>
      </c>
      <c r="BG458">
        <v>0.19202607999999999</v>
      </c>
      <c r="BH458">
        <v>0.17333604</v>
      </c>
      <c r="BI458">
        <v>0.30727126999999999</v>
      </c>
      <c r="BJ458">
        <v>0.12599817999999999</v>
      </c>
      <c r="BK458">
        <v>0.27624442999999999</v>
      </c>
      <c r="BL458">
        <v>0.25205897999999999</v>
      </c>
      <c r="BM458">
        <v>0.37139090000000002</v>
      </c>
      <c r="BN458">
        <v>0.32554379999999999</v>
      </c>
      <c r="BO458">
        <v>0.16550614</v>
      </c>
      <c r="BP458">
        <v>0.21805606999999999</v>
      </c>
      <c r="BQ458">
        <v>0.21340893</v>
      </c>
      <c r="BR458">
        <v>0.22066008000000001</v>
      </c>
      <c r="BS458">
        <v>0.12473381</v>
      </c>
      <c r="BT458">
        <v>0.38488874000000001</v>
      </c>
      <c r="BU458">
        <v>0.32924520000000002</v>
      </c>
      <c r="BV458">
        <v>0.3039732</v>
      </c>
      <c r="BW458">
        <v>0.31525528000000003</v>
      </c>
      <c r="BX458">
        <v>0.39548513000000002</v>
      </c>
      <c r="BY458">
        <v>0.24514575</v>
      </c>
      <c r="BZ458">
        <v>0.25750884000000002</v>
      </c>
      <c r="CA458">
        <v>7.5395770000000001E-2</v>
      </c>
      <c r="CB458">
        <v>0.12897077000000001</v>
      </c>
      <c r="CC458">
        <v>0.32457295000000003</v>
      </c>
      <c r="CD458">
        <v>0.44527724000000002</v>
      </c>
      <c r="CE458">
        <v>0.36791718000000001</v>
      </c>
      <c r="CF458">
        <v>0.29814804</v>
      </c>
      <c r="CG458">
        <v>0.11619082999999999</v>
      </c>
      <c r="CH458">
        <v>0.28343183</v>
      </c>
      <c r="CI458">
        <v>9.1376040000000006E-2</v>
      </c>
      <c r="CJ458">
        <v>0.31008374999999999</v>
      </c>
      <c r="CK458">
        <v>0.37102875000000002</v>
      </c>
      <c r="CL458">
        <v>0.25458992000000003</v>
      </c>
      <c r="CM458">
        <v>0.13407073999999999</v>
      </c>
      <c r="CN458">
        <v>0.23353626999999999</v>
      </c>
      <c r="CO458">
        <v>9.9854780000000004E-2</v>
      </c>
      <c r="CP458">
        <v>0.39730480000000001</v>
      </c>
      <c r="CQ458">
        <v>7.5328770000000003E-2</v>
      </c>
      <c r="CR458">
        <v>0.31153904999999998</v>
      </c>
      <c r="CS458">
        <v>0.24654624</v>
      </c>
      <c r="CT458">
        <v>0.18836723</v>
      </c>
      <c r="CU458">
        <v>0.14873539</v>
      </c>
      <c r="CV458">
        <v>0.16551637999999999</v>
      </c>
      <c r="CW458">
        <v>0.25369382000000001</v>
      </c>
      <c r="CX458">
        <v>4.4301269999999997E-2</v>
      </c>
      <c r="CY458">
        <v>0.30124918000000001</v>
      </c>
      <c r="CZ458">
        <v>0.3134672</v>
      </c>
      <c r="DA458">
        <v>0.25306699999999999</v>
      </c>
      <c r="DB458">
        <v>0.10424692000000001</v>
      </c>
      <c r="DC458">
        <v>0.96168845999999997</v>
      </c>
      <c r="DD458">
        <v>0.20973483000000001</v>
      </c>
      <c r="DE458">
        <v>5.3696577000000002E-2</v>
      </c>
      <c r="DF458">
        <f t="shared" si="24"/>
        <v>0.22160256508737863</v>
      </c>
      <c r="DG458">
        <f t="shared" si="25"/>
        <v>0</v>
      </c>
      <c r="DH458">
        <v>5.0957766788995466E-3</v>
      </c>
      <c r="DI458">
        <f>VLOOKUP(B458,owner_jaccard!$C$1:$E$1128,3,FALSE)</f>
        <v>0.434782608695652</v>
      </c>
      <c r="DJ458">
        <f>VLOOKUP(B458,partic_jaccard!$C$1:$E$1128,3,FALSE)</f>
        <v>0.34482758620689602</v>
      </c>
      <c r="DK458">
        <f>VLOOKUP(B458,rtword_jaccard!$C$1:$E$1128,3,FALSE)</f>
        <v>0.28205128205128199</v>
      </c>
      <c r="DL458">
        <f>VLOOKUP(B458,rtword_jaccard!$C$1:$F$1128,4,FALSE)</f>
        <v>0.29870129870129802</v>
      </c>
      <c r="DM458">
        <f>VLOOKUP(B458,rtword_jaccard!$C$1:$G$1128,5,FALSE)</f>
        <v>0.32743362831858402</v>
      </c>
      <c r="DN458">
        <f>VLOOKUP(B458,owner_j_重み付き!$C$1:$E$1128,3)</f>
        <v>1.6E-2</v>
      </c>
      <c r="DO458">
        <f>VLOOKUP(B458,part_j_重み付き!$C$1:$E$1128,3,FALSE)</f>
        <v>8.8000000000000005E-3</v>
      </c>
      <c r="DP458">
        <f>VLOOKUP(B458,journalsection_jaccard!$C$2:$E$1129,3,FALSE)</f>
        <v>0.28205128205128199</v>
      </c>
      <c r="DQ458">
        <f>VLOOKUP(B458,journalsection_jaccard!$C$2:$F$1129,4,FALSE)</f>
        <v>0.37931034482758602</v>
      </c>
      <c r="DR458">
        <f>VLOOKUP(B458,journalsection_jaccard!$C$2:$G$1129,5,FALSE)</f>
        <v>0.255230125523012</v>
      </c>
      <c r="DS458">
        <f>VLOOKUP(B458,journalsection_jaccard!$C$2:$H$1129,6,FALSE)</f>
        <v>0.14942528735632099</v>
      </c>
    </row>
    <row r="459" spans="1:123" x14ac:dyDescent="0.55000000000000004">
      <c r="A459">
        <v>452</v>
      </c>
      <c r="B459" t="s">
        <v>2044</v>
      </c>
      <c r="C459" t="s">
        <v>558</v>
      </c>
      <c r="D459">
        <v>0.24358558999999999</v>
      </c>
      <c r="E459">
        <v>0.18472435000000001</v>
      </c>
      <c r="F459">
        <v>7.0422020000000002E-2</v>
      </c>
      <c r="G459">
        <v>0.21401270999999999</v>
      </c>
      <c r="H459">
        <v>7.2318024999999994E-2</v>
      </c>
      <c r="I459">
        <v>0.10030204</v>
      </c>
      <c r="J459">
        <v>0.37153160000000002</v>
      </c>
      <c r="K459">
        <v>0.97558869999999998</v>
      </c>
      <c r="L459">
        <v>0.16067079000000001</v>
      </c>
      <c r="M459">
        <v>0.13063246000000001</v>
      </c>
      <c r="N459">
        <v>0.18025823999999999</v>
      </c>
      <c r="O459">
        <v>0.16114972999999999</v>
      </c>
      <c r="P459">
        <v>6.2033354999999998E-2</v>
      </c>
      <c r="Q459">
        <v>0.11912032</v>
      </c>
      <c r="R459">
        <v>0.21612683999999999</v>
      </c>
      <c r="S459">
        <v>0.13383908999999999</v>
      </c>
      <c r="T459">
        <v>0.24335784999999999</v>
      </c>
      <c r="U459">
        <v>9.679538E-2</v>
      </c>
      <c r="V459">
        <v>0.12768494999999999</v>
      </c>
      <c r="W459">
        <v>8.1443059999999998E-2</v>
      </c>
      <c r="X459">
        <v>0.24147862</v>
      </c>
      <c r="Y459">
        <v>4.4794477999999999E-2</v>
      </c>
      <c r="Z459">
        <v>0.13755016</v>
      </c>
      <c r="AA459">
        <v>0.18037236000000001</v>
      </c>
      <c r="AB459">
        <v>0.16267017</v>
      </c>
      <c r="AC459">
        <v>0.23440461000000001</v>
      </c>
      <c r="AD459">
        <v>1.5884925000000001E-2</v>
      </c>
      <c r="AE459">
        <v>6.0208763999999998E-2</v>
      </c>
      <c r="AF459">
        <v>6.4736879999999997E-2</v>
      </c>
      <c r="AG459">
        <v>-8.7858939999999996E-2</v>
      </c>
      <c r="AH459">
        <v>0.14477643000000001</v>
      </c>
      <c r="AI459">
        <v>7.4907669999999996E-2</v>
      </c>
      <c r="AJ459">
        <v>7.3068939999999999E-2</v>
      </c>
      <c r="AK459">
        <v>0.29833495999999998</v>
      </c>
      <c r="AL459">
        <v>-6.7090889999999997E-3</v>
      </c>
      <c r="AM459">
        <v>0.27188279999999998</v>
      </c>
      <c r="AN459">
        <v>0.12276965400000001</v>
      </c>
      <c r="AO459">
        <v>0.16628475000000001</v>
      </c>
      <c r="AP459">
        <v>0.22252332</v>
      </c>
      <c r="AQ459">
        <v>0.15706792</v>
      </c>
      <c r="AR459">
        <v>0.19231743000000001</v>
      </c>
      <c r="AS459">
        <v>0.15176347000000001</v>
      </c>
      <c r="AT459">
        <v>9.9234069999999994E-2</v>
      </c>
      <c r="AU459">
        <v>-1.2415848E-2</v>
      </c>
      <c r="AV459">
        <v>3.4515730000000001E-2</v>
      </c>
      <c r="AW459">
        <v>0.22532283</v>
      </c>
      <c r="AX459">
        <v>0.22526462</v>
      </c>
      <c r="AY459">
        <v>0.15547319000000001</v>
      </c>
      <c r="AZ459">
        <v>0.95274950000000003</v>
      </c>
      <c r="BA459">
        <v>0.23305988</v>
      </c>
      <c r="BB459">
        <v>0.19209482999999999</v>
      </c>
      <c r="BC459">
        <v>0.15939440999999999</v>
      </c>
      <c r="BD459">
        <v>0.15689296999999999</v>
      </c>
      <c r="BE459">
        <v>1.02606695E-2</v>
      </c>
      <c r="BF459">
        <v>7.1137905000000001E-2</v>
      </c>
      <c r="BG459">
        <v>0.21455716</v>
      </c>
      <c r="BH459">
        <v>7.065834E-2</v>
      </c>
      <c r="BI459">
        <v>0.23683563999999999</v>
      </c>
      <c r="BJ459">
        <v>0.33281875</v>
      </c>
      <c r="BK459">
        <v>0.111246794</v>
      </c>
      <c r="BL459">
        <v>0.1900144</v>
      </c>
      <c r="BM459">
        <v>0.25346297000000001</v>
      </c>
      <c r="BN459">
        <v>9.3488139999999997E-2</v>
      </c>
      <c r="BO459">
        <v>0.13207530000000001</v>
      </c>
      <c r="BP459">
        <v>0.14681673000000001</v>
      </c>
      <c r="BQ459">
        <v>1.8702456999999999E-2</v>
      </c>
      <c r="BR459">
        <v>0.16677310000000001</v>
      </c>
      <c r="BS459">
        <v>0.115170114</v>
      </c>
      <c r="BT459">
        <v>0.25683653000000001</v>
      </c>
      <c r="BU459">
        <v>0.24793102</v>
      </c>
      <c r="BV459">
        <v>0.13308666999999999</v>
      </c>
      <c r="BW459">
        <v>0.15913251</v>
      </c>
      <c r="BX459">
        <v>0.43491047999999999</v>
      </c>
      <c r="BY459">
        <v>0.11562574</v>
      </c>
      <c r="BZ459">
        <v>0.24952811999999999</v>
      </c>
      <c r="CA459">
        <v>7.0359594999999997E-2</v>
      </c>
      <c r="CB459">
        <v>0.23091364</v>
      </c>
      <c r="CC459">
        <v>0.36201683000000001</v>
      </c>
      <c r="CD459">
        <v>0.23140967000000001</v>
      </c>
      <c r="CE459">
        <v>0.22589147000000001</v>
      </c>
      <c r="CF459">
        <v>0.29315740000000001</v>
      </c>
      <c r="CG459">
        <v>0.14255914</v>
      </c>
      <c r="CH459">
        <v>0.26427326000000001</v>
      </c>
      <c r="CI459">
        <v>0.11269334</v>
      </c>
      <c r="CJ459">
        <v>0.1190872</v>
      </c>
      <c r="CK459">
        <v>0.28958717</v>
      </c>
      <c r="CL459">
        <v>6.9215739999999998E-2</v>
      </c>
      <c r="CM459">
        <v>0.10622847000000001</v>
      </c>
      <c r="CN459">
        <v>5.1572949999999999E-2</v>
      </c>
      <c r="CO459">
        <v>9.1371969999999997E-2</v>
      </c>
      <c r="CP459">
        <v>0.13767551</v>
      </c>
      <c r="CQ459">
        <v>0.29454186999999998</v>
      </c>
      <c r="CR459">
        <v>0.21455463999999999</v>
      </c>
      <c r="CS459">
        <v>0.20464109999999999</v>
      </c>
      <c r="CT459">
        <v>0.10808232399999999</v>
      </c>
      <c r="CU459">
        <v>0.16801975999999999</v>
      </c>
      <c r="CV459">
        <v>0.26989370000000001</v>
      </c>
      <c r="CW459">
        <v>0.19545671000000001</v>
      </c>
      <c r="CX459">
        <v>0.20986473999999999</v>
      </c>
      <c r="CY459">
        <v>0.30742222000000002</v>
      </c>
      <c r="CZ459">
        <v>0.31942779999999998</v>
      </c>
      <c r="DA459">
        <v>0.24634768000000001</v>
      </c>
      <c r="DB459">
        <v>2.4229523E-3</v>
      </c>
      <c r="DC459">
        <v>0.95268637</v>
      </c>
      <c r="DD459">
        <v>6.3111890000000004E-2</v>
      </c>
      <c r="DE459">
        <v>6.2511349999999993E-2</v>
      </c>
      <c r="DF459">
        <f t="shared" si="24"/>
        <v>0.16104327179417471</v>
      </c>
      <c r="DG459">
        <f t="shared" si="25"/>
        <v>0</v>
      </c>
      <c r="DH459">
        <v>0</v>
      </c>
      <c r="DI459">
        <f>VLOOKUP(B459,owner_jaccard!$C$1:$E$1128,3,FALSE)</f>
        <v>0.23529411764705799</v>
      </c>
      <c r="DJ459">
        <f>VLOOKUP(B459,partic_jaccard!$C$1:$E$1128,3,FALSE)</f>
        <v>0.18181818181818099</v>
      </c>
      <c r="DK459">
        <f>VLOOKUP(B459,rtword_jaccard!$C$1:$E$1128,3,FALSE)</f>
        <v>0.13636363636363599</v>
      </c>
      <c r="DL459">
        <f>VLOOKUP(B459,rtword_jaccard!$C$1:$F$1128,4,FALSE)</f>
        <v>0.183431952662721</v>
      </c>
      <c r="DM459">
        <f>VLOOKUP(B459,rtword_jaccard!$C$1:$G$1128,5,FALSE)</f>
        <v>0.181102362204724</v>
      </c>
      <c r="DN459">
        <f>VLOOKUP(B459,owner_j_重み付き!$C$1:$E$1128,3)</f>
        <v>1.06E-2</v>
      </c>
      <c r="DO459">
        <f>VLOOKUP(B459,part_j_重み付き!$C$1:$E$1128,3,FALSE)</f>
        <v>8.2000000000000007E-3</v>
      </c>
      <c r="DP459">
        <f>VLOOKUP(B459,journalsection_jaccard!$C$2:$E$1129,3,FALSE)</f>
        <v>0.28205128205128199</v>
      </c>
      <c r="DQ459">
        <f>VLOOKUP(B459,journalsection_jaccard!$C$2:$F$1129,4,FALSE)</f>
        <v>0.33333333333333298</v>
      </c>
      <c r="DR459">
        <f>VLOOKUP(B459,journalsection_jaccard!$C$2:$G$1129,5,FALSE)</f>
        <v>0.244813278008298</v>
      </c>
      <c r="DS459">
        <f>VLOOKUP(B459,journalsection_jaccard!$C$2:$H$1129,6,FALSE)</f>
        <v>9.8901098901098897E-2</v>
      </c>
    </row>
    <row r="460" spans="1:123" hidden="1" x14ac:dyDescent="0.55000000000000004">
      <c r="A460">
        <v>453</v>
      </c>
      <c r="B460" t="s">
        <v>2045</v>
      </c>
      <c r="C460" t="s">
        <v>559</v>
      </c>
      <c r="D460">
        <v>0.28782190000000002</v>
      </c>
      <c r="E460">
        <v>0.37785940000000001</v>
      </c>
      <c r="F460">
        <v>0.107055716</v>
      </c>
      <c r="G460">
        <v>0.34950735999999999</v>
      </c>
      <c r="H460">
        <v>0.32020887999999997</v>
      </c>
      <c r="I460">
        <v>3.0942109999999998E-2</v>
      </c>
      <c r="J460">
        <v>0.27648624999999999</v>
      </c>
      <c r="K460">
        <v>0.97857123999999995</v>
      </c>
      <c r="L460">
        <v>0.3356478</v>
      </c>
      <c r="M460">
        <v>0.31994218000000002</v>
      </c>
      <c r="N460">
        <v>0.26633889999999999</v>
      </c>
      <c r="O460">
        <v>0.39473563</v>
      </c>
      <c r="P460">
        <v>0.32916965999999998</v>
      </c>
      <c r="Q460">
        <v>0.30549367999999999</v>
      </c>
      <c r="R460">
        <v>0.35766393000000002</v>
      </c>
      <c r="S460">
        <v>0.21964452000000001</v>
      </c>
      <c r="T460">
        <v>0.46306413000000002</v>
      </c>
      <c r="U460">
        <v>0.13504530000000001</v>
      </c>
      <c r="V460">
        <v>0.11176578</v>
      </c>
      <c r="W460">
        <v>0.23721743000000001</v>
      </c>
      <c r="X460">
        <v>0.42109807999999999</v>
      </c>
      <c r="Y460">
        <v>0.29383915999999999</v>
      </c>
      <c r="Z460">
        <v>5.5943779999999999E-2</v>
      </c>
      <c r="AA460">
        <v>0.33791447000000002</v>
      </c>
      <c r="AB460">
        <v>0.33362113999999998</v>
      </c>
      <c r="AC460">
        <v>0.29501630000000001</v>
      </c>
      <c r="AD460">
        <v>0.24337143999999999</v>
      </c>
      <c r="AE460">
        <v>0.2978306</v>
      </c>
      <c r="AF460">
        <v>0.30892881999999999</v>
      </c>
      <c r="AG460">
        <v>-3.6211809999999997E-2</v>
      </c>
      <c r="AH460">
        <v>0.15612084000000001</v>
      </c>
      <c r="AI460">
        <v>0.20373738</v>
      </c>
      <c r="AJ460">
        <v>0.29230756000000002</v>
      </c>
      <c r="AK460">
        <v>0.31285074000000002</v>
      </c>
      <c r="AL460">
        <v>0.30469486000000001</v>
      </c>
      <c r="AM460">
        <v>0.26694757000000002</v>
      </c>
      <c r="AN460">
        <v>0.37164140000000001</v>
      </c>
      <c r="AO460">
        <v>0.14291135999999999</v>
      </c>
      <c r="AP460">
        <v>0.30633125</v>
      </c>
      <c r="AQ460">
        <v>0.42426049999999998</v>
      </c>
      <c r="AR460">
        <v>0.29792996999999999</v>
      </c>
      <c r="AS460">
        <v>0.23587298000000001</v>
      </c>
      <c r="AT460">
        <v>0.20392759999999999</v>
      </c>
      <c r="AU460">
        <v>0.25119057</v>
      </c>
      <c r="AV460">
        <v>0.14130485000000001</v>
      </c>
      <c r="AW460">
        <v>0.24732931999999999</v>
      </c>
      <c r="AX460">
        <v>0.21166804</v>
      </c>
      <c r="AY460">
        <v>0.30129611000000001</v>
      </c>
      <c r="AZ460">
        <v>0.96327465999999995</v>
      </c>
      <c r="BA460">
        <v>0.22655665999999999</v>
      </c>
      <c r="BB460">
        <v>0.10620756000000001</v>
      </c>
      <c r="BC460">
        <v>0.11388751</v>
      </c>
      <c r="BD460">
        <v>0.356547</v>
      </c>
      <c r="BE460">
        <v>0.28696670000000002</v>
      </c>
      <c r="BF460">
        <v>0.18047328000000001</v>
      </c>
      <c r="BG460">
        <v>0.25233364000000003</v>
      </c>
      <c r="BH460">
        <v>0.16160002000000001</v>
      </c>
      <c r="BI460">
        <v>0.43378689999999998</v>
      </c>
      <c r="BJ460">
        <v>0.27852863</v>
      </c>
      <c r="BK460">
        <v>0.30719099999999999</v>
      </c>
      <c r="BL460">
        <v>0.18407391000000001</v>
      </c>
      <c r="BM460">
        <v>0.18839204000000001</v>
      </c>
      <c r="BN460">
        <v>0.33385959999999998</v>
      </c>
      <c r="BO460">
        <v>0.31455460000000002</v>
      </c>
      <c r="BP460">
        <v>7.5817700000000002E-2</v>
      </c>
      <c r="BQ460">
        <v>0.24057509999999999</v>
      </c>
      <c r="BR460">
        <v>0.19385421</v>
      </c>
      <c r="BS460">
        <v>6.4495264999999996E-2</v>
      </c>
      <c r="BT460">
        <v>0.38412952</v>
      </c>
      <c r="BU460">
        <v>0.27072874000000002</v>
      </c>
      <c r="BV460">
        <v>0.39288422000000001</v>
      </c>
      <c r="BW460">
        <v>0.21296285000000001</v>
      </c>
      <c r="BX460">
        <v>0.34040566999999999</v>
      </c>
      <c r="BY460">
        <v>0.19721547</v>
      </c>
      <c r="BZ460">
        <v>7.5416159999999996E-2</v>
      </c>
      <c r="CA460">
        <v>0.32379289999999999</v>
      </c>
      <c r="CB460">
        <v>0.21694150000000001</v>
      </c>
      <c r="CC460">
        <v>0.4280506</v>
      </c>
      <c r="CD460">
        <v>0.48194617000000001</v>
      </c>
      <c r="CE460">
        <v>0.39444532999999998</v>
      </c>
      <c r="CF460">
        <v>0.30015793000000002</v>
      </c>
      <c r="CG460">
        <v>0.15915380000000001</v>
      </c>
      <c r="CH460">
        <v>0.44302730000000001</v>
      </c>
      <c r="CI460">
        <v>6.1913766000000002E-2</v>
      </c>
      <c r="CJ460">
        <v>0.36685797999999997</v>
      </c>
      <c r="CK460">
        <v>0.30460647000000002</v>
      </c>
      <c r="CL460">
        <v>0.30381024000000001</v>
      </c>
      <c r="CM460">
        <v>0.26132139999999998</v>
      </c>
      <c r="CN460">
        <v>0.21502830000000001</v>
      </c>
      <c r="CO460">
        <v>0.12571587000000001</v>
      </c>
      <c r="CP460">
        <v>0.32532800000000001</v>
      </c>
      <c r="CQ460">
        <v>0.15712671</v>
      </c>
      <c r="CR460">
        <v>0.28732385999999999</v>
      </c>
      <c r="CS460">
        <v>0.35829860000000002</v>
      </c>
      <c r="CT460">
        <v>0.23355076999999999</v>
      </c>
      <c r="CU460">
        <v>0.2095707</v>
      </c>
      <c r="CV460">
        <v>0.26389689999999999</v>
      </c>
      <c r="CW460">
        <v>0.33172752999999999</v>
      </c>
      <c r="CX460">
        <v>0.15770592999999999</v>
      </c>
      <c r="CY460">
        <v>0.30975776999999999</v>
      </c>
      <c r="CZ460">
        <v>0.37673139999999999</v>
      </c>
      <c r="DA460">
        <v>0.33760225999999999</v>
      </c>
      <c r="DB460">
        <v>0.19292279000000001</v>
      </c>
      <c r="DC460">
        <v>0.96076569999999994</v>
      </c>
      <c r="DD460">
        <v>0.16817461</v>
      </c>
      <c r="DE460">
        <v>0.15322722</v>
      </c>
      <c r="DF460">
        <f t="shared" si="24"/>
        <v>0.26089751453398058</v>
      </c>
      <c r="DG460">
        <f t="shared" si="25"/>
        <v>1</v>
      </c>
      <c r="DH460">
        <v>3.3983922947060478E-3</v>
      </c>
      <c r="DI460">
        <f>VLOOKUP(B460,owner_jaccard!$C$1:$E$1128,3,FALSE)</f>
        <v>0.43636363636363601</v>
      </c>
      <c r="DJ460">
        <f>VLOOKUP(B460,partic_jaccard!$C$1:$E$1128,3,FALSE)</f>
        <v>0.30303030303030298</v>
      </c>
      <c r="DK460">
        <f>VLOOKUP(B460,rtword_jaccard!$C$1:$E$1128,3,FALSE)</f>
        <v>0.33333333333333298</v>
      </c>
      <c r="DL460">
        <f>VLOOKUP(B460,rtword_jaccard!$C$1:$F$1128,4,FALSE)</f>
        <v>0.45985401459853997</v>
      </c>
      <c r="DM460">
        <f>VLOOKUP(B460,rtword_jaccard!$C$1:$G$1128,5,FALSE)</f>
        <v>0.43540669856459302</v>
      </c>
      <c r="DN460">
        <f>VLOOKUP(B460,owner_j_重み付き!$C$1:$E$1128,3)</f>
        <v>1.5299999999999999E-2</v>
      </c>
      <c r="DO460">
        <f>VLOOKUP(B460,part_j_重み付き!$C$1:$E$1128,3,FALSE)</f>
        <v>1.0800000000000001E-2</v>
      </c>
      <c r="DP460">
        <f>VLOOKUP(B460,journalsection_jaccard!$C$2:$E$1129,3,FALSE)</f>
        <v>0.36986301369863001</v>
      </c>
      <c r="DQ460">
        <f>VLOOKUP(B460,journalsection_jaccard!$C$2:$F$1129,4,FALSE)</f>
        <v>0.45985401459853997</v>
      </c>
      <c r="DR460">
        <f>VLOOKUP(B460,journalsection_jaccard!$C$2:$G$1129,5,FALSE)</f>
        <v>0.29870129870129802</v>
      </c>
      <c r="DS460">
        <f>VLOOKUP(B460,journalsection_jaccard!$C$2:$H$1129,6,FALSE)</f>
        <v>0.25</v>
      </c>
    </row>
    <row r="461" spans="1:123" x14ac:dyDescent="0.55000000000000004">
      <c r="A461">
        <v>454</v>
      </c>
      <c r="B461" t="s">
        <v>2046</v>
      </c>
      <c r="C461" t="s">
        <v>560</v>
      </c>
      <c r="D461">
        <v>0.21775527</v>
      </c>
      <c r="E461">
        <v>0.15420275999999999</v>
      </c>
      <c r="F461">
        <v>0.22710938999999999</v>
      </c>
      <c r="G461">
        <v>0.36846662000000002</v>
      </c>
      <c r="H461">
        <v>0.35210809999999998</v>
      </c>
      <c r="I461">
        <v>1.5172132E-2</v>
      </c>
      <c r="J461">
        <v>0.39138373999999998</v>
      </c>
      <c r="K461">
        <v>0.97783540000000002</v>
      </c>
      <c r="L461">
        <v>0.19142297999999999</v>
      </c>
      <c r="M461">
        <v>0.20978426999999999</v>
      </c>
      <c r="N461">
        <v>0.18844008000000001</v>
      </c>
      <c r="O461">
        <v>0.20703163999999999</v>
      </c>
      <c r="P461">
        <v>0.18802743999999999</v>
      </c>
      <c r="Q461">
        <v>0.36374879999999998</v>
      </c>
      <c r="R461">
        <v>0.16387628000000001</v>
      </c>
      <c r="S461">
        <v>0.18063646999999999</v>
      </c>
      <c r="T461">
        <v>0.22977214000000001</v>
      </c>
      <c r="U461">
        <v>0.11720646999999999</v>
      </c>
      <c r="V461">
        <v>-8.9438580000000004E-2</v>
      </c>
      <c r="W461">
        <v>0.16969074000000001</v>
      </c>
      <c r="X461">
        <v>0.25258255000000002</v>
      </c>
      <c r="Y461">
        <v>-5.8385458000000001E-2</v>
      </c>
      <c r="Z461">
        <v>0.20310363000000001</v>
      </c>
      <c r="AA461">
        <v>8.5191680000000006E-2</v>
      </c>
      <c r="AB461">
        <v>0.14121813999999999</v>
      </c>
      <c r="AC461">
        <v>0.24531615000000001</v>
      </c>
      <c r="AD461">
        <v>7.1124754999999998E-2</v>
      </c>
      <c r="AE461">
        <v>0.35333530000000002</v>
      </c>
      <c r="AF461">
        <v>0.44383386000000002</v>
      </c>
      <c r="AG461">
        <v>0.11470092</v>
      </c>
      <c r="AH461">
        <v>0.19069243999999999</v>
      </c>
      <c r="AI461">
        <v>0.1995131</v>
      </c>
      <c r="AJ461">
        <v>4.9113490000000003E-2</v>
      </c>
      <c r="AK461">
        <v>0.31145551999999999</v>
      </c>
      <c r="AL461">
        <v>0.16340676000000001</v>
      </c>
      <c r="AM461">
        <v>0.25847219999999999</v>
      </c>
      <c r="AN461">
        <v>7.7968569999999999E-3</v>
      </c>
      <c r="AO461">
        <v>0.18728758000000001</v>
      </c>
      <c r="AP461">
        <v>0.35038366999999998</v>
      </c>
      <c r="AQ461">
        <v>0.45629736999999998</v>
      </c>
      <c r="AR461">
        <v>0.25610973999999997</v>
      </c>
      <c r="AS461">
        <v>0.10954825999999999</v>
      </c>
      <c r="AT461">
        <v>0.20585481999999999</v>
      </c>
      <c r="AU461">
        <v>-9.7221489999999994E-2</v>
      </c>
      <c r="AV461">
        <v>8.4649496000000005E-2</v>
      </c>
      <c r="AW461">
        <v>0.36774596999999998</v>
      </c>
      <c r="AX461">
        <v>0.27060773999999999</v>
      </c>
      <c r="AY461">
        <v>0.27325063999999999</v>
      </c>
      <c r="AZ461">
        <v>0.97201470000000001</v>
      </c>
      <c r="BA461">
        <v>0.21890913000000001</v>
      </c>
      <c r="BB461">
        <v>0.14989897999999999</v>
      </c>
      <c r="BC461">
        <v>0.16379736</v>
      </c>
      <c r="BD461">
        <v>0.20880657</v>
      </c>
      <c r="BE461">
        <v>0.13581966000000001</v>
      </c>
      <c r="BF461">
        <v>7.0622879999999999E-2</v>
      </c>
      <c r="BG461">
        <v>0.39114504999999999</v>
      </c>
      <c r="BH461">
        <v>0.24964705000000001</v>
      </c>
      <c r="BI461">
        <v>0.29415037999999999</v>
      </c>
      <c r="BJ461">
        <v>0.26874223000000003</v>
      </c>
      <c r="BK461">
        <v>0.27045789999999997</v>
      </c>
      <c r="BL461">
        <v>0.10607403999999999</v>
      </c>
      <c r="BM461">
        <v>0.34734120000000002</v>
      </c>
      <c r="BN461">
        <v>0.29908459999999998</v>
      </c>
      <c r="BO461">
        <v>0.27220212999999999</v>
      </c>
      <c r="BP461">
        <v>0.14414262999999999</v>
      </c>
      <c r="BQ461">
        <v>0.24429859000000001</v>
      </c>
      <c r="BR461">
        <v>-1.9736242000000001E-2</v>
      </c>
      <c r="BS461">
        <v>0.24596715999999999</v>
      </c>
      <c r="BT461">
        <v>0.33733183</v>
      </c>
      <c r="BU461">
        <v>0.2594611</v>
      </c>
      <c r="BV461">
        <v>0.20301150000000001</v>
      </c>
      <c r="BW461">
        <v>0.18879709</v>
      </c>
      <c r="BX461">
        <v>0.33671354999999997</v>
      </c>
      <c r="BY461">
        <v>9.888044E-2</v>
      </c>
      <c r="BZ461">
        <v>0.37641308000000001</v>
      </c>
      <c r="CA461">
        <v>0.12629694</v>
      </c>
      <c r="CB461">
        <v>0.23958969999999999</v>
      </c>
      <c r="CC461">
        <v>0.47444266000000002</v>
      </c>
      <c r="CD461">
        <v>0.45032074999999999</v>
      </c>
      <c r="CE461">
        <v>0.42173759999999999</v>
      </c>
      <c r="CF461">
        <v>0.21236205</v>
      </c>
      <c r="CG461">
        <v>0.10339476</v>
      </c>
      <c r="CH461">
        <v>0.24122217000000001</v>
      </c>
      <c r="CI461">
        <v>0.18043843000000001</v>
      </c>
      <c r="CJ461">
        <v>0.13703792000000001</v>
      </c>
      <c r="CK461">
        <v>6.6014160000000002E-2</v>
      </c>
      <c r="CL461">
        <v>0.19284145999999999</v>
      </c>
      <c r="CM461">
        <v>7.7685975000000004E-2</v>
      </c>
      <c r="CN461">
        <v>1.7174763999999999E-2</v>
      </c>
      <c r="CO461">
        <v>4.1337904000000002E-2</v>
      </c>
      <c r="CP461">
        <v>8.4459549999999994E-2</v>
      </c>
      <c r="CQ461">
        <v>0.27186674</v>
      </c>
      <c r="CR461">
        <v>0.18670771999999999</v>
      </c>
      <c r="CS461">
        <v>0.21352172999999999</v>
      </c>
      <c r="CT461">
        <v>0.18558858</v>
      </c>
      <c r="CU461">
        <v>2.4949674000000002E-2</v>
      </c>
      <c r="CV461">
        <v>0.46737859999999998</v>
      </c>
      <c r="CW461">
        <v>0.32370046000000002</v>
      </c>
      <c r="CX461">
        <v>-5.7325736000000002E-2</v>
      </c>
      <c r="CY461">
        <v>0.36927563000000002</v>
      </c>
      <c r="CZ461">
        <v>0.18653069999999999</v>
      </c>
      <c r="DA461">
        <v>0.26831293000000001</v>
      </c>
      <c r="DB461">
        <v>0.117653936</v>
      </c>
      <c r="DC461">
        <v>0.95917355999999998</v>
      </c>
      <c r="DD461">
        <v>0.32322064</v>
      </c>
      <c r="DE461">
        <v>0.13250421000000001</v>
      </c>
      <c r="DF461">
        <f t="shared" si="24"/>
        <v>0.20665635851456315</v>
      </c>
      <c r="DG461">
        <f t="shared" si="25"/>
        <v>0</v>
      </c>
      <c r="DH461">
        <v>0</v>
      </c>
      <c r="DI461">
        <f>VLOOKUP(B461,owner_jaccard!$C$1:$E$1128,3,FALSE)</f>
        <v>0.14893617021276501</v>
      </c>
      <c r="DJ461">
        <f>VLOOKUP(B461,partic_jaccard!$C$1:$E$1128,3,FALSE)</f>
        <v>0.115384615384615</v>
      </c>
      <c r="DK461">
        <f>VLOOKUP(B461,rtword_jaccard!$C$1:$E$1128,3,FALSE)</f>
        <v>0.16279069767441801</v>
      </c>
      <c r="DL461">
        <f>VLOOKUP(B461,rtword_jaccard!$C$1:$F$1128,4,FALSE)</f>
        <v>0.30718954248365998</v>
      </c>
      <c r="DM461">
        <f>VLOOKUP(B461,rtword_jaccard!$C$1:$G$1128,5,FALSE)</f>
        <v>0.3215859030837</v>
      </c>
      <c r="DN461">
        <f>VLOOKUP(B461,owner_j_重み付き!$C$1:$E$1128,3)</f>
        <v>1.9E-3</v>
      </c>
      <c r="DO461">
        <f>VLOOKUP(B461,part_j_重み付き!$C$1:$E$1128,3,FALSE)</f>
        <v>6.9999999999999999E-4</v>
      </c>
      <c r="DP461">
        <f>VLOOKUP(B461,journalsection_jaccard!$C$2:$E$1129,3,FALSE)</f>
        <v>0.14942528735632099</v>
      </c>
      <c r="DQ461">
        <f>VLOOKUP(B461,journalsection_jaccard!$C$2:$F$1129,4,FALSE)</f>
        <v>0.265822784810126</v>
      </c>
      <c r="DR461">
        <f>VLOOKUP(B461,journalsection_jaccard!$C$2:$G$1129,5,FALSE)</f>
        <v>0.17647058823529399</v>
      </c>
      <c r="DS461">
        <f>VLOOKUP(B461,journalsection_jaccard!$C$2:$H$1129,6,FALSE)</f>
        <v>4.1666666666666602E-2</v>
      </c>
    </row>
    <row r="462" spans="1:123" x14ac:dyDescent="0.55000000000000004">
      <c r="A462">
        <v>455</v>
      </c>
      <c r="B462" t="s">
        <v>2047</v>
      </c>
      <c r="C462" t="s">
        <v>561</v>
      </c>
      <c r="D462">
        <v>1.3663171E-2</v>
      </c>
      <c r="E462">
        <v>6.0051664999999997E-2</v>
      </c>
      <c r="F462">
        <v>-6.2602320000000003E-2</v>
      </c>
      <c r="G462">
        <v>0.17682242000000001</v>
      </c>
      <c r="H462">
        <v>4.2039458000000002E-2</v>
      </c>
      <c r="I462">
        <v>0.14240664</v>
      </c>
      <c r="J462">
        <v>0.24986410000000001</v>
      </c>
      <c r="K462">
        <v>0.98527162999999995</v>
      </c>
      <c r="L462">
        <v>-0.1151924</v>
      </c>
      <c r="M462">
        <v>-1.4169742000000001E-2</v>
      </c>
      <c r="N462">
        <v>0.20969628000000001</v>
      </c>
      <c r="O462">
        <v>0.15991867000000001</v>
      </c>
      <c r="P462">
        <v>0.10028839000000001</v>
      </c>
      <c r="Q462">
        <v>0.1526631</v>
      </c>
      <c r="R462">
        <v>6.6822859999999998E-2</v>
      </c>
      <c r="S462">
        <v>-8.1755704999999998E-3</v>
      </c>
      <c r="T462">
        <v>0.12872359999999999</v>
      </c>
      <c r="U462">
        <v>0.14556253</v>
      </c>
      <c r="V462">
        <v>1.4014145E-2</v>
      </c>
      <c r="W462">
        <v>0.10595476</v>
      </c>
      <c r="X462">
        <v>7.2332255999999998E-2</v>
      </c>
      <c r="Y462">
        <v>8.3704025000000001E-2</v>
      </c>
      <c r="Z462">
        <v>4.4454361999999997E-2</v>
      </c>
      <c r="AA462">
        <v>-3.6457179999999999E-2</v>
      </c>
      <c r="AB462">
        <v>2.7214581000000002E-2</v>
      </c>
      <c r="AC462">
        <v>4.0280196999999997E-2</v>
      </c>
      <c r="AD462">
        <v>1.7011167000000001E-2</v>
      </c>
      <c r="AE462">
        <v>9.2847759999999998E-3</v>
      </c>
      <c r="AF462">
        <v>9.8825899999999994E-2</v>
      </c>
      <c r="AG462">
        <v>-1.1468519999999999E-2</v>
      </c>
      <c r="AH462">
        <v>9.1392434999999994E-2</v>
      </c>
      <c r="AI462">
        <v>0.24644399</v>
      </c>
      <c r="AJ462">
        <v>9.7465239999999995E-2</v>
      </c>
      <c r="AK462">
        <v>0.20309791999999999</v>
      </c>
      <c r="AL462">
        <v>8.5460839999999996E-2</v>
      </c>
      <c r="AM462">
        <v>0.11082485</v>
      </c>
      <c r="AN462">
        <v>0.102865465</v>
      </c>
      <c r="AO462">
        <v>3.9344740000000003E-2</v>
      </c>
      <c r="AP462">
        <v>0.2696578</v>
      </c>
      <c r="AQ462">
        <v>0.33424609999999999</v>
      </c>
      <c r="AR462">
        <v>0.21721393</v>
      </c>
      <c r="AS462">
        <v>0.21036220999999999</v>
      </c>
      <c r="AT462">
        <v>-2.7431855000000002E-2</v>
      </c>
      <c r="AU462">
        <v>0.21039040000000001</v>
      </c>
      <c r="AV462">
        <v>1.9565619999999999E-2</v>
      </c>
      <c r="AW462">
        <v>0.13380249999999999</v>
      </c>
      <c r="AX462">
        <v>0.17246149999999999</v>
      </c>
      <c r="AY462">
        <v>0.37441586999999998</v>
      </c>
      <c r="AZ462">
        <v>0.92342440000000003</v>
      </c>
      <c r="BA462">
        <v>0.24996436999999999</v>
      </c>
      <c r="BB462">
        <v>0.11716686</v>
      </c>
      <c r="BC462">
        <v>1.3245207E-2</v>
      </c>
      <c r="BD462">
        <v>0.121615045</v>
      </c>
      <c r="BE462">
        <v>7.4978426000000001E-2</v>
      </c>
      <c r="BF462">
        <v>0.15380952000000001</v>
      </c>
      <c r="BG462">
        <v>0.27446930000000003</v>
      </c>
      <c r="BH462">
        <v>9.5640719999999999E-2</v>
      </c>
      <c r="BI462">
        <v>0.23766530999999999</v>
      </c>
      <c r="BJ462">
        <v>0.1280993</v>
      </c>
      <c r="BK462">
        <v>0.24031722999999999</v>
      </c>
      <c r="BL462">
        <v>0.14644560000000001</v>
      </c>
      <c r="BM462">
        <v>9.6899345999999997E-2</v>
      </c>
      <c r="BN462">
        <v>0.29260903999999999</v>
      </c>
      <c r="BO462">
        <v>0.22942704999999999</v>
      </c>
      <c r="BP462">
        <v>7.9289520000000002E-2</v>
      </c>
      <c r="BQ462">
        <v>0.15939848000000001</v>
      </c>
      <c r="BR462">
        <v>-1.9756515999999998E-2</v>
      </c>
      <c r="BS462">
        <v>0.17186138000000001</v>
      </c>
      <c r="BT462">
        <v>0.21366434000000001</v>
      </c>
      <c r="BU462">
        <v>0.2584533</v>
      </c>
      <c r="BV462">
        <v>0.30039494999999999</v>
      </c>
      <c r="BW462">
        <v>0.25310962999999997</v>
      </c>
      <c r="BX462">
        <v>0.21820290000000001</v>
      </c>
      <c r="BY462">
        <v>0.20338824</v>
      </c>
      <c r="BZ462">
        <v>0.23641300000000001</v>
      </c>
      <c r="CA462">
        <v>-2.7562195000000001E-2</v>
      </c>
      <c r="CB462">
        <v>0.20409514000000001</v>
      </c>
      <c r="CC462">
        <v>0.22728534</v>
      </c>
      <c r="CD462">
        <v>0.37841696000000002</v>
      </c>
      <c r="CE462">
        <v>0.14802207000000001</v>
      </c>
      <c r="CF462">
        <v>0.1969339</v>
      </c>
      <c r="CG462">
        <v>3.9475700000000002E-2</v>
      </c>
      <c r="CH462">
        <v>0.18590709999999999</v>
      </c>
      <c r="CI462">
        <v>-4.2354370000000002E-2</v>
      </c>
      <c r="CJ462">
        <v>0.31009424000000002</v>
      </c>
      <c r="CK462">
        <v>0.23254329000000001</v>
      </c>
      <c r="CL462">
        <v>0.13420509999999999</v>
      </c>
      <c r="CM462">
        <v>1.2687108000000001E-2</v>
      </c>
      <c r="CN462">
        <v>6.4726756E-3</v>
      </c>
      <c r="CO462">
        <v>4.5935005000000001E-2</v>
      </c>
      <c r="CP462">
        <v>0.15362835</v>
      </c>
      <c r="CQ462">
        <v>0.15880810000000001</v>
      </c>
      <c r="CR462">
        <v>7.1553629999999993E-2</v>
      </c>
      <c r="CS462">
        <v>0.27026210000000001</v>
      </c>
      <c r="CT462">
        <v>0.13948126</v>
      </c>
      <c r="CU462">
        <v>1.2862587E-2</v>
      </c>
      <c r="CV462">
        <v>0.13797754000000001</v>
      </c>
      <c r="CW462">
        <v>0.25832179999999999</v>
      </c>
      <c r="CX462">
        <v>-2.2730703000000001E-2</v>
      </c>
      <c r="CY462">
        <v>0.11538838999999999</v>
      </c>
      <c r="CZ462">
        <v>0.20618227</v>
      </c>
      <c r="DA462">
        <v>0.22892533000000001</v>
      </c>
      <c r="DB462">
        <v>0.15009866999999999</v>
      </c>
      <c r="DC462">
        <v>0.95868056999999995</v>
      </c>
      <c r="DD462">
        <v>0.13615621999999999</v>
      </c>
      <c r="DE462">
        <v>8.5288630000000004E-2</v>
      </c>
      <c r="DF462">
        <f t="shared" si="24"/>
        <v>0.13112859865145629</v>
      </c>
      <c r="DG462">
        <f t="shared" si="25"/>
        <v>0</v>
      </c>
      <c r="DH462">
        <v>0</v>
      </c>
      <c r="DI462">
        <f>VLOOKUP(B462,owner_jaccard!$C$1:$E$1128,3,FALSE)</f>
        <v>2.7027027027027001E-2</v>
      </c>
      <c r="DJ462">
        <f>VLOOKUP(B462,partic_jaccard!$C$1:$E$1128,3,FALSE)</f>
        <v>0</v>
      </c>
      <c r="DK462">
        <f>VLOOKUP(B462,rtword_jaccard!$C$1:$E$1128,3,FALSE)</f>
        <v>6.3829787234042507E-2</v>
      </c>
      <c r="DL462">
        <f>VLOOKUP(B462,rtword_jaccard!$C$1:$F$1128,4,FALSE)</f>
        <v>0.10497237569060699</v>
      </c>
      <c r="DM462">
        <f>VLOOKUP(B462,rtword_jaccard!$C$1:$G$1128,5,FALSE)</f>
        <v>0.15384615384615299</v>
      </c>
      <c r="DN462">
        <f>VLOOKUP(B462,owner_j_重み付き!$C$1:$E$1128,3)</f>
        <v>2.0000000000000001E-4</v>
      </c>
      <c r="DO462">
        <f>VLOOKUP(B462,part_j_重み付き!$C$1:$E$1128,3,FALSE)</f>
        <v>0</v>
      </c>
      <c r="DP462">
        <f>VLOOKUP(B462,journalsection_jaccard!$C$2:$E$1129,3,FALSE)</f>
        <v>0.25</v>
      </c>
      <c r="DQ462">
        <f>VLOOKUP(B462,journalsection_jaccard!$C$2:$F$1129,4,FALSE)</f>
        <v>0.32450331125827803</v>
      </c>
      <c r="DR462">
        <f>VLOOKUP(B462,journalsection_jaccard!$C$2:$G$1129,5,FALSE)</f>
        <v>0.22950819672131101</v>
      </c>
      <c r="DS462">
        <f>VLOOKUP(B462,journalsection_jaccard!$C$2:$H$1129,6,FALSE)</f>
        <v>5.2631578947368397E-2</v>
      </c>
    </row>
    <row r="463" spans="1:123" hidden="1" x14ac:dyDescent="0.55000000000000004">
      <c r="A463">
        <v>456</v>
      </c>
      <c r="B463" t="s">
        <v>2048</v>
      </c>
      <c r="C463" t="s">
        <v>562</v>
      </c>
      <c r="D463">
        <v>7.1505844999999998E-2</v>
      </c>
      <c r="E463">
        <v>0.22168162</v>
      </c>
      <c r="F463">
        <v>0.17208013</v>
      </c>
      <c r="G463">
        <v>0.30595850000000002</v>
      </c>
      <c r="H463">
        <v>0.25222114000000001</v>
      </c>
      <c r="I463">
        <v>0.10401663999999999</v>
      </c>
      <c r="J463">
        <v>0.24658678000000001</v>
      </c>
      <c r="K463">
        <v>0.97938239999999999</v>
      </c>
      <c r="L463">
        <v>0.14365928</v>
      </c>
      <c r="M463">
        <v>0.18217432</v>
      </c>
      <c r="N463">
        <v>0.24489377000000001</v>
      </c>
      <c r="O463">
        <v>0.2504593</v>
      </c>
      <c r="P463">
        <v>0.20274323</v>
      </c>
      <c r="Q463">
        <v>0.31943959999999999</v>
      </c>
      <c r="R463">
        <v>9.0296310000000005E-2</v>
      </c>
      <c r="S463">
        <v>0.26412085000000002</v>
      </c>
      <c r="T463">
        <v>0.24146828000000001</v>
      </c>
      <c r="U463">
        <v>0.13597319999999999</v>
      </c>
      <c r="V463">
        <v>0.10752973</v>
      </c>
      <c r="W463">
        <v>0.21833364999999999</v>
      </c>
      <c r="X463">
        <v>0.21339563</v>
      </c>
      <c r="Y463">
        <v>9.3238580000000001E-2</v>
      </c>
      <c r="Z463">
        <v>5.1574647000000001E-2</v>
      </c>
      <c r="AA463">
        <v>0.13083242</v>
      </c>
      <c r="AB463">
        <v>6.4402886000000006E-2</v>
      </c>
      <c r="AC463">
        <v>0.1760439</v>
      </c>
      <c r="AD463">
        <v>0.12908262000000001</v>
      </c>
      <c r="AE463">
        <v>0.17102115000000001</v>
      </c>
      <c r="AF463">
        <v>0.14772461000000001</v>
      </c>
      <c r="AG463">
        <v>-9.0108424000000006E-2</v>
      </c>
      <c r="AH463">
        <v>9.0325094999999994E-2</v>
      </c>
      <c r="AI463">
        <v>0.13576484</v>
      </c>
      <c r="AJ463">
        <v>0.22507036999999999</v>
      </c>
      <c r="AK463">
        <v>0.14924177999999999</v>
      </c>
      <c r="AL463">
        <v>0.33546123</v>
      </c>
      <c r="AM463">
        <v>0.16479553</v>
      </c>
      <c r="AN463">
        <v>0.19804095999999999</v>
      </c>
      <c r="AO463">
        <v>0.17635751999999999</v>
      </c>
      <c r="AP463">
        <v>0.16913191999999999</v>
      </c>
      <c r="AQ463">
        <v>0.46032265</v>
      </c>
      <c r="AR463">
        <v>0.23208777999999999</v>
      </c>
      <c r="AS463">
        <v>0.11174566</v>
      </c>
      <c r="AT463">
        <v>0.25078499999999998</v>
      </c>
      <c r="AU463">
        <v>0.13524422</v>
      </c>
      <c r="AV463">
        <v>0.10845775000000001</v>
      </c>
      <c r="AW463">
        <v>0.23889178</v>
      </c>
      <c r="AX463">
        <v>0.109684214</v>
      </c>
      <c r="AY463">
        <v>0.20158619</v>
      </c>
      <c r="AZ463">
        <v>0.96315329999999999</v>
      </c>
      <c r="BA463">
        <v>6.5263994000000006E-2</v>
      </c>
      <c r="BB463">
        <v>0.22617470000000001</v>
      </c>
      <c r="BC463">
        <v>0.26643686999999999</v>
      </c>
      <c r="BD463">
        <v>0.13047689000000001</v>
      </c>
      <c r="BE463">
        <v>0.13772213</v>
      </c>
      <c r="BF463">
        <v>-1.34026315E-2</v>
      </c>
      <c r="BG463">
        <v>0.34572723999999999</v>
      </c>
      <c r="BH463">
        <v>5.8772199999999997E-2</v>
      </c>
      <c r="BI463">
        <v>0.2472018</v>
      </c>
      <c r="BJ463">
        <v>0.19510702999999999</v>
      </c>
      <c r="BK463">
        <v>0.29163056999999998</v>
      </c>
      <c r="BL463">
        <v>0.20493257000000001</v>
      </c>
      <c r="BM463">
        <v>0.25731379999999998</v>
      </c>
      <c r="BN463">
        <v>0.16362568999999999</v>
      </c>
      <c r="BO463">
        <v>0.19401014999999999</v>
      </c>
      <c r="BP463">
        <v>0.17727393999999999</v>
      </c>
      <c r="BQ463">
        <v>6.9739363999999998E-2</v>
      </c>
      <c r="BR463">
        <v>0.25049361999999997</v>
      </c>
      <c r="BS463">
        <v>0.17649090000000001</v>
      </c>
      <c r="BT463">
        <v>0.24287605000000001</v>
      </c>
      <c r="BU463">
        <v>0.25365852999999999</v>
      </c>
      <c r="BV463">
        <v>0.24615802000000001</v>
      </c>
      <c r="BW463">
        <v>0.29888072999999998</v>
      </c>
      <c r="BX463">
        <v>0.43918064000000001</v>
      </c>
      <c r="BY463">
        <v>2.9114073000000001E-2</v>
      </c>
      <c r="BZ463">
        <v>4.1258233000000004E-3</v>
      </c>
      <c r="CA463">
        <v>0.11780147000000001</v>
      </c>
      <c r="CB463">
        <v>0.28687465000000001</v>
      </c>
      <c r="CC463">
        <v>0.37863259999999999</v>
      </c>
      <c r="CD463">
        <v>0.3590699</v>
      </c>
      <c r="CE463">
        <v>0.26611010000000002</v>
      </c>
      <c r="CF463">
        <v>-9.8906660000000002E-4</v>
      </c>
      <c r="CG463">
        <v>0.23917821</v>
      </c>
      <c r="CH463">
        <v>0.30173516</v>
      </c>
      <c r="CI463">
        <v>9.3037604999999995E-2</v>
      </c>
      <c r="CJ463">
        <v>0.2688335</v>
      </c>
      <c r="CK463">
        <v>0.15958132</v>
      </c>
      <c r="CL463">
        <v>0.21765672999999999</v>
      </c>
      <c r="CM463">
        <v>0.21306333999999999</v>
      </c>
      <c r="CN463">
        <v>3.6905922000000001E-2</v>
      </c>
      <c r="CO463">
        <v>8.1835050000000006E-2</v>
      </c>
      <c r="CP463">
        <v>0.24197482000000001</v>
      </c>
      <c r="CQ463">
        <v>0.29381230000000003</v>
      </c>
      <c r="CR463">
        <v>0.36905100000000002</v>
      </c>
      <c r="CS463">
        <v>0.29465857000000001</v>
      </c>
      <c r="CT463">
        <v>0.13673304</v>
      </c>
      <c r="CU463">
        <v>7.5466539999999999E-2</v>
      </c>
      <c r="CV463">
        <v>0.14584090999999999</v>
      </c>
      <c r="CW463">
        <v>0.11500608</v>
      </c>
      <c r="CX463">
        <v>-5.4271284000000003E-2</v>
      </c>
      <c r="CY463">
        <v>0.26808011999999998</v>
      </c>
      <c r="CZ463">
        <v>0.17172894999999999</v>
      </c>
      <c r="DA463">
        <v>0.27806562000000001</v>
      </c>
      <c r="DB463">
        <v>0.19033649999999999</v>
      </c>
      <c r="DC463">
        <v>0.96468940000000003</v>
      </c>
      <c r="DD463">
        <v>0.2753504</v>
      </c>
      <c r="DE463">
        <v>-2.3004116000000002E-2</v>
      </c>
      <c r="DF463">
        <f t="shared" si="24"/>
        <v>0.18555810986601939</v>
      </c>
      <c r="DG463">
        <f t="shared" si="25"/>
        <v>0</v>
      </c>
      <c r="DH463">
        <v>3.0380930123860717E-3</v>
      </c>
      <c r="DI463">
        <f>VLOOKUP(B463,owner_jaccard!$C$1:$E$1128,3,FALSE)</f>
        <v>0.32608695652173902</v>
      </c>
      <c r="DJ463">
        <f>VLOOKUP(B463,partic_jaccard!$C$1:$E$1128,3,FALSE)</f>
        <v>0.33333333333333298</v>
      </c>
      <c r="DK463">
        <f>VLOOKUP(B463,rtword_jaccard!$C$1:$E$1128,3,FALSE)</f>
        <v>0.19047619047618999</v>
      </c>
      <c r="DL463">
        <f>VLOOKUP(B463,rtword_jaccard!$C$1:$F$1128,4,FALSE)</f>
        <v>0.273885350318471</v>
      </c>
      <c r="DM463">
        <f>VLOOKUP(B463,rtword_jaccard!$C$1:$G$1128,5,FALSE)</f>
        <v>0.27659574468085102</v>
      </c>
      <c r="DN463">
        <f>VLOOKUP(B463,owner_j_重み付き!$C$1:$E$1128,3)</f>
        <v>1.0800000000000001E-2</v>
      </c>
      <c r="DO463">
        <f>VLOOKUP(B463,part_j_重み付き!$C$1:$E$1128,3,FALSE)</f>
        <v>1.2800000000000001E-2</v>
      </c>
      <c r="DP463">
        <f>VLOOKUP(B463,journalsection_jaccard!$C$2:$E$1129,3,FALSE)</f>
        <v>0.29870129870129802</v>
      </c>
      <c r="DQ463">
        <f>VLOOKUP(B463,journalsection_jaccard!$C$2:$F$1129,4,FALSE)</f>
        <v>0.36054421768707401</v>
      </c>
      <c r="DR463">
        <f>VLOOKUP(B463,journalsection_jaccard!$C$2:$G$1129,5,FALSE)</f>
        <v>0.28205128205128199</v>
      </c>
      <c r="DS463">
        <f>VLOOKUP(B463,journalsection_jaccard!$C$2:$H$1129,6,FALSE)</f>
        <v>0.14942528735632099</v>
      </c>
    </row>
    <row r="464" spans="1:123" hidden="1" x14ac:dyDescent="0.55000000000000004">
      <c r="A464">
        <v>457</v>
      </c>
      <c r="B464" t="s">
        <v>2049</v>
      </c>
      <c r="C464" t="s">
        <v>563</v>
      </c>
      <c r="D464">
        <v>0.15872298000000001</v>
      </c>
      <c r="E464">
        <v>0.21222933999999999</v>
      </c>
      <c r="F464">
        <v>-3.7817440000000001E-3</v>
      </c>
      <c r="G464">
        <v>0.22450128</v>
      </c>
      <c r="H464">
        <v>0.12276587</v>
      </c>
      <c r="I464">
        <v>0.17565638</v>
      </c>
      <c r="J464">
        <v>0.15049267</v>
      </c>
      <c r="K464">
        <v>0.9787112</v>
      </c>
      <c r="L464">
        <v>-3.9726783000000002E-2</v>
      </c>
      <c r="M464">
        <v>0.29959816</v>
      </c>
      <c r="N464">
        <v>0.28978779999999998</v>
      </c>
      <c r="O464">
        <v>0.25082606000000002</v>
      </c>
      <c r="P464">
        <v>1.4998467999999999E-2</v>
      </c>
      <c r="Q464">
        <v>0.2867403</v>
      </c>
      <c r="R464">
        <v>0.11760861</v>
      </c>
      <c r="S464">
        <v>-0.10881968</v>
      </c>
      <c r="T464">
        <v>0.22933870000000001</v>
      </c>
      <c r="U464">
        <v>0.15061466000000001</v>
      </c>
      <c r="V464">
        <v>0.22559524</v>
      </c>
      <c r="W464">
        <v>0.19175929</v>
      </c>
      <c r="X464">
        <v>0.26080582000000002</v>
      </c>
      <c r="Y464">
        <v>6.0060408000000003E-2</v>
      </c>
      <c r="Z464">
        <v>2.8369538E-2</v>
      </c>
      <c r="AA464">
        <v>-2.2114559999999998E-2</v>
      </c>
      <c r="AB464">
        <v>6.9631789999999999E-3</v>
      </c>
      <c r="AC464">
        <v>0.12803777</v>
      </c>
      <c r="AD464">
        <v>0.1595743</v>
      </c>
      <c r="AE464">
        <v>0.16490676000000001</v>
      </c>
      <c r="AF464">
        <v>0.17769687000000001</v>
      </c>
      <c r="AG464">
        <v>0.13414139999999999</v>
      </c>
      <c r="AH464">
        <v>7.9519324000000002E-2</v>
      </c>
      <c r="AI464">
        <v>0.21355457999999999</v>
      </c>
      <c r="AJ464">
        <v>0.12412223999999999</v>
      </c>
      <c r="AK464">
        <v>0.23960500000000001</v>
      </c>
      <c r="AL464">
        <v>0.26163252999999997</v>
      </c>
      <c r="AM464">
        <v>-7.6467604E-3</v>
      </c>
      <c r="AN464">
        <v>5.5152819999999998E-2</v>
      </c>
      <c r="AO464">
        <v>-1.1694978999999999E-2</v>
      </c>
      <c r="AP464">
        <v>9.0785569999999996E-2</v>
      </c>
      <c r="AQ464">
        <v>0.30666389999999999</v>
      </c>
      <c r="AR464">
        <v>0.2544768</v>
      </c>
      <c r="AS464">
        <v>0.27709433</v>
      </c>
      <c r="AT464">
        <v>0.17636326999999999</v>
      </c>
      <c r="AU464">
        <v>0.23446417</v>
      </c>
      <c r="AV464">
        <v>0.13611870000000001</v>
      </c>
      <c r="AW464">
        <v>0.19321202000000001</v>
      </c>
      <c r="AX464">
        <v>-3.3148965000000001E-3</v>
      </c>
      <c r="AY464">
        <v>0.29325437999999998</v>
      </c>
      <c r="AZ464">
        <v>0.96824529999999998</v>
      </c>
      <c r="BA464">
        <v>3.4301119999999997E-2</v>
      </c>
      <c r="BB464">
        <v>2.9369863E-2</v>
      </c>
      <c r="BC464">
        <v>2.3299073999999999E-2</v>
      </c>
      <c r="BD464">
        <v>0.28530756000000002</v>
      </c>
      <c r="BE464">
        <v>7.0043949999999994E-2</v>
      </c>
      <c r="BF464">
        <v>0.123986915</v>
      </c>
      <c r="BG464">
        <v>0.22736497</v>
      </c>
      <c r="BH464">
        <v>9.1749800000000006E-2</v>
      </c>
      <c r="BI464">
        <v>0.19663933</v>
      </c>
      <c r="BJ464">
        <v>0.16511798</v>
      </c>
      <c r="BK464">
        <v>0.2354792</v>
      </c>
      <c r="BL464">
        <v>0.26214589999999999</v>
      </c>
      <c r="BM464">
        <v>0.30086089999999999</v>
      </c>
      <c r="BN464">
        <v>0.123995245</v>
      </c>
      <c r="BO464">
        <v>0.17596365999999999</v>
      </c>
      <c r="BP464">
        <v>0.19119433</v>
      </c>
      <c r="BQ464">
        <v>0.12694709000000001</v>
      </c>
      <c r="BR464">
        <v>0.20600437999999999</v>
      </c>
      <c r="BS464">
        <v>0.11825192</v>
      </c>
      <c r="BT464">
        <v>0.28503889999999998</v>
      </c>
      <c r="BU464">
        <v>0.23443848</v>
      </c>
      <c r="BV464">
        <v>0.31588358</v>
      </c>
      <c r="BW464">
        <v>0.35459207999999998</v>
      </c>
      <c r="BX464">
        <v>0.39789491999999999</v>
      </c>
      <c r="BY464">
        <v>0.13253833000000001</v>
      </c>
      <c r="BZ464">
        <v>9.0475544000000005E-2</v>
      </c>
      <c r="CA464">
        <v>0.1646299</v>
      </c>
      <c r="CB464">
        <v>0.29807677999999999</v>
      </c>
      <c r="CC464">
        <v>0.39101734999999999</v>
      </c>
      <c r="CD464">
        <v>0.32146794000000001</v>
      </c>
      <c r="CE464">
        <v>0.26444869999999998</v>
      </c>
      <c r="CF464">
        <v>0.16212462999999999</v>
      </c>
      <c r="CG464">
        <v>0.20243749</v>
      </c>
      <c r="CH464">
        <v>0.32415122000000002</v>
      </c>
      <c r="CI464">
        <v>0.12440378000000001</v>
      </c>
      <c r="CJ464">
        <v>0.20360391</v>
      </c>
      <c r="CK464">
        <v>0.19160785</v>
      </c>
      <c r="CL464">
        <v>0.33109927</v>
      </c>
      <c r="CM464">
        <v>9.2388250000000005E-2</v>
      </c>
      <c r="CN464">
        <v>0.12338127</v>
      </c>
      <c r="CO464">
        <v>-0.17061535</v>
      </c>
      <c r="CP464">
        <v>4.0727302E-2</v>
      </c>
      <c r="CQ464">
        <v>0.16456354000000001</v>
      </c>
      <c r="CR464">
        <v>0.35670669999999999</v>
      </c>
      <c r="CS464">
        <v>3.5035036999999998E-2</v>
      </c>
      <c r="CT464">
        <v>3.0804826E-2</v>
      </c>
      <c r="CU464">
        <v>1.5141791E-2</v>
      </c>
      <c r="CV464">
        <v>0.28326170000000001</v>
      </c>
      <c r="CW464">
        <v>0.20405881000000001</v>
      </c>
      <c r="CX464">
        <v>0.28374042999999999</v>
      </c>
      <c r="CY464">
        <v>0.34639984000000001</v>
      </c>
      <c r="CZ464">
        <v>0.17503425</v>
      </c>
      <c r="DA464">
        <v>0.27850384</v>
      </c>
      <c r="DB464">
        <v>0.18363108</v>
      </c>
      <c r="DC464">
        <v>0.95886380000000004</v>
      </c>
      <c r="DD464">
        <v>-8.1482210000000006E-3</v>
      </c>
      <c r="DE464">
        <v>0.14943036000000001</v>
      </c>
      <c r="DF464">
        <f t="shared" si="24"/>
        <v>0.16818166388446601</v>
      </c>
      <c r="DG464">
        <f t="shared" si="25"/>
        <v>0</v>
      </c>
      <c r="DH464">
        <v>2.3369946249123628E-4</v>
      </c>
      <c r="DI464">
        <f>VLOOKUP(B464,owner_jaccard!$C$1:$E$1128,3,FALSE)</f>
        <v>0.214285714285714</v>
      </c>
      <c r="DJ464">
        <f>VLOOKUP(B464,partic_jaccard!$C$1:$E$1128,3,FALSE)</f>
        <v>0.25</v>
      </c>
      <c r="DK464">
        <f>VLOOKUP(B464,rtword_jaccard!$C$1:$E$1128,3,FALSE)</f>
        <v>9.8901098901098897E-2</v>
      </c>
      <c r="DL464">
        <f>VLOOKUP(B464,rtword_jaccard!$C$1:$F$1128,4,FALSE)</f>
        <v>0.20481927710843301</v>
      </c>
      <c r="DM464">
        <f>VLOOKUP(B464,rtword_jaccard!$C$1:$G$1128,5,FALSE)</f>
        <v>0.21457489878542499</v>
      </c>
      <c r="DN464">
        <f>VLOOKUP(B464,owner_j_重み付き!$C$1:$E$1128,3)</f>
        <v>1.2200000000000001E-2</v>
      </c>
      <c r="DO464">
        <f>VLOOKUP(B464,part_j_重み付き!$C$1:$E$1128,3,FALSE)</f>
        <v>7.1000000000000004E-3</v>
      </c>
      <c r="DP464">
        <f>VLOOKUP(B464,journalsection_jaccard!$C$2:$E$1129,3,FALSE)</f>
        <v>0.28205128205128199</v>
      </c>
      <c r="DQ464">
        <f>VLOOKUP(B464,journalsection_jaccard!$C$2:$F$1129,4,FALSE)</f>
        <v>0.36054421768707401</v>
      </c>
      <c r="DR464">
        <f>VLOOKUP(B464,journalsection_jaccard!$C$2:$G$1129,5,FALSE)</f>
        <v>0.26050420168067201</v>
      </c>
      <c r="DS464">
        <f>VLOOKUP(B464,journalsection_jaccard!$C$2:$H$1129,6,FALSE)</f>
        <v>9.8901098901098897E-2</v>
      </c>
    </row>
    <row r="465" spans="1:123" x14ac:dyDescent="0.55000000000000004">
      <c r="A465">
        <v>458</v>
      </c>
      <c r="B465" t="s">
        <v>2050</v>
      </c>
      <c r="C465" t="s">
        <v>564</v>
      </c>
      <c r="D465">
        <v>0.20414860000000001</v>
      </c>
      <c r="E465">
        <v>0.26644099999999998</v>
      </c>
      <c r="F465">
        <v>0.1130068</v>
      </c>
      <c r="G465">
        <v>0.18273449</v>
      </c>
      <c r="H465">
        <v>9.8721859999999995E-2</v>
      </c>
      <c r="I465">
        <v>3.8633116000000002E-2</v>
      </c>
      <c r="J465">
        <v>9.3936740000000005E-2</v>
      </c>
      <c r="K465">
        <v>0.98091625999999998</v>
      </c>
      <c r="L465">
        <v>-7.6523590000000002E-2</v>
      </c>
      <c r="M465">
        <v>7.7511830000000004E-2</v>
      </c>
      <c r="N465">
        <v>0.13845034000000001</v>
      </c>
      <c r="O465">
        <v>8.8789019999999996E-2</v>
      </c>
      <c r="P465">
        <v>5.8851137999999997E-2</v>
      </c>
      <c r="Q465">
        <v>0.24773590000000001</v>
      </c>
      <c r="R465">
        <v>0.10159232</v>
      </c>
      <c r="S465">
        <v>1.6847023999999999E-2</v>
      </c>
      <c r="T465">
        <v>0.22614366</v>
      </c>
      <c r="U465">
        <v>8.7065240000000002E-2</v>
      </c>
      <c r="V465">
        <v>9.6280309999999994E-2</v>
      </c>
      <c r="W465">
        <v>6.6245540000000006E-2</v>
      </c>
      <c r="X465">
        <v>0.113538004</v>
      </c>
      <c r="Y465">
        <v>0.12113569</v>
      </c>
      <c r="Z465">
        <v>0.16300617000000001</v>
      </c>
      <c r="AA465">
        <v>-2.0418089E-2</v>
      </c>
      <c r="AB465">
        <v>0.19200626000000001</v>
      </c>
      <c r="AC465">
        <v>0.23898126</v>
      </c>
      <c r="AD465">
        <v>1.2490882E-2</v>
      </c>
      <c r="AE465">
        <v>0.16781424</v>
      </c>
      <c r="AF465">
        <v>0.19270729</v>
      </c>
      <c r="AG465">
        <v>-3.1934965000000003E-2</v>
      </c>
      <c r="AH465">
        <v>-3.8710985000000003E-2</v>
      </c>
      <c r="AI465">
        <v>0.103989914</v>
      </c>
      <c r="AJ465">
        <v>4.5361409999999998E-2</v>
      </c>
      <c r="AK465">
        <v>5.980746E-2</v>
      </c>
      <c r="AL465">
        <v>4.3606814000000001E-2</v>
      </c>
      <c r="AM465">
        <v>0.14871946999999999</v>
      </c>
      <c r="AN465">
        <v>0.24744743</v>
      </c>
      <c r="AO465">
        <v>5.6759780000000003E-2</v>
      </c>
      <c r="AP465">
        <v>0.23174489000000001</v>
      </c>
      <c r="AQ465">
        <v>0.20242431999999999</v>
      </c>
      <c r="AR465">
        <v>0.18751797000000001</v>
      </c>
      <c r="AS465">
        <v>0.14137657000000001</v>
      </c>
      <c r="AT465">
        <v>-0.14393582999999999</v>
      </c>
      <c r="AU465">
        <v>7.7958246999999996E-3</v>
      </c>
      <c r="AV465">
        <v>0.21842397999999999</v>
      </c>
      <c r="AW465">
        <v>7.0032109999999995E-2</v>
      </c>
      <c r="AX465">
        <v>0.17625410999999999</v>
      </c>
      <c r="AY465">
        <v>0.38861459999999998</v>
      </c>
      <c r="AZ465">
        <v>0.94737890000000002</v>
      </c>
      <c r="BA465">
        <v>-2.5638365999999999E-2</v>
      </c>
      <c r="BB465">
        <v>0.22039275999999999</v>
      </c>
      <c r="BC465">
        <v>-0.22925282</v>
      </c>
      <c r="BD465">
        <v>0.17618217</v>
      </c>
      <c r="BE465">
        <v>0.21461702999999999</v>
      </c>
      <c r="BF465">
        <v>0.14871433000000001</v>
      </c>
      <c r="BG465">
        <v>0.26629254000000002</v>
      </c>
      <c r="BH465">
        <v>0.10564845</v>
      </c>
      <c r="BI465">
        <v>4.4992864E-2</v>
      </c>
      <c r="BJ465">
        <v>0.25203997</v>
      </c>
      <c r="BK465">
        <v>0.15808212999999999</v>
      </c>
      <c r="BL465">
        <v>0.119171456</v>
      </c>
      <c r="BM465">
        <v>0.16181754000000001</v>
      </c>
      <c r="BN465">
        <v>-3.0460436E-2</v>
      </c>
      <c r="BO465">
        <v>0.36261189999999999</v>
      </c>
      <c r="BP465">
        <v>7.7997625000000001E-2</v>
      </c>
      <c r="BQ465">
        <v>0.12288462</v>
      </c>
      <c r="BR465">
        <v>-5.3281094999999999E-3</v>
      </c>
      <c r="BS465">
        <v>0.2300024</v>
      </c>
      <c r="BT465">
        <v>6.3680924E-2</v>
      </c>
      <c r="BU465">
        <v>0.20291911000000001</v>
      </c>
      <c r="BV465">
        <v>0.20805506000000001</v>
      </c>
      <c r="BW465">
        <v>0.19155643999999999</v>
      </c>
      <c r="BX465">
        <v>0.39488715000000002</v>
      </c>
      <c r="BY465">
        <v>0.102816515</v>
      </c>
      <c r="BZ465">
        <v>-2.3864924999999999E-2</v>
      </c>
      <c r="CA465">
        <v>0.18449755000000001</v>
      </c>
      <c r="CB465">
        <v>0.45466527000000001</v>
      </c>
      <c r="CC465">
        <v>0.27344542999999999</v>
      </c>
      <c r="CD465">
        <v>0.17992710000000001</v>
      </c>
      <c r="CE465">
        <v>0.16981135</v>
      </c>
      <c r="CF465">
        <v>0.17812990000000001</v>
      </c>
      <c r="CG465">
        <v>7.1597030000000006E-2</v>
      </c>
      <c r="CH465">
        <v>0.36734432</v>
      </c>
      <c r="CI465">
        <v>0.14809974000000001</v>
      </c>
      <c r="CJ465">
        <v>0.38726454999999999</v>
      </c>
      <c r="CK465">
        <v>0.21622756000000001</v>
      </c>
      <c r="CL465">
        <v>0.12070809</v>
      </c>
      <c r="CM465">
        <v>0.1369824</v>
      </c>
      <c r="CN465">
        <v>3.6759739999999998E-3</v>
      </c>
      <c r="CO465">
        <v>-7.0582926000000004E-2</v>
      </c>
      <c r="CP465">
        <v>8.6777740000000006E-2</v>
      </c>
      <c r="CQ465">
        <v>5.5700109999999997E-3</v>
      </c>
      <c r="CR465">
        <v>1.4033778E-2</v>
      </c>
      <c r="CS465">
        <v>9.9800879999999995E-2</v>
      </c>
      <c r="CT465">
        <v>7.5749109999999995E-2</v>
      </c>
      <c r="CU465">
        <v>3.4866687E-2</v>
      </c>
      <c r="CV465">
        <v>0.14410682</v>
      </c>
      <c r="CW465">
        <v>0.1685942</v>
      </c>
      <c r="CX465">
        <v>4.4683229999999997E-3</v>
      </c>
      <c r="CY465">
        <v>4.4626854000000001E-2</v>
      </c>
      <c r="CZ465">
        <v>0.15408695</v>
      </c>
      <c r="DA465">
        <v>0.26824245000000002</v>
      </c>
      <c r="DB465">
        <v>0.30258580000000002</v>
      </c>
      <c r="DC465">
        <v>0.95456593999999995</v>
      </c>
      <c r="DD465">
        <v>0.10325568</v>
      </c>
      <c r="DE465">
        <v>8.2390169999999999E-2</v>
      </c>
      <c r="DF465">
        <f t="shared" si="24"/>
        <v>0.12956247607961166</v>
      </c>
      <c r="DG465">
        <f t="shared" si="25"/>
        <v>0</v>
      </c>
      <c r="DH465">
        <v>0</v>
      </c>
      <c r="DI465">
        <f>VLOOKUP(B465,owner_jaccard!$C$1:$E$1128,3,FALSE)</f>
        <v>0.15909090909090901</v>
      </c>
      <c r="DJ465">
        <f>VLOOKUP(B465,partic_jaccard!$C$1:$E$1128,3,FALSE)</f>
        <v>0.105263157894736</v>
      </c>
      <c r="DK465">
        <f>VLOOKUP(B465,rtword_jaccard!$C$1:$E$1128,3,FALSE)</f>
        <v>5.2631578947368397E-2</v>
      </c>
      <c r="DL465">
        <f>VLOOKUP(B465,rtword_jaccard!$C$1:$F$1128,4,FALSE)</f>
        <v>0.117318435754189</v>
      </c>
      <c r="DM465">
        <f>VLOOKUP(B465,rtword_jaccard!$C$1:$G$1128,5,FALSE)</f>
        <v>0.14068441064638701</v>
      </c>
      <c r="DN465">
        <f>VLOOKUP(B465,owner_j_重み付き!$C$1:$E$1128,3)</f>
        <v>6.1000000000000004E-3</v>
      </c>
      <c r="DO465">
        <f>VLOOKUP(B465,part_j_重み付き!$C$1:$E$1128,3,FALSE)</f>
        <v>1.4E-3</v>
      </c>
      <c r="DP465">
        <f>VLOOKUP(B465,journalsection_jaccard!$C$2:$E$1129,3,FALSE)</f>
        <v>0.29870129870129802</v>
      </c>
      <c r="DQ465">
        <f>VLOOKUP(B465,journalsection_jaccard!$C$2:$F$1129,4,FALSE)</f>
        <v>0.28205128205128199</v>
      </c>
      <c r="DR465">
        <f>VLOOKUP(B465,journalsection_jaccard!$C$2:$G$1129,5,FALSE)</f>
        <v>0.22950819672131101</v>
      </c>
      <c r="DS465">
        <f>VLOOKUP(B465,journalsection_jaccard!$C$2:$H$1129,6,FALSE)</f>
        <v>5.2631578947368397E-2</v>
      </c>
    </row>
    <row r="466" spans="1:123" x14ac:dyDescent="0.55000000000000004">
      <c r="A466">
        <v>459</v>
      </c>
      <c r="B466" t="s">
        <v>2051</v>
      </c>
      <c r="C466" t="s">
        <v>565</v>
      </c>
      <c r="D466">
        <v>6.6181740000000003E-2</v>
      </c>
      <c r="E466">
        <v>0.13894293999999999</v>
      </c>
      <c r="F466">
        <v>-8.3347630000000006E-2</v>
      </c>
      <c r="G466">
        <v>0.21928903</v>
      </c>
      <c r="H466">
        <v>0.29347849999999998</v>
      </c>
      <c r="I466">
        <v>0.16588368000000001</v>
      </c>
      <c r="J466">
        <v>0.35076879999999999</v>
      </c>
      <c r="K466">
        <v>0.98091099999999998</v>
      </c>
      <c r="L466">
        <v>-0.112076245</v>
      </c>
      <c r="M466">
        <v>0.21008383</v>
      </c>
      <c r="N466">
        <v>0.17687343</v>
      </c>
      <c r="O466">
        <v>0.16254246</v>
      </c>
      <c r="P466">
        <v>-2.3070790000000001E-2</v>
      </c>
      <c r="Q466">
        <v>7.2172254000000005E-2</v>
      </c>
      <c r="R466">
        <v>-8.4828115999999995E-2</v>
      </c>
      <c r="S466">
        <v>9.8477499999999996E-2</v>
      </c>
      <c r="T466">
        <v>0.18075285999999999</v>
      </c>
      <c r="U466">
        <v>6.9883929999999997E-2</v>
      </c>
      <c r="V466">
        <v>0.18094087</v>
      </c>
      <c r="W466">
        <v>5.1723606999999998E-2</v>
      </c>
      <c r="X466">
        <v>0.16877732000000001</v>
      </c>
      <c r="Y466">
        <v>0.18966904000000001</v>
      </c>
      <c r="Z466">
        <v>1.3600031E-2</v>
      </c>
      <c r="AA466">
        <v>-5.655378E-3</v>
      </c>
      <c r="AB466">
        <v>3.4826994E-2</v>
      </c>
      <c r="AC466">
        <v>0.22471242999999999</v>
      </c>
      <c r="AD466">
        <v>3.5951585000000001E-2</v>
      </c>
      <c r="AE466">
        <v>-6.6862210000000005E-2</v>
      </c>
      <c r="AF466">
        <v>5.5385243000000001E-2</v>
      </c>
      <c r="AG466">
        <v>-7.1297860000000005E-2</v>
      </c>
      <c r="AH466">
        <v>0.11540371000000001</v>
      </c>
      <c r="AI466">
        <v>9.7096580000000002E-2</v>
      </c>
      <c r="AJ466">
        <v>0.15358073999999999</v>
      </c>
      <c r="AK466">
        <v>8.0340079999999994E-2</v>
      </c>
      <c r="AL466">
        <v>0.21872122999999999</v>
      </c>
      <c r="AM466">
        <v>9.5025635999999997E-2</v>
      </c>
      <c r="AN466">
        <v>0.29823026000000002</v>
      </c>
      <c r="AO466">
        <v>-6.1713703000000002E-2</v>
      </c>
      <c r="AP466">
        <v>0.30806257999999997</v>
      </c>
      <c r="AQ466">
        <v>0.31987910000000003</v>
      </c>
      <c r="AR466">
        <v>0.23912753</v>
      </c>
      <c r="AS466">
        <v>0.16592403999999999</v>
      </c>
      <c r="AT466">
        <v>0.10825026</v>
      </c>
      <c r="AU466">
        <v>0.21794973000000001</v>
      </c>
      <c r="AV466">
        <v>-3.2338449999999998E-2</v>
      </c>
      <c r="AW466">
        <v>0.11700152599999999</v>
      </c>
      <c r="AX466">
        <v>2.8368873999999999E-2</v>
      </c>
      <c r="AY466">
        <v>0.15045024000000001</v>
      </c>
      <c r="AZ466">
        <v>0.96296245000000003</v>
      </c>
      <c r="BA466">
        <v>0.11553235000000001</v>
      </c>
      <c r="BB466">
        <v>5.5035054999999999E-2</v>
      </c>
      <c r="BC466">
        <v>4.2032699999999999E-2</v>
      </c>
      <c r="BD466">
        <v>0.23464476000000001</v>
      </c>
      <c r="BE466">
        <v>0.27483150000000001</v>
      </c>
      <c r="BF466">
        <v>0.17619017000000001</v>
      </c>
      <c r="BG466">
        <v>0.31531352000000001</v>
      </c>
      <c r="BH466">
        <v>1.2275443E-2</v>
      </c>
      <c r="BI466">
        <v>-2.3940022000000002E-3</v>
      </c>
      <c r="BJ466">
        <v>0.283412</v>
      </c>
      <c r="BK466">
        <v>0.15271978</v>
      </c>
      <c r="BL466">
        <v>0.14323538999999999</v>
      </c>
      <c r="BM466">
        <v>0.23761383999999999</v>
      </c>
      <c r="BN466">
        <v>6.209522E-2</v>
      </c>
      <c r="BO466">
        <v>0.25676998000000001</v>
      </c>
      <c r="BP466">
        <v>4.7271292999999999E-2</v>
      </c>
      <c r="BQ466">
        <v>0.18610851</v>
      </c>
      <c r="BR466">
        <v>0.13844417000000001</v>
      </c>
      <c r="BS466">
        <v>0.16226718000000001</v>
      </c>
      <c r="BT466">
        <v>0.31967901999999998</v>
      </c>
      <c r="BU466">
        <v>-4.0596199999999999E-2</v>
      </c>
      <c r="BV466">
        <v>0.25175180000000003</v>
      </c>
      <c r="BW466">
        <v>0.26041999999999998</v>
      </c>
      <c r="BX466">
        <v>0.33726767000000002</v>
      </c>
      <c r="BY466">
        <v>7.141343E-2</v>
      </c>
      <c r="BZ466">
        <v>-0.10240349999999999</v>
      </c>
      <c r="CA466">
        <v>0.1645731</v>
      </c>
      <c r="CB466">
        <v>0.35680357000000001</v>
      </c>
      <c r="CC466">
        <v>0.24058402000000001</v>
      </c>
      <c r="CD466">
        <v>0.50441259999999999</v>
      </c>
      <c r="CE466">
        <v>4.7222722000000002E-2</v>
      </c>
      <c r="CF466">
        <v>0.10856103</v>
      </c>
      <c r="CG466">
        <v>8.6530679999999999E-2</v>
      </c>
      <c r="CH466">
        <v>0.29516720000000002</v>
      </c>
      <c r="CI466">
        <v>0.13804739999999999</v>
      </c>
      <c r="CJ466">
        <v>0.27575697999999998</v>
      </c>
      <c r="CK466">
        <v>8.781796E-2</v>
      </c>
      <c r="CL466">
        <v>8.3205790000000002E-2</v>
      </c>
      <c r="CM466">
        <v>0.18605883000000001</v>
      </c>
      <c r="CN466">
        <v>-0.100493506</v>
      </c>
      <c r="CO466">
        <v>-3.9915908E-2</v>
      </c>
      <c r="CP466">
        <v>0.11315774000000001</v>
      </c>
      <c r="CQ466">
        <v>0.23533249000000001</v>
      </c>
      <c r="CR466">
        <v>0.15503338</v>
      </c>
      <c r="CS466">
        <v>0.14382869000000001</v>
      </c>
      <c r="CT466">
        <v>-1.5979976999999999E-2</v>
      </c>
      <c r="CU466">
        <v>0.25911279999999998</v>
      </c>
      <c r="CV466">
        <v>0.25599733000000002</v>
      </c>
      <c r="CW466">
        <v>0.29061049999999999</v>
      </c>
      <c r="CX466">
        <v>6.8659849999999994E-2</v>
      </c>
      <c r="CY466">
        <v>0.24975547000000001</v>
      </c>
      <c r="CZ466">
        <v>6.7350044999999997E-2</v>
      </c>
      <c r="DA466">
        <v>0.30292827</v>
      </c>
      <c r="DB466">
        <v>0.22881657999999999</v>
      </c>
      <c r="DC466">
        <v>0.94716173000000004</v>
      </c>
      <c r="DD466">
        <v>7.1263320000000005E-2</v>
      </c>
      <c r="DE466">
        <v>8.1060720000000003E-2</v>
      </c>
      <c r="DF466">
        <f t="shared" si="24"/>
        <v>0.1384983549786408</v>
      </c>
      <c r="DG466">
        <f t="shared" si="25"/>
        <v>0</v>
      </c>
      <c r="DH466">
        <v>0</v>
      </c>
      <c r="DI466">
        <f>VLOOKUP(B466,owner_jaccard!$C$1:$E$1128,3,FALSE)</f>
        <v>0.256410256410256</v>
      </c>
      <c r="DJ466">
        <f>VLOOKUP(B466,partic_jaccard!$C$1:$E$1128,3,FALSE)</f>
        <v>0.33333333333333298</v>
      </c>
      <c r="DK466">
        <f>VLOOKUP(B466,rtword_jaccard!$C$1:$E$1128,3,FALSE)</f>
        <v>0.13636363636363599</v>
      </c>
      <c r="DL466">
        <f>VLOOKUP(B466,rtword_jaccard!$C$1:$F$1128,4,FALSE)</f>
        <v>0.183431952662721</v>
      </c>
      <c r="DM466">
        <f>VLOOKUP(B466,rtword_jaccard!$C$1:$G$1128,5,FALSE)</f>
        <v>0.19521912350597601</v>
      </c>
      <c r="DN466">
        <f>VLOOKUP(B466,owner_j_重み付き!$C$1:$E$1128,3)</f>
        <v>4.4000000000000003E-3</v>
      </c>
      <c r="DO466">
        <f>VLOOKUP(B466,part_j_重み付き!$C$1:$E$1128,3,FALSE)</f>
        <v>9.4999999999999998E-3</v>
      </c>
      <c r="DP466">
        <f>VLOOKUP(B466,journalsection_jaccard!$C$2:$E$1129,3,FALSE)</f>
        <v>0.29870129870129802</v>
      </c>
      <c r="DQ466">
        <f>VLOOKUP(B466,journalsection_jaccard!$C$2:$F$1129,4,FALSE)</f>
        <v>0.35135135135135098</v>
      </c>
      <c r="DR466">
        <f>VLOOKUP(B466,journalsection_jaccard!$C$2:$G$1129,5,FALSE)</f>
        <v>0.244813278008298</v>
      </c>
      <c r="DS466">
        <f>VLOOKUP(B466,journalsection_jaccard!$C$2:$H$1129,6,FALSE)</f>
        <v>9.8901098901098897E-2</v>
      </c>
    </row>
    <row r="467" spans="1:123" x14ac:dyDescent="0.55000000000000004">
      <c r="A467">
        <v>460</v>
      </c>
      <c r="B467" t="s">
        <v>2052</v>
      </c>
      <c r="C467" t="s">
        <v>566</v>
      </c>
      <c r="D467">
        <v>0.14780831</v>
      </c>
      <c r="E467">
        <v>0.17461257999999999</v>
      </c>
      <c r="F467">
        <v>3.4476069999999998E-2</v>
      </c>
      <c r="G467">
        <v>0.23889256</v>
      </c>
      <c r="H467">
        <v>0.10337175</v>
      </c>
      <c r="I467">
        <v>0.16620515</v>
      </c>
      <c r="J467">
        <v>0.39748665999999999</v>
      </c>
      <c r="K467">
        <v>0.97709029999999997</v>
      </c>
      <c r="L467">
        <v>0.25512803000000001</v>
      </c>
      <c r="M467">
        <v>0.13724473000000001</v>
      </c>
      <c r="N467">
        <v>0.15968694</v>
      </c>
      <c r="O467">
        <v>7.2265960000000004E-2</v>
      </c>
      <c r="P467">
        <v>0.26008071999999999</v>
      </c>
      <c r="Q467">
        <v>0.27703719999999998</v>
      </c>
      <c r="R467">
        <v>0.27210212</v>
      </c>
      <c r="S467">
        <v>0.121418506</v>
      </c>
      <c r="T467">
        <v>0.28349661999999998</v>
      </c>
      <c r="U467">
        <v>6.9274269999999999E-2</v>
      </c>
      <c r="V467">
        <v>0.22436622000000001</v>
      </c>
      <c r="W467">
        <v>0.13992164000000001</v>
      </c>
      <c r="X467">
        <v>0.18386665999999999</v>
      </c>
      <c r="Y467">
        <v>3.6729757000000002E-2</v>
      </c>
      <c r="Z467">
        <v>-7.1795460000000005E-2</v>
      </c>
      <c r="AA467">
        <v>0.26578790000000002</v>
      </c>
      <c r="AB467">
        <v>2.9885147000000001E-2</v>
      </c>
      <c r="AC467">
        <v>1.5517166000000001E-2</v>
      </c>
      <c r="AD467">
        <v>-8.8214180000000003E-2</v>
      </c>
      <c r="AE467">
        <v>0.21766853</v>
      </c>
      <c r="AF467">
        <v>0.11841528</v>
      </c>
      <c r="AG467">
        <v>0.18846019</v>
      </c>
      <c r="AH467">
        <v>0.110719725</v>
      </c>
      <c r="AI467">
        <v>0.29500678000000002</v>
      </c>
      <c r="AJ467">
        <v>0.18357217000000001</v>
      </c>
      <c r="AK467">
        <v>0.27035766999999999</v>
      </c>
      <c r="AL467">
        <v>0.19927828</v>
      </c>
      <c r="AM467">
        <v>0.26289746000000003</v>
      </c>
      <c r="AN467">
        <v>-5.7939900000000003E-2</v>
      </c>
      <c r="AO467">
        <v>4.6883143000000002E-2</v>
      </c>
      <c r="AP467">
        <v>0.30993164000000001</v>
      </c>
      <c r="AQ467">
        <v>0.25494623</v>
      </c>
      <c r="AR467">
        <v>0.27084205</v>
      </c>
      <c r="AS467">
        <v>0.17186419999999999</v>
      </c>
      <c r="AT467">
        <v>0.16819023999999999</v>
      </c>
      <c r="AU467">
        <v>5.7839740000000001E-2</v>
      </c>
      <c r="AV467">
        <v>-7.2504600000000002E-2</v>
      </c>
      <c r="AW467">
        <v>0.33222394999999999</v>
      </c>
      <c r="AX467">
        <v>0.17878430000000001</v>
      </c>
      <c r="AY467">
        <v>0.112808414</v>
      </c>
      <c r="AZ467">
        <v>0.96743230000000002</v>
      </c>
      <c r="BA467">
        <v>9.0343950000000006E-2</v>
      </c>
      <c r="BB467">
        <v>7.6163439999999999E-2</v>
      </c>
      <c r="BC467">
        <v>5.1009220000000001E-2</v>
      </c>
      <c r="BD467">
        <v>0.34247577000000001</v>
      </c>
      <c r="BE467">
        <v>1.7260407000000001E-3</v>
      </c>
      <c r="BF467">
        <v>8.6156629999999998E-2</v>
      </c>
      <c r="BG467">
        <v>0.26621622</v>
      </c>
      <c r="BH467">
        <v>5.8912593999999999E-2</v>
      </c>
      <c r="BI467">
        <v>0.28963183999999997</v>
      </c>
      <c r="BJ467">
        <v>0.14226991</v>
      </c>
      <c r="BK467">
        <v>0.26028708</v>
      </c>
      <c r="BL467">
        <v>0.20583356999999999</v>
      </c>
      <c r="BM467">
        <v>0.17221454999999999</v>
      </c>
      <c r="BN467">
        <v>9.4056699999999993E-2</v>
      </c>
      <c r="BO467">
        <v>9.3082499999999999E-2</v>
      </c>
      <c r="BP467">
        <v>7.6290259999999999E-2</v>
      </c>
      <c r="BQ467">
        <v>0.13891645</v>
      </c>
      <c r="BR467">
        <v>-8.7712499999999995E-3</v>
      </c>
      <c r="BS467">
        <v>0.28665116000000002</v>
      </c>
      <c r="BT467">
        <v>0.18101961999999999</v>
      </c>
      <c r="BU467">
        <v>0.22682910000000001</v>
      </c>
      <c r="BV467">
        <v>0.23373426</v>
      </c>
      <c r="BW467">
        <v>0.23763957999999999</v>
      </c>
      <c r="BX467">
        <v>0.36534768000000001</v>
      </c>
      <c r="BY467">
        <v>0.2774218</v>
      </c>
      <c r="BZ467">
        <v>0.21425742</v>
      </c>
      <c r="CA467">
        <v>0.27254047999999997</v>
      </c>
      <c r="CB467">
        <v>0.20863435999999999</v>
      </c>
      <c r="CC467">
        <v>0.33412966</v>
      </c>
      <c r="CD467">
        <v>0.43320959999999997</v>
      </c>
      <c r="CE467">
        <v>0.29254696000000002</v>
      </c>
      <c r="CF467">
        <v>0.25606126000000001</v>
      </c>
      <c r="CG467">
        <v>0.27395585</v>
      </c>
      <c r="CH467">
        <v>0.23694736</v>
      </c>
      <c r="CI467">
        <v>0.15301806000000001</v>
      </c>
      <c r="CJ467">
        <v>7.8140169999999995E-2</v>
      </c>
      <c r="CK467">
        <v>0.23368852000000001</v>
      </c>
      <c r="CL467">
        <v>0.30093842999999998</v>
      </c>
      <c r="CM467">
        <v>0.22516908999999999</v>
      </c>
      <c r="CN467">
        <v>4.2112446999999997E-2</v>
      </c>
      <c r="CO467">
        <v>2.7957494999999999E-2</v>
      </c>
      <c r="CP467">
        <v>0.13114047000000001</v>
      </c>
      <c r="CQ467">
        <v>0.14118896</v>
      </c>
      <c r="CR467">
        <v>0.3304976</v>
      </c>
      <c r="CS467">
        <v>0.31283438000000002</v>
      </c>
      <c r="CT467">
        <v>0.17312976999999999</v>
      </c>
      <c r="CU467">
        <v>0.1372679</v>
      </c>
      <c r="CV467">
        <v>0.25397976999999999</v>
      </c>
      <c r="CW467">
        <v>0.31138962999999997</v>
      </c>
      <c r="CX467">
        <v>0.18856377999999999</v>
      </c>
      <c r="CY467">
        <v>0.33228922</v>
      </c>
      <c r="CZ467">
        <v>0.34392899999999998</v>
      </c>
      <c r="DA467">
        <v>0.17105756999999999</v>
      </c>
      <c r="DB467">
        <v>0.26666525000000002</v>
      </c>
      <c r="DC467">
        <v>0.96026500000000004</v>
      </c>
      <c r="DD467">
        <v>0.17592521</v>
      </c>
      <c r="DE467">
        <v>4.4469316000000002E-2</v>
      </c>
      <c r="DF467">
        <f t="shared" si="24"/>
        <v>0.18126206000679601</v>
      </c>
      <c r="DG467">
        <f t="shared" si="25"/>
        <v>0</v>
      </c>
      <c r="DH467">
        <v>0</v>
      </c>
      <c r="DI467">
        <f>VLOOKUP(B467,owner_jaccard!$C$1:$E$1128,3,FALSE)</f>
        <v>0.217391304347826</v>
      </c>
      <c r="DJ467">
        <f>VLOOKUP(B467,partic_jaccard!$C$1:$E$1128,3,FALSE)</f>
        <v>0.26086956521739102</v>
      </c>
      <c r="DK467">
        <f>VLOOKUP(B467,rtword_jaccard!$C$1:$E$1128,3,FALSE)</f>
        <v>0.19047619047618999</v>
      </c>
      <c r="DL467">
        <f>VLOOKUP(B467,rtword_jaccard!$C$1:$F$1128,4,FALSE)</f>
        <v>0.265822784810126</v>
      </c>
      <c r="DM467">
        <f>VLOOKUP(B467,rtword_jaccard!$C$1:$G$1128,5,FALSE)</f>
        <v>0.27118644067796599</v>
      </c>
      <c r="DN467">
        <f>VLOOKUP(B467,owner_j_重み付き!$C$1:$E$1128,3)</f>
        <v>2.8999999999999998E-3</v>
      </c>
      <c r="DO467">
        <f>VLOOKUP(B467,part_j_重み付き!$C$1:$E$1128,3,FALSE)</f>
        <v>1.5E-3</v>
      </c>
      <c r="DP467">
        <f>VLOOKUP(B467,journalsection_jaccard!$C$2:$E$1129,3,FALSE)</f>
        <v>0.28205128205128199</v>
      </c>
      <c r="DQ467">
        <f>VLOOKUP(B467,journalsection_jaccard!$C$2:$F$1129,4,FALSE)</f>
        <v>0.36054421768707401</v>
      </c>
      <c r="DR467">
        <f>VLOOKUP(B467,journalsection_jaccard!$C$2:$G$1129,5,FALSE)</f>
        <v>0.265822784810126</v>
      </c>
      <c r="DS467">
        <f>VLOOKUP(B467,journalsection_jaccard!$C$2:$H$1129,6,FALSE)</f>
        <v>0.123595505617977</v>
      </c>
    </row>
    <row r="468" spans="1:123" x14ac:dyDescent="0.55000000000000004">
      <c r="A468">
        <v>461</v>
      </c>
      <c r="B468" t="s">
        <v>2053</v>
      </c>
      <c r="C468" t="s">
        <v>567</v>
      </c>
      <c r="D468">
        <v>-5.0855419999999998E-2</v>
      </c>
      <c r="E468">
        <v>1.6858192000000001E-2</v>
      </c>
      <c r="F468">
        <v>-4.4311802999999997E-2</v>
      </c>
      <c r="G468">
        <v>2.8972767000000002E-4</v>
      </c>
      <c r="H468">
        <v>7.0063379999999995E-2</v>
      </c>
      <c r="I468">
        <v>7.4602210000000002E-2</v>
      </c>
      <c r="J468">
        <v>3.4459959999999998E-2</v>
      </c>
      <c r="K468">
        <v>0.98168270000000002</v>
      </c>
      <c r="L468">
        <v>-1.5579561E-2</v>
      </c>
      <c r="M468">
        <v>0.11391829000000001</v>
      </c>
      <c r="N468">
        <v>2.9734453000000001E-2</v>
      </c>
      <c r="O468">
        <v>0.14589529000000001</v>
      </c>
      <c r="P468">
        <v>8.4248950000000003E-2</v>
      </c>
      <c r="Q468">
        <v>0.33166042000000001</v>
      </c>
      <c r="R468">
        <v>0.12941501999999999</v>
      </c>
      <c r="S468">
        <v>7.8575880000000001E-2</v>
      </c>
      <c r="T468">
        <v>0.14283592000000001</v>
      </c>
      <c r="U468">
        <v>5.7709437000000002E-2</v>
      </c>
      <c r="V468">
        <v>8.0094200000000004E-2</v>
      </c>
      <c r="W468">
        <v>0.15735563999999999</v>
      </c>
      <c r="X468">
        <v>9.0673050000000005E-2</v>
      </c>
      <c r="Y468">
        <v>0.25403973000000002</v>
      </c>
      <c r="Z468">
        <v>0.14851254</v>
      </c>
      <c r="AA468">
        <v>-8.2172029999999993E-2</v>
      </c>
      <c r="AB468">
        <v>0.13246202000000001</v>
      </c>
      <c r="AC468">
        <v>7.0035379999999994E-2</v>
      </c>
      <c r="AD468">
        <v>7.6773449999999993E-2</v>
      </c>
      <c r="AE468">
        <v>-6.3743540000000001E-2</v>
      </c>
      <c r="AF468">
        <v>3.8463633999999997E-2</v>
      </c>
      <c r="AG468">
        <v>-0.11029156</v>
      </c>
      <c r="AH468">
        <v>-1.1321984E-2</v>
      </c>
      <c r="AI468">
        <v>5.609687E-2</v>
      </c>
      <c r="AJ468">
        <v>5.3395703000000003E-2</v>
      </c>
      <c r="AK468">
        <v>8.6790149999999996E-2</v>
      </c>
      <c r="AL468">
        <v>0.10991571999999999</v>
      </c>
      <c r="AM468">
        <v>6.0113119999999999E-2</v>
      </c>
      <c r="AN468">
        <v>0.19499943</v>
      </c>
      <c r="AO468">
        <v>-3.2232594000000003E-2</v>
      </c>
      <c r="AP468">
        <v>0.20652817000000001</v>
      </c>
      <c r="AQ468">
        <v>0.2276434</v>
      </c>
      <c r="AR468">
        <v>0.30535877</v>
      </c>
      <c r="AS468">
        <v>-5.3120837999999998E-3</v>
      </c>
      <c r="AT468">
        <v>0.128215</v>
      </c>
      <c r="AU468">
        <v>5.8214806000000001E-2</v>
      </c>
      <c r="AV468">
        <v>-0.10702128</v>
      </c>
      <c r="AW468">
        <v>0.20211333000000001</v>
      </c>
      <c r="AX468">
        <v>6.7791829999999997E-2</v>
      </c>
      <c r="AY468">
        <v>0.26411997999999998</v>
      </c>
      <c r="AZ468">
        <v>0.94825952999999996</v>
      </c>
      <c r="BA468">
        <v>2.2407532000000001E-2</v>
      </c>
      <c r="BB468">
        <v>3.1631949999999999E-2</v>
      </c>
      <c r="BC468">
        <v>4.1237929999999999E-2</v>
      </c>
      <c r="BD468">
        <v>0.10697279</v>
      </c>
      <c r="BE468">
        <v>7.3279010000000006E-2</v>
      </c>
      <c r="BF468">
        <v>0.23138590000000001</v>
      </c>
      <c r="BG468">
        <v>0.16702755</v>
      </c>
      <c r="BH468">
        <v>6.1948374E-2</v>
      </c>
      <c r="BI468">
        <v>0.15162669000000001</v>
      </c>
      <c r="BJ468">
        <v>0.13170475000000001</v>
      </c>
      <c r="BK468">
        <v>0.27358437000000002</v>
      </c>
      <c r="BL468">
        <v>-1.8906328999999999E-2</v>
      </c>
      <c r="BM468">
        <v>5.2689604000000001E-2</v>
      </c>
      <c r="BN468">
        <v>0.15356794000000001</v>
      </c>
      <c r="BO468">
        <v>0.14153752</v>
      </c>
      <c r="BP468">
        <v>0.1745921</v>
      </c>
      <c r="BQ468">
        <v>3.4744843999999997E-2</v>
      </c>
      <c r="BR468">
        <v>2.0378747999999999E-2</v>
      </c>
      <c r="BS468">
        <v>0.26549129999999999</v>
      </c>
      <c r="BT468">
        <v>0.37288635999999997</v>
      </c>
      <c r="BU468">
        <v>0.10661522</v>
      </c>
      <c r="BV468">
        <v>0.19676779999999999</v>
      </c>
      <c r="BW468">
        <v>0.16086987999999999</v>
      </c>
      <c r="BX468">
        <v>0.33504235999999998</v>
      </c>
      <c r="BY468">
        <v>0.10518166</v>
      </c>
      <c r="BZ468">
        <v>3.3439107000000003E-2</v>
      </c>
      <c r="CA468">
        <v>8.2590826000000006E-2</v>
      </c>
      <c r="CB468">
        <v>0.12690425</v>
      </c>
      <c r="CC468">
        <v>0.19520102</v>
      </c>
      <c r="CD468">
        <v>0.15043989999999999</v>
      </c>
      <c r="CE468">
        <v>0.15321013</v>
      </c>
      <c r="CF468">
        <v>0.20079665999999999</v>
      </c>
      <c r="CG468">
        <v>0.11923356</v>
      </c>
      <c r="CH468">
        <v>0.12640075000000001</v>
      </c>
      <c r="CI468">
        <v>1.2525839E-2</v>
      </c>
      <c r="CJ468">
        <v>0.40205249999999998</v>
      </c>
      <c r="CK468">
        <v>0.23068585999999999</v>
      </c>
      <c r="CL468">
        <v>0.22063294</v>
      </c>
      <c r="CM468">
        <v>0.21590328</v>
      </c>
      <c r="CN468">
        <v>-2.2874632999999998E-2</v>
      </c>
      <c r="CO468">
        <v>5.0502802999999999E-2</v>
      </c>
      <c r="CP468">
        <v>0.12733891999999999</v>
      </c>
      <c r="CQ468">
        <v>-9.2853904000000001E-2</v>
      </c>
      <c r="CR468">
        <v>0.14783984</v>
      </c>
      <c r="CS468">
        <v>0.2662852</v>
      </c>
      <c r="CT468">
        <v>0.1492522</v>
      </c>
      <c r="CU468">
        <v>-6.7454025000000001E-2</v>
      </c>
      <c r="CV468">
        <v>0.12632141999999999</v>
      </c>
      <c r="CW468">
        <v>0.22103637000000001</v>
      </c>
      <c r="CX468">
        <v>0.17894015999999999</v>
      </c>
      <c r="CY468">
        <v>0.12526397</v>
      </c>
      <c r="CZ468">
        <v>0.18511622</v>
      </c>
      <c r="DA468">
        <v>0.11448736</v>
      </c>
      <c r="DB468">
        <v>0.19106329999999999</v>
      </c>
      <c r="DC468">
        <v>0.94912629999999998</v>
      </c>
      <c r="DD468">
        <v>0.105350554</v>
      </c>
      <c r="DE468">
        <v>5.5987774999999997E-2</v>
      </c>
      <c r="DF468">
        <f t="shared" si="24"/>
        <v>0.11051473011524271</v>
      </c>
      <c r="DG468">
        <f t="shared" si="25"/>
        <v>0</v>
      </c>
      <c r="DH468">
        <v>0</v>
      </c>
      <c r="DI468">
        <f>VLOOKUP(B468,owner_jaccard!$C$1:$E$1128,3,FALSE)</f>
        <v>5.8823529411764698E-2</v>
      </c>
      <c r="DJ468">
        <f>VLOOKUP(B468,partic_jaccard!$C$1:$E$1128,3,FALSE)</f>
        <v>7.1428571428571397E-2</v>
      </c>
      <c r="DK468">
        <f>VLOOKUP(B468,rtword_jaccard!$C$1:$E$1128,3,FALSE)</f>
        <v>5.2631578947368397E-2</v>
      </c>
      <c r="DL468">
        <f>VLOOKUP(B468,rtword_jaccard!$C$1:$F$1128,4,FALSE)</f>
        <v>0.14942528735632099</v>
      </c>
      <c r="DM468">
        <f>VLOOKUP(B468,rtword_jaccard!$C$1:$G$1128,5,FALSE)</f>
        <v>0.185770750988142</v>
      </c>
      <c r="DN468">
        <f>VLOOKUP(B468,owner_j_重み付き!$C$1:$E$1128,3)</f>
        <v>1.6999999999999999E-3</v>
      </c>
      <c r="DO468">
        <f>VLOOKUP(B468,part_j_重み付き!$C$1:$E$1128,3,FALSE)</f>
        <v>1.6000000000000001E-3</v>
      </c>
      <c r="DP468">
        <f>VLOOKUP(B468,journalsection_jaccard!$C$2:$E$1129,3,FALSE)</f>
        <v>0.265822784810126</v>
      </c>
      <c r="DQ468">
        <f>VLOOKUP(B468,journalsection_jaccard!$C$2:$F$1129,4,FALSE)</f>
        <v>0.36054421768707401</v>
      </c>
      <c r="DR468">
        <f>VLOOKUP(B468,journalsection_jaccard!$C$2:$G$1129,5,FALSE)</f>
        <v>0.244813278008298</v>
      </c>
      <c r="DS468">
        <f>VLOOKUP(B468,journalsection_jaccard!$C$2:$H$1129,6,FALSE)</f>
        <v>0.11111111111111099</v>
      </c>
    </row>
    <row r="469" spans="1:123" x14ac:dyDescent="0.55000000000000004">
      <c r="A469">
        <v>462</v>
      </c>
      <c r="B469" t="s">
        <v>2054</v>
      </c>
      <c r="C469" t="s">
        <v>568</v>
      </c>
      <c r="D469">
        <v>0.11405767</v>
      </c>
      <c r="E469">
        <v>-7.6347943E-3</v>
      </c>
      <c r="F469">
        <v>0.10688143999999999</v>
      </c>
      <c r="G469">
        <v>0.14111319</v>
      </c>
      <c r="H469">
        <v>0.19762664999999999</v>
      </c>
      <c r="I469">
        <v>7.1154510000000004E-2</v>
      </c>
      <c r="J469">
        <v>0.12855934999999999</v>
      </c>
      <c r="K469">
        <v>0.98130490000000004</v>
      </c>
      <c r="L469">
        <v>8.8371190000000002E-2</v>
      </c>
      <c r="M469">
        <v>0.17085375</v>
      </c>
      <c r="N469">
        <v>0.20663907000000001</v>
      </c>
      <c r="O469">
        <v>0.16005440000000001</v>
      </c>
      <c r="P469">
        <v>0.12082694500000001</v>
      </c>
      <c r="Q469">
        <v>0.12678586999999999</v>
      </c>
      <c r="R469">
        <v>9.8149719999999996E-2</v>
      </c>
      <c r="S469">
        <v>0.13623993000000001</v>
      </c>
      <c r="T469">
        <v>0.31978761999999999</v>
      </c>
      <c r="U469">
        <v>0.14359691999999999</v>
      </c>
      <c r="V469">
        <v>7.2015220000000005E-2</v>
      </c>
      <c r="W469">
        <v>-7.9026730000000003E-2</v>
      </c>
      <c r="X469">
        <v>0.22074996999999999</v>
      </c>
      <c r="Y469">
        <v>8.2483909999999994E-2</v>
      </c>
      <c r="Z469">
        <v>-2.3595887999999999E-2</v>
      </c>
      <c r="AA469">
        <v>4.5762826E-2</v>
      </c>
      <c r="AB469">
        <v>0.21231422999999999</v>
      </c>
      <c r="AC469">
        <v>0.24445811000000001</v>
      </c>
      <c r="AD469">
        <v>8.4983970000000006E-2</v>
      </c>
      <c r="AE469">
        <v>0.11732945</v>
      </c>
      <c r="AF469">
        <v>0.26500639999999998</v>
      </c>
      <c r="AG469">
        <v>9.9370700000000006E-2</v>
      </c>
      <c r="AH469">
        <v>3.8294293E-2</v>
      </c>
      <c r="AI469">
        <v>-1.7916001000000001E-2</v>
      </c>
      <c r="AJ469">
        <v>0.101751946</v>
      </c>
      <c r="AK469">
        <v>7.2568209999999994E-2</v>
      </c>
      <c r="AL469">
        <v>0.25231162000000001</v>
      </c>
      <c r="AM469">
        <v>0.22526745000000001</v>
      </c>
      <c r="AN469">
        <v>0.12023443</v>
      </c>
      <c r="AO469">
        <v>7.2358889999999995E-2</v>
      </c>
      <c r="AP469">
        <v>0.21478343</v>
      </c>
      <c r="AQ469">
        <v>0.14113107</v>
      </c>
      <c r="AR469">
        <v>0.1946562</v>
      </c>
      <c r="AS469">
        <v>0.31123558000000001</v>
      </c>
      <c r="AT469">
        <v>0.19295643000000001</v>
      </c>
      <c r="AU469">
        <v>0.105355226</v>
      </c>
      <c r="AV469">
        <v>8.3762853999999998E-2</v>
      </c>
      <c r="AW469">
        <v>0.10527331400000001</v>
      </c>
      <c r="AX469">
        <v>0.11974617999999999</v>
      </c>
      <c r="AY469">
        <v>0.26043244999999998</v>
      </c>
      <c r="AZ469">
        <v>0.9497698</v>
      </c>
      <c r="BA469">
        <v>0.10907351999999999</v>
      </c>
      <c r="BB469">
        <v>0.14642580999999999</v>
      </c>
      <c r="BC469">
        <v>-6.3331310000000002E-2</v>
      </c>
      <c r="BD469">
        <v>0.21536194</v>
      </c>
      <c r="BE469">
        <v>0.14753833</v>
      </c>
      <c r="BF469">
        <v>0.20989378</v>
      </c>
      <c r="BG469">
        <v>0.12533458</v>
      </c>
      <c r="BH469">
        <v>5.8565390000000002E-2</v>
      </c>
      <c r="BI469">
        <v>5.1740512000000002E-2</v>
      </c>
      <c r="BJ469">
        <v>0.24884941999999999</v>
      </c>
      <c r="BK469">
        <v>0.23862871999999999</v>
      </c>
      <c r="BL469">
        <v>0.19175223</v>
      </c>
      <c r="BM469">
        <v>0.19165444000000001</v>
      </c>
      <c r="BN469">
        <v>0.30971684999999999</v>
      </c>
      <c r="BO469">
        <v>0.12682413000000001</v>
      </c>
      <c r="BP469">
        <v>0.17514402000000001</v>
      </c>
      <c r="BQ469">
        <v>0.20543682999999999</v>
      </c>
      <c r="BR469">
        <v>0.23010555999999999</v>
      </c>
      <c r="BS469">
        <v>0.14218149999999999</v>
      </c>
      <c r="BT469">
        <v>9.5888965000000007E-2</v>
      </c>
      <c r="BU469">
        <v>0.15635715</v>
      </c>
      <c r="BV469">
        <v>0.36691256999999999</v>
      </c>
      <c r="BW469">
        <v>0.18230816999999999</v>
      </c>
      <c r="BX469">
        <v>0.26766166000000002</v>
      </c>
      <c r="BY469">
        <v>0.17916763999999999</v>
      </c>
      <c r="BZ469">
        <v>0.18013844000000001</v>
      </c>
      <c r="CA469">
        <v>-6.2608929999999993E-2</v>
      </c>
      <c r="CB469">
        <v>0.31002512999999998</v>
      </c>
      <c r="CC469">
        <v>0.28418690000000002</v>
      </c>
      <c r="CD469">
        <v>0.37686999999999998</v>
      </c>
      <c r="CE469">
        <v>0.20898184</v>
      </c>
      <c r="CF469">
        <v>7.8645599999999996E-2</v>
      </c>
      <c r="CG469">
        <v>0.18044805999999999</v>
      </c>
      <c r="CH469">
        <v>0.15401192999999999</v>
      </c>
      <c r="CI469">
        <v>4.4489389999999997E-2</v>
      </c>
      <c r="CJ469">
        <v>0.11429627000000001</v>
      </c>
      <c r="CK469">
        <v>5.8101590000000002E-2</v>
      </c>
      <c r="CL469">
        <v>0.25216119999999997</v>
      </c>
      <c r="CM469">
        <v>9.0082289999999995E-2</v>
      </c>
      <c r="CN469">
        <v>7.4638516000000002E-2</v>
      </c>
      <c r="CO469">
        <v>-0.13728522000000001</v>
      </c>
      <c r="CP469">
        <v>4.4413420000000002E-2</v>
      </c>
      <c r="CQ469">
        <v>6.0954216999999998E-2</v>
      </c>
      <c r="CR469">
        <v>0.25326848000000002</v>
      </c>
      <c r="CS469">
        <v>0.27738323999999998</v>
      </c>
      <c r="CT469">
        <v>2.0816070999999998E-2</v>
      </c>
      <c r="CU469">
        <v>8.2230199999999993E-3</v>
      </c>
      <c r="CV469">
        <v>0.28666088000000001</v>
      </c>
      <c r="CW469">
        <v>0.27689367999999998</v>
      </c>
      <c r="CX469">
        <v>1.6467227000000001E-2</v>
      </c>
      <c r="CY469">
        <v>0.32765860000000002</v>
      </c>
      <c r="CZ469">
        <v>0.26894133999999997</v>
      </c>
      <c r="DA469">
        <v>0.20221749</v>
      </c>
      <c r="DB469">
        <v>7.0046975999999997E-2</v>
      </c>
      <c r="DC469">
        <v>0.96024704000000005</v>
      </c>
      <c r="DD469">
        <v>8.6869230000000006E-2</v>
      </c>
      <c r="DE469">
        <v>7.1434310000000001E-2</v>
      </c>
      <c r="DF469">
        <f t="shared" si="24"/>
        <v>0.14609458994854366</v>
      </c>
      <c r="DG469">
        <f t="shared" si="25"/>
        <v>0</v>
      </c>
      <c r="DH469">
        <v>0</v>
      </c>
      <c r="DI469">
        <f>VLOOKUP(B469,owner_jaccard!$C$1:$E$1128,3,FALSE)</f>
        <v>5.2631578947368397E-2</v>
      </c>
      <c r="DJ469">
        <f>VLOOKUP(B469,partic_jaccard!$C$1:$E$1128,3,FALSE)</f>
        <v>0</v>
      </c>
      <c r="DK469">
        <f>VLOOKUP(B469,rtword_jaccard!$C$1:$E$1128,3,FALSE)</f>
        <v>0.11111111111111099</v>
      </c>
      <c r="DL469">
        <f>VLOOKUP(B469,rtword_jaccard!$C$1:$F$1128,4,FALSE)</f>
        <v>0.16959064327485299</v>
      </c>
      <c r="DM469">
        <f>VLOOKUP(B469,rtword_jaccard!$C$1:$G$1128,5,FALSE)</f>
        <v>0.167315175097276</v>
      </c>
      <c r="DN469">
        <f>VLOOKUP(B469,owner_j_重み付き!$C$1:$E$1128,3)</f>
        <v>4.0000000000000002E-4</v>
      </c>
      <c r="DO469">
        <f>VLOOKUP(B469,part_j_重み付き!$C$1:$E$1128,3,FALSE)</f>
        <v>0</v>
      </c>
      <c r="DP469">
        <f>VLOOKUP(B469,journalsection_jaccard!$C$2:$E$1129,3,FALSE)</f>
        <v>0.265822784810126</v>
      </c>
      <c r="DQ469">
        <f>VLOOKUP(B469,journalsection_jaccard!$C$2:$F$1129,4,FALSE)</f>
        <v>0.33333333333333298</v>
      </c>
      <c r="DR469">
        <f>VLOOKUP(B469,journalsection_jaccard!$C$2:$G$1129,5,FALSE)</f>
        <v>0.234567901234567</v>
      </c>
      <c r="DS469">
        <f>VLOOKUP(B469,journalsection_jaccard!$C$2:$H$1129,6,FALSE)</f>
        <v>6.3829787234042507E-2</v>
      </c>
    </row>
    <row r="470" spans="1:123" hidden="1" x14ac:dyDescent="0.55000000000000004">
      <c r="A470">
        <v>463</v>
      </c>
      <c r="B470" t="s">
        <v>2055</v>
      </c>
      <c r="C470" t="s">
        <v>569</v>
      </c>
      <c r="D470">
        <v>0.11438618</v>
      </c>
      <c r="E470">
        <v>0.16751250000000001</v>
      </c>
      <c r="F470">
        <v>0.23181534000000001</v>
      </c>
      <c r="G470">
        <v>0.18479477</v>
      </c>
      <c r="H470">
        <v>0.29278969999999999</v>
      </c>
      <c r="I470">
        <v>2.2312510000000001E-2</v>
      </c>
      <c r="J470">
        <v>0.15462883999999999</v>
      </c>
      <c r="K470">
        <v>0.97804236</v>
      </c>
      <c r="L470">
        <v>0.22292545</v>
      </c>
      <c r="M470">
        <v>-7.6178647999999996E-3</v>
      </c>
      <c r="N470">
        <v>0.26644944999999998</v>
      </c>
      <c r="O470">
        <v>0.1138045</v>
      </c>
      <c r="P470">
        <v>0.10503155</v>
      </c>
      <c r="Q470">
        <v>0.27259447999999997</v>
      </c>
      <c r="R470">
        <v>0.12656523</v>
      </c>
      <c r="S470">
        <v>-2.8034485999999998E-3</v>
      </c>
      <c r="T470">
        <v>0.10332342999999999</v>
      </c>
      <c r="U470">
        <v>9.7761899999999999E-2</v>
      </c>
      <c r="V470">
        <v>-7.9815336000000001E-2</v>
      </c>
      <c r="W470">
        <v>9.9342939999999998E-3</v>
      </c>
      <c r="X470">
        <v>5.9252072000000003E-2</v>
      </c>
      <c r="Y470">
        <v>0.27172455000000001</v>
      </c>
      <c r="Z470">
        <v>0.20481569999999999</v>
      </c>
      <c r="AA470">
        <v>0.18731695000000001</v>
      </c>
      <c r="AB470">
        <v>-2.7719003999999998E-2</v>
      </c>
      <c r="AC470">
        <v>0.32346164999999999</v>
      </c>
      <c r="AD470">
        <v>8.8350440000000002E-2</v>
      </c>
      <c r="AE470">
        <v>0.16682568</v>
      </c>
      <c r="AF470">
        <v>0.19638622999999999</v>
      </c>
      <c r="AG470">
        <v>0.10684573</v>
      </c>
      <c r="AH470">
        <v>0.20783618000000001</v>
      </c>
      <c r="AI470">
        <v>0.32641354</v>
      </c>
      <c r="AJ470">
        <v>0.24301125000000001</v>
      </c>
      <c r="AK470">
        <v>0.20581715</v>
      </c>
      <c r="AL470">
        <v>-6.5456410000000007E-2</v>
      </c>
      <c r="AM470">
        <v>0.32477181999999999</v>
      </c>
      <c r="AN470">
        <v>-3.5368579999999999E-3</v>
      </c>
      <c r="AO470">
        <v>0.21670576999999999</v>
      </c>
      <c r="AP470">
        <v>0.39981552999999997</v>
      </c>
      <c r="AQ470">
        <v>0.25169834000000002</v>
      </c>
      <c r="AR470">
        <v>0.17903579999999999</v>
      </c>
      <c r="AS470">
        <v>-4.9422837999999997E-2</v>
      </c>
      <c r="AT470">
        <v>0.31423785999999998</v>
      </c>
      <c r="AU470">
        <v>2.4910076999999999E-2</v>
      </c>
      <c r="AV470">
        <v>-3.1246742000000001E-2</v>
      </c>
      <c r="AW470">
        <v>0.33066517000000001</v>
      </c>
      <c r="AX470">
        <v>0.21008296000000001</v>
      </c>
      <c r="AY470">
        <v>0.26681062999999999</v>
      </c>
      <c r="AZ470">
        <v>0.96486110000000003</v>
      </c>
      <c r="BA470">
        <v>6.6086720000000002E-2</v>
      </c>
      <c r="BB470">
        <v>3.6878314000000002E-2</v>
      </c>
      <c r="BC470">
        <v>0.23827735</v>
      </c>
      <c r="BD470">
        <v>5.5907786000000001E-2</v>
      </c>
      <c r="BE470">
        <v>0.15828295000000001</v>
      </c>
      <c r="BF470">
        <v>0.23971229999999999</v>
      </c>
      <c r="BG470">
        <v>0.22136297999999999</v>
      </c>
      <c r="BH470">
        <v>0.19403656999999999</v>
      </c>
      <c r="BI470">
        <v>0.25866842000000001</v>
      </c>
      <c r="BJ470">
        <v>0.18179321000000001</v>
      </c>
      <c r="BK470">
        <v>0.34979504</v>
      </c>
      <c r="BL470">
        <v>1.10507095E-2</v>
      </c>
      <c r="BM470">
        <v>0.1906611</v>
      </c>
      <c r="BN470">
        <v>-6.3551300000000005E-2</v>
      </c>
      <c r="BO470">
        <v>0.15198384000000001</v>
      </c>
      <c r="BP470">
        <v>0.12891395</v>
      </c>
      <c r="BQ470">
        <v>0.27106434000000001</v>
      </c>
      <c r="BR470">
        <v>0.19487325999999999</v>
      </c>
      <c r="BS470">
        <v>0.25332486999999998</v>
      </c>
      <c r="BT470">
        <v>0.27084625000000001</v>
      </c>
      <c r="BU470">
        <v>6.6970650000000007E-2</v>
      </c>
      <c r="BV470">
        <v>-2.4742371999999999E-2</v>
      </c>
      <c r="BW470">
        <v>0.33808969999999999</v>
      </c>
      <c r="BX470">
        <v>0.3858338</v>
      </c>
      <c r="BY470">
        <v>0.17896593</v>
      </c>
      <c r="BZ470">
        <v>0.20267816</v>
      </c>
      <c r="CA470">
        <v>2.0590566000000001E-2</v>
      </c>
      <c r="CB470">
        <v>0.17815006</v>
      </c>
      <c r="CC470">
        <v>0.18402666000000001</v>
      </c>
      <c r="CD470">
        <v>0.20761684</v>
      </c>
      <c r="CE470">
        <v>0.34053496</v>
      </c>
      <c r="CF470">
        <v>4.5364442999999997E-2</v>
      </c>
      <c r="CG470">
        <v>0.22385235000000001</v>
      </c>
      <c r="CH470">
        <v>0.19870959999999999</v>
      </c>
      <c r="CI470">
        <v>0.17707786</v>
      </c>
      <c r="CJ470">
        <v>0.28456377999999999</v>
      </c>
      <c r="CK470">
        <v>0.26008186</v>
      </c>
      <c r="CL470">
        <v>0.20062227999999999</v>
      </c>
      <c r="CM470">
        <v>4.3652084000000001E-2</v>
      </c>
      <c r="CN470">
        <v>0.12266241</v>
      </c>
      <c r="CO470">
        <v>0.27888459999999998</v>
      </c>
      <c r="CP470">
        <v>0.20942055000000001</v>
      </c>
      <c r="CQ470">
        <v>0.22130172000000001</v>
      </c>
      <c r="CR470">
        <v>0.30496390000000001</v>
      </c>
      <c r="CS470">
        <v>0.33753013999999998</v>
      </c>
      <c r="CT470">
        <v>0.15146778999999999</v>
      </c>
      <c r="CU470">
        <v>0.15109274</v>
      </c>
      <c r="CV470">
        <v>0.1650372</v>
      </c>
      <c r="CW470">
        <v>0.20668468000000001</v>
      </c>
      <c r="CX470">
        <v>-1.4055501999999999E-2</v>
      </c>
      <c r="CY470">
        <v>0.25795164999999998</v>
      </c>
      <c r="CZ470">
        <v>0.20471515000000001</v>
      </c>
      <c r="DA470">
        <v>0.29573845999999998</v>
      </c>
      <c r="DB470">
        <v>0.15350707</v>
      </c>
      <c r="DC470">
        <v>0.97557103999999994</v>
      </c>
      <c r="DD470">
        <v>0.39509565000000002</v>
      </c>
      <c r="DE470">
        <v>6.0429294000000001E-2</v>
      </c>
      <c r="DF470">
        <f t="shared" si="24"/>
        <v>0.17233823372912613</v>
      </c>
      <c r="DG470">
        <f t="shared" si="25"/>
        <v>0</v>
      </c>
      <c r="DH470">
        <v>1.7241379310344826E-4</v>
      </c>
      <c r="DI470">
        <f>VLOOKUP(B470,owner_jaccard!$C$1:$E$1128,3,FALSE)</f>
        <v>0.25581395348837199</v>
      </c>
      <c r="DJ470">
        <f>VLOOKUP(B470,partic_jaccard!$C$1:$E$1128,3,FALSE)</f>
        <v>0.23076923076923</v>
      </c>
      <c r="DK470">
        <f>VLOOKUP(B470,rtword_jaccard!$C$1:$E$1128,3,FALSE)</f>
        <v>0.13636363636363599</v>
      </c>
      <c r="DL470">
        <f>VLOOKUP(B470,rtword_jaccard!$C$1:$F$1128,4,FALSE)</f>
        <v>0.21212121212121199</v>
      </c>
      <c r="DM470">
        <f>VLOOKUP(B470,rtword_jaccard!$C$1:$G$1128,5,FALSE)</f>
        <v>0.219512195121951</v>
      </c>
      <c r="DN470">
        <f>VLOOKUP(B470,owner_j_重み付き!$C$1:$E$1128,3)</f>
        <v>4.7999999999999996E-3</v>
      </c>
      <c r="DO470">
        <f>VLOOKUP(B470,part_j_重み付き!$C$1:$E$1128,3,FALSE)</f>
        <v>4.5499999999999999E-2</v>
      </c>
      <c r="DP470">
        <f>VLOOKUP(B470,journalsection_jaccard!$C$2:$E$1129,3,FALSE)</f>
        <v>0.42857142857142799</v>
      </c>
      <c r="DQ470">
        <f>VLOOKUP(B470,journalsection_jaccard!$C$2:$F$1129,4,FALSE)</f>
        <v>0.32450331125827803</v>
      </c>
      <c r="DR470">
        <f>VLOOKUP(B470,journalsection_jaccard!$C$2:$G$1129,5,FALSE)</f>
        <v>0.255230125523012</v>
      </c>
      <c r="DS470">
        <f>VLOOKUP(B470,journalsection_jaccard!$C$2:$H$1129,6,FALSE)</f>
        <v>0.13636363636363599</v>
      </c>
    </row>
    <row r="471" spans="1:123" x14ac:dyDescent="0.55000000000000004">
      <c r="A471">
        <v>464</v>
      </c>
      <c r="B471" t="s">
        <v>2056</v>
      </c>
      <c r="C471" t="s">
        <v>570</v>
      </c>
      <c r="D471">
        <v>7.7648713999999994E-2</v>
      </c>
      <c r="E471">
        <v>0.27716023000000001</v>
      </c>
      <c r="F471">
        <v>0.10486774</v>
      </c>
      <c r="G471">
        <v>7.9111580000000001E-2</v>
      </c>
      <c r="H471">
        <v>5.3500455000000002E-2</v>
      </c>
      <c r="I471">
        <v>7.2453395000000004E-2</v>
      </c>
      <c r="J471">
        <v>5.3929230000000002E-2</v>
      </c>
      <c r="K471">
        <v>0.98040850000000002</v>
      </c>
      <c r="L471">
        <v>0.24424092</v>
      </c>
      <c r="M471">
        <v>4.6502065000000002E-2</v>
      </c>
      <c r="N471">
        <v>0.28567271999999999</v>
      </c>
      <c r="O471">
        <v>-2.3996795000000001E-2</v>
      </c>
      <c r="P471">
        <v>7.5632944999999993E-2</v>
      </c>
      <c r="Q471">
        <v>6.1497953000000001E-2</v>
      </c>
      <c r="R471">
        <v>-8.2367770000000007E-2</v>
      </c>
      <c r="S471">
        <v>-0.13827758000000001</v>
      </c>
      <c r="T471">
        <v>8.4762773999999999E-2</v>
      </c>
      <c r="U471">
        <v>9.0953945999999994E-2</v>
      </c>
      <c r="V471">
        <v>0.12492038</v>
      </c>
      <c r="W471">
        <v>-2.3441343999999999E-2</v>
      </c>
      <c r="X471">
        <v>-5.1229410000000003E-2</v>
      </c>
      <c r="Y471">
        <v>0.31338564000000002</v>
      </c>
      <c r="Z471">
        <v>0.23398548</v>
      </c>
      <c r="AA471">
        <v>0.30052469999999998</v>
      </c>
      <c r="AB471">
        <v>1.0203406E-2</v>
      </c>
      <c r="AC471">
        <v>4.4142122999999998E-2</v>
      </c>
      <c r="AD471">
        <v>3.7427126999999998E-2</v>
      </c>
      <c r="AE471">
        <v>-2.23293E-2</v>
      </c>
      <c r="AF471">
        <v>4.2607056E-4</v>
      </c>
      <c r="AG471">
        <v>0.2049636</v>
      </c>
      <c r="AH471">
        <v>-7.4109679999999997E-2</v>
      </c>
      <c r="AI471">
        <v>0.11338242</v>
      </c>
      <c r="AJ471">
        <v>3.5695307000000003E-2</v>
      </c>
      <c r="AK471">
        <v>0.105821155</v>
      </c>
      <c r="AL471">
        <v>7.0510980000000001E-2</v>
      </c>
      <c r="AM471">
        <v>0.2215057</v>
      </c>
      <c r="AN471">
        <v>0.15239748</v>
      </c>
      <c r="AO471">
        <v>0.18719915000000001</v>
      </c>
      <c r="AP471">
        <v>0.36309122999999999</v>
      </c>
      <c r="AQ471">
        <v>0.11474155</v>
      </c>
      <c r="AR471">
        <v>0.14291814999999999</v>
      </c>
      <c r="AS471">
        <v>-7.3590495000000006E-2</v>
      </c>
      <c r="AT471">
        <v>7.885673E-2</v>
      </c>
      <c r="AU471">
        <v>0.23904638</v>
      </c>
      <c r="AV471">
        <v>-7.3150439999999997E-2</v>
      </c>
      <c r="AW471">
        <v>7.3999405000000004E-2</v>
      </c>
      <c r="AX471">
        <v>-5.239394E-2</v>
      </c>
      <c r="AY471">
        <v>0.27280106999999998</v>
      </c>
      <c r="AZ471">
        <v>0.93194823999999998</v>
      </c>
      <c r="BA471">
        <v>2.1300288000000001E-2</v>
      </c>
      <c r="BB471">
        <v>-6.7210480000000003E-2</v>
      </c>
      <c r="BC471">
        <v>0.12396799999999999</v>
      </c>
      <c r="BD471">
        <v>0.25912132999999998</v>
      </c>
      <c r="BE471">
        <v>4.8521012000000002E-2</v>
      </c>
      <c r="BF471">
        <v>3.2547195000000001E-2</v>
      </c>
      <c r="BG471">
        <v>0.115712725</v>
      </c>
      <c r="BH471">
        <v>0.10433914</v>
      </c>
      <c r="BI471">
        <v>2.4471403999999999E-2</v>
      </c>
      <c r="BJ471">
        <v>7.6524220000000004E-2</v>
      </c>
      <c r="BK471">
        <v>0.15622915000000001</v>
      </c>
      <c r="BL471">
        <v>2.9739877000000001E-2</v>
      </c>
      <c r="BM471">
        <v>0.20043764</v>
      </c>
      <c r="BN471">
        <v>0.13627545999999999</v>
      </c>
      <c r="BO471">
        <v>0.38816473000000001</v>
      </c>
      <c r="BP471">
        <v>-1.9447986E-2</v>
      </c>
      <c r="BQ471">
        <v>5.028581E-2</v>
      </c>
      <c r="BR471">
        <v>5.8012247000000003E-2</v>
      </c>
      <c r="BS471">
        <v>0.21319325</v>
      </c>
      <c r="BT471">
        <v>0.30804222999999997</v>
      </c>
      <c r="BU471">
        <v>0.11950694000000001</v>
      </c>
      <c r="BV471">
        <v>-3.6085907E-2</v>
      </c>
      <c r="BW471">
        <v>0.13115461</v>
      </c>
      <c r="BX471">
        <v>0.27269085999999998</v>
      </c>
      <c r="BY471">
        <v>-0.14684127</v>
      </c>
      <c r="BZ471">
        <v>0.14620052</v>
      </c>
      <c r="CA471">
        <v>8.4619550000000002E-2</v>
      </c>
      <c r="CB471">
        <v>0.23670049000000001</v>
      </c>
      <c r="CC471">
        <v>0.18365919999999999</v>
      </c>
      <c r="CD471">
        <v>0.30740318</v>
      </c>
      <c r="CE471">
        <v>0.11796237</v>
      </c>
      <c r="CF471">
        <v>4.0696032E-2</v>
      </c>
      <c r="CG471">
        <v>7.3074379999999994E-2</v>
      </c>
      <c r="CH471">
        <v>0.20414283999999999</v>
      </c>
      <c r="CI471">
        <v>7.4158479999999999E-2</v>
      </c>
      <c r="CJ471">
        <v>0.15478919999999999</v>
      </c>
      <c r="CK471">
        <v>0.1241168</v>
      </c>
      <c r="CL471">
        <v>8.4487565000000001E-2</v>
      </c>
      <c r="CM471">
        <v>0.11376686</v>
      </c>
      <c r="CN471">
        <v>1.6567620000000002E-2</v>
      </c>
      <c r="CO471">
        <v>4.0019419999999997E-3</v>
      </c>
      <c r="CP471">
        <v>0.11421524</v>
      </c>
      <c r="CQ471">
        <v>9.1245759999999995E-2</v>
      </c>
      <c r="CR471">
        <v>0.29319319999999999</v>
      </c>
      <c r="CS471">
        <v>0.13969709</v>
      </c>
      <c r="CT471">
        <v>0.11142605</v>
      </c>
      <c r="CU471">
        <v>0.23159547</v>
      </c>
      <c r="CV471">
        <v>0.20101248999999999</v>
      </c>
      <c r="CW471">
        <v>3.6123447000000003E-2</v>
      </c>
      <c r="CX471">
        <v>0.20536256</v>
      </c>
      <c r="CY471">
        <v>0.14465096999999999</v>
      </c>
      <c r="CZ471">
        <v>0.26901206</v>
      </c>
      <c r="DA471">
        <v>0.16359960000000001</v>
      </c>
      <c r="DB471">
        <v>9.1842969999999996E-2</v>
      </c>
      <c r="DC471">
        <v>0.96515839999999997</v>
      </c>
      <c r="DD471">
        <v>0.15777452</v>
      </c>
      <c r="DE471">
        <v>0.12971532</v>
      </c>
      <c r="DF471">
        <f t="shared" si="24"/>
        <v>0.11050931453941744</v>
      </c>
      <c r="DG471">
        <f t="shared" si="25"/>
        <v>0</v>
      </c>
      <c r="DH471">
        <v>0</v>
      </c>
      <c r="DI471">
        <f>VLOOKUP(B471,owner_jaccard!$C$1:$E$1128,3,FALSE)</f>
        <v>0.12121212121212099</v>
      </c>
      <c r="DJ471">
        <f>VLOOKUP(B471,partic_jaccard!$C$1:$E$1128,3,FALSE)</f>
        <v>0.107142857142857</v>
      </c>
      <c r="DK471">
        <f>VLOOKUP(B471,rtword_jaccard!$C$1:$E$1128,3,FALSE)</f>
        <v>0.13636363636363599</v>
      </c>
      <c r="DL471">
        <f>VLOOKUP(B471,rtword_jaccard!$C$1:$F$1128,4,FALSE)</f>
        <v>0.14942528735632099</v>
      </c>
      <c r="DM471">
        <f>VLOOKUP(B471,rtword_jaccard!$C$1:$G$1128,5,FALSE)</f>
        <v>0.16279069767441801</v>
      </c>
      <c r="DN471">
        <f>VLOOKUP(B471,owner_j_重み付き!$C$1:$E$1128,3)</f>
        <v>8.3000000000000001E-3</v>
      </c>
      <c r="DO471">
        <f>VLOOKUP(B471,part_j_重み付き!$C$1:$E$1128,3,FALSE)</f>
        <v>4.8099999999999997E-2</v>
      </c>
      <c r="DP471">
        <f>VLOOKUP(B471,journalsection_jaccard!$C$2:$E$1129,3,FALSE)</f>
        <v>0.42857142857142799</v>
      </c>
      <c r="DQ471">
        <f>VLOOKUP(B471,journalsection_jaccard!$C$2:$F$1129,4,FALSE)</f>
        <v>0.36054421768707401</v>
      </c>
      <c r="DR471">
        <f>VLOOKUP(B471,journalsection_jaccard!$C$2:$G$1129,5,FALSE)</f>
        <v>0.27659574468085102</v>
      </c>
      <c r="DS471">
        <f>VLOOKUP(B471,journalsection_jaccard!$C$2:$H$1129,6,FALSE)</f>
        <v>0.14942528735632099</v>
      </c>
    </row>
    <row r="472" spans="1:123" hidden="1" x14ac:dyDescent="0.55000000000000004">
      <c r="A472">
        <v>465</v>
      </c>
      <c r="B472" t="s">
        <v>2057</v>
      </c>
      <c r="C472" t="s">
        <v>571</v>
      </c>
      <c r="D472">
        <v>-0.15113808000000001</v>
      </c>
      <c r="E472">
        <v>0.13694501000000001</v>
      </c>
      <c r="F472">
        <v>0.12734519999999999</v>
      </c>
      <c r="G472">
        <v>9.6357189999999995E-2</v>
      </c>
      <c r="H472">
        <v>4.8426416E-2</v>
      </c>
      <c r="I472">
        <v>1.2976745E-2</v>
      </c>
      <c r="J472">
        <v>3.0471093000000002E-3</v>
      </c>
      <c r="K472">
        <v>0.97866880000000001</v>
      </c>
      <c r="L472">
        <v>0.19811176</v>
      </c>
      <c r="M472">
        <v>0.10013756</v>
      </c>
      <c r="N472">
        <v>0.23348483</v>
      </c>
      <c r="O472">
        <v>0.18800496</v>
      </c>
      <c r="P472">
        <v>0.21844810000000001</v>
      </c>
      <c r="Q472">
        <v>0.15041436</v>
      </c>
      <c r="R472">
        <v>2.9356183000000001E-2</v>
      </c>
      <c r="S472">
        <v>-8.4401550000000006E-2</v>
      </c>
      <c r="T472">
        <v>0.10499931999999999</v>
      </c>
      <c r="U472">
        <v>0.10343465</v>
      </c>
      <c r="V472">
        <v>-1.7449737E-2</v>
      </c>
      <c r="W472">
        <v>3.0473477999999998E-2</v>
      </c>
      <c r="X472">
        <v>-1.1940074E-2</v>
      </c>
      <c r="Y472">
        <v>0.31936946999999999</v>
      </c>
      <c r="Z472">
        <v>3.1297890000000002E-2</v>
      </c>
      <c r="AA472">
        <v>0.15178249999999999</v>
      </c>
      <c r="AB472">
        <v>4.6843454E-2</v>
      </c>
      <c r="AC472">
        <v>1.809672E-2</v>
      </c>
      <c r="AD472">
        <v>-5.0094E-2</v>
      </c>
      <c r="AE472">
        <v>8.0104603999999996E-2</v>
      </c>
      <c r="AF472">
        <v>0.106395796</v>
      </c>
      <c r="AG472">
        <v>0.19764857999999999</v>
      </c>
      <c r="AH472">
        <v>-5.6906647999999997E-2</v>
      </c>
      <c r="AI472">
        <v>0.18400854</v>
      </c>
      <c r="AJ472">
        <v>-3.1250170000000001E-2</v>
      </c>
      <c r="AK472">
        <v>0.10792899</v>
      </c>
      <c r="AL472">
        <v>-7.0546669999999997E-3</v>
      </c>
      <c r="AM472">
        <v>4.1447114E-2</v>
      </c>
      <c r="AN472">
        <v>0.15506983999999999</v>
      </c>
      <c r="AO472">
        <v>9.4578065000000003E-2</v>
      </c>
      <c r="AP472">
        <v>0.18503808999999999</v>
      </c>
      <c r="AQ472">
        <v>0.14756586999999999</v>
      </c>
      <c r="AR472">
        <v>0.21273387999999999</v>
      </c>
      <c r="AS472">
        <v>0.16937906999999999</v>
      </c>
      <c r="AT472">
        <v>-6.2099296999999998E-2</v>
      </c>
      <c r="AU472">
        <v>0.121514395</v>
      </c>
      <c r="AV472">
        <v>0.10710031</v>
      </c>
      <c r="AW472">
        <v>0.17177924999999999</v>
      </c>
      <c r="AX472">
        <v>2.2037622999999999E-2</v>
      </c>
      <c r="AY472">
        <v>7.2386000000000006E-2</v>
      </c>
      <c r="AZ472">
        <v>0.95560710000000004</v>
      </c>
      <c r="BA472">
        <v>0.19758290000000001</v>
      </c>
      <c r="BB472">
        <v>4.3812959999999998E-2</v>
      </c>
      <c r="BC472">
        <v>-8.7638709999999995E-3</v>
      </c>
      <c r="BD472">
        <v>0.22470269000000001</v>
      </c>
      <c r="BE472">
        <v>2.6635671E-2</v>
      </c>
      <c r="BF472">
        <v>5.6137449999999998E-2</v>
      </c>
      <c r="BG472">
        <v>-5.9668664000000003E-2</v>
      </c>
      <c r="BH472">
        <v>0.17525779999999999</v>
      </c>
      <c r="BI472">
        <v>0.23776205</v>
      </c>
      <c r="BJ472">
        <v>0.17593911000000001</v>
      </c>
      <c r="BK472">
        <v>0.23603779999999999</v>
      </c>
      <c r="BL472">
        <v>0.21227542999999999</v>
      </c>
      <c r="BM472">
        <v>0.16156090000000001</v>
      </c>
      <c r="BN472">
        <v>5.9672984999999998E-2</v>
      </c>
      <c r="BO472">
        <v>2.8308264999999999E-2</v>
      </c>
      <c r="BP472">
        <v>0.11240225</v>
      </c>
      <c r="BQ472">
        <v>2.6024759000000001E-2</v>
      </c>
      <c r="BR472">
        <v>0.20378329000000001</v>
      </c>
      <c r="BS472">
        <v>0.13867699</v>
      </c>
      <c r="BT472">
        <v>0.17159690999999999</v>
      </c>
      <c r="BU472">
        <v>0.16971812999999999</v>
      </c>
      <c r="BV472">
        <v>0.10940026</v>
      </c>
      <c r="BW472">
        <v>0.21023633999999999</v>
      </c>
      <c r="BX472">
        <v>0.10178556</v>
      </c>
      <c r="BY472">
        <v>4.9351905000000001E-2</v>
      </c>
      <c r="BZ472">
        <v>8.2679740000000002E-2</v>
      </c>
      <c r="CA472">
        <v>-1.0942533E-3</v>
      </c>
      <c r="CB472">
        <v>0.23002595000000001</v>
      </c>
      <c r="CC472">
        <v>0.12510068999999999</v>
      </c>
      <c r="CD472">
        <v>0.17087184</v>
      </c>
      <c r="CE472">
        <v>6.7059389999999997E-2</v>
      </c>
      <c r="CF472">
        <v>6.8731860000000006E-2</v>
      </c>
      <c r="CG472">
        <v>0.11525001999999999</v>
      </c>
      <c r="CH472">
        <v>0.28165108</v>
      </c>
      <c r="CI472">
        <v>0.20050852999999999</v>
      </c>
      <c r="CJ472">
        <v>0.10869582999999999</v>
      </c>
      <c r="CK472">
        <v>0.30278015000000003</v>
      </c>
      <c r="CL472">
        <v>0.17292440000000001</v>
      </c>
      <c r="CM472">
        <v>0.21340719</v>
      </c>
      <c r="CN472">
        <v>0.10658987</v>
      </c>
      <c r="CO472">
        <v>5.8598373000000002E-2</v>
      </c>
      <c r="CP472">
        <v>0.13486423</v>
      </c>
      <c r="CQ472">
        <v>0.14040208000000001</v>
      </c>
      <c r="CR472">
        <v>0.15103759</v>
      </c>
      <c r="CS472">
        <v>0.17229420000000001</v>
      </c>
      <c r="CT472">
        <v>0.20577174000000001</v>
      </c>
      <c r="CU472">
        <v>3.9839989999999999E-2</v>
      </c>
      <c r="CV472">
        <v>8.4162210000000001E-2</v>
      </c>
      <c r="CW472">
        <v>0.13632894000000001</v>
      </c>
      <c r="CX472">
        <v>0.26059835999999997</v>
      </c>
      <c r="CY472">
        <v>0.18872435000000001</v>
      </c>
      <c r="CZ472">
        <v>7.5147210000000006E-2</v>
      </c>
      <c r="DA472">
        <v>0.18170336000000001</v>
      </c>
      <c r="DB472">
        <v>0.10510459</v>
      </c>
      <c r="DC472">
        <v>0.97845685000000004</v>
      </c>
      <c r="DD472">
        <v>0.21844127999999999</v>
      </c>
      <c r="DE472">
        <v>0.22361586999999999</v>
      </c>
      <c r="DF472">
        <f t="shared" si="24"/>
        <v>0.11393962358252425</v>
      </c>
      <c r="DG472">
        <f t="shared" si="25"/>
        <v>0</v>
      </c>
      <c r="DH472">
        <v>3.3411293017039759E-4</v>
      </c>
      <c r="DI472">
        <f>VLOOKUP(B472,owner_jaccard!$C$1:$E$1128,3,FALSE)</f>
        <v>0.15384615384615299</v>
      </c>
      <c r="DJ472">
        <f>VLOOKUP(B472,partic_jaccard!$C$1:$E$1128,3,FALSE)</f>
        <v>0.148148148148148</v>
      </c>
      <c r="DK472">
        <f>VLOOKUP(B472,rtword_jaccard!$C$1:$E$1128,3,FALSE)</f>
        <v>0.123595505617977</v>
      </c>
      <c r="DL472">
        <f>VLOOKUP(B472,rtword_jaccard!$C$1:$F$1128,4,FALSE)</f>
        <v>0.17647058823529399</v>
      </c>
      <c r="DM472">
        <f>VLOOKUP(B472,rtword_jaccard!$C$1:$G$1128,5,FALSE)</f>
        <v>0.2</v>
      </c>
      <c r="DN472">
        <f>VLOOKUP(B472,owner_j_重み付き!$C$1:$E$1128,3)</f>
        <v>8.8999999999999999E-3</v>
      </c>
      <c r="DO472">
        <f>VLOOKUP(B472,part_j_重み付き!$C$1:$E$1128,3,FALSE)</f>
        <v>4.3799999999999999E-2</v>
      </c>
      <c r="DP472">
        <f>VLOOKUP(B472,journalsection_jaccard!$C$2:$E$1129,3,FALSE)</f>
        <v>0.38888888888888801</v>
      </c>
      <c r="DQ472">
        <f>VLOOKUP(B472,journalsection_jaccard!$C$2:$F$1129,4,FALSE)</f>
        <v>0.36986301369863001</v>
      </c>
      <c r="DR472">
        <f>VLOOKUP(B472,journalsection_jaccard!$C$2:$G$1129,5,FALSE)</f>
        <v>0.29870129870129802</v>
      </c>
      <c r="DS472">
        <f>VLOOKUP(B472,journalsection_jaccard!$C$2:$H$1129,6,FALSE)</f>
        <v>0.19047619047618999</v>
      </c>
    </row>
    <row r="473" spans="1:123" x14ac:dyDescent="0.55000000000000004">
      <c r="A473">
        <v>466</v>
      </c>
      <c r="B473" t="s">
        <v>2058</v>
      </c>
      <c r="C473" t="s">
        <v>572</v>
      </c>
      <c r="D473">
        <v>0.19038223000000001</v>
      </c>
      <c r="E473">
        <v>0.14045379999999999</v>
      </c>
      <c r="F473">
        <v>4.4080306E-2</v>
      </c>
      <c r="G473">
        <v>0.15167657000000001</v>
      </c>
      <c r="H473">
        <v>0.25450260000000002</v>
      </c>
      <c r="I473">
        <v>-0.10771929500000001</v>
      </c>
      <c r="J473">
        <v>0.22376480000000001</v>
      </c>
      <c r="K473">
        <v>0.97739969999999998</v>
      </c>
      <c r="L473">
        <v>0.38998280000000002</v>
      </c>
      <c r="M473">
        <v>0.11865644</v>
      </c>
      <c r="N473">
        <v>0.40654390000000001</v>
      </c>
      <c r="O473">
        <v>0.13639409999999999</v>
      </c>
      <c r="P473">
        <v>0.33350619999999997</v>
      </c>
      <c r="Q473">
        <v>0.14003302000000001</v>
      </c>
      <c r="R473">
        <v>0.13107516999999999</v>
      </c>
      <c r="S473">
        <v>0.25765510000000003</v>
      </c>
      <c r="T473">
        <v>3.8798810000000003E-2</v>
      </c>
      <c r="U473">
        <v>4.0010379999999998E-2</v>
      </c>
      <c r="V473">
        <v>-5.0460402000000001E-2</v>
      </c>
      <c r="W473">
        <v>3.2210175000000001E-2</v>
      </c>
      <c r="X473">
        <v>0.20687359999999999</v>
      </c>
      <c r="Y473">
        <v>4.3655127000000002E-2</v>
      </c>
      <c r="Z473">
        <v>0.14282112999999999</v>
      </c>
      <c r="AA473">
        <v>6.6999690000000001E-2</v>
      </c>
      <c r="AB473">
        <v>-1.7329588999999999E-2</v>
      </c>
      <c r="AC473">
        <v>0.21681342000000001</v>
      </c>
      <c r="AD473">
        <v>5.9211607999999999E-2</v>
      </c>
      <c r="AE473">
        <v>3.7536368000000001E-2</v>
      </c>
      <c r="AF473">
        <v>9.449689E-2</v>
      </c>
      <c r="AG473">
        <v>0.11424842</v>
      </c>
      <c r="AH473">
        <v>2.2822080000000002E-2</v>
      </c>
      <c r="AI473">
        <v>0.38729843000000003</v>
      </c>
      <c r="AJ473">
        <v>3.0673051E-2</v>
      </c>
      <c r="AK473">
        <v>0.23970936000000001</v>
      </c>
      <c r="AL473">
        <v>-1.4791547E-2</v>
      </c>
      <c r="AM473">
        <v>0.21216281000000001</v>
      </c>
      <c r="AN473">
        <v>6.2986689999999998E-2</v>
      </c>
      <c r="AO473">
        <v>4.9590706999999998E-2</v>
      </c>
      <c r="AP473">
        <v>0.32081517999999998</v>
      </c>
      <c r="AQ473">
        <v>0.28242479999999998</v>
      </c>
      <c r="AR473">
        <v>0.10742343</v>
      </c>
      <c r="AS473">
        <v>0.15057598</v>
      </c>
      <c r="AT473">
        <v>0.25797369999999997</v>
      </c>
      <c r="AU473">
        <v>5.5763945000000002E-2</v>
      </c>
      <c r="AV473">
        <v>4.5487178000000001E-3</v>
      </c>
      <c r="AW473">
        <v>0.25934178000000002</v>
      </c>
      <c r="AX473">
        <v>0.17960644000000001</v>
      </c>
      <c r="AY473">
        <v>0.35009960000000001</v>
      </c>
      <c r="AZ473">
        <v>0.95066892999999997</v>
      </c>
      <c r="BA473">
        <v>0.1326928</v>
      </c>
      <c r="BB473">
        <v>3.7695739999999999E-3</v>
      </c>
      <c r="BC473">
        <v>0.19668993000000001</v>
      </c>
      <c r="BD473">
        <v>0.10153634</v>
      </c>
      <c r="BE473">
        <v>0.19809318000000001</v>
      </c>
      <c r="BF473">
        <v>0.28928872999999999</v>
      </c>
      <c r="BG473">
        <v>0.19983502</v>
      </c>
      <c r="BH473">
        <v>0.18572204</v>
      </c>
      <c r="BI473">
        <v>3.7667256000000003E-2</v>
      </c>
      <c r="BJ473">
        <v>0.24636801999999999</v>
      </c>
      <c r="BK473">
        <v>0.25790182</v>
      </c>
      <c r="BL473">
        <v>0.19394122</v>
      </c>
      <c r="BM473">
        <v>0.34069967000000001</v>
      </c>
      <c r="BN473">
        <v>0.28049773</v>
      </c>
      <c r="BO473">
        <v>0.20809959</v>
      </c>
      <c r="BP473">
        <v>0.119225785</v>
      </c>
      <c r="BQ473">
        <v>0.13414666</v>
      </c>
      <c r="BR473">
        <v>-3.5877685999999999E-2</v>
      </c>
      <c r="BS473">
        <v>0.18090576</v>
      </c>
      <c r="BT473">
        <v>0.42393913999999999</v>
      </c>
      <c r="BU473">
        <v>0.18255623000000001</v>
      </c>
      <c r="BV473">
        <v>0.21384943000000001</v>
      </c>
      <c r="BW473">
        <v>0.17257436000000001</v>
      </c>
      <c r="BX473">
        <v>0.36388364000000001</v>
      </c>
      <c r="BY473">
        <v>-4.5008609999999998E-2</v>
      </c>
      <c r="BZ473">
        <v>0.18086107000000001</v>
      </c>
      <c r="CA473">
        <v>0.14002513999999999</v>
      </c>
      <c r="CB473">
        <v>4.3765697999999999E-2</v>
      </c>
      <c r="CC473">
        <v>0.4032558</v>
      </c>
      <c r="CD473">
        <v>0.21111451000000001</v>
      </c>
      <c r="CE473">
        <v>0.15586533999999999</v>
      </c>
      <c r="CF473">
        <v>-9.9596900000000002E-2</v>
      </c>
      <c r="CG473">
        <v>7.1189169999999996E-2</v>
      </c>
      <c r="CH473">
        <v>0.25414399999999998</v>
      </c>
      <c r="CI473">
        <v>6.9976960000000005E-2</v>
      </c>
      <c r="CJ473">
        <v>0.18408123000000001</v>
      </c>
      <c r="CK473">
        <v>0.43708459999999999</v>
      </c>
      <c r="CL473">
        <v>0.25950820000000002</v>
      </c>
      <c r="CM473">
        <v>8.3407259999999997E-2</v>
      </c>
      <c r="CN473">
        <v>0.25950276999999999</v>
      </c>
      <c r="CO473">
        <v>0.11913965999999999</v>
      </c>
      <c r="CP473">
        <v>-4.5808203999999998E-2</v>
      </c>
      <c r="CQ473">
        <v>0.20858562</v>
      </c>
      <c r="CR473">
        <v>0.30898009999999998</v>
      </c>
      <c r="CS473">
        <v>5.6860235000000002E-2</v>
      </c>
      <c r="CT473">
        <v>0.18195558000000001</v>
      </c>
      <c r="CU473">
        <v>8.3448514000000001E-2</v>
      </c>
      <c r="CV473">
        <v>0.21654570000000001</v>
      </c>
      <c r="CW473">
        <v>0.13211432000000001</v>
      </c>
      <c r="CX473">
        <v>-9.0025480000000005E-2</v>
      </c>
      <c r="CY473">
        <v>0.1612661</v>
      </c>
      <c r="CZ473">
        <v>0.26674293999999998</v>
      </c>
      <c r="DA473">
        <v>0.15305131999999999</v>
      </c>
      <c r="DB473">
        <v>0.17812073</v>
      </c>
      <c r="DC473">
        <v>0.97869890000000004</v>
      </c>
      <c r="DD473">
        <v>0.45253098000000003</v>
      </c>
      <c r="DE473">
        <v>0.19272241000000001</v>
      </c>
      <c r="DF473">
        <f t="shared" si="24"/>
        <v>0.16125545168737868</v>
      </c>
      <c r="DG473">
        <f t="shared" si="25"/>
        <v>0</v>
      </c>
      <c r="DH473">
        <v>0</v>
      </c>
      <c r="DI473">
        <f>VLOOKUP(B473,owner_jaccard!$C$1:$E$1128,3,FALSE)</f>
        <v>0.10256410256410201</v>
      </c>
      <c r="DJ473">
        <f>VLOOKUP(B473,partic_jaccard!$C$1:$E$1128,3,FALSE)</f>
        <v>0.04</v>
      </c>
      <c r="DK473">
        <f>VLOOKUP(B473,rtword_jaccard!$C$1:$E$1128,3,FALSE)</f>
        <v>0.13636363636363599</v>
      </c>
      <c r="DL473">
        <f>VLOOKUP(B473,rtword_jaccard!$C$1:$F$1128,4,FALSE)</f>
        <v>0.17647058823529399</v>
      </c>
      <c r="DM473">
        <f>VLOOKUP(B473,rtword_jaccard!$C$1:$G$1128,5,FALSE)</f>
        <v>0.181102362204724</v>
      </c>
      <c r="DN473">
        <f>VLOOKUP(B473,owner_j_重み付き!$C$1:$E$1128,3)</f>
        <v>4.7999999999999996E-3</v>
      </c>
      <c r="DO473">
        <f>VLOOKUP(B473,part_j_重み付き!$C$1:$E$1128,3,FALSE)</f>
        <v>2.4799999999999999E-2</v>
      </c>
      <c r="DP473">
        <f>VLOOKUP(B473,journalsection_jaccard!$C$2:$E$1129,3,FALSE)</f>
        <v>0.33333333333333298</v>
      </c>
      <c r="DQ473">
        <f>VLOOKUP(B473,journalsection_jaccard!$C$2:$F$1129,4,FALSE)</f>
        <v>0.30718954248365998</v>
      </c>
      <c r="DR473">
        <f>VLOOKUP(B473,journalsection_jaccard!$C$2:$G$1129,5,FALSE)</f>
        <v>0.28755364806866901</v>
      </c>
      <c r="DS473">
        <f>VLOOKUP(B473,journalsection_jaccard!$C$2:$H$1129,6,FALSE)</f>
        <v>9.8901098901098897E-2</v>
      </c>
    </row>
    <row r="474" spans="1:123" hidden="1" x14ac:dyDescent="0.55000000000000004">
      <c r="A474">
        <v>467</v>
      </c>
      <c r="B474" t="s">
        <v>2059</v>
      </c>
      <c r="C474" t="s">
        <v>573</v>
      </c>
      <c r="D474">
        <v>0.28080509999999997</v>
      </c>
      <c r="E474">
        <v>0.31935910000000001</v>
      </c>
      <c r="F474">
        <v>0.15290182999999999</v>
      </c>
      <c r="G474">
        <v>0.32620385000000002</v>
      </c>
      <c r="H474">
        <v>0.33988499999999999</v>
      </c>
      <c r="I474">
        <v>0.24326155999999999</v>
      </c>
      <c r="J474">
        <v>0.20399320000000001</v>
      </c>
      <c r="K474">
        <v>0.97357976000000002</v>
      </c>
      <c r="L474">
        <v>0.15870875000000001</v>
      </c>
      <c r="M474">
        <v>9.9098615000000001E-2</v>
      </c>
      <c r="N474">
        <v>0.36397805999999999</v>
      </c>
      <c r="O474">
        <v>0.25067479999999998</v>
      </c>
      <c r="P474">
        <v>0.17124046000000001</v>
      </c>
      <c r="Q474">
        <v>0.37411642000000001</v>
      </c>
      <c r="R474">
        <v>3.0410774000000002E-2</v>
      </c>
      <c r="S474">
        <v>6.5487959999999998E-2</v>
      </c>
      <c r="T474">
        <v>0.16302543999999999</v>
      </c>
      <c r="U474">
        <v>6.3754649999999996E-2</v>
      </c>
      <c r="V474">
        <v>0.24701745999999999</v>
      </c>
      <c r="W474">
        <v>5.4837544000000002E-2</v>
      </c>
      <c r="X474">
        <v>0.22434626999999999</v>
      </c>
      <c r="Y474">
        <v>0.24006743999999999</v>
      </c>
      <c r="Z474">
        <v>0.20437118000000001</v>
      </c>
      <c r="AA474">
        <v>9.7686410000000001E-2</v>
      </c>
      <c r="AB474">
        <v>0.11975518</v>
      </c>
      <c r="AC474">
        <v>0.27879545</v>
      </c>
      <c r="AD474">
        <v>0.15467710000000001</v>
      </c>
      <c r="AE474">
        <v>0.2246109</v>
      </c>
      <c r="AF474">
        <v>0.1598048</v>
      </c>
      <c r="AG474">
        <v>0.19538873000000001</v>
      </c>
      <c r="AH474">
        <v>4.6092525000000002E-2</v>
      </c>
      <c r="AI474">
        <v>0.38333650000000002</v>
      </c>
      <c r="AJ474">
        <v>4.0754180000000001E-2</v>
      </c>
      <c r="AK474">
        <v>0.2196226</v>
      </c>
      <c r="AL474">
        <v>6.9704026000000002E-2</v>
      </c>
      <c r="AM474">
        <v>7.9917580000000002E-2</v>
      </c>
      <c r="AN474">
        <v>-2.0973083999999999E-2</v>
      </c>
      <c r="AO474">
        <v>0.14760076</v>
      </c>
      <c r="AP474">
        <v>0.27182844</v>
      </c>
      <c r="AQ474">
        <v>0.33791854999999998</v>
      </c>
      <c r="AR474">
        <v>9.9687029999999996E-2</v>
      </c>
      <c r="AS474">
        <v>2.3912057E-2</v>
      </c>
      <c r="AT474">
        <v>0.2189344</v>
      </c>
      <c r="AU474">
        <v>1.0458495E-2</v>
      </c>
      <c r="AV474">
        <v>0.12131204</v>
      </c>
      <c r="AW474">
        <v>0.37950226999999997</v>
      </c>
      <c r="AX474">
        <v>7.8944124000000004E-2</v>
      </c>
      <c r="AY474">
        <v>0.26335847000000001</v>
      </c>
      <c r="AZ474">
        <v>0.96641659999999996</v>
      </c>
      <c r="BA474">
        <v>0.24871974999999999</v>
      </c>
      <c r="BB474">
        <v>0.10391748000000001</v>
      </c>
      <c r="BC474">
        <v>0.113105126</v>
      </c>
      <c r="BD474">
        <v>0.17281974999999999</v>
      </c>
      <c r="BE474">
        <v>0.17808152999999999</v>
      </c>
      <c r="BF474">
        <v>0.22190905999999999</v>
      </c>
      <c r="BG474">
        <v>0.32710772999999999</v>
      </c>
      <c r="BH474">
        <v>5.1201115999999998E-2</v>
      </c>
      <c r="BI474">
        <v>0.22070718</v>
      </c>
      <c r="BJ474">
        <v>0.115367346</v>
      </c>
      <c r="BK474">
        <v>0.10103477499999999</v>
      </c>
      <c r="BL474">
        <v>0.19949095999999999</v>
      </c>
      <c r="BM474">
        <v>0.37845495000000001</v>
      </c>
      <c r="BN474">
        <v>0.11078837</v>
      </c>
      <c r="BO474">
        <v>0.23098609000000001</v>
      </c>
      <c r="BP474">
        <v>-7.1614146000000004E-2</v>
      </c>
      <c r="BQ474">
        <v>1.4465970999999999E-2</v>
      </c>
      <c r="BR474">
        <v>-1.6147242999999999E-2</v>
      </c>
      <c r="BS474">
        <v>0.24914322999999999</v>
      </c>
      <c r="BT474">
        <v>0.24277805</v>
      </c>
      <c r="BU474">
        <v>0.16230057000000001</v>
      </c>
      <c r="BV474">
        <v>-5.9916745000000004E-3</v>
      </c>
      <c r="BW474">
        <v>0.32690113999999998</v>
      </c>
      <c r="BX474">
        <v>0.23571259</v>
      </c>
      <c r="BY474">
        <v>9.2859830000000004E-2</v>
      </c>
      <c r="BZ474">
        <v>0.17769867</v>
      </c>
      <c r="CA474">
        <v>-3.8143064999999997E-2</v>
      </c>
      <c r="CB474">
        <v>0.25596799999999997</v>
      </c>
      <c r="CC474">
        <v>0.30186337000000002</v>
      </c>
      <c r="CD474">
        <v>0.34208</v>
      </c>
      <c r="CE474">
        <v>0.18693297</v>
      </c>
      <c r="CF474">
        <v>2.3467136999999999E-2</v>
      </c>
      <c r="CG474">
        <v>0.20253594</v>
      </c>
      <c r="CH474">
        <v>0.26243561999999998</v>
      </c>
      <c r="CI474">
        <v>0.10912776</v>
      </c>
      <c r="CJ474">
        <v>0.19032484</v>
      </c>
      <c r="CK474">
        <v>0.2894409</v>
      </c>
      <c r="CL474">
        <v>0.14153800999999999</v>
      </c>
      <c r="CM474">
        <v>5.3753592999999998E-4</v>
      </c>
      <c r="CN474">
        <v>8.6171440000000002E-2</v>
      </c>
      <c r="CO474">
        <v>0.17668718</v>
      </c>
      <c r="CP474">
        <v>0.19753654000000001</v>
      </c>
      <c r="CQ474">
        <v>0.25950092000000002</v>
      </c>
      <c r="CR474">
        <v>0.38794693000000002</v>
      </c>
      <c r="CS474">
        <v>6.7555580000000004E-2</v>
      </c>
      <c r="CT474">
        <v>0.19136644999999999</v>
      </c>
      <c r="CU474">
        <v>0.25594997000000003</v>
      </c>
      <c r="CV474">
        <v>0.35586311999999998</v>
      </c>
      <c r="CW474">
        <v>0.24321172999999999</v>
      </c>
      <c r="CX474">
        <v>0.29627627000000001</v>
      </c>
      <c r="CY474">
        <v>0.27911376999999998</v>
      </c>
      <c r="CZ474">
        <v>0.29772913000000001</v>
      </c>
      <c r="DA474">
        <v>0.38545212000000001</v>
      </c>
      <c r="DB474">
        <v>-2.4608148E-2</v>
      </c>
      <c r="DC474">
        <v>0.97614599999999996</v>
      </c>
      <c r="DD474">
        <v>0.16236134999999999</v>
      </c>
      <c r="DE474">
        <v>7.1859889999999996E-2</v>
      </c>
      <c r="DF474">
        <f t="shared" si="24"/>
        <v>0.18174812093621356</v>
      </c>
      <c r="DG474">
        <f t="shared" si="25"/>
        <v>0</v>
      </c>
      <c r="DH474">
        <v>1.670564650851988E-4</v>
      </c>
      <c r="DI474">
        <f>VLOOKUP(B474,owner_jaccard!$C$1:$E$1128,3,FALSE)</f>
        <v>0.2</v>
      </c>
      <c r="DJ474">
        <f>VLOOKUP(B474,partic_jaccard!$C$1:$E$1128,3,FALSE)</f>
        <v>0.22222222222222199</v>
      </c>
      <c r="DK474">
        <f>VLOOKUP(B474,rtword_jaccard!$C$1:$E$1128,3,FALSE)</f>
        <v>9.8901098901098897E-2</v>
      </c>
      <c r="DL474">
        <f>VLOOKUP(B474,rtword_jaccard!$C$1:$F$1128,4,FALSE)</f>
        <v>0.20481927710843301</v>
      </c>
      <c r="DM474">
        <f>VLOOKUP(B474,rtword_jaccard!$C$1:$G$1128,5,FALSE)</f>
        <v>0.25</v>
      </c>
      <c r="DN474">
        <f>VLOOKUP(B474,owner_j_重み付き!$C$1:$E$1128,3)</f>
        <v>8.2000000000000007E-3</v>
      </c>
      <c r="DO474">
        <f>VLOOKUP(B474,part_j_重み付き!$C$1:$E$1128,3,FALSE)</f>
        <v>5.9299999999999999E-2</v>
      </c>
      <c r="DP474">
        <f>VLOOKUP(B474,journalsection_jaccard!$C$2:$E$1129,3,FALSE)</f>
        <v>0.265822784810126</v>
      </c>
      <c r="DQ474">
        <f>VLOOKUP(B474,journalsection_jaccard!$C$2:$F$1129,4,FALSE)</f>
        <v>0.24223602484472001</v>
      </c>
      <c r="DR474">
        <f>VLOOKUP(B474,journalsection_jaccard!$C$2:$G$1129,5,FALSE)</f>
        <v>0.234567901234567</v>
      </c>
      <c r="DS474">
        <f>VLOOKUP(B474,journalsection_jaccard!$C$2:$H$1129,6,FALSE)</f>
        <v>3.0927835051546299E-2</v>
      </c>
    </row>
    <row r="475" spans="1:123" x14ac:dyDescent="0.55000000000000004">
      <c r="A475">
        <v>468</v>
      </c>
      <c r="B475" t="s">
        <v>2060</v>
      </c>
      <c r="C475" t="s">
        <v>574</v>
      </c>
      <c r="D475">
        <v>7.783139E-2</v>
      </c>
      <c r="E475">
        <v>0.25023156000000002</v>
      </c>
      <c r="F475">
        <v>0.21017013000000001</v>
      </c>
      <c r="G475">
        <v>0.29545320000000003</v>
      </c>
      <c r="H475">
        <v>9.350282E-2</v>
      </c>
      <c r="I475">
        <v>5.1534417999999999E-2</v>
      </c>
      <c r="J475">
        <v>0.17359516</v>
      </c>
      <c r="K475">
        <v>0.97585493000000001</v>
      </c>
      <c r="L475">
        <v>0.19988288000000001</v>
      </c>
      <c r="M475">
        <v>7.1549429999999997E-2</v>
      </c>
      <c r="N475">
        <v>0.17512644999999999</v>
      </c>
      <c r="O475">
        <v>-5.5324092999999998E-2</v>
      </c>
      <c r="P475">
        <v>0.14006044000000001</v>
      </c>
      <c r="Q475">
        <v>0.26682131999999997</v>
      </c>
      <c r="R475">
        <v>0.19707605</v>
      </c>
      <c r="S475">
        <v>-7.5485700000000003E-2</v>
      </c>
      <c r="T475">
        <v>5.2873835000000001E-2</v>
      </c>
      <c r="U475">
        <v>4.1389919999999997E-2</v>
      </c>
      <c r="V475">
        <v>0.12848432000000001</v>
      </c>
      <c r="W475">
        <v>5.380306E-2</v>
      </c>
      <c r="X475">
        <v>0.17172606000000001</v>
      </c>
      <c r="Y475">
        <v>7.6904440000000004E-2</v>
      </c>
      <c r="Z475">
        <v>0.26038492000000002</v>
      </c>
      <c r="AA475">
        <v>0.15999277000000001</v>
      </c>
      <c r="AB475">
        <v>2.1968591999999999E-2</v>
      </c>
      <c r="AC475">
        <v>0.17651041000000001</v>
      </c>
      <c r="AD475">
        <v>0.21756333</v>
      </c>
      <c r="AE475">
        <v>-7.6824279999999995E-2</v>
      </c>
      <c r="AF475">
        <v>3.8550300000000003E-2</v>
      </c>
      <c r="AG475">
        <v>8.7336330000000004E-2</v>
      </c>
      <c r="AH475">
        <v>-4.9392520000000002E-2</v>
      </c>
      <c r="AI475">
        <v>0.115874134</v>
      </c>
      <c r="AJ475">
        <v>0.12439528</v>
      </c>
      <c r="AK475">
        <v>0.18949700999999999</v>
      </c>
      <c r="AL475">
        <v>9.673677E-2</v>
      </c>
      <c r="AM475">
        <v>0.18883526</v>
      </c>
      <c r="AN475">
        <v>3.3477079999999999E-2</v>
      </c>
      <c r="AO475">
        <v>0.20056926999999999</v>
      </c>
      <c r="AP475">
        <v>0.28459417999999997</v>
      </c>
      <c r="AQ475">
        <v>0.30822566000000001</v>
      </c>
      <c r="AR475">
        <v>0.13937831000000001</v>
      </c>
      <c r="AS475">
        <v>8.3816803999999995E-2</v>
      </c>
      <c r="AT475">
        <v>-6.1261845000000004E-3</v>
      </c>
      <c r="AU475">
        <v>-3.8817748E-3</v>
      </c>
      <c r="AV475">
        <v>-4.9325567000000001E-2</v>
      </c>
      <c r="AW475">
        <v>0.11118927000000001</v>
      </c>
      <c r="AX475">
        <v>0.10582146000000001</v>
      </c>
      <c r="AY475">
        <v>0.2675149</v>
      </c>
      <c r="AZ475">
        <v>0.95004873999999995</v>
      </c>
      <c r="BA475">
        <v>0.14271492</v>
      </c>
      <c r="BB475">
        <v>4.3890751999999998E-2</v>
      </c>
      <c r="BC475">
        <v>0.14794792000000001</v>
      </c>
      <c r="BD475">
        <v>0.19557488000000001</v>
      </c>
      <c r="BE475">
        <v>0.10264529999999999</v>
      </c>
      <c r="BF475">
        <v>0.11364939</v>
      </c>
      <c r="BG475">
        <v>0.23052274</v>
      </c>
      <c r="BH475">
        <v>0.15682874999999999</v>
      </c>
      <c r="BI475">
        <v>0.15716875999999999</v>
      </c>
      <c r="BJ475">
        <v>0.11301252000000001</v>
      </c>
      <c r="BK475">
        <v>0.15047279999999999</v>
      </c>
      <c r="BL475">
        <v>0.12258781000000001</v>
      </c>
      <c r="BM475">
        <v>0.19880990000000001</v>
      </c>
      <c r="BN475">
        <v>-4.9702330000000001E-3</v>
      </c>
      <c r="BO475">
        <v>0.31657489999999999</v>
      </c>
      <c r="BP475">
        <v>0.10023486</v>
      </c>
      <c r="BQ475">
        <v>-3.7326522000000001E-2</v>
      </c>
      <c r="BR475">
        <v>0.17659739999999999</v>
      </c>
      <c r="BS475">
        <v>0.19247025000000001</v>
      </c>
      <c r="BT475">
        <v>0.39768537999999998</v>
      </c>
      <c r="BU475">
        <v>-4.7065716E-2</v>
      </c>
      <c r="BV475">
        <v>7.8355454000000005E-2</v>
      </c>
      <c r="BW475">
        <v>0.34071206999999998</v>
      </c>
      <c r="BX475">
        <v>0.16802217</v>
      </c>
      <c r="BY475">
        <v>-3.8099922000000001E-2</v>
      </c>
      <c r="BZ475">
        <v>0.16632642</v>
      </c>
      <c r="CA475">
        <v>0.14427118</v>
      </c>
      <c r="CB475">
        <v>0.23626685</v>
      </c>
      <c r="CC475">
        <v>0.18572247</v>
      </c>
      <c r="CD475">
        <v>0.37545869999999998</v>
      </c>
      <c r="CE475">
        <v>3.3428625E-3</v>
      </c>
      <c r="CF475">
        <v>4.1861717E-2</v>
      </c>
      <c r="CG475">
        <v>0.24103997999999999</v>
      </c>
      <c r="CH475">
        <v>0.32097357999999998</v>
      </c>
      <c r="CI475">
        <v>3.7522676999999997E-2</v>
      </c>
      <c r="CJ475">
        <v>0.19860388000000001</v>
      </c>
      <c r="CK475">
        <v>0.36252674000000001</v>
      </c>
      <c r="CL475">
        <v>0.12301522500000001</v>
      </c>
      <c r="CM475">
        <v>0.11494960999999999</v>
      </c>
      <c r="CN475">
        <v>7.5596609999999995E-2</v>
      </c>
      <c r="CO475">
        <v>4.6356840000000002E-3</v>
      </c>
      <c r="CP475">
        <v>1.933971E-2</v>
      </c>
      <c r="CQ475">
        <v>0.13117762999999999</v>
      </c>
      <c r="CR475">
        <v>5.4404045999999998E-2</v>
      </c>
      <c r="CS475">
        <v>5.6858730000000003E-2</v>
      </c>
      <c r="CT475">
        <v>0.17948163</v>
      </c>
      <c r="CU475">
        <v>6.6382330000000003E-2</v>
      </c>
      <c r="CV475">
        <v>0.19390254000000001</v>
      </c>
      <c r="CW475">
        <v>2.7687630000000001E-2</v>
      </c>
      <c r="CX475">
        <v>0.16284037000000001</v>
      </c>
      <c r="CY475">
        <v>6.7646319999999996E-2</v>
      </c>
      <c r="CZ475">
        <v>0.12044653</v>
      </c>
      <c r="DA475">
        <v>0.21347898000000001</v>
      </c>
      <c r="DB475">
        <v>0.21386817</v>
      </c>
      <c r="DC475">
        <v>0.97588264999999996</v>
      </c>
      <c r="DD475">
        <v>0.14485890000000001</v>
      </c>
      <c r="DE475">
        <v>0.19235583000000001</v>
      </c>
      <c r="DF475">
        <f t="shared" si="24"/>
        <v>0.13223057153592233</v>
      </c>
      <c r="DG475">
        <f t="shared" si="25"/>
        <v>0</v>
      </c>
      <c r="DH475">
        <v>0</v>
      </c>
      <c r="DI475">
        <f>VLOOKUP(B475,owner_jaccard!$C$1:$E$1128,3,FALSE)</f>
        <v>8.1081081081081002E-2</v>
      </c>
      <c r="DJ475">
        <f>VLOOKUP(B475,partic_jaccard!$C$1:$E$1128,3,FALSE)</f>
        <v>0.214285714285714</v>
      </c>
      <c r="DK475">
        <f>VLOOKUP(B475,rtword_jaccard!$C$1:$E$1128,3,FALSE)</f>
        <v>0.11111111111111099</v>
      </c>
      <c r="DL475">
        <f>VLOOKUP(B475,rtword_jaccard!$C$1:$F$1128,4,FALSE)</f>
        <v>0.123595505617977</v>
      </c>
      <c r="DM475">
        <f>VLOOKUP(B475,rtword_jaccard!$C$1:$G$1128,5,FALSE)</f>
        <v>0.171875</v>
      </c>
      <c r="DN475">
        <f>VLOOKUP(B475,owner_j_重み付き!$C$1:$E$1128,3)</f>
        <v>2.3999999999999998E-3</v>
      </c>
      <c r="DO475">
        <f>VLOOKUP(B475,part_j_重み付き!$C$1:$E$1128,3,FALSE)</f>
        <v>3.49E-2</v>
      </c>
      <c r="DP475">
        <f>VLOOKUP(B475,journalsection_jaccard!$C$2:$E$1129,3,FALSE)</f>
        <v>0.44927536231884002</v>
      </c>
      <c r="DQ475">
        <f>VLOOKUP(B475,journalsection_jaccard!$C$2:$F$1129,4,FALSE)</f>
        <v>0.32450331125827803</v>
      </c>
      <c r="DR475">
        <f>VLOOKUP(B475,journalsection_jaccard!$C$2:$G$1129,5,FALSE)</f>
        <v>0.27118644067796599</v>
      </c>
      <c r="DS475">
        <f>VLOOKUP(B475,journalsection_jaccard!$C$2:$H$1129,6,FALSE)</f>
        <v>0.123595505617977</v>
      </c>
    </row>
    <row r="476" spans="1:123" hidden="1" x14ac:dyDescent="0.55000000000000004">
      <c r="A476">
        <v>469</v>
      </c>
      <c r="B476" t="s">
        <v>2061</v>
      </c>
      <c r="C476" t="s">
        <v>575</v>
      </c>
      <c r="D476">
        <v>0.41724482000000002</v>
      </c>
      <c r="E476">
        <v>0.33590910000000002</v>
      </c>
      <c r="F476">
        <v>0.28684372000000002</v>
      </c>
      <c r="G476">
        <v>0.31037061999999999</v>
      </c>
      <c r="H476">
        <v>0.34368902000000001</v>
      </c>
      <c r="I476">
        <v>1.4612676E-2</v>
      </c>
      <c r="J476">
        <v>0.30316678000000002</v>
      </c>
      <c r="K476">
        <v>0.97721409999999997</v>
      </c>
      <c r="L476">
        <v>0.41028290000000001</v>
      </c>
      <c r="M476">
        <v>0.29820773</v>
      </c>
      <c r="N476">
        <v>0.30352469999999998</v>
      </c>
      <c r="O476">
        <v>0.24366852999999999</v>
      </c>
      <c r="P476">
        <v>0.41570236999999999</v>
      </c>
      <c r="Q476">
        <v>0.28776404</v>
      </c>
      <c r="R476">
        <v>0.24145596</v>
      </c>
      <c r="S476">
        <v>0.36578378</v>
      </c>
      <c r="T476">
        <v>0.23838377999999999</v>
      </c>
      <c r="U476">
        <v>0.34478747999999998</v>
      </c>
      <c r="V476">
        <v>-2.8146517999999999E-2</v>
      </c>
      <c r="W476">
        <v>0.33434486000000002</v>
      </c>
      <c r="X476">
        <v>0.25287426000000002</v>
      </c>
      <c r="Y476">
        <v>0.13496823999999999</v>
      </c>
      <c r="Z476">
        <v>0.31151482000000003</v>
      </c>
      <c r="AA476">
        <v>2.1900037000000001E-2</v>
      </c>
      <c r="AB476">
        <v>9.3042250000000007E-2</v>
      </c>
      <c r="AC476">
        <v>0.31023784999999998</v>
      </c>
      <c r="AD476">
        <v>0.13347887</v>
      </c>
      <c r="AE476">
        <v>0.2783273</v>
      </c>
      <c r="AF476">
        <v>0.37521860000000001</v>
      </c>
      <c r="AG476">
        <v>0.17050403</v>
      </c>
      <c r="AH476">
        <v>0.31918088</v>
      </c>
      <c r="AI476">
        <v>0.36429012</v>
      </c>
      <c r="AJ476">
        <v>0.199186</v>
      </c>
      <c r="AK476">
        <v>0.29388959999999997</v>
      </c>
      <c r="AL476">
        <v>0.30548945</v>
      </c>
      <c r="AM476">
        <v>0.41981813000000001</v>
      </c>
      <c r="AN476">
        <v>0.19381926999999999</v>
      </c>
      <c r="AO476">
        <v>0.17927791000000001</v>
      </c>
      <c r="AP476">
        <v>0.41242677</v>
      </c>
      <c r="AQ476">
        <v>0.45185542000000001</v>
      </c>
      <c r="AR476">
        <v>0.41246018000000001</v>
      </c>
      <c r="AS476">
        <v>0.26658674999999998</v>
      </c>
      <c r="AT476">
        <v>0.17281215999999999</v>
      </c>
      <c r="AU476">
        <v>0.31791841999999998</v>
      </c>
      <c r="AV476">
        <v>0.30142468</v>
      </c>
      <c r="AW476">
        <v>0.4728213</v>
      </c>
      <c r="AX476">
        <v>0.20923975</v>
      </c>
      <c r="AY476">
        <v>0.25052869999999999</v>
      </c>
      <c r="AZ476">
        <v>0.97262377</v>
      </c>
      <c r="BA476">
        <v>0.20225982000000001</v>
      </c>
      <c r="BB476">
        <v>0.12450835</v>
      </c>
      <c r="BC476">
        <v>0.2867615</v>
      </c>
      <c r="BD476">
        <v>0.33667385999999999</v>
      </c>
      <c r="BE476">
        <v>0.16360034000000001</v>
      </c>
      <c r="BF476">
        <v>0.26329637</v>
      </c>
      <c r="BG476">
        <v>0.34637833000000001</v>
      </c>
      <c r="BH476">
        <v>0.28722664999999997</v>
      </c>
      <c r="BI476">
        <v>0.14752019999999999</v>
      </c>
      <c r="BJ476">
        <v>0.37171713000000001</v>
      </c>
      <c r="BK476">
        <v>0.24180044000000001</v>
      </c>
      <c r="BL476">
        <v>0.26540374999999999</v>
      </c>
      <c r="BM476">
        <v>0.32179092999999998</v>
      </c>
      <c r="BN476">
        <v>0.20160243</v>
      </c>
      <c r="BO476">
        <v>0.35857254</v>
      </c>
      <c r="BP476">
        <v>0.37618879999999999</v>
      </c>
      <c r="BQ476">
        <v>0.16320029</v>
      </c>
      <c r="BR476">
        <v>0.24282419999999999</v>
      </c>
      <c r="BS476">
        <v>0.37711704000000001</v>
      </c>
      <c r="BT476">
        <v>0.28535645999999998</v>
      </c>
      <c r="BU476">
        <v>0.3877563</v>
      </c>
      <c r="BV476">
        <v>0.24237913999999999</v>
      </c>
      <c r="BW476">
        <v>0.54306525000000005</v>
      </c>
      <c r="BX476">
        <v>0.49557146000000002</v>
      </c>
      <c r="BY476">
        <v>-2.8293005999999999E-2</v>
      </c>
      <c r="BZ476">
        <v>0.25394450000000002</v>
      </c>
      <c r="CA476">
        <v>0.20217302000000001</v>
      </c>
      <c r="CB476">
        <v>0.38345217999999998</v>
      </c>
      <c r="CC476">
        <v>0.37075259999999999</v>
      </c>
      <c r="CD476">
        <v>0.38911736000000002</v>
      </c>
      <c r="CE476">
        <v>0.48716268000000001</v>
      </c>
      <c r="CF476">
        <v>0.20592302000000001</v>
      </c>
      <c r="CG476">
        <v>0.11027524599999999</v>
      </c>
      <c r="CH476">
        <v>0.34816793000000001</v>
      </c>
      <c r="CI476">
        <v>3.2467614999999998E-2</v>
      </c>
      <c r="CJ476">
        <v>0.22406033</v>
      </c>
      <c r="CK476">
        <v>0.46827350000000001</v>
      </c>
      <c r="CL476">
        <v>0.27828026</v>
      </c>
      <c r="CM476">
        <v>0.14525403000000001</v>
      </c>
      <c r="CN476">
        <v>0.28883275000000003</v>
      </c>
      <c r="CO476">
        <v>0.18358693000000001</v>
      </c>
      <c r="CP476">
        <v>0.28653717000000001</v>
      </c>
      <c r="CQ476">
        <v>0.32547984000000002</v>
      </c>
      <c r="CR476">
        <v>0.49142690999999999</v>
      </c>
      <c r="CS476">
        <v>0.19037974999999999</v>
      </c>
      <c r="CT476">
        <v>0.32143952999999997</v>
      </c>
      <c r="CU476">
        <v>0.34541707999999999</v>
      </c>
      <c r="CV476">
        <v>0.27073513999999999</v>
      </c>
      <c r="CW476">
        <v>0.34495730000000002</v>
      </c>
      <c r="CX476">
        <v>0.10644289999999999</v>
      </c>
      <c r="CY476">
        <v>0.23927565000000001</v>
      </c>
      <c r="CZ476">
        <v>0.23015767000000001</v>
      </c>
      <c r="DA476">
        <v>0.34065327000000001</v>
      </c>
      <c r="DB476">
        <v>0.18056437</v>
      </c>
      <c r="DC476">
        <v>0.98005799999999998</v>
      </c>
      <c r="DD476">
        <v>0.30922319999999998</v>
      </c>
      <c r="DE476">
        <v>0.16152595</v>
      </c>
      <c r="DF476">
        <f t="shared" si="24"/>
        <v>0.27779520728155355</v>
      </c>
      <c r="DG476">
        <f t="shared" si="25"/>
        <v>1</v>
      </c>
      <c r="DH476">
        <v>4.2275755387396997E-4</v>
      </c>
      <c r="DI476">
        <f>VLOOKUP(B476,owner_jaccard!$C$1:$E$1128,3,FALSE)</f>
        <v>0.35897435897435898</v>
      </c>
      <c r="DJ476">
        <f>VLOOKUP(B476,partic_jaccard!$C$1:$E$1128,3,FALSE)</f>
        <v>0.52</v>
      </c>
      <c r="DK476">
        <f>VLOOKUP(B476,rtword_jaccard!$C$1:$E$1128,3,FALSE)</f>
        <v>0.36986301369863001</v>
      </c>
      <c r="DL476">
        <f>VLOOKUP(B476,rtword_jaccard!$C$1:$F$1128,4,FALSE)</f>
        <v>0.32450331125827803</v>
      </c>
      <c r="DM476">
        <f>VLOOKUP(B476,rtword_jaccard!$C$1:$G$1128,5,FALSE)</f>
        <v>0.35746606334841602</v>
      </c>
      <c r="DN476">
        <f>VLOOKUP(B476,owner_j_重み付き!$C$1:$E$1128,3)</f>
        <v>9.7000000000000003E-3</v>
      </c>
      <c r="DO476">
        <f>VLOOKUP(B476,part_j_重み付き!$C$1:$E$1128,3,FALSE)</f>
        <v>0.18110000000000001</v>
      </c>
      <c r="DP476">
        <f>VLOOKUP(B476,journalsection_jaccard!$C$2:$E$1129,3,FALSE)</f>
        <v>0.49253731343283502</v>
      </c>
      <c r="DQ476">
        <f>VLOOKUP(B476,journalsection_jaccard!$C$2:$F$1129,4,FALSE)</f>
        <v>0.42857142857142799</v>
      </c>
      <c r="DR476">
        <f>VLOOKUP(B476,journalsection_jaccard!$C$2:$G$1129,5,FALSE)</f>
        <v>0.36363636363636298</v>
      </c>
      <c r="DS476">
        <f>VLOOKUP(B476,journalsection_jaccard!$C$2:$H$1129,6,FALSE)</f>
        <v>0.265822784810126</v>
      </c>
    </row>
    <row r="477" spans="1:123" x14ac:dyDescent="0.55000000000000004">
      <c r="A477">
        <v>470</v>
      </c>
      <c r="B477" t="s">
        <v>2062</v>
      </c>
      <c r="C477" t="s">
        <v>576</v>
      </c>
      <c r="D477">
        <v>0.12760344000000001</v>
      </c>
      <c r="E477">
        <v>0.28944623000000003</v>
      </c>
      <c r="F477">
        <v>9.3067120000000003E-2</v>
      </c>
      <c r="G477">
        <v>0.24088388999999999</v>
      </c>
      <c r="H477">
        <v>7.2649874000000003E-2</v>
      </c>
      <c r="I477">
        <v>-1.1978232E-2</v>
      </c>
      <c r="J477">
        <v>0.40554055999999999</v>
      </c>
      <c r="K477">
        <v>0.98028755000000001</v>
      </c>
      <c r="L477">
        <v>0.31559965000000001</v>
      </c>
      <c r="M477">
        <v>-9.1951989999999994E-3</v>
      </c>
      <c r="N477">
        <v>0.24528904000000001</v>
      </c>
      <c r="O477">
        <v>7.7942683999999998E-2</v>
      </c>
      <c r="P477">
        <v>0.23476522</v>
      </c>
      <c r="Q477">
        <v>0.11411214</v>
      </c>
      <c r="R477">
        <v>0.14638662</v>
      </c>
      <c r="S477">
        <v>0.10162701</v>
      </c>
      <c r="T477">
        <v>8.9293090000000006E-2</v>
      </c>
      <c r="U477">
        <v>0.11503938599999999</v>
      </c>
      <c r="V477">
        <v>1.1814944000000001E-2</v>
      </c>
      <c r="W477">
        <v>1.0250234E-2</v>
      </c>
      <c r="X477">
        <v>5.4630419999999999E-2</v>
      </c>
      <c r="Y477">
        <v>6.8534109999999995E-2</v>
      </c>
      <c r="Z477">
        <v>2.5256064000000002E-2</v>
      </c>
      <c r="AA477">
        <v>0.18217158</v>
      </c>
      <c r="AB477">
        <v>0.11509386000000001</v>
      </c>
      <c r="AC477">
        <v>5.5863540000000003E-2</v>
      </c>
      <c r="AD477">
        <v>4.807852E-2</v>
      </c>
      <c r="AE477">
        <v>9.1634504000000006E-2</v>
      </c>
      <c r="AF477">
        <v>5.0003298000000002E-2</v>
      </c>
      <c r="AG477">
        <v>0.10563765</v>
      </c>
      <c r="AH477">
        <v>0.24055149000000001</v>
      </c>
      <c r="AI477">
        <v>0.24024406000000001</v>
      </c>
      <c r="AJ477">
        <v>7.6009795000000005E-2</v>
      </c>
      <c r="AK477">
        <v>0.13159283999999999</v>
      </c>
      <c r="AL477">
        <v>0.12348444</v>
      </c>
      <c r="AM477">
        <v>0.104807235</v>
      </c>
      <c r="AN477">
        <v>-2.9497820000000002E-3</v>
      </c>
      <c r="AO477">
        <v>7.303287E-2</v>
      </c>
      <c r="AP477">
        <v>0.23853774</v>
      </c>
      <c r="AQ477">
        <v>0.17327453000000001</v>
      </c>
      <c r="AR477">
        <v>8.8202349999999999E-2</v>
      </c>
      <c r="AS477">
        <v>9.9852549999999998E-2</v>
      </c>
      <c r="AT477">
        <v>0.13120702000000001</v>
      </c>
      <c r="AU477">
        <v>5.4784159999999998E-2</v>
      </c>
      <c r="AV477">
        <v>0.110826656</v>
      </c>
      <c r="AW477">
        <v>0.35916071999999999</v>
      </c>
      <c r="AX477">
        <v>9.5719079999999998E-2</v>
      </c>
      <c r="AY477">
        <v>0.32080924999999999</v>
      </c>
      <c r="AZ477">
        <v>0.95913099999999996</v>
      </c>
      <c r="BA477">
        <v>2.6574995000000001E-2</v>
      </c>
      <c r="BB477">
        <v>8.4699189999999994E-2</v>
      </c>
      <c r="BC477">
        <v>0.10559892999999999</v>
      </c>
      <c r="BD477">
        <v>1.7435815E-2</v>
      </c>
      <c r="BE477">
        <v>0.17166089000000001</v>
      </c>
      <c r="BF477">
        <v>0.14964925000000001</v>
      </c>
      <c r="BG477">
        <v>0.21104564000000001</v>
      </c>
      <c r="BH477">
        <v>0.15578102999999999</v>
      </c>
      <c r="BI477">
        <v>0.32201489999999999</v>
      </c>
      <c r="BJ477">
        <v>8.1798609999999994E-2</v>
      </c>
      <c r="BK477">
        <v>0.27089560000000001</v>
      </c>
      <c r="BL477">
        <v>-0.11408881999999999</v>
      </c>
      <c r="BM477">
        <v>0.18654324</v>
      </c>
      <c r="BN477">
        <v>0.11546361400000001</v>
      </c>
      <c r="BO477">
        <v>0.33969169999999999</v>
      </c>
      <c r="BP477">
        <v>1.4276830500000001E-2</v>
      </c>
      <c r="BQ477">
        <v>7.9794236000000004E-2</v>
      </c>
      <c r="BR477">
        <v>6.2961290000000003E-2</v>
      </c>
      <c r="BS477">
        <v>0.16021487000000001</v>
      </c>
      <c r="BT477">
        <v>0.29496225999999998</v>
      </c>
      <c r="BU477">
        <v>5.6441552999999998E-2</v>
      </c>
      <c r="BV477">
        <v>0.11461924</v>
      </c>
      <c r="BW477">
        <v>0.25830713</v>
      </c>
      <c r="BX477">
        <v>0.32499123000000002</v>
      </c>
      <c r="BY477">
        <v>6.5098636000000001E-2</v>
      </c>
      <c r="BZ477">
        <v>0.16271016999999999</v>
      </c>
      <c r="CA477">
        <v>0.16332240000000001</v>
      </c>
      <c r="CB477">
        <v>0.21707675000000001</v>
      </c>
      <c r="CC477">
        <v>0.25700371999999999</v>
      </c>
      <c r="CD477">
        <v>0.38288053999999999</v>
      </c>
      <c r="CE477">
        <v>8.0588519999999997E-2</v>
      </c>
      <c r="CF477">
        <v>0.21770513</v>
      </c>
      <c r="CG477">
        <v>-1.1219063999999999E-3</v>
      </c>
      <c r="CH477">
        <v>0.25188305999999999</v>
      </c>
      <c r="CI477">
        <v>0.12293369</v>
      </c>
      <c r="CJ477">
        <v>5.3308383000000001E-2</v>
      </c>
      <c r="CK477">
        <v>0.30410041999999998</v>
      </c>
      <c r="CL477">
        <v>0.26178794999999999</v>
      </c>
      <c r="CM477">
        <v>-2.3665530000000001E-2</v>
      </c>
      <c r="CN477">
        <v>0.21202599999999999</v>
      </c>
      <c r="CO477">
        <v>1.4611132000000001E-2</v>
      </c>
      <c r="CP477">
        <v>9.8387404999999997E-2</v>
      </c>
      <c r="CQ477">
        <v>0.22198319999999999</v>
      </c>
      <c r="CR477">
        <v>0.21098520000000001</v>
      </c>
      <c r="CS477">
        <v>4.9460469999999999E-2</v>
      </c>
      <c r="CT477">
        <v>0.19990342999999999</v>
      </c>
      <c r="CU477">
        <v>0.18689717</v>
      </c>
      <c r="CV477">
        <v>0.17572594999999999</v>
      </c>
      <c r="CW477">
        <v>0.18658653</v>
      </c>
      <c r="CX477">
        <v>5.3477414000000001E-2</v>
      </c>
      <c r="CY477">
        <v>0.29572868000000002</v>
      </c>
      <c r="CZ477">
        <v>0.11192978000000001</v>
      </c>
      <c r="DA477">
        <v>0.14518059999999999</v>
      </c>
      <c r="DB477">
        <v>0.10554947000000001</v>
      </c>
      <c r="DC477">
        <v>0.97447700000000004</v>
      </c>
      <c r="DD477">
        <v>0.22972544</v>
      </c>
      <c r="DE477">
        <v>4.7020770000000003E-2</v>
      </c>
      <c r="DF477">
        <f t="shared" si="24"/>
        <v>0.14250788396213596</v>
      </c>
      <c r="DG477">
        <f t="shared" si="25"/>
        <v>0</v>
      </c>
      <c r="DH477">
        <v>0</v>
      </c>
      <c r="DI477">
        <f>VLOOKUP(B477,owner_jaccard!$C$1:$E$1128,3,FALSE)</f>
        <v>8.5714285714285701E-2</v>
      </c>
      <c r="DJ477">
        <f>VLOOKUP(B477,partic_jaccard!$C$1:$E$1128,3,FALSE)</f>
        <v>9.0909090909090898E-2</v>
      </c>
      <c r="DK477">
        <f>VLOOKUP(B477,rtword_jaccard!$C$1:$E$1128,3,FALSE)</f>
        <v>7.5268817204300995E-2</v>
      </c>
      <c r="DL477">
        <f>VLOOKUP(B477,rtword_jaccard!$C$1:$F$1128,4,FALSE)</f>
        <v>0.14942528735632099</v>
      </c>
      <c r="DM477">
        <f>VLOOKUP(B477,rtword_jaccard!$C$1:$G$1128,5,FALSE)</f>
        <v>0.171875</v>
      </c>
      <c r="DN477">
        <f>VLOOKUP(B477,owner_j_重み付き!$C$1:$E$1128,3)</f>
        <v>8.0000000000000004E-4</v>
      </c>
      <c r="DO477">
        <f>VLOOKUP(B477,part_j_重み付き!$C$1:$E$1128,3,FALSE)</f>
        <v>1.4999999999999999E-2</v>
      </c>
      <c r="DP477">
        <f>VLOOKUP(B477,journalsection_jaccard!$C$2:$E$1129,3,FALSE)</f>
        <v>0.35135135135135098</v>
      </c>
      <c r="DQ477">
        <f>VLOOKUP(B477,journalsection_jaccard!$C$2:$F$1129,4,FALSE)</f>
        <v>0.30718954248365998</v>
      </c>
      <c r="DR477">
        <f>VLOOKUP(B477,journalsection_jaccard!$C$2:$G$1129,5,FALSE)</f>
        <v>0.265822784810126</v>
      </c>
      <c r="DS477">
        <f>VLOOKUP(B477,journalsection_jaccard!$C$2:$H$1129,6,FALSE)</f>
        <v>0.11111111111111099</v>
      </c>
    </row>
    <row r="478" spans="1:123" x14ac:dyDescent="0.55000000000000004">
      <c r="A478">
        <v>471</v>
      </c>
      <c r="B478" t="s">
        <v>2063</v>
      </c>
      <c r="C478" t="s">
        <v>577</v>
      </c>
      <c r="D478">
        <v>0.20829660999999999</v>
      </c>
      <c r="E478">
        <v>0.23052005</v>
      </c>
      <c r="F478">
        <v>0.11402631000000001</v>
      </c>
      <c r="G478">
        <v>0.18385151</v>
      </c>
      <c r="H478">
        <v>0.17850452999999999</v>
      </c>
      <c r="I478">
        <v>0.22500740999999999</v>
      </c>
      <c r="J478">
        <v>0.31203853999999998</v>
      </c>
      <c r="K478">
        <v>0.97447499999999998</v>
      </c>
      <c r="L478">
        <v>0.1031522</v>
      </c>
      <c r="M478">
        <v>0.19044906</v>
      </c>
      <c r="N478">
        <v>0.42252085</v>
      </c>
      <c r="O478">
        <v>6.5674625E-2</v>
      </c>
      <c r="P478">
        <v>0.20308107</v>
      </c>
      <c r="Q478">
        <v>0.29905668000000002</v>
      </c>
      <c r="R478">
        <v>0.12572533</v>
      </c>
      <c r="S478">
        <v>1.6542940999999999E-2</v>
      </c>
      <c r="T478">
        <v>0.22890840000000001</v>
      </c>
      <c r="U478">
        <v>-0.124471635</v>
      </c>
      <c r="V478">
        <v>0.19640632</v>
      </c>
      <c r="W478">
        <v>0.18914005</v>
      </c>
      <c r="X478">
        <v>0.14216638000000001</v>
      </c>
      <c r="Y478">
        <v>0.109908335</v>
      </c>
      <c r="Z478">
        <v>0.10032134500000001</v>
      </c>
      <c r="AA478">
        <v>7.504661E-2</v>
      </c>
      <c r="AB478">
        <v>6.3601420000000006E-2</v>
      </c>
      <c r="AC478">
        <v>0.20760936999999999</v>
      </c>
      <c r="AD478">
        <v>0.22838068</v>
      </c>
      <c r="AE478">
        <v>0.23152934</v>
      </c>
      <c r="AF478">
        <v>0.18068242000000001</v>
      </c>
      <c r="AG478">
        <v>8.0751729999999994E-2</v>
      </c>
      <c r="AH478">
        <v>7.6702220000000002E-2</v>
      </c>
      <c r="AI478">
        <v>0.33462122</v>
      </c>
      <c r="AJ478">
        <v>0.18528394000000001</v>
      </c>
      <c r="AK478">
        <v>0.31626838000000002</v>
      </c>
      <c r="AL478">
        <v>-3.7461486000000002E-2</v>
      </c>
      <c r="AM478">
        <v>6.4754629999999994E-2</v>
      </c>
      <c r="AN478">
        <v>-2.7124950000000001E-3</v>
      </c>
      <c r="AO478">
        <v>0.15449296000000001</v>
      </c>
      <c r="AP478">
        <v>8.3799639999999995E-2</v>
      </c>
      <c r="AQ478">
        <v>0.18663283999999999</v>
      </c>
      <c r="AR478">
        <v>0.37121373000000002</v>
      </c>
      <c r="AS478">
        <v>1.1939864E-2</v>
      </c>
      <c r="AT478">
        <v>0.22512557</v>
      </c>
      <c r="AU478">
        <v>0.17646803</v>
      </c>
      <c r="AV478">
        <v>-6.0304765000000003E-2</v>
      </c>
      <c r="AW478">
        <v>0.39541078000000002</v>
      </c>
      <c r="AX478">
        <v>0.17067070000000001</v>
      </c>
      <c r="AY478">
        <v>0.23105207</v>
      </c>
      <c r="AZ478">
        <v>0.9628236</v>
      </c>
      <c r="BA478">
        <v>9.8685629999999996E-2</v>
      </c>
      <c r="BB478">
        <v>3.4540917999999997E-2</v>
      </c>
      <c r="BC478">
        <v>0.12069964</v>
      </c>
      <c r="BD478">
        <v>0.29285312000000002</v>
      </c>
      <c r="BE478">
        <v>0.24046785000000001</v>
      </c>
      <c r="BF478">
        <v>0.16628546999999999</v>
      </c>
      <c r="BG478">
        <v>8.3495799999999995E-2</v>
      </c>
      <c r="BH478">
        <v>0.13882607</v>
      </c>
      <c r="BI478">
        <v>0.23747647</v>
      </c>
      <c r="BJ478">
        <v>0.16933897000000001</v>
      </c>
      <c r="BK478">
        <v>0.27698970000000001</v>
      </c>
      <c r="BL478">
        <v>7.7190079999999994E-2</v>
      </c>
      <c r="BM478">
        <v>0.14500072999999999</v>
      </c>
      <c r="BN478">
        <v>0.34159564999999997</v>
      </c>
      <c r="BO478">
        <v>0.31701620000000003</v>
      </c>
      <c r="BP478">
        <v>-1.5232986E-2</v>
      </c>
      <c r="BQ478">
        <v>0.18876324999999999</v>
      </c>
      <c r="BR478">
        <v>0.25361909999999999</v>
      </c>
      <c r="BS478">
        <v>0.21637274000000001</v>
      </c>
      <c r="BT478">
        <v>0.4198114</v>
      </c>
      <c r="BU478">
        <v>0.13207857000000001</v>
      </c>
      <c r="BV478">
        <v>0.16013819000000001</v>
      </c>
      <c r="BW478">
        <v>0.36733716999999999</v>
      </c>
      <c r="BX478">
        <v>0.33162633000000002</v>
      </c>
      <c r="BY478">
        <v>9.0799964999999996E-2</v>
      </c>
      <c r="BZ478">
        <v>-1.8417030999999999E-3</v>
      </c>
      <c r="CA478">
        <v>0.24974874999999999</v>
      </c>
      <c r="CB478">
        <v>0.12203693</v>
      </c>
      <c r="CC478">
        <v>0.10540025</v>
      </c>
      <c r="CD478">
        <v>0.36451632</v>
      </c>
      <c r="CE478">
        <v>0.33869516999999999</v>
      </c>
      <c r="CF478">
        <v>8.2398449999999998E-2</v>
      </c>
      <c r="CG478">
        <v>0.21656723</v>
      </c>
      <c r="CH478">
        <v>0.16909003</v>
      </c>
      <c r="CI478">
        <v>0.17909011</v>
      </c>
      <c r="CJ478">
        <v>0.113765635</v>
      </c>
      <c r="CK478">
        <v>0.30654587999999999</v>
      </c>
      <c r="CL478">
        <v>0.11666644</v>
      </c>
      <c r="CM478">
        <v>5.7416663E-2</v>
      </c>
      <c r="CN478">
        <v>0.16125018999999999</v>
      </c>
      <c r="CO478">
        <v>0.13292764000000001</v>
      </c>
      <c r="CP478">
        <v>0.19096062</v>
      </c>
      <c r="CQ478">
        <v>0.27328789999999997</v>
      </c>
      <c r="CR478">
        <v>0.38137037000000001</v>
      </c>
      <c r="CS478">
        <v>0.20879349</v>
      </c>
      <c r="CT478">
        <v>0.19850010000000001</v>
      </c>
      <c r="CU478">
        <v>0.19269090999999999</v>
      </c>
      <c r="CV478">
        <v>5.6322876000000001E-2</v>
      </c>
      <c r="CW478">
        <v>0.1778989</v>
      </c>
      <c r="CX478">
        <v>0.16010134000000001</v>
      </c>
      <c r="CY478">
        <v>0.14060143</v>
      </c>
      <c r="CZ478">
        <v>0.21294534000000001</v>
      </c>
      <c r="DA478">
        <v>0.33374983000000003</v>
      </c>
      <c r="DB478">
        <v>0.21908732</v>
      </c>
      <c r="DC478">
        <v>0.97438219999999998</v>
      </c>
      <c r="DD478">
        <v>0.21981350999999999</v>
      </c>
      <c r="DE478">
        <v>4.5279769999999997E-2</v>
      </c>
      <c r="DF478">
        <f t="shared" si="24"/>
        <v>0.17751300996990296</v>
      </c>
      <c r="DG478">
        <f t="shared" si="25"/>
        <v>0</v>
      </c>
      <c r="DH478">
        <v>0</v>
      </c>
      <c r="DI478">
        <f>VLOOKUP(B478,owner_jaccard!$C$1:$E$1128,3,FALSE)</f>
        <v>0.14285714285714199</v>
      </c>
      <c r="DJ478">
        <f>VLOOKUP(B478,partic_jaccard!$C$1:$E$1128,3,FALSE)</f>
        <v>0.19354838709677399</v>
      </c>
      <c r="DK478">
        <f>VLOOKUP(B478,rtword_jaccard!$C$1:$E$1128,3,FALSE)</f>
        <v>0.11111111111111099</v>
      </c>
      <c r="DL478">
        <f>VLOOKUP(B478,rtword_jaccard!$C$1:$F$1128,4,FALSE)</f>
        <v>0.183431952662721</v>
      </c>
      <c r="DM478">
        <f>VLOOKUP(B478,rtword_jaccard!$C$1:$G$1128,5,FALSE)</f>
        <v>0.21457489878542499</v>
      </c>
      <c r="DN478">
        <f>VLOOKUP(B478,owner_j_重み付き!$C$1:$E$1128,3)</f>
        <v>1.18E-2</v>
      </c>
      <c r="DO478">
        <f>VLOOKUP(B478,part_j_重み付き!$C$1:$E$1128,3,FALSE)</f>
        <v>8.5699999999999998E-2</v>
      </c>
      <c r="DP478">
        <f>VLOOKUP(B478,journalsection_jaccard!$C$2:$E$1129,3,FALSE)</f>
        <v>0.31578947368421001</v>
      </c>
      <c r="DQ478">
        <f>VLOOKUP(B478,journalsection_jaccard!$C$2:$F$1129,4,FALSE)</f>
        <v>0.36054421768707401</v>
      </c>
      <c r="DR478">
        <f>VLOOKUP(B478,journalsection_jaccard!$C$2:$G$1129,5,FALSE)</f>
        <v>0.28755364806866901</v>
      </c>
      <c r="DS478">
        <f>VLOOKUP(B478,journalsection_jaccard!$C$2:$H$1129,6,FALSE)</f>
        <v>0.14942528735632099</v>
      </c>
    </row>
    <row r="479" spans="1:123" x14ac:dyDescent="0.55000000000000004">
      <c r="A479">
        <v>472</v>
      </c>
      <c r="B479" t="s">
        <v>2064</v>
      </c>
      <c r="C479" t="s">
        <v>578</v>
      </c>
      <c r="D479">
        <v>0.17541154</v>
      </c>
      <c r="E479">
        <v>0.12707420999999999</v>
      </c>
      <c r="F479">
        <v>0.2411489</v>
      </c>
      <c r="G479">
        <v>0.29003414999999999</v>
      </c>
      <c r="H479">
        <v>6.8877289999999994E-2</v>
      </c>
      <c r="I479">
        <v>9.38277E-2</v>
      </c>
      <c r="J479">
        <v>0.2247651</v>
      </c>
      <c r="K479">
        <v>0.97845565999999995</v>
      </c>
      <c r="L479">
        <v>0.3233837</v>
      </c>
      <c r="M479">
        <v>0.28890900000000003</v>
      </c>
      <c r="N479">
        <v>0.23472390000000001</v>
      </c>
      <c r="O479">
        <v>-1.2014778E-2</v>
      </c>
      <c r="P479">
        <v>0.30863701999999998</v>
      </c>
      <c r="Q479">
        <v>8.4429850000000001E-2</v>
      </c>
      <c r="R479">
        <v>-4.3284523999999998E-2</v>
      </c>
      <c r="S479">
        <v>6.0114033999999997E-2</v>
      </c>
      <c r="T479">
        <v>1.6308237E-2</v>
      </c>
      <c r="U479">
        <v>-1.0626284E-2</v>
      </c>
      <c r="V479">
        <v>0.1723758</v>
      </c>
      <c r="W479">
        <v>3.0570237E-2</v>
      </c>
      <c r="X479">
        <v>0.16102395999999999</v>
      </c>
      <c r="Y479">
        <v>0.20377809</v>
      </c>
      <c r="Z479">
        <v>0.11378297</v>
      </c>
      <c r="AA479">
        <v>-0.14294998</v>
      </c>
      <c r="AB479">
        <v>-0.11813949999999999</v>
      </c>
      <c r="AC479">
        <v>0.26864365000000001</v>
      </c>
      <c r="AD479">
        <v>7.9035889999999998E-2</v>
      </c>
      <c r="AE479">
        <v>8.2200190000000006E-2</v>
      </c>
      <c r="AF479">
        <v>0.22677305</v>
      </c>
      <c r="AG479">
        <v>0.2270443</v>
      </c>
      <c r="AH479">
        <v>7.6219400000000007E-2</v>
      </c>
      <c r="AI479">
        <v>0.11215281000000001</v>
      </c>
      <c r="AJ479">
        <v>-8.17832E-2</v>
      </c>
      <c r="AK479">
        <v>0.31799509999999998</v>
      </c>
      <c r="AL479">
        <v>5.5351650000000002E-2</v>
      </c>
      <c r="AM479">
        <v>7.8340514999999998E-4</v>
      </c>
      <c r="AN479">
        <v>0.17415807</v>
      </c>
      <c r="AO479">
        <v>0.16049178</v>
      </c>
      <c r="AP479">
        <v>0.20103267999999999</v>
      </c>
      <c r="AQ479">
        <v>5.776564E-2</v>
      </c>
      <c r="AR479">
        <v>0.10998241</v>
      </c>
      <c r="AS479">
        <v>0.15439080999999999</v>
      </c>
      <c r="AT479">
        <v>0.10657031</v>
      </c>
      <c r="AU479">
        <v>0.113297746</v>
      </c>
      <c r="AV479">
        <v>2.0925572E-2</v>
      </c>
      <c r="AW479">
        <v>0.25680846000000002</v>
      </c>
      <c r="AX479">
        <v>8.5124790000000006E-2</v>
      </c>
      <c r="AY479">
        <v>0.22229223000000001</v>
      </c>
      <c r="AZ479">
        <v>0.94821920000000004</v>
      </c>
      <c r="BA479">
        <v>-5.8020119999999996E-3</v>
      </c>
      <c r="BB479">
        <v>-2.0434194999999999E-2</v>
      </c>
      <c r="BC479">
        <v>0.1111598</v>
      </c>
      <c r="BD479">
        <v>0.1825745</v>
      </c>
      <c r="BE479">
        <v>5.9203106999999998E-2</v>
      </c>
      <c r="BF479">
        <v>7.5152350000000007E-2</v>
      </c>
      <c r="BG479">
        <v>0.27393650000000003</v>
      </c>
      <c r="BH479">
        <v>3.6789460000000003E-2</v>
      </c>
      <c r="BI479">
        <v>5.8654643999999999E-2</v>
      </c>
      <c r="BJ479">
        <v>0.11988950499999999</v>
      </c>
      <c r="BK479">
        <v>0.25888893000000002</v>
      </c>
      <c r="BL479">
        <v>0.23926347000000001</v>
      </c>
      <c r="BM479">
        <v>3.5817943999999997E-2</v>
      </c>
      <c r="BN479">
        <v>0.18511612999999999</v>
      </c>
      <c r="BO479">
        <v>0.32020696999999998</v>
      </c>
      <c r="BP479">
        <v>1.2035656E-2</v>
      </c>
      <c r="BQ479">
        <v>8.4343130000000002E-2</v>
      </c>
      <c r="BR479">
        <v>7.6054393999999997E-2</v>
      </c>
      <c r="BS479">
        <v>0.18370222</v>
      </c>
      <c r="BT479">
        <v>0.16996299000000001</v>
      </c>
      <c r="BU479">
        <v>0.21210390000000001</v>
      </c>
      <c r="BV479">
        <v>0.26211822000000001</v>
      </c>
      <c r="BW479">
        <v>0.29742685000000002</v>
      </c>
      <c r="BX479">
        <v>0.27719850000000001</v>
      </c>
      <c r="BY479">
        <v>5.5425380000000003E-2</v>
      </c>
      <c r="BZ479">
        <v>0.13904889000000001</v>
      </c>
      <c r="CA479">
        <v>6.6805749999999997E-2</v>
      </c>
      <c r="CB479">
        <v>0.25651195999999998</v>
      </c>
      <c r="CC479">
        <v>0.11098897000000001</v>
      </c>
      <c r="CD479">
        <v>0.358705</v>
      </c>
      <c r="CE479">
        <v>0.22446139000000001</v>
      </c>
      <c r="CF479">
        <v>9.9611420000000006E-2</v>
      </c>
      <c r="CG479">
        <v>0.11822299999999999</v>
      </c>
      <c r="CH479">
        <v>0.22405723999999999</v>
      </c>
      <c r="CI479">
        <v>8.057077E-2</v>
      </c>
      <c r="CJ479">
        <v>6.6539383999999993E-2</v>
      </c>
      <c r="CK479">
        <v>0.16329937999999999</v>
      </c>
      <c r="CL479">
        <v>0.17313672999999999</v>
      </c>
      <c r="CM479">
        <v>0.14917179999999999</v>
      </c>
      <c r="CN479">
        <v>0.25460369999999999</v>
      </c>
      <c r="CO479">
        <v>0.15135714</v>
      </c>
      <c r="CP479">
        <v>-6.3270225999999999E-2</v>
      </c>
      <c r="CQ479">
        <v>0.31188231999999999</v>
      </c>
      <c r="CR479">
        <v>0.22377042</v>
      </c>
      <c r="CS479">
        <v>0.104976706</v>
      </c>
      <c r="CT479">
        <v>0.18164311</v>
      </c>
      <c r="CU479">
        <v>0.18776417000000001</v>
      </c>
      <c r="CV479">
        <v>0.13286392</v>
      </c>
      <c r="CW479">
        <v>2.4702894999999999E-2</v>
      </c>
      <c r="CX479">
        <v>6.5700599999999998E-2</v>
      </c>
      <c r="CY479">
        <v>0.14669280000000001</v>
      </c>
      <c r="CZ479">
        <v>0.18416658</v>
      </c>
      <c r="DA479">
        <v>0.20591482999999999</v>
      </c>
      <c r="DB479">
        <v>6.7894369999999997E-3</v>
      </c>
      <c r="DC479">
        <v>0.97593987000000004</v>
      </c>
      <c r="DD479">
        <v>0.23566115000000001</v>
      </c>
      <c r="DE479">
        <v>0.14527293999999999</v>
      </c>
      <c r="DF479">
        <f t="shared" si="24"/>
        <v>0.1379789309140777</v>
      </c>
      <c r="DG479">
        <f t="shared" si="25"/>
        <v>0</v>
      </c>
      <c r="DH479">
        <v>0</v>
      </c>
      <c r="DI479">
        <f>VLOOKUP(B479,owner_jaccard!$C$1:$E$1128,3,FALSE)</f>
        <v>0.12903225806451599</v>
      </c>
      <c r="DJ479">
        <f>VLOOKUP(B479,partic_jaccard!$C$1:$E$1128,3,FALSE)</f>
        <v>0</v>
      </c>
      <c r="DK479">
        <f>VLOOKUP(B479,rtword_jaccard!$C$1:$E$1128,3,FALSE)</f>
        <v>8.6956521739130405E-2</v>
      </c>
      <c r="DL479">
        <f>VLOOKUP(B479,rtword_jaccard!$C$1:$F$1128,4,FALSE)</f>
        <v>0.16959064327485299</v>
      </c>
      <c r="DM479">
        <f>VLOOKUP(B479,rtword_jaccard!$C$1:$G$1128,5,FALSE)</f>
        <v>0.2</v>
      </c>
      <c r="DN479">
        <f>VLOOKUP(B479,owner_j_重み付き!$C$1:$E$1128,3)</f>
        <v>1E-3</v>
      </c>
      <c r="DO479">
        <f>VLOOKUP(B479,part_j_重み付き!$C$1:$E$1128,3,FALSE)</f>
        <v>0</v>
      </c>
      <c r="DP479">
        <f>VLOOKUP(B479,journalsection_jaccard!$C$2:$E$1129,3,FALSE)</f>
        <v>0.40845070422535201</v>
      </c>
      <c r="DQ479">
        <f>VLOOKUP(B479,journalsection_jaccard!$C$2:$F$1129,4,FALSE)</f>
        <v>0.36986301369863001</v>
      </c>
      <c r="DR479">
        <f>VLOOKUP(B479,journalsection_jaccard!$C$2:$G$1129,5,FALSE)</f>
        <v>0.32743362831858402</v>
      </c>
      <c r="DS479">
        <f>VLOOKUP(B479,journalsection_jaccard!$C$2:$H$1129,6,FALSE)</f>
        <v>0.16279069767441801</v>
      </c>
    </row>
    <row r="480" spans="1:123" hidden="1" x14ac:dyDescent="0.55000000000000004">
      <c r="A480">
        <v>473</v>
      </c>
      <c r="B480" t="s">
        <v>2065</v>
      </c>
      <c r="C480" t="s">
        <v>579</v>
      </c>
      <c r="D480">
        <v>0.44012859999999998</v>
      </c>
      <c r="E480">
        <v>0.15260524</v>
      </c>
      <c r="F480">
        <v>0.17220830000000001</v>
      </c>
      <c r="G480">
        <v>0.1966608</v>
      </c>
      <c r="H480">
        <v>0.19929232</v>
      </c>
      <c r="I480">
        <v>0.1928877</v>
      </c>
      <c r="J480">
        <v>0.15040226000000001</v>
      </c>
      <c r="K480">
        <v>0.97851615999999997</v>
      </c>
      <c r="L480">
        <v>0.3091641</v>
      </c>
      <c r="M480">
        <v>0.23499668000000001</v>
      </c>
      <c r="N480">
        <v>0.51187693999999995</v>
      </c>
      <c r="O480">
        <v>0.12503006</v>
      </c>
      <c r="P480">
        <v>0.37016117999999998</v>
      </c>
      <c r="Q480">
        <v>0.28982824000000001</v>
      </c>
      <c r="R480">
        <v>5.9158756999999999E-2</v>
      </c>
      <c r="S480">
        <v>0.24720839999999999</v>
      </c>
      <c r="T480">
        <v>0.20084973</v>
      </c>
      <c r="U480">
        <v>0.16470224999999999</v>
      </c>
      <c r="V480">
        <v>0.112076834</v>
      </c>
      <c r="W480">
        <v>0.1921245</v>
      </c>
      <c r="X480">
        <v>5.1412727999999998E-2</v>
      </c>
      <c r="Y480">
        <v>0.14330651999999999</v>
      </c>
      <c r="Z480">
        <v>0.28624105</v>
      </c>
      <c r="AA480">
        <v>4.6968370000000002E-2</v>
      </c>
      <c r="AB480">
        <v>0.117189504</v>
      </c>
      <c r="AC480">
        <v>0.14860583999999999</v>
      </c>
      <c r="AD480">
        <v>0.28648388000000002</v>
      </c>
      <c r="AE480">
        <v>0.36494198</v>
      </c>
      <c r="AF480">
        <v>0.28367906999999998</v>
      </c>
      <c r="AG480">
        <v>0.23548295999999999</v>
      </c>
      <c r="AH480">
        <v>4.8899709999999999E-2</v>
      </c>
      <c r="AI480">
        <v>0.40112174</v>
      </c>
      <c r="AJ480">
        <v>0.25645679999999998</v>
      </c>
      <c r="AK480">
        <v>0.18211617999999999</v>
      </c>
      <c r="AL480">
        <v>0.30126616000000001</v>
      </c>
      <c r="AM480">
        <v>0.22191837</v>
      </c>
      <c r="AN480">
        <v>5.4834224000000001E-2</v>
      </c>
      <c r="AO480">
        <v>0.15189779</v>
      </c>
      <c r="AP480">
        <v>0.39948296999999999</v>
      </c>
      <c r="AQ480">
        <v>0.36429358000000001</v>
      </c>
      <c r="AR480">
        <v>0.24207471</v>
      </c>
      <c r="AS480">
        <v>0.14117077</v>
      </c>
      <c r="AT480">
        <v>0.30942029999999998</v>
      </c>
      <c r="AU480">
        <v>0.23158017</v>
      </c>
      <c r="AV480">
        <v>0.15771613000000001</v>
      </c>
      <c r="AW480">
        <v>0.38005543000000003</v>
      </c>
      <c r="AX480">
        <v>3.5129929999999997E-2</v>
      </c>
      <c r="AY480">
        <v>0.31029496000000001</v>
      </c>
      <c r="AZ480">
        <v>0.97248869999999998</v>
      </c>
      <c r="BA480">
        <v>0.28241238000000002</v>
      </c>
      <c r="BB480">
        <v>0.13866166999999999</v>
      </c>
      <c r="BC480">
        <v>0.13220804999999999</v>
      </c>
      <c r="BD480">
        <v>0.14123462000000001</v>
      </c>
      <c r="BE480">
        <v>0.11088352</v>
      </c>
      <c r="BF480">
        <v>0.112182766</v>
      </c>
      <c r="BG480">
        <v>0.42719045</v>
      </c>
      <c r="BH480">
        <v>0.23531379999999999</v>
      </c>
      <c r="BI480">
        <v>0.33964095</v>
      </c>
      <c r="BJ480">
        <v>0.35301719999999998</v>
      </c>
      <c r="BK480">
        <v>0.23132136</v>
      </c>
      <c r="BL480">
        <v>0.20038982999999999</v>
      </c>
      <c r="BM480">
        <v>0.34045746999999998</v>
      </c>
      <c r="BN480">
        <v>0.26744590000000001</v>
      </c>
      <c r="BO480">
        <v>0.21310353000000001</v>
      </c>
      <c r="BP480">
        <v>0.18276612</v>
      </c>
      <c r="BQ480">
        <v>0.13080488000000001</v>
      </c>
      <c r="BR480">
        <v>0.30481576999999999</v>
      </c>
      <c r="BS480">
        <v>0.28403650000000003</v>
      </c>
      <c r="BT480">
        <v>0.41153826999999998</v>
      </c>
      <c r="BU480">
        <v>0.17258607000000001</v>
      </c>
      <c r="BV480">
        <v>0.25454733000000002</v>
      </c>
      <c r="BW480">
        <v>0.24864939999999999</v>
      </c>
      <c r="BX480">
        <v>0.42934277999999998</v>
      </c>
      <c r="BY480">
        <v>8.0666440000000006E-2</v>
      </c>
      <c r="BZ480">
        <v>0.23640227</v>
      </c>
      <c r="CA480">
        <v>6.4989409999999997E-2</v>
      </c>
      <c r="CB480">
        <v>0.35973567000000001</v>
      </c>
      <c r="CC480">
        <v>0.47924536000000001</v>
      </c>
      <c r="CD480">
        <v>0.43113780000000002</v>
      </c>
      <c r="CE480">
        <v>0.23753299999999999</v>
      </c>
      <c r="CF480">
        <v>0.13005838</v>
      </c>
      <c r="CG480">
        <v>9.6040025000000001E-2</v>
      </c>
      <c r="CH480">
        <v>0.27718504999999999</v>
      </c>
      <c r="CI480">
        <v>5.6384615999999999E-2</v>
      </c>
      <c r="CJ480">
        <v>0.34546325</v>
      </c>
      <c r="CK480">
        <v>0.36420416999999999</v>
      </c>
      <c r="CL480">
        <v>0.11564178999999999</v>
      </c>
      <c r="CM480">
        <v>0.27190700000000001</v>
      </c>
      <c r="CN480">
        <v>0.18861691999999999</v>
      </c>
      <c r="CO480">
        <v>0.26331407000000001</v>
      </c>
      <c r="CP480">
        <v>0.27642800000000001</v>
      </c>
      <c r="CQ480">
        <v>0.17403756000000001</v>
      </c>
      <c r="CR480">
        <v>0.4220817</v>
      </c>
      <c r="CS480">
        <v>0.26938200000000001</v>
      </c>
      <c r="CT480">
        <v>0.26584962000000001</v>
      </c>
      <c r="CU480">
        <v>0.22018090000000001</v>
      </c>
      <c r="CV480">
        <v>0.37439646999999998</v>
      </c>
      <c r="CW480">
        <v>1.475776E-2</v>
      </c>
      <c r="CX480">
        <v>0.203427</v>
      </c>
      <c r="CY480">
        <v>0.36236000000000002</v>
      </c>
      <c r="CZ480">
        <v>0.37126629999999999</v>
      </c>
      <c r="DA480">
        <v>0.24386754999999999</v>
      </c>
      <c r="DB480">
        <v>0.18665071999999999</v>
      </c>
      <c r="DC480">
        <v>0.98228495999999998</v>
      </c>
      <c r="DD480">
        <v>0.26053363000000002</v>
      </c>
      <c r="DE480">
        <v>0.34765485000000002</v>
      </c>
      <c r="DF480">
        <f t="shared" si="24"/>
        <v>0.23700344285436889</v>
      </c>
      <c r="DG480">
        <f t="shared" si="25"/>
        <v>0</v>
      </c>
      <c r="DH480">
        <v>1.2884934775309631E-3</v>
      </c>
      <c r="DI480">
        <f>VLOOKUP(B480,owner_jaccard!$C$1:$E$1128,3,FALSE)</f>
        <v>0.41860465116279</v>
      </c>
      <c r="DJ480">
        <f>VLOOKUP(B480,partic_jaccard!$C$1:$E$1128,3,FALSE)</f>
        <v>0.45161290322580599</v>
      </c>
      <c r="DK480">
        <f>VLOOKUP(B480,rtword_jaccard!$C$1:$E$1128,3,FALSE)</f>
        <v>0.28205128205128199</v>
      </c>
      <c r="DL480">
        <f>VLOOKUP(B480,rtword_jaccard!$C$1:$F$1128,4,FALSE)</f>
        <v>0.35135135135135098</v>
      </c>
      <c r="DM480">
        <f>VLOOKUP(B480,rtword_jaccard!$C$1:$G$1128,5,FALSE)</f>
        <v>0.33928571428571402</v>
      </c>
      <c r="DN480">
        <f>VLOOKUP(B480,owner_j_重み付き!$C$1:$E$1128,3)</f>
        <v>1.9800000000000002E-2</v>
      </c>
      <c r="DO480">
        <f>VLOOKUP(B480,part_j_重み付き!$C$1:$E$1128,3,FALSE)</f>
        <v>0.1222</v>
      </c>
      <c r="DP480">
        <f>VLOOKUP(B480,journalsection_jaccard!$C$2:$E$1129,3,FALSE)</f>
        <v>0.49253731343283502</v>
      </c>
      <c r="DQ480">
        <f>VLOOKUP(B480,journalsection_jaccard!$C$2:$F$1129,4,FALSE)</f>
        <v>0.41843971631205601</v>
      </c>
      <c r="DR480">
        <f>VLOOKUP(B480,journalsection_jaccard!$C$2:$G$1129,5,FALSE)</f>
        <v>0.36363636363636298</v>
      </c>
      <c r="DS480">
        <f>VLOOKUP(B480,journalsection_jaccard!$C$2:$H$1129,6,FALSE)</f>
        <v>0.234567901234567</v>
      </c>
    </row>
    <row r="481" spans="1:123" x14ac:dyDescent="0.55000000000000004">
      <c r="A481">
        <v>474</v>
      </c>
      <c r="B481" t="s">
        <v>2066</v>
      </c>
      <c r="C481" t="s">
        <v>580</v>
      </c>
      <c r="D481">
        <v>2.0302348E-3</v>
      </c>
      <c r="E481">
        <v>0.32942948</v>
      </c>
      <c r="F481">
        <v>0.21613189999999999</v>
      </c>
      <c r="G481">
        <v>0.38461548000000001</v>
      </c>
      <c r="H481">
        <v>0.10828959000000001</v>
      </c>
      <c r="I481">
        <v>-7.3939299999999999E-3</v>
      </c>
      <c r="J481">
        <v>0.25759887999999997</v>
      </c>
      <c r="K481">
        <v>0.97896680000000003</v>
      </c>
      <c r="L481">
        <v>0.2824354</v>
      </c>
      <c r="M481">
        <v>0.28345788</v>
      </c>
      <c r="N481">
        <v>0.29918032999999999</v>
      </c>
      <c r="O481">
        <v>0.18595990000000001</v>
      </c>
      <c r="P481">
        <v>0.29021479999999999</v>
      </c>
      <c r="Q481">
        <v>0.19106492</v>
      </c>
      <c r="R481">
        <v>0.3718746</v>
      </c>
      <c r="S481">
        <v>0.15730205</v>
      </c>
      <c r="T481">
        <v>0.17917621</v>
      </c>
      <c r="U481">
        <v>0.11006792</v>
      </c>
      <c r="V481">
        <v>3.647301E-2</v>
      </c>
      <c r="W481">
        <v>0.24327107000000001</v>
      </c>
      <c r="X481">
        <v>0.17298691999999999</v>
      </c>
      <c r="Y481">
        <v>0.11456658</v>
      </c>
      <c r="Z481">
        <v>9.1851230000000006E-2</v>
      </c>
      <c r="AA481">
        <v>0.20553832</v>
      </c>
      <c r="AB481">
        <v>-5.6163654E-2</v>
      </c>
      <c r="AC481">
        <v>0.16786789999999999</v>
      </c>
      <c r="AD481">
        <v>7.8998479999999996E-2</v>
      </c>
      <c r="AE481">
        <v>6.8224439999999997E-2</v>
      </c>
      <c r="AF481">
        <v>0.22409074000000001</v>
      </c>
      <c r="AG481">
        <v>3.9876595000000001E-2</v>
      </c>
      <c r="AH481">
        <v>-0.20957223</v>
      </c>
      <c r="AI481">
        <v>0.28446373000000003</v>
      </c>
      <c r="AJ481">
        <v>7.6424450000000005E-2</v>
      </c>
      <c r="AK481">
        <v>0.27096485999999997</v>
      </c>
      <c r="AL481">
        <v>1.2931415E-2</v>
      </c>
      <c r="AM481">
        <v>0.16482369999999999</v>
      </c>
      <c r="AN481">
        <v>-7.4196084999999995E-2</v>
      </c>
      <c r="AO481">
        <v>0.27582854000000001</v>
      </c>
      <c r="AP481">
        <v>0.42626037999999999</v>
      </c>
      <c r="AQ481">
        <v>0.39725139999999998</v>
      </c>
      <c r="AR481">
        <v>0.41677745999999999</v>
      </c>
      <c r="AS481">
        <v>0.15108622999999999</v>
      </c>
      <c r="AT481">
        <v>-4.9216554000000003E-2</v>
      </c>
      <c r="AU481">
        <v>8.734111E-2</v>
      </c>
      <c r="AV481">
        <v>0.11116797</v>
      </c>
      <c r="AW481">
        <v>0.19239761999999999</v>
      </c>
      <c r="AX481">
        <v>0.33281951999999998</v>
      </c>
      <c r="AY481">
        <v>0.30591362999999999</v>
      </c>
      <c r="AZ481">
        <v>0.9682326</v>
      </c>
      <c r="BA481">
        <v>-3.7831582000000002E-2</v>
      </c>
      <c r="BB481">
        <v>4.7188024000000004E-3</v>
      </c>
      <c r="BC481">
        <v>2.0318282999999999E-2</v>
      </c>
      <c r="BD481">
        <v>0.30989006000000002</v>
      </c>
      <c r="BE481">
        <v>5.9829424999999999E-2</v>
      </c>
      <c r="BF481">
        <v>0.15863659999999999</v>
      </c>
      <c r="BG481">
        <v>0.43775997</v>
      </c>
      <c r="BH481">
        <v>2.2430570000000001E-3</v>
      </c>
      <c r="BI481">
        <v>0.20463516000000001</v>
      </c>
      <c r="BJ481">
        <v>0.21123739999999999</v>
      </c>
      <c r="BK481">
        <v>8.0645523999999996E-2</v>
      </c>
      <c r="BL481">
        <v>0.16492470000000001</v>
      </c>
      <c r="BM481">
        <v>0.20961161</v>
      </c>
      <c r="BN481">
        <v>3.4626096000000002E-2</v>
      </c>
      <c r="BO481">
        <v>0.34333402000000002</v>
      </c>
      <c r="BP481">
        <v>8.5595413999999995E-2</v>
      </c>
      <c r="BQ481">
        <v>-1.1364183E-2</v>
      </c>
      <c r="BR481">
        <v>0.22089268000000001</v>
      </c>
      <c r="BS481">
        <v>0.28935667999999998</v>
      </c>
      <c r="BT481">
        <v>0.45654765000000003</v>
      </c>
      <c r="BU481">
        <v>0.18075996999999999</v>
      </c>
      <c r="BV481">
        <v>0.26020863999999999</v>
      </c>
      <c r="BW481">
        <v>0.31266293000000001</v>
      </c>
      <c r="BX481">
        <v>0.3276289</v>
      </c>
      <c r="BY481">
        <v>0.11524860000000001</v>
      </c>
      <c r="BZ481">
        <v>0.16376251999999999</v>
      </c>
      <c r="CA481">
        <v>-5.0986099999999999E-2</v>
      </c>
      <c r="CB481">
        <v>0.27511669999999999</v>
      </c>
      <c r="CC481">
        <v>0.26510027000000003</v>
      </c>
      <c r="CD481">
        <v>0.36407592999999999</v>
      </c>
      <c r="CE481">
        <v>0.17058683999999999</v>
      </c>
      <c r="CF481">
        <v>-5.9012166999999997E-2</v>
      </c>
      <c r="CG481">
        <v>0.10649909</v>
      </c>
      <c r="CH481">
        <v>0.30838755000000001</v>
      </c>
      <c r="CI481">
        <v>5.2344902999999998E-2</v>
      </c>
      <c r="CJ481">
        <v>0.1405787</v>
      </c>
      <c r="CK481">
        <v>0.25634676000000001</v>
      </c>
      <c r="CL481">
        <v>8.1264879999999998E-2</v>
      </c>
      <c r="CM481">
        <v>6.3388570000000005E-2</v>
      </c>
      <c r="CN481">
        <v>-9.6244745000000007E-2</v>
      </c>
      <c r="CO481">
        <v>0.20081094999999999</v>
      </c>
      <c r="CP481">
        <v>6.7402199999999995E-2</v>
      </c>
      <c r="CQ481">
        <v>-8.9406920000000001E-2</v>
      </c>
      <c r="CR481">
        <v>0.18592771999999999</v>
      </c>
      <c r="CS481">
        <v>-7.2072776999999996E-3</v>
      </c>
      <c r="CT481">
        <v>-6.7376523999999993E-2</v>
      </c>
      <c r="CU481">
        <v>0.16422154</v>
      </c>
      <c r="CV481">
        <v>0.28145829999999999</v>
      </c>
      <c r="CW481">
        <v>0.1050907</v>
      </c>
      <c r="CX481">
        <v>0.14482471</v>
      </c>
      <c r="CY481">
        <v>0.20338487999999999</v>
      </c>
      <c r="CZ481">
        <v>0.4951238</v>
      </c>
      <c r="DA481">
        <v>0.2065131</v>
      </c>
      <c r="DB481">
        <v>0.19446126999999999</v>
      </c>
      <c r="DC481">
        <v>0.98256946000000001</v>
      </c>
      <c r="DD481">
        <v>0.36288569999999998</v>
      </c>
      <c r="DE481">
        <v>0.2451682</v>
      </c>
      <c r="DF481">
        <f t="shared" si="24"/>
        <v>0.16872905706310679</v>
      </c>
      <c r="DG481">
        <f t="shared" si="25"/>
        <v>0</v>
      </c>
      <c r="DH481">
        <v>0</v>
      </c>
      <c r="DI481">
        <f>VLOOKUP(B481,owner_jaccard!$C$1:$E$1128,3,FALSE)</f>
        <v>0.18333333333333299</v>
      </c>
      <c r="DJ481">
        <f>VLOOKUP(B481,partic_jaccard!$C$1:$E$1128,3,FALSE)</f>
        <v>0.269230769230769</v>
      </c>
      <c r="DK481">
        <f>VLOOKUP(B481,rtword_jaccard!$C$1:$E$1128,3,FALSE)</f>
        <v>0.19047619047618999</v>
      </c>
      <c r="DL481">
        <f>VLOOKUP(B481,rtword_jaccard!$C$1:$F$1128,4,FALSE)</f>
        <v>0.24223602484472001</v>
      </c>
      <c r="DM481">
        <f>VLOOKUP(B481,rtword_jaccard!$C$1:$G$1128,5,FALSE)</f>
        <v>0.27118644067796599</v>
      </c>
      <c r="DN481">
        <f>VLOOKUP(B481,owner_j_重み付き!$C$1:$E$1128,3)</f>
        <v>5.1000000000000004E-3</v>
      </c>
      <c r="DO481">
        <f>VLOOKUP(B481,part_j_重み付き!$C$1:$E$1128,3,FALSE)</f>
        <v>5.2400000000000002E-2</v>
      </c>
      <c r="DP481">
        <f>VLOOKUP(B481,journalsection_jaccard!$C$2:$E$1129,3,FALSE)</f>
        <v>0.36986301369863001</v>
      </c>
      <c r="DQ481">
        <f>VLOOKUP(B481,journalsection_jaccard!$C$2:$F$1129,4,FALSE)</f>
        <v>0.36054421768707401</v>
      </c>
      <c r="DR481">
        <f>VLOOKUP(B481,journalsection_jaccard!$C$2:$G$1129,5,FALSE)</f>
        <v>0.28205128205128199</v>
      </c>
      <c r="DS481">
        <f>VLOOKUP(B481,journalsection_jaccard!$C$2:$H$1129,6,FALSE)</f>
        <v>0.19047619047618999</v>
      </c>
    </row>
    <row r="482" spans="1:123" hidden="1" x14ac:dyDescent="0.55000000000000004">
      <c r="A482">
        <v>475</v>
      </c>
      <c r="B482" t="s">
        <v>2067</v>
      </c>
      <c r="C482" t="s">
        <v>581</v>
      </c>
      <c r="D482">
        <v>0.26744204999999999</v>
      </c>
      <c r="E482">
        <v>0.28759095000000001</v>
      </c>
      <c r="F482">
        <v>0.27515509999999999</v>
      </c>
      <c r="G482">
        <v>0.46101826000000001</v>
      </c>
      <c r="H482">
        <v>0.30851000000000001</v>
      </c>
      <c r="I482">
        <v>0.18665657999999999</v>
      </c>
      <c r="J482">
        <v>0.36799198</v>
      </c>
      <c r="K482">
        <v>0.98250179999999998</v>
      </c>
      <c r="L482">
        <v>0.40335140000000003</v>
      </c>
      <c r="M482">
        <v>0.25361707999999999</v>
      </c>
      <c r="N482">
        <v>0.51032776000000002</v>
      </c>
      <c r="O482">
        <v>0.28832079999999999</v>
      </c>
      <c r="P482">
        <v>0.41140589999999999</v>
      </c>
      <c r="Q482">
        <v>0.27057639999999999</v>
      </c>
      <c r="R482">
        <v>0.15421844000000001</v>
      </c>
      <c r="S482">
        <v>0.17794763</v>
      </c>
      <c r="T482">
        <v>0.28428120000000001</v>
      </c>
      <c r="U482">
        <v>9.1877736000000002E-2</v>
      </c>
      <c r="V482">
        <v>0.14526379</v>
      </c>
      <c r="W482">
        <v>0.44884669999999999</v>
      </c>
      <c r="X482">
        <v>0.23441418</v>
      </c>
      <c r="Y482">
        <v>0.36905462</v>
      </c>
      <c r="Z482">
        <v>0.27862622999999997</v>
      </c>
      <c r="AA482">
        <v>6.2069289999999999E-2</v>
      </c>
      <c r="AB482">
        <v>0.21162819999999999</v>
      </c>
      <c r="AC482">
        <v>0.40804318000000001</v>
      </c>
      <c r="AD482">
        <v>0.39400727000000002</v>
      </c>
      <c r="AE482">
        <v>0.17752391000000001</v>
      </c>
      <c r="AF482">
        <v>0.29832932000000001</v>
      </c>
      <c r="AG482">
        <v>0.26364330000000002</v>
      </c>
      <c r="AH482">
        <v>0.14117289999999999</v>
      </c>
      <c r="AI482">
        <v>0.42378652</v>
      </c>
      <c r="AJ482">
        <v>0.11707708</v>
      </c>
      <c r="AK482">
        <v>0.19771452</v>
      </c>
      <c r="AL482">
        <v>0.23003696000000001</v>
      </c>
      <c r="AM482">
        <v>0.5182736</v>
      </c>
      <c r="AN482">
        <v>6.6826930000000007E-2</v>
      </c>
      <c r="AO482">
        <v>0.2230394</v>
      </c>
      <c r="AP482">
        <v>0.41062224000000003</v>
      </c>
      <c r="AQ482">
        <v>0.29833536999999999</v>
      </c>
      <c r="AR482">
        <v>0.34292263000000001</v>
      </c>
      <c r="AS482">
        <v>0.28714222</v>
      </c>
      <c r="AT482">
        <v>0.31276914</v>
      </c>
      <c r="AU482">
        <v>0.13500482999999999</v>
      </c>
      <c r="AV482">
        <v>0.36041316000000001</v>
      </c>
      <c r="AW482">
        <v>0.49758562000000001</v>
      </c>
      <c r="AX482">
        <v>0.23230381</v>
      </c>
      <c r="AY482">
        <v>0.50542909999999996</v>
      </c>
      <c r="AZ482">
        <v>0.96848685000000001</v>
      </c>
      <c r="BA482">
        <v>4.2943950000000002E-2</v>
      </c>
      <c r="BB482">
        <v>0.15823166</v>
      </c>
      <c r="BC482">
        <v>0.26426475999999999</v>
      </c>
      <c r="BD482">
        <v>0.29580319999999999</v>
      </c>
      <c r="BE482">
        <v>0.1176514</v>
      </c>
      <c r="BF482">
        <v>0.11549731000000001</v>
      </c>
      <c r="BG482">
        <v>0.36839517999999999</v>
      </c>
      <c r="BH482">
        <v>0.18367447000000001</v>
      </c>
      <c r="BI482">
        <v>0.38446644000000002</v>
      </c>
      <c r="BJ482">
        <v>0.35325894000000002</v>
      </c>
      <c r="BK482">
        <v>0.33300429999999998</v>
      </c>
      <c r="BL482">
        <v>0.29930679999999998</v>
      </c>
      <c r="BM482">
        <v>0.26020549999999998</v>
      </c>
      <c r="BN482">
        <v>0.42253955999999998</v>
      </c>
      <c r="BO482">
        <v>0.27331817000000003</v>
      </c>
      <c r="BP482">
        <v>0.10845628</v>
      </c>
      <c r="BQ482">
        <v>0.20544897000000001</v>
      </c>
      <c r="BR482">
        <v>0.26578872999999997</v>
      </c>
      <c r="BS482">
        <v>9.8886654000000004E-2</v>
      </c>
      <c r="BT482">
        <v>0.53734839999999995</v>
      </c>
      <c r="BU482">
        <v>0.123890124</v>
      </c>
      <c r="BV482">
        <v>0.33301428</v>
      </c>
      <c r="BW482">
        <v>0.31807393</v>
      </c>
      <c r="BX482">
        <v>0.53874635999999998</v>
      </c>
      <c r="BY482">
        <v>0.12454696</v>
      </c>
      <c r="BZ482">
        <v>0.17178375000000001</v>
      </c>
      <c r="CA482">
        <v>9.7769129999999996E-2</v>
      </c>
      <c r="CB482">
        <v>0.36510369999999998</v>
      </c>
      <c r="CC482">
        <v>0.51976686999999999</v>
      </c>
      <c r="CD482">
        <v>0.44179049999999997</v>
      </c>
      <c r="CE482">
        <v>0.38702579999999998</v>
      </c>
      <c r="CF482">
        <v>0.26092702000000001</v>
      </c>
      <c r="CG482">
        <v>0.10998833</v>
      </c>
      <c r="CH482">
        <v>0.37766460000000002</v>
      </c>
      <c r="CI482">
        <v>8.1423629999999997E-2</v>
      </c>
      <c r="CJ482">
        <v>0.28309669999999998</v>
      </c>
      <c r="CK482">
        <v>0.32751649999999999</v>
      </c>
      <c r="CL482">
        <v>0.11023969</v>
      </c>
      <c r="CM482">
        <v>0.15373194000000001</v>
      </c>
      <c r="CN482">
        <v>0.23422582</v>
      </c>
      <c r="CO482">
        <v>0.26186409999999999</v>
      </c>
      <c r="CP482">
        <v>0.108279414</v>
      </c>
      <c r="CQ482">
        <v>0.29937102999999998</v>
      </c>
      <c r="CR482">
        <v>0.45032185000000002</v>
      </c>
      <c r="CS482">
        <v>0.23509899000000001</v>
      </c>
      <c r="CT482">
        <v>0.28773588</v>
      </c>
      <c r="CU482">
        <v>0.18363220999999999</v>
      </c>
      <c r="CV482">
        <v>0.34588586999999998</v>
      </c>
      <c r="CW482">
        <v>0.25439181999999999</v>
      </c>
      <c r="CX482">
        <v>0.31255080000000002</v>
      </c>
      <c r="CY482">
        <v>0.32508552000000002</v>
      </c>
      <c r="CZ482">
        <v>0.25380194</v>
      </c>
      <c r="DA482">
        <v>0.29407610000000001</v>
      </c>
      <c r="DB482">
        <v>0.18191257</v>
      </c>
      <c r="DC482">
        <v>0.97173284999999998</v>
      </c>
      <c r="DD482">
        <v>0.42550159999999998</v>
      </c>
      <c r="DE482">
        <v>0.28206663999999998</v>
      </c>
      <c r="DF482">
        <f t="shared" si="24"/>
        <v>0.27711250415533983</v>
      </c>
      <c r="DG482">
        <f t="shared" si="25"/>
        <v>1</v>
      </c>
      <c r="DH482">
        <v>1.5203628836180944E-2</v>
      </c>
      <c r="DI482">
        <f>VLOOKUP(B482,owner_jaccard!$C$1:$E$1128,3,FALSE)</f>
        <v>0.43589743589743501</v>
      </c>
      <c r="DJ482">
        <f>VLOOKUP(B482,partic_jaccard!$C$1:$E$1128,3,FALSE)</f>
        <v>0.48484848484848397</v>
      </c>
      <c r="DK482">
        <f>VLOOKUP(B482,rtword_jaccard!$C$1:$E$1128,3,FALSE)</f>
        <v>0.40845070422535201</v>
      </c>
      <c r="DL482">
        <f>VLOOKUP(B482,rtword_jaccard!$C$1:$F$1128,4,FALSE)</f>
        <v>0.43884892086330901</v>
      </c>
      <c r="DM482">
        <f>VLOOKUP(B482,rtword_jaccard!$C$1:$G$1128,5,FALSE)</f>
        <v>0.45631067961165001</v>
      </c>
      <c r="DN482">
        <f>VLOOKUP(B482,owner_j_重み付き!$C$1:$E$1128,3)</f>
        <v>1.18E-2</v>
      </c>
      <c r="DO482">
        <f>VLOOKUP(B482,part_j_重み付き!$C$1:$E$1128,3,FALSE)</f>
        <v>7.9299999999999995E-2</v>
      </c>
      <c r="DP482">
        <f>VLOOKUP(B482,journalsection_jaccard!$C$2:$E$1129,3,FALSE)</f>
        <v>0.51515151515151503</v>
      </c>
      <c r="DQ482">
        <f>VLOOKUP(B482,journalsection_jaccard!$C$2:$F$1129,4,FALSE)</f>
        <v>0.48148148148148101</v>
      </c>
      <c r="DR482">
        <f>VLOOKUP(B482,journalsection_jaccard!$C$2:$G$1129,5,FALSE)</f>
        <v>0.39534883720930197</v>
      </c>
      <c r="DS482">
        <f>VLOOKUP(B482,journalsection_jaccard!$C$2:$H$1129,6,FALSE)</f>
        <v>0.31578947368421001</v>
      </c>
    </row>
    <row r="483" spans="1:123" x14ac:dyDescent="0.55000000000000004">
      <c r="A483">
        <v>476</v>
      </c>
      <c r="B483" t="s">
        <v>2068</v>
      </c>
      <c r="C483" t="s">
        <v>582</v>
      </c>
      <c r="D483">
        <v>0.30904734</v>
      </c>
      <c r="E483">
        <v>0.14361757</v>
      </c>
      <c r="F483">
        <v>3.6016270000000003E-2</v>
      </c>
      <c r="G483">
        <v>0.19919835</v>
      </c>
      <c r="H483">
        <v>0.27138393999999999</v>
      </c>
      <c r="I483">
        <v>-4.3460419999999996E-3</v>
      </c>
      <c r="J483">
        <v>0.31226045000000002</v>
      </c>
      <c r="K483">
        <v>0.97770506000000001</v>
      </c>
      <c r="L483">
        <v>0.20894651</v>
      </c>
      <c r="M483">
        <v>0.24184161000000001</v>
      </c>
      <c r="N483">
        <v>0.40925243</v>
      </c>
      <c r="O483">
        <v>8.1447616E-2</v>
      </c>
      <c r="P483">
        <v>0.15427125999999999</v>
      </c>
      <c r="Q483">
        <v>0.11126202</v>
      </c>
      <c r="R483">
        <v>2.3981961999999999E-2</v>
      </c>
      <c r="S483">
        <v>6.2429487999999998E-2</v>
      </c>
      <c r="T483">
        <v>0.22278254</v>
      </c>
      <c r="U483">
        <v>0.12946682000000001</v>
      </c>
      <c r="V483">
        <v>-2.4642997999999999E-2</v>
      </c>
      <c r="W483">
        <v>6.5971180000000004E-2</v>
      </c>
      <c r="X483">
        <v>2.5153821000000001E-3</v>
      </c>
      <c r="Y483">
        <v>1.212067E-2</v>
      </c>
      <c r="Z483">
        <v>0.14023227999999999</v>
      </c>
      <c r="AA483">
        <v>-6.3602785000000002E-3</v>
      </c>
      <c r="AB483">
        <v>1.672409E-2</v>
      </c>
      <c r="AC483">
        <v>0.17960554000000001</v>
      </c>
      <c r="AD483">
        <v>-1.7857314999999999E-2</v>
      </c>
      <c r="AE483">
        <v>0.19211109000000001</v>
      </c>
      <c r="AF483">
        <v>0.26741557999999999</v>
      </c>
      <c r="AG483">
        <v>0.2481526</v>
      </c>
      <c r="AH483">
        <v>0.15283332999999999</v>
      </c>
      <c r="AI483">
        <v>0.39818785000000001</v>
      </c>
      <c r="AJ483">
        <v>2.8864278E-2</v>
      </c>
      <c r="AK483">
        <v>0.41862561999999998</v>
      </c>
      <c r="AL483">
        <v>0.16014816000000001</v>
      </c>
      <c r="AM483">
        <v>0.17779813999999999</v>
      </c>
      <c r="AN483">
        <v>-1.5067894E-2</v>
      </c>
      <c r="AO483">
        <v>-4.2866833999999999E-2</v>
      </c>
      <c r="AP483">
        <v>0.26677139999999999</v>
      </c>
      <c r="AQ483">
        <v>0.38454484999999999</v>
      </c>
      <c r="AR483">
        <v>0.11782018</v>
      </c>
      <c r="AS483">
        <v>1.6114219999999999E-2</v>
      </c>
      <c r="AT483">
        <v>0.29656652</v>
      </c>
      <c r="AU483">
        <v>0.24649425</v>
      </c>
      <c r="AV483">
        <v>6.2132430000000002E-2</v>
      </c>
      <c r="AW483">
        <v>0.40972933</v>
      </c>
      <c r="AX483">
        <v>0.19539922000000001</v>
      </c>
      <c r="AY483">
        <v>0.32326734000000001</v>
      </c>
      <c r="AZ483">
        <v>0.9671805</v>
      </c>
      <c r="BA483">
        <v>0.22458668000000001</v>
      </c>
      <c r="BB483">
        <v>-1.6518637999999999E-2</v>
      </c>
      <c r="BC483">
        <v>0.1606409</v>
      </c>
      <c r="BD483">
        <v>0.10975871</v>
      </c>
      <c r="BE483">
        <v>0.14227092</v>
      </c>
      <c r="BF483">
        <v>0.1696481</v>
      </c>
      <c r="BG483">
        <v>0.25573879999999999</v>
      </c>
      <c r="BH483">
        <v>9.8211430000000002E-2</v>
      </c>
      <c r="BI483">
        <v>0.18682013</v>
      </c>
      <c r="BJ483">
        <v>0.17693247000000001</v>
      </c>
      <c r="BK483">
        <v>7.460406E-2</v>
      </c>
      <c r="BL483">
        <v>0.25060075999999998</v>
      </c>
      <c r="BM483">
        <v>0.16934589</v>
      </c>
      <c r="BN483">
        <v>0.10634831</v>
      </c>
      <c r="BO483">
        <v>0.33430051999999999</v>
      </c>
      <c r="BP483">
        <v>0.13154262</v>
      </c>
      <c r="BQ483">
        <v>3.3895790000000002E-2</v>
      </c>
      <c r="BR483">
        <v>0.118587635</v>
      </c>
      <c r="BS483">
        <v>0.3493521</v>
      </c>
      <c r="BT483">
        <v>0.41061389999999998</v>
      </c>
      <c r="BU483">
        <v>0.33386769999999999</v>
      </c>
      <c r="BV483">
        <v>8.1728220000000004E-2</v>
      </c>
      <c r="BW483">
        <v>0.35015555999999998</v>
      </c>
      <c r="BX483">
        <v>0.38544561999999999</v>
      </c>
      <c r="BY483">
        <v>0.14342058999999999</v>
      </c>
      <c r="BZ483">
        <v>7.8493800000000002E-2</v>
      </c>
      <c r="CA483">
        <v>-2.9012557000000001E-2</v>
      </c>
      <c r="CB483">
        <v>0.26483864000000001</v>
      </c>
      <c r="CC483">
        <v>0.26099487999999998</v>
      </c>
      <c r="CD483">
        <v>0.33204486999999999</v>
      </c>
      <c r="CE483">
        <v>0.31390560000000001</v>
      </c>
      <c r="CF483">
        <v>8.3776135000000005E-3</v>
      </c>
      <c r="CG483">
        <v>8.4873760000000006E-2</v>
      </c>
      <c r="CH483">
        <v>0.17857966</v>
      </c>
      <c r="CI483">
        <v>8.9252499999999992E-3</v>
      </c>
      <c r="CJ483">
        <v>0.10394881</v>
      </c>
      <c r="CK483">
        <v>0.52956574999999995</v>
      </c>
      <c r="CL483">
        <v>0.14018509000000001</v>
      </c>
      <c r="CM483">
        <v>0.18565042000000001</v>
      </c>
      <c r="CN483">
        <v>9.4009385000000001E-2</v>
      </c>
      <c r="CO483">
        <v>0.10065690400000001</v>
      </c>
      <c r="CP483">
        <v>0.21519624000000001</v>
      </c>
      <c r="CQ483">
        <v>0.22444838</v>
      </c>
      <c r="CR483">
        <v>0.41937265000000001</v>
      </c>
      <c r="CS483">
        <v>8.2754864999999997E-2</v>
      </c>
      <c r="CT483">
        <v>0.16979565999999999</v>
      </c>
      <c r="CU483">
        <v>0.30959757999999998</v>
      </c>
      <c r="CV483">
        <v>0.29551384000000003</v>
      </c>
      <c r="CW483">
        <v>0.24348607999999999</v>
      </c>
      <c r="CX483">
        <v>0.23619276</v>
      </c>
      <c r="CY483">
        <v>0.17917148999999999</v>
      </c>
      <c r="CZ483">
        <v>0.23048026999999999</v>
      </c>
      <c r="DA483">
        <v>0.14571018999999999</v>
      </c>
      <c r="DB483">
        <v>0.17212568</v>
      </c>
      <c r="DC483">
        <v>0.97545040000000005</v>
      </c>
      <c r="DD483">
        <v>0.21874270000000001</v>
      </c>
      <c r="DE483">
        <v>0.150398</v>
      </c>
      <c r="DF483">
        <f t="shared" si="24"/>
        <v>0.17783624642815538</v>
      </c>
      <c r="DG483">
        <f t="shared" si="25"/>
        <v>0</v>
      </c>
      <c r="DH483">
        <v>0</v>
      </c>
      <c r="DI483">
        <f>VLOOKUP(B483,owner_jaccard!$C$1:$E$1128,3,FALSE)</f>
        <v>0.21621621621621601</v>
      </c>
      <c r="DJ483">
        <f>VLOOKUP(B483,partic_jaccard!$C$1:$E$1128,3,FALSE)</f>
        <v>0.30769230769230699</v>
      </c>
      <c r="DK483">
        <f>VLOOKUP(B483,rtword_jaccard!$C$1:$E$1128,3,FALSE)</f>
        <v>9.8901098901098897E-2</v>
      </c>
      <c r="DL483">
        <f>VLOOKUP(B483,rtword_jaccard!$C$1:$F$1128,4,FALSE)</f>
        <v>0.20481927710843301</v>
      </c>
      <c r="DM483">
        <f>VLOOKUP(B483,rtword_jaccard!$C$1:$G$1128,5,FALSE)</f>
        <v>0.219512195121951</v>
      </c>
      <c r="DN483">
        <f>VLOOKUP(B483,owner_j_重み付き!$C$1:$E$1128,3)</f>
        <v>7.1000000000000004E-3</v>
      </c>
      <c r="DO483">
        <f>VLOOKUP(B483,part_j_重み付き!$C$1:$E$1128,3,FALSE)</f>
        <v>0.1636</v>
      </c>
      <c r="DP483">
        <f>VLOOKUP(B483,journalsection_jaccard!$C$2:$E$1129,3,FALSE)</f>
        <v>0.42857142857142799</v>
      </c>
      <c r="DQ483">
        <f>VLOOKUP(B483,journalsection_jaccard!$C$2:$F$1129,4,FALSE)</f>
        <v>0.36986301369863001</v>
      </c>
      <c r="DR483">
        <f>VLOOKUP(B483,journalsection_jaccard!$C$2:$G$1129,5,FALSE)</f>
        <v>0.30434782608695599</v>
      </c>
      <c r="DS483">
        <f>VLOOKUP(B483,journalsection_jaccard!$C$2:$H$1129,6,FALSE)</f>
        <v>0.16279069767441801</v>
      </c>
    </row>
    <row r="484" spans="1:123" x14ac:dyDescent="0.55000000000000004">
      <c r="A484">
        <v>477</v>
      </c>
      <c r="B484" t="s">
        <v>2069</v>
      </c>
      <c r="C484" t="s">
        <v>583</v>
      </c>
      <c r="D484">
        <v>0.30049239999999999</v>
      </c>
      <c r="E484">
        <v>0.21626123999999999</v>
      </c>
      <c r="F484">
        <v>7.2402240000000007E-2</v>
      </c>
      <c r="G484">
        <v>0.20097978</v>
      </c>
      <c r="H484">
        <v>-1.7399943000000001E-2</v>
      </c>
      <c r="I484">
        <v>0.19572853000000001</v>
      </c>
      <c r="J484">
        <v>9.6492923999999994E-2</v>
      </c>
      <c r="K484">
        <v>0.97201389999999999</v>
      </c>
      <c r="L484">
        <v>0.35467166</v>
      </c>
      <c r="M484">
        <v>3.0260004E-2</v>
      </c>
      <c r="N484">
        <v>0.22545641999999999</v>
      </c>
      <c r="O484">
        <v>0.15283031999999999</v>
      </c>
      <c r="P484">
        <v>0.28748014999999999</v>
      </c>
      <c r="Q484">
        <v>0.3288084</v>
      </c>
      <c r="R484">
        <v>7.1608660000000005E-2</v>
      </c>
      <c r="S484">
        <v>5.4714846999999997E-2</v>
      </c>
      <c r="T484">
        <v>1.2385693E-2</v>
      </c>
      <c r="U484">
        <v>7.6445529999999998E-2</v>
      </c>
      <c r="V484">
        <v>0.12295878</v>
      </c>
      <c r="W484">
        <v>6.5634064000000006E-2</v>
      </c>
      <c r="X484">
        <v>0.11455113</v>
      </c>
      <c r="Y484">
        <v>0.18683468</v>
      </c>
      <c r="Z484">
        <v>3.9208001999999999E-2</v>
      </c>
      <c r="AA484">
        <v>0.13639924</v>
      </c>
      <c r="AB484">
        <v>3.8190617000000001E-3</v>
      </c>
      <c r="AC484">
        <v>0.10728602</v>
      </c>
      <c r="AD484">
        <v>0.1007633</v>
      </c>
      <c r="AE484">
        <v>0.1372612</v>
      </c>
      <c r="AF484">
        <v>0.28484532000000001</v>
      </c>
      <c r="AG484">
        <v>0.23510400000000001</v>
      </c>
      <c r="AH484">
        <v>2.6509174999999999E-2</v>
      </c>
      <c r="AI484">
        <v>0.34439224000000002</v>
      </c>
      <c r="AJ484">
        <v>6.667141E-2</v>
      </c>
      <c r="AK484">
        <v>0.16084306000000001</v>
      </c>
      <c r="AL484">
        <v>0.22957937</v>
      </c>
      <c r="AM484">
        <v>0.15068746999999999</v>
      </c>
      <c r="AN484">
        <v>2.5110107E-2</v>
      </c>
      <c r="AO484">
        <v>0.10959541</v>
      </c>
      <c r="AP484">
        <v>0.2269465</v>
      </c>
      <c r="AQ484">
        <v>7.5991600000000006E-2</v>
      </c>
      <c r="AR484">
        <v>0.25132685999999999</v>
      </c>
      <c r="AS484">
        <v>0.10018349</v>
      </c>
      <c r="AT484">
        <v>0.16861380000000001</v>
      </c>
      <c r="AU484">
        <v>1.4362333999999999E-2</v>
      </c>
      <c r="AV484">
        <v>0.18931646999999999</v>
      </c>
      <c r="AW484">
        <v>0.3411418</v>
      </c>
      <c r="AX484">
        <v>0.18559390000000001</v>
      </c>
      <c r="AY484">
        <v>0.25273677999999999</v>
      </c>
      <c r="AZ484">
        <v>0.9634009</v>
      </c>
      <c r="BA484">
        <v>-1.8532415999999999E-2</v>
      </c>
      <c r="BB484">
        <v>-0.17146267000000001</v>
      </c>
      <c r="BC484">
        <v>0.16171151</v>
      </c>
      <c r="BD484">
        <v>0.14019164000000001</v>
      </c>
      <c r="BE484">
        <v>3.6999789999999998E-2</v>
      </c>
      <c r="BF484">
        <v>0.13392845</v>
      </c>
      <c r="BG484">
        <v>0.2098148</v>
      </c>
      <c r="BH484">
        <v>-5.6536835000000001E-2</v>
      </c>
      <c r="BI484">
        <v>0.32733785999999998</v>
      </c>
      <c r="BJ484">
        <v>8.7920670000000006E-2</v>
      </c>
      <c r="BK484">
        <v>0.35422664999999998</v>
      </c>
      <c r="BL484">
        <v>0.15535082</v>
      </c>
      <c r="BM484">
        <v>0.13148989</v>
      </c>
      <c r="BN484">
        <v>0.10445067</v>
      </c>
      <c r="BO484">
        <v>0.25973064000000001</v>
      </c>
      <c r="BP484">
        <v>0.13951131999999999</v>
      </c>
      <c r="BQ484">
        <v>4.5663975000000002E-2</v>
      </c>
      <c r="BR484">
        <v>0.114552036</v>
      </c>
      <c r="BS484">
        <v>0.19426359000000001</v>
      </c>
      <c r="BT484">
        <v>0.3887216</v>
      </c>
      <c r="BU484">
        <v>9.5340330000000001E-2</v>
      </c>
      <c r="BV484">
        <v>6.6356529999999997E-2</v>
      </c>
      <c r="BW484">
        <v>0.26550410000000002</v>
      </c>
      <c r="BX484">
        <v>0.35561391999999997</v>
      </c>
      <c r="BY484">
        <v>0.1410863</v>
      </c>
      <c r="BZ484">
        <v>0.13746140000000001</v>
      </c>
      <c r="CA484">
        <v>0.14801605000000001</v>
      </c>
      <c r="CB484">
        <v>-1.9012405E-2</v>
      </c>
      <c r="CC484">
        <v>0.26292536</v>
      </c>
      <c r="CD484">
        <v>0.19057879999999999</v>
      </c>
      <c r="CE484">
        <v>0.21557483</v>
      </c>
      <c r="CF484">
        <v>6.181656E-2</v>
      </c>
      <c r="CG484">
        <v>0.13776774999999999</v>
      </c>
      <c r="CH484">
        <v>0.12208085</v>
      </c>
      <c r="CI484">
        <v>1.1180198000000001E-2</v>
      </c>
      <c r="CJ484">
        <v>0.16355227999999999</v>
      </c>
      <c r="CK484">
        <v>0.23399138</v>
      </c>
      <c r="CL484">
        <v>8.7499450000000006E-2</v>
      </c>
      <c r="CM484">
        <v>0.21177726999999999</v>
      </c>
      <c r="CN484">
        <v>0.22354647999999999</v>
      </c>
      <c r="CO484">
        <v>0.21422693000000001</v>
      </c>
      <c r="CP484">
        <v>0.12867697</v>
      </c>
      <c r="CQ484">
        <v>0.25193431999999999</v>
      </c>
      <c r="CR484">
        <v>0.32487100000000002</v>
      </c>
      <c r="CS484">
        <v>0.23476738999999999</v>
      </c>
      <c r="CT484">
        <v>0.13079453999999999</v>
      </c>
      <c r="CU484">
        <v>9.6232200000000004E-2</v>
      </c>
      <c r="CV484">
        <v>0.27259344000000002</v>
      </c>
      <c r="CW484">
        <v>0.11840877</v>
      </c>
      <c r="CX484">
        <v>0.15228580999999999</v>
      </c>
      <c r="CY484">
        <v>0.14217041</v>
      </c>
      <c r="CZ484">
        <v>0.27795510000000001</v>
      </c>
      <c r="DA484">
        <v>0.19464608999999999</v>
      </c>
      <c r="DB484">
        <v>0.14437199000000001</v>
      </c>
      <c r="DC484">
        <v>0.97226999999999997</v>
      </c>
      <c r="DD484">
        <v>0.33276734000000002</v>
      </c>
      <c r="DE484">
        <v>0.12490492</v>
      </c>
      <c r="DF484">
        <f t="shared" si="24"/>
        <v>0.15638334050194178</v>
      </c>
      <c r="DG484">
        <f t="shared" si="25"/>
        <v>0</v>
      </c>
      <c r="DH484">
        <v>0</v>
      </c>
      <c r="DI484">
        <f>VLOOKUP(B484,owner_jaccard!$C$1:$E$1128,3,FALSE)</f>
        <v>0.11764705882352899</v>
      </c>
      <c r="DJ484">
        <f>VLOOKUP(B484,partic_jaccard!$C$1:$E$1128,3,FALSE)</f>
        <v>0.18181818181818099</v>
      </c>
      <c r="DK484">
        <f>VLOOKUP(B484,rtword_jaccard!$C$1:$E$1128,3,FALSE)</f>
        <v>0.11111111111111099</v>
      </c>
      <c r="DL484">
        <f>VLOOKUP(B484,rtword_jaccard!$C$1:$F$1128,4,FALSE)</f>
        <v>0.16959064327485299</v>
      </c>
      <c r="DM484">
        <f>VLOOKUP(B484,rtword_jaccard!$C$1:$G$1128,5,FALSE)</f>
        <v>0.181102362204724</v>
      </c>
      <c r="DN484">
        <f>VLOOKUP(B484,owner_j_重み付き!$C$1:$E$1128,3)</f>
        <v>1E-3</v>
      </c>
      <c r="DO484">
        <f>VLOOKUP(B484,part_j_重み付き!$C$1:$E$1128,3,FALSE)</f>
        <v>2.7199999999999998E-2</v>
      </c>
      <c r="DP484">
        <f>VLOOKUP(B484,journalsection_jaccard!$C$2:$E$1129,3,FALSE)</f>
        <v>0.33333333333333298</v>
      </c>
      <c r="DQ484">
        <f>VLOOKUP(B484,journalsection_jaccard!$C$2:$F$1129,4,FALSE)</f>
        <v>0.30718954248365998</v>
      </c>
      <c r="DR484">
        <f>VLOOKUP(B484,journalsection_jaccard!$C$2:$G$1129,5,FALSE)</f>
        <v>0.234567901234567</v>
      </c>
      <c r="DS484">
        <f>VLOOKUP(B484,journalsection_jaccard!$C$2:$H$1129,6,FALSE)</f>
        <v>9.8901098901098897E-2</v>
      </c>
    </row>
    <row r="485" spans="1:123" hidden="1" x14ac:dyDescent="0.55000000000000004">
      <c r="A485">
        <v>478</v>
      </c>
      <c r="B485" t="s">
        <v>2070</v>
      </c>
      <c r="C485" t="s">
        <v>584</v>
      </c>
      <c r="D485">
        <v>0.10566519000000001</v>
      </c>
      <c r="E485">
        <v>0.25711727000000001</v>
      </c>
      <c r="F485">
        <v>0.11593743400000001</v>
      </c>
      <c r="G485">
        <v>0.30017257000000003</v>
      </c>
      <c r="H485">
        <v>0.23492183999999999</v>
      </c>
      <c r="I485">
        <v>1.7789083000000001E-2</v>
      </c>
      <c r="J485">
        <v>0.38417888</v>
      </c>
      <c r="K485">
        <v>0.97700423000000003</v>
      </c>
      <c r="L485">
        <v>0.35847669999999998</v>
      </c>
      <c r="M485">
        <v>0.30616157999999999</v>
      </c>
      <c r="N485">
        <v>0.47057749999999998</v>
      </c>
      <c r="O485">
        <v>0.18995896000000001</v>
      </c>
      <c r="P485">
        <v>0.29310310000000001</v>
      </c>
      <c r="Q485">
        <v>0.33309796000000003</v>
      </c>
      <c r="R485">
        <v>0.45049503000000002</v>
      </c>
      <c r="S485">
        <v>0.105004296</v>
      </c>
      <c r="T485">
        <v>0.11097947499999999</v>
      </c>
      <c r="U485">
        <v>0.11554443</v>
      </c>
      <c r="V485">
        <v>7.3917724000000004E-2</v>
      </c>
      <c r="W485">
        <v>0.2751731</v>
      </c>
      <c r="X485">
        <v>7.7740900000000002E-2</v>
      </c>
      <c r="Y485">
        <v>0.30501627999999997</v>
      </c>
      <c r="Z485">
        <v>0.20663097999999999</v>
      </c>
      <c r="AA485">
        <v>0.116911</v>
      </c>
      <c r="AB485">
        <v>3.5581023000000003E-2</v>
      </c>
      <c r="AC485">
        <v>0.29876200000000003</v>
      </c>
      <c r="AD485">
        <v>0.31336266000000002</v>
      </c>
      <c r="AE485">
        <v>9.0664239999999993E-2</v>
      </c>
      <c r="AF485">
        <v>0.41118250000000001</v>
      </c>
      <c r="AG485">
        <v>-0.14547493</v>
      </c>
      <c r="AH485">
        <v>0.17825711</v>
      </c>
      <c r="AI485">
        <v>0.40683049999999998</v>
      </c>
      <c r="AJ485">
        <v>0.29868886</v>
      </c>
      <c r="AK485">
        <v>0.35988579999999998</v>
      </c>
      <c r="AL485">
        <v>0.16237804</v>
      </c>
      <c r="AM485">
        <v>0.19805776</v>
      </c>
      <c r="AN485">
        <v>0.2855626</v>
      </c>
      <c r="AO485">
        <v>5.522523E-2</v>
      </c>
      <c r="AP485">
        <v>0.39206192000000001</v>
      </c>
      <c r="AQ485">
        <v>0.41917259000000001</v>
      </c>
      <c r="AR485">
        <v>0.30116236000000002</v>
      </c>
      <c r="AS485">
        <v>0.1098447</v>
      </c>
      <c r="AT485">
        <v>3.9422084000000003E-2</v>
      </c>
      <c r="AU485">
        <v>4.7269810000000002E-2</v>
      </c>
      <c r="AV485">
        <v>2.9960937999999999E-2</v>
      </c>
      <c r="AW485">
        <v>0.49995216999999997</v>
      </c>
      <c r="AX485">
        <v>0.40056044000000002</v>
      </c>
      <c r="AY485">
        <v>0.37741597999999998</v>
      </c>
      <c r="AZ485">
        <v>0.96899336999999997</v>
      </c>
      <c r="BA485">
        <v>0.19774333999999999</v>
      </c>
      <c r="BB485">
        <v>0.18898593</v>
      </c>
      <c r="BC485">
        <v>4.5386463999999996E-3</v>
      </c>
      <c r="BD485">
        <v>0.21393509999999999</v>
      </c>
      <c r="BE485">
        <v>0.16116583000000001</v>
      </c>
      <c r="BF485">
        <v>0.14340834</v>
      </c>
      <c r="BG485">
        <v>0.31090200000000001</v>
      </c>
      <c r="BH485">
        <v>0.14383725999999999</v>
      </c>
      <c r="BI485">
        <v>0.35137047999999999</v>
      </c>
      <c r="BJ485">
        <v>0.22796561000000001</v>
      </c>
      <c r="BK485">
        <v>0.26974392000000003</v>
      </c>
      <c r="BL485">
        <v>0.26153857000000003</v>
      </c>
      <c r="BM485">
        <v>0.33568355</v>
      </c>
      <c r="BN485">
        <v>0.15970127000000001</v>
      </c>
      <c r="BO485">
        <v>0.34733019999999998</v>
      </c>
      <c r="BP485">
        <v>0.22800272999999999</v>
      </c>
      <c r="BQ485">
        <v>0.15299918000000001</v>
      </c>
      <c r="BR485">
        <v>0.23922615999999999</v>
      </c>
      <c r="BS485">
        <v>0.16081572</v>
      </c>
      <c r="BT485">
        <v>0.42057919999999999</v>
      </c>
      <c r="BU485">
        <v>0.27884283999999998</v>
      </c>
      <c r="BV485">
        <v>0.11369659999999999</v>
      </c>
      <c r="BW485">
        <v>0.40034281999999999</v>
      </c>
      <c r="BX485">
        <v>0.32771957000000002</v>
      </c>
      <c r="BY485">
        <v>0.23329757000000001</v>
      </c>
      <c r="BZ485">
        <v>9.3074509999999999E-2</v>
      </c>
      <c r="CA485">
        <v>-0.14097280000000001</v>
      </c>
      <c r="CB485">
        <v>0.26668649999999999</v>
      </c>
      <c r="CC485">
        <v>0.33807698000000003</v>
      </c>
      <c r="CD485">
        <v>0.4663851</v>
      </c>
      <c r="CE485">
        <v>0.26867502999999998</v>
      </c>
      <c r="CF485">
        <v>0.13137035</v>
      </c>
      <c r="CG485">
        <v>0.26681969999999999</v>
      </c>
      <c r="CH485">
        <v>0.30283890000000002</v>
      </c>
      <c r="CI485">
        <v>4.6129268000000001E-2</v>
      </c>
      <c r="CJ485">
        <v>0.23599178000000001</v>
      </c>
      <c r="CK485">
        <v>0.35174549999999999</v>
      </c>
      <c r="CL485">
        <v>0.11781578500000001</v>
      </c>
      <c r="CM485">
        <v>0.11040057</v>
      </c>
      <c r="CN485">
        <v>0.25448971999999997</v>
      </c>
      <c r="CO485">
        <v>0.23167547999999999</v>
      </c>
      <c r="CP485">
        <v>0.1925627</v>
      </c>
      <c r="CQ485">
        <v>0.12455964</v>
      </c>
      <c r="CR485">
        <v>0.35792499999999999</v>
      </c>
      <c r="CS485">
        <v>0.28366068</v>
      </c>
      <c r="CT485">
        <v>0.20100567</v>
      </c>
      <c r="CU485">
        <v>0.12955520000000001</v>
      </c>
      <c r="CV485">
        <v>0.27982319999999999</v>
      </c>
      <c r="CW485">
        <v>0.23282331000000001</v>
      </c>
      <c r="CX485">
        <v>0.22065093</v>
      </c>
      <c r="CY485">
        <v>0.20135675</v>
      </c>
      <c r="CZ485">
        <v>0.42249942000000001</v>
      </c>
      <c r="DA485">
        <v>0.30432694999999998</v>
      </c>
      <c r="DB485">
        <v>2.3321775000000001E-3</v>
      </c>
      <c r="DC485">
        <v>0.98176395999999999</v>
      </c>
      <c r="DD485">
        <v>0.31151580000000001</v>
      </c>
      <c r="DE485">
        <v>0.34320089999999998</v>
      </c>
      <c r="DF485">
        <f t="shared" si="24"/>
        <v>0.2290556388728156</v>
      </c>
      <c r="DG485">
        <f t="shared" si="25"/>
        <v>0</v>
      </c>
      <c r="DH485">
        <v>1.0852569546158035E-2</v>
      </c>
      <c r="DI485">
        <f>VLOOKUP(B485,owner_jaccard!$C$1:$E$1128,3,FALSE)</f>
        <v>0.422222222222222</v>
      </c>
      <c r="DJ485">
        <f>VLOOKUP(B485,partic_jaccard!$C$1:$E$1128,3,FALSE)</f>
        <v>0.41025641025641002</v>
      </c>
      <c r="DK485">
        <f>VLOOKUP(B485,rtword_jaccard!$C$1:$E$1128,3,FALSE)</f>
        <v>0.35135135135135098</v>
      </c>
      <c r="DL485">
        <f>VLOOKUP(B485,rtword_jaccard!$C$1:$F$1128,4,FALSE)</f>
        <v>0.35135135135135098</v>
      </c>
      <c r="DM485">
        <f>VLOOKUP(B485,rtword_jaccard!$C$1:$G$1128,5,FALSE)</f>
        <v>0.37614678899082499</v>
      </c>
      <c r="DN485">
        <f>VLOOKUP(B485,owner_j_重み付き!$C$1:$E$1128,3)</f>
        <v>2.1000000000000001E-2</v>
      </c>
      <c r="DO485">
        <f>VLOOKUP(B485,part_j_重み付き!$C$1:$E$1128,3,FALSE)</f>
        <v>8.1199999999999994E-2</v>
      </c>
      <c r="DP485">
        <f>VLOOKUP(B485,journalsection_jaccard!$C$2:$E$1129,3,FALSE)</f>
        <v>0.33333333333333298</v>
      </c>
      <c r="DQ485">
        <f>VLOOKUP(B485,journalsection_jaccard!$C$2:$F$1129,4,FALSE)</f>
        <v>0.29032258064516098</v>
      </c>
      <c r="DR485">
        <f>VLOOKUP(B485,journalsection_jaccard!$C$2:$G$1129,5,FALSE)</f>
        <v>0.26050420168067201</v>
      </c>
      <c r="DS485">
        <f>VLOOKUP(B485,journalsection_jaccard!$C$2:$H$1129,6,FALSE)</f>
        <v>0.123595505617977</v>
      </c>
    </row>
    <row r="486" spans="1:123" hidden="1" x14ac:dyDescent="0.55000000000000004">
      <c r="A486">
        <v>479</v>
      </c>
      <c r="B486" t="s">
        <v>2071</v>
      </c>
      <c r="C486" t="s">
        <v>585</v>
      </c>
      <c r="D486">
        <v>0.27360182999999999</v>
      </c>
      <c r="E486">
        <v>0.2201003</v>
      </c>
      <c r="F486">
        <v>0.34742936000000002</v>
      </c>
      <c r="G486">
        <v>0.43626556</v>
      </c>
      <c r="H486">
        <v>0.30228223999999998</v>
      </c>
      <c r="I486">
        <v>0.2377349</v>
      </c>
      <c r="J486">
        <v>0.41573796000000002</v>
      </c>
      <c r="K486">
        <v>0.98072915999999999</v>
      </c>
      <c r="L486">
        <v>0.41076829999999998</v>
      </c>
      <c r="M486">
        <v>0.31357297000000001</v>
      </c>
      <c r="N486">
        <v>0.41585174000000003</v>
      </c>
      <c r="O486">
        <v>0.21701282</v>
      </c>
      <c r="P486">
        <v>0.27114665999999998</v>
      </c>
      <c r="Q486">
        <v>0.46742892000000003</v>
      </c>
      <c r="R486">
        <v>0.24168676</v>
      </c>
      <c r="S486">
        <v>0.18588652</v>
      </c>
      <c r="T486">
        <v>0.26172279999999998</v>
      </c>
      <c r="U486">
        <v>0.12126915000000001</v>
      </c>
      <c r="V486">
        <v>0.21842270999999999</v>
      </c>
      <c r="W486">
        <v>0.16145553000000001</v>
      </c>
      <c r="X486">
        <v>0.14038843000000001</v>
      </c>
      <c r="Y486">
        <v>2.1112695000000001E-2</v>
      </c>
      <c r="Z486">
        <v>0.23221752000000001</v>
      </c>
      <c r="AA486">
        <v>1.3942840499999999E-2</v>
      </c>
      <c r="AB486">
        <v>0.21150765999999999</v>
      </c>
      <c r="AC486">
        <v>0.33091533000000001</v>
      </c>
      <c r="AD486">
        <v>0.20549824999999999</v>
      </c>
      <c r="AE486">
        <v>0.10289334</v>
      </c>
      <c r="AF486">
        <v>0.45695730000000001</v>
      </c>
      <c r="AG486">
        <v>0.23544080000000001</v>
      </c>
      <c r="AH486">
        <v>0.121490985</v>
      </c>
      <c r="AI486">
        <v>0.42928660000000002</v>
      </c>
      <c r="AJ486">
        <v>0.19754599</v>
      </c>
      <c r="AK486">
        <v>0.24911395</v>
      </c>
      <c r="AL486">
        <v>0.24868986000000001</v>
      </c>
      <c r="AM486">
        <v>0.40110725000000003</v>
      </c>
      <c r="AN486">
        <v>0.21523291999999999</v>
      </c>
      <c r="AO486">
        <v>0.23251487000000001</v>
      </c>
      <c r="AP486">
        <v>0.24210453000000001</v>
      </c>
      <c r="AQ486">
        <v>0.24836730000000001</v>
      </c>
      <c r="AR486">
        <v>0.26873000000000002</v>
      </c>
      <c r="AS486">
        <v>0.37634709999999999</v>
      </c>
      <c r="AT486">
        <v>0.3614734</v>
      </c>
      <c r="AU486">
        <v>0.20146539999999999</v>
      </c>
      <c r="AV486">
        <v>0.17262063999999999</v>
      </c>
      <c r="AW486">
        <v>0.55116109999999996</v>
      </c>
      <c r="AX486">
        <v>0.28583693999999998</v>
      </c>
      <c r="AY486">
        <v>0.42711644999999998</v>
      </c>
      <c r="AZ486">
        <v>0.97234229999999999</v>
      </c>
      <c r="BA486">
        <v>0.18590006000000001</v>
      </c>
      <c r="BB486">
        <v>0.19091024000000001</v>
      </c>
      <c r="BC486">
        <v>0.33078544999999998</v>
      </c>
      <c r="BD486">
        <v>0.109561086</v>
      </c>
      <c r="BE486">
        <v>0.10987123</v>
      </c>
      <c r="BF486">
        <v>0.38043270000000001</v>
      </c>
      <c r="BG486">
        <v>0.36887249999999999</v>
      </c>
      <c r="BH486">
        <v>0.45454287999999998</v>
      </c>
      <c r="BI486">
        <v>0.35247980000000001</v>
      </c>
      <c r="BJ486">
        <v>0.13027169999999999</v>
      </c>
      <c r="BK486">
        <v>0.13499791999999999</v>
      </c>
      <c r="BL486">
        <v>0.35160335999999998</v>
      </c>
      <c r="BM486">
        <v>0.37501984999999999</v>
      </c>
      <c r="BN486">
        <v>0.36656879999999997</v>
      </c>
      <c r="BO486">
        <v>0.3724326</v>
      </c>
      <c r="BP486">
        <v>0.21704248000000001</v>
      </c>
      <c r="BQ486">
        <v>0.41647025999999998</v>
      </c>
      <c r="BR486">
        <v>0.15838695999999999</v>
      </c>
      <c r="BS486">
        <v>0.22876039000000001</v>
      </c>
      <c r="BT486">
        <v>0.57061476</v>
      </c>
      <c r="BU486">
        <v>0.42383411999999998</v>
      </c>
      <c r="BV486">
        <v>0.30669415</v>
      </c>
      <c r="BW486">
        <v>0.49391069999999998</v>
      </c>
      <c r="BX486">
        <v>0.48362823999999999</v>
      </c>
      <c r="BY486">
        <v>0.10755973000000001</v>
      </c>
      <c r="BZ486">
        <v>0.22071671000000001</v>
      </c>
      <c r="CA486">
        <v>0.10799157</v>
      </c>
      <c r="CB486">
        <v>0.34485959999999999</v>
      </c>
      <c r="CC486">
        <v>0.42033553000000001</v>
      </c>
      <c r="CD486">
        <v>0.47053497999999999</v>
      </c>
      <c r="CE486">
        <v>0.46619559999999999</v>
      </c>
      <c r="CF486">
        <v>0.33416786999999998</v>
      </c>
      <c r="CG486">
        <v>0.31554644999999998</v>
      </c>
      <c r="CH486">
        <v>0.31915417000000001</v>
      </c>
      <c r="CI486">
        <v>0.28878992999999997</v>
      </c>
      <c r="CJ486">
        <v>0.1487869</v>
      </c>
      <c r="CK486">
        <v>0.38925823999999998</v>
      </c>
      <c r="CL486">
        <v>0.12983389000000001</v>
      </c>
      <c r="CM486">
        <v>0.21752679999999999</v>
      </c>
      <c r="CN486">
        <v>0.27646482</v>
      </c>
      <c r="CO486">
        <v>7.2255379999999994E-2</v>
      </c>
      <c r="CP486">
        <v>0.21981790000000001</v>
      </c>
      <c r="CQ486">
        <v>7.7377959999999996E-2</v>
      </c>
      <c r="CR486">
        <v>0.46535840000000001</v>
      </c>
      <c r="CS486">
        <v>0.17075752</v>
      </c>
      <c r="CT486">
        <v>0.20387828</v>
      </c>
      <c r="CU486">
        <v>0.45488795999999998</v>
      </c>
      <c r="CV486">
        <v>0.31187540000000002</v>
      </c>
      <c r="CW486">
        <v>0.40685642</v>
      </c>
      <c r="CX486">
        <v>0.18419218000000001</v>
      </c>
      <c r="CY486">
        <v>0.33709642000000001</v>
      </c>
      <c r="CZ486">
        <v>0.32635431999999998</v>
      </c>
      <c r="DA486">
        <v>0.28787118</v>
      </c>
      <c r="DB486">
        <v>0.26508763000000002</v>
      </c>
      <c r="DC486">
        <v>0.97967660000000001</v>
      </c>
      <c r="DD486">
        <v>0.36897600000000003</v>
      </c>
      <c r="DE486">
        <v>0.23721123</v>
      </c>
      <c r="DF486">
        <f t="shared" si="24"/>
        <v>0.28312257948058256</v>
      </c>
      <c r="DG486">
        <f t="shared" si="25"/>
        <v>1</v>
      </c>
      <c r="DH486">
        <v>2.0879122303671862E-2</v>
      </c>
      <c r="DI486">
        <f>VLOOKUP(B486,owner_jaccard!$C$1:$E$1128,3,FALSE)</f>
        <v>0.35714285714285698</v>
      </c>
      <c r="DJ486">
        <f>VLOOKUP(B486,partic_jaccard!$C$1:$E$1128,3,FALSE)</f>
        <v>0.55172413793103403</v>
      </c>
      <c r="DK486">
        <f>VLOOKUP(B486,rtword_jaccard!$C$1:$E$1128,3,FALSE)</f>
        <v>0.51515151515151503</v>
      </c>
      <c r="DL486">
        <f>VLOOKUP(B486,rtword_jaccard!$C$1:$F$1128,4,FALSE)</f>
        <v>0.49253731343283502</v>
      </c>
      <c r="DM486">
        <f>VLOOKUP(B486,rtword_jaccard!$C$1:$G$1128,5,FALSE)</f>
        <v>0.51515151515151503</v>
      </c>
      <c r="DN486">
        <f>VLOOKUP(B486,owner_j_重み付き!$C$1:$E$1128,3)</f>
        <v>1.4800000000000001E-2</v>
      </c>
      <c r="DO486">
        <f>VLOOKUP(B486,part_j_重み付き!$C$1:$E$1128,3,FALSE)</f>
        <v>5.5300000000000002E-2</v>
      </c>
      <c r="DP486">
        <f>VLOOKUP(B486,journalsection_jaccard!$C$2:$E$1129,3,FALSE)</f>
        <v>0.5625</v>
      </c>
      <c r="DQ486">
        <f>VLOOKUP(B486,journalsection_jaccard!$C$2:$F$1129,4,FALSE)</f>
        <v>0.42857142857142799</v>
      </c>
      <c r="DR486">
        <f>VLOOKUP(B486,journalsection_jaccard!$C$2:$G$1129,5,FALSE)</f>
        <v>0.40845070422535201</v>
      </c>
      <c r="DS486">
        <f>VLOOKUP(B486,journalsection_jaccard!$C$2:$H$1129,6,FALSE)</f>
        <v>0.28205128205128199</v>
      </c>
    </row>
    <row r="487" spans="1:123" hidden="1" x14ac:dyDescent="0.55000000000000004">
      <c r="A487">
        <v>480</v>
      </c>
      <c r="B487" t="s">
        <v>2072</v>
      </c>
      <c r="C487" t="s">
        <v>586</v>
      </c>
      <c r="D487">
        <v>0.34131736000000001</v>
      </c>
      <c r="E487">
        <v>0.35268295</v>
      </c>
      <c r="F487">
        <v>0.16248286000000001</v>
      </c>
      <c r="G487">
        <v>0.33442359999999999</v>
      </c>
      <c r="H487">
        <v>0.27108670000000001</v>
      </c>
      <c r="I487">
        <v>0.14307077000000001</v>
      </c>
      <c r="J487">
        <v>0.22517343000000001</v>
      </c>
      <c r="K487">
        <v>0.9762149</v>
      </c>
      <c r="L487">
        <v>0.2932438</v>
      </c>
      <c r="M487">
        <v>0.11726398</v>
      </c>
      <c r="N487">
        <v>0.38755669999999998</v>
      </c>
      <c r="O487">
        <v>0.13245393</v>
      </c>
      <c r="P487">
        <v>0.28065341999999999</v>
      </c>
      <c r="Q487">
        <v>0.32601683999999997</v>
      </c>
      <c r="R487">
        <v>9.5413423999999997E-2</v>
      </c>
      <c r="S487">
        <v>0.16767931999999999</v>
      </c>
      <c r="T487" s="1">
        <v>7.1612296000000001E-5</v>
      </c>
      <c r="U487">
        <v>0.17262293000000001</v>
      </c>
      <c r="V487">
        <v>0.10138363</v>
      </c>
      <c r="W487">
        <v>0.34061742</v>
      </c>
      <c r="X487">
        <v>0.35099121999999999</v>
      </c>
      <c r="Y487">
        <v>0.29565710000000001</v>
      </c>
      <c r="Z487">
        <v>0.26528733999999998</v>
      </c>
      <c r="AA487">
        <v>0.15150563</v>
      </c>
      <c r="AB487">
        <v>-2.6797399999999999E-2</v>
      </c>
      <c r="AC487">
        <v>0.23590852000000001</v>
      </c>
      <c r="AD487">
        <v>0.23308293999999999</v>
      </c>
      <c r="AE487">
        <v>0.21396174000000001</v>
      </c>
      <c r="AF487">
        <v>0.27970877</v>
      </c>
      <c r="AG487">
        <v>2.1368831000000001E-2</v>
      </c>
      <c r="AH487">
        <v>0.23695819000000001</v>
      </c>
      <c r="AI487">
        <v>0.32553756</v>
      </c>
      <c r="AJ487">
        <v>0.17520617999999999</v>
      </c>
      <c r="AK487">
        <v>0.29328522000000001</v>
      </c>
      <c r="AL487">
        <v>0.21848682999999999</v>
      </c>
      <c r="AM487">
        <v>0.2110997</v>
      </c>
      <c r="AN487">
        <v>3.5337687E-2</v>
      </c>
      <c r="AO487">
        <v>0.15587917000000001</v>
      </c>
      <c r="AP487">
        <v>0.33825177000000001</v>
      </c>
      <c r="AQ487">
        <v>0.14553936000000001</v>
      </c>
      <c r="AR487">
        <v>0.33146143</v>
      </c>
      <c r="AS487">
        <v>9.2586405999999996E-2</v>
      </c>
      <c r="AT487">
        <v>0.34679330000000003</v>
      </c>
      <c r="AU487">
        <v>0.34199727000000002</v>
      </c>
      <c r="AV487">
        <v>0.25138336</v>
      </c>
      <c r="AW487">
        <v>0.37128052</v>
      </c>
      <c r="AX487">
        <v>8.3172449999999995E-2</v>
      </c>
      <c r="AY487">
        <v>0.34815958000000002</v>
      </c>
      <c r="AZ487">
        <v>0.96834889999999996</v>
      </c>
      <c r="BA487">
        <v>0.12402017</v>
      </c>
      <c r="BB487">
        <v>0.14858598000000001</v>
      </c>
      <c r="BC487">
        <v>0.1909295</v>
      </c>
      <c r="BD487">
        <v>0.34400534999999999</v>
      </c>
      <c r="BE487">
        <v>0.13422047000000001</v>
      </c>
      <c r="BF487">
        <v>0.18762056999999999</v>
      </c>
      <c r="BG487">
        <v>0.33258947999999999</v>
      </c>
      <c r="BH487">
        <v>0.35401507999999998</v>
      </c>
      <c r="BI487">
        <v>0.27048862000000001</v>
      </c>
      <c r="BJ487">
        <v>0.30503913999999999</v>
      </c>
      <c r="BK487">
        <v>0.27227968000000002</v>
      </c>
      <c r="BL487">
        <v>4.6784375000000003E-2</v>
      </c>
      <c r="BM487">
        <v>0.27800626000000001</v>
      </c>
      <c r="BN487">
        <v>0.16331530999999999</v>
      </c>
      <c r="BO487">
        <v>0.31025197999999998</v>
      </c>
      <c r="BP487">
        <v>0.19485837</v>
      </c>
      <c r="BQ487">
        <v>0.28059985999999998</v>
      </c>
      <c r="BR487">
        <v>0.40698772999999999</v>
      </c>
      <c r="BS487">
        <v>0.24791539000000001</v>
      </c>
      <c r="BT487">
        <v>0.29128019999999999</v>
      </c>
      <c r="BU487">
        <v>0.29249647000000001</v>
      </c>
      <c r="BV487">
        <v>9.5289219999999994E-2</v>
      </c>
      <c r="BW487">
        <v>0.39649980000000001</v>
      </c>
      <c r="BX487">
        <v>0.38477667999999998</v>
      </c>
      <c r="BY487">
        <v>0.17742316</v>
      </c>
      <c r="BZ487">
        <v>0.14409395</v>
      </c>
      <c r="CA487">
        <v>0.20884071000000001</v>
      </c>
      <c r="CB487">
        <v>0.26039301999999998</v>
      </c>
      <c r="CC487">
        <v>0.28530166000000001</v>
      </c>
      <c r="CD487">
        <v>0.17563110000000001</v>
      </c>
      <c r="CE487">
        <v>0.28604974999999999</v>
      </c>
      <c r="CF487">
        <v>5.6875512000000003E-2</v>
      </c>
      <c r="CG487">
        <v>6.6717310000000002E-2</v>
      </c>
      <c r="CH487">
        <v>0.30096778000000002</v>
      </c>
      <c r="CI487">
        <v>0.21015027</v>
      </c>
      <c r="CJ487">
        <v>0.35795840000000001</v>
      </c>
      <c r="CK487">
        <v>0.4206299</v>
      </c>
      <c r="CL487">
        <v>0.15372269999999999</v>
      </c>
      <c r="CM487">
        <v>0.28033261999999998</v>
      </c>
      <c r="CN487">
        <v>5.1379689999999999E-2</v>
      </c>
      <c r="CO487">
        <v>0.15096068000000001</v>
      </c>
      <c r="CP487">
        <v>0.30039895</v>
      </c>
      <c r="CQ487">
        <v>0.22307142999999999</v>
      </c>
      <c r="CR487">
        <v>0.30021310000000001</v>
      </c>
      <c r="CS487">
        <v>0.22645779999999999</v>
      </c>
      <c r="CT487">
        <v>0.17267233000000001</v>
      </c>
      <c r="CU487">
        <v>0.23870284999999999</v>
      </c>
      <c r="CV487">
        <v>0.14682148</v>
      </c>
      <c r="CW487">
        <v>0.30587384000000001</v>
      </c>
      <c r="CX487">
        <v>0.30325985</v>
      </c>
      <c r="CY487">
        <v>0.13490076000000001</v>
      </c>
      <c r="CZ487">
        <v>0.20502561</v>
      </c>
      <c r="DA487">
        <v>0.21543069000000001</v>
      </c>
      <c r="DB487">
        <v>0.23537588000000001</v>
      </c>
      <c r="DC487">
        <v>0.96668620000000005</v>
      </c>
      <c r="DD487">
        <v>0.36846498</v>
      </c>
      <c r="DE487">
        <v>0.15202577</v>
      </c>
      <c r="DF487">
        <f t="shared" si="24"/>
        <v>0.23045907346889324</v>
      </c>
      <c r="DG487">
        <f t="shared" si="25"/>
        <v>0</v>
      </c>
      <c r="DH487">
        <v>4.7607712449416806E-4</v>
      </c>
      <c r="DI487">
        <f>VLOOKUP(B487,owner_jaccard!$C$1:$E$1128,3,FALSE)</f>
        <v>0.38461538461538403</v>
      </c>
      <c r="DJ487">
        <f>VLOOKUP(B487,partic_jaccard!$C$1:$E$1128,3,FALSE)</f>
        <v>0.54166666666666596</v>
      </c>
      <c r="DK487">
        <f>VLOOKUP(B487,rtword_jaccard!$C$1:$E$1128,3,FALSE)</f>
        <v>0.36986301369863001</v>
      </c>
      <c r="DL487">
        <f>VLOOKUP(B487,rtword_jaccard!$C$1:$F$1128,4,FALSE)</f>
        <v>0.37931034482758602</v>
      </c>
      <c r="DM487">
        <f>VLOOKUP(B487,rtword_jaccard!$C$1:$G$1128,5,FALSE)</f>
        <v>0.38248847926267199</v>
      </c>
      <c r="DN487">
        <f>VLOOKUP(B487,owner_j_重み付き!$C$1:$E$1128,3)</f>
        <v>1.3599999999999999E-2</v>
      </c>
      <c r="DO487">
        <f>VLOOKUP(B487,part_j_重み付き!$C$1:$E$1128,3,FALSE)</f>
        <v>1.67E-2</v>
      </c>
      <c r="DP487">
        <f>VLOOKUP(B487,journalsection_jaccard!$C$2:$E$1129,3,FALSE)</f>
        <v>0.5625</v>
      </c>
      <c r="DQ487">
        <f>VLOOKUP(B487,journalsection_jaccard!$C$2:$F$1129,4,FALSE)</f>
        <v>0.39860139860139798</v>
      </c>
      <c r="DR487">
        <f>VLOOKUP(B487,journalsection_jaccard!$C$2:$G$1129,5,FALSE)</f>
        <v>0.35135135135135098</v>
      </c>
      <c r="DS487">
        <f>VLOOKUP(B487,journalsection_jaccard!$C$2:$H$1129,6,FALSE)</f>
        <v>0.25</v>
      </c>
    </row>
    <row r="488" spans="1:123" hidden="1" x14ac:dyDescent="0.55000000000000004">
      <c r="A488">
        <v>481</v>
      </c>
      <c r="B488" t="s">
        <v>2073</v>
      </c>
      <c r="C488" t="s">
        <v>587</v>
      </c>
      <c r="D488">
        <v>0.16864464000000001</v>
      </c>
      <c r="E488">
        <v>0.42441942999999999</v>
      </c>
      <c r="F488">
        <v>0.10732041</v>
      </c>
      <c r="G488">
        <v>0.34268525</v>
      </c>
      <c r="H488">
        <v>0.19900817000000001</v>
      </c>
      <c r="I488">
        <v>3.8631672999999999E-3</v>
      </c>
      <c r="J488">
        <v>0.12341773</v>
      </c>
      <c r="K488">
        <v>0.982622</v>
      </c>
      <c r="L488">
        <v>0.30058390000000001</v>
      </c>
      <c r="M488">
        <v>0.23092588999999999</v>
      </c>
      <c r="N488">
        <v>0.38180493999999998</v>
      </c>
      <c r="O488">
        <v>0.17962901000000001</v>
      </c>
      <c r="P488">
        <v>0.20633795999999999</v>
      </c>
      <c r="Q488">
        <v>0.26761115000000002</v>
      </c>
      <c r="R488">
        <v>5.9008329999999998E-2</v>
      </c>
      <c r="S488">
        <v>0.14431732999999999</v>
      </c>
      <c r="T488">
        <v>0.100519866</v>
      </c>
      <c r="U488">
        <v>0.1065946</v>
      </c>
      <c r="V488">
        <v>-3.0024992E-2</v>
      </c>
      <c r="W488">
        <v>0.1714956</v>
      </c>
      <c r="X488">
        <v>0.18345642000000001</v>
      </c>
      <c r="Y488">
        <v>0.29900189999999999</v>
      </c>
      <c r="Z488">
        <v>6.6512260000000004E-2</v>
      </c>
      <c r="AA488">
        <v>0.24721803000000001</v>
      </c>
      <c r="AB488">
        <v>2.9998522E-2</v>
      </c>
      <c r="AC488">
        <v>0.18812382</v>
      </c>
      <c r="AD488">
        <v>0.13408373000000001</v>
      </c>
      <c r="AE488">
        <v>0.30775659999999999</v>
      </c>
      <c r="AF488">
        <v>0.26414785000000002</v>
      </c>
      <c r="AG488">
        <v>0.17967379999999999</v>
      </c>
      <c r="AH488">
        <v>0.14197323000000001</v>
      </c>
      <c r="AI488">
        <v>0.123070315</v>
      </c>
      <c r="AJ488">
        <v>0.27017274000000002</v>
      </c>
      <c r="AK488">
        <v>0.13353588</v>
      </c>
      <c r="AL488">
        <v>0.10170374</v>
      </c>
      <c r="AM488">
        <v>8.6207339999999993E-2</v>
      </c>
      <c r="AN488">
        <v>0.14415607999999999</v>
      </c>
      <c r="AO488">
        <v>0.11397333</v>
      </c>
      <c r="AP488">
        <v>0.38733208000000002</v>
      </c>
      <c r="AQ488">
        <v>0.40182084000000001</v>
      </c>
      <c r="AR488">
        <v>9.9411935000000007E-2</v>
      </c>
      <c r="AS488">
        <v>0.11943426</v>
      </c>
      <c r="AT488">
        <v>0.16856964999999999</v>
      </c>
      <c r="AU488">
        <v>0.24701614999999999</v>
      </c>
      <c r="AV488">
        <v>0.117059626</v>
      </c>
      <c r="AW488">
        <v>0.32334486000000001</v>
      </c>
      <c r="AX488">
        <v>0.111911885</v>
      </c>
      <c r="AY488">
        <v>0.39279832999999997</v>
      </c>
      <c r="AZ488">
        <v>0.96531487000000005</v>
      </c>
      <c r="BA488">
        <v>0.15404207</v>
      </c>
      <c r="BB488">
        <v>0.15598076999999999</v>
      </c>
      <c r="BC488">
        <v>-6.7182839999999994E-2</v>
      </c>
      <c r="BD488">
        <v>0.10776268999999999</v>
      </c>
      <c r="BE488">
        <v>0.16459322000000001</v>
      </c>
      <c r="BF488">
        <v>0.14072770000000001</v>
      </c>
      <c r="BG488">
        <v>0.42283186</v>
      </c>
      <c r="BH488">
        <v>0.20390301999999999</v>
      </c>
      <c r="BI488">
        <v>0.26675330000000003</v>
      </c>
      <c r="BJ488">
        <v>7.0073969999999999E-2</v>
      </c>
      <c r="BK488">
        <v>0.25294290000000003</v>
      </c>
      <c r="BL488">
        <v>0.23233377999999999</v>
      </c>
      <c r="BM488">
        <v>0.21337038</v>
      </c>
      <c r="BN488">
        <v>0.1453516</v>
      </c>
      <c r="BO488">
        <v>0.25046210000000002</v>
      </c>
      <c r="BP488">
        <v>0.16609674999999999</v>
      </c>
      <c r="BQ488">
        <v>5.140786E-2</v>
      </c>
      <c r="BR488">
        <v>0.20573889000000001</v>
      </c>
      <c r="BS488">
        <v>0.24211323000000001</v>
      </c>
      <c r="BT488">
        <v>0.43297574</v>
      </c>
      <c r="BU488">
        <v>0.29994442999999998</v>
      </c>
      <c r="BV488">
        <v>0.19561171999999999</v>
      </c>
      <c r="BW488">
        <v>0.38147514999999999</v>
      </c>
      <c r="BX488">
        <v>0.45510906000000001</v>
      </c>
      <c r="BY488">
        <v>0.12945047000000001</v>
      </c>
      <c r="BZ488">
        <v>4.2414254999999998E-2</v>
      </c>
      <c r="CA488">
        <v>5.6486929999999998E-2</v>
      </c>
      <c r="CB488">
        <v>0.30928358</v>
      </c>
      <c r="CC488">
        <v>0.31893460000000001</v>
      </c>
      <c r="CD488">
        <v>0.26957484999999998</v>
      </c>
      <c r="CE488">
        <v>0.34411132</v>
      </c>
      <c r="CF488">
        <v>7.9314540000000003E-2</v>
      </c>
      <c r="CG488">
        <v>0.27092846999999998</v>
      </c>
      <c r="CH488">
        <v>0.22060461000000001</v>
      </c>
      <c r="CI488">
        <v>-3.0185703000000001E-2</v>
      </c>
      <c r="CJ488">
        <v>0.12847753000000001</v>
      </c>
      <c r="CK488">
        <v>0.45132067999999997</v>
      </c>
      <c r="CL488">
        <v>5.8969679999999997E-2</v>
      </c>
      <c r="CM488">
        <v>0.13979654</v>
      </c>
      <c r="CN488">
        <v>0.10417361999999999</v>
      </c>
      <c r="CO488">
        <v>0.123753615</v>
      </c>
      <c r="CP488">
        <v>0.17834570999999999</v>
      </c>
      <c r="CQ488">
        <v>0.13141506999999999</v>
      </c>
      <c r="CR488">
        <v>0.41085693000000001</v>
      </c>
      <c r="CS488">
        <v>0.10584888000000001</v>
      </c>
      <c r="CT488">
        <v>0.13999365</v>
      </c>
      <c r="CU488">
        <v>0.24452396000000001</v>
      </c>
      <c r="CV488">
        <v>0.23312305</v>
      </c>
      <c r="CW488">
        <v>0.16177030000000001</v>
      </c>
      <c r="CX488">
        <v>0.26607233000000002</v>
      </c>
      <c r="CY488">
        <v>0.16621284</v>
      </c>
      <c r="CZ488">
        <v>0.38838929999999999</v>
      </c>
      <c r="DA488">
        <v>0.28851845999999998</v>
      </c>
      <c r="DB488">
        <v>-4.2467515999999997E-2</v>
      </c>
      <c r="DC488">
        <v>0.97950490000000001</v>
      </c>
      <c r="DD488">
        <v>0.23915777999999999</v>
      </c>
      <c r="DE488">
        <v>2.4129103999999998E-2</v>
      </c>
      <c r="DF488">
        <f t="shared" si="24"/>
        <v>0.19387714921650481</v>
      </c>
      <c r="DG488">
        <f t="shared" si="25"/>
        <v>0</v>
      </c>
      <c r="DH488">
        <v>3.3617212012550425E-4</v>
      </c>
      <c r="DI488">
        <f>VLOOKUP(B488,owner_jaccard!$C$1:$E$1128,3,FALSE)</f>
        <v>0.38095238095237999</v>
      </c>
      <c r="DJ488">
        <f>VLOOKUP(B488,partic_jaccard!$C$1:$E$1128,3,FALSE)</f>
        <v>0.46153846153846101</v>
      </c>
      <c r="DK488">
        <f>VLOOKUP(B488,rtword_jaccard!$C$1:$E$1128,3,FALSE)</f>
        <v>0.265822784810126</v>
      </c>
      <c r="DL488">
        <f>VLOOKUP(B488,rtword_jaccard!$C$1:$F$1128,4,FALSE)</f>
        <v>0.273885350318471</v>
      </c>
      <c r="DM488">
        <f>VLOOKUP(B488,rtword_jaccard!$C$1:$G$1128,5,FALSE)</f>
        <v>0.28755364806866901</v>
      </c>
      <c r="DN488">
        <f>VLOOKUP(B488,owner_j_重み付き!$C$1:$E$1128,3)</f>
        <v>1.3100000000000001E-2</v>
      </c>
      <c r="DO488">
        <f>VLOOKUP(B488,part_j_重み付き!$C$1:$E$1128,3,FALSE)</f>
        <v>7.3899999999999993E-2</v>
      </c>
      <c r="DP488">
        <f>VLOOKUP(B488,journalsection_jaccard!$C$2:$E$1129,3,FALSE)</f>
        <v>0.5625</v>
      </c>
      <c r="DQ488">
        <f>VLOOKUP(B488,journalsection_jaccard!$C$2:$F$1129,4,FALSE)</f>
        <v>0.36986301369863001</v>
      </c>
      <c r="DR488">
        <f>VLOOKUP(B488,journalsection_jaccard!$C$2:$G$1129,5,FALSE)</f>
        <v>0.33333333333333298</v>
      </c>
      <c r="DS488">
        <f>VLOOKUP(B488,journalsection_jaccard!$C$2:$H$1129,6,FALSE)</f>
        <v>0.219512195121951</v>
      </c>
    </row>
    <row r="489" spans="1:123" hidden="1" x14ac:dyDescent="0.55000000000000004">
      <c r="A489">
        <v>482</v>
      </c>
      <c r="B489" t="s">
        <v>2074</v>
      </c>
      <c r="C489" t="s">
        <v>588</v>
      </c>
      <c r="D489">
        <v>0.31375765999999999</v>
      </c>
      <c r="E489">
        <v>0.37549630000000001</v>
      </c>
      <c r="F489">
        <v>0.13476893000000001</v>
      </c>
      <c r="G489">
        <v>0.53274244000000004</v>
      </c>
      <c r="H489">
        <v>0.35708538000000001</v>
      </c>
      <c r="I489">
        <v>0.16248445</v>
      </c>
      <c r="J489">
        <v>0.22653179000000001</v>
      </c>
      <c r="K489">
        <v>0.97947280000000003</v>
      </c>
      <c r="L489">
        <v>0.22934370000000001</v>
      </c>
      <c r="M489">
        <v>0.19718791999999999</v>
      </c>
      <c r="N489">
        <v>0.42504996</v>
      </c>
      <c r="O489">
        <v>0.14862953000000001</v>
      </c>
      <c r="P489">
        <v>0.24839607999999999</v>
      </c>
      <c r="Q489">
        <v>0.21037990000000001</v>
      </c>
      <c r="R489">
        <v>0.18754865000000001</v>
      </c>
      <c r="S489">
        <v>0.27857003000000002</v>
      </c>
      <c r="T489">
        <v>0.16863474000000001</v>
      </c>
      <c r="U489">
        <v>-3.6124589999999998E-2</v>
      </c>
      <c r="V489">
        <v>0.26743329999999998</v>
      </c>
      <c r="W489">
        <v>0.18850001999999999</v>
      </c>
      <c r="X489">
        <v>0.22485875</v>
      </c>
      <c r="Y489">
        <v>3.8477695999999999E-2</v>
      </c>
      <c r="Z489">
        <v>0.27554473000000002</v>
      </c>
      <c r="AA489">
        <v>-4.8692952999999997E-2</v>
      </c>
      <c r="AB489">
        <v>6.7409819999999995E-2</v>
      </c>
      <c r="AC489">
        <v>0.41294965</v>
      </c>
      <c r="AD489">
        <v>8.2065630000000001E-2</v>
      </c>
      <c r="AE489">
        <v>0.27980453</v>
      </c>
      <c r="AF489">
        <v>0.36936203000000001</v>
      </c>
      <c r="AG489">
        <v>2.637712E-2</v>
      </c>
      <c r="AH489">
        <v>-0.10213264</v>
      </c>
      <c r="AI489">
        <v>0.25491829999999999</v>
      </c>
      <c r="AJ489">
        <v>9.3329499999999996E-2</v>
      </c>
      <c r="AK489">
        <v>0.32254997000000002</v>
      </c>
      <c r="AL489">
        <v>6.0459922999999999E-2</v>
      </c>
      <c r="AM489">
        <v>0.14606859</v>
      </c>
      <c r="AN489">
        <v>0.14146872999999999</v>
      </c>
      <c r="AO489">
        <v>9.7025655000000002E-2</v>
      </c>
      <c r="AP489">
        <v>0.38654768</v>
      </c>
      <c r="AQ489">
        <v>0.24842627</v>
      </c>
      <c r="AR489">
        <v>0.26755136000000002</v>
      </c>
      <c r="AS489">
        <v>8.6654930000000005E-2</v>
      </c>
      <c r="AT489">
        <v>0.22454831</v>
      </c>
      <c r="AU489">
        <v>0.31994337</v>
      </c>
      <c r="AV489">
        <v>1.4786316000000001E-2</v>
      </c>
      <c r="AW489">
        <v>0.19591275</v>
      </c>
      <c r="AX489">
        <v>0.17432365</v>
      </c>
      <c r="AY489">
        <v>0.28533792000000002</v>
      </c>
      <c r="AZ489">
        <v>0.96809400000000001</v>
      </c>
      <c r="BA489">
        <v>3.2743755999999999E-2</v>
      </c>
      <c r="BB489">
        <v>0.10036757</v>
      </c>
      <c r="BC489">
        <v>8.3433190000000004E-2</v>
      </c>
      <c r="BD489">
        <v>0.21109127</v>
      </c>
      <c r="BE489">
        <v>6.4533670000000001E-2</v>
      </c>
      <c r="BF489">
        <v>9.9450930000000007E-2</v>
      </c>
      <c r="BG489">
        <v>0.33532864000000001</v>
      </c>
      <c r="BH489">
        <v>6.2518669999999998E-2</v>
      </c>
      <c r="BI489">
        <v>0.12940740000000001</v>
      </c>
      <c r="BJ489">
        <v>0.28499629999999998</v>
      </c>
      <c r="BK489">
        <v>-1.392417E-2</v>
      </c>
      <c r="BL489">
        <v>0.16432726</v>
      </c>
      <c r="BM489">
        <v>0.22892462999999999</v>
      </c>
      <c r="BN489">
        <v>0.114127785</v>
      </c>
      <c r="BO489">
        <v>0.32331288000000002</v>
      </c>
      <c r="BP489">
        <v>-6.1696485000000002E-2</v>
      </c>
      <c r="BQ489">
        <v>0.21907383</v>
      </c>
      <c r="BR489">
        <v>0.28424949999999999</v>
      </c>
      <c r="BS489">
        <v>0.13543025</v>
      </c>
      <c r="BT489">
        <v>0.29957876</v>
      </c>
      <c r="BU489">
        <v>0.14623506</v>
      </c>
      <c r="BV489">
        <v>0.16693895</v>
      </c>
      <c r="BW489">
        <v>0.46031169999999999</v>
      </c>
      <c r="BX489">
        <v>0.36601909999999999</v>
      </c>
      <c r="BY489">
        <v>-8.5768209999999998E-2</v>
      </c>
      <c r="BZ489">
        <v>0.16937107000000001</v>
      </c>
      <c r="CA489">
        <v>-1.4739372000000001E-2</v>
      </c>
      <c r="CB489">
        <v>0.34654980000000002</v>
      </c>
      <c r="CC489">
        <v>0.37917578000000002</v>
      </c>
      <c r="CD489">
        <v>0.42411280000000001</v>
      </c>
      <c r="CE489">
        <v>7.4599029999999997E-2</v>
      </c>
      <c r="CF489">
        <v>0.10123569</v>
      </c>
      <c r="CG489">
        <v>0.21599937999999999</v>
      </c>
      <c r="CH489">
        <v>0.25628382</v>
      </c>
      <c r="CI489">
        <v>-4.1052264999999998E-4</v>
      </c>
      <c r="CJ489">
        <v>1.9132504000000002E-2</v>
      </c>
      <c r="CK489">
        <v>0.25521377000000001</v>
      </c>
      <c r="CL489">
        <v>0.16352787999999999</v>
      </c>
      <c r="CM489">
        <v>8.2535540000000004E-2</v>
      </c>
      <c r="CN489">
        <v>-9.9497219999999997E-2</v>
      </c>
      <c r="CO489">
        <v>0.19865464999999999</v>
      </c>
      <c r="CP489">
        <v>0.21748762999999999</v>
      </c>
      <c r="CQ489">
        <v>4.7917637999999999E-2</v>
      </c>
      <c r="CR489">
        <v>9.6548309999999998E-2</v>
      </c>
      <c r="CS489">
        <v>9.4209940000000006E-2</v>
      </c>
      <c r="CT489">
        <v>0.10361123</v>
      </c>
      <c r="CU489">
        <v>0.23082190999999999</v>
      </c>
      <c r="CV489">
        <v>0.31188482000000001</v>
      </c>
      <c r="CW489">
        <v>0.14166999999999999</v>
      </c>
      <c r="CX489">
        <v>0.23069353000000001</v>
      </c>
      <c r="CY489">
        <v>0.21052963999999999</v>
      </c>
      <c r="CZ489">
        <v>0.41618119999999997</v>
      </c>
      <c r="DA489">
        <v>0.30065045000000001</v>
      </c>
      <c r="DB489">
        <v>0.29795513000000001</v>
      </c>
      <c r="DC489">
        <v>0.97574709999999998</v>
      </c>
      <c r="DD489">
        <v>0.14995146000000001</v>
      </c>
      <c r="DE489">
        <v>0.26424807</v>
      </c>
      <c r="DF489">
        <f t="shared" si="24"/>
        <v>0.18834380165388348</v>
      </c>
      <c r="DG489">
        <f t="shared" si="25"/>
        <v>0</v>
      </c>
      <c r="DH489">
        <v>1.0355182768975871E-3</v>
      </c>
      <c r="DI489">
        <f>VLOOKUP(B489,owner_jaccard!$C$1:$E$1128,3,FALSE)</f>
        <v>0.26785714285714202</v>
      </c>
      <c r="DJ489">
        <f>VLOOKUP(B489,partic_jaccard!$C$1:$E$1128,3,FALSE)</f>
        <v>0.48275862068965503</v>
      </c>
      <c r="DK489">
        <f>VLOOKUP(B489,rtword_jaccard!$C$1:$E$1128,3,FALSE)</f>
        <v>0.29870129870129802</v>
      </c>
      <c r="DL489">
        <f>VLOOKUP(B489,rtword_jaccard!$C$1:$F$1128,4,FALSE)</f>
        <v>0.32450331125827803</v>
      </c>
      <c r="DM489">
        <f>VLOOKUP(B489,rtword_jaccard!$C$1:$G$1128,5,FALSE)</f>
        <v>0.3215859030837</v>
      </c>
      <c r="DN489">
        <f>VLOOKUP(B489,owner_j_重み付き!$C$1:$E$1128,3)</f>
        <v>6.3E-3</v>
      </c>
      <c r="DO489">
        <f>VLOOKUP(B489,part_j_重み付き!$C$1:$E$1128,3,FALSE)</f>
        <v>4.1700000000000001E-2</v>
      </c>
      <c r="DP489">
        <f>VLOOKUP(B489,journalsection_jaccard!$C$2:$E$1129,3,FALSE)</f>
        <v>0.51515151515151503</v>
      </c>
      <c r="DQ489">
        <f>VLOOKUP(B489,journalsection_jaccard!$C$2:$F$1129,4,FALSE)</f>
        <v>0.35135135135135098</v>
      </c>
      <c r="DR489">
        <f>VLOOKUP(B489,journalsection_jaccard!$C$2:$G$1129,5,FALSE)</f>
        <v>0.35135135135135098</v>
      </c>
      <c r="DS489">
        <f>VLOOKUP(B489,journalsection_jaccard!$C$2:$H$1129,6,FALSE)</f>
        <v>0.17647058823529399</v>
      </c>
    </row>
    <row r="490" spans="1:123" hidden="1" x14ac:dyDescent="0.55000000000000004">
      <c r="A490">
        <v>483</v>
      </c>
      <c r="B490" t="s">
        <v>2075</v>
      </c>
      <c r="C490" t="s">
        <v>589</v>
      </c>
      <c r="D490">
        <v>0.20424257000000001</v>
      </c>
      <c r="E490">
        <v>0.28170958000000001</v>
      </c>
      <c r="F490">
        <v>0.21239938</v>
      </c>
      <c r="G490">
        <v>0.27230910000000003</v>
      </c>
      <c r="H490">
        <v>0.26267119999999999</v>
      </c>
      <c r="I490">
        <v>0.20675360000000001</v>
      </c>
      <c r="J490">
        <v>0.19809525</v>
      </c>
      <c r="K490">
        <v>0.97926860000000004</v>
      </c>
      <c r="L490">
        <v>0.14216134</v>
      </c>
      <c r="M490">
        <v>8.4713999999999998E-2</v>
      </c>
      <c r="N490">
        <v>0.40248695000000001</v>
      </c>
      <c r="O490">
        <v>0.20242329000000001</v>
      </c>
      <c r="P490">
        <v>0.13089999999999999</v>
      </c>
      <c r="Q490">
        <v>0.38233843000000001</v>
      </c>
      <c r="R490">
        <v>0.30263788000000003</v>
      </c>
      <c r="S490">
        <v>0.10737651600000001</v>
      </c>
      <c r="T490">
        <v>7.5087293999999999E-2</v>
      </c>
      <c r="U490">
        <v>0.32209306999999998</v>
      </c>
      <c r="V490">
        <v>0.11461378</v>
      </c>
      <c r="W490">
        <v>0.18268439</v>
      </c>
      <c r="X490">
        <v>0.14200984999999999</v>
      </c>
      <c r="Y490">
        <v>0.15050478</v>
      </c>
      <c r="Z490">
        <v>0.19647601000000001</v>
      </c>
      <c r="AA490">
        <v>0.23578863999999999</v>
      </c>
      <c r="AB490">
        <v>0.11678780599999999</v>
      </c>
      <c r="AC490">
        <v>0.26710472000000002</v>
      </c>
      <c r="AD490">
        <v>0.16466178000000001</v>
      </c>
      <c r="AE490">
        <v>0.21676960000000001</v>
      </c>
      <c r="AF490">
        <v>0.24497023000000001</v>
      </c>
      <c r="AG490">
        <v>0.25388782999999998</v>
      </c>
      <c r="AH490">
        <v>0.38128435999999999</v>
      </c>
      <c r="AI490">
        <v>0.25458264000000003</v>
      </c>
      <c r="AJ490">
        <v>0.26054706999999999</v>
      </c>
      <c r="AK490">
        <v>0.18528596999999999</v>
      </c>
      <c r="AL490">
        <v>0.26264739999999998</v>
      </c>
      <c r="AM490">
        <v>0.28180027000000002</v>
      </c>
      <c r="AN490">
        <v>0.19568308000000001</v>
      </c>
      <c r="AO490">
        <v>0.19623247999999999</v>
      </c>
      <c r="AP490">
        <v>0.30033988</v>
      </c>
      <c r="AQ490">
        <v>0.35187283000000003</v>
      </c>
      <c r="AR490">
        <v>0.16256037000000001</v>
      </c>
      <c r="AS490">
        <v>0.10815295</v>
      </c>
      <c r="AT490">
        <v>0.20110069999999999</v>
      </c>
      <c r="AU490">
        <v>0.16191908999999999</v>
      </c>
      <c r="AV490">
        <v>0.19846642</v>
      </c>
      <c r="AW490">
        <v>0.42303186999999998</v>
      </c>
      <c r="AX490">
        <v>0.20736653999999999</v>
      </c>
      <c r="AY490">
        <v>0.26650595999999999</v>
      </c>
      <c r="AZ490">
        <v>0.96168213999999996</v>
      </c>
      <c r="BA490">
        <v>6.5560149999999998E-2</v>
      </c>
      <c r="BB490">
        <v>0.19311966</v>
      </c>
      <c r="BC490">
        <v>8.4150420000000004E-2</v>
      </c>
      <c r="BD490">
        <v>0.13921021</v>
      </c>
      <c r="BE490">
        <v>-6.121062E-2</v>
      </c>
      <c r="BF490">
        <v>0.12015507</v>
      </c>
      <c r="BG490">
        <v>0.27903944000000003</v>
      </c>
      <c r="BH490">
        <v>0.27730053999999998</v>
      </c>
      <c r="BI490">
        <v>0.2701885</v>
      </c>
      <c r="BJ490">
        <v>0.27710852000000002</v>
      </c>
      <c r="BK490">
        <v>3.0742235E-2</v>
      </c>
      <c r="BL490">
        <v>0.13382436</v>
      </c>
      <c r="BM490">
        <v>0.3233664</v>
      </c>
      <c r="BN490">
        <v>0.1143724</v>
      </c>
      <c r="BO490">
        <v>6.7655339999999994E-2</v>
      </c>
      <c r="BP490">
        <v>0.30801114000000002</v>
      </c>
      <c r="BQ490">
        <v>3.7411314000000001E-2</v>
      </c>
      <c r="BR490">
        <v>0.13237602000000001</v>
      </c>
      <c r="BS490">
        <v>0.20467515</v>
      </c>
      <c r="BT490">
        <v>0.24688467</v>
      </c>
      <c r="BU490">
        <v>0.12547456000000001</v>
      </c>
      <c r="BV490">
        <v>0.14848578000000001</v>
      </c>
      <c r="BW490">
        <v>0.29782133999999999</v>
      </c>
      <c r="BX490">
        <v>0.39529365</v>
      </c>
      <c r="BY490">
        <v>1.0427481000000001E-2</v>
      </c>
      <c r="BZ490">
        <v>0.16678707000000001</v>
      </c>
      <c r="CA490">
        <v>0.13066707999999999</v>
      </c>
      <c r="CB490">
        <v>0.25368207999999998</v>
      </c>
      <c r="CC490">
        <v>0.26206153999999998</v>
      </c>
      <c r="CD490">
        <v>0.41017455000000003</v>
      </c>
      <c r="CE490">
        <v>0.33610996999999998</v>
      </c>
      <c r="CF490">
        <v>0.11810877</v>
      </c>
      <c r="CG490">
        <v>1.4352128E-2</v>
      </c>
      <c r="CH490">
        <v>5.675463E-2</v>
      </c>
      <c r="CI490">
        <v>7.2698239999999997E-2</v>
      </c>
      <c r="CJ490">
        <v>0.22867199999999999</v>
      </c>
      <c r="CK490">
        <v>0.23777184000000001</v>
      </c>
      <c r="CL490">
        <v>0.13840167</v>
      </c>
      <c r="CM490">
        <v>0.31804559999999998</v>
      </c>
      <c r="CN490">
        <v>0.40421474000000002</v>
      </c>
      <c r="CO490">
        <v>0.17547947</v>
      </c>
      <c r="CP490">
        <v>0.20595260000000001</v>
      </c>
      <c r="CQ490">
        <v>4.2741402999999997E-2</v>
      </c>
      <c r="CR490">
        <v>0.20767194</v>
      </c>
      <c r="CS490">
        <v>0.22335577000000001</v>
      </c>
      <c r="CT490">
        <v>7.4164220000000003E-2</v>
      </c>
      <c r="CU490">
        <v>0.31921430000000001</v>
      </c>
      <c r="CV490">
        <v>0.36472221999999999</v>
      </c>
      <c r="CW490">
        <v>0.29317683</v>
      </c>
      <c r="CX490">
        <v>0.24832983</v>
      </c>
      <c r="CY490">
        <v>0.20912696</v>
      </c>
      <c r="CZ490">
        <v>0.37861972999999999</v>
      </c>
      <c r="DA490">
        <v>3.9501692999999997E-2</v>
      </c>
      <c r="DB490">
        <v>0.20493558000000001</v>
      </c>
      <c r="DC490">
        <v>0.96508145000000001</v>
      </c>
      <c r="DD490">
        <v>0.2905954</v>
      </c>
      <c r="DE490">
        <v>0.1318657</v>
      </c>
      <c r="DF490">
        <f t="shared" si="24"/>
        <v>0.20636347601941749</v>
      </c>
      <c r="DG490">
        <f t="shared" si="25"/>
        <v>0</v>
      </c>
      <c r="DH490">
        <v>1.670564650851988E-4</v>
      </c>
      <c r="DI490">
        <f>VLOOKUP(B490,owner_jaccard!$C$1:$E$1128,3,FALSE)</f>
        <v>0.36585365853658502</v>
      </c>
      <c r="DJ490">
        <f>VLOOKUP(B490,partic_jaccard!$C$1:$E$1128,3,FALSE)</f>
        <v>0.5</v>
      </c>
      <c r="DK490">
        <f>VLOOKUP(B490,rtword_jaccard!$C$1:$E$1128,3,FALSE)</f>
        <v>0.31578947368421001</v>
      </c>
      <c r="DL490">
        <f>VLOOKUP(B490,rtword_jaccard!$C$1:$F$1128,4,FALSE)</f>
        <v>0.29032258064516098</v>
      </c>
      <c r="DM490">
        <f>VLOOKUP(B490,rtword_jaccard!$C$1:$G$1128,5,FALSE)</f>
        <v>0.29310344827586199</v>
      </c>
      <c r="DN490">
        <f>VLOOKUP(B490,owner_j_重み付き!$C$1:$E$1128,3)</f>
        <v>2.23E-2</v>
      </c>
      <c r="DO490">
        <f>VLOOKUP(B490,part_j_重み付き!$C$1:$E$1128,3,FALSE)</f>
        <v>0.17879999999999999</v>
      </c>
      <c r="DP490">
        <f>VLOOKUP(B490,journalsection_jaccard!$C$2:$E$1129,3,FALSE)</f>
        <v>0.47058823529411697</v>
      </c>
      <c r="DQ490">
        <f>VLOOKUP(B490,journalsection_jaccard!$C$2:$F$1129,4,FALSE)</f>
        <v>0.42857142857142799</v>
      </c>
      <c r="DR490">
        <f>VLOOKUP(B490,journalsection_jaccard!$C$2:$G$1129,5,FALSE)</f>
        <v>0.31004366812227002</v>
      </c>
      <c r="DS490">
        <f>VLOOKUP(B490,journalsection_jaccard!$C$2:$H$1129,6,FALSE)</f>
        <v>0.20481927710843301</v>
      </c>
    </row>
    <row r="491" spans="1:123" hidden="1" x14ac:dyDescent="0.55000000000000004">
      <c r="A491">
        <v>484</v>
      </c>
      <c r="B491" t="s">
        <v>2076</v>
      </c>
      <c r="C491" t="s">
        <v>590</v>
      </c>
      <c r="D491">
        <v>0.30396162999999998</v>
      </c>
      <c r="E491">
        <v>0.34598440000000003</v>
      </c>
      <c r="F491">
        <v>0.14474160999999999</v>
      </c>
      <c r="G491">
        <v>0.41773596000000002</v>
      </c>
      <c r="H491">
        <v>0.19762196000000001</v>
      </c>
      <c r="I491">
        <v>0.104191646</v>
      </c>
      <c r="J491">
        <v>0.38944265</v>
      </c>
      <c r="K491">
        <v>0.97792614</v>
      </c>
      <c r="L491">
        <v>0.35247131999999998</v>
      </c>
      <c r="M491">
        <v>0.28488206999999999</v>
      </c>
      <c r="N491">
        <v>0.41727570000000003</v>
      </c>
      <c r="O491">
        <v>0.19642662</v>
      </c>
      <c r="P491">
        <v>0.31753092999999999</v>
      </c>
      <c r="Q491">
        <v>0.28392174999999997</v>
      </c>
      <c r="R491">
        <v>0.12457500000000001</v>
      </c>
      <c r="S491">
        <v>0.22006539</v>
      </c>
      <c r="T491">
        <v>0.25611751999999999</v>
      </c>
      <c r="U491">
        <v>0.25347575999999999</v>
      </c>
      <c r="V491">
        <v>9.3604565000000001E-2</v>
      </c>
      <c r="W491">
        <v>0.2645824</v>
      </c>
      <c r="X491">
        <v>0.16020371</v>
      </c>
      <c r="Y491">
        <v>0.30690166000000002</v>
      </c>
      <c r="Z491">
        <v>0.20839961000000001</v>
      </c>
      <c r="AA491">
        <v>0.18182155</v>
      </c>
      <c r="AB491">
        <v>0.13115874999999999</v>
      </c>
      <c r="AC491">
        <v>0.24435276</v>
      </c>
      <c r="AD491">
        <v>0.26039382999999999</v>
      </c>
      <c r="AE491">
        <v>0.29061586</v>
      </c>
      <c r="AF491">
        <v>0.29242623000000001</v>
      </c>
      <c r="AG491">
        <v>7.1515510000000004E-2</v>
      </c>
      <c r="AH491">
        <v>6.7131300000000005E-2</v>
      </c>
      <c r="AI491">
        <v>0.34990618000000001</v>
      </c>
      <c r="AJ491">
        <v>0.12270791</v>
      </c>
      <c r="AK491">
        <v>0.27086690000000002</v>
      </c>
      <c r="AL491">
        <v>0.25352383000000001</v>
      </c>
      <c r="AM491">
        <v>0.41949582000000002</v>
      </c>
      <c r="AN491">
        <v>0.13299601</v>
      </c>
      <c r="AO491">
        <v>0.14777657</v>
      </c>
      <c r="AP491">
        <v>0.29390084999999999</v>
      </c>
      <c r="AQ491">
        <v>0.30184100000000003</v>
      </c>
      <c r="AR491">
        <v>0.24156623999999999</v>
      </c>
      <c r="AS491">
        <v>0.10461611</v>
      </c>
      <c r="AT491">
        <v>0.1483661</v>
      </c>
      <c r="AU491">
        <v>0.13946167000000001</v>
      </c>
      <c r="AV491">
        <v>0.21303174999999999</v>
      </c>
      <c r="AW491">
        <v>0.41463319999999998</v>
      </c>
      <c r="AX491">
        <v>0.20434943999999999</v>
      </c>
      <c r="AY491">
        <v>0.24605930000000001</v>
      </c>
      <c r="AZ491">
        <v>0.96892065000000005</v>
      </c>
      <c r="BA491">
        <v>0.14702605999999999</v>
      </c>
      <c r="BB491">
        <v>0.23545944999999999</v>
      </c>
      <c r="BC491">
        <v>0.12859530999999999</v>
      </c>
      <c r="BD491">
        <v>0.21990117000000001</v>
      </c>
      <c r="BE491">
        <v>3.5129905000000003E-2</v>
      </c>
      <c r="BF491">
        <v>0.13604155000000001</v>
      </c>
      <c r="BG491">
        <v>0.33026837999999997</v>
      </c>
      <c r="BH491">
        <v>0.32683010000000001</v>
      </c>
      <c r="BI491">
        <v>0.24279405000000001</v>
      </c>
      <c r="BJ491">
        <v>0.17104356000000001</v>
      </c>
      <c r="BK491">
        <v>0.18344647</v>
      </c>
      <c r="BL491">
        <v>0.26018177999999997</v>
      </c>
      <c r="BM491">
        <v>0.34820166000000002</v>
      </c>
      <c r="BN491">
        <v>0.31593248000000002</v>
      </c>
      <c r="BO491">
        <v>0.23362032999999999</v>
      </c>
      <c r="BP491">
        <v>0.32282832</v>
      </c>
      <c r="BQ491">
        <v>0.15146302</v>
      </c>
      <c r="BR491">
        <v>0.16578782</v>
      </c>
      <c r="BS491">
        <v>0.2489227</v>
      </c>
      <c r="BT491">
        <v>0.41555681999999999</v>
      </c>
      <c r="BU491">
        <v>0.25971714000000001</v>
      </c>
      <c r="BV491">
        <v>0.17868318999999999</v>
      </c>
      <c r="BW491">
        <v>0.44819787</v>
      </c>
      <c r="BX491">
        <v>0.41711384000000001</v>
      </c>
      <c r="BY491">
        <v>6.8952070000000004E-2</v>
      </c>
      <c r="BZ491">
        <v>0.24939775</v>
      </c>
      <c r="CA491">
        <v>1.8162873E-2</v>
      </c>
      <c r="CB491">
        <v>0.36537877000000002</v>
      </c>
      <c r="CC491">
        <v>0.29080995999999998</v>
      </c>
      <c r="CD491">
        <v>0.45206954999999999</v>
      </c>
      <c r="CE491">
        <v>0.2885471</v>
      </c>
      <c r="CF491">
        <v>0.24062933</v>
      </c>
      <c r="CG491">
        <v>0.13398367</v>
      </c>
      <c r="CH491">
        <v>0.22949512</v>
      </c>
      <c r="CI491">
        <v>0.11507322</v>
      </c>
      <c r="CJ491">
        <v>0.10415062</v>
      </c>
      <c r="CK491">
        <v>0.40901103999999999</v>
      </c>
      <c r="CL491">
        <v>0.13264414999999999</v>
      </c>
      <c r="CM491">
        <v>0.27307308000000002</v>
      </c>
      <c r="CN491">
        <v>0.25144820000000001</v>
      </c>
      <c r="CO491">
        <v>4.9220170000000001E-2</v>
      </c>
      <c r="CP491">
        <v>0.16574765999999999</v>
      </c>
      <c r="CQ491">
        <v>0.11771925</v>
      </c>
      <c r="CR491">
        <v>0.40869185000000002</v>
      </c>
      <c r="CS491">
        <v>0.18774225999999999</v>
      </c>
      <c r="CT491">
        <v>0.18725774000000001</v>
      </c>
      <c r="CU491">
        <v>0.40179946999999999</v>
      </c>
      <c r="CV491">
        <v>0.20971603999999999</v>
      </c>
      <c r="CW491">
        <v>0.18329798999999999</v>
      </c>
      <c r="CX491">
        <v>0.22435556000000001</v>
      </c>
      <c r="CY491">
        <v>0.30186069999999998</v>
      </c>
      <c r="CZ491">
        <v>0.32087037000000002</v>
      </c>
      <c r="DA491">
        <v>0.29780005999999998</v>
      </c>
      <c r="DB491">
        <v>0.17235629999999999</v>
      </c>
      <c r="DC491">
        <v>0.98053800000000002</v>
      </c>
      <c r="DD491">
        <v>0.2431034</v>
      </c>
      <c r="DE491">
        <v>7.8089320000000004E-2</v>
      </c>
      <c r="DF491">
        <f t="shared" si="24"/>
        <v>0.23576530241747576</v>
      </c>
      <c r="DG491">
        <f t="shared" si="25"/>
        <v>0</v>
      </c>
      <c r="DH491">
        <v>2.1224077434900098E-3</v>
      </c>
      <c r="DI491">
        <f>VLOOKUP(B491,owner_jaccard!$C$1:$E$1128,3,FALSE)</f>
        <v>0.41176470588235198</v>
      </c>
      <c r="DJ491">
        <f>VLOOKUP(B491,partic_jaccard!$C$1:$E$1128,3,FALSE)</f>
        <v>0.46875</v>
      </c>
      <c r="DK491">
        <f>VLOOKUP(B491,rtword_jaccard!$C$1:$E$1128,3,FALSE)</f>
        <v>0.265822784810126</v>
      </c>
      <c r="DL491">
        <f>VLOOKUP(B491,rtword_jaccard!$C$1:$F$1128,4,FALSE)</f>
        <v>0.273885350318471</v>
      </c>
      <c r="DM491">
        <f>VLOOKUP(B491,rtword_jaccard!$C$1:$G$1128,5,FALSE)</f>
        <v>0.29870129870129802</v>
      </c>
      <c r="DN491">
        <f>VLOOKUP(B491,owner_j_重み付き!$C$1:$E$1128,3)</f>
        <v>8.6999999999999994E-3</v>
      </c>
      <c r="DO491">
        <f>VLOOKUP(B491,part_j_重み付き!$C$1:$E$1128,3,FALSE)</f>
        <v>5.8299999999999998E-2</v>
      </c>
      <c r="DP491">
        <f>VLOOKUP(B491,journalsection_jaccard!$C$2:$E$1129,3,FALSE)</f>
        <v>0.58730158730158699</v>
      </c>
      <c r="DQ491">
        <f>VLOOKUP(B491,journalsection_jaccard!$C$2:$F$1129,4,FALSE)</f>
        <v>0.40845070422535201</v>
      </c>
      <c r="DR491">
        <f>VLOOKUP(B491,journalsection_jaccard!$C$2:$G$1129,5,FALSE)</f>
        <v>0.32743362831858402</v>
      </c>
      <c r="DS491">
        <f>VLOOKUP(B491,journalsection_jaccard!$C$2:$H$1129,6,FALSE)</f>
        <v>0.234567901234567</v>
      </c>
    </row>
    <row r="492" spans="1:123" hidden="1" x14ac:dyDescent="0.55000000000000004">
      <c r="A492">
        <v>485</v>
      </c>
      <c r="B492" t="s">
        <v>2077</v>
      </c>
      <c r="C492" t="s">
        <v>591</v>
      </c>
      <c r="D492">
        <v>4.297467E-2</v>
      </c>
      <c r="E492">
        <v>0.17943940999999999</v>
      </c>
      <c r="F492">
        <v>0.18729419</v>
      </c>
      <c r="G492">
        <v>-4.2512607000000001E-2</v>
      </c>
      <c r="H492">
        <v>-0.10449159</v>
      </c>
      <c r="I492">
        <v>5.91905E-2</v>
      </c>
      <c r="J492">
        <v>5.6359134999999998E-2</v>
      </c>
      <c r="K492">
        <v>0.98400927000000005</v>
      </c>
      <c r="L492">
        <v>0.10881038</v>
      </c>
      <c r="M492">
        <v>4.2471363999999998E-2</v>
      </c>
      <c r="N492">
        <v>0.19939688</v>
      </c>
      <c r="O492">
        <v>7.1658630000000001E-2</v>
      </c>
      <c r="P492">
        <v>0.14725411999999999</v>
      </c>
      <c r="Q492">
        <v>0.13561127000000001</v>
      </c>
      <c r="R492">
        <v>0.26226329999999998</v>
      </c>
      <c r="S492">
        <v>7.1953244999999999E-2</v>
      </c>
      <c r="T492">
        <v>0.28489405000000001</v>
      </c>
      <c r="U492">
        <v>0.21742211</v>
      </c>
      <c r="V492">
        <v>1.1650516E-2</v>
      </c>
      <c r="W492">
        <v>6.1400940000000001E-2</v>
      </c>
      <c r="X492">
        <v>4.4294304999999999E-2</v>
      </c>
      <c r="Y492">
        <v>0.15783902</v>
      </c>
      <c r="Z492">
        <v>0.10985687</v>
      </c>
      <c r="AA492">
        <v>4.6015902999999997E-2</v>
      </c>
      <c r="AB492">
        <v>0.22918679</v>
      </c>
      <c r="AC492">
        <v>0.11041363999999999</v>
      </c>
      <c r="AD492">
        <v>0.1742959</v>
      </c>
      <c r="AE492">
        <v>-1.3440241E-2</v>
      </c>
      <c r="AF492">
        <v>0.12172205</v>
      </c>
      <c r="AG492">
        <v>0.2720957</v>
      </c>
      <c r="AH492">
        <v>-8.0816680000000002E-3</v>
      </c>
      <c r="AI492">
        <v>0.20575114999999999</v>
      </c>
      <c r="AJ492">
        <v>9.1155100000000003E-2</v>
      </c>
      <c r="AK492">
        <v>0.14741844000000001</v>
      </c>
      <c r="AL492">
        <v>0.17606301999999999</v>
      </c>
      <c r="AM492">
        <v>6.1319989999999998E-2</v>
      </c>
      <c r="AN492">
        <v>0.12737641999999999</v>
      </c>
      <c r="AO492">
        <v>0.23935956</v>
      </c>
      <c r="AP492">
        <v>0.35758176000000003</v>
      </c>
      <c r="AQ492">
        <v>0.21306378000000001</v>
      </c>
      <c r="AR492">
        <v>0.27527190000000001</v>
      </c>
      <c r="AS492">
        <v>5.2200582000000002E-2</v>
      </c>
      <c r="AT492">
        <v>0.14964241</v>
      </c>
      <c r="AU492">
        <v>1.4011874000000001E-2</v>
      </c>
      <c r="AV492">
        <v>-4.4640619999999999E-2</v>
      </c>
      <c r="AW492">
        <v>0.27359941999999998</v>
      </c>
      <c r="AX492">
        <v>0.24417549999999999</v>
      </c>
      <c r="AY492">
        <v>0.26046606999999999</v>
      </c>
      <c r="AZ492">
        <v>0.94549525000000001</v>
      </c>
      <c r="BA492">
        <v>0.1941542</v>
      </c>
      <c r="BB492">
        <v>0.15624692000000001</v>
      </c>
      <c r="BC492">
        <v>0.26403441999999999</v>
      </c>
      <c r="BD492">
        <v>0.22624718999999999</v>
      </c>
      <c r="BE492">
        <v>0.116680756</v>
      </c>
      <c r="BF492">
        <v>5.2005753000000002E-2</v>
      </c>
      <c r="BG492">
        <v>0.18349335</v>
      </c>
      <c r="BH492">
        <v>0.15712588999999999</v>
      </c>
      <c r="BI492">
        <v>0.14812829</v>
      </c>
      <c r="BJ492">
        <v>0.36007319999999998</v>
      </c>
      <c r="BK492">
        <v>0.25929785</v>
      </c>
      <c r="BL492">
        <v>7.3717679999999994E-2</v>
      </c>
      <c r="BM492">
        <v>0.15701960000000001</v>
      </c>
      <c r="BN492">
        <v>8.6294670000000004E-2</v>
      </c>
      <c r="BO492">
        <v>0.16210205999999999</v>
      </c>
      <c r="BP492">
        <v>0.108020164</v>
      </c>
      <c r="BQ492">
        <v>0.13668272000000001</v>
      </c>
      <c r="BR492">
        <v>0.17550805</v>
      </c>
      <c r="BS492">
        <v>0.12668334000000001</v>
      </c>
      <c r="BT492">
        <v>9.8751580000000005E-2</v>
      </c>
      <c r="BU492">
        <v>0.12587815999999999</v>
      </c>
      <c r="BV492">
        <v>4.3049036999999998E-2</v>
      </c>
      <c r="BW492">
        <v>0.30459023000000002</v>
      </c>
      <c r="BX492">
        <v>0.12832160000000001</v>
      </c>
      <c r="BY492">
        <v>0.22468483</v>
      </c>
      <c r="BZ492">
        <v>-0.111650914</v>
      </c>
      <c r="CA492">
        <v>3.5799336000000001E-2</v>
      </c>
      <c r="CB492">
        <v>0.29423480000000002</v>
      </c>
      <c r="CC492">
        <v>0.10999053</v>
      </c>
      <c r="CD492">
        <v>0.13025141000000001</v>
      </c>
      <c r="CE492">
        <v>0.19735931000000001</v>
      </c>
      <c r="CF492">
        <v>0.19424532</v>
      </c>
      <c r="CG492">
        <v>0.21237655</v>
      </c>
      <c r="CH492">
        <v>0.18787780000000001</v>
      </c>
      <c r="CI492">
        <v>3.2671124000000003E-2</v>
      </c>
      <c r="CJ492">
        <v>0.27277347000000002</v>
      </c>
      <c r="CK492">
        <v>7.2414759999999995E-2</v>
      </c>
      <c r="CL492">
        <v>7.2234380000000001E-2</v>
      </c>
      <c r="CM492">
        <v>0.11996279999999999</v>
      </c>
      <c r="CN492">
        <v>0.14477606000000001</v>
      </c>
      <c r="CO492">
        <v>-0.10240082</v>
      </c>
      <c r="CP492">
        <v>4.4563501999999998E-2</v>
      </c>
      <c r="CQ492">
        <v>0.23688219999999999</v>
      </c>
      <c r="CR492">
        <v>0.24045532999999999</v>
      </c>
      <c r="CS492">
        <v>0.18845392999999999</v>
      </c>
      <c r="CT492">
        <v>0.28974453</v>
      </c>
      <c r="CU492">
        <v>6.2243573000000003E-2</v>
      </c>
      <c r="CV492">
        <v>0.17832595000000001</v>
      </c>
      <c r="CW492">
        <v>0.15823434</v>
      </c>
      <c r="CX492">
        <v>4.3142989999999999E-2</v>
      </c>
      <c r="CY492">
        <v>0.11931124999999999</v>
      </c>
      <c r="CZ492">
        <v>0.20801623</v>
      </c>
      <c r="DA492">
        <v>0.17660464000000001</v>
      </c>
      <c r="DB492">
        <v>0.13123578</v>
      </c>
      <c r="DC492">
        <v>0.97346220000000006</v>
      </c>
      <c r="DD492">
        <v>0.28470582</v>
      </c>
      <c r="DE492">
        <v>4.2048863999999998E-2</v>
      </c>
      <c r="DF492">
        <f t="shared" si="24"/>
        <v>0.13996826721359215</v>
      </c>
      <c r="DG492">
        <f t="shared" si="25"/>
        <v>0</v>
      </c>
      <c r="DH492">
        <v>3.7836929931141317E-3</v>
      </c>
      <c r="DI492">
        <f>VLOOKUP(B492,owner_jaccard!$C$1:$E$1128,3,FALSE)</f>
        <v>0.42857142857142799</v>
      </c>
      <c r="DJ492">
        <f>VLOOKUP(B492,partic_jaccard!$C$1:$E$1128,3,FALSE)</f>
        <v>0.11111111111111099</v>
      </c>
      <c r="DK492">
        <f>VLOOKUP(B492,rtword_jaccard!$C$1:$E$1128,3,FALSE)</f>
        <v>0.28205128205128199</v>
      </c>
      <c r="DL492">
        <f>VLOOKUP(B492,rtword_jaccard!$C$1:$F$1128,4,FALSE)</f>
        <v>0.32450331125827803</v>
      </c>
      <c r="DM492">
        <f>VLOOKUP(B492,rtword_jaccard!$C$1:$G$1128,5,FALSE)</f>
        <v>0.32743362831858402</v>
      </c>
      <c r="DN492">
        <f>VLOOKUP(B492,owner_j_重み付き!$C$1:$E$1128,3)</f>
        <v>1.3599999999999999E-2</v>
      </c>
      <c r="DO492">
        <f>VLOOKUP(B492,part_j_重み付き!$C$1:$E$1128,3,FALSE)</f>
        <v>1.38E-2</v>
      </c>
      <c r="DP492">
        <f>VLOOKUP(B492,journalsection_jaccard!$C$2:$E$1129,3,FALSE)</f>
        <v>0.40845070422535201</v>
      </c>
      <c r="DQ492">
        <f>VLOOKUP(B492,journalsection_jaccard!$C$2:$F$1129,4,FALSE)</f>
        <v>0.40845070422535201</v>
      </c>
      <c r="DR492">
        <f>VLOOKUP(B492,journalsection_jaccard!$C$2:$G$1129,5,FALSE)</f>
        <v>0.33928571428571402</v>
      </c>
      <c r="DS492">
        <f>VLOOKUP(B492,journalsection_jaccard!$C$2:$H$1129,6,FALSE)</f>
        <v>0.265822784810126</v>
      </c>
    </row>
    <row r="493" spans="1:123" hidden="1" x14ac:dyDescent="0.55000000000000004">
      <c r="A493">
        <v>486</v>
      </c>
      <c r="B493" t="s">
        <v>2078</v>
      </c>
      <c r="C493" t="s">
        <v>592</v>
      </c>
      <c r="D493">
        <v>8.2720879999999997E-2</v>
      </c>
      <c r="E493">
        <v>0.32893067999999998</v>
      </c>
      <c r="F493">
        <v>0.23465219000000001</v>
      </c>
      <c r="G493">
        <v>0.29382165999999998</v>
      </c>
      <c r="H493">
        <v>0.25257682999999997</v>
      </c>
      <c r="I493">
        <v>-2.4525353999999999E-2</v>
      </c>
      <c r="J493">
        <v>0.22402157</v>
      </c>
      <c r="K493">
        <v>0.97825234999999999</v>
      </c>
      <c r="L493">
        <v>0.27830976000000002</v>
      </c>
      <c r="M493">
        <v>0.20825780999999999</v>
      </c>
      <c r="N493">
        <v>0.24548128</v>
      </c>
      <c r="O493">
        <v>0.12699716</v>
      </c>
      <c r="P493">
        <v>0.22926817999999999</v>
      </c>
      <c r="Q493">
        <v>0.13512672000000001</v>
      </c>
      <c r="R493">
        <v>0.33408146999999999</v>
      </c>
      <c r="S493">
        <v>0.21365145999999999</v>
      </c>
      <c r="T493">
        <v>0.16177425000000001</v>
      </c>
      <c r="U493">
        <v>7.8672013999999998E-2</v>
      </c>
      <c r="V493">
        <v>-0.11459413</v>
      </c>
      <c r="W493">
        <v>0.11213198000000001</v>
      </c>
      <c r="X493">
        <v>0.17976584000000001</v>
      </c>
      <c r="Y493">
        <v>0.14237506999999999</v>
      </c>
      <c r="Z493">
        <v>9.1189179999999995E-2</v>
      </c>
      <c r="AA493">
        <v>0.14564335</v>
      </c>
      <c r="AB493">
        <v>0.15068117</v>
      </c>
      <c r="AC493">
        <v>0.28585284999999999</v>
      </c>
      <c r="AD493">
        <v>0.21596044</v>
      </c>
      <c r="AE493">
        <v>0.19077018000000001</v>
      </c>
      <c r="AF493">
        <v>0.17566203</v>
      </c>
      <c r="AG493">
        <v>3.2400900000000003E-2</v>
      </c>
      <c r="AH493">
        <v>4.7211933999999997E-2</v>
      </c>
      <c r="AI493">
        <v>0.21553364</v>
      </c>
      <c r="AJ493">
        <v>0.19414756999999999</v>
      </c>
      <c r="AK493">
        <v>0.19476467</v>
      </c>
      <c r="AL493">
        <v>9.9847500000000006E-2</v>
      </c>
      <c r="AM493">
        <v>0.33448454999999999</v>
      </c>
      <c r="AN493">
        <v>8.6888069999999998E-2</v>
      </c>
      <c r="AO493">
        <v>0.15164346000000001</v>
      </c>
      <c r="AP493">
        <v>0.19730719999999999</v>
      </c>
      <c r="AQ493">
        <v>0.16079352999999999</v>
      </c>
      <c r="AR493">
        <v>0.22896710000000001</v>
      </c>
      <c r="AS493">
        <v>6.7058880000000001E-2</v>
      </c>
      <c r="AT493">
        <v>0.24376445999999999</v>
      </c>
      <c r="AU493">
        <v>0.20774828000000001</v>
      </c>
      <c r="AV493">
        <v>4.8776674999999999E-2</v>
      </c>
      <c r="AW493">
        <v>0.45466607999999997</v>
      </c>
      <c r="AX493">
        <v>0.21734706000000001</v>
      </c>
      <c r="AY493">
        <v>0.2049329</v>
      </c>
      <c r="AZ493">
        <v>0.96314639999999996</v>
      </c>
      <c r="BA493">
        <v>3.2046440000000002E-2</v>
      </c>
      <c r="BB493">
        <v>0.13825001000000001</v>
      </c>
      <c r="BC493">
        <v>-7.9627655000000006E-2</v>
      </c>
      <c r="BD493">
        <v>0.10622571</v>
      </c>
      <c r="BE493">
        <v>5.1463059999999998E-2</v>
      </c>
      <c r="BF493">
        <v>0.16253817000000001</v>
      </c>
      <c r="BG493">
        <v>0.25465375000000001</v>
      </c>
      <c r="BH493">
        <v>0.25264752000000001</v>
      </c>
      <c r="BI493">
        <v>0.21748028999999999</v>
      </c>
      <c r="BJ493">
        <v>0.13433819</v>
      </c>
      <c r="BK493">
        <v>0.17489590999999999</v>
      </c>
      <c r="BL493">
        <v>0.20943476</v>
      </c>
      <c r="BM493">
        <v>0.19081693999999999</v>
      </c>
      <c r="BN493">
        <v>0.19333884000000001</v>
      </c>
      <c r="BO493">
        <v>0.22455122999999999</v>
      </c>
      <c r="BP493">
        <v>0.19073535999999999</v>
      </c>
      <c r="BQ493">
        <v>-1.6256589999999999E-4</v>
      </c>
      <c r="BR493">
        <v>0.10640094999999999</v>
      </c>
      <c r="BS493">
        <v>0.27140745999999999</v>
      </c>
      <c r="BT493">
        <v>0.3242041</v>
      </c>
      <c r="BU493">
        <v>0.36949520000000002</v>
      </c>
      <c r="BV493">
        <v>0.25514627000000001</v>
      </c>
      <c r="BW493">
        <v>0.35790947000000001</v>
      </c>
      <c r="BX493">
        <v>0.40471112999999997</v>
      </c>
      <c r="BY493">
        <v>-1.565677E-2</v>
      </c>
      <c r="BZ493">
        <v>0.25911753999999998</v>
      </c>
      <c r="CA493">
        <v>0.24004774000000001</v>
      </c>
      <c r="CB493">
        <v>0.17596618999999999</v>
      </c>
      <c r="CC493">
        <v>0.25998437000000002</v>
      </c>
      <c r="CD493">
        <v>0.42174315000000001</v>
      </c>
      <c r="CE493">
        <v>0.37311961999999999</v>
      </c>
      <c r="CF493">
        <v>-2.4362433999999999E-2</v>
      </c>
      <c r="CG493">
        <v>0.28837675000000002</v>
      </c>
      <c r="CH493">
        <v>0.19585896999999999</v>
      </c>
      <c r="CI493">
        <v>8.1344225000000006E-2</v>
      </c>
      <c r="CJ493">
        <v>0.1405187</v>
      </c>
      <c r="CK493">
        <v>0.40704462000000002</v>
      </c>
      <c r="CL493">
        <v>0.20171439999999999</v>
      </c>
      <c r="CM493">
        <v>0.20508154000000001</v>
      </c>
      <c r="CN493">
        <v>0.11805822000000001</v>
      </c>
      <c r="CO493">
        <v>2.7848167E-2</v>
      </c>
      <c r="CP493">
        <v>0.18342663000000001</v>
      </c>
      <c r="CQ493">
        <v>0.17872956000000001</v>
      </c>
      <c r="CR493">
        <v>0.35884105999999999</v>
      </c>
      <c r="CS493">
        <v>0.19345256999999999</v>
      </c>
      <c r="CT493">
        <v>-6.7239683E-3</v>
      </c>
      <c r="CU493">
        <v>0.12401215</v>
      </c>
      <c r="CV493">
        <v>0.39547786000000001</v>
      </c>
      <c r="CW493">
        <v>0.18354607000000001</v>
      </c>
      <c r="CX493">
        <v>0.13303012</v>
      </c>
      <c r="CY493">
        <v>0.115235195</v>
      </c>
      <c r="CZ493">
        <v>0.29380395999999998</v>
      </c>
      <c r="DA493">
        <v>0.18519822999999999</v>
      </c>
      <c r="DB493">
        <v>0.19285612999999999</v>
      </c>
      <c r="DC493">
        <v>0.97719739999999999</v>
      </c>
      <c r="DD493">
        <v>0.16369539999999999</v>
      </c>
      <c r="DE493">
        <v>0.24448963000000001</v>
      </c>
      <c r="DF493">
        <f t="shared" si="24"/>
        <v>0.1864593894446602</v>
      </c>
      <c r="DG493">
        <f t="shared" si="25"/>
        <v>0</v>
      </c>
      <c r="DH493">
        <v>1.1693952555963916E-3</v>
      </c>
      <c r="DI493">
        <f>VLOOKUP(B493,owner_jaccard!$C$1:$E$1128,3,FALSE)</f>
        <v>0.35483870967741898</v>
      </c>
      <c r="DJ493">
        <f>VLOOKUP(B493,partic_jaccard!$C$1:$E$1128,3,FALSE)</f>
        <v>0.57692307692307598</v>
      </c>
      <c r="DK493">
        <f>VLOOKUP(B493,rtword_jaccard!$C$1:$E$1128,3,FALSE)</f>
        <v>0.234567901234567</v>
      </c>
      <c r="DL493">
        <f>VLOOKUP(B493,rtword_jaccard!$C$1:$F$1128,4,FALSE)</f>
        <v>0.28205128205128199</v>
      </c>
      <c r="DM493">
        <f>VLOOKUP(B493,rtword_jaccard!$C$1:$G$1128,5,FALSE)</f>
        <v>0.27118644067796599</v>
      </c>
      <c r="DN493">
        <f>VLOOKUP(B493,owner_j_重み付き!$C$1:$E$1128,3)</f>
        <v>1.17E-2</v>
      </c>
      <c r="DO493">
        <f>VLOOKUP(B493,part_j_重み付き!$C$1:$E$1128,3,FALSE)</f>
        <v>1.54E-2</v>
      </c>
      <c r="DP493">
        <f>VLOOKUP(B493,journalsection_jaccard!$C$2:$E$1129,3,FALSE)</f>
        <v>0.5625</v>
      </c>
      <c r="DQ493">
        <f>VLOOKUP(B493,journalsection_jaccard!$C$2:$F$1129,4,FALSE)</f>
        <v>0.36986301369863001</v>
      </c>
      <c r="DR493">
        <f>VLOOKUP(B493,journalsection_jaccard!$C$2:$G$1129,5,FALSE)</f>
        <v>0.35746606334841602</v>
      </c>
      <c r="DS493">
        <f>VLOOKUP(B493,journalsection_jaccard!$C$2:$H$1129,6,FALSE)</f>
        <v>0.20481927710843301</v>
      </c>
    </row>
    <row r="494" spans="1:123" hidden="1" x14ac:dyDescent="0.55000000000000004">
      <c r="A494">
        <v>487</v>
      </c>
      <c r="B494" t="s">
        <v>2079</v>
      </c>
      <c r="C494" t="s">
        <v>593</v>
      </c>
      <c r="D494">
        <v>0.27295207999999999</v>
      </c>
      <c r="E494">
        <v>0.20715364999999999</v>
      </c>
      <c r="F494">
        <v>9.0608224000000001E-2</v>
      </c>
      <c r="G494">
        <v>0.30985554999999998</v>
      </c>
      <c r="H494">
        <v>0.29466706999999998</v>
      </c>
      <c r="I494">
        <v>0.24368522000000001</v>
      </c>
      <c r="J494">
        <v>0.32942255999999998</v>
      </c>
      <c r="K494">
        <v>0.97388023000000001</v>
      </c>
      <c r="L494">
        <v>0.49286127000000002</v>
      </c>
      <c r="M494">
        <v>0.25685163999999999</v>
      </c>
      <c r="N494">
        <v>0.49061580999999999</v>
      </c>
      <c r="O494">
        <v>0.18741703000000001</v>
      </c>
      <c r="P494">
        <v>0.42209727000000002</v>
      </c>
      <c r="Q494">
        <v>0.42402620000000002</v>
      </c>
      <c r="R494">
        <v>0.36761144000000001</v>
      </c>
      <c r="S494">
        <v>0.24225861000000001</v>
      </c>
      <c r="T494">
        <v>0.17005745999999999</v>
      </c>
      <c r="U494">
        <v>0.22207110999999999</v>
      </c>
      <c r="V494">
        <v>0.17746571999999999</v>
      </c>
      <c r="W494">
        <v>0.2723622</v>
      </c>
      <c r="X494">
        <v>7.8183440000000007E-2</v>
      </c>
      <c r="Y494">
        <v>0.26838020000000001</v>
      </c>
      <c r="Z494">
        <v>0.25449714000000001</v>
      </c>
      <c r="AA494">
        <v>0.14380631999999999</v>
      </c>
      <c r="AB494">
        <v>8.0303040000000006E-2</v>
      </c>
      <c r="AC494">
        <v>0.25642781999999997</v>
      </c>
      <c r="AD494">
        <v>7.5389689999999995E-2</v>
      </c>
      <c r="AE494">
        <v>0.28483340000000001</v>
      </c>
      <c r="AF494">
        <v>0.25837465999999998</v>
      </c>
      <c r="AG494">
        <v>9.4376420000000003E-2</v>
      </c>
      <c r="AH494">
        <v>0.101299316</v>
      </c>
      <c r="AI494">
        <v>0.36778023999999998</v>
      </c>
      <c r="AJ494">
        <v>0.33516645</v>
      </c>
      <c r="AK494">
        <v>0.35259879999999999</v>
      </c>
      <c r="AL494">
        <v>0.267681</v>
      </c>
      <c r="AM494">
        <v>0.18999194</v>
      </c>
      <c r="AN494">
        <v>-5.6666500000000002E-2</v>
      </c>
      <c r="AO494">
        <v>0.11794027999999999</v>
      </c>
      <c r="AP494">
        <v>0.38416169999999999</v>
      </c>
      <c r="AQ494">
        <v>0.33459052</v>
      </c>
      <c r="AR494">
        <v>0.19245139</v>
      </c>
      <c r="AS494">
        <v>0.22824657000000001</v>
      </c>
      <c r="AT494">
        <v>0.28717533000000001</v>
      </c>
      <c r="AU494">
        <v>0.12639299000000001</v>
      </c>
      <c r="AV494">
        <v>3.4551169999999999E-2</v>
      </c>
      <c r="AW494">
        <v>0.44117899999999999</v>
      </c>
      <c r="AX494">
        <v>0.13594729</v>
      </c>
      <c r="AY494">
        <v>0.28204089999999998</v>
      </c>
      <c r="AZ494">
        <v>0.96832859999999998</v>
      </c>
      <c r="BA494">
        <v>0.20965527</v>
      </c>
      <c r="BB494">
        <v>0.21336127999999999</v>
      </c>
      <c r="BC494">
        <v>2.8772817999999999E-2</v>
      </c>
      <c r="BD494">
        <v>0.12015279399999999</v>
      </c>
      <c r="BE494">
        <v>7.8890080000000001E-2</v>
      </c>
      <c r="BF494">
        <v>0.31692576</v>
      </c>
      <c r="BG494">
        <v>0.42053995</v>
      </c>
      <c r="BH494">
        <v>0.29500177999999999</v>
      </c>
      <c r="BI494">
        <v>0.37614881999999999</v>
      </c>
      <c r="BJ494">
        <v>0.18208838999999999</v>
      </c>
      <c r="BK494">
        <v>0.23168179999999999</v>
      </c>
      <c r="BL494">
        <v>0.37910896999999999</v>
      </c>
      <c r="BM494">
        <v>0.299597</v>
      </c>
      <c r="BN494">
        <v>0.37557486000000001</v>
      </c>
      <c r="BO494">
        <v>0.30696430000000002</v>
      </c>
      <c r="BP494">
        <v>0.18448790000000001</v>
      </c>
      <c r="BQ494">
        <v>8.7527590000000002E-2</v>
      </c>
      <c r="BR494">
        <v>0.25531363000000001</v>
      </c>
      <c r="BS494">
        <v>0.23070599999999999</v>
      </c>
      <c r="BT494">
        <v>0.51427710000000004</v>
      </c>
      <c r="BU494">
        <v>0.19099923999999999</v>
      </c>
      <c r="BV494">
        <v>0.32843812999999999</v>
      </c>
      <c r="BW494">
        <v>0.43983625999999998</v>
      </c>
      <c r="BX494">
        <v>0.4813829</v>
      </c>
      <c r="BY494">
        <v>0.24602108</v>
      </c>
      <c r="BZ494">
        <v>0.18191676000000001</v>
      </c>
      <c r="CA494">
        <v>0.14947008000000001</v>
      </c>
      <c r="CB494">
        <v>0.18467785</v>
      </c>
      <c r="CC494">
        <v>0.40931612000000001</v>
      </c>
      <c r="CD494">
        <v>0.41994875999999998</v>
      </c>
      <c r="CE494">
        <v>0.31623477</v>
      </c>
      <c r="CF494">
        <v>0.15239468</v>
      </c>
      <c r="CG494">
        <v>4.6214409999999997E-2</v>
      </c>
      <c r="CH494">
        <v>0.31527909999999998</v>
      </c>
      <c r="CI494">
        <v>0.11144338500000001</v>
      </c>
      <c r="CJ494">
        <v>0.1510946</v>
      </c>
      <c r="CK494">
        <v>0.44910115</v>
      </c>
      <c r="CL494">
        <v>0.23090132999999999</v>
      </c>
      <c r="CM494">
        <v>0.20469499999999999</v>
      </c>
      <c r="CN494">
        <v>0.28262395000000001</v>
      </c>
      <c r="CO494">
        <v>0.27135791999999997</v>
      </c>
      <c r="CP494">
        <v>0.25657249999999998</v>
      </c>
      <c r="CQ494">
        <v>0.13814865000000001</v>
      </c>
      <c r="CR494">
        <v>0.32872927000000002</v>
      </c>
      <c r="CS494">
        <v>0.19387123000000001</v>
      </c>
      <c r="CT494">
        <v>0.118890256</v>
      </c>
      <c r="CU494">
        <v>0.25464540000000002</v>
      </c>
      <c r="CV494">
        <v>0.12992339999999999</v>
      </c>
      <c r="CW494">
        <v>0.27150489999999999</v>
      </c>
      <c r="CX494">
        <v>0.25418115000000002</v>
      </c>
      <c r="CY494">
        <v>0.30611104</v>
      </c>
      <c r="CZ494">
        <v>0.21115819999999999</v>
      </c>
      <c r="DA494">
        <v>0.30469653000000002</v>
      </c>
      <c r="DB494">
        <v>0.2510038</v>
      </c>
      <c r="DC494">
        <v>0.98174640000000002</v>
      </c>
      <c r="DD494">
        <v>0.32395446</v>
      </c>
      <c r="DE494">
        <v>7.9075805999999998E-2</v>
      </c>
      <c r="DF494">
        <f t="shared" si="24"/>
        <v>0.24741486202912635</v>
      </c>
      <c r="DG494">
        <f t="shared" si="25"/>
        <v>0</v>
      </c>
      <c r="DH494">
        <v>1.4501167097335241E-3</v>
      </c>
      <c r="DI494">
        <f>VLOOKUP(B494,owner_jaccard!$C$1:$E$1128,3,FALSE)</f>
        <v>0.36363636363636298</v>
      </c>
      <c r="DJ494">
        <f>VLOOKUP(B494,partic_jaccard!$C$1:$E$1128,3,FALSE)</f>
        <v>0.5</v>
      </c>
      <c r="DK494">
        <f>VLOOKUP(B494,rtword_jaccard!$C$1:$E$1128,3,FALSE)</f>
        <v>0.35135135135135098</v>
      </c>
      <c r="DL494">
        <f>VLOOKUP(B494,rtword_jaccard!$C$1:$F$1128,4,FALSE)</f>
        <v>0.32450331125827803</v>
      </c>
      <c r="DM494">
        <f>VLOOKUP(B494,rtword_jaccard!$C$1:$G$1128,5,FALSE)</f>
        <v>0.36363636363636298</v>
      </c>
      <c r="DN494">
        <f>VLOOKUP(B494,owner_j_重み付き!$C$1:$E$1128,3)</f>
        <v>1.1599999999999999E-2</v>
      </c>
      <c r="DO494">
        <f>VLOOKUP(B494,part_j_重み付き!$C$1:$E$1128,3,FALSE)</f>
        <v>7.9000000000000008E-3</v>
      </c>
      <c r="DP494">
        <f>VLOOKUP(B494,journalsection_jaccard!$C$2:$E$1129,3,FALSE)</f>
        <v>0.51515151515151503</v>
      </c>
      <c r="DQ494">
        <f>VLOOKUP(B494,journalsection_jaccard!$C$2:$F$1129,4,FALSE)</f>
        <v>0.41843971631205601</v>
      </c>
      <c r="DR494">
        <f>VLOOKUP(B494,journalsection_jaccard!$C$2:$G$1129,5,FALSE)</f>
        <v>0.32743362831858402</v>
      </c>
      <c r="DS494">
        <f>VLOOKUP(B494,journalsection_jaccard!$C$2:$H$1129,6,FALSE)</f>
        <v>0.234567901234567</v>
      </c>
    </row>
    <row r="495" spans="1:123" x14ac:dyDescent="0.55000000000000004">
      <c r="A495">
        <v>488</v>
      </c>
      <c r="B495" t="s">
        <v>2080</v>
      </c>
      <c r="C495" t="s">
        <v>594</v>
      </c>
      <c r="D495">
        <v>0.16022691</v>
      </c>
      <c r="E495">
        <v>0.15755822</v>
      </c>
      <c r="F495">
        <v>0.19484048000000001</v>
      </c>
      <c r="G495">
        <v>0.15612166</v>
      </c>
      <c r="H495">
        <v>0.13116011</v>
      </c>
      <c r="I495">
        <v>0.11519031</v>
      </c>
      <c r="J495">
        <v>0.24254698</v>
      </c>
      <c r="K495">
        <v>0.97405180000000002</v>
      </c>
      <c r="L495">
        <v>5.5537000000000003E-2</v>
      </c>
      <c r="M495">
        <v>0.2087686</v>
      </c>
      <c r="N495">
        <v>0.43471503</v>
      </c>
      <c r="O495">
        <v>0.22494046000000001</v>
      </c>
      <c r="P495">
        <v>0.12994331000000001</v>
      </c>
      <c r="Q495">
        <v>0.20610555999999999</v>
      </c>
      <c r="R495">
        <v>8.1849030000000003E-2</v>
      </c>
      <c r="S495">
        <v>6.9851935000000004E-2</v>
      </c>
      <c r="T495">
        <v>5.4272439999999998E-2</v>
      </c>
      <c r="U495">
        <v>-0.13624249999999999</v>
      </c>
      <c r="V495">
        <v>1.1351828E-3</v>
      </c>
      <c r="W495">
        <v>3.937475E-2</v>
      </c>
      <c r="X495">
        <v>7.3522496999999997E-3</v>
      </c>
      <c r="Y495">
        <v>5.3711759999999997E-2</v>
      </c>
      <c r="Z495">
        <v>-2.1532945000000001E-2</v>
      </c>
      <c r="AA495">
        <v>-1.4997589E-2</v>
      </c>
      <c r="AB495">
        <v>5.1189479999999999E-3</v>
      </c>
      <c r="AC495">
        <v>0.22401077</v>
      </c>
      <c r="AD495">
        <v>0.19143699</v>
      </c>
      <c r="AE495">
        <v>0.21626777999999999</v>
      </c>
      <c r="AF495">
        <v>0.19389798</v>
      </c>
      <c r="AG495">
        <v>0.10338192</v>
      </c>
      <c r="AH495">
        <v>5.6843801999999999E-2</v>
      </c>
      <c r="AI495">
        <v>0.29209468</v>
      </c>
      <c r="AJ495">
        <v>9.5684539999999998E-2</v>
      </c>
      <c r="AK495">
        <v>0.18692718</v>
      </c>
      <c r="AL495">
        <v>7.4707075999999997E-2</v>
      </c>
      <c r="AM495">
        <v>0.28707435999999997</v>
      </c>
      <c r="AN495">
        <v>-0.12693076</v>
      </c>
      <c r="AO495">
        <v>0.22959772000000001</v>
      </c>
      <c r="AP495">
        <v>7.4443995999999998E-2</v>
      </c>
      <c r="AQ495">
        <v>0.111492746</v>
      </c>
      <c r="AR495">
        <v>0.16857515000000001</v>
      </c>
      <c r="AS495">
        <v>0.2041694</v>
      </c>
      <c r="AT495">
        <v>0.25352010000000003</v>
      </c>
      <c r="AU495">
        <v>0.1135539</v>
      </c>
      <c r="AV495">
        <v>4.4981495000000003E-2</v>
      </c>
      <c r="AW495">
        <v>0.33090599999999998</v>
      </c>
      <c r="AX495">
        <v>5.3214404999999999E-2</v>
      </c>
      <c r="AY495">
        <v>0.25118649999999998</v>
      </c>
      <c r="AZ495">
        <v>0.95804420000000001</v>
      </c>
      <c r="BA495">
        <v>7.8426200000000001E-2</v>
      </c>
      <c r="BB495">
        <v>0.18077517000000001</v>
      </c>
      <c r="BC495">
        <v>0.13268107000000001</v>
      </c>
      <c r="BD495">
        <v>6.5180816000000003E-2</v>
      </c>
      <c r="BE495">
        <v>6.086913E-2</v>
      </c>
      <c r="BF495">
        <v>0.12172152999999999</v>
      </c>
      <c r="BG495">
        <v>5.9284030000000001E-2</v>
      </c>
      <c r="BH495">
        <v>-4.0735333999999998E-2</v>
      </c>
      <c r="BI495">
        <v>0.14334324000000001</v>
      </c>
      <c r="BJ495">
        <v>0.12348971</v>
      </c>
      <c r="BK495">
        <v>0.20530503999999999</v>
      </c>
      <c r="BL495">
        <v>0.16929927</v>
      </c>
      <c r="BM495">
        <v>0.17384419000000001</v>
      </c>
      <c r="BN495">
        <v>0.19411030000000001</v>
      </c>
      <c r="BO495">
        <v>0.32654300000000003</v>
      </c>
      <c r="BP495">
        <v>-9.5294279999999995E-3</v>
      </c>
      <c r="BQ495">
        <v>0.21480414</v>
      </c>
      <c r="BR495">
        <v>0.2474828</v>
      </c>
      <c r="BS495">
        <v>0.20171025000000001</v>
      </c>
      <c r="BT495">
        <v>0.37070252999999997</v>
      </c>
      <c r="BU495">
        <v>0.16514367999999999</v>
      </c>
      <c r="BV495">
        <v>9.1324580000000002E-2</v>
      </c>
      <c r="BW495">
        <v>0.2290095</v>
      </c>
      <c r="BX495">
        <v>0.39309227000000002</v>
      </c>
      <c r="BY495">
        <v>9.6241660000000007E-2</v>
      </c>
      <c r="BZ495">
        <v>0.22991922000000001</v>
      </c>
      <c r="CA495">
        <v>-0.10587457</v>
      </c>
      <c r="CB495">
        <v>0.35101447000000002</v>
      </c>
      <c r="CC495">
        <v>0.19547321000000001</v>
      </c>
      <c r="CD495">
        <v>0.27827682999999998</v>
      </c>
      <c r="CE495">
        <v>0.21195816000000001</v>
      </c>
      <c r="CF495">
        <v>-2.1026209000000001E-2</v>
      </c>
      <c r="CG495">
        <v>0.25077122000000002</v>
      </c>
      <c r="CH495">
        <v>0.30189183000000003</v>
      </c>
      <c r="CI495">
        <v>0.15339917</v>
      </c>
      <c r="CJ495">
        <v>0.13793652000000001</v>
      </c>
      <c r="CK495">
        <v>0.2418206</v>
      </c>
      <c r="CL495">
        <v>0.2358114</v>
      </c>
      <c r="CM495">
        <v>-9.6720059999999997E-2</v>
      </c>
      <c r="CN495">
        <v>0.12745127000000001</v>
      </c>
      <c r="CO495">
        <v>7.9674030000000007E-2</v>
      </c>
      <c r="CP495">
        <v>4.298416E-2</v>
      </c>
      <c r="CQ495">
        <v>0.18843645000000001</v>
      </c>
      <c r="CR495">
        <v>0.27528103999999998</v>
      </c>
      <c r="CS495">
        <v>5.8791902E-2</v>
      </c>
      <c r="CT495">
        <v>9.2990740000000002E-2</v>
      </c>
      <c r="CU495">
        <v>7.0294714999999994E-2</v>
      </c>
      <c r="CV495">
        <v>0.28891539999999999</v>
      </c>
      <c r="CW495">
        <v>0.15103011999999999</v>
      </c>
      <c r="CX495">
        <v>0.25986913</v>
      </c>
      <c r="CY495">
        <v>0.20195995</v>
      </c>
      <c r="CZ495">
        <v>0.20392925000000001</v>
      </c>
      <c r="DA495">
        <v>0.30533716</v>
      </c>
      <c r="DB495">
        <v>5.1603733999999998E-2</v>
      </c>
      <c r="DC495">
        <v>0.97098689999999999</v>
      </c>
      <c r="DD495">
        <v>0.20555768999999999</v>
      </c>
      <c r="DE495">
        <v>2.4605958000000001E-2</v>
      </c>
      <c r="DF495">
        <f t="shared" si="24"/>
        <v>0.14734048015048543</v>
      </c>
      <c r="DG495">
        <f t="shared" si="25"/>
        <v>0</v>
      </c>
      <c r="DH495">
        <v>0</v>
      </c>
      <c r="DI495">
        <f>VLOOKUP(B495,owner_jaccard!$C$1:$E$1128,3,FALSE)</f>
        <v>0.21276595744680801</v>
      </c>
      <c r="DJ495">
        <f>VLOOKUP(B495,partic_jaccard!$C$1:$E$1128,3,FALSE)</f>
        <v>0.23076923076923</v>
      </c>
      <c r="DK495">
        <f>VLOOKUP(B495,rtword_jaccard!$C$1:$E$1128,3,FALSE)</f>
        <v>0.11111111111111099</v>
      </c>
      <c r="DL495">
        <f>VLOOKUP(B495,rtword_jaccard!$C$1:$F$1128,4,FALSE)</f>
        <v>0.19047619047618999</v>
      </c>
      <c r="DM495">
        <f>VLOOKUP(B495,rtword_jaccard!$C$1:$G$1128,5,FALSE)</f>
        <v>0.20481927710843301</v>
      </c>
      <c r="DN495">
        <f>VLOOKUP(B495,owner_j_重み付き!$C$1:$E$1128,3)</f>
        <v>5.7999999999999996E-3</v>
      </c>
      <c r="DO495">
        <f>VLOOKUP(B495,part_j_重み付き!$C$1:$E$1128,3,FALSE)</f>
        <v>6.3E-3</v>
      </c>
      <c r="DP495">
        <f>VLOOKUP(B495,journalsection_jaccard!$C$2:$E$1129,3,FALSE)</f>
        <v>0.40845070422535201</v>
      </c>
      <c r="DQ495">
        <f>VLOOKUP(B495,journalsection_jaccard!$C$2:$F$1129,4,FALSE)</f>
        <v>0.33333333333333298</v>
      </c>
      <c r="DR495">
        <f>VLOOKUP(B495,journalsection_jaccard!$C$2:$G$1129,5,FALSE)</f>
        <v>0.255230125523012</v>
      </c>
      <c r="DS495">
        <f>VLOOKUP(B495,journalsection_jaccard!$C$2:$H$1129,6,FALSE)</f>
        <v>0.123595505617977</v>
      </c>
    </row>
    <row r="496" spans="1:123" hidden="1" x14ac:dyDescent="0.55000000000000004">
      <c r="A496">
        <v>489</v>
      </c>
      <c r="B496" t="s">
        <v>2081</v>
      </c>
      <c r="C496" t="s">
        <v>595</v>
      </c>
      <c r="D496">
        <v>0.30273615999999998</v>
      </c>
      <c r="E496">
        <v>0.37378907</v>
      </c>
      <c r="F496">
        <v>-1.4350998E-2</v>
      </c>
      <c r="G496">
        <v>0.34833592000000002</v>
      </c>
      <c r="H496">
        <v>0.30055644999999998</v>
      </c>
      <c r="I496">
        <v>0.11498248599999999</v>
      </c>
      <c r="J496">
        <v>0.33678859999999999</v>
      </c>
      <c r="K496">
        <v>0.98113980000000001</v>
      </c>
      <c r="L496">
        <v>0.24361052999999999</v>
      </c>
      <c r="M496">
        <v>0.23523873000000001</v>
      </c>
      <c r="N496">
        <v>0.42437039999999998</v>
      </c>
      <c r="O496">
        <v>0.21414912999999999</v>
      </c>
      <c r="P496">
        <v>0.27476450000000002</v>
      </c>
      <c r="Q496">
        <v>0.46995702</v>
      </c>
      <c r="R496">
        <v>0.12985616999999999</v>
      </c>
      <c r="S496">
        <v>0.26731533000000002</v>
      </c>
      <c r="T496">
        <v>0.19422805000000001</v>
      </c>
      <c r="U496">
        <v>0.19019768000000001</v>
      </c>
      <c r="V496">
        <v>0.16147792</v>
      </c>
      <c r="W496">
        <v>0.34525660000000002</v>
      </c>
      <c r="X496">
        <v>0.20433008999999999</v>
      </c>
      <c r="Y496">
        <v>0.18759328</v>
      </c>
      <c r="Z496">
        <v>0.1442957</v>
      </c>
      <c r="AA496">
        <v>2.6899625999999999E-2</v>
      </c>
      <c r="AB496">
        <v>8.2414379999999995E-2</v>
      </c>
      <c r="AC496">
        <v>0.28567927999999998</v>
      </c>
      <c r="AD496">
        <v>0.22762826</v>
      </c>
      <c r="AE496">
        <v>0.33230199999999999</v>
      </c>
      <c r="AF496">
        <v>0.35065410000000002</v>
      </c>
      <c r="AG496">
        <v>0.20493228999999999</v>
      </c>
      <c r="AH496">
        <v>8.8346994999999998E-2</v>
      </c>
      <c r="AI496">
        <v>0.35964101999999998</v>
      </c>
      <c r="AJ496">
        <v>0.33132946000000002</v>
      </c>
      <c r="AK496">
        <v>0.23211478999999999</v>
      </c>
      <c r="AL496">
        <v>0.16878328000000001</v>
      </c>
      <c r="AM496">
        <v>0.25527748</v>
      </c>
      <c r="AN496">
        <v>-9.5844759999999998E-3</v>
      </c>
      <c r="AO496">
        <v>3.4855946999999998E-2</v>
      </c>
      <c r="AP496">
        <v>0.33953863000000001</v>
      </c>
      <c r="AQ496">
        <v>0.40540183000000002</v>
      </c>
      <c r="AR496">
        <v>0.19390756000000001</v>
      </c>
      <c r="AS496">
        <v>0.21981566999999999</v>
      </c>
      <c r="AT496">
        <v>0.26935193000000002</v>
      </c>
      <c r="AU496">
        <v>0.24866041999999999</v>
      </c>
      <c r="AV496">
        <v>0.27442845999999999</v>
      </c>
      <c r="AW496">
        <v>0.42347597999999997</v>
      </c>
      <c r="AX496">
        <v>0.18265735999999999</v>
      </c>
      <c r="AY496">
        <v>0.27520630000000001</v>
      </c>
      <c r="AZ496">
        <v>0.96421623000000001</v>
      </c>
      <c r="BA496">
        <v>2.3445397999999999E-2</v>
      </c>
      <c r="BB496">
        <v>0.16470662999999999</v>
      </c>
      <c r="BC496">
        <v>9.1845360000000001E-2</v>
      </c>
      <c r="BD496">
        <v>0.21346155</v>
      </c>
      <c r="BE496">
        <v>9.3639806000000006E-2</v>
      </c>
      <c r="BF496">
        <v>0.13426745000000001</v>
      </c>
      <c r="BG496">
        <v>0.28922677000000002</v>
      </c>
      <c r="BH496">
        <v>0.25106402999999999</v>
      </c>
      <c r="BI496">
        <v>0.18208766000000001</v>
      </c>
      <c r="BJ496">
        <v>0.34176093000000002</v>
      </c>
      <c r="BK496">
        <v>6.2632179999999996E-2</v>
      </c>
      <c r="BL496">
        <v>0.15823366999999999</v>
      </c>
      <c r="BM496">
        <v>0.25229206999999998</v>
      </c>
      <c r="BN496">
        <v>0.29563746000000002</v>
      </c>
      <c r="BO496">
        <v>0.21708356000000001</v>
      </c>
      <c r="BP496">
        <v>9.9047124E-2</v>
      </c>
      <c r="BQ496">
        <v>0.17425407000000001</v>
      </c>
      <c r="BR496">
        <v>0.23068088</v>
      </c>
      <c r="BS496">
        <v>0.23389441</v>
      </c>
      <c r="BT496">
        <v>0.44260302000000001</v>
      </c>
      <c r="BU496">
        <v>0.21657673999999999</v>
      </c>
      <c r="BV496">
        <v>0.18707085000000001</v>
      </c>
      <c r="BW496">
        <v>0.40650392000000002</v>
      </c>
      <c r="BX496">
        <v>0.46513294999999999</v>
      </c>
      <c r="BY496">
        <v>0.121244594</v>
      </c>
      <c r="BZ496">
        <v>0.15677700999999999</v>
      </c>
      <c r="CA496">
        <v>0.20682459</v>
      </c>
      <c r="CB496">
        <v>0.33911383</v>
      </c>
      <c r="CC496">
        <v>0.21130742</v>
      </c>
      <c r="CD496">
        <v>0.50347613999999996</v>
      </c>
      <c r="CE496">
        <v>0.32911089999999998</v>
      </c>
      <c r="CF496">
        <v>0.10503580999999999</v>
      </c>
      <c r="CG496">
        <v>0.17351314000000001</v>
      </c>
      <c r="CH496">
        <v>0.39279344999999999</v>
      </c>
      <c r="CI496">
        <v>4.4413033999999997E-2</v>
      </c>
      <c r="CJ496">
        <v>0.31162976999999997</v>
      </c>
      <c r="CK496">
        <v>0.45956429999999998</v>
      </c>
      <c r="CL496">
        <v>0.20597936</v>
      </c>
      <c r="CM496">
        <v>0.16608196</v>
      </c>
      <c r="CN496">
        <v>0.16738871999999999</v>
      </c>
      <c r="CO496">
        <v>0.27170998000000002</v>
      </c>
      <c r="CP496">
        <v>0.36544335</v>
      </c>
      <c r="CQ496">
        <v>0.12649788000000001</v>
      </c>
      <c r="CR496">
        <v>0.39167701999999999</v>
      </c>
      <c r="CS496">
        <v>0.16820768999999999</v>
      </c>
      <c r="CT496">
        <v>0.27935389999999999</v>
      </c>
      <c r="CU496">
        <v>0.16286317</v>
      </c>
      <c r="CV496">
        <v>0.20486155</v>
      </c>
      <c r="CW496">
        <v>0.23178907000000001</v>
      </c>
      <c r="CX496">
        <v>0.16372554</v>
      </c>
      <c r="CY496">
        <v>0.22970323000000001</v>
      </c>
      <c r="CZ496">
        <v>0.3774672</v>
      </c>
      <c r="DA496">
        <v>0.34481937000000001</v>
      </c>
      <c r="DB496">
        <v>0.18108337999999999</v>
      </c>
      <c r="DC496">
        <v>0.97830813999999999</v>
      </c>
      <c r="DD496">
        <v>0.2952998</v>
      </c>
      <c r="DE496">
        <v>0.27612706999999997</v>
      </c>
      <c r="DF496">
        <f t="shared" si="24"/>
        <v>0.23733232141747579</v>
      </c>
      <c r="DG496">
        <f t="shared" si="25"/>
        <v>0</v>
      </c>
      <c r="DH496">
        <v>1.8501387604070306E-3</v>
      </c>
      <c r="DI496">
        <f>VLOOKUP(B496,owner_jaccard!$C$1:$E$1128,3,FALSE)</f>
        <v>0.35185185185185103</v>
      </c>
      <c r="DJ496">
        <f>VLOOKUP(B496,partic_jaccard!$C$1:$E$1128,3,FALSE)</f>
        <v>0.441176470588235</v>
      </c>
      <c r="DK496">
        <f>VLOOKUP(B496,rtword_jaccard!$C$1:$E$1128,3,FALSE)</f>
        <v>0.33333333333333298</v>
      </c>
      <c r="DL496">
        <f>VLOOKUP(B496,rtword_jaccard!$C$1:$F$1128,4,FALSE)</f>
        <v>0.36054421768707401</v>
      </c>
      <c r="DM496">
        <f>VLOOKUP(B496,rtword_jaccard!$C$1:$G$1128,5,FALSE)</f>
        <v>0.32743362831858402</v>
      </c>
      <c r="DN496">
        <f>VLOOKUP(B496,owner_j_重み付き!$C$1:$E$1128,3)</f>
        <v>1.38E-2</v>
      </c>
      <c r="DO496">
        <f>VLOOKUP(B496,part_j_重み付き!$C$1:$E$1128,3,FALSE)</f>
        <v>8.3999999999999995E-3</v>
      </c>
      <c r="DP496">
        <f>VLOOKUP(B496,journalsection_jaccard!$C$2:$E$1129,3,FALSE)</f>
        <v>0.58730158730158699</v>
      </c>
      <c r="DQ496">
        <f>VLOOKUP(B496,journalsection_jaccard!$C$2:$F$1129,4,FALSE)</f>
        <v>0.39860139860139798</v>
      </c>
      <c r="DR496">
        <f>VLOOKUP(B496,journalsection_jaccard!$C$2:$G$1129,5,FALSE)</f>
        <v>0.35746606334841602</v>
      </c>
      <c r="DS496">
        <f>VLOOKUP(B496,journalsection_jaccard!$C$2:$H$1129,6,FALSE)</f>
        <v>0.234567901234567</v>
      </c>
    </row>
    <row r="497" spans="1:123" hidden="1" x14ac:dyDescent="0.55000000000000004">
      <c r="A497">
        <v>490</v>
      </c>
      <c r="B497" t="s">
        <v>2082</v>
      </c>
      <c r="C497" t="s">
        <v>596</v>
      </c>
      <c r="D497">
        <v>0.37288874</v>
      </c>
      <c r="E497">
        <v>0.15768203</v>
      </c>
      <c r="F497">
        <v>0.24594888000000001</v>
      </c>
      <c r="G497">
        <v>0.39078853000000002</v>
      </c>
      <c r="H497">
        <v>0.42420935999999998</v>
      </c>
      <c r="I497">
        <v>4.2487102999999998E-3</v>
      </c>
      <c r="J497">
        <v>7.6440900000000006E-2</v>
      </c>
      <c r="K497">
        <v>0.97813749999999999</v>
      </c>
      <c r="L497">
        <v>0.34200170000000002</v>
      </c>
      <c r="M497">
        <v>0.23064589999999999</v>
      </c>
      <c r="N497">
        <v>0.28720580000000001</v>
      </c>
      <c r="O497">
        <v>0.11143678999999999</v>
      </c>
      <c r="P497">
        <v>0.32708487000000003</v>
      </c>
      <c r="Q497">
        <v>0.37925797999999999</v>
      </c>
      <c r="R497">
        <v>0.31517044</v>
      </c>
      <c r="S497">
        <v>0.13896724999999999</v>
      </c>
      <c r="T497">
        <v>0.13902382999999999</v>
      </c>
      <c r="U497">
        <v>8.8838055999999999E-2</v>
      </c>
      <c r="V497">
        <v>-4.8485096999999998E-2</v>
      </c>
      <c r="W497">
        <v>0.29096275999999999</v>
      </c>
      <c r="X497">
        <v>0.29648983000000001</v>
      </c>
      <c r="Y497">
        <v>0.103619166</v>
      </c>
      <c r="Z497">
        <v>0.17517594</v>
      </c>
      <c r="AA497">
        <v>7.8045500000000004E-2</v>
      </c>
      <c r="AB497">
        <v>8.5921899999999996E-2</v>
      </c>
      <c r="AC497">
        <v>0.40948200000000001</v>
      </c>
      <c r="AD497">
        <v>0.15817987999999999</v>
      </c>
      <c r="AE497">
        <v>0.41934290000000002</v>
      </c>
      <c r="AF497">
        <v>0.27460067999999999</v>
      </c>
      <c r="AG497">
        <v>0.28555120000000001</v>
      </c>
      <c r="AH497">
        <v>0.1219471</v>
      </c>
      <c r="AI497">
        <v>0.44842421999999998</v>
      </c>
      <c r="AJ497">
        <v>8.8724285E-2</v>
      </c>
      <c r="AK497">
        <v>0.27647492000000001</v>
      </c>
      <c r="AL497">
        <v>0.16434209999999999</v>
      </c>
      <c r="AM497">
        <v>0.16460098000000001</v>
      </c>
      <c r="AN497">
        <v>-6.1993713999999998E-2</v>
      </c>
      <c r="AO497">
        <v>0.26036726999999998</v>
      </c>
      <c r="AP497">
        <v>0.45449299999999998</v>
      </c>
      <c r="AQ497">
        <v>0.39822000000000002</v>
      </c>
      <c r="AR497">
        <v>0.27567688000000001</v>
      </c>
      <c r="AS497">
        <v>0.20087287000000001</v>
      </c>
      <c r="AT497">
        <v>0.10021297999999999</v>
      </c>
      <c r="AU497">
        <v>2.2959866999999998E-2</v>
      </c>
      <c r="AV497">
        <v>0.11932345</v>
      </c>
      <c r="AW497">
        <v>0.46801429999999999</v>
      </c>
      <c r="AX497">
        <v>0.22494624999999999</v>
      </c>
      <c r="AY497">
        <v>0.42476754999999999</v>
      </c>
      <c r="AZ497">
        <v>0.97054859999999998</v>
      </c>
      <c r="BA497">
        <v>0.11449753999999999</v>
      </c>
      <c r="BB497">
        <v>0.26977810000000002</v>
      </c>
      <c r="BC497">
        <v>0.1730468</v>
      </c>
      <c r="BD497">
        <v>0.12450978</v>
      </c>
      <c r="BE497">
        <v>0.19985314000000001</v>
      </c>
      <c r="BF497">
        <v>0.19516500000000001</v>
      </c>
      <c r="BG497">
        <v>0.37508144999999998</v>
      </c>
      <c r="BH497">
        <v>0.22990070000000001</v>
      </c>
      <c r="BI497">
        <v>0.28217950000000003</v>
      </c>
      <c r="BJ497">
        <v>0.17026843</v>
      </c>
      <c r="BK497">
        <v>0.1052642</v>
      </c>
      <c r="BL497">
        <v>1.8850405000000001E-2</v>
      </c>
      <c r="BM497">
        <v>0.29224417000000003</v>
      </c>
      <c r="BN497">
        <v>0.22477001999999999</v>
      </c>
      <c r="BO497">
        <v>0.32803260000000001</v>
      </c>
      <c r="BP497">
        <v>0.12087001999999999</v>
      </c>
      <c r="BQ497">
        <v>0.23058544</v>
      </c>
      <c r="BR497">
        <v>5.8149847999999997E-2</v>
      </c>
      <c r="BS497">
        <v>0.30151119999999998</v>
      </c>
      <c r="BT497">
        <v>0.44763740000000002</v>
      </c>
      <c r="BU497">
        <v>0.22196919000000001</v>
      </c>
      <c r="BV497">
        <v>0.31169918000000002</v>
      </c>
      <c r="BW497">
        <v>0.36751982999999999</v>
      </c>
      <c r="BX497">
        <v>0.37290788000000002</v>
      </c>
      <c r="BY497">
        <v>0.18826066</v>
      </c>
      <c r="BZ497">
        <v>9.6720379999999995E-2</v>
      </c>
      <c r="CA497">
        <v>0.24611939999999999</v>
      </c>
      <c r="CB497">
        <v>0.20288675</v>
      </c>
      <c r="CC497">
        <v>0.46697610000000001</v>
      </c>
      <c r="CD497">
        <v>0.50894855999999999</v>
      </c>
      <c r="CE497">
        <v>0.34224376000000001</v>
      </c>
      <c r="CF497">
        <v>6.2567520000000001E-2</v>
      </c>
      <c r="CG497">
        <v>-1.6307820000000001E-2</v>
      </c>
      <c r="CH497">
        <v>8.9333650000000001E-2</v>
      </c>
      <c r="CI497">
        <v>0.29149156999999998</v>
      </c>
      <c r="CJ497">
        <v>0.20276944</v>
      </c>
      <c r="CK497">
        <v>0.33461338000000002</v>
      </c>
      <c r="CL497">
        <v>0.2582082</v>
      </c>
      <c r="CM497">
        <v>0.1656609</v>
      </c>
      <c r="CN497">
        <v>0.18733775999999999</v>
      </c>
      <c r="CO497">
        <v>0.21205999</v>
      </c>
      <c r="CP497">
        <v>5.403728E-2</v>
      </c>
      <c r="CQ497">
        <v>0.23426588000000001</v>
      </c>
      <c r="CR497">
        <v>0.34365111999999998</v>
      </c>
      <c r="CS497">
        <v>9.3433210000000003E-2</v>
      </c>
      <c r="CT497">
        <v>0.17691635999999999</v>
      </c>
      <c r="CU497">
        <v>0.16806247999999999</v>
      </c>
      <c r="CV497">
        <v>0.28766868000000001</v>
      </c>
      <c r="CW497">
        <v>0.29288802000000003</v>
      </c>
      <c r="CX497">
        <v>0.19770700999999999</v>
      </c>
      <c r="CY497">
        <v>0.31230649999999999</v>
      </c>
      <c r="CZ497">
        <v>0.28987157000000002</v>
      </c>
      <c r="DA497">
        <v>0.20440506999999999</v>
      </c>
      <c r="DB497">
        <v>8.2904320000000004E-2</v>
      </c>
      <c r="DC497">
        <v>0.97707856000000004</v>
      </c>
      <c r="DD497">
        <v>0.28586250000000002</v>
      </c>
      <c r="DE497">
        <v>3.4704829999999999E-3</v>
      </c>
      <c r="DF497">
        <f t="shared" si="24"/>
        <v>0.22443430329417471</v>
      </c>
      <c r="DG497">
        <f t="shared" si="25"/>
        <v>0</v>
      </c>
      <c r="DH497">
        <v>6.6822586034079518E-4</v>
      </c>
      <c r="DI497">
        <f>VLOOKUP(B497,owner_jaccard!$C$1:$E$1128,3,FALSE)</f>
        <v>0.23076923076923</v>
      </c>
      <c r="DJ497">
        <f>VLOOKUP(B497,partic_jaccard!$C$1:$E$1128,3,FALSE)</f>
        <v>0.296296296296296</v>
      </c>
      <c r="DK497">
        <f>VLOOKUP(B497,rtword_jaccard!$C$1:$E$1128,3,FALSE)</f>
        <v>0.20481927710843301</v>
      </c>
      <c r="DL497">
        <f>VLOOKUP(B497,rtword_jaccard!$C$1:$F$1128,4,FALSE)</f>
        <v>0.28205128205128199</v>
      </c>
      <c r="DM497">
        <f>VLOOKUP(B497,rtword_jaccard!$C$1:$G$1128,5,FALSE)</f>
        <v>0.32743362831858402</v>
      </c>
      <c r="DN497">
        <f>VLOOKUP(B497,owner_j_重み付き!$C$1:$E$1128,3)</f>
        <v>5.0000000000000001E-3</v>
      </c>
      <c r="DO497">
        <f>VLOOKUP(B497,part_j_重み付き!$C$1:$E$1128,3,FALSE)</f>
        <v>4.4999999999999997E-3</v>
      </c>
      <c r="DP497">
        <f>VLOOKUP(B497,journalsection_jaccard!$C$2:$E$1129,3,FALSE)</f>
        <v>0.20481927710843301</v>
      </c>
      <c r="DQ497">
        <f>VLOOKUP(B497,journalsection_jaccard!$C$2:$F$1129,4,FALSE)</f>
        <v>0.25</v>
      </c>
      <c r="DR497">
        <f>VLOOKUP(B497,journalsection_jaccard!$C$2:$G$1129,5,FALSE)</f>
        <v>0.181102362204724</v>
      </c>
      <c r="DS497">
        <f>VLOOKUP(B497,journalsection_jaccard!$C$2:$H$1129,6,FALSE)</f>
        <v>5.2631578947368397E-2</v>
      </c>
    </row>
    <row r="498" spans="1:123" x14ac:dyDescent="0.55000000000000004">
      <c r="A498">
        <v>491</v>
      </c>
      <c r="B498" t="s">
        <v>2083</v>
      </c>
      <c r="C498" t="s">
        <v>597</v>
      </c>
      <c r="D498">
        <v>-7.0583110000000004E-2</v>
      </c>
      <c r="E498">
        <v>9.2021346000000004E-2</v>
      </c>
      <c r="F498">
        <v>-4.2492144000000003E-2</v>
      </c>
      <c r="G498">
        <v>0.22314129999999999</v>
      </c>
      <c r="H498">
        <v>0.13664968</v>
      </c>
      <c r="I498">
        <v>0.2027041</v>
      </c>
      <c r="J498">
        <v>9.4397045999999998E-2</v>
      </c>
      <c r="K498">
        <v>0.98377055000000002</v>
      </c>
      <c r="L498">
        <v>0.17402165999999999</v>
      </c>
      <c r="M498">
        <v>2.158723E-3</v>
      </c>
      <c r="N498">
        <v>0.16792788</v>
      </c>
      <c r="O498">
        <v>-0.10636216</v>
      </c>
      <c r="P498">
        <v>0.12655720000000001</v>
      </c>
      <c r="Q498">
        <v>0.26198587000000001</v>
      </c>
      <c r="R498">
        <v>0.26942243999999999</v>
      </c>
      <c r="S498">
        <v>2.2959752E-2</v>
      </c>
      <c r="T498">
        <v>0.16283429999999999</v>
      </c>
      <c r="U498">
        <v>0.16614528000000001</v>
      </c>
      <c r="V498">
        <v>6.6700029999999993E-2</v>
      </c>
      <c r="W498">
        <v>0.10876369</v>
      </c>
      <c r="X498">
        <v>-8.9583860000000001E-2</v>
      </c>
      <c r="Y498">
        <v>0.15882592000000001</v>
      </c>
      <c r="Z498">
        <v>4.8483536000000001E-2</v>
      </c>
      <c r="AA498">
        <v>0.16625074000000001</v>
      </c>
      <c r="AB498">
        <v>0.10264473</v>
      </c>
      <c r="AC498">
        <v>0.110568635</v>
      </c>
      <c r="AD498">
        <v>2.76058E-2</v>
      </c>
      <c r="AE498">
        <v>0.11986063</v>
      </c>
      <c r="AF498">
        <v>0.14879397999999999</v>
      </c>
      <c r="AG498">
        <v>0.11936323</v>
      </c>
      <c r="AH498">
        <v>0.12889471999999999</v>
      </c>
      <c r="AI498">
        <v>0.23091485</v>
      </c>
      <c r="AJ498">
        <v>0.11009953</v>
      </c>
      <c r="AK498">
        <v>-3.0521097000000001E-2</v>
      </c>
      <c r="AL498">
        <v>1.1361418E-2</v>
      </c>
      <c r="AM498">
        <v>-0.11776584399999999</v>
      </c>
      <c r="AN498">
        <v>0.10801805</v>
      </c>
      <c r="AO498">
        <v>0.13640687000000001</v>
      </c>
      <c r="AP498">
        <v>0.26250129999999999</v>
      </c>
      <c r="AQ498">
        <v>0.22954659999999999</v>
      </c>
      <c r="AR498">
        <v>0.3395379</v>
      </c>
      <c r="AS498">
        <v>0.13152252</v>
      </c>
      <c r="AT498">
        <v>9.2322849999999998E-2</v>
      </c>
      <c r="AU498">
        <v>4.6558130000000003E-2</v>
      </c>
      <c r="AV498">
        <v>0.21644244000000001</v>
      </c>
      <c r="AW498">
        <v>0.17229269999999999</v>
      </c>
      <c r="AX498">
        <v>0.22925820999999999</v>
      </c>
      <c r="AY498">
        <v>0.4382162</v>
      </c>
      <c r="AZ498">
        <v>0.91964100000000004</v>
      </c>
      <c r="BA498">
        <v>7.3010389999999994E-2</v>
      </c>
      <c r="BB498">
        <v>-0.10623801500000001</v>
      </c>
      <c r="BC498">
        <v>-0.12529755000000001</v>
      </c>
      <c r="BD498">
        <v>0.28064837999999998</v>
      </c>
      <c r="BE498">
        <v>-6.2999860000000005E-2</v>
      </c>
      <c r="BF498">
        <v>0.1598078</v>
      </c>
      <c r="BG498">
        <v>0.1669717</v>
      </c>
      <c r="BH498">
        <v>0.21139953</v>
      </c>
      <c r="BI498">
        <v>0.15970321000000001</v>
      </c>
      <c r="BJ498">
        <v>0.24297276000000001</v>
      </c>
      <c r="BK498">
        <v>4.4907707999999998E-2</v>
      </c>
      <c r="BL498">
        <v>0.23106657</v>
      </c>
      <c r="BM498">
        <v>0.15422449999999999</v>
      </c>
      <c r="BN498">
        <v>0.1738749</v>
      </c>
      <c r="BO498">
        <v>0.21101043999999999</v>
      </c>
      <c r="BP498">
        <v>0.13970114</v>
      </c>
      <c r="BQ498">
        <v>0.13842149000000001</v>
      </c>
      <c r="BR498">
        <v>1.0672206E-2</v>
      </c>
      <c r="BS498">
        <v>0.16567730999999999</v>
      </c>
      <c r="BT498">
        <v>0.2125117</v>
      </c>
      <c r="BU498">
        <v>0.10898482</v>
      </c>
      <c r="BV498">
        <v>0.14415306</v>
      </c>
      <c r="BW498">
        <v>0.17478076000000001</v>
      </c>
      <c r="BX498">
        <v>5.1322939999999997E-2</v>
      </c>
      <c r="BY498">
        <v>0.15334238</v>
      </c>
      <c r="BZ498">
        <v>0.10989045</v>
      </c>
      <c r="CA498">
        <v>-4.224642E-2</v>
      </c>
      <c r="CB498">
        <v>0.31432378</v>
      </c>
      <c r="CC498">
        <v>0.32839354999999998</v>
      </c>
      <c r="CD498">
        <v>0.26216869999999998</v>
      </c>
      <c r="CE498">
        <v>0.14278793000000001</v>
      </c>
      <c r="CF498">
        <v>0.11107052000000001</v>
      </c>
      <c r="CG498">
        <v>0.11589516</v>
      </c>
      <c r="CH498">
        <v>0.23080026000000001</v>
      </c>
      <c r="CI498">
        <v>6.9670930000000006E-2</v>
      </c>
      <c r="CJ498">
        <v>0.17158513</v>
      </c>
      <c r="CK498">
        <v>0.1006156</v>
      </c>
      <c r="CL498">
        <v>2.115127E-2</v>
      </c>
      <c r="CM498">
        <v>6.6282019999999997E-2</v>
      </c>
      <c r="CN498">
        <v>8.0045654999999993E-2</v>
      </c>
      <c r="CO498">
        <v>-4.9073774000000001E-2</v>
      </c>
      <c r="CP498">
        <v>5.7175144999999997E-2</v>
      </c>
      <c r="CQ498">
        <v>5.9323948000000001E-2</v>
      </c>
      <c r="CR498">
        <v>6.7804959999999997E-2</v>
      </c>
      <c r="CS498">
        <v>7.2506204000000005E-2</v>
      </c>
      <c r="CT498">
        <v>0.22553899999999999</v>
      </c>
      <c r="CU498">
        <v>0.17430883999999999</v>
      </c>
      <c r="CV498">
        <v>0.102593474</v>
      </c>
      <c r="CW498">
        <v>9.8078129999999999E-2</v>
      </c>
      <c r="CX498">
        <v>5.2473776E-2</v>
      </c>
      <c r="CY498">
        <v>0.15949817999999999</v>
      </c>
      <c r="CZ498">
        <v>0.22150323</v>
      </c>
      <c r="DA498">
        <v>0.16470443000000001</v>
      </c>
      <c r="DB498">
        <v>0.18361193000000001</v>
      </c>
      <c r="DC498">
        <v>0.97467780000000004</v>
      </c>
      <c r="DD498">
        <v>0.18484484000000001</v>
      </c>
      <c r="DE498">
        <v>0.11745249000000001</v>
      </c>
      <c r="DF498">
        <f t="shared" si="24"/>
        <v>0.1242406133786408</v>
      </c>
      <c r="DG498">
        <f t="shared" si="25"/>
        <v>0</v>
      </c>
      <c r="DH498">
        <v>0</v>
      </c>
      <c r="DI498">
        <f>VLOOKUP(B498,owner_jaccard!$C$1:$E$1128,3,FALSE)</f>
        <v>3.2258064516128997E-2</v>
      </c>
      <c r="DJ498">
        <f>VLOOKUP(B498,partic_jaccard!$C$1:$E$1128,3,FALSE)</f>
        <v>0.05</v>
      </c>
      <c r="DK498">
        <f>VLOOKUP(B498,rtword_jaccard!$C$1:$E$1128,3,FALSE)</f>
        <v>8.6956521739130405E-2</v>
      </c>
      <c r="DL498">
        <f>VLOOKUP(B498,rtword_jaccard!$C$1:$F$1128,4,FALSE)</f>
        <v>0.11111111111111099</v>
      </c>
      <c r="DM498">
        <f>VLOOKUP(B498,rtword_jaccard!$C$1:$G$1128,5,FALSE)</f>
        <v>0.15830115830115801</v>
      </c>
      <c r="DN498">
        <f>VLOOKUP(B498,owner_j_重み付き!$C$1:$E$1128,3)</f>
        <v>4.5999999999999999E-3</v>
      </c>
      <c r="DO498">
        <f>VLOOKUP(B498,part_j_重み付き!$C$1:$E$1128,3,FALSE)</f>
        <v>1.2999999999999999E-3</v>
      </c>
      <c r="DP498">
        <f>VLOOKUP(B498,journalsection_jaccard!$C$2:$E$1129,3,FALSE)</f>
        <v>0.36986301369863001</v>
      </c>
      <c r="DQ498">
        <f>VLOOKUP(B498,journalsection_jaccard!$C$2:$F$1129,4,FALSE)</f>
        <v>0.32450331125827803</v>
      </c>
      <c r="DR498">
        <f>VLOOKUP(B498,journalsection_jaccard!$C$2:$G$1129,5,FALSE)</f>
        <v>0.255230125523012</v>
      </c>
      <c r="DS498">
        <f>VLOOKUP(B498,journalsection_jaccard!$C$2:$H$1129,6,FALSE)</f>
        <v>9.8901098901098897E-2</v>
      </c>
    </row>
    <row r="499" spans="1:123" x14ac:dyDescent="0.55000000000000004">
      <c r="A499">
        <v>492</v>
      </c>
      <c r="B499" t="s">
        <v>2084</v>
      </c>
      <c r="C499" t="s">
        <v>598</v>
      </c>
      <c r="D499">
        <v>0.1346233</v>
      </c>
      <c r="E499">
        <v>0.19834034</v>
      </c>
      <c r="F499">
        <v>0.14679816000000001</v>
      </c>
      <c r="G499">
        <v>0.37748930000000003</v>
      </c>
      <c r="H499">
        <v>0.21386583000000001</v>
      </c>
      <c r="I499">
        <v>5.2443101999999998E-2</v>
      </c>
      <c r="J499">
        <v>0.27577055</v>
      </c>
      <c r="K499">
        <v>0.97466034000000001</v>
      </c>
      <c r="L499">
        <v>0.17746401000000001</v>
      </c>
      <c r="M499">
        <v>0.28491968000000001</v>
      </c>
      <c r="N499">
        <v>0.39286789999999999</v>
      </c>
      <c r="O499">
        <v>0.109065264</v>
      </c>
      <c r="P499">
        <v>0.17145584999999999</v>
      </c>
      <c r="Q499">
        <v>0.24370459999999999</v>
      </c>
      <c r="R499">
        <v>-8.4139239999999997E-3</v>
      </c>
      <c r="S499">
        <v>0.15099955000000001</v>
      </c>
      <c r="T499">
        <v>-1.3072998000000001E-2</v>
      </c>
      <c r="U499">
        <v>-3.3767659999999998E-2</v>
      </c>
      <c r="V499">
        <v>6.7848690000000003E-2</v>
      </c>
      <c r="W499">
        <v>0.33659529999999999</v>
      </c>
      <c r="X499">
        <v>0.31062373999999998</v>
      </c>
      <c r="Y499">
        <v>0.1308868</v>
      </c>
      <c r="Z499">
        <v>0.16322802</v>
      </c>
      <c r="AA499">
        <v>8.5846156000000007E-2</v>
      </c>
      <c r="AB499">
        <v>-3.7819400000000003E-2</v>
      </c>
      <c r="AC499">
        <v>0.15900275</v>
      </c>
      <c r="AD499">
        <v>4.9076139999999997E-2</v>
      </c>
      <c r="AE499">
        <v>0.17849984999999999</v>
      </c>
      <c r="AF499">
        <v>0.18300801999999999</v>
      </c>
      <c r="AG499">
        <v>0.11158835</v>
      </c>
      <c r="AH499">
        <v>0.13573761000000001</v>
      </c>
      <c r="AI499">
        <v>0.28733769999999997</v>
      </c>
      <c r="AJ499">
        <v>0.21323743000000001</v>
      </c>
      <c r="AK499">
        <v>0.35735666999999999</v>
      </c>
      <c r="AL499">
        <v>0.20292958999999999</v>
      </c>
      <c r="AM499">
        <v>0.19678718000000001</v>
      </c>
      <c r="AN499">
        <v>0.14483289999999999</v>
      </c>
      <c r="AO499">
        <v>0.17005410000000001</v>
      </c>
      <c r="AP499">
        <v>0.22417633000000001</v>
      </c>
      <c r="AQ499">
        <v>0.35849839999999999</v>
      </c>
      <c r="AR499">
        <v>0.19781865000000001</v>
      </c>
      <c r="AS499">
        <v>0.13148910999999999</v>
      </c>
      <c r="AT499">
        <v>0.15762641999999999</v>
      </c>
      <c r="AU499">
        <v>0.18082451999999999</v>
      </c>
      <c r="AV499">
        <v>-5.8397299999999999E-2</v>
      </c>
      <c r="AW499">
        <v>0.28219196000000002</v>
      </c>
      <c r="AX499">
        <v>0.11645554</v>
      </c>
      <c r="AY499">
        <v>0.33196523999999999</v>
      </c>
      <c r="AZ499">
        <v>0.96912469999999995</v>
      </c>
      <c r="BA499">
        <v>0.15339632</v>
      </c>
      <c r="BB499">
        <v>0.22018509</v>
      </c>
      <c r="BC499">
        <v>0.10723969999999999</v>
      </c>
      <c r="BD499">
        <v>0.11575685400000001</v>
      </c>
      <c r="BE499">
        <v>2.6535967000000001E-2</v>
      </c>
      <c r="BF499">
        <v>8.3080660000000001E-2</v>
      </c>
      <c r="BG499">
        <v>0.31686857000000002</v>
      </c>
      <c r="BH499">
        <v>8.4025000000000002E-2</v>
      </c>
      <c r="BI499">
        <v>0.19880054999999999</v>
      </c>
      <c r="BJ499">
        <v>0.25906444000000001</v>
      </c>
      <c r="BK499">
        <v>0.25130049999999998</v>
      </c>
      <c r="BL499">
        <v>3.5349693000000001E-2</v>
      </c>
      <c r="BM499">
        <v>0.22497927000000001</v>
      </c>
      <c r="BN499">
        <v>0.38477334000000002</v>
      </c>
      <c r="BO499">
        <v>0.19959752</v>
      </c>
      <c r="BP499">
        <v>4.3633002999999997E-2</v>
      </c>
      <c r="BQ499">
        <v>6.2038246999999998E-2</v>
      </c>
      <c r="BR499">
        <v>0.28055516000000003</v>
      </c>
      <c r="BS499">
        <v>0.18100414000000001</v>
      </c>
      <c r="BT499">
        <v>0.34107155</v>
      </c>
      <c r="BU499">
        <v>0.19546095999999999</v>
      </c>
      <c r="BV499">
        <v>0.25720704</v>
      </c>
      <c r="BW499">
        <v>0.34197680000000003</v>
      </c>
      <c r="BX499">
        <v>0.41709380000000001</v>
      </c>
      <c r="BY499">
        <v>0.23624648000000001</v>
      </c>
      <c r="BZ499">
        <v>0.20317560000000001</v>
      </c>
      <c r="CA499">
        <v>-3.9218187000000002E-2</v>
      </c>
      <c r="CB499">
        <v>0.20535363000000001</v>
      </c>
      <c r="CC499">
        <v>0.36430045999999999</v>
      </c>
      <c r="CD499">
        <v>0.47638655000000002</v>
      </c>
      <c r="CE499">
        <v>0.20472567999999999</v>
      </c>
      <c r="CF499">
        <v>1.6268517999999999E-2</v>
      </c>
      <c r="CG499">
        <v>-3.0021451000000001E-2</v>
      </c>
      <c r="CH499">
        <v>0.25577476999999998</v>
      </c>
      <c r="CI499">
        <v>2.2773132000000001E-2</v>
      </c>
      <c r="CJ499">
        <v>5.9579590000000002E-2</v>
      </c>
      <c r="CK499">
        <v>0.28026146000000002</v>
      </c>
      <c r="CL499">
        <v>0.22229345</v>
      </c>
      <c r="CM499">
        <v>3.5172580000000002E-2</v>
      </c>
      <c r="CN499">
        <v>0.21421349000000001</v>
      </c>
      <c r="CO499">
        <v>0.15809894999999999</v>
      </c>
      <c r="CP499">
        <v>0.10770474400000001</v>
      </c>
      <c r="CQ499">
        <v>0.12948841999999999</v>
      </c>
      <c r="CR499">
        <v>0.34483259999999999</v>
      </c>
      <c r="CS499">
        <v>0.11405207000000001</v>
      </c>
      <c r="CT499">
        <v>3.2511101999999998E-3</v>
      </c>
      <c r="CU499">
        <v>0.2807868</v>
      </c>
      <c r="CV499">
        <v>0.15836544</v>
      </c>
      <c r="CW499">
        <v>0.20637177000000001</v>
      </c>
      <c r="CX499">
        <v>0.16362009999999999</v>
      </c>
      <c r="CY499">
        <v>0.25813773000000001</v>
      </c>
      <c r="CZ499">
        <v>0.21507229999999999</v>
      </c>
      <c r="DA499">
        <v>0.26569027000000001</v>
      </c>
      <c r="DB499">
        <v>0.18410172999999999</v>
      </c>
      <c r="DC499">
        <v>0.97900679999999995</v>
      </c>
      <c r="DD499">
        <v>0.24365835999999999</v>
      </c>
      <c r="DE499">
        <v>-2.0595117999999999E-2</v>
      </c>
      <c r="DF499">
        <f t="shared" si="24"/>
        <v>0.18024054875922335</v>
      </c>
      <c r="DG499">
        <f t="shared" si="25"/>
        <v>0</v>
      </c>
      <c r="DH499">
        <v>0</v>
      </c>
      <c r="DI499">
        <f>VLOOKUP(B499,owner_jaccard!$C$1:$E$1128,3,FALSE)</f>
        <v>0.27906976744186002</v>
      </c>
      <c r="DJ499">
        <f>VLOOKUP(B499,partic_jaccard!$C$1:$E$1128,3,FALSE)</f>
        <v>0.35714285714285698</v>
      </c>
      <c r="DK499">
        <f>VLOOKUP(B499,rtword_jaccard!$C$1:$E$1128,3,FALSE)</f>
        <v>0.219512195121951</v>
      </c>
      <c r="DL499">
        <f>VLOOKUP(B499,rtword_jaccard!$C$1:$F$1128,4,FALSE)</f>
        <v>0.25786163522012501</v>
      </c>
      <c r="DM499">
        <f>VLOOKUP(B499,rtword_jaccard!$C$1:$G$1128,5,FALSE)</f>
        <v>0.265822784810126</v>
      </c>
      <c r="DN499">
        <f>VLOOKUP(B499,owner_j_重み付き!$C$1:$E$1128,3)</f>
        <v>6.4999999999999997E-3</v>
      </c>
      <c r="DO499">
        <f>VLOOKUP(B499,part_j_重み付き!$C$1:$E$1128,3,FALSE)</f>
        <v>6.0000000000000001E-3</v>
      </c>
      <c r="DP499">
        <f>VLOOKUP(B499,journalsection_jaccard!$C$2:$E$1129,3,FALSE)</f>
        <v>0.49253731343283502</v>
      </c>
      <c r="DQ499">
        <f>VLOOKUP(B499,journalsection_jaccard!$C$2:$F$1129,4,FALSE)</f>
        <v>0.37931034482758602</v>
      </c>
      <c r="DR499">
        <f>VLOOKUP(B499,journalsection_jaccard!$C$2:$G$1129,5,FALSE)</f>
        <v>0.33928571428571402</v>
      </c>
      <c r="DS499">
        <f>VLOOKUP(B499,journalsection_jaccard!$C$2:$H$1129,6,FALSE)</f>
        <v>0.219512195121951</v>
      </c>
    </row>
    <row r="500" spans="1:123" hidden="1" x14ac:dyDescent="0.55000000000000004">
      <c r="A500">
        <v>493</v>
      </c>
      <c r="B500" t="s">
        <v>2085</v>
      </c>
      <c r="C500" t="s">
        <v>599</v>
      </c>
      <c r="D500">
        <v>0.11461594999999999</v>
      </c>
      <c r="E500">
        <v>0.30243664999999997</v>
      </c>
      <c r="F500">
        <v>0.19994469000000001</v>
      </c>
      <c r="G500">
        <v>0.32679469999999999</v>
      </c>
      <c r="H500">
        <v>0.10967341</v>
      </c>
      <c r="I500">
        <v>-5.2468519999999998E-2</v>
      </c>
      <c r="J500">
        <v>0.27727200000000002</v>
      </c>
      <c r="K500">
        <v>0.97694199999999998</v>
      </c>
      <c r="L500">
        <v>0.12807426999999999</v>
      </c>
      <c r="M500">
        <v>0.29289377</v>
      </c>
      <c r="N500">
        <v>0.42967655999999999</v>
      </c>
      <c r="O500">
        <v>8.9955549999999995E-2</v>
      </c>
      <c r="P500">
        <v>0.24970798</v>
      </c>
      <c r="Q500">
        <v>0.18404944000000001</v>
      </c>
      <c r="R500">
        <v>0.25444921999999998</v>
      </c>
      <c r="S500">
        <v>-2.1783924E-2</v>
      </c>
      <c r="T500">
        <v>1.4824530999999999E-3</v>
      </c>
      <c r="U500">
        <v>-3.9531503000000003E-2</v>
      </c>
      <c r="V500">
        <v>9.5080460000000006E-2</v>
      </c>
      <c r="W500">
        <v>0.26170159999999998</v>
      </c>
      <c r="X500">
        <v>5.1622519999999998E-2</v>
      </c>
      <c r="Y500">
        <v>0.27177911999999999</v>
      </c>
      <c r="Z500">
        <v>0.13776052</v>
      </c>
      <c r="AA500">
        <v>0.15152721</v>
      </c>
      <c r="AB500">
        <v>0.12036497</v>
      </c>
      <c r="AC500">
        <v>0.14778279999999999</v>
      </c>
      <c r="AD500">
        <v>0.23275211000000001</v>
      </c>
      <c r="AE500">
        <v>6.6060066000000001E-2</v>
      </c>
      <c r="AF500">
        <v>0.19003484000000001</v>
      </c>
      <c r="AG500">
        <v>0.23755578999999999</v>
      </c>
      <c r="AH500">
        <v>0.16243051</v>
      </c>
      <c r="AI500">
        <v>0.28568120000000002</v>
      </c>
      <c r="AJ500">
        <v>0.19036306</v>
      </c>
      <c r="AK500">
        <v>0.24998364000000001</v>
      </c>
      <c r="AL500">
        <v>0.12317552</v>
      </c>
      <c r="AM500">
        <v>0.115505025</v>
      </c>
      <c r="AN500">
        <v>7.4439435999999998E-2</v>
      </c>
      <c r="AO500">
        <v>0.21566267</v>
      </c>
      <c r="AP500">
        <v>0.24287581</v>
      </c>
      <c r="AQ500">
        <v>0.34095143999999999</v>
      </c>
      <c r="AR500">
        <v>0.29047230000000002</v>
      </c>
      <c r="AS500">
        <v>0.17112786999999999</v>
      </c>
      <c r="AT500">
        <v>0.14919582000000001</v>
      </c>
      <c r="AU500">
        <v>9.3556373999999998E-2</v>
      </c>
      <c r="AV500">
        <v>2.6978961999999999E-2</v>
      </c>
      <c r="AW500">
        <v>0.31913897000000002</v>
      </c>
      <c r="AX500">
        <v>0.19236442000000001</v>
      </c>
      <c r="AY500">
        <v>0.18622229000000001</v>
      </c>
      <c r="AZ500">
        <v>0.96803439999999996</v>
      </c>
      <c r="BA500">
        <v>9.5534556000000007E-2</v>
      </c>
      <c r="BB500">
        <v>0.22160713000000001</v>
      </c>
      <c r="BC500">
        <v>-6.8378685999999998E-3</v>
      </c>
      <c r="BD500">
        <v>0.27339184</v>
      </c>
      <c r="BE500">
        <v>6.2293567000000001E-2</v>
      </c>
      <c r="BF500">
        <v>1.2557921999999999E-2</v>
      </c>
      <c r="BG500">
        <v>0.19811635999999999</v>
      </c>
      <c r="BH500">
        <v>0.21024211000000001</v>
      </c>
      <c r="BI500">
        <v>0.19249733999999999</v>
      </c>
      <c r="BJ500">
        <v>0.115797475</v>
      </c>
      <c r="BK500">
        <v>0.21427331999999999</v>
      </c>
      <c r="BL500">
        <v>0.23850084999999999</v>
      </c>
      <c r="BM500">
        <v>0.19129124</v>
      </c>
      <c r="BN500">
        <v>0.24933685</v>
      </c>
      <c r="BO500">
        <v>0.16910391999999999</v>
      </c>
      <c r="BP500">
        <v>0.27488600000000002</v>
      </c>
      <c r="BQ500">
        <v>9.0103069999999993E-2</v>
      </c>
      <c r="BR500">
        <v>0.18457525999999999</v>
      </c>
      <c r="BS500">
        <v>0.28327140000000001</v>
      </c>
      <c r="BT500">
        <v>0.47605259999999999</v>
      </c>
      <c r="BU500">
        <v>0.1580387</v>
      </c>
      <c r="BV500">
        <v>0.19791834</v>
      </c>
      <c r="BW500">
        <v>0.36876014000000001</v>
      </c>
      <c r="BX500">
        <v>0.35045727999999998</v>
      </c>
      <c r="BY500">
        <v>0.16585788000000001</v>
      </c>
      <c r="BZ500">
        <v>0.14720543</v>
      </c>
      <c r="CA500">
        <v>-5.7139023999999997E-2</v>
      </c>
      <c r="CB500">
        <v>0.11354969400000001</v>
      </c>
      <c r="CC500">
        <v>0.16771974000000001</v>
      </c>
      <c r="CD500">
        <v>0.43367359999999999</v>
      </c>
      <c r="CE500">
        <v>0.34927437</v>
      </c>
      <c r="CF500">
        <v>-6.2143067E-3</v>
      </c>
      <c r="CG500">
        <v>9.1628329999999994E-2</v>
      </c>
      <c r="CH500">
        <v>0.33669270000000001</v>
      </c>
      <c r="CI500">
        <v>8.0243529999999993E-2</v>
      </c>
      <c r="CJ500">
        <v>0.18937628000000001</v>
      </c>
      <c r="CK500">
        <v>0.25888215999999997</v>
      </c>
      <c r="CL500">
        <v>0.23739251</v>
      </c>
      <c r="CM500">
        <v>0.10945213600000001</v>
      </c>
      <c r="CN500">
        <v>0.111456655</v>
      </c>
      <c r="CO500">
        <v>9.1694860000000003E-2</v>
      </c>
      <c r="CP500">
        <v>0.12603434999999999</v>
      </c>
      <c r="CQ500">
        <v>0.1562279</v>
      </c>
      <c r="CR500">
        <v>0.35814281999999997</v>
      </c>
      <c r="CS500">
        <v>6.5386219999999995E-2</v>
      </c>
      <c r="CT500">
        <v>0.11773059</v>
      </c>
      <c r="CU500">
        <v>0.20324660999999999</v>
      </c>
      <c r="CV500">
        <v>0.17158148000000001</v>
      </c>
      <c r="CW500">
        <v>0.18180394</v>
      </c>
      <c r="CX500">
        <v>0.10460932000000001</v>
      </c>
      <c r="CY500">
        <v>0.24013018999999999</v>
      </c>
      <c r="CZ500">
        <v>0.22668837</v>
      </c>
      <c r="DA500">
        <v>0.25218109999999999</v>
      </c>
      <c r="DB500">
        <v>0.19705423999999999</v>
      </c>
      <c r="DC500">
        <v>0.97684510000000002</v>
      </c>
      <c r="DD500">
        <v>9.7740380000000002E-2</v>
      </c>
      <c r="DE500">
        <v>0.15477154000000001</v>
      </c>
      <c r="DF500">
        <f t="shared" si="24"/>
        <v>0.17997315548349521</v>
      </c>
      <c r="DG500">
        <f t="shared" si="25"/>
        <v>0</v>
      </c>
      <c r="DH500">
        <v>1.2223325431181972E-2</v>
      </c>
      <c r="DI500">
        <f>VLOOKUP(B500,owner_jaccard!$C$1:$E$1128,3,FALSE)</f>
        <v>0.338983050847457</v>
      </c>
      <c r="DJ500">
        <f>VLOOKUP(B500,partic_jaccard!$C$1:$E$1128,3,FALSE)</f>
        <v>0.35555555555555501</v>
      </c>
      <c r="DK500">
        <f>VLOOKUP(B500,rtword_jaccard!$C$1:$E$1128,3,FALSE)</f>
        <v>0.14942528735632099</v>
      </c>
      <c r="DL500">
        <f>VLOOKUP(B500,rtword_jaccard!$C$1:$F$1128,4,FALSE)</f>
        <v>0.234567901234567</v>
      </c>
      <c r="DM500">
        <f>VLOOKUP(B500,rtword_jaccard!$C$1:$G$1128,5,FALSE)</f>
        <v>0.244813278008298</v>
      </c>
      <c r="DN500">
        <f>VLOOKUP(B500,owner_j_重み付き!$C$1:$E$1128,3)</f>
        <v>2.4199999999999999E-2</v>
      </c>
      <c r="DO500">
        <f>VLOOKUP(B500,part_j_重み付き!$C$1:$E$1128,3,FALSE)</f>
        <v>9.1000000000000004E-3</v>
      </c>
      <c r="DP500">
        <f>VLOOKUP(B500,journalsection_jaccard!$C$2:$E$1129,3,FALSE)</f>
        <v>0.44927536231884002</v>
      </c>
      <c r="DQ500">
        <f>VLOOKUP(B500,journalsection_jaccard!$C$2:$F$1129,4,FALSE)</f>
        <v>0.40845070422535201</v>
      </c>
      <c r="DR500">
        <f>VLOOKUP(B500,journalsection_jaccard!$C$2:$G$1129,5,FALSE)</f>
        <v>0.33333333333333298</v>
      </c>
      <c r="DS500">
        <f>VLOOKUP(B500,journalsection_jaccard!$C$2:$H$1129,6,FALSE)</f>
        <v>0.20481927710843301</v>
      </c>
    </row>
    <row r="501" spans="1:123" x14ac:dyDescent="0.55000000000000004">
      <c r="A501">
        <v>494</v>
      </c>
      <c r="B501" t="s">
        <v>2086</v>
      </c>
      <c r="C501" t="s">
        <v>600</v>
      </c>
      <c r="D501">
        <v>0.1171247</v>
      </c>
      <c r="E501">
        <v>9.0487999999999999E-2</v>
      </c>
      <c r="F501">
        <v>0.11945293</v>
      </c>
      <c r="G501">
        <v>0.18081317999999999</v>
      </c>
      <c r="H501">
        <v>2.4134586999999999E-2</v>
      </c>
      <c r="I501">
        <v>0.11351354</v>
      </c>
      <c r="J501">
        <v>0.15517590000000001</v>
      </c>
      <c r="K501">
        <v>0.97831999999999997</v>
      </c>
      <c r="L501">
        <v>0.15811871999999999</v>
      </c>
      <c r="M501">
        <v>0.10625026</v>
      </c>
      <c r="N501">
        <v>0.21936627</v>
      </c>
      <c r="O501">
        <v>0.14288859000000001</v>
      </c>
      <c r="P501">
        <v>0.13802801000000001</v>
      </c>
      <c r="Q501">
        <v>0.24757593999999999</v>
      </c>
      <c r="R501">
        <v>0.15253630000000001</v>
      </c>
      <c r="S501">
        <v>-0.10567074999999999</v>
      </c>
      <c r="T501">
        <v>-9.9687409999999997E-3</v>
      </c>
      <c r="U501">
        <v>4.1120034E-2</v>
      </c>
      <c r="V501">
        <v>0.26184615</v>
      </c>
      <c r="W501">
        <v>0.15985534000000001</v>
      </c>
      <c r="X501">
        <v>8.7147520000000006E-2</v>
      </c>
      <c r="Y501">
        <v>0.29752156000000002</v>
      </c>
      <c r="Z501">
        <v>0.21099176</v>
      </c>
      <c r="AA501">
        <v>0.10727344</v>
      </c>
      <c r="AB501">
        <v>-0.109451465</v>
      </c>
      <c r="AC501">
        <v>0.12004021600000001</v>
      </c>
      <c r="AD501">
        <v>0.28914124000000002</v>
      </c>
      <c r="AE501">
        <v>0.13040404</v>
      </c>
      <c r="AF501">
        <v>3.6453195000000001E-2</v>
      </c>
      <c r="AG501">
        <v>0.14729418</v>
      </c>
      <c r="AH501">
        <v>0.21291446999999999</v>
      </c>
      <c r="AI501">
        <v>0.13504551000000001</v>
      </c>
      <c r="AJ501">
        <v>0.12205820000000001</v>
      </c>
      <c r="AK501">
        <v>-1.9572349999999999E-3</v>
      </c>
      <c r="AL501">
        <v>-0.13652547000000001</v>
      </c>
      <c r="AM501">
        <v>8.9919659999999998E-2</v>
      </c>
      <c r="AN501">
        <v>0.14066897</v>
      </c>
      <c r="AO501">
        <v>5.9538420000000002E-2</v>
      </c>
      <c r="AP501">
        <v>0.18800488000000001</v>
      </c>
      <c r="AQ501">
        <v>0.30324240000000002</v>
      </c>
      <c r="AR501">
        <v>0.24971071</v>
      </c>
      <c r="AS501">
        <v>0.12307445</v>
      </c>
      <c r="AT501">
        <v>0.15207925</v>
      </c>
      <c r="AU501">
        <v>0.11070213</v>
      </c>
      <c r="AV501">
        <v>-5.2778869999999999E-2</v>
      </c>
      <c r="AW501">
        <v>7.0890519999999999E-2</v>
      </c>
      <c r="AX501">
        <v>9.5309669999999999E-2</v>
      </c>
      <c r="AY501">
        <v>0.41163272000000001</v>
      </c>
      <c r="AZ501">
        <v>0.93627554000000002</v>
      </c>
      <c r="BA501">
        <v>3.6089192999999999E-2</v>
      </c>
      <c r="BB501">
        <v>2.4637277999999999E-2</v>
      </c>
      <c r="BC501">
        <v>0.16881534000000001</v>
      </c>
      <c r="BD501">
        <v>0.17757016</v>
      </c>
      <c r="BE501">
        <v>4.3056980000000002E-2</v>
      </c>
      <c r="BF501">
        <v>0.15331069999999999</v>
      </c>
      <c r="BG501">
        <v>0.14837834</v>
      </c>
      <c r="BH501">
        <v>0.15616699000000001</v>
      </c>
      <c r="BI501">
        <v>1.3848319E-2</v>
      </c>
      <c r="BJ501">
        <v>0.13722175</v>
      </c>
      <c r="BK501">
        <v>0.14676554999999999</v>
      </c>
      <c r="BL501">
        <v>8.2521869999999994E-3</v>
      </c>
      <c r="BM501">
        <v>1.4232188E-2</v>
      </c>
      <c r="BN501">
        <v>6.3144713999999996E-3</v>
      </c>
      <c r="BO501">
        <v>0.36023462000000001</v>
      </c>
      <c r="BP501">
        <v>0.12333154</v>
      </c>
      <c r="BQ501">
        <v>0.15495995000000001</v>
      </c>
      <c r="BR501">
        <v>6.6021000000000005E-4</v>
      </c>
      <c r="BS501">
        <v>0.15147382000000001</v>
      </c>
      <c r="BT501">
        <v>0.27437407000000003</v>
      </c>
      <c r="BU501">
        <v>-5.6313327999999996E-3</v>
      </c>
      <c r="BV501">
        <v>2.3913779999999999E-2</v>
      </c>
      <c r="BW501">
        <v>9.595977E-2</v>
      </c>
      <c r="BX501">
        <v>0.25162286</v>
      </c>
      <c r="BY501">
        <v>0.13642825</v>
      </c>
      <c r="BZ501">
        <v>9.4061389999999995E-2</v>
      </c>
      <c r="CA501">
        <v>0.16794837000000001</v>
      </c>
      <c r="CB501">
        <v>0.29227154999999999</v>
      </c>
      <c r="CC501">
        <v>0.116851546</v>
      </c>
      <c r="CD501">
        <v>0.33412912</v>
      </c>
      <c r="CE501">
        <v>0.14373553999999999</v>
      </c>
      <c r="CF501">
        <v>-4.0320043E-2</v>
      </c>
      <c r="CG501">
        <v>0.25872874000000001</v>
      </c>
      <c r="CH501">
        <v>0.32452229999999999</v>
      </c>
      <c r="CI501">
        <v>9.5573656000000007E-2</v>
      </c>
      <c r="CJ501">
        <v>0.21559455999999999</v>
      </c>
      <c r="CK501">
        <v>0.13338098000000001</v>
      </c>
      <c r="CL501">
        <v>0.116582505</v>
      </c>
      <c r="CM501">
        <v>0.29506662</v>
      </c>
      <c r="CN501">
        <v>0.15282345</v>
      </c>
      <c r="CO501">
        <v>7.6265650000000004E-2</v>
      </c>
      <c r="CP501">
        <v>7.6154139999999995E-2</v>
      </c>
      <c r="CQ501">
        <v>0.1855947</v>
      </c>
      <c r="CR501">
        <v>6.2189538000000003E-2</v>
      </c>
      <c r="CS501">
        <v>6.2389949999999998E-3</v>
      </c>
      <c r="CT501">
        <v>6.7487149999999997E-3</v>
      </c>
      <c r="CU501">
        <v>0.13725926999999999</v>
      </c>
      <c r="CV501">
        <v>-2.3590092999999999E-2</v>
      </c>
      <c r="CW501">
        <v>0.14423084</v>
      </c>
      <c r="CX501">
        <v>0.15529071</v>
      </c>
      <c r="CY501">
        <v>1.6044059999999999E-2</v>
      </c>
      <c r="CZ501">
        <v>0.16266159999999999</v>
      </c>
      <c r="DA501">
        <v>0.11640688</v>
      </c>
      <c r="DB501">
        <v>0.13186848000000001</v>
      </c>
      <c r="DC501">
        <v>0.96935110000000002</v>
      </c>
      <c r="DD501">
        <v>7.5952955000000003E-2</v>
      </c>
      <c r="DE501">
        <v>0.13591795000000001</v>
      </c>
      <c r="DF501">
        <f t="shared" si="24"/>
        <v>0.12496278338446599</v>
      </c>
      <c r="DG501">
        <f t="shared" si="25"/>
        <v>0</v>
      </c>
      <c r="DH501">
        <v>0</v>
      </c>
      <c r="DI501">
        <f>VLOOKUP(B501,owner_jaccard!$C$1:$E$1128,3,FALSE)</f>
        <v>0.18421052631578899</v>
      </c>
      <c r="DJ501">
        <f>VLOOKUP(B501,partic_jaccard!$C$1:$E$1128,3,FALSE)</f>
        <v>0.17391304347826</v>
      </c>
      <c r="DK501">
        <f>VLOOKUP(B501,rtword_jaccard!$C$1:$E$1128,3,FALSE)</f>
        <v>8.6956521739130405E-2</v>
      </c>
      <c r="DL501">
        <f>VLOOKUP(B501,rtword_jaccard!$C$1:$F$1128,4,FALSE)</f>
        <v>0.129943502824858</v>
      </c>
      <c r="DM501">
        <f>VLOOKUP(B501,rtword_jaccard!$C$1:$G$1128,5,FALSE)</f>
        <v>0.14503816793893101</v>
      </c>
      <c r="DN501">
        <f>VLOOKUP(B501,owner_j_重み付き!$C$1:$E$1128,3)</f>
        <v>7.4999999999999997E-3</v>
      </c>
      <c r="DO501">
        <f>VLOOKUP(B501,part_j_重み付き!$C$1:$E$1128,3,FALSE)</f>
        <v>1.8700000000000001E-2</v>
      </c>
      <c r="DP501">
        <f>VLOOKUP(B501,journalsection_jaccard!$C$2:$E$1129,3,FALSE)</f>
        <v>0.44927536231884002</v>
      </c>
      <c r="DQ501">
        <f>VLOOKUP(B501,journalsection_jaccard!$C$2:$F$1129,4,FALSE)</f>
        <v>0.33333333333333298</v>
      </c>
      <c r="DR501">
        <f>VLOOKUP(B501,journalsection_jaccard!$C$2:$G$1129,5,FALSE)</f>
        <v>0.28755364806866901</v>
      </c>
      <c r="DS501">
        <f>VLOOKUP(B501,journalsection_jaccard!$C$2:$H$1129,6,FALSE)</f>
        <v>0.13636363636363599</v>
      </c>
    </row>
    <row r="502" spans="1:123" x14ac:dyDescent="0.55000000000000004">
      <c r="A502">
        <v>495</v>
      </c>
      <c r="B502" t="s">
        <v>2087</v>
      </c>
      <c r="C502" t="s">
        <v>601</v>
      </c>
      <c r="D502">
        <v>0.13384083999999999</v>
      </c>
      <c r="E502">
        <v>5.6189660000000002E-2</v>
      </c>
      <c r="F502">
        <v>7.2912389999999994E-2</v>
      </c>
      <c r="G502">
        <v>0.12734960000000001</v>
      </c>
      <c r="H502">
        <v>0.23726765999999999</v>
      </c>
      <c r="I502">
        <v>8.9805389999999999E-2</v>
      </c>
      <c r="J502">
        <v>0.15901576000000001</v>
      </c>
      <c r="K502">
        <v>0.98022133</v>
      </c>
      <c r="L502">
        <v>7.1022870000000002E-2</v>
      </c>
      <c r="M502">
        <v>0.18654418</v>
      </c>
      <c r="N502">
        <v>0.3749479</v>
      </c>
      <c r="O502">
        <v>0.16346936000000001</v>
      </c>
      <c r="P502">
        <v>8.2526094999999994E-2</v>
      </c>
      <c r="Q502">
        <v>0.1171029</v>
      </c>
      <c r="R502">
        <v>-7.2161299999999998E-2</v>
      </c>
      <c r="S502">
        <v>-2.4539453999999999E-2</v>
      </c>
      <c r="T502">
        <v>0.14580188999999999</v>
      </c>
      <c r="U502">
        <v>0.22789114999999999</v>
      </c>
      <c r="V502">
        <v>7.4341459999999998E-2</v>
      </c>
      <c r="W502">
        <v>0.12966644999999999</v>
      </c>
      <c r="X502">
        <v>-0.11064595000000001</v>
      </c>
      <c r="Y502">
        <v>6.9246076000000004E-2</v>
      </c>
      <c r="Z502">
        <v>5.4287284999999998E-2</v>
      </c>
      <c r="AA502">
        <v>0.23585101999999999</v>
      </c>
      <c r="AB502">
        <v>6.0221656999999998E-2</v>
      </c>
      <c r="AC502">
        <v>0.17517880999999999</v>
      </c>
      <c r="AD502">
        <v>5.5299710000000002E-2</v>
      </c>
      <c r="AE502">
        <v>-0.11373224</v>
      </c>
      <c r="AF502">
        <v>6.6861500000000004E-2</v>
      </c>
      <c r="AG502">
        <v>0.11937949</v>
      </c>
      <c r="AH502">
        <v>0.20052365999999999</v>
      </c>
      <c r="AI502">
        <v>0.15663852</v>
      </c>
      <c r="AJ502">
        <v>0.33591673</v>
      </c>
      <c r="AK502">
        <v>0.17254293000000001</v>
      </c>
      <c r="AL502">
        <v>0.23627533000000001</v>
      </c>
      <c r="AM502">
        <v>0.14738707000000001</v>
      </c>
      <c r="AN502">
        <v>0.14730950000000001</v>
      </c>
      <c r="AO502">
        <v>0.21108012000000001</v>
      </c>
      <c r="AP502">
        <v>0.34637639999999997</v>
      </c>
      <c r="AQ502">
        <v>0.27611160000000001</v>
      </c>
      <c r="AR502">
        <v>8.5368169999999993E-2</v>
      </c>
      <c r="AS502">
        <v>5.9160947999999998E-2</v>
      </c>
      <c r="AT502">
        <v>0.1082531</v>
      </c>
      <c r="AU502">
        <v>6.7658040000000003E-2</v>
      </c>
      <c r="AV502">
        <v>-9.2967376000000004E-2</v>
      </c>
      <c r="AW502">
        <v>7.4410303999999997E-2</v>
      </c>
      <c r="AX502">
        <v>2.1179158E-2</v>
      </c>
      <c r="AY502">
        <v>0.37193134</v>
      </c>
      <c r="AZ502">
        <v>0.95342170000000004</v>
      </c>
      <c r="BA502">
        <v>0.12238476</v>
      </c>
      <c r="BB502">
        <v>-4.475751E-2</v>
      </c>
      <c r="BC502">
        <v>4.4507004000000003E-2</v>
      </c>
      <c r="BD502">
        <v>5.1444459999999997E-2</v>
      </c>
      <c r="BE502">
        <v>2.1228357999999999E-2</v>
      </c>
      <c r="BF502">
        <v>3.6398809999999997E-2</v>
      </c>
      <c r="BG502">
        <v>0.22084227000000001</v>
      </c>
      <c r="BH502">
        <v>0.14620248999999999</v>
      </c>
      <c r="BI502">
        <v>5.7309659999999998E-2</v>
      </c>
      <c r="BJ502">
        <v>9.9399849999999998E-2</v>
      </c>
      <c r="BK502">
        <v>0.20904898999999999</v>
      </c>
      <c r="BL502">
        <v>8.8474800000000006E-2</v>
      </c>
      <c r="BM502">
        <v>0.18951804999999999</v>
      </c>
      <c r="BN502">
        <v>-7.7033190000000001E-2</v>
      </c>
      <c r="BO502">
        <v>0.26214164000000001</v>
      </c>
      <c r="BP502">
        <v>0.19723178</v>
      </c>
      <c r="BQ502">
        <v>0.1403382</v>
      </c>
      <c r="BR502">
        <v>8.4501414999999996E-2</v>
      </c>
      <c r="BS502">
        <v>0.24198622</v>
      </c>
      <c r="BT502">
        <v>0.44210786000000002</v>
      </c>
      <c r="BU502">
        <v>-3.0163135000000001E-2</v>
      </c>
      <c r="BV502">
        <v>9.5243850000000005E-2</v>
      </c>
      <c r="BW502">
        <v>0.23767747</v>
      </c>
      <c r="BX502">
        <v>0.23460581999999999</v>
      </c>
      <c r="BY502">
        <v>-7.2649459999999999E-2</v>
      </c>
      <c r="BZ502">
        <v>0.10415385000000001</v>
      </c>
      <c r="CA502">
        <v>-0.10558177000000001</v>
      </c>
      <c r="CB502">
        <v>0.23019429999999999</v>
      </c>
      <c r="CC502">
        <v>0.26957184000000001</v>
      </c>
      <c r="CD502">
        <v>0.26983499999999999</v>
      </c>
      <c r="CE502" s="1">
        <v>-5.5535504000000001E-5</v>
      </c>
      <c r="CF502">
        <v>0.15533975999999999</v>
      </c>
      <c r="CG502">
        <v>0.19529057999999999</v>
      </c>
      <c r="CH502">
        <v>0.31227840000000001</v>
      </c>
      <c r="CI502">
        <v>0.18118744000000001</v>
      </c>
      <c r="CJ502">
        <v>0.20419351999999999</v>
      </c>
      <c r="CK502">
        <v>0.22985122999999999</v>
      </c>
      <c r="CL502">
        <v>8.3398773999999995E-2</v>
      </c>
      <c r="CM502">
        <v>8.6829110000000001E-2</v>
      </c>
      <c r="CN502">
        <v>0.14598338</v>
      </c>
      <c r="CO502">
        <v>4.1863598000000002E-2</v>
      </c>
      <c r="CP502">
        <v>0.15046783999999999</v>
      </c>
      <c r="CQ502">
        <v>0.14789707999999999</v>
      </c>
      <c r="CR502">
        <v>0.25959526999999999</v>
      </c>
      <c r="CS502">
        <v>0.20583325999999999</v>
      </c>
      <c r="CT502">
        <v>8.8284829999999995E-2</v>
      </c>
      <c r="CU502">
        <v>5.7446152E-2</v>
      </c>
      <c r="CV502">
        <v>0.15853596</v>
      </c>
      <c r="CW502">
        <v>0.23665652000000001</v>
      </c>
      <c r="CX502">
        <v>4.7206989999999997E-2</v>
      </c>
      <c r="CY502">
        <v>0.22964680000000001</v>
      </c>
      <c r="CZ502">
        <v>0.25102854000000002</v>
      </c>
      <c r="DA502">
        <v>0.20323847</v>
      </c>
      <c r="DB502">
        <v>8.5315294999999999E-2</v>
      </c>
      <c r="DC502">
        <v>0.97143559999999995</v>
      </c>
      <c r="DD502">
        <v>0.25936189999999998</v>
      </c>
      <c r="DE502">
        <v>7.9303740000000005E-3</v>
      </c>
      <c r="DF502">
        <f t="shared" si="24"/>
        <v>0.13282395070384467</v>
      </c>
      <c r="DG502">
        <f t="shared" si="25"/>
        <v>0</v>
      </c>
      <c r="DH502">
        <v>0</v>
      </c>
      <c r="DI502">
        <f>VLOOKUP(B502,owner_jaccard!$C$1:$E$1128,3,FALSE)</f>
        <v>0.30303030303030298</v>
      </c>
      <c r="DJ502">
        <f>VLOOKUP(B502,partic_jaccard!$C$1:$E$1128,3,FALSE)</f>
        <v>0.3</v>
      </c>
      <c r="DK502">
        <f>VLOOKUP(B502,rtword_jaccard!$C$1:$E$1128,3,FALSE)</f>
        <v>0.17647058823529399</v>
      </c>
      <c r="DL502">
        <f>VLOOKUP(B502,rtword_jaccard!$C$1:$F$1128,4,FALSE)</f>
        <v>0.19047619047618999</v>
      </c>
      <c r="DM502">
        <f>VLOOKUP(B502,rtword_jaccard!$C$1:$G$1128,5,FALSE)</f>
        <v>0.20481927710843301</v>
      </c>
      <c r="DN502">
        <f>VLOOKUP(B502,owner_j_重み付き!$C$1:$E$1128,3)</f>
        <v>7.7999999999999996E-3</v>
      </c>
      <c r="DO502">
        <f>VLOOKUP(B502,part_j_重み付き!$C$1:$E$1128,3,FALSE)</f>
        <v>1.29E-2</v>
      </c>
      <c r="DP502">
        <f>VLOOKUP(B502,journalsection_jaccard!$C$2:$E$1129,3,FALSE)</f>
        <v>0.40845070422535201</v>
      </c>
      <c r="DQ502">
        <f>VLOOKUP(B502,journalsection_jaccard!$C$2:$F$1129,4,FALSE)</f>
        <v>0.37931034482758602</v>
      </c>
      <c r="DR502">
        <f>VLOOKUP(B502,journalsection_jaccard!$C$2:$G$1129,5,FALSE)</f>
        <v>0.30434782608695599</v>
      </c>
      <c r="DS502">
        <f>VLOOKUP(B502,journalsection_jaccard!$C$2:$H$1129,6,FALSE)</f>
        <v>0.19047619047618999</v>
      </c>
    </row>
    <row r="503" spans="1:123" hidden="1" x14ac:dyDescent="0.55000000000000004">
      <c r="A503">
        <v>496</v>
      </c>
      <c r="B503" t="s">
        <v>2088</v>
      </c>
      <c r="C503" t="s">
        <v>602</v>
      </c>
      <c r="D503">
        <v>0.26989200000000002</v>
      </c>
      <c r="E503">
        <v>0.46215986999999997</v>
      </c>
      <c r="F503">
        <v>3.5241436000000001E-2</v>
      </c>
      <c r="G503">
        <v>0.32902559999999997</v>
      </c>
      <c r="H503">
        <v>0.14666218</v>
      </c>
      <c r="I503">
        <v>0.18758163</v>
      </c>
      <c r="J503">
        <v>0.2957689</v>
      </c>
      <c r="K503">
        <v>0.98119339999999999</v>
      </c>
      <c r="L503">
        <v>0.50520783999999996</v>
      </c>
      <c r="M503">
        <v>0.23666968999999999</v>
      </c>
      <c r="N503">
        <v>0.30324630000000002</v>
      </c>
      <c r="O503">
        <v>1.7088981E-2</v>
      </c>
      <c r="P503">
        <v>0.46891769999999999</v>
      </c>
      <c r="Q503">
        <v>0.28477340000000001</v>
      </c>
      <c r="R503">
        <v>0.25972092000000002</v>
      </c>
      <c r="S503">
        <v>0.15203235000000001</v>
      </c>
      <c r="T503">
        <v>0.13371894000000001</v>
      </c>
      <c r="U503">
        <v>6.5277290000000002E-2</v>
      </c>
      <c r="V503">
        <v>0.23779815000000001</v>
      </c>
      <c r="W503">
        <v>9.3169470000000004E-2</v>
      </c>
      <c r="X503">
        <v>0.12319635600000001</v>
      </c>
      <c r="Y503">
        <v>0.22756763999999999</v>
      </c>
      <c r="Z503">
        <v>0.20016833000000001</v>
      </c>
      <c r="AA503">
        <v>0.30155736</v>
      </c>
      <c r="AB503">
        <v>-4.5768830000000003E-3</v>
      </c>
      <c r="AC503">
        <v>7.1170259999999999E-2</v>
      </c>
      <c r="AD503">
        <v>9.9054000000000003E-2</v>
      </c>
      <c r="AE503">
        <v>0.13395886000000001</v>
      </c>
      <c r="AF503">
        <v>0.2885064</v>
      </c>
      <c r="AG503">
        <v>0.27459913000000002</v>
      </c>
      <c r="AH503">
        <v>0.21959387999999999</v>
      </c>
      <c r="AI503">
        <v>0.32083701999999997</v>
      </c>
      <c r="AJ503">
        <v>0.18327962</v>
      </c>
      <c r="AK503">
        <v>5.5095650000000003E-2</v>
      </c>
      <c r="AL503">
        <v>0.19509555000000001</v>
      </c>
      <c r="AM503">
        <v>0.16712545000000001</v>
      </c>
      <c r="AN503">
        <v>0.22208320000000001</v>
      </c>
      <c r="AO503">
        <v>7.1155759999999998E-2</v>
      </c>
      <c r="AP503">
        <v>0.37900015999999997</v>
      </c>
      <c r="AQ503">
        <v>0.25940861999999998</v>
      </c>
      <c r="AR503">
        <v>0.34830012999999999</v>
      </c>
      <c r="AS503">
        <v>0.32833826999999999</v>
      </c>
      <c r="AT503">
        <v>0.17512586999999999</v>
      </c>
      <c r="AU503">
        <v>0.25585213000000001</v>
      </c>
      <c r="AV503">
        <v>2.3640708999999999E-2</v>
      </c>
      <c r="AW503">
        <v>0.35338813000000002</v>
      </c>
      <c r="AX503">
        <v>0.25812109999999999</v>
      </c>
      <c r="AY503">
        <v>0.19484562999999999</v>
      </c>
      <c r="AZ503">
        <v>0.96796565999999995</v>
      </c>
      <c r="BA503">
        <v>0.16863912</v>
      </c>
      <c r="BB503">
        <v>-3.0529371999999999E-2</v>
      </c>
      <c r="BC503">
        <v>0.20403697000000001</v>
      </c>
      <c r="BD503">
        <v>0.32607254000000002</v>
      </c>
      <c r="BE503">
        <v>7.2764969999999998E-2</v>
      </c>
      <c r="BF503">
        <v>0.29636076</v>
      </c>
      <c r="BG503">
        <v>0.31525433000000003</v>
      </c>
      <c r="BH503">
        <v>0.18855235000000001</v>
      </c>
      <c r="BI503">
        <v>0.25163405999999999</v>
      </c>
      <c r="BJ503">
        <v>0.16184831999999999</v>
      </c>
      <c r="BK503">
        <v>0.27561259999999999</v>
      </c>
      <c r="BL503">
        <v>0.29961362000000002</v>
      </c>
      <c r="BM503">
        <v>0.24437091999999999</v>
      </c>
      <c r="BN503">
        <v>4.8314580000000003E-2</v>
      </c>
      <c r="BO503">
        <v>0.19532411</v>
      </c>
      <c r="BP503">
        <v>0.15511061000000001</v>
      </c>
      <c r="BQ503">
        <v>9.7564860000000003E-2</v>
      </c>
      <c r="BR503">
        <v>0.14230907000000001</v>
      </c>
      <c r="BS503">
        <v>0.26229200000000003</v>
      </c>
      <c r="BT503">
        <v>0.42266387</v>
      </c>
      <c r="BU503">
        <v>0.3059249</v>
      </c>
      <c r="BV503">
        <v>0.33990312</v>
      </c>
      <c r="BW503">
        <v>0.41379621999999999</v>
      </c>
      <c r="BX503">
        <v>0.2946975</v>
      </c>
      <c r="BY503">
        <v>0.12168233000000001</v>
      </c>
      <c r="BZ503">
        <v>7.8575130000000007E-2</v>
      </c>
      <c r="CA503">
        <v>8.9073769999999997E-2</v>
      </c>
      <c r="CB503">
        <v>0.37493458000000002</v>
      </c>
      <c r="CC503">
        <v>0.36749517999999998</v>
      </c>
      <c r="CD503">
        <v>0.46813336</v>
      </c>
      <c r="CE503">
        <v>0.37811440000000002</v>
      </c>
      <c r="CF503">
        <v>0.15277208</v>
      </c>
      <c r="CG503">
        <v>0.25377226000000003</v>
      </c>
      <c r="CH503">
        <v>0.30836459999999999</v>
      </c>
      <c r="CI503">
        <v>0.18368847999999999</v>
      </c>
      <c r="CJ503">
        <v>0.23219851999999999</v>
      </c>
      <c r="CK503">
        <v>0.41453156000000002</v>
      </c>
      <c r="CL503">
        <v>0.10480985</v>
      </c>
      <c r="CM503">
        <v>0.38520969999999999</v>
      </c>
      <c r="CN503">
        <v>0.25763597999999999</v>
      </c>
      <c r="CO503">
        <v>9.8365240000000007E-2</v>
      </c>
      <c r="CP503">
        <v>0.18554771</v>
      </c>
      <c r="CQ503">
        <v>0.33023710000000001</v>
      </c>
      <c r="CR503">
        <v>0.35227533999999999</v>
      </c>
      <c r="CS503">
        <v>0.19726711999999999</v>
      </c>
      <c r="CT503">
        <v>7.3546340000000002E-2</v>
      </c>
      <c r="CU503">
        <v>0.29707018000000002</v>
      </c>
      <c r="CV503">
        <v>0.49384335000000001</v>
      </c>
      <c r="CW503">
        <v>0.26737460000000002</v>
      </c>
      <c r="CX503">
        <v>0.27243410000000001</v>
      </c>
      <c r="CY503">
        <v>0.32881676999999998</v>
      </c>
      <c r="CZ503">
        <v>0.22582024000000001</v>
      </c>
      <c r="DA503">
        <v>0.27117849999999999</v>
      </c>
      <c r="DB503">
        <v>0.24132596000000001</v>
      </c>
      <c r="DC503">
        <v>0.97635084000000005</v>
      </c>
      <c r="DD503">
        <v>0.21680236</v>
      </c>
      <c r="DE503">
        <v>0.16459836</v>
      </c>
      <c r="DF503">
        <f t="shared" si="24"/>
        <v>0.23154435006796126</v>
      </c>
      <c r="DG503">
        <f t="shared" si="25"/>
        <v>0</v>
      </c>
      <c r="DH503">
        <v>1.3701581546126534E-3</v>
      </c>
      <c r="DI503">
        <f>VLOOKUP(B503,owner_jaccard!$C$1:$E$1128,3,FALSE)</f>
        <v>0.31578947368421001</v>
      </c>
      <c r="DJ503">
        <f>VLOOKUP(B503,partic_jaccard!$C$1:$E$1128,3,FALSE)</f>
        <v>0.45833333333333298</v>
      </c>
      <c r="DK503">
        <f>VLOOKUP(B503,rtword_jaccard!$C$1:$E$1128,3,FALSE)</f>
        <v>0.33333333333333298</v>
      </c>
      <c r="DL503">
        <f>VLOOKUP(B503,rtword_jaccard!$C$1:$F$1128,4,FALSE)</f>
        <v>0.38888888888888801</v>
      </c>
      <c r="DM503">
        <f>VLOOKUP(B503,rtword_jaccard!$C$1:$G$1128,5,FALSE)</f>
        <v>0.43540669856459302</v>
      </c>
      <c r="DN503">
        <f>VLOOKUP(B503,owner_j_重み付き!$C$1:$E$1128,3)</f>
        <v>8.3000000000000001E-3</v>
      </c>
      <c r="DO503">
        <f>VLOOKUP(B503,part_j_重み付き!$C$1:$E$1128,3,FALSE)</f>
        <v>1.0200000000000001E-2</v>
      </c>
      <c r="DP503">
        <f>VLOOKUP(B503,journalsection_jaccard!$C$2:$E$1129,3,FALSE)</f>
        <v>0.58730158730158699</v>
      </c>
      <c r="DQ503">
        <f>VLOOKUP(B503,journalsection_jaccard!$C$2:$F$1129,4,FALSE)</f>
        <v>0.43884892086330901</v>
      </c>
      <c r="DR503">
        <f>VLOOKUP(B503,journalsection_jaccard!$C$2:$G$1129,5,FALSE)</f>
        <v>0.36986301369863001</v>
      </c>
      <c r="DS503">
        <f>VLOOKUP(B503,journalsection_jaccard!$C$2:$H$1129,6,FALSE)</f>
        <v>0.265822784810126</v>
      </c>
    </row>
    <row r="504" spans="1:123" x14ac:dyDescent="0.55000000000000004">
      <c r="A504">
        <v>497</v>
      </c>
      <c r="B504" t="s">
        <v>2089</v>
      </c>
      <c r="C504" t="s">
        <v>603</v>
      </c>
      <c r="D504">
        <v>9.1822684000000002E-2</v>
      </c>
      <c r="E504">
        <v>-6.8786815000000001E-2</v>
      </c>
      <c r="F504">
        <v>0.11467239</v>
      </c>
      <c r="G504">
        <v>5.6681424000000001E-2</v>
      </c>
      <c r="H504">
        <v>0.1252808</v>
      </c>
      <c r="I504">
        <v>4.1054833999999998E-2</v>
      </c>
      <c r="J504">
        <v>-6.1428602999999998E-2</v>
      </c>
      <c r="K504">
        <v>0.97886496999999995</v>
      </c>
      <c r="L504">
        <v>-8.1010540000000006E-2</v>
      </c>
      <c r="M504">
        <v>0.13787874999999999</v>
      </c>
      <c r="N504">
        <v>0.1204387</v>
      </c>
      <c r="O504">
        <v>-8.0977080000000007E-2</v>
      </c>
      <c r="P504">
        <v>2.4559956000000001E-2</v>
      </c>
      <c r="Q504">
        <v>0.12936780000000001</v>
      </c>
      <c r="R504">
        <v>0.15884213</v>
      </c>
      <c r="S504">
        <v>-0.17350467</v>
      </c>
      <c r="T504">
        <v>0.14512800000000001</v>
      </c>
      <c r="U504">
        <v>2.5250400999999999E-2</v>
      </c>
      <c r="V504">
        <v>0.15068248000000001</v>
      </c>
      <c r="W504">
        <v>-0.10656377</v>
      </c>
      <c r="X504">
        <v>9.6335509999999999E-2</v>
      </c>
      <c r="Y504">
        <v>0.19305333</v>
      </c>
      <c r="Z504">
        <v>-8.8980160000000003E-2</v>
      </c>
      <c r="AA504">
        <v>2.2080840000000001E-2</v>
      </c>
      <c r="AB504">
        <v>-5.4421025999999997E-2</v>
      </c>
      <c r="AC504">
        <v>0.25033739999999999</v>
      </c>
      <c r="AD504">
        <v>9.4685450000000004E-2</v>
      </c>
      <c r="AE504">
        <v>3.4430509999999998E-2</v>
      </c>
      <c r="AF504">
        <v>0.16523547</v>
      </c>
      <c r="AG504">
        <v>7.9113916000000006E-2</v>
      </c>
      <c r="AH504">
        <v>-0.11566660600000001</v>
      </c>
      <c r="AI504">
        <v>6.3078419999999996E-2</v>
      </c>
      <c r="AJ504">
        <v>5.8101144E-2</v>
      </c>
      <c r="AK504">
        <v>2.7639325999999999E-2</v>
      </c>
      <c r="AL504">
        <v>4.3739140000000003E-2</v>
      </c>
      <c r="AM504">
        <v>0.32138800000000001</v>
      </c>
      <c r="AN504">
        <v>-1.4267026E-2</v>
      </c>
      <c r="AO504">
        <v>0.15643385000000001</v>
      </c>
      <c r="AP504">
        <v>0.17727233000000001</v>
      </c>
      <c r="AQ504">
        <v>0.16064635999999999</v>
      </c>
      <c r="AR504">
        <v>0.24500026999999999</v>
      </c>
      <c r="AS504">
        <v>-0.11630594</v>
      </c>
      <c r="AT504">
        <v>0.11351928999999999</v>
      </c>
      <c r="AU504">
        <v>-5.8968636999999997E-2</v>
      </c>
      <c r="AV504">
        <v>-3.5320315999999997E-2</v>
      </c>
      <c r="AW504">
        <v>0.13558052000000001</v>
      </c>
      <c r="AX504">
        <v>0.17949395000000001</v>
      </c>
      <c r="AY504">
        <v>0.18680893000000001</v>
      </c>
      <c r="AZ504">
        <v>0.94517700000000004</v>
      </c>
      <c r="BA504">
        <v>-4.7206409999999997E-2</v>
      </c>
      <c r="BB504">
        <v>-5.2629019999999999E-2</v>
      </c>
      <c r="BC504">
        <v>-0.18068548000000001</v>
      </c>
      <c r="BD504">
        <v>4.2577647000000003E-2</v>
      </c>
      <c r="BE504">
        <v>6.1885326999999997E-2</v>
      </c>
      <c r="BF504">
        <v>3.9002925000000001E-2</v>
      </c>
      <c r="BG504">
        <v>9.6810919999999995E-2</v>
      </c>
      <c r="BH504">
        <v>0.13503670000000001</v>
      </c>
      <c r="BI504">
        <v>7.4793730000000003E-2</v>
      </c>
      <c r="BJ504">
        <v>-3.3600332999999998E-3</v>
      </c>
      <c r="BK504">
        <v>0.13480085</v>
      </c>
      <c r="BL504">
        <v>0.10369485000000001</v>
      </c>
      <c r="BM504">
        <v>1.3479756000000001E-2</v>
      </c>
      <c r="BN504">
        <v>-8.1049190000000004E-3</v>
      </c>
      <c r="BO504">
        <v>0.14169072999999999</v>
      </c>
      <c r="BP504">
        <v>8.8025080000000006E-2</v>
      </c>
      <c r="BQ504">
        <v>0.26014872999999999</v>
      </c>
      <c r="BR504">
        <v>9.5665275999999994E-2</v>
      </c>
      <c r="BS504">
        <v>0.23382036</v>
      </c>
      <c r="BT504">
        <v>0.24356369999999999</v>
      </c>
      <c r="BU504">
        <v>-1.6810983000000002E-2</v>
      </c>
      <c r="BV504">
        <v>-3.7528359999999997E-2</v>
      </c>
      <c r="BW504">
        <v>0.10630628</v>
      </c>
      <c r="BX504">
        <v>0.26556456000000001</v>
      </c>
      <c r="BY504">
        <v>-6.1534535000000001E-2</v>
      </c>
      <c r="BZ504">
        <v>1.2463153999999999E-3</v>
      </c>
      <c r="CA504">
        <v>4.9618978000000001E-2</v>
      </c>
      <c r="CB504">
        <v>0.13830943000000001</v>
      </c>
      <c r="CC504">
        <v>0.13039644</v>
      </c>
      <c r="CD504">
        <v>0.12992506000000001</v>
      </c>
      <c r="CE504">
        <v>2.024782E-2</v>
      </c>
      <c r="CF504">
        <v>4.0908404000000002E-2</v>
      </c>
      <c r="CG504">
        <v>-4.8451446000000002E-2</v>
      </c>
      <c r="CH504">
        <v>0.19489123999999999</v>
      </c>
      <c r="CI504">
        <v>-0.11848873</v>
      </c>
      <c r="CJ504">
        <v>0.18476063000000001</v>
      </c>
      <c r="CK504">
        <v>0.16391884000000001</v>
      </c>
      <c r="CL504">
        <v>1.7485753E-2</v>
      </c>
      <c r="CM504">
        <v>0.21650401</v>
      </c>
      <c r="CN504">
        <v>6.6311919999999996E-2</v>
      </c>
      <c r="CO504">
        <v>4.3868009999999999E-2</v>
      </c>
      <c r="CP504">
        <v>8.8093534000000001E-2</v>
      </c>
      <c r="CQ504">
        <v>5.5450673999999998E-2</v>
      </c>
      <c r="CR504">
        <v>0.14271676999999999</v>
      </c>
      <c r="CS504">
        <v>0.20479754999999999</v>
      </c>
      <c r="CT504">
        <v>4.8507117000000004E-3</v>
      </c>
      <c r="CU504">
        <v>5.1132083000000002E-2</v>
      </c>
      <c r="CV504">
        <v>0.10619122</v>
      </c>
      <c r="CW504">
        <v>0.19638449999999999</v>
      </c>
      <c r="CX504">
        <v>7.6393230000000006E-2</v>
      </c>
      <c r="CY504">
        <v>0.1999068</v>
      </c>
      <c r="CZ504">
        <v>0.26431497999999998</v>
      </c>
      <c r="DA504">
        <v>0.11081843</v>
      </c>
      <c r="DB504">
        <v>0.13193000999999999</v>
      </c>
      <c r="DC504">
        <v>0.97233974999999995</v>
      </c>
      <c r="DD504">
        <v>0.1979342</v>
      </c>
      <c r="DE504">
        <v>0.20391364000000001</v>
      </c>
      <c r="DF504">
        <f t="shared" si="24"/>
        <v>7.8298269939805834E-2</v>
      </c>
      <c r="DG504">
        <f t="shared" si="25"/>
        <v>0</v>
      </c>
      <c r="DH504">
        <v>0</v>
      </c>
      <c r="DI504">
        <f>VLOOKUP(B504,owner_jaccard!$C$1:$E$1128,3,FALSE)</f>
        <v>7.1428571428571397E-2</v>
      </c>
      <c r="DJ504">
        <f>VLOOKUP(B504,partic_jaccard!$C$1:$E$1128,3,FALSE)</f>
        <v>0</v>
      </c>
      <c r="DK504">
        <f>VLOOKUP(B504,rtword_jaccard!$C$1:$E$1128,3,FALSE)</f>
        <v>9.8901098901098897E-2</v>
      </c>
      <c r="DL504">
        <f>VLOOKUP(B504,rtword_jaccard!$C$1:$F$1128,4,FALSE)</f>
        <v>0.17647058823529399</v>
      </c>
      <c r="DM504">
        <f>VLOOKUP(B504,rtword_jaccard!$C$1:$G$1128,5,FALSE)</f>
        <v>0.19047619047618999</v>
      </c>
      <c r="DN504">
        <f>VLOOKUP(B504,owner_j_重み付き!$C$1:$E$1128,3)</f>
        <v>5.0000000000000001E-4</v>
      </c>
      <c r="DO504">
        <f>VLOOKUP(B504,part_j_重み付き!$C$1:$E$1128,3,FALSE)</f>
        <v>0</v>
      </c>
      <c r="DP504">
        <f>VLOOKUP(B504,journalsection_jaccard!$C$2:$E$1129,3,FALSE)</f>
        <v>0.44927536231884002</v>
      </c>
      <c r="DQ504">
        <f>VLOOKUP(B504,journalsection_jaccard!$C$2:$F$1129,4,FALSE)</f>
        <v>0.34228187919462999</v>
      </c>
      <c r="DR504">
        <f>VLOOKUP(B504,journalsection_jaccard!$C$2:$G$1129,5,FALSE)</f>
        <v>0.25</v>
      </c>
      <c r="DS504">
        <f>VLOOKUP(B504,journalsection_jaccard!$C$2:$H$1129,6,FALSE)</f>
        <v>0.13636363636363599</v>
      </c>
    </row>
    <row r="505" spans="1:123" x14ac:dyDescent="0.55000000000000004">
      <c r="A505">
        <v>498</v>
      </c>
      <c r="B505" t="s">
        <v>2090</v>
      </c>
      <c r="C505" t="s">
        <v>604</v>
      </c>
      <c r="D505">
        <v>0.12668752999999999</v>
      </c>
      <c r="E505">
        <v>2.6973316000000001E-2</v>
      </c>
      <c r="F505">
        <v>0.25937120000000002</v>
      </c>
      <c r="G505">
        <v>0.25851946999999997</v>
      </c>
      <c r="H505">
        <v>0.19868264999999999</v>
      </c>
      <c r="I505">
        <v>6.4022229999999999E-2</v>
      </c>
      <c r="J505">
        <v>3.6242780000000002E-2</v>
      </c>
      <c r="K505">
        <v>0.98224299999999998</v>
      </c>
      <c r="L505">
        <v>0.19908277999999999</v>
      </c>
      <c r="M505">
        <v>7.5158950000000002E-2</v>
      </c>
      <c r="N505">
        <v>0.28686252000000001</v>
      </c>
      <c r="O505">
        <v>3.1917457000000003E-2</v>
      </c>
      <c r="P505">
        <v>0.23206742</v>
      </c>
      <c r="Q505">
        <v>0.15055029</v>
      </c>
      <c r="R505">
        <v>7.9841739999999994E-2</v>
      </c>
      <c r="S505">
        <v>4.0355552000000003E-2</v>
      </c>
      <c r="T505">
        <v>0.23285692999999999</v>
      </c>
      <c r="U505">
        <v>8.1200999999999995E-2</v>
      </c>
      <c r="V505">
        <v>8.7010026000000004E-2</v>
      </c>
      <c r="W505">
        <v>-3.0735351000000001E-2</v>
      </c>
      <c r="X505">
        <v>0.14849249</v>
      </c>
      <c r="Y505">
        <v>0.19159211000000001</v>
      </c>
      <c r="Z505">
        <v>0.16076037000000001</v>
      </c>
      <c r="AA505">
        <v>1.4807587000000001E-2</v>
      </c>
      <c r="AB505">
        <v>7.6221579999999997E-2</v>
      </c>
      <c r="AC505">
        <v>0.27059179999999999</v>
      </c>
      <c r="AD505">
        <v>9.6626519999999994E-2</v>
      </c>
      <c r="AE505">
        <v>-8.7080070000000002E-3</v>
      </c>
      <c r="AF505">
        <v>0.19054346999999999</v>
      </c>
      <c r="AG505">
        <v>0.12735525</v>
      </c>
      <c r="AH505">
        <v>1.6299259E-2</v>
      </c>
      <c r="AI505">
        <v>0.20804738</v>
      </c>
      <c r="AJ505">
        <v>4.1536591999999997E-2</v>
      </c>
      <c r="AK505">
        <v>3.9299168000000002E-2</v>
      </c>
      <c r="AL505">
        <v>7.0511790000000005E-2</v>
      </c>
      <c r="AM505">
        <v>0.15458574999999999</v>
      </c>
      <c r="AN505">
        <v>3.0185238E-2</v>
      </c>
      <c r="AO505">
        <v>0.18431246000000001</v>
      </c>
      <c r="AP505">
        <v>0.27724169999999998</v>
      </c>
      <c r="AQ505">
        <v>9.4869889999999998E-2</v>
      </c>
      <c r="AR505">
        <v>0.22811505000000001</v>
      </c>
      <c r="AS505">
        <v>9.4550429999999998E-3</v>
      </c>
      <c r="AT505">
        <v>0.22251931999999999</v>
      </c>
      <c r="AU505">
        <v>0.12745525999999999</v>
      </c>
      <c r="AV505">
        <v>7.9026239999999998E-2</v>
      </c>
      <c r="AW505">
        <v>0.26696897000000003</v>
      </c>
      <c r="AX505">
        <v>0.12985896999999999</v>
      </c>
      <c r="AY505">
        <v>0.11432307999999999</v>
      </c>
      <c r="AZ505">
        <v>0.94101619999999997</v>
      </c>
      <c r="BA505">
        <v>-8.4460884E-2</v>
      </c>
      <c r="BB505">
        <v>6.3359079999999998E-2</v>
      </c>
      <c r="BC505">
        <v>9.4989610000000002E-2</v>
      </c>
      <c r="BD505">
        <v>0.226994</v>
      </c>
      <c r="BE505">
        <v>2.3096424000000001E-2</v>
      </c>
      <c r="BF505">
        <v>0.10671546</v>
      </c>
      <c r="BG505">
        <v>5.4600969999999999E-2</v>
      </c>
      <c r="BH505">
        <v>9.9804149999999994E-2</v>
      </c>
      <c r="BI505">
        <v>0.15936655</v>
      </c>
      <c r="BJ505">
        <v>0.19643169999999999</v>
      </c>
      <c r="BK505">
        <v>0.20286926999999999</v>
      </c>
      <c r="BL505">
        <v>9.6044350000000001E-2</v>
      </c>
      <c r="BM505">
        <v>0.21789413999999999</v>
      </c>
      <c r="BN505">
        <v>0.28640117999999998</v>
      </c>
      <c r="BO505">
        <v>0.21524191000000001</v>
      </c>
      <c r="BP505">
        <v>0.17643596</v>
      </c>
      <c r="BQ505">
        <v>0.11334601</v>
      </c>
      <c r="BR505">
        <v>0.24043436000000001</v>
      </c>
      <c r="BS505">
        <v>0.22691432</v>
      </c>
      <c r="BT505">
        <v>0.18408404</v>
      </c>
      <c r="BU505">
        <v>4.4354471999999999E-2</v>
      </c>
      <c r="BV505">
        <v>0.117302954</v>
      </c>
      <c r="BW505">
        <v>0.25133752999999998</v>
      </c>
      <c r="BX505">
        <v>0.33496490000000001</v>
      </c>
      <c r="BY505">
        <v>-7.6996215000000007E-2</v>
      </c>
      <c r="BZ505">
        <v>0.12066143999999999</v>
      </c>
      <c r="CA505">
        <v>6.9620243999999998E-2</v>
      </c>
      <c r="CB505">
        <v>9.5930570000000007E-2</v>
      </c>
      <c r="CC505">
        <v>0.18686454999999999</v>
      </c>
      <c r="CD505">
        <v>0.31471475999999998</v>
      </c>
      <c r="CE505">
        <v>0.10626032000000001</v>
      </c>
      <c r="CF505">
        <v>0.14087014</v>
      </c>
      <c r="CG505">
        <v>0.16204329000000001</v>
      </c>
      <c r="CH505">
        <v>0.15676808</v>
      </c>
      <c r="CI505">
        <v>5.894402E-2</v>
      </c>
      <c r="CJ505">
        <v>0.16497107999999999</v>
      </c>
      <c r="CK505">
        <v>9.4589019999999996E-2</v>
      </c>
      <c r="CL505">
        <v>0.15419885999999999</v>
      </c>
      <c r="CM505">
        <v>4.5896035000000002E-2</v>
      </c>
      <c r="CN505">
        <v>0.20635195000000001</v>
      </c>
      <c r="CO505">
        <v>-0.19764023999999999</v>
      </c>
      <c r="CP505">
        <v>0.13150199000000001</v>
      </c>
      <c r="CQ505">
        <v>0.23749662999999999</v>
      </c>
      <c r="CR505">
        <v>0.31436619999999998</v>
      </c>
      <c r="CS505">
        <v>0.19086001999999999</v>
      </c>
      <c r="CT505">
        <v>0.10290689</v>
      </c>
      <c r="CU505">
        <v>0.12526393999999999</v>
      </c>
      <c r="CV505">
        <v>0.30112623999999999</v>
      </c>
      <c r="CW505">
        <v>0.14983857</v>
      </c>
      <c r="CX505">
        <v>0.10105458</v>
      </c>
      <c r="CY505">
        <v>0.22980864000000001</v>
      </c>
      <c r="CZ505">
        <v>0.28059184999999998</v>
      </c>
      <c r="DA505">
        <v>0.24985246</v>
      </c>
      <c r="DB505">
        <v>8.7900329999999999E-2</v>
      </c>
      <c r="DC505">
        <v>0.97620295999999995</v>
      </c>
      <c r="DD505">
        <v>5.6039643E-2</v>
      </c>
      <c r="DE505">
        <v>2.6785547E-2</v>
      </c>
      <c r="DF505">
        <f t="shared" si="24"/>
        <v>0.13628666708737866</v>
      </c>
      <c r="DG505">
        <f t="shared" si="25"/>
        <v>0</v>
      </c>
      <c r="DH505">
        <v>0</v>
      </c>
      <c r="DI505">
        <f>VLOOKUP(B505,owner_jaccard!$C$1:$E$1128,3,FALSE)</f>
        <v>6.25E-2</v>
      </c>
      <c r="DJ505">
        <f>VLOOKUP(B505,partic_jaccard!$C$1:$E$1128,3,FALSE)</f>
        <v>0</v>
      </c>
      <c r="DK505">
        <f>VLOOKUP(B505,rtword_jaccard!$C$1:$E$1128,3,FALSE)</f>
        <v>0.13636363636363599</v>
      </c>
      <c r="DL505">
        <f>VLOOKUP(B505,rtword_jaccard!$C$1:$F$1128,4,FALSE)</f>
        <v>0.16959064327485299</v>
      </c>
      <c r="DM505">
        <f>VLOOKUP(B505,rtword_jaccard!$C$1:$G$1128,5,FALSE)</f>
        <v>0.171875</v>
      </c>
      <c r="DN505">
        <f>VLOOKUP(B505,owner_j_重み付き!$C$1:$E$1128,3)</f>
        <v>4.0000000000000002E-4</v>
      </c>
      <c r="DO505">
        <f>VLOOKUP(B505,part_j_重み付き!$C$1:$E$1128,3,FALSE)</f>
        <v>0</v>
      </c>
      <c r="DP505">
        <f>VLOOKUP(B505,journalsection_jaccard!$C$2:$E$1129,3,FALSE)</f>
        <v>0.38888888888888801</v>
      </c>
      <c r="DQ505">
        <f>VLOOKUP(B505,journalsection_jaccard!$C$2:$F$1129,4,FALSE)</f>
        <v>0.36054421768707401</v>
      </c>
      <c r="DR505">
        <f>VLOOKUP(B505,journalsection_jaccard!$C$2:$G$1129,5,FALSE)</f>
        <v>0.28755364806866901</v>
      </c>
      <c r="DS505">
        <f>VLOOKUP(B505,journalsection_jaccard!$C$2:$H$1129,6,FALSE)</f>
        <v>0.13636363636363599</v>
      </c>
    </row>
    <row r="506" spans="1:123" x14ac:dyDescent="0.55000000000000004">
      <c r="A506">
        <v>499</v>
      </c>
      <c r="B506" t="s">
        <v>1417</v>
      </c>
      <c r="C506" t="s">
        <v>605</v>
      </c>
      <c r="D506">
        <v>9.9814213999999998E-2</v>
      </c>
      <c r="E506">
        <v>0.21130658999999999</v>
      </c>
      <c r="F506">
        <v>4.8416417000000003E-2</v>
      </c>
      <c r="G506">
        <v>-6.9286219999999996E-2</v>
      </c>
      <c r="H506">
        <v>0.15101466999999999</v>
      </c>
      <c r="I506">
        <v>-3.3790529999999999E-2</v>
      </c>
      <c r="J506">
        <v>0.19795139</v>
      </c>
      <c r="K506">
        <v>0.98257510000000003</v>
      </c>
      <c r="L506">
        <v>0.19718089999999999</v>
      </c>
      <c r="M506">
        <v>5.6619477000000001E-2</v>
      </c>
      <c r="N506">
        <v>0.17644194999999999</v>
      </c>
      <c r="O506">
        <v>0.10536126</v>
      </c>
      <c r="P506">
        <v>0.16094381999999999</v>
      </c>
      <c r="Q506">
        <v>0.17354116999999999</v>
      </c>
      <c r="R506">
        <v>-9.40304E-2</v>
      </c>
      <c r="S506">
        <v>0.12677102000000001</v>
      </c>
      <c r="T506">
        <v>0.29723295999999999</v>
      </c>
      <c r="U506">
        <v>0.20452229999999999</v>
      </c>
      <c r="V506">
        <v>5.7374675E-2</v>
      </c>
      <c r="W506">
        <v>0.11086298999999999</v>
      </c>
      <c r="X506">
        <v>-7.6304990000000003E-2</v>
      </c>
      <c r="Y506">
        <v>1.4320746000000001E-2</v>
      </c>
      <c r="Z506">
        <v>0.26873427999999999</v>
      </c>
      <c r="AA506">
        <v>-2.3942837000000002E-2</v>
      </c>
      <c r="AB506">
        <v>0.24109343999999999</v>
      </c>
      <c r="AC506">
        <v>0.21117087000000001</v>
      </c>
      <c r="AD506">
        <v>-6.1482433000000003E-2</v>
      </c>
      <c r="AE506">
        <v>8.0687300000000003E-2</v>
      </c>
      <c r="AF506">
        <v>0.28760520000000001</v>
      </c>
      <c r="AG506">
        <v>0.16140196000000001</v>
      </c>
      <c r="AH506">
        <v>7.3928549999999996E-2</v>
      </c>
      <c r="AI506">
        <v>0.24162707</v>
      </c>
      <c r="AJ506">
        <v>0.10638285</v>
      </c>
      <c r="AK506">
        <v>8.2088910000000001E-2</v>
      </c>
      <c r="AL506">
        <v>0.10037879</v>
      </c>
      <c r="AM506">
        <v>8.8497820000000005E-2</v>
      </c>
      <c r="AN506">
        <v>-9.7596649999999993E-2</v>
      </c>
      <c r="AO506">
        <v>0.13846220000000001</v>
      </c>
      <c r="AP506">
        <v>0.21843708000000001</v>
      </c>
      <c r="AQ506">
        <v>8.948209E-2</v>
      </c>
      <c r="AR506">
        <v>0.24927054000000001</v>
      </c>
      <c r="AS506">
        <v>-0.1523804</v>
      </c>
      <c r="AT506">
        <v>0.24958594000000001</v>
      </c>
      <c r="AU506">
        <v>0.1071655</v>
      </c>
      <c r="AV506">
        <v>8.7834309999999995E-3</v>
      </c>
      <c r="AW506">
        <v>0.19449206999999999</v>
      </c>
      <c r="AX506">
        <v>-1.8691284999999998E-2</v>
      </c>
      <c r="AY506">
        <v>0.21914475</v>
      </c>
      <c r="AZ506">
        <v>0.94308820000000004</v>
      </c>
      <c r="BA506">
        <v>-6.5985569999999993E-2</v>
      </c>
      <c r="BB506">
        <v>7.6108930000000005E-2</v>
      </c>
      <c r="BC506">
        <v>-6.7860130000000005E-2</v>
      </c>
      <c r="BD506">
        <v>0.15506612</v>
      </c>
      <c r="BE506">
        <v>8.5965340000000001E-2</v>
      </c>
      <c r="BF506">
        <v>0.23457599000000001</v>
      </c>
      <c r="BG506">
        <v>0.18728781</v>
      </c>
      <c r="BH506">
        <v>1.0856943000000001E-2</v>
      </c>
      <c r="BI506">
        <v>4.0927430000000001E-2</v>
      </c>
      <c r="BJ506">
        <v>0.15402668999999999</v>
      </c>
      <c r="BK506">
        <v>0.31572982999999999</v>
      </c>
      <c r="BL506">
        <v>-6.1726899999999998E-3</v>
      </c>
      <c r="BM506">
        <v>-9.1361570000000003E-2</v>
      </c>
      <c r="BN506">
        <v>6.4615300000000001E-2</v>
      </c>
      <c r="BO506">
        <v>0.16153544</v>
      </c>
      <c r="BP506">
        <v>6.6385280000000005E-2</v>
      </c>
      <c r="BQ506">
        <v>1.0730444E-2</v>
      </c>
      <c r="BR506">
        <v>2.5585303E-2</v>
      </c>
      <c r="BS506">
        <v>0.24581913999999999</v>
      </c>
      <c r="BT506">
        <v>0.32313320000000001</v>
      </c>
      <c r="BU506">
        <v>0.21979038000000001</v>
      </c>
      <c r="BV506">
        <v>-3.2338989999999998E-2</v>
      </c>
      <c r="BW506">
        <v>1.0899137E-2</v>
      </c>
      <c r="BX506">
        <v>0.19482028000000001</v>
      </c>
      <c r="BY506">
        <v>7.7879920000000005E-2</v>
      </c>
      <c r="BZ506">
        <v>0.11894469000000001</v>
      </c>
      <c r="CA506">
        <v>0.2682234</v>
      </c>
      <c r="CB506">
        <v>-1.6786288E-3</v>
      </c>
      <c r="CC506">
        <v>0.19541330000000001</v>
      </c>
      <c r="CD506">
        <v>0.26395892999999998</v>
      </c>
      <c r="CE506">
        <v>0.10674506</v>
      </c>
      <c r="CF506">
        <v>0.20910092</v>
      </c>
      <c r="CG506">
        <v>0.24828061000000001</v>
      </c>
      <c r="CH506">
        <v>-5.1398546000000003E-2</v>
      </c>
      <c r="CI506">
        <v>0.14480383999999999</v>
      </c>
      <c r="CJ506">
        <v>0.27952227000000002</v>
      </c>
      <c r="CK506">
        <v>0.12365116</v>
      </c>
      <c r="CL506">
        <v>0.13169017</v>
      </c>
      <c r="CM506">
        <v>5.4186560000000002E-2</v>
      </c>
      <c r="CN506">
        <v>-2.4772935999999999E-2</v>
      </c>
      <c r="CO506">
        <v>3.6827977999999997E-2</v>
      </c>
      <c r="CP506">
        <v>2.0579528E-2</v>
      </c>
      <c r="CQ506">
        <v>0.26875650000000001</v>
      </c>
      <c r="CR506">
        <v>0.124817014</v>
      </c>
      <c r="CS506">
        <v>0.21315217</v>
      </c>
      <c r="CT506">
        <v>0.13829986999999999</v>
      </c>
      <c r="CU506">
        <v>0.23143646000000001</v>
      </c>
      <c r="CV506">
        <v>0.15853539</v>
      </c>
      <c r="CW506">
        <v>7.8221134999999997E-2</v>
      </c>
      <c r="CX506">
        <v>7.1643144000000006E-2</v>
      </c>
      <c r="CY506">
        <v>0.18545264</v>
      </c>
      <c r="CZ506">
        <v>0.21241157999999999</v>
      </c>
      <c r="DA506">
        <v>6.761615E-2</v>
      </c>
      <c r="DB506">
        <v>0.34308477999999998</v>
      </c>
      <c r="DC506">
        <v>0.96199787000000003</v>
      </c>
      <c r="DD506">
        <v>0.26605198000000002</v>
      </c>
      <c r="DE506">
        <v>0.13868396999999999</v>
      </c>
      <c r="DF506">
        <f t="shared" si="24"/>
        <v>0.11845487854563104</v>
      </c>
      <c r="DG506">
        <f t="shared" si="25"/>
        <v>0</v>
      </c>
      <c r="DH506">
        <v>0</v>
      </c>
      <c r="DI506">
        <f>VLOOKUP(B506,owner_jaccard!$C$1:$E$1128,3,FALSE)</f>
        <v>0.13157894736842099</v>
      </c>
      <c r="DJ506">
        <f>VLOOKUP(B506,partic_jaccard!$C$1:$E$1128,3,FALSE)</f>
        <v>0.115384615384615</v>
      </c>
      <c r="DK506">
        <f>VLOOKUP(B506,rtword_jaccard!$C$1:$E$1128,3,FALSE)</f>
        <v>8.6956521739130405E-2</v>
      </c>
      <c r="DL506">
        <f>VLOOKUP(B506,rtword_jaccard!$C$1:$F$1128,4,FALSE)</f>
        <v>0.183431952662721</v>
      </c>
      <c r="DM506">
        <f>VLOOKUP(B506,rtword_jaccard!$C$1:$G$1128,5,FALSE)</f>
        <v>0.17647058823529399</v>
      </c>
      <c r="DN506">
        <f>VLOOKUP(B506,owner_j_重み付き!$C$1:$E$1128,3)</f>
        <v>1.8E-3</v>
      </c>
      <c r="DO506">
        <f>VLOOKUP(B506,part_j_重み付き!$C$1:$E$1128,3,FALSE)</f>
        <v>1.9E-2</v>
      </c>
      <c r="DP506">
        <f>VLOOKUP(B506,journalsection_jaccard!$C$2:$E$1129,3,FALSE)</f>
        <v>0.5625</v>
      </c>
      <c r="DQ506">
        <f>VLOOKUP(B506,journalsection_jaccard!$C$2:$F$1129,4,FALSE)</f>
        <v>0.40845070422535201</v>
      </c>
      <c r="DR506">
        <f>VLOOKUP(B506,journalsection_jaccard!$C$2:$G$1129,5,FALSE)</f>
        <v>0.32743362831858402</v>
      </c>
      <c r="DS506">
        <f>VLOOKUP(B506,journalsection_jaccard!$C$2:$H$1129,6,FALSE)</f>
        <v>0.19047619047618999</v>
      </c>
    </row>
    <row r="507" spans="1:123" x14ac:dyDescent="0.55000000000000004">
      <c r="A507">
        <v>500</v>
      </c>
      <c r="B507" t="s">
        <v>2091</v>
      </c>
      <c r="C507" t="s">
        <v>606</v>
      </c>
      <c r="D507">
        <v>0.16876252999999999</v>
      </c>
      <c r="E507">
        <v>1.2074583999999999E-2</v>
      </c>
      <c r="F507">
        <v>0.12398351000000001</v>
      </c>
      <c r="G507">
        <v>3.5795665999999997E-2</v>
      </c>
      <c r="H507">
        <v>7.0279670000000002E-2</v>
      </c>
      <c r="I507">
        <v>0.23589776000000001</v>
      </c>
      <c r="J507">
        <v>0.25000685</v>
      </c>
      <c r="K507">
        <v>0.97842293999999996</v>
      </c>
      <c r="L507">
        <v>0.27622279999999999</v>
      </c>
      <c r="M507">
        <v>0.11634327</v>
      </c>
      <c r="N507">
        <v>0.27627565999999998</v>
      </c>
      <c r="O507">
        <v>0.14591177999999999</v>
      </c>
      <c r="P507">
        <v>0.18368171</v>
      </c>
      <c r="Q507">
        <v>6.9476313999999997E-2</v>
      </c>
      <c r="R507">
        <v>-3.6068790000000003E-2</v>
      </c>
      <c r="S507">
        <v>-4.2891725999999998E-2</v>
      </c>
      <c r="T507">
        <v>0.25832915000000001</v>
      </c>
      <c r="U507">
        <v>0.19282977000000001</v>
      </c>
      <c r="V507">
        <v>0.20708019</v>
      </c>
      <c r="W507">
        <v>0.24821093999999999</v>
      </c>
      <c r="X507">
        <v>1.2357173000000001E-2</v>
      </c>
      <c r="Y507">
        <v>0.28089692999999999</v>
      </c>
      <c r="Z507">
        <v>-2.352682E-2</v>
      </c>
      <c r="AA507">
        <v>0.11456386</v>
      </c>
      <c r="AB507">
        <v>0.14840083000000001</v>
      </c>
      <c r="AC507">
        <v>0.16800803</v>
      </c>
      <c r="AD507">
        <v>0.11987183</v>
      </c>
      <c r="AE507">
        <v>0.21087185</v>
      </c>
      <c r="AF507">
        <v>6.4695069999999993E-2</v>
      </c>
      <c r="AG507">
        <v>0.29119430000000002</v>
      </c>
      <c r="AH507">
        <v>-5.3580120000000002E-2</v>
      </c>
      <c r="AI507">
        <v>0.12571320999999999</v>
      </c>
      <c r="AJ507">
        <v>6.2361199999999995E-4</v>
      </c>
      <c r="AK507">
        <v>7.3488525999999998E-2</v>
      </c>
      <c r="AL507">
        <v>0.14183672999999999</v>
      </c>
      <c r="AM507">
        <v>-3.6211970000000003E-2</v>
      </c>
      <c r="AN507">
        <v>2.0409190000000001E-2</v>
      </c>
      <c r="AO507">
        <v>-5.9529173999999997E-2</v>
      </c>
      <c r="AP507">
        <v>0.1792328</v>
      </c>
      <c r="AQ507">
        <v>0.10902731</v>
      </c>
      <c r="AR507">
        <v>0.15485011000000001</v>
      </c>
      <c r="AS507">
        <v>-0.16730671999999999</v>
      </c>
      <c r="AT507">
        <v>0.11778603</v>
      </c>
      <c r="AU507">
        <v>9.9811169999999994E-3</v>
      </c>
      <c r="AV507">
        <v>0.11013940999999999</v>
      </c>
      <c r="AW507">
        <v>0.111373164</v>
      </c>
      <c r="AX507">
        <v>-9.7527379999999997E-2</v>
      </c>
      <c r="AY507">
        <v>0.22359206000000001</v>
      </c>
      <c r="AZ507">
        <v>0.96153509999999998</v>
      </c>
      <c r="BA507">
        <v>8.3916359999999992E-3</v>
      </c>
      <c r="BB507">
        <v>-3.179514E-2</v>
      </c>
      <c r="BC507">
        <v>9.4105590000000003E-2</v>
      </c>
      <c r="BD507">
        <v>8.5252720000000004E-2</v>
      </c>
      <c r="BE507">
        <v>9.7111000000000003E-2</v>
      </c>
      <c r="BF507">
        <v>7.7741876000000001E-2</v>
      </c>
      <c r="BG507">
        <v>0.24325806999999999</v>
      </c>
      <c r="BH507">
        <v>8.7091059999999998E-2</v>
      </c>
      <c r="BI507">
        <v>0.20797615</v>
      </c>
      <c r="BJ507">
        <v>0.118889146</v>
      </c>
      <c r="BK507">
        <v>0.2918811</v>
      </c>
      <c r="BL507">
        <v>0.13589730999999999</v>
      </c>
      <c r="BM507">
        <v>6.8587460000000003E-2</v>
      </c>
      <c r="BN507">
        <v>0.22205588000000001</v>
      </c>
      <c r="BO507">
        <v>-1.6316977999999999E-2</v>
      </c>
      <c r="BP507">
        <v>0.22323660000000001</v>
      </c>
      <c r="BQ507">
        <v>-0.19324168999999999</v>
      </c>
      <c r="BR507">
        <v>0.18131264</v>
      </c>
      <c r="BS507">
        <v>-5.2066370000000001E-2</v>
      </c>
      <c r="BT507">
        <v>0.1530813</v>
      </c>
      <c r="BU507">
        <v>1.3854362E-2</v>
      </c>
      <c r="BV507">
        <v>-0.13455932000000001</v>
      </c>
      <c r="BW507">
        <v>8.2411410000000004E-2</v>
      </c>
      <c r="BX507">
        <v>0.16762653999999999</v>
      </c>
      <c r="BY507">
        <v>0.17153515999999999</v>
      </c>
      <c r="BZ507">
        <v>0.28627999999999998</v>
      </c>
      <c r="CA507">
        <v>0.22712236999999999</v>
      </c>
      <c r="CB507">
        <v>0.14303179999999999</v>
      </c>
      <c r="CC507">
        <v>0.13282369999999999</v>
      </c>
      <c r="CD507">
        <v>0.12988394</v>
      </c>
      <c r="CE507">
        <v>0.12343941999999999</v>
      </c>
      <c r="CF507">
        <v>1.5364121E-2</v>
      </c>
      <c r="CG507">
        <v>0.1829691</v>
      </c>
      <c r="CH507">
        <v>0.15065695000000001</v>
      </c>
      <c r="CI507">
        <v>0.29038059999999999</v>
      </c>
      <c r="CJ507">
        <v>0.25448357999999999</v>
      </c>
      <c r="CK507">
        <v>0.18340308999999999</v>
      </c>
      <c r="CL507">
        <v>0.11234899</v>
      </c>
      <c r="CM507">
        <v>-6.5436030000000006E-2</v>
      </c>
      <c r="CN507">
        <v>3.1575199999999998E-2</v>
      </c>
      <c r="CO507">
        <v>-1.9183937000000002E-2</v>
      </c>
      <c r="CP507">
        <v>0.17705325999999999</v>
      </c>
      <c r="CQ507">
        <v>8.1352209999999994E-2</v>
      </c>
      <c r="CR507">
        <v>0.21853750999999999</v>
      </c>
      <c r="CS507">
        <v>0.1464318</v>
      </c>
      <c r="CT507">
        <v>0.23071623999999999</v>
      </c>
      <c r="CU507">
        <v>-7.0538809999999993E-2</v>
      </c>
      <c r="CV507">
        <v>0.34169143000000002</v>
      </c>
      <c r="CW507">
        <v>8.0299794999999993E-2</v>
      </c>
      <c r="CX507">
        <v>-6.689881E-3</v>
      </c>
      <c r="CY507">
        <v>0.23588260999999999</v>
      </c>
      <c r="CZ507">
        <v>0.19802415000000001</v>
      </c>
      <c r="DA507">
        <v>0.10240691</v>
      </c>
      <c r="DB507">
        <v>8.0403639999999998E-2</v>
      </c>
      <c r="DC507">
        <v>0.97581050000000003</v>
      </c>
      <c r="DD507">
        <v>0.18931068000000001</v>
      </c>
      <c r="DE507">
        <v>-0.11339282000000001</v>
      </c>
      <c r="DF507">
        <f t="shared" si="24"/>
        <v>0.1118192400582524</v>
      </c>
      <c r="DG507">
        <f t="shared" si="25"/>
        <v>0</v>
      </c>
      <c r="DH507">
        <v>0</v>
      </c>
      <c r="DI507">
        <f>VLOOKUP(B507,owner_jaccard!$C$1:$E$1128,3,FALSE)</f>
        <v>0.214285714285714</v>
      </c>
      <c r="DJ507">
        <f>VLOOKUP(B507,partic_jaccard!$C$1:$E$1128,3,FALSE)</f>
        <v>7.4074074074074001E-2</v>
      </c>
      <c r="DK507">
        <f>VLOOKUP(B507,rtword_jaccard!$C$1:$E$1128,3,FALSE)</f>
        <v>0.14942528735632099</v>
      </c>
      <c r="DL507">
        <f>VLOOKUP(B507,rtword_jaccard!$C$1:$F$1128,4,FALSE)</f>
        <v>0.19760479041916101</v>
      </c>
      <c r="DM507">
        <f>VLOOKUP(B507,rtword_jaccard!$C$1:$G$1128,5,FALSE)</f>
        <v>0.21457489878542499</v>
      </c>
      <c r="DN507">
        <f>VLOOKUP(B507,owner_j_重み付き!$C$1:$E$1128,3)</f>
        <v>5.4999999999999997E-3</v>
      </c>
      <c r="DO507">
        <f>VLOOKUP(B507,part_j_重み付き!$C$1:$E$1128,3,FALSE)</f>
        <v>1.46E-2</v>
      </c>
      <c r="DP507">
        <f>VLOOKUP(B507,journalsection_jaccard!$C$2:$E$1129,3,FALSE)</f>
        <v>0.44927536231884002</v>
      </c>
      <c r="DQ507">
        <f>VLOOKUP(B507,journalsection_jaccard!$C$2:$F$1129,4,FALSE)</f>
        <v>0.32450331125827803</v>
      </c>
      <c r="DR507">
        <f>VLOOKUP(B507,journalsection_jaccard!$C$2:$G$1129,5,FALSE)</f>
        <v>0.27659574468085102</v>
      </c>
      <c r="DS507">
        <f>VLOOKUP(B507,journalsection_jaccard!$C$2:$H$1129,6,FALSE)</f>
        <v>0.16279069767441801</v>
      </c>
    </row>
    <row r="508" spans="1:123" hidden="1" x14ac:dyDescent="0.55000000000000004">
      <c r="A508">
        <v>501</v>
      </c>
      <c r="B508" t="s">
        <v>2092</v>
      </c>
      <c r="C508" t="s">
        <v>607</v>
      </c>
      <c r="D508">
        <v>0.11506602</v>
      </c>
      <c r="E508">
        <v>0.26097682</v>
      </c>
      <c r="F508">
        <v>-5.6680594000000001E-2</v>
      </c>
      <c r="G508">
        <v>0.11808095</v>
      </c>
      <c r="H508">
        <v>0.17252957999999999</v>
      </c>
      <c r="I508">
        <v>-1.3009114E-2</v>
      </c>
      <c r="J508">
        <v>7.1604109999999999E-2</v>
      </c>
      <c r="K508">
        <v>0.97671609999999998</v>
      </c>
      <c r="L508">
        <v>4.6685163000000002E-2</v>
      </c>
      <c r="M508">
        <v>8.4064669999999994E-2</v>
      </c>
      <c r="N508">
        <v>0.37624185999999998</v>
      </c>
      <c r="O508">
        <v>0.26039224999999999</v>
      </c>
      <c r="P508">
        <v>3.251565E-2</v>
      </c>
      <c r="Q508">
        <v>0.16738589000000001</v>
      </c>
      <c r="R508">
        <v>0.30326846000000002</v>
      </c>
      <c r="S508">
        <v>9.3331819999999996E-2</v>
      </c>
      <c r="T508">
        <v>0.31131953000000001</v>
      </c>
      <c r="U508">
        <v>0.14871614999999999</v>
      </c>
      <c r="V508">
        <v>6.6333699999999995E-2</v>
      </c>
      <c r="W508">
        <v>0.12214512</v>
      </c>
      <c r="X508">
        <v>0.24506025000000001</v>
      </c>
      <c r="Y508">
        <v>0.1518785</v>
      </c>
      <c r="Z508">
        <v>0.26017570000000001</v>
      </c>
      <c r="AA508">
        <v>0.10299256399999999</v>
      </c>
      <c r="AB508">
        <v>0.36690400000000001</v>
      </c>
      <c r="AC508">
        <v>0.16320931999999999</v>
      </c>
      <c r="AD508">
        <v>0.1878908</v>
      </c>
      <c r="AE508">
        <v>-0.19369338</v>
      </c>
      <c r="AF508">
        <v>0.35856431999999999</v>
      </c>
      <c r="AG508">
        <v>9.0990500000000002E-2</v>
      </c>
      <c r="AH508">
        <v>0.21842903</v>
      </c>
      <c r="AI508">
        <v>0.33440170000000002</v>
      </c>
      <c r="AJ508">
        <v>1.1339646E-2</v>
      </c>
      <c r="AK508">
        <v>0.27883960000000002</v>
      </c>
      <c r="AL508">
        <v>0.15967635999999999</v>
      </c>
      <c r="AM508">
        <v>0.28788972000000002</v>
      </c>
      <c r="AN508">
        <v>2.2532199999999999E-2</v>
      </c>
      <c r="AO508">
        <v>-9.1896160000000005E-2</v>
      </c>
      <c r="AP508">
        <v>0.39439726000000003</v>
      </c>
      <c r="AQ508">
        <v>0.28531879999999998</v>
      </c>
      <c r="AR508">
        <v>0.21677590999999999</v>
      </c>
      <c r="AS508">
        <v>-9.3389890000000003E-2</v>
      </c>
      <c r="AT508">
        <v>0.3292987</v>
      </c>
      <c r="AU508">
        <v>0.18188683999999999</v>
      </c>
      <c r="AV508">
        <v>4.3569937000000003E-2</v>
      </c>
      <c r="AW508">
        <v>0.26820743000000002</v>
      </c>
      <c r="AX508">
        <v>0.13157858</v>
      </c>
      <c r="AY508">
        <v>0.17636969999999999</v>
      </c>
      <c r="AZ508">
        <v>0.95816400000000002</v>
      </c>
      <c r="BA508">
        <v>0.22857463</v>
      </c>
      <c r="BB508">
        <v>4.3282545999999998E-2</v>
      </c>
      <c r="BC508">
        <v>8.3365229999999999E-2</v>
      </c>
      <c r="BD508">
        <v>0.18000107000000001</v>
      </c>
      <c r="BE508">
        <v>0.11818803999999999</v>
      </c>
      <c r="BF508">
        <v>0.20988830999999999</v>
      </c>
      <c r="BG508">
        <v>0.25526263999999999</v>
      </c>
      <c r="BH508">
        <v>0.12899949999999999</v>
      </c>
      <c r="BI508">
        <v>0.16530291999999999</v>
      </c>
      <c r="BJ508">
        <v>0.347111</v>
      </c>
      <c r="BK508">
        <v>0.28424941999999997</v>
      </c>
      <c r="BL508">
        <v>0.16048572999999999</v>
      </c>
      <c r="BM508">
        <v>0.24875040000000001</v>
      </c>
      <c r="BN508">
        <v>-4.8787496999999999E-2</v>
      </c>
      <c r="BO508">
        <v>0.3561899</v>
      </c>
      <c r="BP508">
        <v>0.31158307000000002</v>
      </c>
      <c r="BQ508">
        <v>0.17066017</v>
      </c>
      <c r="BR508">
        <v>0.13722880000000001</v>
      </c>
      <c r="BS508">
        <v>0.27744796999999999</v>
      </c>
      <c r="BT508">
        <v>0.26424544999999999</v>
      </c>
      <c r="BU508">
        <v>0.25373800000000002</v>
      </c>
      <c r="BV508">
        <v>-0.16066706</v>
      </c>
      <c r="BW508">
        <v>4.7352374000000003E-2</v>
      </c>
      <c r="BX508">
        <v>0.44689992000000001</v>
      </c>
      <c r="BY508">
        <v>0.17942889000000001</v>
      </c>
      <c r="BZ508">
        <v>0.21340679000000001</v>
      </c>
      <c r="CA508">
        <v>0.17208280000000001</v>
      </c>
      <c r="CB508">
        <v>0.30473417000000003</v>
      </c>
      <c r="CC508">
        <v>0.32450657999999999</v>
      </c>
      <c r="CD508">
        <v>0.23086366</v>
      </c>
      <c r="CE508">
        <v>0.16995104</v>
      </c>
      <c r="CF508">
        <v>0.20350679999999999</v>
      </c>
      <c r="CG508">
        <v>0.16816471999999999</v>
      </c>
      <c r="CH508">
        <v>8.1926879999999994E-2</v>
      </c>
      <c r="CI508">
        <v>9.3987705000000005E-3</v>
      </c>
      <c r="CJ508">
        <v>4.7929510000000002E-2</v>
      </c>
      <c r="CK508">
        <v>0.28622894999999998</v>
      </c>
      <c r="CL508">
        <v>0.32474235000000001</v>
      </c>
      <c r="CM508">
        <v>4.1628606999999998E-2</v>
      </c>
      <c r="CN508">
        <v>0.13012783</v>
      </c>
      <c r="CO508">
        <v>0.24044807000000001</v>
      </c>
      <c r="CP508">
        <v>0.29800065999999997</v>
      </c>
      <c r="CQ508">
        <v>0.26729881999999999</v>
      </c>
      <c r="CR508">
        <v>0.30220973000000001</v>
      </c>
      <c r="CS508">
        <v>0.32651760000000002</v>
      </c>
      <c r="CT508">
        <v>0.10695941</v>
      </c>
      <c r="CU508">
        <v>0.24376315000000001</v>
      </c>
      <c r="CV508">
        <v>0.40000686000000002</v>
      </c>
      <c r="CW508">
        <v>1.6933804E-2</v>
      </c>
      <c r="CX508">
        <v>1.1659385E-2</v>
      </c>
      <c r="CY508">
        <v>0.32697959999999998</v>
      </c>
      <c r="CZ508">
        <v>0.31640863000000002</v>
      </c>
      <c r="DA508">
        <v>0.123750545</v>
      </c>
      <c r="DB508">
        <v>-2.8185060000000001E-3</v>
      </c>
      <c r="DC508">
        <v>0.97292219999999996</v>
      </c>
      <c r="DD508">
        <v>0.28391188000000001</v>
      </c>
      <c r="DE508">
        <v>4.736667E-2</v>
      </c>
      <c r="DF508">
        <f t="shared" si="24"/>
        <v>0.17745187534466028</v>
      </c>
      <c r="DG508">
        <f t="shared" si="25"/>
        <v>0</v>
      </c>
      <c r="DH508">
        <v>3.1313605761703462E-4</v>
      </c>
      <c r="DI508">
        <f>VLOOKUP(B508,owner_jaccard!$C$1:$E$1128,3,FALSE)</f>
        <v>0.22500000000000001</v>
      </c>
      <c r="DJ508">
        <f>VLOOKUP(B508,partic_jaccard!$C$1:$E$1128,3,FALSE)</f>
        <v>0.2</v>
      </c>
      <c r="DK508">
        <f>VLOOKUP(B508,rtword_jaccard!$C$1:$E$1128,3,FALSE)</f>
        <v>0.234567901234567</v>
      </c>
      <c r="DL508">
        <f>VLOOKUP(B508,rtword_jaccard!$C$1:$F$1128,4,FALSE)</f>
        <v>0.21212121212121199</v>
      </c>
      <c r="DM508">
        <f>VLOOKUP(B508,rtword_jaccard!$C$1:$G$1128,5,FALSE)</f>
        <v>0.234567901234567</v>
      </c>
      <c r="DN508">
        <f>VLOOKUP(B508,owner_j_重み付き!$C$1:$E$1128,3)</f>
        <v>2.0999999999999999E-3</v>
      </c>
      <c r="DO508">
        <f>VLOOKUP(B508,part_j_重み付き!$C$1:$E$1128,3,FALSE)</f>
        <v>7.4700000000000003E-2</v>
      </c>
      <c r="DP508">
        <f>VLOOKUP(B508,journalsection_jaccard!$C$2:$E$1129,3,FALSE)</f>
        <v>0.47058823529411697</v>
      </c>
      <c r="DQ508">
        <f>VLOOKUP(B508,journalsection_jaccard!$C$2:$F$1129,4,FALSE)</f>
        <v>0.37931034482758602</v>
      </c>
      <c r="DR508">
        <f>VLOOKUP(B508,journalsection_jaccard!$C$2:$G$1129,5,FALSE)</f>
        <v>0.35746606334841602</v>
      </c>
      <c r="DS508">
        <f>VLOOKUP(B508,journalsection_jaccard!$C$2:$H$1129,6,FALSE)</f>
        <v>0.19047619047618999</v>
      </c>
    </row>
    <row r="509" spans="1:123" x14ac:dyDescent="0.55000000000000004">
      <c r="A509">
        <v>502</v>
      </c>
      <c r="B509" t="s">
        <v>2093</v>
      </c>
      <c r="C509" t="s">
        <v>608</v>
      </c>
      <c r="D509">
        <v>0.26521865</v>
      </c>
      <c r="E509">
        <v>0.24452980999999999</v>
      </c>
      <c r="F509">
        <v>-1.4436295E-2</v>
      </c>
      <c r="G509">
        <v>0.10319958999999999</v>
      </c>
      <c r="H509">
        <v>0.30452620000000002</v>
      </c>
      <c r="I509">
        <v>9.9246465000000006E-2</v>
      </c>
      <c r="J509">
        <v>0.16090482</v>
      </c>
      <c r="K509">
        <v>0.97387950000000001</v>
      </c>
      <c r="L509">
        <v>0.17154559999999999</v>
      </c>
      <c r="M509">
        <v>8.382146E-2</v>
      </c>
      <c r="N509">
        <v>0.41172868000000001</v>
      </c>
      <c r="O509">
        <v>0.13611603999999999</v>
      </c>
      <c r="P509">
        <v>0.20415180999999999</v>
      </c>
      <c r="Q509">
        <v>0.21154554</v>
      </c>
      <c r="R509">
        <v>0.11975344</v>
      </c>
      <c r="S509">
        <v>0.21048272000000001</v>
      </c>
      <c r="T509">
        <v>0.28869962999999998</v>
      </c>
      <c r="U509">
        <v>7.5689980000000004E-2</v>
      </c>
      <c r="V509">
        <v>-4.6859263999999998E-2</v>
      </c>
      <c r="W509">
        <v>0.16093029</v>
      </c>
      <c r="X509">
        <v>0.17711859999999999</v>
      </c>
      <c r="Y509">
        <v>0.20801912</v>
      </c>
      <c r="Z509">
        <v>0.1415487</v>
      </c>
      <c r="AA509">
        <v>9.9575339999999998E-2</v>
      </c>
      <c r="AB509">
        <v>0.15337834</v>
      </c>
      <c r="AC509">
        <v>0.40749619999999998</v>
      </c>
      <c r="AD509">
        <v>0.13294058</v>
      </c>
      <c r="AE509">
        <v>0.10073174999999999</v>
      </c>
      <c r="AF509">
        <v>0.35545626000000002</v>
      </c>
      <c r="AG509">
        <v>6.6276230000000005E-2</v>
      </c>
      <c r="AH509">
        <v>0.12124193</v>
      </c>
      <c r="AI509">
        <v>0.35904180000000002</v>
      </c>
      <c r="AJ509">
        <v>2.5121244000000001E-2</v>
      </c>
      <c r="AK509">
        <v>0.2052194</v>
      </c>
      <c r="AL509">
        <v>1.6991984000000002E-2</v>
      </c>
      <c r="AM509">
        <v>6.2934320000000002E-2</v>
      </c>
      <c r="AN509">
        <v>4.1253135000000003E-2</v>
      </c>
      <c r="AO509">
        <v>2.5446053999999998E-3</v>
      </c>
      <c r="AP509">
        <v>0.16037197</v>
      </c>
      <c r="AQ509">
        <v>0.1779356</v>
      </c>
      <c r="AR509">
        <v>0.26207617</v>
      </c>
      <c r="AS509">
        <v>0.17861651000000001</v>
      </c>
      <c r="AT509">
        <v>0.14965655</v>
      </c>
      <c r="AU509">
        <v>8.4383965000000005E-2</v>
      </c>
      <c r="AV509">
        <v>0.15126622000000001</v>
      </c>
      <c r="AW509">
        <v>0.32214087000000002</v>
      </c>
      <c r="AX509">
        <v>5.3671297E-2</v>
      </c>
      <c r="AY509">
        <v>0.22430554</v>
      </c>
      <c r="AZ509">
        <v>0.96797549999999999</v>
      </c>
      <c r="BA509">
        <v>1.7046314E-3</v>
      </c>
      <c r="BB509">
        <v>-4.0133644000000003E-2</v>
      </c>
      <c r="BC509">
        <v>7.3223460000000004E-2</v>
      </c>
      <c r="BD509">
        <v>0.25714344</v>
      </c>
      <c r="BE509">
        <v>0.15091614</v>
      </c>
      <c r="BF509">
        <v>0.24568792</v>
      </c>
      <c r="BG509">
        <v>0.15984823000000001</v>
      </c>
      <c r="BH509">
        <v>0.22682140000000001</v>
      </c>
      <c r="BI509">
        <v>0.26210909999999998</v>
      </c>
      <c r="BJ509">
        <v>0.17150153000000001</v>
      </c>
      <c r="BK509">
        <v>1.4477275E-2</v>
      </c>
      <c r="BL509">
        <v>0.31851202000000001</v>
      </c>
      <c r="BM509">
        <v>0.24286891999999999</v>
      </c>
      <c r="BN509">
        <v>-7.1526210000000007E-2</v>
      </c>
      <c r="BO509">
        <v>0.26356673000000003</v>
      </c>
      <c r="BP509">
        <v>3.3178909999999999E-2</v>
      </c>
      <c r="BQ509">
        <v>0.16345324</v>
      </c>
      <c r="BR509">
        <v>9.0264739999999996E-2</v>
      </c>
      <c r="BS509">
        <v>0.16329092000000001</v>
      </c>
      <c r="BT509">
        <v>0.31428885000000001</v>
      </c>
      <c r="BU509">
        <v>0.22342740999999999</v>
      </c>
      <c r="BV509">
        <v>0.14485666</v>
      </c>
      <c r="BW509">
        <v>0.14825852</v>
      </c>
      <c r="BX509">
        <v>9.9214934000000005E-2</v>
      </c>
      <c r="BY509">
        <v>0.28238164999999998</v>
      </c>
      <c r="BZ509">
        <v>0.19575108999999999</v>
      </c>
      <c r="CA509">
        <v>0.33855057</v>
      </c>
      <c r="CB509">
        <v>0.13836871000000001</v>
      </c>
      <c r="CC509">
        <v>0.10841377000000001</v>
      </c>
      <c r="CD509">
        <v>0.16662799</v>
      </c>
      <c r="CE509">
        <v>0.21026632000000001</v>
      </c>
      <c r="CF509">
        <v>0.13481660000000001</v>
      </c>
      <c r="CG509">
        <v>0.17777910999999999</v>
      </c>
      <c r="CH509">
        <v>0.15505163</v>
      </c>
      <c r="CI509">
        <v>5.385069E-2</v>
      </c>
      <c r="CJ509">
        <v>0.32807723</v>
      </c>
      <c r="CK509">
        <v>7.8246734999999998E-2</v>
      </c>
      <c r="CL509">
        <v>0.21259624999999999</v>
      </c>
      <c r="CM509">
        <v>0.11091987</v>
      </c>
      <c r="CN509">
        <v>0.23589666000000001</v>
      </c>
      <c r="CO509">
        <v>0.21138056999999999</v>
      </c>
      <c r="CP509">
        <v>0.15009929999999999</v>
      </c>
      <c r="CQ509">
        <v>-2.6822361999999999E-2</v>
      </c>
      <c r="CR509">
        <v>0.20006192</v>
      </c>
      <c r="CS509">
        <v>0.15089516</v>
      </c>
      <c r="CT509">
        <v>0.17338523</v>
      </c>
      <c r="CU509">
        <v>0.107535675</v>
      </c>
      <c r="CV509">
        <v>0.29737871999999999</v>
      </c>
      <c r="CW509">
        <v>0.14793643000000001</v>
      </c>
      <c r="CX509">
        <v>0.10336083</v>
      </c>
      <c r="CY509">
        <v>0.24455962000000001</v>
      </c>
      <c r="CZ509">
        <v>0.18331641000000001</v>
      </c>
      <c r="DA509">
        <v>0.34369214999999997</v>
      </c>
      <c r="DB509">
        <v>0.16055453</v>
      </c>
      <c r="DC509">
        <v>0.97127163000000005</v>
      </c>
      <c r="DD509">
        <v>0.20860400000000001</v>
      </c>
      <c r="DE509">
        <v>0.19983882</v>
      </c>
      <c r="DF509">
        <f t="shared" si="24"/>
        <v>0.16575180971650491</v>
      </c>
      <c r="DG509">
        <f t="shared" si="25"/>
        <v>0</v>
      </c>
      <c r="DH509">
        <v>0</v>
      </c>
      <c r="DI509">
        <f>VLOOKUP(B509,owner_jaccard!$C$1:$E$1128,3,FALSE)</f>
        <v>0.25</v>
      </c>
      <c r="DJ509">
        <f>VLOOKUP(B509,partic_jaccard!$C$1:$E$1128,3,FALSE)</f>
        <v>0.24</v>
      </c>
      <c r="DK509">
        <f>VLOOKUP(B509,rtword_jaccard!$C$1:$E$1128,3,FALSE)</f>
        <v>0.123595505617977</v>
      </c>
      <c r="DL509">
        <f>VLOOKUP(B509,rtword_jaccard!$C$1:$F$1128,4,FALSE)</f>
        <v>0.183431952662721</v>
      </c>
      <c r="DM509">
        <f>VLOOKUP(B509,rtword_jaccard!$C$1:$G$1128,5,FALSE)</f>
        <v>0.234567901234567</v>
      </c>
      <c r="DN509">
        <f>VLOOKUP(B509,owner_j_重み付き!$C$1:$E$1128,3)</f>
        <v>3.3999999999999998E-3</v>
      </c>
      <c r="DO509">
        <f>VLOOKUP(B509,part_j_重み付き!$C$1:$E$1128,3,FALSE)</f>
        <v>5.0599999999999999E-2</v>
      </c>
      <c r="DP509">
        <f>VLOOKUP(B509,journalsection_jaccard!$C$2:$E$1129,3,FALSE)</f>
        <v>0.28205128205128199</v>
      </c>
      <c r="DQ509">
        <f>VLOOKUP(B509,journalsection_jaccard!$C$2:$F$1129,4,FALSE)</f>
        <v>0.29032258064516098</v>
      </c>
      <c r="DR509">
        <f>VLOOKUP(B509,journalsection_jaccard!$C$2:$G$1129,5,FALSE)</f>
        <v>0.265822784810126</v>
      </c>
      <c r="DS509">
        <f>VLOOKUP(B509,journalsection_jaccard!$C$2:$H$1129,6,FALSE)</f>
        <v>8.6956521739130405E-2</v>
      </c>
    </row>
    <row r="510" spans="1:123" x14ac:dyDescent="0.55000000000000004">
      <c r="A510">
        <v>503</v>
      </c>
      <c r="B510" t="s">
        <v>1418</v>
      </c>
      <c r="C510" t="s">
        <v>609</v>
      </c>
      <c r="D510">
        <v>0.29332461999999998</v>
      </c>
      <c r="E510">
        <v>2.8191589999999999E-2</v>
      </c>
      <c r="F510">
        <v>0.12175103</v>
      </c>
      <c r="G510">
        <v>8.4523453999999998E-2</v>
      </c>
      <c r="H510">
        <v>0.28917654999999998</v>
      </c>
      <c r="I510">
        <v>0.14793033999999999</v>
      </c>
      <c r="J510">
        <v>0.12785773</v>
      </c>
      <c r="K510">
        <v>0.97882309999999995</v>
      </c>
      <c r="L510">
        <v>7.7991930000000001E-2</v>
      </c>
      <c r="M510">
        <v>0.22847714</v>
      </c>
      <c r="N510">
        <v>0.22089584000000001</v>
      </c>
      <c r="O510">
        <v>0.17912717</v>
      </c>
      <c r="P510">
        <v>0.10735788</v>
      </c>
      <c r="Q510">
        <v>7.3072579999999998E-2</v>
      </c>
      <c r="R510">
        <v>0.21209231000000001</v>
      </c>
      <c r="S510">
        <v>2.988998E-2</v>
      </c>
      <c r="T510">
        <v>0.26931100000000002</v>
      </c>
      <c r="U510">
        <v>0.22806899999999999</v>
      </c>
      <c r="V510">
        <v>0.23939589</v>
      </c>
      <c r="W510">
        <v>0.106172636</v>
      </c>
      <c r="X510">
        <v>-7.1845754999999997E-2</v>
      </c>
      <c r="Y510">
        <v>0.22331670000000001</v>
      </c>
      <c r="Z510">
        <v>1.8976400000000001E-2</v>
      </c>
      <c r="AA510">
        <v>0.1129855</v>
      </c>
      <c r="AB510">
        <v>0.29076575999999998</v>
      </c>
      <c r="AC510">
        <v>0.19563854</v>
      </c>
      <c r="AD510">
        <v>-2.9597666000000002E-2</v>
      </c>
      <c r="AE510">
        <v>0.19795734000000001</v>
      </c>
      <c r="AF510">
        <v>5.2275598E-2</v>
      </c>
      <c r="AG510">
        <v>0.19598167</v>
      </c>
      <c r="AH510">
        <v>-9.9445720000000001E-2</v>
      </c>
      <c r="AI510">
        <v>0.20967071000000001</v>
      </c>
      <c r="AJ510">
        <v>0.22443158999999999</v>
      </c>
      <c r="AK510">
        <v>0.28813063999999999</v>
      </c>
      <c r="AL510">
        <v>0.15445702</v>
      </c>
      <c r="AM510">
        <v>0.13001879999999999</v>
      </c>
      <c r="AN510">
        <v>9.6266270000000001E-2</v>
      </c>
      <c r="AO510">
        <v>5.1804006E-2</v>
      </c>
      <c r="AP510">
        <v>0.12351375000000001</v>
      </c>
      <c r="AQ510">
        <v>0.27836689999999997</v>
      </c>
      <c r="AR510">
        <v>0.19409555000000001</v>
      </c>
      <c r="AS510">
        <v>5.3646512E-2</v>
      </c>
      <c r="AT510">
        <v>7.6682775999999994E-2</v>
      </c>
      <c r="AU510">
        <v>-4.7386541999999997E-2</v>
      </c>
      <c r="AV510">
        <v>7.1223320000000007E-2</v>
      </c>
      <c r="AW510">
        <v>5.9391162999999997E-2</v>
      </c>
      <c r="AX510">
        <v>7.0301269999999999E-2</v>
      </c>
      <c r="AY510">
        <v>0.19720636</v>
      </c>
      <c r="AZ510">
        <v>0.95754415000000004</v>
      </c>
      <c r="BA510">
        <v>3.4904684999999998E-2</v>
      </c>
      <c r="BB510">
        <v>1.9330569999999998E-2</v>
      </c>
      <c r="BC510">
        <v>0.18097879</v>
      </c>
      <c r="BD510">
        <v>0.16389677</v>
      </c>
      <c r="BE510">
        <v>-9.1236280000000003E-2</v>
      </c>
      <c r="BF510">
        <v>8.0422160000000006E-2</v>
      </c>
      <c r="BG510">
        <v>3.4402136E-2</v>
      </c>
      <c r="BH510">
        <v>-3.3506867000000003E-2</v>
      </c>
      <c r="BI510">
        <v>0.12801035999999999</v>
      </c>
      <c r="BJ510">
        <v>0.10344792999999999</v>
      </c>
      <c r="BK510">
        <v>7.3583399999999993E-2</v>
      </c>
      <c r="BL510">
        <v>0.2076413</v>
      </c>
      <c r="BM510">
        <v>0.12923693999999999</v>
      </c>
      <c r="BN510">
        <v>0.13098302000000001</v>
      </c>
      <c r="BO510">
        <v>0.22921562000000001</v>
      </c>
      <c r="BP510">
        <v>0.33015137999999999</v>
      </c>
      <c r="BQ510">
        <v>0.28374395000000002</v>
      </c>
      <c r="BR510">
        <v>0.19900445999999999</v>
      </c>
      <c r="BS510">
        <v>0.14432110000000001</v>
      </c>
      <c r="BT510">
        <v>0.31963634000000002</v>
      </c>
      <c r="BU510">
        <v>8.7783589999999995E-2</v>
      </c>
      <c r="BV510">
        <v>6.2898590000000004E-2</v>
      </c>
      <c r="BW510">
        <v>0.13570558999999999</v>
      </c>
      <c r="BX510">
        <v>0.16779503000000001</v>
      </c>
      <c r="BY510">
        <v>9.2196815000000001E-2</v>
      </c>
      <c r="BZ510">
        <v>5.9542600000000001E-2</v>
      </c>
      <c r="CA510">
        <v>0.32042884999999999</v>
      </c>
      <c r="CB510">
        <v>1.6175997000000001E-2</v>
      </c>
      <c r="CC510">
        <v>0.15307979999999999</v>
      </c>
      <c r="CD510">
        <v>0.17561362999999999</v>
      </c>
      <c r="CE510">
        <v>0.23214783</v>
      </c>
      <c r="CF510">
        <v>3.5906176999999997E-2</v>
      </c>
      <c r="CG510">
        <v>0.27820644</v>
      </c>
      <c r="CH510">
        <v>4.7638695999999998E-3</v>
      </c>
      <c r="CI510">
        <v>0.13579543999999999</v>
      </c>
      <c r="CJ510">
        <v>0.34252596000000002</v>
      </c>
      <c r="CK510">
        <v>0.13766001</v>
      </c>
      <c r="CL510">
        <v>0.10453394000000001</v>
      </c>
      <c r="CM510">
        <v>-0.11974253999999999</v>
      </c>
      <c r="CN510">
        <v>1.1960147000000001E-2</v>
      </c>
      <c r="CO510">
        <v>7.5378959999999995E-2</v>
      </c>
      <c r="CP510">
        <v>6.137422E-2</v>
      </c>
      <c r="CQ510">
        <v>7.4686534999999998E-2</v>
      </c>
      <c r="CR510">
        <v>0.18632837999999999</v>
      </c>
      <c r="CS510">
        <v>7.0955229999999994E-2</v>
      </c>
      <c r="CT510">
        <v>4.8564339999999998E-2</v>
      </c>
      <c r="CU510">
        <v>7.2526170000000001E-2</v>
      </c>
      <c r="CV510">
        <v>0.14569140999999999</v>
      </c>
      <c r="CW510">
        <v>8.2858210000000002E-2</v>
      </c>
      <c r="CX510">
        <v>-6.4599469999999997E-3</v>
      </c>
      <c r="CY510">
        <v>3.4012765E-2</v>
      </c>
      <c r="CZ510">
        <v>0.17624955</v>
      </c>
      <c r="DA510">
        <v>0.15438624000000001</v>
      </c>
      <c r="DB510">
        <v>0.22080928</v>
      </c>
      <c r="DC510">
        <v>0.97187953999999999</v>
      </c>
      <c r="DD510">
        <v>0.13135614000000001</v>
      </c>
      <c r="DE510">
        <v>0.14171511000000001</v>
      </c>
      <c r="DF510">
        <f t="shared" si="24"/>
        <v>0.12773801218058253</v>
      </c>
      <c r="DG510">
        <f t="shared" si="25"/>
        <v>0</v>
      </c>
      <c r="DH510">
        <v>0</v>
      </c>
      <c r="DI510">
        <f>VLOOKUP(B510,owner_jaccard!$C$1:$E$1128,3,FALSE)</f>
        <v>0.12195121951219499</v>
      </c>
      <c r="DJ510">
        <f>VLOOKUP(B510,partic_jaccard!$C$1:$E$1128,3,FALSE)</f>
        <v>0.10344827586206801</v>
      </c>
      <c r="DK510">
        <f>VLOOKUP(B510,rtword_jaccard!$C$1:$E$1128,3,FALSE)</f>
        <v>0.11111111111111099</v>
      </c>
      <c r="DL510">
        <f>VLOOKUP(B510,rtword_jaccard!$C$1:$F$1128,4,FALSE)</f>
        <v>0.16279069767441801</v>
      </c>
      <c r="DM510">
        <f>VLOOKUP(B510,rtword_jaccard!$C$1:$G$1128,5,FALSE)</f>
        <v>0.181102362204724</v>
      </c>
      <c r="DN510">
        <f>VLOOKUP(B510,owner_j_重み付き!$C$1:$E$1128,3)</f>
        <v>1.2999999999999999E-3</v>
      </c>
      <c r="DO510">
        <f>VLOOKUP(B510,part_j_重み付き!$C$1:$E$1128,3,FALSE)</f>
        <v>2.6599999999999999E-2</v>
      </c>
      <c r="DP510">
        <f>VLOOKUP(B510,journalsection_jaccard!$C$2:$E$1129,3,FALSE)</f>
        <v>0.42857142857142799</v>
      </c>
      <c r="DQ510">
        <f>VLOOKUP(B510,journalsection_jaccard!$C$2:$F$1129,4,FALSE)</f>
        <v>0.34228187919462999</v>
      </c>
      <c r="DR510">
        <f>VLOOKUP(B510,journalsection_jaccard!$C$2:$G$1129,5,FALSE)</f>
        <v>0.29870129870129802</v>
      </c>
      <c r="DS510">
        <f>VLOOKUP(B510,journalsection_jaccard!$C$2:$H$1129,6,FALSE)</f>
        <v>0.14942528735632099</v>
      </c>
    </row>
    <row r="511" spans="1:123" hidden="1" x14ac:dyDescent="0.55000000000000004">
      <c r="A511">
        <v>504</v>
      </c>
      <c r="B511" t="s">
        <v>1419</v>
      </c>
      <c r="C511" t="s">
        <v>610</v>
      </c>
      <c r="D511">
        <v>0.25852550000000002</v>
      </c>
      <c r="E511">
        <v>0.30501613</v>
      </c>
      <c r="F511">
        <v>0.21720590000000001</v>
      </c>
      <c r="G511">
        <v>0.25752510000000001</v>
      </c>
      <c r="H511">
        <v>0.34062880000000001</v>
      </c>
      <c r="I511">
        <v>0.10601172</v>
      </c>
      <c r="J511">
        <v>0.16448203</v>
      </c>
      <c r="K511">
        <v>0.97765254999999995</v>
      </c>
      <c r="L511">
        <v>0.28092527</v>
      </c>
      <c r="M511">
        <v>0.15766454999999999</v>
      </c>
      <c r="N511">
        <v>0.33183459999999998</v>
      </c>
      <c r="O511">
        <v>0.23926075999999999</v>
      </c>
      <c r="P511">
        <v>0.17292737999999999</v>
      </c>
      <c r="Q511">
        <v>0.27852926</v>
      </c>
      <c r="R511">
        <v>0.24282677</v>
      </c>
      <c r="S511">
        <v>0.115130074</v>
      </c>
      <c r="T511">
        <v>0.36884323000000002</v>
      </c>
      <c r="U511">
        <v>0.13293764999999999</v>
      </c>
      <c r="V511">
        <v>9.4068449999999998E-2</v>
      </c>
      <c r="W511">
        <v>3.5798982999999999E-3</v>
      </c>
      <c r="X511">
        <v>0.19516101</v>
      </c>
      <c r="Y511">
        <v>0.21571188999999999</v>
      </c>
      <c r="Z511">
        <v>0.19602734999999999</v>
      </c>
      <c r="AA511">
        <v>0.15746552999999999</v>
      </c>
      <c r="AB511">
        <v>0.22997915999999999</v>
      </c>
      <c r="AC511">
        <v>0.39009333000000002</v>
      </c>
      <c r="AD511">
        <v>0.11502592</v>
      </c>
      <c r="AE511">
        <v>0.18732856000000001</v>
      </c>
      <c r="AF511">
        <v>0.24416143000000001</v>
      </c>
      <c r="AG511">
        <v>0.14087147</v>
      </c>
      <c r="AH511">
        <v>0.17371769000000001</v>
      </c>
      <c r="AI511">
        <v>0.30441716000000002</v>
      </c>
      <c r="AJ511">
        <v>0.17079008000000001</v>
      </c>
      <c r="AK511">
        <v>0.18043276999999999</v>
      </c>
      <c r="AL511">
        <v>6.8175319999999998E-2</v>
      </c>
      <c r="AM511">
        <v>0.28025951999999998</v>
      </c>
      <c r="AN511">
        <v>-3.3208080000000001E-2</v>
      </c>
      <c r="AO511">
        <v>0.15269411999999999</v>
      </c>
      <c r="AP511">
        <v>0.31491405</v>
      </c>
      <c r="AQ511">
        <v>0.27576202</v>
      </c>
      <c r="AR511">
        <v>0.24109254999999999</v>
      </c>
      <c r="AS511">
        <v>0.11214975000000001</v>
      </c>
      <c r="AT511">
        <v>0.11337585</v>
      </c>
      <c r="AU511">
        <v>4.2937986999999997E-2</v>
      </c>
      <c r="AV511">
        <v>0.19112767</v>
      </c>
      <c r="AW511">
        <v>0.36681277000000001</v>
      </c>
      <c r="AX511">
        <v>0.22145182999999999</v>
      </c>
      <c r="AY511">
        <v>0.28259640000000003</v>
      </c>
      <c r="AZ511">
        <v>0.97109540000000005</v>
      </c>
      <c r="BA511">
        <v>6.3822635000000003E-2</v>
      </c>
      <c r="BB511">
        <v>0.17532518999999999</v>
      </c>
      <c r="BC511">
        <v>0.23634664999999999</v>
      </c>
      <c r="BD511">
        <v>0.11695868</v>
      </c>
      <c r="BE511">
        <v>0.16397007999999999</v>
      </c>
      <c r="BF511">
        <v>0.28753698</v>
      </c>
      <c r="BG511">
        <v>0.30660179999999998</v>
      </c>
      <c r="BH511">
        <v>0.10758005</v>
      </c>
      <c r="BI511">
        <v>0.31811257999999998</v>
      </c>
      <c r="BJ511">
        <v>0.25672584999999998</v>
      </c>
      <c r="BK511">
        <v>0.42082170000000002</v>
      </c>
      <c r="BL511">
        <v>8.5669233999999997E-2</v>
      </c>
      <c r="BM511">
        <v>0.19514321000000001</v>
      </c>
      <c r="BN511">
        <v>0.14949577999999999</v>
      </c>
      <c r="BO511">
        <v>0.27357429999999999</v>
      </c>
      <c r="BP511">
        <v>0.1844885</v>
      </c>
      <c r="BQ511">
        <v>0.14355591000000001</v>
      </c>
      <c r="BR511">
        <v>0.23910323</v>
      </c>
      <c r="BS511">
        <v>0.25869170000000002</v>
      </c>
      <c r="BT511">
        <v>0.18425709000000001</v>
      </c>
      <c r="BU511">
        <v>0.13554761000000001</v>
      </c>
      <c r="BV511">
        <v>7.2168103999999997E-2</v>
      </c>
      <c r="BW511">
        <v>0.23617029</v>
      </c>
      <c r="BX511">
        <v>0.34848672000000003</v>
      </c>
      <c r="BY511">
        <v>0.12761675</v>
      </c>
      <c r="BZ511">
        <v>7.2794415000000001E-2</v>
      </c>
      <c r="CA511">
        <v>0.14567134000000001</v>
      </c>
      <c r="CB511">
        <v>0.16275192999999999</v>
      </c>
      <c r="CC511">
        <v>0.20543142</v>
      </c>
      <c r="CD511">
        <v>0.25023269999999997</v>
      </c>
      <c r="CE511">
        <v>0.43959409999999999</v>
      </c>
      <c r="CF511">
        <v>0.13115450000000001</v>
      </c>
      <c r="CG511">
        <v>0.14706611999999999</v>
      </c>
      <c r="CH511">
        <v>0.12105767000000001</v>
      </c>
      <c r="CI511">
        <v>0.14397939000000001</v>
      </c>
      <c r="CJ511">
        <v>0.21639179</v>
      </c>
      <c r="CK511">
        <v>0.23829600000000001</v>
      </c>
      <c r="CL511">
        <v>0.3063398</v>
      </c>
      <c r="CM511">
        <v>0.14877196000000001</v>
      </c>
      <c r="CN511">
        <v>0.24425535000000001</v>
      </c>
      <c r="CO511">
        <v>0.20901562000000001</v>
      </c>
      <c r="CP511">
        <v>0.23001070000000001</v>
      </c>
      <c r="CQ511">
        <v>3.8035747000000002E-2</v>
      </c>
      <c r="CR511">
        <v>0.20209835000000001</v>
      </c>
      <c r="CS511">
        <v>0.17998892</v>
      </c>
      <c r="CT511">
        <v>7.7726879999999998E-2</v>
      </c>
      <c r="CU511">
        <v>0.10378617</v>
      </c>
      <c r="CV511">
        <v>0.29497463000000002</v>
      </c>
      <c r="CW511">
        <v>0.24947775999999999</v>
      </c>
      <c r="CX511">
        <v>4.7935470000000001E-2</v>
      </c>
      <c r="CY511">
        <v>0.1876797</v>
      </c>
      <c r="CZ511">
        <v>6.6648849999999996E-2</v>
      </c>
      <c r="DA511">
        <v>0.111202754</v>
      </c>
      <c r="DB511">
        <v>0.22449479</v>
      </c>
      <c r="DC511">
        <v>0.97392639999999997</v>
      </c>
      <c r="DD511">
        <v>0.25076981999999998</v>
      </c>
      <c r="DE511">
        <v>7.5645320000000002E-2</v>
      </c>
      <c r="DF511">
        <f t="shared" si="24"/>
        <v>0.1962164928961164</v>
      </c>
      <c r="DG511">
        <f t="shared" si="25"/>
        <v>0</v>
      </c>
      <c r="DH511">
        <v>1.2955411754277104E-3</v>
      </c>
      <c r="DI511">
        <f>VLOOKUP(B511,owner_jaccard!$C$1:$E$1128,3,FALSE)</f>
        <v>0.34090909090909</v>
      </c>
      <c r="DJ511">
        <f>VLOOKUP(B511,partic_jaccard!$C$1:$E$1128,3,FALSE)</f>
        <v>0.16129032258064499</v>
      </c>
      <c r="DK511">
        <f>VLOOKUP(B511,rtword_jaccard!$C$1:$E$1128,3,FALSE)</f>
        <v>0.14942528735632099</v>
      </c>
      <c r="DL511">
        <f>VLOOKUP(B511,rtword_jaccard!$C$1:$F$1128,4,FALSE)</f>
        <v>0.19047619047618999</v>
      </c>
      <c r="DM511">
        <f>VLOOKUP(B511,rtword_jaccard!$C$1:$G$1128,5,FALSE)</f>
        <v>0.20481927710843301</v>
      </c>
      <c r="DN511">
        <f>VLOOKUP(B511,owner_j_重み付き!$C$1:$E$1128,3)</f>
        <v>4.8999999999999998E-3</v>
      </c>
      <c r="DO511">
        <f>VLOOKUP(B511,part_j_重み付き!$C$1:$E$1128,3,FALSE)</f>
        <v>4.5499999999999999E-2</v>
      </c>
      <c r="DP511">
        <f>VLOOKUP(B511,journalsection_jaccard!$C$2:$E$1129,3,FALSE)</f>
        <v>0.58730158730158699</v>
      </c>
      <c r="DQ511">
        <f>VLOOKUP(B511,journalsection_jaccard!$C$2:$F$1129,4,FALSE)</f>
        <v>0.36054421768707401</v>
      </c>
      <c r="DR511">
        <f>VLOOKUP(B511,journalsection_jaccard!$C$2:$G$1129,5,FALSE)</f>
        <v>0.30434782608695599</v>
      </c>
      <c r="DS511">
        <f>VLOOKUP(B511,journalsection_jaccard!$C$2:$H$1129,6,FALSE)</f>
        <v>0.17647058823529399</v>
      </c>
    </row>
    <row r="512" spans="1:123" hidden="1" x14ac:dyDescent="0.55000000000000004">
      <c r="A512">
        <v>505</v>
      </c>
      <c r="B512" t="s">
        <v>2094</v>
      </c>
      <c r="C512" t="s">
        <v>611</v>
      </c>
      <c r="D512">
        <v>0.29312515</v>
      </c>
      <c r="E512">
        <v>7.7345974999999997E-2</v>
      </c>
      <c r="F512">
        <v>0.1485455</v>
      </c>
      <c r="G512">
        <v>1.6510196000000001E-2</v>
      </c>
      <c r="H512">
        <v>0.10807495</v>
      </c>
      <c r="I512">
        <v>-7.9188350000000008E-3</v>
      </c>
      <c r="J512">
        <v>0.25381595000000001</v>
      </c>
      <c r="K512">
        <v>0.98224676</v>
      </c>
      <c r="L512">
        <v>0.30951855</v>
      </c>
      <c r="M512">
        <v>0.20874762999999999</v>
      </c>
      <c r="N512">
        <v>0.45549899999999999</v>
      </c>
      <c r="O512">
        <v>0.19297391</v>
      </c>
      <c r="P512">
        <v>0.22091825000000001</v>
      </c>
      <c r="Q512">
        <v>0.30556369999999999</v>
      </c>
      <c r="R512">
        <v>-4.6294033999999998E-2</v>
      </c>
      <c r="S512">
        <v>0.12204158</v>
      </c>
      <c r="T512">
        <v>0.34370410000000001</v>
      </c>
      <c r="U512">
        <v>0.21846320999999999</v>
      </c>
      <c r="V512">
        <v>-4.5426929999999997E-2</v>
      </c>
      <c r="W512">
        <v>0.11092551</v>
      </c>
      <c r="X512">
        <v>0.15288745000000001</v>
      </c>
      <c r="Y512">
        <v>8.3688490000000004E-2</v>
      </c>
      <c r="Z512">
        <v>0.25633800000000001</v>
      </c>
      <c r="AA512">
        <v>0.17442809000000001</v>
      </c>
      <c r="AB512">
        <v>0.19519407999999999</v>
      </c>
      <c r="AC512">
        <v>0.21793651999999999</v>
      </c>
      <c r="AD512">
        <v>6.2873429999999994E-2</v>
      </c>
      <c r="AE512">
        <v>0.20381463999999999</v>
      </c>
      <c r="AF512">
        <v>0.22817622000000001</v>
      </c>
      <c r="AG512">
        <v>7.3034950000000001E-2</v>
      </c>
      <c r="AH512">
        <v>-1.0187036999999999E-2</v>
      </c>
      <c r="AI512">
        <v>0.37861230000000001</v>
      </c>
      <c r="AJ512">
        <v>0.23325673</v>
      </c>
      <c r="AK512">
        <v>0.27429294999999998</v>
      </c>
      <c r="AL512">
        <v>0.15468957</v>
      </c>
      <c r="AM512">
        <v>0.27691634999999998</v>
      </c>
      <c r="AN512">
        <v>4.7476135000000003E-2</v>
      </c>
      <c r="AO512">
        <v>6.0147279999999997E-2</v>
      </c>
      <c r="AP512">
        <v>0.39053454999999998</v>
      </c>
      <c r="AQ512">
        <v>0.12021846</v>
      </c>
      <c r="AR512">
        <v>0.20770380999999999</v>
      </c>
      <c r="AS512">
        <v>0.20173983000000001</v>
      </c>
      <c r="AT512">
        <v>0.23883869999999999</v>
      </c>
      <c r="AU512">
        <v>0.16828351999999999</v>
      </c>
      <c r="AV512">
        <v>0.10910222999999999</v>
      </c>
      <c r="AW512">
        <v>0.28978320000000002</v>
      </c>
      <c r="AX512">
        <v>0.19297038</v>
      </c>
      <c r="AY512">
        <v>0.1402436</v>
      </c>
      <c r="AZ512">
        <v>0.96314909999999998</v>
      </c>
      <c r="BA512">
        <v>0.17027676</v>
      </c>
      <c r="BB512">
        <v>0.10363379</v>
      </c>
      <c r="BC512">
        <v>-6.2968090000000004E-2</v>
      </c>
      <c r="BD512">
        <v>0.17723111999999999</v>
      </c>
      <c r="BE512">
        <v>1.1375576E-2</v>
      </c>
      <c r="BF512">
        <v>0.32928613000000001</v>
      </c>
      <c r="BG512">
        <v>0.38510035999999997</v>
      </c>
      <c r="BH512">
        <v>-5.6118604000000002E-2</v>
      </c>
      <c r="BI512">
        <v>0.22534327000000001</v>
      </c>
      <c r="BJ512">
        <v>7.7088630000000005E-2</v>
      </c>
      <c r="BK512">
        <v>0.37565120000000002</v>
      </c>
      <c r="BL512">
        <v>0.16248019999999999</v>
      </c>
      <c r="BM512">
        <v>0.16246615</v>
      </c>
      <c r="BN512">
        <v>9.9925849999999997E-2</v>
      </c>
      <c r="BO512">
        <v>0.33283699999999999</v>
      </c>
      <c r="BP512">
        <v>0.33085793000000002</v>
      </c>
      <c r="BQ512">
        <v>0.37280356999999997</v>
      </c>
      <c r="BR512">
        <v>0.23548926000000001</v>
      </c>
      <c r="BS512">
        <v>0.1514499</v>
      </c>
      <c r="BT512">
        <v>0.34015151999999999</v>
      </c>
      <c r="BU512">
        <v>0.13584234000000001</v>
      </c>
      <c r="BV512">
        <v>0.26262691999999999</v>
      </c>
      <c r="BW512">
        <v>0.27939196999999999</v>
      </c>
      <c r="BX512">
        <v>0.20054664</v>
      </c>
      <c r="BY512">
        <v>0.11668128999999999</v>
      </c>
      <c r="BZ512">
        <v>0.15376640999999999</v>
      </c>
      <c r="CA512">
        <v>0.17466361999999999</v>
      </c>
      <c r="CB512">
        <v>0.20409156000000001</v>
      </c>
      <c r="CC512">
        <v>0.31217504000000001</v>
      </c>
      <c r="CD512">
        <v>9.5311720000000003E-2</v>
      </c>
      <c r="CE512">
        <v>0.19445850000000001</v>
      </c>
      <c r="CF512">
        <v>0.19658919999999999</v>
      </c>
      <c r="CG512">
        <v>0.22429834000000001</v>
      </c>
      <c r="CH512">
        <v>0.20600278999999999</v>
      </c>
      <c r="CI512">
        <v>0.16937627</v>
      </c>
      <c r="CJ512">
        <v>9.8974645E-2</v>
      </c>
      <c r="CK512">
        <v>0.32103821999999999</v>
      </c>
      <c r="CL512">
        <v>0.23948638</v>
      </c>
      <c r="CM512">
        <v>0.19087652999999999</v>
      </c>
      <c r="CN512">
        <v>0.13627979000000001</v>
      </c>
      <c r="CO512">
        <v>0.226437</v>
      </c>
      <c r="CP512">
        <v>0.19051850000000001</v>
      </c>
      <c r="CQ512">
        <v>0.15259444999999999</v>
      </c>
      <c r="CR512">
        <v>0.26229522</v>
      </c>
      <c r="CS512">
        <v>0.19956334000000001</v>
      </c>
      <c r="CT512">
        <v>0.26516664000000001</v>
      </c>
      <c r="CU512">
        <v>0.15451860000000001</v>
      </c>
      <c r="CV512">
        <v>0.36866910000000003</v>
      </c>
      <c r="CW512">
        <v>0.11302796</v>
      </c>
      <c r="CX512">
        <v>0.29559854000000002</v>
      </c>
      <c r="CY512">
        <v>0.45717722</v>
      </c>
      <c r="CZ512">
        <v>0.36312909999999998</v>
      </c>
      <c r="DA512">
        <v>0.20986472</v>
      </c>
      <c r="DB512">
        <v>0.21403349999999999</v>
      </c>
      <c r="DC512">
        <v>0.96911305000000003</v>
      </c>
      <c r="DD512">
        <v>0.11907717600000001</v>
      </c>
      <c r="DE512">
        <v>0.14847367</v>
      </c>
      <c r="DF512">
        <f t="shared" si="24"/>
        <v>0.19403992449514562</v>
      </c>
      <c r="DG512">
        <f t="shared" si="25"/>
        <v>0</v>
      </c>
      <c r="DH512">
        <v>5.5854846673692436E-4</v>
      </c>
      <c r="DI512">
        <f>VLOOKUP(B512,owner_jaccard!$C$1:$E$1128,3,FALSE)</f>
        <v>0.29411764705882298</v>
      </c>
      <c r="DJ512">
        <f>VLOOKUP(B512,partic_jaccard!$C$1:$E$1128,3,FALSE)</f>
        <v>0.22222222222222199</v>
      </c>
      <c r="DK512">
        <f>VLOOKUP(B512,rtword_jaccard!$C$1:$E$1128,3,FALSE)</f>
        <v>0.19047619047618999</v>
      </c>
      <c r="DL512">
        <f>VLOOKUP(B512,rtword_jaccard!$C$1:$F$1128,4,FALSE)</f>
        <v>0.28205128205128199</v>
      </c>
      <c r="DM512">
        <f>VLOOKUP(B512,rtword_jaccard!$C$1:$G$1128,5,FALSE)</f>
        <v>0.29310344827586199</v>
      </c>
      <c r="DN512">
        <f>VLOOKUP(B512,owner_j_重み付き!$C$1:$E$1128,3)</f>
        <v>3.3E-3</v>
      </c>
      <c r="DO512">
        <f>VLOOKUP(B512,part_j_重み付き!$C$1:$E$1128,3,FALSE)</f>
        <v>0.10100000000000001</v>
      </c>
      <c r="DP512">
        <f>VLOOKUP(B512,journalsection_jaccard!$C$2:$E$1129,3,FALSE)</f>
        <v>0.5625</v>
      </c>
      <c r="DQ512">
        <f>VLOOKUP(B512,journalsection_jaccard!$C$2:$F$1129,4,FALSE)</f>
        <v>0.47058823529411697</v>
      </c>
      <c r="DR512">
        <f>VLOOKUP(B512,journalsection_jaccard!$C$2:$G$1129,5,FALSE)</f>
        <v>0.41509433962264097</v>
      </c>
      <c r="DS512">
        <f>VLOOKUP(B512,journalsection_jaccard!$C$2:$H$1129,6,FALSE)</f>
        <v>0.29870129870129802</v>
      </c>
    </row>
    <row r="513" spans="1:123" hidden="1" x14ac:dyDescent="0.55000000000000004">
      <c r="A513">
        <v>506</v>
      </c>
      <c r="B513" t="s">
        <v>2095</v>
      </c>
      <c r="C513" t="s">
        <v>612</v>
      </c>
      <c r="D513">
        <v>0.17753819000000001</v>
      </c>
      <c r="E513">
        <v>0.20376879000000001</v>
      </c>
      <c r="F513">
        <v>0.19345540999999999</v>
      </c>
      <c r="G513">
        <v>7.4684100000000003E-2</v>
      </c>
      <c r="H513">
        <v>0.25041767999999998</v>
      </c>
      <c r="I513">
        <v>5.4536863999999997E-2</v>
      </c>
      <c r="J513">
        <v>0.31702631999999997</v>
      </c>
      <c r="K513">
        <v>0.97862389999999999</v>
      </c>
      <c r="L513">
        <v>0.20948691999999999</v>
      </c>
      <c r="M513">
        <v>0.17002575</v>
      </c>
      <c r="N513">
        <v>0.27489977999999998</v>
      </c>
      <c r="O513">
        <v>0.18635742</v>
      </c>
      <c r="P513">
        <v>0.13599367000000001</v>
      </c>
      <c r="Q513">
        <v>0.23929392999999999</v>
      </c>
      <c r="R513">
        <v>2.1454269000000002E-2</v>
      </c>
      <c r="S513">
        <v>-4.6104993999999998E-3</v>
      </c>
      <c r="T513">
        <v>0.35040784000000003</v>
      </c>
      <c r="U513">
        <v>0.28482046999999999</v>
      </c>
      <c r="V513">
        <v>4.0711354999999998E-3</v>
      </c>
      <c r="W513">
        <v>0.29240527999999999</v>
      </c>
      <c r="X513">
        <v>9.5727549999999995E-2</v>
      </c>
      <c r="Y513">
        <v>0.14394051999999999</v>
      </c>
      <c r="Z513">
        <v>2.3590537000000002E-2</v>
      </c>
      <c r="AA513">
        <v>0.13522434</v>
      </c>
      <c r="AB513">
        <v>0.18119237999999999</v>
      </c>
      <c r="AC513">
        <v>0.19895525</v>
      </c>
      <c r="AD513">
        <v>0.15301092999999999</v>
      </c>
      <c r="AE513">
        <v>0.11194621</v>
      </c>
      <c r="AF513">
        <v>0.35669600000000001</v>
      </c>
      <c r="AG513">
        <v>-8.8823129999999993E-3</v>
      </c>
      <c r="AH513">
        <v>0.101927035</v>
      </c>
      <c r="AI513">
        <v>0.36962715000000002</v>
      </c>
      <c r="AJ513">
        <v>0.2392997</v>
      </c>
      <c r="AK513">
        <v>0.31140128</v>
      </c>
      <c r="AL513">
        <v>-2.9950837000000001E-2</v>
      </c>
      <c r="AM513">
        <v>0.19733492</v>
      </c>
      <c r="AN513">
        <v>0.24725923</v>
      </c>
      <c r="AO513">
        <v>0.27809400000000001</v>
      </c>
      <c r="AP513">
        <v>0.27007862999999999</v>
      </c>
      <c r="AQ513">
        <v>0.16216579</v>
      </c>
      <c r="AR513">
        <v>0.10297568</v>
      </c>
      <c r="AS513">
        <v>0.16333482999999999</v>
      </c>
      <c r="AT513">
        <v>0.2592353</v>
      </c>
      <c r="AU513">
        <v>8.6298085999999996E-2</v>
      </c>
      <c r="AV513">
        <v>-0.11286122</v>
      </c>
      <c r="AW513">
        <v>0.31660120000000003</v>
      </c>
      <c r="AX513">
        <v>6.2166920000000001E-2</v>
      </c>
      <c r="AY513">
        <v>0.17558354000000001</v>
      </c>
      <c r="AZ513">
        <v>0.96617260000000005</v>
      </c>
      <c r="BA513">
        <v>0.1299612</v>
      </c>
      <c r="BB513">
        <v>0.17845823999999999</v>
      </c>
      <c r="BC513">
        <v>8.1949469999999996E-2</v>
      </c>
      <c r="BD513">
        <v>0.13272919</v>
      </c>
      <c r="BE513">
        <v>0.10575095599999999</v>
      </c>
      <c r="BF513">
        <v>0.30434080000000002</v>
      </c>
      <c r="BG513">
        <v>0.34890732000000002</v>
      </c>
      <c r="BH513">
        <v>0.18886710000000001</v>
      </c>
      <c r="BI513">
        <v>0.21592568000000001</v>
      </c>
      <c r="BJ513">
        <v>0.26809186000000002</v>
      </c>
      <c r="BK513">
        <v>0.20019665</v>
      </c>
      <c r="BL513">
        <v>0.16605611000000001</v>
      </c>
      <c r="BM513">
        <v>0.13264904999999999</v>
      </c>
      <c r="BN513">
        <v>0.21076365</v>
      </c>
      <c r="BO513">
        <v>0.18752701999999999</v>
      </c>
      <c r="BP513">
        <v>0.14659286999999999</v>
      </c>
      <c r="BQ513">
        <v>0.35529640000000001</v>
      </c>
      <c r="BR513">
        <v>7.3284163999999999E-2</v>
      </c>
      <c r="BS513">
        <v>-4.0345587000000002E-2</v>
      </c>
      <c r="BT513">
        <v>0.35899281999999999</v>
      </c>
      <c r="BU513">
        <v>0.27720489999999998</v>
      </c>
      <c r="BV513">
        <v>8.8977609999999999E-2</v>
      </c>
      <c r="BW513">
        <v>0.22898658999999999</v>
      </c>
      <c r="BX513">
        <v>0.19451479999999999</v>
      </c>
      <c r="BY513">
        <v>6.0686056000000002E-2</v>
      </c>
      <c r="BZ513">
        <v>0.30569097000000001</v>
      </c>
      <c r="CA513">
        <v>8.5139719999999999E-3</v>
      </c>
      <c r="CB513">
        <v>8.7626490000000001E-2</v>
      </c>
      <c r="CC513">
        <v>0.2792403</v>
      </c>
      <c r="CD513">
        <v>0.26870388000000001</v>
      </c>
      <c r="CE513">
        <v>0.28482044000000001</v>
      </c>
      <c r="CF513">
        <v>0.28159592</v>
      </c>
      <c r="CG513">
        <v>0.34309650000000003</v>
      </c>
      <c r="CH513">
        <v>0.16553599999999999</v>
      </c>
      <c r="CI513">
        <v>0.24763674999999999</v>
      </c>
      <c r="CJ513">
        <v>0.24508785999999999</v>
      </c>
      <c r="CK513">
        <v>0.21717429999999999</v>
      </c>
      <c r="CL513">
        <v>0.2417</v>
      </c>
      <c r="CM513">
        <v>3.3253369999999997E-2</v>
      </c>
      <c r="CN513">
        <v>0.117742784</v>
      </c>
      <c r="CO513">
        <v>2.9774967999999999E-2</v>
      </c>
      <c r="CP513">
        <v>0.27343777000000002</v>
      </c>
      <c r="CQ513">
        <v>0.114444226</v>
      </c>
      <c r="CR513">
        <v>0.30434823</v>
      </c>
      <c r="CS513">
        <v>0.28457642</v>
      </c>
      <c r="CT513">
        <v>0.14193183000000001</v>
      </c>
      <c r="CU513">
        <v>0.12759234</v>
      </c>
      <c r="CV513">
        <v>0.39851673999999998</v>
      </c>
      <c r="CW513">
        <v>1.6395640999999999E-2</v>
      </c>
      <c r="CX513">
        <v>0.1240855</v>
      </c>
      <c r="CY513">
        <v>0.34080850000000001</v>
      </c>
      <c r="CZ513">
        <v>0.25473950000000001</v>
      </c>
      <c r="DA513">
        <v>0.27245947999999998</v>
      </c>
      <c r="DB513">
        <v>0.11362207000000001</v>
      </c>
      <c r="DC513">
        <v>0.96634030000000004</v>
      </c>
      <c r="DD513">
        <v>0.21604999999999999</v>
      </c>
      <c r="DE513">
        <v>0.1745545</v>
      </c>
      <c r="DF513">
        <f t="shared" si="24"/>
        <v>0.18387503036019415</v>
      </c>
      <c r="DG513">
        <f t="shared" si="25"/>
        <v>0</v>
      </c>
      <c r="DH513">
        <v>3.6601622804129444E-3</v>
      </c>
      <c r="DI513">
        <f>VLOOKUP(B513,owner_jaccard!$C$1:$E$1128,3,FALSE)</f>
        <v>0.29166666666666602</v>
      </c>
      <c r="DJ513">
        <f>VLOOKUP(B513,partic_jaccard!$C$1:$E$1128,3,FALSE)</f>
        <v>0.296296296296296</v>
      </c>
      <c r="DK513">
        <f>VLOOKUP(B513,rtword_jaccard!$C$1:$E$1128,3,FALSE)</f>
        <v>0.14942528735632099</v>
      </c>
      <c r="DL513">
        <f>VLOOKUP(B513,rtword_jaccard!$C$1:$F$1128,4,FALSE)</f>
        <v>0.265822784810126</v>
      </c>
      <c r="DM513">
        <f>VLOOKUP(B513,rtword_jaccard!$C$1:$G$1128,5,FALSE)</f>
        <v>0.26050420168067201</v>
      </c>
      <c r="DN513">
        <f>VLOOKUP(B513,owner_j_重み付き!$C$1:$E$1128,3)</f>
        <v>4.4000000000000003E-3</v>
      </c>
      <c r="DO513">
        <f>VLOOKUP(B513,part_j_重み付き!$C$1:$E$1128,3,FALSE)</f>
        <v>2.9600000000000001E-2</v>
      </c>
      <c r="DP513">
        <f>VLOOKUP(B513,journalsection_jaccard!$C$2:$E$1129,3,FALSE)</f>
        <v>0.42857142857142799</v>
      </c>
      <c r="DQ513">
        <f>VLOOKUP(B513,journalsection_jaccard!$C$2:$F$1129,4,FALSE)</f>
        <v>0.36986301369863001</v>
      </c>
      <c r="DR513">
        <f>VLOOKUP(B513,journalsection_jaccard!$C$2:$G$1129,5,FALSE)</f>
        <v>0.36363636363636298</v>
      </c>
      <c r="DS513">
        <f>VLOOKUP(B513,journalsection_jaccard!$C$2:$H$1129,6,FALSE)</f>
        <v>0.17647058823529399</v>
      </c>
    </row>
    <row r="514" spans="1:123" x14ac:dyDescent="0.55000000000000004">
      <c r="A514">
        <v>507</v>
      </c>
      <c r="B514" t="s">
        <v>2096</v>
      </c>
      <c r="C514" t="s">
        <v>613</v>
      </c>
      <c r="D514">
        <v>6.6580470000000003E-2</v>
      </c>
      <c r="E514">
        <v>-4.8551549999999999E-2</v>
      </c>
      <c r="F514">
        <v>-4.9214713E-2</v>
      </c>
      <c r="G514">
        <v>-5.4234649999999997E-3</v>
      </c>
      <c r="H514">
        <v>4.5085100000000003E-2</v>
      </c>
      <c r="I514">
        <v>8.7960966000000002E-2</v>
      </c>
      <c r="J514">
        <v>0.25098512000000001</v>
      </c>
      <c r="K514">
        <v>0.98247534000000003</v>
      </c>
      <c r="L514">
        <v>0.21570570999999999</v>
      </c>
      <c r="M514">
        <v>0.15173317</v>
      </c>
      <c r="N514">
        <v>0.19098870000000001</v>
      </c>
      <c r="O514">
        <v>8.4988579999999994E-2</v>
      </c>
      <c r="P514">
        <v>9.0859644000000003E-2</v>
      </c>
      <c r="Q514">
        <v>0.10967896000000001</v>
      </c>
      <c r="R514">
        <v>8.4227494999999999E-2</v>
      </c>
      <c r="S514">
        <v>-5.7604253000000001E-2</v>
      </c>
      <c r="T514">
        <v>0.22908634</v>
      </c>
      <c r="U514">
        <v>0.10980143000000001</v>
      </c>
      <c r="V514">
        <v>6.3981399999999994E-2</v>
      </c>
      <c r="W514">
        <v>-8.9874599999999992E-3</v>
      </c>
      <c r="X514">
        <v>-4.9656640000000002E-2</v>
      </c>
      <c r="Y514">
        <v>4.1219298000000001E-2</v>
      </c>
      <c r="Z514">
        <v>-3.3576506999999998E-2</v>
      </c>
      <c r="AA514">
        <v>-6.603618E-2</v>
      </c>
      <c r="AB514">
        <v>0.16517820999999999</v>
      </c>
      <c r="AC514">
        <v>0.16381678</v>
      </c>
      <c r="AD514">
        <v>0.13370982000000001</v>
      </c>
      <c r="AE514">
        <v>0.14147657</v>
      </c>
      <c r="AF514">
        <v>0.16458948000000001</v>
      </c>
      <c r="AG514">
        <v>0.21253885</v>
      </c>
      <c r="AH514">
        <v>3.5728846000000002E-2</v>
      </c>
      <c r="AI514">
        <v>0.2215956</v>
      </c>
      <c r="AJ514">
        <v>5.4974339999999997E-2</v>
      </c>
      <c r="AK514">
        <v>0.24353432999999999</v>
      </c>
      <c r="AL514">
        <v>5.0309963999999999E-2</v>
      </c>
      <c r="AM514">
        <v>6.1835556999999999E-2</v>
      </c>
      <c r="AN514">
        <v>3.9475955E-2</v>
      </c>
      <c r="AO514">
        <v>-9.5272899999999994E-2</v>
      </c>
      <c r="AP514">
        <v>0.31320009999999998</v>
      </c>
      <c r="AQ514">
        <v>0.22143151999999999</v>
      </c>
      <c r="AR514">
        <v>0.24025740000000001</v>
      </c>
      <c r="AS514">
        <v>5.2252326000000002E-2</v>
      </c>
      <c r="AT514">
        <v>0.26271516</v>
      </c>
      <c r="AU514">
        <v>-5.2864219999999998E-3</v>
      </c>
      <c r="AV514">
        <v>8.2728990000000002E-2</v>
      </c>
      <c r="AW514">
        <v>0.31231692</v>
      </c>
      <c r="AX514">
        <v>-6.799637E-2</v>
      </c>
      <c r="AY514">
        <v>0.28641355000000002</v>
      </c>
      <c r="AZ514">
        <v>0.94623380000000001</v>
      </c>
      <c r="BA514">
        <v>4.1644750000000001E-2</v>
      </c>
      <c r="BB514">
        <v>1.8674402E-2</v>
      </c>
      <c r="BC514">
        <v>0.14647007000000001</v>
      </c>
      <c r="BD514">
        <v>8.8706630000000009E-3</v>
      </c>
      <c r="BE514">
        <v>3.8497156999999997E-2</v>
      </c>
      <c r="BF514">
        <v>0.2578493</v>
      </c>
      <c r="BG514">
        <v>0.23882127</v>
      </c>
      <c r="BH514">
        <v>2.2947744999999999E-2</v>
      </c>
      <c r="BI514">
        <v>5.7086743000000002E-2</v>
      </c>
      <c r="BJ514">
        <v>0.10569911999999999</v>
      </c>
      <c r="BK514">
        <v>0.35616952000000002</v>
      </c>
      <c r="BL514">
        <v>0.20760830999999999</v>
      </c>
      <c r="BM514">
        <v>0.16473930000000001</v>
      </c>
      <c r="BN514" s="1">
        <v>1.7306476E-7</v>
      </c>
      <c r="BO514">
        <v>0.27525145000000001</v>
      </c>
      <c r="BP514">
        <v>0.17830080000000001</v>
      </c>
      <c r="BQ514">
        <v>7.1875505000000006E-2</v>
      </c>
      <c r="BR514">
        <v>6.5895229999999999E-2</v>
      </c>
      <c r="BS514">
        <v>0.26128504000000002</v>
      </c>
      <c r="BT514">
        <v>0.2317176</v>
      </c>
      <c r="BU514">
        <v>0.15679070000000001</v>
      </c>
      <c r="BV514">
        <v>0.16309552999999999</v>
      </c>
      <c r="BW514">
        <v>0.25068867</v>
      </c>
      <c r="BX514">
        <v>0.28173791999999998</v>
      </c>
      <c r="BY514">
        <v>0.23815175999999999</v>
      </c>
      <c r="BZ514">
        <v>0.16121139000000001</v>
      </c>
      <c r="CA514">
        <v>8.4738864999999997E-2</v>
      </c>
      <c r="CB514">
        <v>2.9006305999999999E-2</v>
      </c>
      <c r="CC514">
        <v>0.20343359999999999</v>
      </c>
      <c r="CD514">
        <v>0.21083334000000001</v>
      </c>
      <c r="CE514">
        <v>0.30597064000000002</v>
      </c>
      <c r="CF514">
        <v>0.14535575000000001</v>
      </c>
      <c r="CG514">
        <v>0.11116785999999999</v>
      </c>
      <c r="CH514">
        <v>0.12987072999999999</v>
      </c>
      <c r="CI514">
        <v>0.12497643</v>
      </c>
      <c r="CJ514">
        <v>0.14992563</v>
      </c>
      <c r="CK514">
        <v>0.12728845999999999</v>
      </c>
      <c r="CL514">
        <v>0.15674740000000001</v>
      </c>
      <c r="CM514">
        <v>8.5572965000000001E-2</v>
      </c>
      <c r="CN514">
        <v>0.20547965000000001</v>
      </c>
      <c r="CO514">
        <v>9.1930620000000005E-2</v>
      </c>
      <c r="CP514">
        <v>6.6465995999999999E-2</v>
      </c>
      <c r="CQ514">
        <v>0.25783679999999998</v>
      </c>
      <c r="CR514">
        <v>0.28789779999999998</v>
      </c>
      <c r="CS514">
        <v>0.21801804999999999</v>
      </c>
      <c r="CT514">
        <v>9.1347313999999999E-2</v>
      </c>
      <c r="CU514">
        <v>0.18115643000000001</v>
      </c>
      <c r="CV514">
        <v>0.29114306000000001</v>
      </c>
      <c r="CW514">
        <v>1.4699225999999999E-2</v>
      </c>
      <c r="CX514">
        <v>0.17175888</v>
      </c>
      <c r="CY514">
        <v>0.25222597000000002</v>
      </c>
      <c r="CZ514">
        <v>0.24541950000000001</v>
      </c>
      <c r="DA514">
        <v>0.14092128000000001</v>
      </c>
      <c r="DB514">
        <v>6.9319629999999993E-2</v>
      </c>
      <c r="DC514">
        <v>0.96851933000000001</v>
      </c>
      <c r="DD514">
        <v>0.28796939999999999</v>
      </c>
      <c r="DE514">
        <v>0.12540862</v>
      </c>
      <c r="DF514">
        <f t="shared" si="24"/>
        <v>0.13262449039868701</v>
      </c>
      <c r="DG514">
        <f t="shared" si="25"/>
        <v>0</v>
      </c>
      <c r="DH514">
        <v>0</v>
      </c>
      <c r="DI514">
        <f>VLOOKUP(B514,owner_jaccard!$C$1:$E$1128,3,FALSE)</f>
        <v>0.108108108108108</v>
      </c>
      <c r="DJ514">
        <f>VLOOKUP(B514,partic_jaccard!$C$1:$E$1128,3,FALSE)</f>
        <v>0.1875</v>
      </c>
      <c r="DK514">
        <f>VLOOKUP(B514,rtword_jaccard!$C$1:$E$1128,3,FALSE)</f>
        <v>7.5268817204300995E-2</v>
      </c>
      <c r="DL514">
        <f>VLOOKUP(B514,rtword_jaccard!$C$1:$F$1128,4,FALSE)</f>
        <v>0.183431952662721</v>
      </c>
      <c r="DM514">
        <f>VLOOKUP(B514,rtword_jaccard!$C$1:$G$1128,5,FALSE)</f>
        <v>0.185770750988142</v>
      </c>
      <c r="DN514">
        <f>VLOOKUP(B514,owner_j_重み付き!$C$1:$E$1128,3)</f>
        <v>1.4E-3</v>
      </c>
      <c r="DO514">
        <f>VLOOKUP(B514,part_j_重み付き!$C$1:$E$1128,3,FALSE)</f>
        <v>6.83E-2</v>
      </c>
      <c r="DP514">
        <f>VLOOKUP(B514,journalsection_jaccard!$C$2:$E$1129,3,FALSE)</f>
        <v>0.47058823529411697</v>
      </c>
      <c r="DQ514">
        <f>VLOOKUP(B514,journalsection_jaccard!$C$2:$F$1129,4,FALSE)</f>
        <v>0.32450331125827803</v>
      </c>
      <c r="DR514">
        <f>VLOOKUP(B514,journalsection_jaccard!$C$2:$G$1129,5,FALSE)</f>
        <v>0.30434782608695599</v>
      </c>
      <c r="DS514">
        <f>VLOOKUP(B514,journalsection_jaccard!$C$2:$H$1129,6,FALSE)</f>
        <v>0.17647058823529399</v>
      </c>
    </row>
    <row r="515" spans="1:123" hidden="1" x14ac:dyDescent="0.55000000000000004">
      <c r="A515">
        <v>508</v>
      </c>
      <c r="B515" t="s">
        <v>1420</v>
      </c>
      <c r="C515" t="s">
        <v>614</v>
      </c>
      <c r="D515">
        <v>0.1123888</v>
      </c>
      <c r="E515">
        <v>0.16676042999999999</v>
      </c>
      <c r="F515">
        <v>0.17678136999999999</v>
      </c>
      <c r="G515">
        <v>0.16504735000000001</v>
      </c>
      <c r="H515">
        <v>0.29463869999999998</v>
      </c>
      <c r="I515">
        <v>0.16227467000000001</v>
      </c>
      <c r="J515">
        <v>0.20088327</v>
      </c>
      <c r="K515">
        <v>0.98178650000000001</v>
      </c>
      <c r="L515">
        <v>0.17419702000000001</v>
      </c>
      <c r="M515">
        <v>0.17015359999999999</v>
      </c>
      <c r="N515">
        <v>0.2635112</v>
      </c>
      <c r="O515">
        <v>0.17163993</v>
      </c>
      <c r="P515">
        <v>0.22366568000000001</v>
      </c>
      <c r="Q515">
        <v>0.25070488000000002</v>
      </c>
      <c r="R515">
        <v>1.6989491999999998E-2</v>
      </c>
      <c r="S515">
        <v>0.14437927</v>
      </c>
      <c r="T515">
        <v>0.24677236</v>
      </c>
      <c r="U515">
        <v>0.20362901999999999</v>
      </c>
      <c r="V515">
        <v>0.14924562999999999</v>
      </c>
      <c r="W515">
        <v>0.11585392999999999</v>
      </c>
      <c r="X515">
        <v>0.19943559</v>
      </c>
      <c r="Y515">
        <v>0.12005362999999999</v>
      </c>
      <c r="Z515">
        <v>0.19851166000000001</v>
      </c>
      <c r="AA515">
        <v>-1.2421283999999999E-2</v>
      </c>
      <c r="AB515">
        <v>4.6589762E-2</v>
      </c>
      <c r="AC515">
        <v>0.37481924999999999</v>
      </c>
      <c r="AD515">
        <v>9.8501119999999998E-2</v>
      </c>
      <c r="AE515">
        <v>5.8873880000000003E-2</v>
      </c>
      <c r="AF515">
        <v>0.37149660000000001</v>
      </c>
      <c r="AG515">
        <v>7.7809729999999994E-2</v>
      </c>
      <c r="AH515">
        <v>0.13794508999999999</v>
      </c>
      <c r="AI515">
        <v>0.25646636</v>
      </c>
      <c r="AJ515">
        <v>5.2692089999999997E-2</v>
      </c>
      <c r="AK515">
        <v>0.18593302</v>
      </c>
      <c r="AL515">
        <v>9.8613894999999993E-2</v>
      </c>
      <c r="AM515">
        <v>0.13948123000000001</v>
      </c>
      <c r="AN515">
        <v>2.8355763999999999E-2</v>
      </c>
      <c r="AO515">
        <v>0.19660079999999999</v>
      </c>
      <c r="AP515">
        <v>0.25785148000000002</v>
      </c>
      <c r="AQ515">
        <v>0.37326646000000002</v>
      </c>
      <c r="AR515">
        <v>4.3681610000000003E-2</v>
      </c>
      <c r="AS515">
        <v>-8.7483409999999998E-2</v>
      </c>
      <c r="AT515">
        <v>0.29624889999999998</v>
      </c>
      <c r="AU515">
        <v>0.17953920000000001</v>
      </c>
      <c r="AV515">
        <v>8.4821519999999997E-2</v>
      </c>
      <c r="AW515">
        <v>0.35588809999999999</v>
      </c>
      <c r="AX515">
        <v>3.4290361999999998E-2</v>
      </c>
      <c r="AY515">
        <v>0.30602178000000002</v>
      </c>
      <c r="AZ515">
        <v>0.96925234999999998</v>
      </c>
      <c r="BA515">
        <v>0.17997646</v>
      </c>
      <c r="BB515">
        <v>0.21663346999999999</v>
      </c>
      <c r="BC515">
        <v>0.15395813999999999</v>
      </c>
      <c r="BD515">
        <v>8.0538830000000006E-2</v>
      </c>
      <c r="BE515">
        <v>8.911202E-2</v>
      </c>
      <c r="BF515">
        <v>0.14650336</v>
      </c>
      <c r="BG515">
        <v>0.29293332</v>
      </c>
      <c r="BH515">
        <v>-7.2068106000000003E-3</v>
      </c>
      <c r="BI515">
        <v>0.19719861</v>
      </c>
      <c r="BJ515">
        <v>0.21871183999999999</v>
      </c>
      <c r="BK515">
        <v>0.21772233999999999</v>
      </c>
      <c r="BL515">
        <v>-6.9224309999999997E-2</v>
      </c>
      <c r="BM515">
        <v>0.14568768000000001</v>
      </c>
      <c r="BN515">
        <v>0.19401926999999999</v>
      </c>
      <c r="BO515">
        <v>0.21767019000000001</v>
      </c>
      <c r="BP515">
        <v>0.29174392999999998</v>
      </c>
      <c r="BQ515">
        <v>0.15246680000000001</v>
      </c>
      <c r="BR515">
        <v>0.29468430000000001</v>
      </c>
      <c r="BS515">
        <v>0.25508824000000002</v>
      </c>
      <c r="BT515">
        <v>0.27379286000000003</v>
      </c>
      <c r="BU515">
        <v>0.27658506999999999</v>
      </c>
      <c r="BV515">
        <v>-6.1913818000000002E-2</v>
      </c>
      <c r="BW515">
        <v>0.30446224999999999</v>
      </c>
      <c r="BX515">
        <v>0.43954917999999998</v>
      </c>
      <c r="BY515">
        <v>0.11692758</v>
      </c>
      <c r="BZ515">
        <v>0.37629104000000002</v>
      </c>
      <c r="CA515">
        <v>0.26195654000000002</v>
      </c>
      <c r="CB515">
        <v>0.3025542</v>
      </c>
      <c r="CC515">
        <v>0.18131067000000001</v>
      </c>
      <c r="CD515">
        <v>0.38120120000000002</v>
      </c>
      <c r="CE515">
        <v>0.39239803000000001</v>
      </c>
      <c r="CF515">
        <v>9.7613930000000002E-2</v>
      </c>
      <c r="CG515">
        <v>0.27435349999999997</v>
      </c>
      <c r="CH515">
        <v>9.8200369999999995E-2</v>
      </c>
      <c r="CI515">
        <v>9.3352199999999996E-2</v>
      </c>
      <c r="CJ515">
        <v>0.23950020999999999</v>
      </c>
      <c r="CK515">
        <v>0.17108013</v>
      </c>
      <c r="CL515">
        <v>0.18405044000000001</v>
      </c>
      <c r="CM515">
        <v>0.16269526000000001</v>
      </c>
      <c r="CN515">
        <v>5.9808366000000002E-2</v>
      </c>
      <c r="CO515">
        <v>0.15054770000000001</v>
      </c>
      <c r="CP515">
        <v>0.15032110000000001</v>
      </c>
      <c r="CQ515">
        <v>0.14620699000000001</v>
      </c>
      <c r="CR515">
        <v>0.35069096</v>
      </c>
      <c r="CS515">
        <v>0.22551297000000001</v>
      </c>
      <c r="CT515">
        <v>0.12189636</v>
      </c>
      <c r="CU515">
        <v>0.19194326</v>
      </c>
      <c r="CV515">
        <v>0.28624699999999997</v>
      </c>
      <c r="CW515">
        <v>8.6630053999999998E-2</v>
      </c>
      <c r="CX515">
        <v>6.8742714999999996E-2</v>
      </c>
      <c r="CY515">
        <v>0.26096560000000002</v>
      </c>
      <c r="CZ515">
        <v>0.24648724</v>
      </c>
      <c r="DA515">
        <v>0.123245046</v>
      </c>
      <c r="DB515">
        <v>6.2536343999999994E-2</v>
      </c>
      <c r="DC515">
        <v>0.9727962</v>
      </c>
      <c r="DD515">
        <v>0.29455456000000002</v>
      </c>
      <c r="DE515">
        <v>6.4078345999999994E-2</v>
      </c>
      <c r="DF515">
        <f t="shared" si="24"/>
        <v>0.1806601351786408</v>
      </c>
      <c r="DG515">
        <f t="shared" si="25"/>
        <v>0</v>
      </c>
      <c r="DH515">
        <v>1.9683102056884165E-4</v>
      </c>
      <c r="DI515">
        <f>VLOOKUP(B515,owner_jaccard!$C$1:$E$1128,3,FALSE)</f>
        <v>0.39583333333333298</v>
      </c>
      <c r="DJ515">
        <f>VLOOKUP(B515,partic_jaccard!$C$1:$E$1128,3,FALSE)</f>
        <v>0.22857142857142801</v>
      </c>
      <c r="DK515">
        <f>VLOOKUP(B515,rtword_jaccard!$C$1:$E$1128,3,FALSE)</f>
        <v>0.19047619047618999</v>
      </c>
      <c r="DL515">
        <f>VLOOKUP(B515,rtword_jaccard!$C$1:$F$1128,4,FALSE)</f>
        <v>0.273885350318471</v>
      </c>
      <c r="DM515">
        <f>VLOOKUP(B515,rtword_jaccard!$C$1:$G$1128,5,FALSE)</f>
        <v>0.27659574468085102</v>
      </c>
      <c r="DN515">
        <f>VLOOKUP(B515,owner_j_重み付き!$C$1:$E$1128,3)</f>
        <v>1.17E-2</v>
      </c>
      <c r="DO515">
        <f>VLOOKUP(B515,part_j_重み付き!$C$1:$E$1128,3,FALSE)</f>
        <v>4.8000000000000001E-2</v>
      </c>
      <c r="DP515">
        <f>VLOOKUP(B515,journalsection_jaccard!$C$2:$E$1129,3,FALSE)</f>
        <v>0.61290322580645096</v>
      </c>
      <c r="DQ515">
        <f>VLOOKUP(B515,journalsection_jaccard!$C$2:$F$1129,4,FALSE)</f>
        <v>0.39860139860139798</v>
      </c>
      <c r="DR515">
        <f>VLOOKUP(B515,journalsection_jaccard!$C$2:$G$1129,5,FALSE)</f>
        <v>0.31578947368421001</v>
      </c>
      <c r="DS515">
        <f>VLOOKUP(B515,journalsection_jaccard!$C$2:$H$1129,6,FALSE)</f>
        <v>0.20481927710843301</v>
      </c>
    </row>
    <row r="516" spans="1:123" x14ac:dyDescent="0.55000000000000004">
      <c r="A516">
        <v>509</v>
      </c>
      <c r="B516" t="s">
        <v>2097</v>
      </c>
      <c r="C516" t="s">
        <v>615</v>
      </c>
      <c r="D516">
        <v>0.26920994999999998</v>
      </c>
      <c r="E516">
        <v>0.14206996999999999</v>
      </c>
      <c r="F516">
        <v>5.7152840000000003E-2</v>
      </c>
      <c r="G516">
        <v>0.14382243</v>
      </c>
      <c r="H516">
        <v>8.635777E-2</v>
      </c>
      <c r="I516">
        <v>0.14653142</v>
      </c>
      <c r="J516">
        <v>0.29723667999999998</v>
      </c>
      <c r="K516">
        <v>0.97734916000000005</v>
      </c>
      <c r="L516">
        <v>0.24123842000000001</v>
      </c>
      <c r="M516">
        <v>0.13129179999999999</v>
      </c>
      <c r="N516">
        <v>0.31198239999999999</v>
      </c>
      <c r="O516">
        <v>0.1908899</v>
      </c>
      <c r="P516">
        <v>0.26534688000000001</v>
      </c>
      <c r="Q516">
        <v>0.10989848000000001</v>
      </c>
      <c r="R516">
        <v>0.15241623000000001</v>
      </c>
      <c r="S516">
        <v>0.10140277</v>
      </c>
      <c r="T516">
        <v>0.1816275</v>
      </c>
      <c r="U516">
        <v>0.18207662999999999</v>
      </c>
      <c r="V516">
        <v>9.0940859999999998E-2</v>
      </c>
      <c r="W516">
        <v>4.7198549999999999E-2</v>
      </c>
      <c r="X516">
        <v>0.14429739</v>
      </c>
      <c r="Y516">
        <v>0.15378665999999999</v>
      </c>
      <c r="Z516">
        <v>0.29461786000000001</v>
      </c>
      <c r="AA516">
        <v>0.24452252999999999</v>
      </c>
      <c r="AB516">
        <v>0.124176495</v>
      </c>
      <c r="AC516">
        <v>0.32369360000000003</v>
      </c>
      <c r="AD516">
        <v>0.14296687999999999</v>
      </c>
      <c r="AE516">
        <v>-1.5194624E-2</v>
      </c>
      <c r="AF516">
        <v>0.27048876999999999</v>
      </c>
      <c r="AG516">
        <v>0.26047552000000002</v>
      </c>
      <c r="AH516">
        <v>8.9899579999999993E-3</v>
      </c>
      <c r="AI516">
        <v>0.40251725999999999</v>
      </c>
      <c r="AJ516">
        <v>0.25814535999999999</v>
      </c>
      <c r="AK516">
        <v>0.15149881000000001</v>
      </c>
      <c r="AL516">
        <v>8.9189950000000004E-2</v>
      </c>
      <c r="AM516">
        <v>0.22642702000000001</v>
      </c>
      <c r="AN516">
        <v>2.6013313E-2</v>
      </c>
      <c r="AO516">
        <v>9.3945496000000003E-2</v>
      </c>
      <c r="AP516">
        <v>0.37652287000000001</v>
      </c>
      <c r="AQ516">
        <v>0.23220156</v>
      </c>
      <c r="AR516">
        <v>5.0984148E-2</v>
      </c>
      <c r="AS516">
        <v>3.4667466000000001E-2</v>
      </c>
      <c r="AT516">
        <v>5.658502E-2</v>
      </c>
      <c r="AU516">
        <v>0.109683424</v>
      </c>
      <c r="AV516">
        <v>7.7674225E-2</v>
      </c>
      <c r="AW516">
        <v>0.28645787</v>
      </c>
      <c r="AX516">
        <v>0.16075474000000001</v>
      </c>
      <c r="AY516">
        <v>0.21716911999999999</v>
      </c>
      <c r="AZ516">
        <v>0.96953639999999996</v>
      </c>
      <c r="BA516">
        <v>6.0539709999999997E-2</v>
      </c>
      <c r="BB516">
        <v>0.13349311</v>
      </c>
      <c r="BC516">
        <v>0.18655255000000001</v>
      </c>
      <c r="BD516">
        <v>0.10959595</v>
      </c>
      <c r="BE516">
        <v>0.32116600000000001</v>
      </c>
      <c r="BF516">
        <v>0.32001296000000001</v>
      </c>
      <c r="BG516">
        <v>0.33629408</v>
      </c>
      <c r="BH516">
        <v>2.940984E-2</v>
      </c>
      <c r="BI516">
        <v>0.13450790000000001</v>
      </c>
      <c r="BJ516">
        <v>0.18271572999999999</v>
      </c>
      <c r="BK516">
        <v>0.14161636999999999</v>
      </c>
      <c r="BL516">
        <v>6.6669519999999996E-2</v>
      </c>
      <c r="BM516">
        <v>0.111409806</v>
      </c>
      <c r="BN516">
        <v>0.13688845999999999</v>
      </c>
      <c r="BO516">
        <v>0.12566984</v>
      </c>
      <c r="BP516">
        <v>0.15761170999999999</v>
      </c>
      <c r="BQ516">
        <v>-3.1156102000000001E-2</v>
      </c>
      <c r="BR516">
        <v>0.28446290000000002</v>
      </c>
      <c r="BS516">
        <v>0.27030947999999999</v>
      </c>
      <c r="BT516">
        <v>0.33137923000000002</v>
      </c>
      <c r="BU516">
        <v>0.21696767</v>
      </c>
      <c r="BV516">
        <v>1.0988148999999999E-2</v>
      </c>
      <c r="BW516">
        <v>0.27270240000000001</v>
      </c>
      <c r="BX516">
        <v>0.24842237</v>
      </c>
      <c r="BY516">
        <v>0.2876628</v>
      </c>
      <c r="BZ516">
        <v>0.17277049999999999</v>
      </c>
      <c r="CA516">
        <v>0.24513162999999999</v>
      </c>
      <c r="CB516">
        <v>0.32251853000000003</v>
      </c>
      <c r="CC516">
        <v>0.18146300000000001</v>
      </c>
      <c r="CD516">
        <v>0.1632603</v>
      </c>
      <c r="CE516">
        <v>0.38381797000000001</v>
      </c>
      <c r="CF516">
        <v>0.10421353999999999</v>
      </c>
      <c r="CG516">
        <v>0.32771909999999999</v>
      </c>
      <c r="CH516">
        <v>3.0902157E-2</v>
      </c>
      <c r="CI516">
        <v>0.22564913</v>
      </c>
      <c r="CJ516">
        <v>0.18363103</v>
      </c>
      <c r="CK516">
        <v>4.853002E-2</v>
      </c>
      <c r="CL516">
        <v>2.9501467999999999E-2</v>
      </c>
      <c r="CM516">
        <v>1.03980675E-2</v>
      </c>
      <c r="CN516">
        <v>-2.8850704000000001E-2</v>
      </c>
      <c r="CO516">
        <v>0.17996728000000001</v>
      </c>
      <c r="CP516">
        <v>0.1117108</v>
      </c>
      <c r="CQ516">
        <v>3.7204556E-2</v>
      </c>
      <c r="CR516">
        <v>0.27617392000000002</v>
      </c>
      <c r="CS516">
        <v>2.7717832000000001E-2</v>
      </c>
      <c r="CT516">
        <v>5.15708E-2</v>
      </c>
      <c r="CU516">
        <v>0.18910636</v>
      </c>
      <c r="CV516">
        <v>0.22108138999999999</v>
      </c>
      <c r="CW516">
        <v>0.14737274</v>
      </c>
      <c r="CX516">
        <v>5.6701269999999998E-2</v>
      </c>
      <c r="CY516">
        <v>0.18023627</v>
      </c>
      <c r="CZ516">
        <v>0.16665198000000001</v>
      </c>
      <c r="DA516">
        <v>4.0138832999999999E-2</v>
      </c>
      <c r="DB516">
        <v>0.14147451999999999</v>
      </c>
      <c r="DC516">
        <v>0.97824675000000005</v>
      </c>
      <c r="DD516">
        <v>0.35289737999999998</v>
      </c>
      <c r="DE516">
        <v>0.20557972999999999</v>
      </c>
      <c r="DF516">
        <f t="shared" si="24"/>
        <v>0.16683576702427189</v>
      </c>
      <c r="DG516">
        <f t="shared" si="25"/>
        <v>0</v>
      </c>
      <c r="DH516">
        <v>0</v>
      </c>
      <c r="DI516">
        <f>VLOOKUP(B516,owner_jaccard!$C$1:$E$1128,3,FALSE)</f>
        <v>0.18461538461538399</v>
      </c>
      <c r="DJ516">
        <f>VLOOKUP(B516,partic_jaccard!$C$1:$E$1128,3,FALSE)</f>
        <v>0.107142857142857</v>
      </c>
      <c r="DK516">
        <f>VLOOKUP(B516,rtword_jaccard!$C$1:$E$1128,3,FALSE)</f>
        <v>0.16279069767441801</v>
      </c>
      <c r="DL516">
        <f>VLOOKUP(B516,rtword_jaccard!$C$1:$F$1128,4,FALSE)</f>
        <v>0.25786163522012501</v>
      </c>
      <c r="DM516">
        <f>VLOOKUP(B516,rtword_jaccard!$C$1:$G$1128,5,FALSE)</f>
        <v>0.265822784810126</v>
      </c>
      <c r="DN516">
        <f>VLOOKUP(B516,owner_j_重み付き!$C$1:$E$1128,3)</f>
        <v>4.3E-3</v>
      </c>
      <c r="DO516">
        <f>VLOOKUP(B516,part_j_重み付き!$C$1:$E$1128,3,FALSE)</f>
        <v>3.1300000000000001E-2</v>
      </c>
      <c r="DP516">
        <f>VLOOKUP(B516,journalsection_jaccard!$C$2:$E$1129,3,FALSE)</f>
        <v>0.38888888888888801</v>
      </c>
      <c r="DQ516">
        <f>VLOOKUP(B516,journalsection_jaccard!$C$2:$F$1129,4,FALSE)</f>
        <v>0.34228187919462999</v>
      </c>
      <c r="DR516">
        <f>VLOOKUP(B516,journalsection_jaccard!$C$2:$G$1129,5,FALSE)</f>
        <v>0.27118644067796599</v>
      </c>
      <c r="DS516">
        <f>VLOOKUP(B516,journalsection_jaccard!$C$2:$H$1129,6,FALSE)</f>
        <v>0.16279069767441801</v>
      </c>
    </row>
    <row r="517" spans="1:123" hidden="1" x14ac:dyDescent="0.55000000000000004">
      <c r="A517">
        <v>510</v>
      </c>
      <c r="B517" t="s">
        <v>1421</v>
      </c>
      <c r="C517" t="s">
        <v>616</v>
      </c>
      <c r="D517">
        <v>0.17382590000000001</v>
      </c>
      <c r="E517">
        <v>0.35516082999999998</v>
      </c>
      <c r="F517">
        <v>0.16309781000000001</v>
      </c>
      <c r="G517">
        <v>0.19482207000000001</v>
      </c>
      <c r="H517">
        <v>0.25269076000000001</v>
      </c>
      <c r="I517">
        <v>4.8250454999999998E-2</v>
      </c>
      <c r="J517">
        <v>0.23613653000000001</v>
      </c>
      <c r="K517">
        <v>0.97799530000000001</v>
      </c>
      <c r="L517">
        <v>0.21312523</v>
      </c>
      <c r="M517">
        <v>0.19134999999999999</v>
      </c>
      <c r="N517">
        <v>0.31062222</v>
      </c>
      <c r="O517">
        <v>0.20820442</v>
      </c>
      <c r="P517">
        <v>0.23137088</v>
      </c>
      <c r="Q517">
        <v>0.30264625000000001</v>
      </c>
      <c r="R517">
        <v>0.11396172</v>
      </c>
      <c r="S517">
        <v>3.2241029999999997E-2</v>
      </c>
      <c r="T517">
        <v>0.43668400000000002</v>
      </c>
      <c r="U517">
        <v>0.13231933000000001</v>
      </c>
      <c r="V517">
        <v>6.51849E-3</v>
      </c>
      <c r="W517">
        <v>8.7613075999999998E-2</v>
      </c>
      <c r="X517">
        <v>0.19771072000000001</v>
      </c>
      <c r="Y517">
        <v>0.10650192</v>
      </c>
      <c r="Z517">
        <v>0.15694599000000001</v>
      </c>
      <c r="AA517">
        <v>0.18137835999999999</v>
      </c>
      <c r="AB517">
        <v>0.31078403999999998</v>
      </c>
      <c r="AC517">
        <v>0.353794</v>
      </c>
      <c r="AD517">
        <v>0.14457174</v>
      </c>
      <c r="AE517">
        <v>0.32810460000000002</v>
      </c>
      <c r="AF517">
        <v>0.31767016999999997</v>
      </c>
      <c r="AG517">
        <v>0.11377365</v>
      </c>
      <c r="AH517">
        <v>-2.0485057000000001E-2</v>
      </c>
      <c r="AI517">
        <v>0.21854373999999999</v>
      </c>
      <c r="AJ517">
        <v>0.25631565000000001</v>
      </c>
      <c r="AK517">
        <v>0.15165277999999999</v>
      </c>
      <c r="AL517">
        <v>-1.0810643999999999E-2</v>
      </c>
      <c r="AM517">
        <v>0.21022214</v>
      </c>
      <c r="AN517">
        <v>-1.062604E-2</v>
      </c>
      <c r="AO517">
        <v>0.18354251999999999</v>
      </c>
      <c r="AP517">
        <v>0.29434275999999998</v>
      </c>
      <c r="AQ517">
        <v>0.359261</v>
      </c>
      <c r="AR517">
        <v>0.15904710999999999</v>
      </c>
      <c r="AS517">
        <v>0.19424008000000001</v>
      </c>
      <c r="AT517">
        <v>0.1511227</v>
      </c>
      <c r="AU517">
        <v>6.6748299999999997E-2</v>
      </c>
      <c r="AV517">
        <v>0.19374912999999999</v>
      </c>
      <c r="AW517">
        <v>0.13328293999999999</v>
      </c>
      <c r="AX517">
        <v>4.5821260000000003E-2</v>
      </c>
      <c r="AY517">
        <v>0.31346646</v>
      </c>
      <c r="AZ517">
        <v>0.96996676999999998</v>
      </c>
      <c r="BA517">
        <v>0.11260787999999999</v>
      </c>
      <c r="BB517">
        <v>9.9667649999999997E-2</v>
      </c>
      <c r="BC517">
        <v>0.1159422</v>
      </c>
      <c r="BD517">
        <v>3.3807219999999999E-2</v>
      </c>
      <c r="BE517">
        <v>-5.8631296999999999E-2</v>
      </c>
      <c r="BF517">
        <v>0.26755552999999999</v>
      </c>
      <c r="BG517">
        <v>0.25073003999999999</v>
      </c>
      <c r="BH517">
        <v>-4.9248384000000001E-3</v>
      </c>
      <c r="BI517">
        <v>0.25991458000000001</v>
      </c>
      <c r="BJ517">
        <v>0.14926856999999999</v>
      </c>
      <c r="BK517">
        <v>0.30058849999999998</v>
      </c>
      <c r="BL517">
        <v>0.31067705000000001</v>
      </c>
      <c r="BM517">
        <v>0.28106545999999999</v>
      </c>
      <c r="BN517">
        <v>0.14172170000000001</v>
      </c>
      <c r="BO517">
        <v>0.20380776</v>
      </c>
      <c r="BP517">
        <v>0.16994635999999999</v>
      </c>
      <c r="BQ517">
        <v>0.18494206999999999</v>
      </c>
      <c r="BR517">
        <v>0.23100512000000001</v>
      </c>
      <c r="BS517">
        <v>0.32070895999999999</v>
      </c>
      <c r="BT517">
        <v>0.31704617000000002</v>
      </c>
      <c r="BU517">
        <v>0.33886367000000001</v>
      </c>
      <c r="BV517">
        <v>0.25641182000000001</v>
      </c>
      <c r="BW517">
        <v>8.2638464999999994E-2</v>
      </c>
      <c r="BX517">
        <v>0.38601252000000003</v>
      </c>
      <c r="BY517">
        <v>0.26997355000000001</v>
      </c>
      <c r="BZ517">
        <v>0.17387415000000001</v>
      </c>
      <c r="CA517">
        <v>0.15362754000000001</v>
      </c>
      <c r="CB517">
        <v>0.22701473999999999</v>
      </c>
      <c r="CC517">
        <v>0.16469444</v>
      </c>
      <c r="CD517">
        <v>0.44054009999999999</v>
      </c>
      <c r="CE517">
        <v>0.34293153999999998</v>
      </c>
      <c r="CF517">
        <v>0.28456002000000002</v>
      </c>
      <c r="CG517">
        <v>0.30579302000000003</v>
      </c>
      <c r="CH517">
        <v>3.5640214000000003E-2</v>
      </c>
      <c r="CI517">
        <v>0.26657249999999999</v>
      </c>
      <c r="CJ517">
        <v>0.35008909999999999</v>
      </c>
      <c r="CK517">
        <v>0.17996778999999999</v>
      </c>
      <c r="CL517">
        <v>9.4318949999999999E-2</v>
      </c>
      <c r="CM517">
        <v>9.3635300000000005E-2</v>
      </c>
      <c r="CN517">
        <v>9.4186039999999999E-2</v>
      </c>
      <c r="CO517">
        <v>4.4775143000000003E-2</v>
      </c>
      <c r="CP517">
        <v>-3.1120878000000001E-2</v>
      </c>
      <c r="CQ517">
        <v>0.25177119999999997</v>
      </c>
      <c r="CR517">
        <v>0.34629842999999999</v>
      </c>
      <c r="CS517">
        <v>0.22558771</v>
      </c>
      <c r="CT517">
        <v>0.27023348000000003</v>
      </c>
      <c r="CU517">
        <v>-6.4618449999999994E-2</v>
      </c>
      <c r="CV517">
        <v>0.25208277000000001</v>
      </c>
      <c r="CW517">
        <v>0.19814088999999999</v>
      </c>
      <c r="CX517">
        <v>8.2978990000000002E-2</v>
      </c>
      <c r="CY517">
        <v>0.16932320000000001</v>
      </c>
      <c r="CZ517">
        <v>0.24654049</v>
      </c>
      <c r="DA517">
        <v>8.7258569999999994E-2</v>
      </c>
      <c r="DB517">
        <v>0.20976469</v>
      </c>
      <c r="DC517">
        <v>0.96373719999999996</v>
      </c>
      <c r="DD517">
        <v>0.27695277000000001</v>
      </c>
      <c r="DE517">
        <v>2.3969324E-2</v>
      </c>
      <c r="DF517">
        <f t="shared" si="24"/>
        <v>0.19038877186990305</v>
      </c>
      <c r="DG517">
        <f t="shared" si="25"/>
        <v>0</v>
      </c>
      <c r="DH517">
        <v>2.2413793103448275E-3</v>
      </c>
      <c r="DI517">
        <f>VLOOKUP(B517,owner_jaccard!$C$1:$E$1128,3,FALSE)</f>
        <v>0.34782608695652101</v>
      </c>
      <c r="DJ517">
        <f>VLOOKUP(B517,partic_jaccard!$C$1:$E$1128,3,FALSE)</f>
        <v>0.27027027027027001</v>
      </c>
      <c r="DK517">
        <f>VLOOKUP(B517,rtword_jaccard!$C$1:$E$1128,3,FALSE)</f>
        <v>0.123595505617977</v>
      </c>
      <c r="DL517">
        <f>VLOOKUP(B517,rtword_jaccard!$C$1:$F$1128,4,FALSE)</f>
        <v>0.21212121212121199</v>
      </c>
      <c r="DM517">
        <f>VLOOKUP(B517,rtword_jaccard!$C$1:$G$1128,5,FALSE)</f>
        <v>0.21457489878542499</v>
      </c>
      <c r="DN517">
        <f>VLOOKUP(B517,owner_j_重み付き!$C$1:$E$1128,3)</f>
        <v>3.0999999999999999E-3</v>
      </c>
      <c r="DO517">
        <f>VLOOKUP(B517,part_j_重み付き!$C$1:$E$1128,3,FALSE)</f>
        <v>2.3199999999999998E-2</v>
      </c>
      <c r="DP517">
        <f>VLOOKUP(B517,journalsection_jaccard!$C$2:$E$1129,3,FALSE)</f>
        <v>0.58730158730158699</v>
      </c>
      <c r="DQ517">
        <f>VLOOKUP(B517,journalsection_jaccard!$C$2:$F$1129,4,FALSE)</f>
        <v>0.33333333333333298</v>
      </c>
      <c r="DR517">
        <f>VLOOKUP(B517,journalsection_jaccard!$C$2:$G$1129,5,FALSE)</f>
        <v>0.28205128205128199</v>
      </c>
      <c r="DS517">
        <f>VLOOKUP(B517,journalsection_jaccard!$C$2:$H$1129,6,FALSE)</f>
        <v>0.14942528735632099</v>
      </c>
    </row>
    <row r="518" spans="1:123" hidden="1" x14ac:dyDescent="0.55000000000000004">
      <c r="A518">
        <v>511</v>
      </c>
      <c r="B518" t="s">
        <v>2098</v>
      </c>
      <c r="C518" t="s">
        <v>617</v>
      </c>
      <c r="D518">
        <v>0.28214420000000001</v>
      </c>
      <c r="E518">
        <v>0.20468654</v>
      </c>
      <c r="F518">
        <v>0.18265091</v>
      </c>
      <c r="G518">
        <v>0.19701759999999999</v>
      </c>
      <c r="H518">
        <v>0.24142640000000001</v>
      </c>
      <c r="I518">
        <v>1.7995810000000001E-2</v>
      </c>
      <c r="J518">
        <v>0.20631389999999999</v>
      </c>
      <c r="K518">
        <v>0.97811395000000001</v>
      </c>
      <c r="L518">
        <v>0.10047123600000001</v>
      </c>
      <c r="M518">
        <v>0.13238712</v>
      </c>
      <c r="N518">
        <v>0.43137713999999999</v>
      </c>
      <c r="O518">
        <v>0.2131566</v>
      </c>
      <c r="P518">
        <v>0.14037264999999999</v>
      </c>
      <c r="Q518">
        <v>0.29741335000000002</v>
      </c>
      <c r="R518">
        <v>0.20391111000000001</v>
      </c>
      <c r="S518">
        <v>0.20000449000000001</v>
      </c>
      <c r="T518">
        <v>0.39348578000000001</v>
      </c>
      <c r="U518">
        <v>0.25585302999999998</v>
      </c>
      <c r="V518">
        <v>-1.1985717E-2</v>
      </c>
      <c r="W518">
        <v>6.2539880000000006E-2</v>
      </c>
      <c r="X518">
        <v>0.14850189</v>
      </c>
      <c r="Y518">
        <v>0.19821219000000001</v>
      </c>
      <c r="Z518">
        <v>0.22591427</v>
      </c>
      <c r="AA518">
        <v>3.4394859999999999E-2</v>
      </c>
      <c r="AB518">
        <v>0.12608453999999999</v>
      </c>
      <c r="AC518">
        <v>0.18985234000000001</v>
      </c>
      <c r="AD518">
        <v>2.9281145000000001E-2</v>
      </c>
      <c r="AE518">
        <v>-1.8186796000000002E-2</v>
      </c>
      <c r="AF518">
        <v>0.27638570000000001</v>
      </c>
      <c r="AG518">
        <v>0.13073968999999999</v>
      </c>
      <c r="AH518">
        <v>0.15536606</v>
      </c>
      <c r="AI518">
        <v>0.31381330000000002</v>
      </c>
      <c r="AJ518">
        <v>6.4984373999999998E-2</v>
      </c>
      <c r="AK518">
        <v>0.27374986000000001</v>
      </c>
      <c r="AL518">
        <v>2.0700663000000001E-2</v>
      </c>
      <c r="AM518">
        <v>0.23057971999999999</v>
      </c>
      <c r="AN518">
        <v>0.18144101000000001</v>
      </c>
      <c r="AO518">
        <v>0.120510064</v>
      </c>
      <c r="AP518">
        <v>0.25582685999999999</v>
      </c>
      <c r="AQ518">
        <v>0.2872943</v>
      </c>
      <c r="AR518">
        <v>0.24364445000000001</v>
      </c>
      <c r="AS518">
        <v>0.11360718</v>
      </c>
      <c r="AT518">
        <v>0.27670752999999998</v>
      </c>
      <c r="AU518">
        <v>0.14436959999999999</v>
      </c>
      <c r="AV518">
        <v>0.14899327000000001</v>
      </c>
      <c r="AW518">
        <v>0.19599575999999999</v>
      </c>
      <c r="AX518">
        <v>0.22488485</v>
      </c>
      <c r="AY518">
        <v>0.14415532</v>
      </c>
      <c r="AZ518">
        <v>0.96667829999999999</v>
      </c>
      <c r="BA518">
        <v>4.8295919999999999E-2</v>
      </c>
      <c r="BB518">
        <v>-5.3092390000000003E-2</v>
      </c>
      <c r="BC518">
        <v>0.11251460000000001</v>
      </c>
      <c r="BD518">
        <v>0.27852440000000001</v>
      </c>
      <c r="BE518">
        <v>0.13831737999999999</v>
      </c>
      <c r="BF518">
        <v>0.28118895999999999</v>
      </c>
      <c r="BG518">
        <v>0.19227987999999999</v>
      </c>
      <c r="BH518">
        <v>9.840409E-2</v>
      </c>
      <c r="BI518">
        <v>0.16539620999999999</v>
      </c>
      <c r="BJ518">
        <v>0.18482309999999999</v>
      </c>
      <c r="BK518">
        <v>0.27189570000000002</v>
      </c>
      <c r="BL518">
        <v>0.15906507</v>
      </c>
      <c r="BM518">
        <v>0.19124896999999999</v>
      </c>
      <c r="BN518">
        <v>0.12974574999999999</v>
      </c>
      <c r="BO518">
        <v>0.35546993999999998</v>
      </c>
      <c r="BP518">
        <v>0.33438066</v>
      </c>
      <c r="BQ518">
        <v>0.25884362999999999</v>
      </c>
      <c r="BR518">
        <v>0.106994115</v>
      </c>
      <c r="BS518">
        <v>0.29358383999999998</v>
      </c>
      <c r="BT518">
        <v>0.34391147</v>
      </c>
      <c r="BU518">
        <v>0.23395978000000001</v>
      </c>
      <c r="BV518">
        <v>0.11883761</v>
      </c>
      <c r="BW518">
        <v>0.15796745000000001</v>
      </c>
      <c r="BX518">
        <v>0.24707562</v>
      </c>
      <c r="BY518">
        <v>0.16443583000000001</v>
      </c>
      <c r="BZ518">
        <v>-9.1033350000000006E-3</v>
      </c>
      <c r="CA518">
        <v>5.8370326E-2</v>
      </c>
      <c r="CB518">
        <v>5.4623242000000002E-2</v>
      </c>
      <c r="CC518">
        <v>0.25503656000000002</v>
      </c>
      <c r="CD518">
        <v>9.741205E-2</v>
      </c>
      <c r="CE518">
        <v>0.30134028000000002</v>
      </c>
      <c r="CF518">
        <v>0.28929137999999999</v>
      </c>
      <c r="CG518">
        <v>0.39998033999999999</v>
      </c>
      <c r="CH518">
        <v>0.25494492000000002</v>
      </c>
      <c r="CI518">
        <v>6.960384E-2</v>
      </c>
      <c r="CJ518">
        <v>0.106611386</v>
      </c>
      <c r="CK518">
        <v>0.28414872000000002</v>
      </c>
      <c r="CL518">
        <v>0.30481259999999999</v>
      </c>
      <c r="CM518">
        <v>4.5106355000000001E-2</v>
      </c>
      <c r="CN518">
        <v>0.14770037999999999</v>
      </c>
      <c r="CO518">
        <v>0.13192175</v>
      </c>
      <c r="CP518">
        <v>0.17139101000000001</v>
      </c>
      <c r="CQ518">
        <v>6.9613224E-3</v>
      </c>
      <c r="CR518">
        <v>0.34101266000000002</v>
      </c>
      <c r="CS518">
        <v>0.29584633999999999</v>
      </c>
      <c r="CT518">
        <v>0.11798378</v>
      </c>
      <c r="CU518">
        <v>0.35594016000000001</v>
      </c>
      <c r="CV518">
        <v>0.28480124000000001</v>
      </c>
      <c r="CW518">
        <v>9.7428224999999993E-2</v>
      </c>
      <c r="CX518">
        <v>5.5645226999999998E-2</v>
      </c>
      <c r="CY518">
        <v>0.16168453999999999</v>
      </c>
      <c r="CZ518">
        <v>0.35680592</v>
      </c>
      <c r="DA518">
        <v>0.25543067000000003</v>
      </c>
      <c r="DB518">
        <v>0.1773768</v>
      </c>
      <c r="DC518">
        <v>0.97314149999999999</v>
      </c>
      <c r="DD518">
        <v>0.24107656</v>
      </c>
      <c r="DE518">
        <v>0.10417997</v>
      </c>
      <c r="DF518">
        <f t="shared" si="24"/>
        <v>0.18561610516893201</v>
      </c>
      <c r="DG518">
        <f t="shared" si="25"/>
        <v>0</v>
      </c>
      <c r="DH518">
        <v>4.2486899872539298E-4</v>
      </c>
      <c r="DI518">
        <f>VLOOKUP(B518,owner_jaccard!$C$1:$E$1128,3,FALSE)</f>
        <v>0.24390243902438999</v>
      </c>
      <c r="DJ518">
        <f>VLOOKUP(B518,partic_jaccard!$C$1:$E$1128,3,FALSE)</f>
        <v>0.33333333333333298</v>
      </c>
      <c r="DK518">
        <f>VLOOKUP(B518,rtword_jaccard!$C$1:$E$1128,3,FALSE)</f>
        <v>0.123595505617977</v>
      </c>
      <c r="DL518">
        <f>VLOOKUP(B518,rtword_jaccard!$C$1:$F$1128,4,FALSE)</f>
        <v>0.25786163522012501</v>
      </c>
      <c r="DM518">
        <f>VLOOKUP(B518,rtword_jaccard!$C$1:$G$1128,5,FALSE)</f>
        <v>0.25</v>
      </c>
      <c r="DN518">
        <f>VLOOKUP(B518,owner_j_重み付き!$C$1:$E$1128,3)</f>
        <v>1.6000000000000001E-3</v>
      </c>
      <c r="DO518">
        <f>VLOOKUP(B518,part_j_重み付き!$C$1:$E$1128,3,FALSE)</f>
        <v>5.0900000000000001E-2</v>
      </c>
      <c r="DP518">
        <f>VLOOKUP(B518,journalsection_jaccard!$C$2:$E$1129,3,FALSE)</f>
        <v>0.40845070422535201</v>
      </c>
      <c r="DQ518">
        <f>VLOOKUP(B518,journalsection_jaccard!$C$2:$F$1129,4,FALSE)</f>
        <v>0.35135135135135098</v>
      </c>
      <c r="DR518">
        <f>VLOOKUP(B518,journalsection_jaccard!$C$2:$G$1129,5,FALSE)</f>
        <v>0.32743362831858402</v>
      </c>
      <c r="DS518">
        <f>VLOOKUP(B518,journalsection_jaccard!$C$2:$H$1129,6,FALSE)</f>
        <v>0.17647058823529399</v>
      </c>
    </row>
    <row r="519" spans="1:123" hidden="1" x14ac:dyDescent="0.55000000000000004">
      <c r="A519">
        <v>512</v>
      </c>
      <c r="B519" t="s">
        <v>1422</v>
      </c>
      <c r="C519" t="s">
        <v>618</v>
      </c>
      <c r="D519">
        <v>0.26552313999999999</v>
      </c>
      <c r="E519">
        <v>0.13015816999999999</v>
      </c>
      <c r="F519">
        <v>2.5256097000000002E-2</v>
      </c>
      <c r="G519">
        <v>0.11999006</v>
      </c>
      <c r="H519">
        <v>6.5957749999999996E-2</v>
      </c>
      <c r="I519">
        <v>0.24107637000000001</v>
      </c>
      <c r="J519">
        <v>0.20281879999999999</v>
      </c>
      <c r="K519">
        <v>0.97784585000000002</v>
      </c>
      <c r="L519">
        <v>0.34662949999999998</v>
      </c>
      <c r="M519">
        <v>0.40635628000000001</v>
      </c>
      <c r="N519">
        <v>0.29352289999999998</v>
      </c>
      <c r="O519">
        <v>0.14770822</v>
      </c>
      <c r="P519">
        <v>0.25521635999999998</v>
      </c>
      <c r="Q519">
        <v>0.33058617000000001</v>
      </c>
      <c r="R519">
        <v>9.9595169999999997E-2</v>
      </c>
      <c r="S519">
        <v>0.1273022</v>
      </c>
      <c r="T519">
        <v>0.21534987999999999</v>
      </c>
      <c r="U519">
        <v>8.2024749999999993E-2</v>
      </c>
      <c r="V519">
        <v>0.22275296999999999</v>
      </c>
      <c r="W519">
        <v>0.12627035</v>
      </c>
      <c r="X519">
        <v>4.7884433999999997E-2</v>
      </c>
      <c r="Y519">
        <v>0.30639119999999997</v>
      </c>
      <c r="Z519">
        <v>0.15744101999999999</v>
      </c>
      <c r="AA519">
        <v>0.21711625000000001</v>
      </c>
      <c r="AB519">
        <v>0.25593892000000001</v>
      </c>
      <c r="AC519">
        <v>0.24945429</v>
      </c>
      <c r="AD519">
        <v>6.9785079999999999E-2</v>
      </c>
      <c r="AE519">
        <v>0.16630937000000001</v>
      </c>
      <c r="AF519">
        <v>0.23515163</v>
      </c>
      <c r="AG519">
        <v>0.24034660999999999</v>
      </c>
      <c r="AH519">
        <v>0.19456631999999999</v>
      </c>
      <c r="AI519">
        <v>0.2939985</v>
      </c>
      <c r="AJ519">
        <v>9.5235089999999994E-2</v>
      </c>
      <c r="AK519">
        <v>0.27622172</v>
      </c>
      <c r="AL519">
        <v>0.19700883</v>
      </c>
      <c r="AM519">
        <v>0.2233859</v>
      </c>
      <c r="AN519">
        <v>4.5563960000000001E-2</v>
      </c>
      <c r="AO519">
        <v>1.6074679999999999E-3</v>
      </c>
      <c r="AP519">
        <v>0.4403879</v>
      </c>
      <c r="AQ519">
        <v>8.4893060000000006E-2</v>
      </c>
      <c r="AR519">
        <v>0.26600337000000002</v>
      </c>
      <c r="AS519">
        <v>0.11735271999999999</v>
      </c>
      <c r="AT519">
        <v>0.46266147000000002</v>
      </c>
      <c r="AU519">
        <v>0.18764639</v>
      </c>
      <c r="AV519">
        <v>8.9092589999999999E-2</v>
      </c>
      <c r="AW519">
        <v>0.39412130000000001</v>
      </c>
      <c r="AX519">
        <v>0.20411446999999999</v>
      </c>
      <c r="AY519">
        <v>0.19423312000000001</v>
      </c>
      <c r="AZ519">
        <v>0.97696762999999998</v>
      </c>
      <c r="BA519">
        <v>-3.3337015999999997E-2</v>
      </c>
      <c r="BB519">
        <v>-1.2334881000000001E-2</v>
      </c>
      <c r="BC519">
        <v>0.31248530000000002</v>
      </c>
      <c r="BD519">
        <v>0.14146102999999999</v>
      </c>
      <c r="BE519">
        <v>8.1474099999999994E-2</v>
      </c>
      <c r="BF519">
        <v>0.46553317</v>
      </c>
      <c r="BG519">
        <v>0.44464964000000001</v>
      </c>
      <c r="BH519">
        <v>3.8874876000000003E-2</v>
      </c>
      <c r="BI519">
        <v>0.18865894999999999</v>
      </c>
      <c r="BJ519">
        <v>0.38908749999999998</v>
      </c>
      <c r="BK519">
        <v>0.26187060000000001</v>
      </c>
      <c r="BL519">
        <v>0.30524235999999999</v>
      </c>
      <c r="BM519">
        <v>0.18060361999999999</v>
      </c>
      <c r="BN519">
        <v>9.0673859999999995E-2</v>
      </c>
      <c r="BO519">
        <v>0.33193024999999998</v>
      </c>
      <c r="BP519">
        <v>0.18069883</v>
      </c>
      <c r="BQ519">
        <v>3.9527963999999999E-2</v>
      </c>
      <c r="BR519">
        <v>0.34578692999999999</v>
      </c>
      <c r="BS519">
        <v>0.15652015999999999</v>
      </c>
      <c r="BT519">
        <v>0.15902427999999999</v>
      </c>
      <c r="BU519">
        <v>0.22713386999999999</v>
      </c>
      <c r="BV519">
        <v>0.18318736999999999</v>
      </c>
      <c r="BW519">
        <v>0.28566962000000001</v>
      </c>
      <c r="BX519">
        <v>0.41348689999999999</v>
      </c>
      <c r="BY519">
        <v>0.16870992000000001</v>
      </c>
      <c r="BZ519">
        <v>0.23910269000000001</v>
      </c>
      <c r="CA519">
        <v>0.3018303</v>
      </c>
      <c r="CB519">
        <v>1.3774297E-2</v>
      </c>
      <c r="CC519">
        <v>0.32705604999999999</v>
      </c>
      <c r="CD519">
        <v>0.18016477</v>
      </c>
      <c r="CE519">
        <v>0.2520268</v>
      </c>
      <c r="CF519">
        <v>0.26408678000000002</v>
      </c>
      <c r="CG519">
        <v>0.25645235</v>
      </c>
      <c r="CH519">
        <v>0.33454800000000001</v>
      </c>
      <c r="CI519">
        <v>0.15672150000000001</v>
      </c>
      <c r="CJ519">
        <v>0.26030698000000002</v>
      </c>
      <c r="CK519">
        <v>0.29854997999999999</v>
      </c>
      <c r="CL519">
        <v>0.26305079999999997</v>
      </c>
      <c r="CM519">
        <v>0.15013731999999999</v>
      </c>
      <c r="CN519">
        <v>0.14170007000000001</v>
      </c>
      <c r="CO519">
        <v>0.15050983000000001</v>
      </c>
      <c r="CP519">
        <v>0.17385982999999999</v>
      </c>
      <c r="CQ519">
        <v>0.29040440000000001</v>
      </c>
      <c r="CR519">
        <v>0.2236726</v>
      </c>
      <c r="CS519">
        <v>0.30428117999999998</v>
      </c>
      <c r="CT519">
        <v>0.33000085000000001</v>
      </c>
      <c r="CU519">
        <v>0.18614799000000001</v>
      </c>
      <c r="CV519">
        <v>0.22216644999999999</v>
      </c>
      <c r="CW519">
        <v>0.15566218000000001</v>
      </c>
      <c r="CX519">
        <v>0.22322884000000001</v>
      </c>
      <c r="CY519">
        <v>0.34900075000000003</v>
      </c>
      <c r="CZ519">
        <v>0.30314395</v>
      </c>
      <c r="DA519">
        <v>0.3167237</v>
      </c>
      <c r="DB519">
        <v>0.28971374</v>
      </c>
      <c r="DC519">
        <v>0.96779345999999999</v>
      </c>
      <c r="DD519">
        <v>0.28531420000000002</v>
      </c>
      <c r="DE519">
        <v>0.38235209999999997</v>
      </c>
      <c r="DF519">
        <f t="shared" si="24"/>
        <v>0.21738173397087371</v>
      </c>
      <c r="DG519">
        <f t="shared" si="25"/>
        <v>0</v>
      </c>
      <c r="DH519">
        <v>2.3444813985979404E-2</v>
      </c>
      <c r="DI519">
        <f>VLOOKUP(B519,owner_jaccard!$C$1:$E$1128,3,FALSE)</f>
        <v>0.29411764705882298</v>
      </c>
      <c r="DJ519">
        <f>VLOOKUP(B519,partic_jaccard!$C$1:$E$1128,3,FALSE)</f>
        <v>0.41176470588235198</v>
      </c>
      <c r="DK519">
        <f>VLOOKUP(B519,rtword_jaccard!$C$1:$E$1128,3,FALSE)</f>
        <v>0.42857142857142799</v>
      </c>
      <c r="DL519">
        <f>VLOOKUP(B519,rtword_jaccard!$C$1:$F$1128,4,FALSE)</f>
        <v>0.45985401459853997</v>
      </c>
      <c r="DM519">
        <f>VLOOKUP(B519,rtword_jaccard!$C$1:$G$1128,5,FALSE)</f>
        <v>0.43540669856459302</v>
      </c>
      <c r="DN519">
        <f>VLOOKUP(B519,owner_j_重み付き!$C$1:$E$1128,3)</f>
        <v>1.6899999999999998E-2</v>
      </c>
      <c r="DO519">
        <f>VLOOKUP(B519,part_j_重み付き!$C$1:$E$1128,3,FALSE)</f>
        <v>9.7299999999999998E-2</v>
      </c>
      <c r="DP519">
        <f>VLOOKUP(B519,journalsection_jaccard!$C$2:$E$1129,3,FALSE)</f>
        <v>0.61290322580645096</v>
      </c>
      <c r="DQ519">
        <f>VLOOKUP(B519,journalsection_jaccard!$C$2:$F$1129,4,FALSE)</f>
        <v>0.49253731343283502</v>
      </c>
      <c r="DR519">
        <f>VLOOKUP(B519,journalsection_jaccard!$C$2:$G$1129,5,FALSE)</f>
        <v>0.42857142857142799</v>
      </c>
      <c r="DS519">
        <f>VLOOKUP(B519,journalsection_jaccard!$C$2:$H$1129,6,FALSE)</f>
        <v>0.35135135135135098</v>
      </c>
    </row>
    <row r="520" spans="1:123" hidden="1" x14ac:dyDescent="0.55000000000000004">
      <c r="A520">
        <v>513</v>
      </c>
      <c r="B520" t="s">
        <v>1423</v>
      </c>
      <c r="C520" t="s">
        <v>619</v>
      </c>
      <c r="D520">
        <v>0.18408105999999999</v>
      </c>
      <c r="E520">
        <v>0.14264668999999999</v>
      </c>
      <c r="F520">
        <v>6.1059321999999999E-2</v>
      </c>
      <c r="G520">
        <v>0.17296027999999999</v>
      </c>
      <c r="H520">
        <v>0.27228566999999998</v>
      </c>
      <c r="I520">
        <v>7.6982125999999998E-2</v>
      </c>
      <c r="J520">
        <v>0.15129828000000001</v>
      </c>
      <c r="K520">
        <v>0.98216389999999998</v>
      </c>
      <c r="L520">
        <v>0.1480871</v>
      </c>
      <c r="M520">
        <v>9.4977790000000006E-2</v>
      </c>
      <c r="N520">
        <v>0.25651273000000002</v>
      </c>
      <c r="O520">
        <v>0.11686719</v>
      </c>
      <c r="P520">
        <v>9.6931400000000001E-2</v>
      </c>
      <c r="Q520">
        <v>0.28262344</v>
      </c>
      <c r="R520">
        <v>0.16368456000000001</v>
      </c>
      <c r="S520">
        <v>0.11462448</v>
      </c>
      <c r="T520">
        <v>0.36784141999999997</v>
      </c>
      <c r="U520">
        <v>0.106136285</v>
      </c>
      <c r="V520">
        <v>9.4124353999999993E-2</v>
      </c>
      <c r="W520">
        <v>4.1932136000000002E-2</v>
      </c>
      <c r="X520">
        <v>0.12722675999999999</v>
      </c>
      <c r="Y520">
        <v>0.29096470000000002</v>
      </c>
      <c r="Z520">
        <v>0.20525252999999999</v>
      </c>
      <c r="AA520">
        <v>-2.4227727000000001E-2</v>
      </c>
      <c r="AB520">
        <v>0.16477895000000001</v>
      </c>
      <c r="AC520">
        <v>0.35815101999999999</v>
      </c>
      <c r="AD520">
        <v>0.17665437000000001</v>
      </c>
      <c r="AE520">
        <v>1.3260652E-3</v>
      </c>
      <c r="AF520">
        <v>0.22478904999999999</v>
      </c>
      <c r="AG520">
        <v>3.1089457000000001E-2</v>
      </c>
      <c r="AH520">
        <v>6.1175115000000002E-2</v>
      </c>
      <c r="AI520">
        <v>0.36884499999999998</v>
      </c>
      <c r="AJ520">
        <v>0.13030937000000001</v>
      </c>
      <c r="AK520">
        <v>0.22650544</v>
      </c>
      <c r="AL520">
        <v>1.7258330999999998E-2</v>
      </c>
      <c r="AM520">
        <v>0.105304144</v>
      </c>
      <c r="AN520">
        <v>3.5011840000000002E-2</v>
      </c>
      <c r="AO520">
        <v>0.12577126999999999</v>
      </c>
      <c r="AP520">
        <v>0.32906954999999999</v>
      </c>
      <c r="AQ520">
        <v>0.23487736000000001</v>
      </c>
      <c r="AR520">
        <v>7.0409520000000003E-2</v>
      </c>
      <c r="AS520">
        <v>0.25231340000000002</v>
      </c>
      <c r="AT520">
        <v>0.16377301999999999</v>
      </c>
      <c r="AU520">
        <v>-5.8285784E-2</v>
      </c>
      <c r="AV520">
        <v>0.20135549</v>
      </c>
      <c r="AW520">
        <v>0.27322268</v>
      </c>
      <c r="AX520">
        <v>0.19393141999999999</v>
      </c>
      <c r="AY520">
        <v>0.27174389999999998</v>
      </c>
      <c r="AZ520">
        <v>0.96578836000000001</v>
      </c>
      <c r="BA520">
        <v>8.1522399999999995E-2</v>
      </c>
      <c r="BB520">
        <v>0.11399173999999999</v>
      </c>
      <c r="BC520">
        <v>0.19786290000000001</v>
      </c>
      <c r="BD520">
        <v>0.14345311999999999</v>
      </c>
      <c r="BE520">
        <v>0.10793521</v>
      </c>
      <c r="BF520">
        <v>0.35025093000000002</v>
      </c>
      <c r="BG520">
        <v>0.1405825</v>
      </c>
      <c r="BH520">
        <v>0.11629607</v>
      </c>
      <c r="BI520">
        <v>0.14117333000000001</v>
      </c>
      <c r="BJ520">
        <v>0.23433074000000001</v>
      </c>
      <c r="BK520">
        <v>0.33944701999999999</v>
      </c>
      <c r="BL520">
        <v>0.24570102999999999</v>
      </c>
      <c r="BM520">
        <v>0.26117112999999997</v>
      </c>
      <c r="BN520">
        <v>-3.9828009999999997E-2</v>
      </c>
      <c r="BO520">
        <v>0.32696651999999998</v>
      </c>
      <c r="BP520">
        <v>0.18128416999999999</v>
      </c>
      <c r="BQ520">
        <v>0.20717174999999999</v>
      </c>
      <c r="BR520">
        <v>0.30786264000000002</v>
      </c>
      <c r="BS520">
        <v>0.35876474000000003</v>
      </c>
      <c r="BT520">
        <v>0.22990716</v>
      </c>
      <c r="BU520">
        <v>3.3221250000000001E-2</v>
      </c>
      <c r="BV520">
        <v>0.21124718000000001</v>
      </c>
      <c r="BW520">
        <v>0.29679971999999999</v>
      </c>
      <c r="BX520">
        <v>0.22265119999999999</v>
      </c>
      <c r="BY520">
        <v>0.21382743000000001</v>
      </c>
      <c r="BZ520">
        <v>0.24673577999999999</v>
      </c>
      <c r="CA520">
        <v>0.21025957000000001</v>
      </c>
      <c r="CB520">
        <v>8.5340424999999998E-2</v>
      </c>
      <c r="CC520">
        <v>0.24197012000000001</v>
      </c>
      <c r="CD520">
        <v>0.18063760000000001</v>
      </c>
      <c r="CE520">
        <v>0.32092288000000002</v>
      </c>
      <c r="CF520">
        <v>0.10423737</v>
      </c>
      <c r="CG520">
        <v>0.30695167000000001</v>
      </c>
      <c r="CH520">
        <v>0.14664606999999999</v>
      </c>
      <c r="CI520">
        <v>1.8462653999999998E-2</v>
      </c>
      <c r="CJ520">
        <v>0.23424654</v>
      </c>
      <c r="CK520">
        <v>0.2726208</v>
      </c>
      <c r="CL520">
        <v>0.26678887000000001</v>
      </c>
      <c r="CM520">
        <v>0.11235952</v>
      </c>
      <c r="CN520">
        <v>9.6573389999999995E-2</v>
      </c>
      <c r="CO520">
        <v>5.6026413999999997E-2</v>
      </c>
      <c r="CP520">
        <v>0.18117489000000001</v>
      </c>
      <c r="CQ520">
        <v>0.15410537999999999</v>
      </c>
      <c r="CR520">
        <v>0.27479049999999999</v>
      </c>
      <c r="CS520">
        <v>0.35078350000000003</v>
      </c>
      <c r="CT520">
        <v>0.1856005</v>
      </c>
      <c r="CU520">
        <v>8.0546889999999996E-2</v>
      </c>
      <c r="CV520">
        <v>0.27467868000000001</v>
      </c>
      <c r="CW520">
        <v>0.17307158</v>
      </c>
      <c r="CX520">
        <v>3.2464534000000003E-2</v>
      </c>
      <c r="CY520">
        <v>0.22197939999999999</v>
      </c>
      <c r="CZ520">
        <v>0.29579633</v>
      </c>
      <c r="DA520">
        <v>0.29931518000000001</v>
      </c>
      <c r="DB520">
        <v>0.20476915000000001</v>
      </c>
      <c r="DC520">
        <v>0.97349392999999995</v>
      </c>
      <c r="DD520">
        <v>0.21197951000000001</v>
      </c>
      <c r="DE520">
        <v>0.13531948999999999</v>
      </c>
      <c r="DF520">
        <f t="shared" si="24"/>
        <v>0.17966020981747571</v>
      </c>
      <c r="DG520">
        <f t="shared" si="25"/>
        <v>0</v>
      </c>
      <c r="DH520">
        <v>5.1724137931034484E-4</v>
      </c>
      <c r="DI520">
        <f>VLOOKUP(B520,owner_jaccard!$C$1:$E$1128,3,FALSE)</f>
        <v>0.27272727272727199</v>
      </c>
      <c r="DJ520">
        <f>VLOOKUP(B520,partic_jaccard!$C$1:$E$1128,3,FALSE)</f>
        <v>0.17777777777777701</v>
      </c>
      <c r="DK520">
        <f>VLOOKUP(B520,rtword_jaccard!$C$1:$E$1128,3,FALSE)</f>
        <v>0.19047619047618999</v>
      </c>
      <c r="DL520">
        <f>VLOOKUP(B520,rtword_jaccard!$C$1:$F$1128,4,FALSE)</f>
        <v>0.25</v>
      </c>
      <c r="DM520">
        <f>VLOOKUP(B520,rtword_jaccard!$C$1:$G$1128,5,FALSE)</f>
        <v>0.27659574468085102</v>
      </c>
      <c r="DN520">
        <f>VLOOKUP(B520,owner_j_重み付き!$C$1:$E$1128,3)</f>
        <v>8.5000000000000006E-3</v>
      </c>
      <c r="DO520">
        <f>VLOOKUP(B520,part_j_重み付き!$C$1:$E$1128,3,FALSE)</f>
        <v>2.29E-2</v>
      </c>
      <c r="DP520">
        <f>VLOOKUP(B520,journalsection_jaccard!$C$2:$E$1129,3,FALSE)</f>
        <v>0.36986301369863001</v>
      </c>
      <c r="DQ520">
        <f>VLOOKUP(B520,journalsection_jaccard!$C$2:$F$1129,4,FALSE)</f>
        <v>0.20481927710843301</v>
      </c>
      <c r="DR520">
        <f>VLOOKUP(B520,journalsection_jaccard!$C$2:$G$1129,5,FALSE)</f>
        <v>0.17647058823529399</v>
      </c>
      <c r="DS520">
        <f>VLOOKUP(B520,journalsection_jaccard!$C$2:$H$1129,6,FALSE)</f>
        <v>4.1666666666666602E-2</v>
      </c>
    </row>
    <row r="521" spans="1:123" hidden="1" x14ac:dyDescent="0.55000000000000004">
      <c r="A521">
        <v>514</v>
      </c>
      <c r="B521" t="s">
        <v>1424</v>
      </c>
      <c r="C521" t="s">
        <v>620</v>
      </c>
      <c r="D521">
        <v>0.25079072000000002</v>
      </c>
      <c r="E521">
        <v>0.17087606999999999</v>
      </c>
      <c r="F521">
        <v>6.2891950000000002E-2</v>
      </c>
      <c r="G521">
        <v>0.17445226</v>
      </c>
      <c r="H521">
        <v>0.25611418000000002</v>
      </c>
      <c r="I521">
        <v>0.11882333</v>
      </c>
      <c r="J521">
        <v>0.34333607999999999</v>
      </c>
      <c r="K521">
        <v>0.98168619999999995</v>
      </c>
      <c r="L521">
        <v>0.25877717</v>
      </c>
      <c r="M521">
        <v>0.22085911</v>
      </c>
      <c r="N521">
        <v>0.48558404999999999</v>
      </c>
      <c r="O521">
        <v>0.23015545000000001</v>
      </c>
      <c r="P521">
        <v>0.21341296000000001</v>
      </c>
      <c r="Q521">
        <v>0.34382474000000002</v>
      </c>
      <c r="R521">
        <v>-2.9538305000000001E-2</v>
      </c>
      <c r="S521">
        <v>0.15348835</v>
      </c>
      <c r="T521">
        <v>0.33591226000000002</v>
      </c>
      <c r="U521">
        <v>4.5589446999999998E-2</v>
      </c>
      <c r="V521">
        <v>0.107356116</v>
      </c>
      <c r="W521">
        <v>8.6407390000000001E-2</v>
      </c>
      <c r="X521">
        <v>0.18881334</v>
      </c>
      <c r="Y521">
        <v>0.30659005</v>
      </c>
      <c r="Z521">
        <v>0.103395775</v>
      </c>
      <c r="AA521">
        <v>0.26560074</v>
      </c>
      <c r="AB521">
        <v>0.39432886</v>
      </c>
      <c r="AC521">
        <v>0.29584791999999999</v>
      </c>
      <c r="AD521">
        <v>0.18173617</v>
      </c>
      <c r="AE521">
        <v>0.11058315000000001</v>
      </c>
      <c r="AF521">
        <v>0.17267664999999999</v>
      </c>
      <c r="AG521">
        <v>0.108996786</v>
      </c>
      <c r="AH521">
        <v>0.10235281</v>
      </c>
      <c r="AI521">
        <v>0.27785188</v>
      </c>
      <c r="AJ521">
        <v>7.9477480000000003E-2</v>
      </c>
      <c r="AK521">
        <v>0.31725794000000002</v>
      </c>
      <c r="AL521">
        <v>9.2171580000000003E-2</v>
      </c>
      <c r="AM521">
        <v>0.21480711</v>
      </c>
      <c r="AN521">
        <v>7.8087749999999997E-2</v>
      </c>
      <c r="AO521">
        <v>0.10861469999999999</v>
      </c>
      <c r="AP521">
        <v>0.36541940000000001</v>
      </c>
      <c r="AQ521">
        <v>0.33118287000000002</v>
      </c>
      <c r="AR521">
        <v>0.15863306999999999</v>
      </c>
      <c r="AS521">
        <v>1.2376382E-2</v>
      </c>
      <c r="AT521">
        <v>0.23601385999999999</v>
      </c>
      <c r="AU521">
        <v>0.24108652999999999</v>
      </c>
      <c r="AV521">
        <v>0.20393301999999999</v>
      </c>
      <c r="AW521">
        <v>0.28861100000000001</v>
      </c>
      <c r="AX521">
        <v>6.9650139999999999E-2</v>
      </c>
      <c r="AY521">
        <v>0.17237061000000001</v>
      </c>
      <c r="AZ521">
        <v>0.97231895000000002</v>
      </c>
      <c r="BA521">
        <v>0.28208919999999998</v>
      </c>
      <c r="BB521">
        <v>9.8140845000000004E-3</v>
      </c>
      <c r="BC521">
        <v>0.31077248000000002</v>
      </c>
      <c r="BD521">
        <v>0.10530112</v>
      </c>
      <c r="BE521">
        <v>-3.1401987999999999E-2</v>
      </c>
      <c r="BF521">
        <v>0.40099045999999999</v>
      </c>
      <c r="BG521">
        <v>0.37552235</v>
      </c>
      <c r="BH521">
        <v>0.2499615</v>
      </c>
      <c r="BI521">
        <v>0.27216010000000002</v>
      </c>
      <c r="BJ521">
        <v>0.16235025</v>
      </c>
      <c r="BK521">
        <v>0.18657172999999999</v>
      </c>
      <c r="BL521">
        <v>9.84762E-2</v>
      </c>
      <c r="BM521">
        <v>0.21227895999999999</v>
      </c>
      <c r="BN521">
        <v>0.16710634999999999</v>
      </c>
      <c r="BO521">
        <v>0.22423159000000001</v>
      </c>
      <c r="BP521">
        <v>6.8616174000000002E-2</v>
      </c>
      <c r="BQ521">
        <v>0.26985700000000001</v>
      </c>
      <c r="BR521">
        <v>0.45099285</v>
      </c>
      <c r="BS521">
        <v>0.16200904999999999</v>
      </c>
      <c r="BT521">
        <v>0.33979514</v>
      </c>
      <c r="BU521">
        <v>7.8450409999999998E-2</v>
      </c>
      <c r="BV521">
        <v>7.8354149999999997E-2</v>
      </c>
      <c r="BW521">
        <v>0.12142082</v>
      </c>
      <c r="BX521">
        <v>0.40361419999999998</v>
      </c>
      <c r="BY521">
        <v>-8.4321484000000002E-2</v>
      </c>
      <c r="BZ521">
        <v>0.10549298</v>
      </c>
      <c r="CA521">
        <v>0.1120686</v>
      </c>
      <c r="CB521">
        <v>0.25471737999999999</v>
      </c>
      <c r="CC521">
        <v>0.36110678000000002</v>
      </c>
      <c r="CD521">
        <v>0.30463126000000001</v>
      </c>
      <c r="CE521">
        <v>0.34121326000000002</v>
      </c>
      <c r="CF521">
        <v>0.22355326</v>
      </c>
      <c r="CG521">
        <v>0.40718070000000001</v>
      </c>
      <c r="CH521">
        <v>0.12971953999999999</v>
      </c>
      <c r="CI521">
        <v>0.11188606</v>
      </c>
      <c r="CJ521">
        <v>0.1090318</v>
      </c>
      <c r="CK521">
        <v>0.1806856</v>
      </c>
      <c r="CL521">
        <v>0.23506007000000001</v>
      </c>
      <c r="CM521">
        <v>0.15890804</v>
      </c>
      <c r="CN521">
        <v>0.19272001</v>
      </c>
      <c r="CO521">
        <v>0.18142954</v>
      </c>
      <c r="CP521">
        <v>0.18493525999999999</v>
      </c>
      <c r="CQ521">
        <v>9.6515729999999994E-2</v>
      </c>
      <c r="CR521">
        <v>0.44960309999999998</v>
      </c>
      <c r="CS521">
        <v>0.1322769</v>
      </c>
      <c r="CT521">
        <v>9.6245349999999993E-2</v>
      </c>
      <c r="CU521">
        <v>7.7944286000000002E-2</v>
      </c>
      <c r="CV521">
        <v>0.38433728</v>
      </c>
      <c r="CW521">
        <v>0.16687152999999999</v>
      </c>
      <c r="CX521">
        <v>0.14772959999999999</v>
      </c>
      <c r="CY521">
        <v>0.42618023999999999</v>
      </c>
      <c r="CZ521">
        <v>0.14359468</v>
      </c>
      <c r="DA521">
        <v>0.24012193000000001</v>
      </c>
      <c r="DB521">
        <v>0.19984663999999999</v>
      </c>
      <c r="DC521">
        <v>0.97842379999999995</v>
      </c>
      <c r="DD521">
        <v>0.38614169999999998</v>
      </c>
      <c r="DE521">
        <v>0.11119159000000001</v>
      </c>
      <c r="DF521">
        <f t="shared" ref="DF521:DF584" si="26">AVERAGE(D521:J521,L521:AY521,BA521:DB521,DD521:DE521)</f>
        <v>0.20267509022815541</v>
      </c>
      <c r="DG521">
        <f t="shared" ref="DG521:DG584" si="27">IF(DF521&gt;=0.25,1,0)</f>
        <v>0</v>
      </c>
      <c r="DH521">
        <v>1.7241379310344826E-4</v>
      </c>
      <c r="DI521">
        <f>VLOOKUP(B521,owner_jaccard!$C$1:$E$1128,3,FALSE)</f>
        <v>0.28571428571428498</v>
      </c>
      <c r="DJ521">
        <f>VLOOKUP(B521,partic_jaccard!$C$1:$E$1128,3,FALSE)</f>
        <v>0.43333333333333302</v>
      </c>
      <c r="DK521">
        <f>VLOOKUP(B521,rtword_jaccard!$C$1:$E$1128,3,FALSE)</f>
        <v>0.20481927710843301</v>
      </c>
      <c r="DL521">
        <f>VLOOKUP(B521,rtword_jaccard!$C$1:$F$1128,4,FALSE)</f>
        <v>0.31578947368421001</v>
      </c>
      <c r="DM521">
        <f>VLOOKUP(B521,rtword_jaccard!$C$1:$G$1128,5,FALSE)</f>
        <v>0.31578947368421001</v>
      </c>
      <c r="DN521">
        <f>VLOOKUP(B521,owner_j_重み付き!$C$1:$E$1128,3)</f>
        <v>2.3999999999999998E-3</v>
      </c>
      <c r="DO521">
        <f>VLOOKUP(B521,part_j_重み付き!$C$1:$E$1128,3,FALSE)</f>
        <v>3.5200000000000002E-2</v>
      </c>
      <c r="DP521">
        <f>VLOOKUP(B521,journalsection_jaccard!$C$2:$E$1129,3,FALSE)</f>
        <v>0.61290322580645096</v>
      </c>
      <c r="DQ521">
        <f>VLOOKUP(B521,journalsection_jaccard!$C$2:$F$1129,4,FALSE)</f>
        <v>0.38888888888888801</v>
      </c>
      <c r="DR521">
        <f>VLOOKUP(B521,journalsection_jaccard!$C$2:$G$1129,5,FALSE)</f>
        <v>0.3215859030837</v>
      </c>
      <c r="DS521">
        <f>VLOOKUP(B521,journalsection_jaccard!$C$2:$H$1129,6,FALSE)</f>
        <v>0.219512195121951</v>
      </c>
    </row>
    <row r="522" spans="1:123" hidden="1" x14ac:dyDescent="0.55000000000000004">
      <c r="A522">
        <v>515</v>
      </c>
      <c r="B522" t="s">
        <v>2099</v>
      </c>
      <c r="C522" t="s">
        <v>621</v>
      </c>
      <c r="D522">
        <v>-1.3511878E-2</v>
      </c>
      <c r="E522">
        <v>7.503949E-2</v>
      </c>
      <c r="F522">
        <v>0.29767975000000002</v>
      </c>
      <c r="G522">
        <v>0.19245349</v>
      </c>
      <c r="H522">
        <v>0.35509407999999998</v>
      </c>
      <c r="I522">
        <v>6.5513680000000005E-2</v>
      </c>
      <c r="J522">
        <v>0.20803178999999999</v>
      </c>
      <c r="K522">
        <v>0.98017829999999995</v>
      </c>
      <c r="L522">
        <v>0.18418950000000001</v>
      </c>
      <c r="M522">
        <v>0.13363314000000001</v>
      </c>
      <c r="N522">
        <v>0.23120947</v>
      </c>
      <c r="O522">
        <v>0.14723839</v>
      </c>
      <c r="P522">
        <v>0.17660733000000001</v>
      </c>
      <c r="Q522">
        <v>0.24559275999999999</v>
      </c>
      <c r="R522">
        <v>0.21655044000000001</v>
      </c>
      <c r="S522">
        <v>-2.8216548000000001E-2</v>
      </c>
      <c r="T522">
        <v>0.35186499999999998</v>
      </c>
      <c r="U522">
        <v>5.6227207000000001E-2</v>
      </c>
      <c r="V522">
        <v>0.12791406999999999</v>
      </c>
      <c r="W522">
        <v>0.24320836000000001</v>
      </c>
      <c r="X522">
        <v>0.11880923</v>
      </c>
      <c r="Y522">
        <v>0.21653592999999999</v>
      </c>
      <c r="Z522">
        <v>5.3608138E-2</v>
      </c>
      <c r="AA522">
        <v>7.1285749999999995E-2</v>
      </c>
      <c r="AB522">
        <v>0.27170807000000002</v>
      </c>
      <c r="AC522">
        <v>0.32041404000000001</v>
      </c>
      <c r="AD522">
        <v>0.33857696999999998</v>
      </c>
      <c r="AE522">
        <v>0.13574372000000001</v>
      </c>
      <c r="AF522">
        <v>0.43666154000000001</v>
      </c>
      <c r="AG522">
        <v>0.113241196</v>
      </c>
      <c r="AH522">
        <v>-7.1993400000000003E-3</v>
      </c>
      <c r="AI522">
        <v>0.301097</v>
      </c>
      <c r="AJ522">
        <v>0.20513592999999999</v>
      </c>
      <c r="AK522">
        <v>0.43163839999999998</v>
      </c>
      <c r="AL522">
        <v>9.7014030000000001E-2</v>
      </c>
      <c r="AM522">
        <v>0.28806969999999998</v>
      </c>
      <c r="AN522">
        <v>0.15910943999999999</v>
      </c>
      <c r="AO522">
        <v>0.26527876</v>
      </c>
      <c r="AP522">
        <v>0.26653072</v>
      </c>
      <c r="AQ522">
        <v>0.24255595999999999</v>
      </c>
      <c r="AR522">
        <v>0.14902331999999999</v>
      </c>
      <c r="AS522">
        <v>0.15803596</v>
      </c>
      <c r="AT522">
        <v>0.33295184</v>
      </c>
      <c r="AU522">
        <v>6.0586978E-2</v>
      </c>
      <c r="AV522">
        <v>5.5221859999999998E-2</v>
      </c>
      <c r="AW522">
        <v>0.37092328000000002</v>
      </c>
      <c r="AX522">
        <v>0.16046014</v>
      </c>
      <c r="AY522">
        <v>0.23450698</v>
      </c>
      <c r="AZ522">
        <v>0.96663310000000002</v>
      </c>
      <c r="BA522">
        <v>0.19319381999999999</v>
      </c>
      <c r="BB522">
        <v>0.23350377</v>
      </c>
      <c r="BC522">
        <v>0.26703385000000002</v>
      </c>
      <c r="BD522">
        <v>0.12218132</v>
      </c>
      <c r="BE522">
        <v>9.1005020000000006E-2</v>
      </c>
      <c r="BF522">
        <v>0.32128757000000002</v>
      </c>
      <c r="BG522">
        <v>0.21731450999999999</v>
      </c>
      <c r="BH522">
        <v>0.27636188</v>
      </c>
      <c r="BI522">
        <v>0.27240217</v>
      </c>
      <c r="BJ522">
        <v>0.23596400000000001</v>
      </c>
      <c r="BK522">
        <v>0.17133588999999999</v>
      </c>
      <c r="BL522">
        <v>0.33942354000000002</v>
      </c>
      <c r="BM522">
        <v>0.21324402000000001</v>
      </c>
      <c r="BN522">
        <v>0.24768047000000001</v>
      </c>
      <c r="BO522">
        <v>0.22835322</v>
      </c>
      <c r="BP522">
        <v>0.16126433000000001</v>
      </c>
      <c r="BQ522">
        <v>0.39586458000000002</v>
      </c>
      <c r="BR522">
        <v>0.28420322999999997</v>
      </c>
      <c r="BS522">
        <v>0.27126571999999999</v>
      </c>
      <c r="BT522">
        <v>0.21025163999999999</v>
      </c>
      <c r="BU522">
        <v>0.18153820000000001</v>
      </c>
      <c r="BV522">
        <v>0.26481982999999998</v>
      </c>
      <c r="BW522">
        <v>0.19683738000000001</v>
      </c>
      <c r="BX522">
        <v>0.33171590000000001</v>
      </c>
      <c r="BY522">
        <v>0.26314061999999999</v>
      </c>
      <c r="BZ522">
        <v>0.28207734000000001</v>
      </c>
      <c r="CA522">
        <v>0.30652259999999998</v>
      </c>
      <c r="CB522">
        <v>0.32685797999999999</v>
      </c>
      <c r="CC522">
        <v>6.8255650000000001E-2</v>
      </c>
      <c r="CD522">
        <v>0.26740626000000001</v>
      </c>
      <c r="CE522">
        <v>0.34530149999999998</v>
      </c>
      <c r="CF522">
        <v>0.2640324</v>
      </c>
      <c r="CG522">
        <v>0.19260160000000001</v>
      </c>
      <c r="CH522">
        <v>-6.6571906E-2</v>
      </c>
      <c r="CI522">
        <v>0.17483065</v>
      </c>
      <c r="CJ522">
        <v>0.38397249999999999</v>
      </c>
      <c r="CK522">
        <v>0.32809883000000001</v>
      </c>
      <c r="CL522">
        <v>0.27192464</v>
      </c>
      <c r="CM522">
        <v>0.22077886999999999</v>
      </c>
      <c r="CN522">
        <v>8.1292820000000002E-2</v>
      </c>
      <c r="CO522">
        <v>7.0056019999999997E-2</v>
      </c>
      <c r="CP522">
        <v>0.18275348999999999</v>
      </c>
      <c r="CQ522">
        <v>0.20759221999999999</v>
      </c>
      <c r="CR522">
        <v>0.3977444</v>
      </c>
      <c r="CS522">
        <v>5.546392E-2</v>
      </c>
      <c r="CT522">
        <v>0.20283502</v>
      </c>
      <c r="CU522">
        <v>0.122912854</v>
      </c>
      <c r="CV522">
        <v>0.33318344</v>
      </c>
      <c r="CW522">
        <v>0.24402214999999999</v>
      </c>
      <c r="CX522">
        <v>0.21047252</v>
      </c>
      <c r="CY522">
        <v>0.18558938999999999</v>
      </c>
      <c r="CZ522">
        <v>0.10301678</v>
      </c>
      <c r="DA522">
        <v>5.1375944E-2</v>
      </c>
      <c r="DB522">
        <v>5.4893999999999998E-2</v>
      </c>
      <c r="DC522">
        <v>0.9548143</v>
      </c>
      <c r="DD522">
        <v>0.24275067</v>
      </c>
      <c r="DE522">
        <v>0.10333144</v>
      </c>
      <c r="DF522">
        <f t="shared" si="26"/>
        <v>0.20699424791262144</v>
      </c>
      <c r="DG522">
        <f t="shared" si="27"/>
        <v>0</v>
      </c>
      <c r="DH522">
        <v>3.4482758620689655E-3</v>
      </c>
      <c r="DI522">
        <f>VLOOKUP(B522,owner_jaccard!$C$1:$E$1128,3,FALSE)</f>
        <v>0.39534883720930197</v>
      </c>
      <c r="DJ522">
        <f>VLOOKUP(B522,partic_jaccard!$C$1:$E$1128,3,FALSE)</f>
        <v>0.4</v>
      </c>
      <c r="DK522">
        <f>VLOOKUP(B522,rtword_jaccard!$C$1:$E$1128,3,FALSE)</f>
        <v>0.265822784810126</v>
      </c>
      <c r="DL522">
        <f>VLOOKUP(B522,rtword_jaccard!$C$1:$F$1128,4,FALSE)</f>
        <v>0.31578947368421001</v>
      </c>
      <c r="DM522">
        <f>VLOOKUP(B522,rtword_jaccard!$C$1:$G$1128,5,FALSE)</f>
        <v>0.32743362831858402</v>
      </c>
      <c r="DN522">
        <f>VLOOKUP(B522,owner_j_重み付き!$C$1:$E$1128,3)</f>
        <v>1.5699999999999999E-2</v>
      </c>
      <c r="DO522">
        <f>VLOOKUP(B522,part_j_重み付き!$C$1:$E$1128,3,FALSE)</f>
        <v>1.09E-2</v>
      </c>
      <c r="DP522">
        <f>VLOOKUP(B522,journalsection_jaccard!$C$2:$E$1129,3,FALSE)</f>
        <v>0.61290322580645096</v>
      </c>
      <c r="DQ522">
        <f>VLOOKUP(B522,journalsection_jaccard!$C$2:$F$1129,4,FALSE)</f>
        <v>0.41843971631205601</v>
      </c>
      <c r="DR522">
        <f>VLOOKUP(B522,journalsection_jaccard!$C$2:$G$1129,5,FALSE)</f>
        <v>0.34529147982062702</v>
      </c>
      <c r="DS522">
        <f>VLOOKUP(B522,journalsection_jaccard!$C$2:$H$1129,6,FALSE)</f>
        <v>0.234567901234567</v>
      </c>
    </row>
    <row r="523" spans="1:123" x14ac:dyDescent="0.55000000000000004">
      <c r="A523">
        <v>516</v>
      </c>
      <c r="B523" t="s">
        <v>1425</v>
      </c>
      <c r="C523" t="s">
        <v>622</v>
      </c>
      <c r="D523">
        <v>0.18905598000000001</v>
      </c>
      <c r="E523">
        <v>6.882228E-2</v>
      </c>
      <c r="F523">
        <v>0.123217426</v>
      </c>
      <c r="G523">
        <v>0.16042364000000001</v>
      </c>
      <c r="H523">
        <v>0.29567546</v>
      </c>
      <c r="I523">
        <v>0.15246882</v>
      </c>
      <c r="J523">
        <v>0.24623206</v>
      </c>
      <c r="K523">
        <v>0.97616099999999995</v>
      </c>
      <c r="L523">
        <v>5.662379E-2</v>
      </c>
      <c r="M523">
        <v>0.10485996</v>
      </c>
      <c r="N523">
        <v>0.28741586000000002</v>
      </c>
      <c r="O523">
        <v>6.2370790000000002E-2</v>
      </c>
      <c r="P523">
        <v>4.8556525000000003E-2</v>
      </c>
      <c r="Q523">
        <v>0.23223402000000001</v>
      </c>
      <c r="R523">
        <v>0.21676993</v>
      </c>
      <c r="S523">
        <v>0.15944515000000001</v>
      </c>
      <c r="T523">
        <v>0.25363724999999998</v>
      </c>
      <c r="U523">
        <v>0.14518216</v>
      </c>
      <c r="V523">
        <v>2.2811575000000001E-2</v>
      </c>
      <c r="W523">
        <v>2.3572949999999999E-2</v>
      </c>
      <c r="X523">
        <v>0.15131156000000001</v>
      </c>
      <c r="Y523">
        <v>0.27174583000000002</v>
      </c>
      <c r="Z523">
        <v>0.20540437</v>
      </c>
      <c r="AA523">
        <v>0.19154695999999999</v>
      </c>
      <c r="AB523">
        <v>0.22370549000000001</v>
      </c>
      <c r="AC523">
        <v>0.30358636</v>
      </c>
      <c r="AD523">
        <v>0.11000522</v>
      </c>
      <c r="AE523">
        <v>8.6482160000000002E-2</v>
      </c>
      <c r="AF523">
        <v>0.24579636999999999</v>
      </c>
      <c r="AG523">
        <v>0.13468587000000001</v>
      </c>
      <c r="AH523">
        <v>0.27301067000000001</v>
      </c>
      <c r="AI523">
        <v>0.28458527</v>
      </c>
      <c r="AJ523">
        <v>0.12706556999999999</v>
      </c>
      <c r="AK523">
        <v>0.13114443000000001</v>
      </c>
      <c r="AL523">
        <v>-8.5853159999999998E-2</v>
      </c>
      <c r="AM523">
        <v>9.5689274000000005E-2</v>
      </c>
      <c r="AN523">
        <v>8.9880730000000006E-2</v>
      </c>
      <c r="AO523">
        <v>0.13412769999999999</v>
      </c>
      <c r="AP523">
        <v>0.14502934000000001</v>
      </c>
      <c r="AQ523">
        <v>0.37123813999999999</v>
      </c>
      <c r="AR523">
        <v>0.21150057</v>
      </c>
      <c r="AS523">
        <v>0.1097742</v>
      </c>
      <c r="AT523">
        <v>8.874174E-2</v>
      </c>
      <c r="AU523">
        <v>3.5689324000000001E-2</v>
      </c>
      <c r="AV523">
        <v>0.10949231</v>
      </c>
      <c r="AW523">
        <v>0.1669175</v>
      </c>
      <c r="AX523">
        <v>0.1703894</v>
      </c>
      <c r="AY523">
        <v>0.25679600000000002</v>
      </c>
      <c r="AZ523">
        <v>0.97076713999999997</v>
      </c>
      <c r="BA523">
        <v>0.18413225999999999</v>
      </c>
      <c r="BB523">
        <v>0.30493187999999999</v>
      </c>
      <c r="BC523">
        <v>0.16045107</v>
      </c>
      <c r="BD523">
        <v>8.2981944000000002E-2</v>
      </c>
      <c r="BE523">
        <v>0.1411975</v>
      </c>
      <c r="BF523">
        <v>9.2072829999999994E-2</v>
      </c>
      <c r="BG523">
        <v>8.7868109999999999E-2</v>
      </c>
      <c r="BH523">
        <v>5.7594390000000002E-2</v>
      </c>
      <c r="BI523">
        <v>0.16830078000000001</v>
      </c>
      <c r="BJ523">
        <v>0.25531520000000002</v>
      </c>
      <c r="BK523">
        <v>0.2641193</v>
      </c>
      <c r="BL523">
        <v>-1.245341E-2</v>
      </c>
      <c r="BM523">
        <v>0.28678766</v>
      </c>
      <c r="BN523">
        <v>9.3187489999999998E-2</v>
      </c>
      <c r="BO523">
        <v>0.29654172000000001</v>
      </c>
      <c r="BP523">
        <v>0.22061591</v>
      </c>
      <c r="BQ523">
        <v>8.5531145000000003E-2</v>
      </c>
      <c r="BR523">
        <v>0.29337226999999999</v>
      </c>
      <c r="BS523">
        <v>0.18743059000000001</v>
      </c>
      <c r="BT523">
        <v>0.26265949999999999</v>
      </c>
      <c r="BU523">
        <v>0.22627449999999999</v>
      </c>
      <c r="BV523">
        <v>7.1487319999999997E-3</v>
      </c>
      <c r="BW523">
        <v>0.31973576999999997</v>
      </c>
      <c r="BX523">
        <v>0.27321282000000002</v>
      </c>
      <c r="BY523">
        <v>-7.0229150000000004E-2</v>
      </c>
      <c r="BZ523">
        <v>0.21053706</v>
      </c>
      <c r="CA523">
        <v>0.32267531999999999</v>
      </c>
      <c r="CB523">
        <v>6.0677483999999997E-2</v>
      </c>
      <c r="CC523">
        <v>0.28862463999999999</v>
      </c>
      <c r="CD523">
        <v>0.29273969999999999</v>
      </c>
      <c r="CE523">
        <v>0.29696475999999999</v>
      </c>
      <c r="CF523">
        <v>0.14337230000000001</v>
      </c>
      <c r="CG523">
        <v>0.29753619999999997</v>
      </c>
      <c r="CH523">
        <v>0.24728375999999999</v>
      </c>
      <c r="CI523">
        <v>-2.6906101000000002E-2</v>
      </c>
      <c r="CJ523">
        <v>0.25750964999999998</v>
      </c>
      <c r="CK523">
        <v>0.30076373000000001</v>
      </c>
      <c r="CL523">
        <v>0.19459969999999999</v>
      </c>
      <c r="CM523">
        <v>0.14123052</v>
      </c>
      <c r="CN523">
        <v>0.31621255999999998</v>
      </c>
      <c r="CO523">
        <v>0.16055976999999999</v>
      </c>
      <c r="CP523">
        <v>5.6018039999999998E-2</v>
      </c>
      <c r="CQ523">
        <v>0.13803048000000001</v>
      </c>
      <c r="CR523">
        <v>0.3975803</v>
      </c>
      <c r="CS523">
        <v>0.14278692000000001</v>
      </c>
      <c r="CT523">
        <v>7.7815620000000002E-2</v>
      </c>
      <c r="CU523">
        <v>0.25155178</v>
      </c>
      <c r="CV523">
        <v>0.124388374</v>
      </c>
      <c r="CW523">
        <v>5.6339229999999997E-2</v>
      </c>
      <c r="CX523">
        <v>-1.7458687000000001E-2</v>
      </c>
      <c r="CY523">
        <v>0.11852396</v>
      </c>
      <c r="CZ523">
        <v>0.22260453999999999</v>
      </c>
      <c r="DA523">
        <v>0.263984</v>
      </c>
      <c r="DB523">
        <v>0.19751404</v>
      </c>
      <c r="DC523">
        <v>0.97216329999999995</v>
      </c>
      <c r="DD523">
        <v>0.17041712000000001</v>
      </c>
      <c r="DE523">
        <v>9.480363E-2</v>
      </c>
      <c r="DF523">
        <f t="shared" si="26"/>
        <v>0.17045559257281551</v>
      </c>
      <c r="DG523">
        <f t="shared" si="27"/>
        <v>0</v>
      </c>
      <c r="DH523">
        <v>0</v>
      </c>
      <c r="DI523">
        <f>VLOOKUP(B523,owner_jaccard!$C$1:$E$1128,3,FALSE)</f>
        <v>0.28000000000000003</v>
      </c>
      <c r="DJ523">
        <f>VLOOKUP(B523,partic_jaccard!$C$1:$E$1128,3,FALSE)</f>
        <v>0.2</v>
      </c>
      <c r="DK523">
        <f>VLOOKUP(B523,rtword_jaccard!$C$1:$E$1128,3,FALSE)</f>
        <v>0.14942528735632099</v>
      </c>
      <c r="DL523">
        <f>VLOOKUP(B523,rtword_jaccard!$C$1:$F$1128,4,FALSE)</f>
        <v>0.20481927710843301</v>
      </c>
      <c r="DM523">
        <f>VLOOKUP(B523,rtword_jaccard!$C$1:$G$1128,5,FALSE)</f>
        <v>0.22448979591836701</v>
      </c>
      <c r="DN523">
        <f>VLOOKUP(B523,owner_j_重み付き!$C$1:$E$1128,3)</f>
        <v>5.4999999999999997E-3</v>
      </c>
      <c r="DO523">
        <f>VLOOKUP(B523,part_j_重み付き!$C$1:$E$1128,3,FALSE)</f>
        <v>2.35E-2</v>
      </c>
      <c r="DP523">
        <f>VLOOKUP(B523,journalsection_jaccard!$C$2:$E$1129,3,FALSE)</f>
        <v>0.5625</v>
      </c>
      <c r="DQ523">
        <f>VLOOKUP(B523,journalsection_jaccard!$C$2:$F$1129,4,FALSE)</f>
        <v>0.34228187919462999</v>
      </c>
      <c r="DR523">
        <f>VLOOKUP(B523,journalsection_jaccard!$C$2:$G$1129,5,FALSE)</f>
        <v>0.26050420168067201</v>
      </c>
      <c r="DS523">
        <f>VLOOKUP(B523,journalsection_jaccard!$C$2:$H$1129,6,FALSE)</f>
        <v>0.16279069767441801</v>
      </c>
    </row>
    <row r="524" spans="1:123" hidden="1" x14ac:dyDescent="0.55000000000000004">
      <c r="A524">
        <v>517</v>
      </c>
      <c r="B524" t="s">
        <v>1426</v>
      </c>
      <c r="C524" t="s">
        <v>623</v>
      </c>
      <c r="D524">
        <v>0.35217725999999999</v>
      </c>
      <c r="E524">
        <v>0.21711309000000001</v>
      </c>
      <c r="F524">
        <v>0.23506226</v>
      </c>
      <c r="G524">
        <v>0.16424433999999999</v>
      </c>
      <c r="H524">
        <v>0.20322096000000001</v>
      </c>
      <c r="I524">
        <v>-3.5294289999999999E-2</v>
      </c>
      <c r="J524">
        <v>0.36127376999999999</v>
      </c>
      <c r="K524">
        <v>0.97960950000000002</v>
      </c>
      <c r="L524">
        <v>0.18061041999999999</v>
      </c>
      <c r="M524">
        <v>0.23150377</v>
      </c>
      <c r="N524">
        <v>0.40003502000000002</v>
      </c>
      <c r="O524">
        <v>0.18913484999999999</v>
      </c>
      <c r="P524">
        <v>0.16764784999999999</v>
      </c>
      <c r="Q524">
        <v>0.16743773000000001</v>
      </c>
      <c r="R524">
        <v>0.26518962000000001</v>
      </c>
      <c r="S524">
        <v>0.19464334999999999</v>
      </c>
      <c r="T524">
        <v>0.22084715999999999</v>
      </c>
      <c r="U524">
        <v>2.6679504999999999E-2</v>
      </c>
      <c r="V524">
        <v>-7.4235949999999995E-2</v>
      </c>
      <c r="W524">
        <v>0.27270630000000001</v>
      </c>
      <c r="X524">
        <v>0.15049013</v>
      </c>
      <c r="Y524">
        <v>0.23428864999999999</v>
      </c>
      <c r="Z524">
        <v>0.37705274999999999</v>
      </c>
      <c r="AA524">
        <v>7.3512910000000001E-2</v>
      </c>
      <c r="AB524">
        <v>0.18800652000000001</v>
      </c>
      <c r="AC524">
        <v>0.24832588</v>
      </c>
      <c r="AD524">
        <v>9.9876380000000001E-2</v>
      </c>
      <c r="AE524">
        <v>4.6861890000000003E-2</v>
      </c>
      <c r="AF524">
        <v>0.19935634999999999</v>
      </c>
      <c r="AG524">
        <v>-3.5558800000000002E-2</v>
      </c>
      <c r="AH524">
        <v>8.3196566E-2</v>
      </c>
      <c r="AI524">
        <v>0.31645823000000001</v>
      </c>
      <c r="AJ524">
        <v>0.25554660000000001</v>
      </c>
      <c r="AK524">
        <v>0.25760484</v>
      </c>
      <c r="AL524">
        <v>0.24896969999999999</v>
      </c>
      <c r="AM524">
        <v>-5.6125510000000003E-2</v>
      </c>
      <c r="AN524">
        <v>0.20307896</v>
      </c>
      <c r="AO524">
        <v>0.15266933999999999</v>
      </c>
      <c r="AP524">
        <v>0.34545362000000002</v>
      </c>
      <c r="AQ524">
        <v>0.29042718000000001</v>
      </c>
      <c r="AR524">
        <v>0.28897327</v>
      </c>
      <c r="AS524">
        <v>-7.0557244000000005E-2</v>
      </c>
      <c r="AT524">
        <v>0.1156411</v>
      </c>
      <c r="AU524">
        <v>4.8638585999999998E-2</v>
      </c>
      <c r="AV524">
        <v>8.0337270000000002E-2</v>
      </c>
      <c r="AW524">
        <v>0.1500707</v>
      </c>
      <c r="AX524">
        <v>0.13972467</v>
      </c>
      <c r="AY524">
        <v>0.32232574000000003</v>
      </c>
      <c r="AZ524">
        <v>0.96887100000000004</v>
      </c>
      <c r="BA524">
        <v>0.19658406</v>
      </c>
      <c r="BB524">
        <v>4.0127162000000001E-2</v>
      </c>
      <c r="BC524">
        <v>9.4670593999999997E-2</v>
      </c>
      <c r="BD524">
        <v>0.27354887</v>
      </c>
      <c r="BE524">
        <v>0.10416536999999999</v>
      </c>
      <c r="BF524">
        <v>0.37676868000000002</v>
      </c>
      <c r="BG524">
        <v>0.26615634999999999</v>
      </c>
      <c r="BH524">
        <v>1.9029586000000001E-2</v>
      </c>
      <c r="BI524">
        <v>0.18413721</v>
      </c>
      <c r="BJ524">
        <v>0.24748385000000001</v>
      </c>
      <c r="BK524">
        <v>6.8406954000000006E-2</v>
      </c>
      <c r="BL524">
        <v>0.14490159999999999</v>
      </c>
      <c r="BM524">
        <v>0.10627286</v>
      </c>
      <c r="BN524">
        <v>0.13572376999999999</v>
      </c>
      <c r="BO524">
        <v>0.19419876999999999</v>
      </c>
      <c r="BP524">
        <v>0.14276108000000001</v>
      </c>
      <c r="BQ524">
        <v>7.6595574999999999E-2</v>
      </c>
      <c r="BR524">
        <v>0.19206089000000001</v>
      </c>
      <c r="BS524">
        <v>0.13689546</v>
      </c>
      <c r="BT524">
        <v>0.26391014000000002</v>
      </c>
      <c r="BU524">
        <v>0.38544931999999998</v>
      </c>
      <c r="BV524">
        <v>-7.3211540000000006E-2</v>
      </c>
      <c r="BW524">
        <v>0.31959557999999999</v>
      </c>
      <c r="BX524">
        <v>0.30435025999999998</v>
      </c>
      <c r="BY524">
        <v>0.16018126999999999</v>
      </c>
      <c r="BZ524">
        <v>0.29451070000000001</v>
      </c>
      <c r="CA524">
        <v>0.25621306999999999</v>
      </c>
      <c r="CB524">
        <v>0.30509360000000002</v>
      </c>
      <c r="CC524">
        <v>0.30126776999999999</v>
      </c>
      <c r="CD524">
        <v>0.25801879999999999</v>
      </c>
      <c r="CE524">
        <v>0.27353316999999999</v>
      </c>
      <c r="CF524">
        <v>0.17540800000000001</v>
      </c>
      <c r="CG524">
        <v>0.13030484000000001</v>
      </c>
      <c r="CH524">
        <v>2.9090099000000001E-2</v>
      </c>
      <c r="CI524">
        <v>1.9390184000000001E-2</v>
      </c>
      <c r="CJ524">
        <v>0.16142529999999999</v>
      </c>
      <c r="CK524">
        <v>0.11111157000000001</v>
      </c>
      <c r="CL524">
        <v>0.22380136</v>
      </c>
      <c r="CM524">
        <v>0.19688277000000001</v>
      </c>
      <c r="CN524">
        <v>7.7568020000000001E-2</v>
      </c>
      <c r="CO524">
        <v>0.15174251999999999</v>
      </c>
      <c r="CP524">
        <v>6.6522339999999999E-2</v>
      </c>
      <c r="CQ524">
        <v>5.1610987999999997E-2</v>
      </c>
      <c r="CR524">
        <v>0.38309246000000002</v>
      </c>
      <c r="CS524">
        <v>8.2644590000000004E-2</v>
      </c>
      <c r="CT524">
        <v>-2.7974176999999999E-2</v>
      </c>
      <c r="CU524">
        <v>0.17352064</v>
      </c>
      <c r="CV524">
        <v>0.33084049999999998</v>
      </c>
      <c r="CW524">
        <v>5.9210042999999997E-2</v>
      </c>
      <c r="CX524">
        <v>-1.3332439999999999E-2</v>
      </c>
      <c r="CY524">
        <v>0.25407164999999998</v>
      </c>
      <c r="CZ524">
        <v>0.28081771999999999</v>
      </c>
      <c r="DA524">
        <v>9.9981860000000006E-2</v>
      </c>
      <c r="DB524">
        <v>0.12496193</v>
      </c>
      <c r="DC524">
        <v>0.97518689999999997</v>
      </c>
      <c r="DD524">
        <v>0.17473862000000001</v>
      </c>
      <c r="DE524">
        <v>0.18859271999999999</v>
      </c>
      <c r="DF524">
        <f t="shared" si="26"/>
        <v>0.17524338088349514</v>
      </c>
      <c r="DG524">
        <f t="shared" si="27"/>
        <v>0</v>
      </c>
      <c r="DH524">
        <v>5.5193124158641393E-4</v>
      </c>
      <c r="DI524">
        <f>VLOOKUP(B524,owner_jaccard!$C$1:$E$1128,3,FALSE)</f>
        <v>0.32758620689655099</v>
      </c>
      <c r="DJ524">
        <f>VLOOKUP(B524,partic_jaccard!$C$1:$E$1128,3,FALSE)</f>
        <v>0.24242424242424199</v>
      </c>
      <c r="DK524">
        <f>VLOOKUP(B524,rtword_jaccard!$C$1:$E$1128,3,FALSE)</f>
        <v>0.234567901234567</v>
      </c>
      <c r="DL524">
        <f>VLOOKUP(B524,rtword_jaccard!$C$1:$F$1128,4,FALSE)</f>
        <v>0.28205128205128199</v>
      </c>
      <c r="DM524">
        <f>VLOOKUP(B524,rtword_jaccard!$C$1:$G$1128,5,FALSE)</f>
        <v>0.28755364806866901</v>
      </c>
      <c r="DN524">
        <f>VLOOKUP(B524,owner_j_重み付き!$C$1:$E$1128,3)</f>
        <v>9.5999999999999992E-3</v>
      </c>
      <c r="DO524">
        <f>VLOOKUP(B524,part_j_重み付き!$C$1:$E$1128,3,FALSE)</f>
        <v>3.6999999999999998E-2</v>
      </c>
      <c r="DP524">
        <f>VLOOKUP(B524,journalsection_jaccard!$C$2:$E$1129,3,FALSE)</f>
        <v>0.61290322580645096</v>
      </c>
      <c r="DQ524">
        <f>VLOOKUP(B524,journalsection_jaccard!$C$2:$F$1129,4,FALSE)</f>
        <v>0.37931034482758602</v>
      </c>
      <c r="DR524">
        <f>VLOOKUP(B524,journalsection_jaccard!$C$2:$G$1129,5,FALSE)</f>
        <v>0.32743362831858402</v>
      </c>
      <c r="DS524">
        <f>VLOOKUP(B524,journalsection_jaccard!$C$2:$H$1129,6,FALSE)</f>
        <v>0.219512195121951</v>
      </c>
    </row>
    <row r="525" spans="1:123" hidden="1" x14ac:dyDescent="0.55000000000000004">
      <c r="A525">
        <v>518</v>
      </c>
      <c r="B525" t="s">
        <v>1427</v>
      </c>
      <c r="C525" t="s">
        <v>624</v>
      </c>
      <c r="D525">
        <v>0.17045152</v>
      </c>
      <c r="E525">
        <v>0.16428139999999999</v>
      </c>
      <c r="F525">
        <v>0.2031944</v>
      </c>
      <c r="G525">
        <v>0.11285221600000001</v>
      </c>
      <c r="H525">
        <v>8.6011425000000002E-2</v>
      </c>
      <c r="I525">
        <v>5.2242181999999998E-2</v>
      </c>
      <c r="J525">
        <v>0.22698402000000001</v>
      </c>
      <c r="K525">
        <v>0.97581196000000003</v>
      </c>
      <c r="L525">
        <v>0.17284342999999999</v>
      </c>
      <c r="M525">
        <v>0.111432455</v>
      </c>
      <c r="N525">
        <v>0.41083090999999999</v>
      </c>
      <c r="O525">
        <v>0.14981833</v>
      </c>
      <c r="P525">
        <v>0.22214949000000001</v>
      </c>
      <c r="Q525">
        <v>0.33336221999999999</v>
      </c>
      <c r="R525">
        <v>9.9909479999999995E-2</v>
      </c>
      <c r="S525">
        <v>0.19792030999999999</v>
      </c>
      <c r="T525">
        <v>0.29461470000000001</v>
      </c>
      <c r="U525">
        <v>7.437655E-2</v>
      </c>
      <c r="V525">
        <v>5.4451619999999999E-2</v>
      </c>
      <c r="W525">
        <v>0.23608324</v>
      </c>
      <c r="X525">
        <v>0.17056789999999999</v>
      </c>
      <c r="Y525">
        <v>0.15986563000000001</v>
      </c>
      <c r="Z525">
        <v>0.24018934</v>
      </c>
      <c r="AA525">
        <v>5.5776399999999997E-2</v>
      </c>
      <c r="AB525">
        <v>0.21924725</v>
      </c>
      <c r="AC525">
        <v>0.27508113000000001</v>
      </c>
      <c r="AD525">
        <v>0.20057051000000001</v>
      </c>
      <c r="AE525">
        <v>5.6611913999999999E-2</v>
      </c>
      <c r="AF525">
        <v>0.17793132</v>
      </c>
      <c r="AG525">
        <v>4.2660702000000002E-2</v>
      </c>
      <c r="AH525">
        <v>0.1813921</v>
      </c>
      <c r="AI525">
        <v>0.30638729999999997</v>
      </c>
      <c r="AJ525">
        <v>7.5307449999999998E-2</v>
      </c>
      <c r="AK525">
        <v>0.20247261</v>
      </c>
      <c r="AL525">
        <v>2.0828387E-2</v>
      </c>
      <c r="AM525">
        <v>0.13383092999999999</v>
      </c>
      <c r="AN525">
        <v>5.2465770000000002E-2</v>
      </c>
      <c r="AO525">
        <v>0.22357183999999999</v>
      </c>
      <c r="AP525">
        <v>0.26505311999999998</v>
      </c>
      <c r="AQ525">
        <v>0.20891297</v>
      </c>
      <c r="AR525">
        <v>0.29595006000000001</v>
      </c>
      <c r="AS525">
        <v>7.9375185000000001E-2</v>
      </c>
      <c r="AT525">
        <v>0.13184572999999999</v>
      </c>
      <c r="AU525">
        <v>5.4180199999999998E-2</v>
      </c>
      <c r="AV525">
        <v>0.13786082</v>
      </c>
      <c r="AW525">
        <v>0.39271319999999998</v>
      </c>
      <c r="AX525">
        <v>2.563348E-2</v>
      </c>
      <c r="AY525">
        <v>0.1681395</v>
      </c>
      <c r="AZ525">
        <v>0.9629067</v>
      </c>
      <c r="BA525">
        <v>0.17428864999999999</v>
      </c>
      <c r="BB525">
        <v>5.5867378000000002E-2</v>
      </c>
      <c r="BC525">
        <v>0.33097296999999998</v>
      </c>
      <c r="BD525">
        <v>0.2578744</v>
      </c>
      <c r="BE525">
        <v>3.9557993E-2</v>
      </c>
      <c r="BF525">
        <v>0.10417067000000001</v>
      </c>
      <c r="BG525">
        <v>0.23655903</v>
      </c>
      <c r="BH525">
        <v>0.13494977</v>
      </c>
      <c r="BI525">
        <v>0.25533645999999999</v>
      </c>
      <c r="BJ525">
        <v>0.20649834</v>
      </c>
      <c r="BK525">
        <v>9.3670699999999996E-2</v>
      </c>
      <c r="BL525">
        <v>-1.4029178E-2</v>
      </c>
      <c r="BM525">
        <v>0.20010462000000001</v>
      </c>
      <c r="BN525">
        <v>0.23984907999999999</v>
      </c>
      <c r="BO525">
        <v>0.29132664000000003</v>
      </c>
      <c r="BP525">
        <v>0.25177454999999999</v>
      </c>
      <c r="BQ525">
        <v>0.1260821</v>
      </c>
      <c r="BR525">
        <v>0.21676493999999999</v>
      </c>
      <c r="BS525">
        <v>0.21518925</v>
      </c>
      <c r="BT525">
        <v>9.1827199999999998E-2</v>
      </c>
      <c r="BU525">
        <v>1.6320119000000001E-2</v>
      </c>
      <c r="BV525">
        <v>8.7914930000000002E-2</v>
      </c>
      <c r="BW525">
        <v>0.17113935999999999</v>
      </c>
      <c r="BX525">
        <v>0.33809595999999997</v>
      </c>
      <c r="BY525">
        <v>0.10892146</v>
      </c>
      <c r="BZ525">
        <v>0.30454320000000001</v>
      </c>
      <c r="CA525">
        <v>0.20438793</v>
      </c>
      <c r="CB525">
        <v>0.16452996</v>
      </c>
      <c r="CC525">
        <v>0.35059446</v>
      </c>
      <c r="CD525">
        <v>0.17236783999999999</v>
      </c>
      <c r="CE525">
        <v>0.24258424000000001</v>
      </c>
      <c r="CF525">
        <v>0.18667717</v>
      </c>
      <c r="CG525">
        <v>0.113022424</v>
      </c>
      <c r="CH525">
        <v>1.2243380999999999E-2</v>
      </c>
      <c r="CI525">
        <v>0.26169744</v>
      </c>
      <c r="CJ525">
        <v>0.46186596000000002</v>
      </c>
      <c r="CK525">
        <v>0.28009410000000001</v>
      </c>
      <c r="CL525">
        <v>0.21042915000000001</v>
      </c>
      <c r="CM525">
        <v>0.18785757</v>
      </c>
      <c r="CN525">
        <v>0.115408234</v>
      </c>
      <c r="CO525">
        <v>0.26069006</v>
      </c>
      <c r="CP525">
        <v>7.2104189999999999E-2</v>
      </c>
      <c r="CQ525">
        <v>0.17705931</v>
      </c>
      <c r="CR525">
        <v>0.23901658000000001</v>
      </c>
      <c r="CS525">
        <v>0.1511372</v>
      </c>
      <c r="CT525">
        <v>0.13522385000000001</v>
      </c>
      <c r="CU525">
        <v>7.0599586000000006E-2</v>
      </c>
      <c r="CV525">
        <v>0.22845066</v>
      </c>
      <c r="CW525">
        <v>0.18175846000000001</v>
      </c>
      <c r="CX525">
        <v>0.24039363999999999</v>
      </c>
      <c r="CY525">
        <v>0.23350235999999999</v>
      </c>
      <c r="CZ525">
        <v>0.32865822</v>
      </c>
      <c r="DA525">
        <v>4.9481954000000002E-2</v>
      </c>
      <c r="DB525">
        <v>0.20177895000000001</v>
      </c>
      <c r="DC525">
        <v>0.95911650000000004</v>
      </c>
      <c r="DD525">
        <v>0.27771459999999998</v>
      </c>
      <c r="DE525">
        <v>7.4141429999999994E-2</v>
      </c>
      <c r="DF525">
        <f t="shared" si="26"/>
        <v>0.17814829268932045</v>
      </c>
      <c r="DG525">
        <f t="shared" si="27"/>
        <v>0</v>
      </c>
      <c r="DH525">
        <v>1.052789893217025E-3</v>
      </c>
      <c r="DI525">
        <f>VLOOKUP(B525,owner_jaccard!$C$1:$E$1128,3,FALSE)</f>
        <v>0.34782608695652101</v>
      </c>
      <c r="DJ525">
        <f>VLOOKUP(B525,partic_jaccard!$C$1:$E$1128,3,FALSE)</f>
        <v>0.25</v>
      </c>
      <c r="DK525">
        <f>VLOOKUP(B525,rtword_jaccard!$C$1:$E$1128,3,FALSE)</f>
        <v>0.17647058823529399</v>
      </c>
      <c r="DL525">
        <f>VLOOKUP(B525,rtword_jaccard!$C$1:$F$1128,4,FALSE)</f>
        <v>0.24223602484472001</v>
      </c>
      <c r="DM525">
        <f>VLOOKUP(B525,rtword_jaccard!$C$1:$G$1128,5,FALSE)</f>
        <v>0.28205128205128199</v>
      </c>
      <c r="DN525">
        <f>VLOOKUP(B525,owner_j_重み付き!$C$1:$E$1128,3)</f>
        <v>7.4999999999999997E-3</v>
      </c>
      <c r="DO525">
        <f>VLOOKUP(B525,part_j_重み付き!$C$1:$E$1128,3,FALSE)</f>
        <v>3.6200000000000003E-2</v>
      </c>
      <c r="DP525">
        <f>VLOOKUP(B525,journalsection_jaccard!$C$2:$E$1129,3,FALSE)</f>
        <v>0.53846153846153799</v>
      </c>
      <c r="DQ525">
        <f>VLOOKUP(B525,journalsection_jaccard!$C$2:$F$1129,4,FALSE)</f>
        <v>0.38888888888888801</v>
      </c>
      <c r="DR525">
        <f>VLOOKUP(B525,journalsection_jaccard!$C$2:$G$1129,5,FALSE)</f>
        <v>0.29310344827586199</v>
      </c>
      <c r="DS525">
        <f>VLOOKUP(B525,journalsection_jaccard!$C$2:$H$1129,6,FALSE)</f>
        <v>0.234567901234567</v>
      </c>
    </row>
    <row r="526" spans="1:123" hidden="1" x14ac:dyDescent="0.55000000000000004">
      <c r="A526">
        <v>519</v>
      </c>
      <c r="B526" t="s">
        <v>1428</v>
      </c>
      <c r="C526" t="s">
        <v>625</v>
      </c>
      <c r="D526">
        <v>0.17797640000000001</v>
      </c>
      <c r="E526">
        <v>0.29226878000000001</v>
      </c>
      <c r="F526">
        <v>0.11237018999999999</v>
      </c>
      <c r="G526">
        <v>0.14273833</v>
      </c>
      <c r="H526">
        <v>0.20104111999999999</v>
      </c>
      <c r="I526">
        <v>0.17976433</v>
      </c>
      <c r="J526">
        <v>0.14717585999999999</v>
      </c>
      <c r="K526">
        <v>0.98002659999999997</v>
      </c>
      <c r="L526">
        <v>0.15363328000000001</v>
      </c>
      <c r="M526">
        <v>4.5955896000000003E-2</v>
      </c>
      <c r="N526">
        <v>0.28012802999999997</v>
      </c>
      <c r="O526">
        <v>0.12663804000000001</v>
      </c>
      <c r="P526">
        <v>6.4051839999999999E-2</v>
      </c>
      <c r="Q526">
        <v>0.15690472999999999</v>
      </c>
      <c r="R526">
        <v>0.20701296999999999</v>
      </c>
      <c r="S526">
        <v>0.20256339000000001</v>
      </c>
      <c r="T526">
        <v>0.35817652999999999</v>
      </c>
      <c r="U526">
        <v>0.20004235000000001</v>
      </c>
      <c r="V526">
        <v>0.13922907000000001</v>
      </c>
      <c r="W526">
        <v>4.8515379999999997E-2</v>
      </c>
      <c r="X526">
        <v>-8.6652839999999995E-2</v>
      </c>
      <c r="Y526">
        <v>0.26719910000000002</v>
      </c>
      <c r="Z526">
        <v>8.7582060000000003E-2</v>
      </c>
      <c r="AA526">
        <v>0.1823399</v>
      </c>
      <c r="AB526">
        <v>0.21250239000000001</v>
      </c>
      <c r="AC526">
        <v>0.34426024999999999</v>
      </c>
      <c r="AD526">
        <v>5.0504830000000001E-2</v>
      </c>
      <c r="AE526">
        <v>0.15859013999999999</v>
      </c>
      <c r="AF526">
        <v>0.35077291999999999</v>
      </c>
      <c r="AG526">
        <v>0.20640773000000001</v>
      </c>
      <c r="AH526">
        <v>-7.0875240000000006E-2</v>
      </c>
      <c r="AI526">
        <v>0.37738379999999999</v>
      </c>
      <c r="AJ526">
        <v>0.20907575</v>
      </c>
      <c r="AK526">
        <v>0.20085803999999999</v>
      </c>
      <c r="AL526">
        <v>0.14071211</v>
      </c>
      <c r="AM526">
        <v>0.27549230000000002</v>
      </c>
      <c r="AN526">
        <v>-5.6002761999999998E-2</v>
      </c>
      <c r="AO526">
        <v>0.15495339999999999</v>
      </c>
      <c r="AP526">
        <v>0.23605893999999999</v>
      </c>
      <c r="AQ526">
        <v>0.17309672000000001</v>
      </c>
      <c r="AR526">
        <v>0.21679003999999999</v>
      </c>
      <c r="AS526">
        <v>0.21905309000000001</v>
      </c>
      <c r="AT526">
        <v>0.19965226999999999</v>
      </c>
      <c r="AU526">
        <v>3.2505712999999999E-2</v>
      </c>
      <c r="AV526">
        <v>0.14210366999999999</v>
      </c>
      <c r="AW526">
        <v>0.13852154</v>
      </c>
      <c r="AX526">
        <v>0.10632912</v>
      </c>
      <c r="AY526">
        <v>0.20242766000000001</v>
      </c>
      <c r="AZ526">
        <v>0.96956604999999996</v>
      </c>
      <c r="BA526">
        <v>0.15321652999999999</v>
      </c>
      <c r="BB526">
        <v>3.4533095E-2</v>
      </c>
      <c r="BC526">
        <v>0.3496611</v>
      </c>
      <c r="BD526">
        <v>9.9767834E-2</v>
      </c>
      <c r="BE526">
        <v>0.10265449</v>
      </c>
      <c r="BF526">
        <v>0.13198757</v>
      </c>
      <c r="BG526">
        <v>0.20366126000000001</v>
      </c>
      <c r="BH526">
        <v>0.12816484</v>
      </c>
      <c r="BI526">
        <v>0.27819709999999997</v>
      </c>
      <c r="BJ526">
        <v>0.15404784999999999</v>
      </c>
      <c r="BK526">
        <v>0.23407374</v>
      </c>
      <c r="BL526">
        <v>0.11663593999999999</v>
      </c>
      <c r="BM526">
        <v>0.11739993</v>
      </c>
      <c r="BN526">
        <v>0.14961416</v>
      </c>
      <c r="BO526">
        <v>0.23748836000000001</v>
      </c>
      <c r="BP526">
        <v>0.25406748000000001</v>
      </c>
      <c r="BQ526">
        <v>0.28301382000000003</v>
      </c>
      <c r="BR526">
        <v>0.19669399000000001</v>
      </c>
      <c r="BS526">
        <v>8.5063264E-2</v>
      </c>
      <c r="BT526">
        <v>8.9283699999999994E-2</v>
      </c>
      <c r="BU526">
        <v>0.23702039</v>
      </c>
      <c r="BV526">
        <v>0.13789700999999999</v>
      </c>
      <c r="BW526">
        <v>0.20394372999999999</v>
      </c>
      <c r="BX526">
        <v>0.15992913</v>
      </c>
      <c r="BY526">
        <v>0.20796992</v>
      </c>
      <c r="BZ526">
        <v>0.21208448999999999</v>
      </c>
      <c r="CA526">
        <v>0.18915276</v>
      </c>
      <c r="CB526">
        <v>0.15550775999999999</v>
      </c>
      <c r="CC526">
        <v>0.18721779999999999</v>
      </c>
      <c r="CD526">
        <v>0.26090619999999998</v>
      </c>
      <c r="CE526">
        <v>0.29995306999999999</v>
      </c>
      <c r="CF526">
        <v>0.25268610000000002</v>
      </c>
      <c r="CG526">
        <v>0.33339193</v>
      </c>
      <c r="CH526">
        <v>0.12877640000000001</v>
      </c>
      <c r="CI526">
        <v>0.18016008</v>
      </c>
      <c r="CJ526">
        <v>0.26816928000000001</v>
      </c>
      <c r="CK526">
        <v>0.30793029999999999</v>
      </c>
      <c r="CL526">
        <v>0.20403375000000001</v>
      </c>
      <c r="CM526">
        <v>3.5077795000000002E-2</v>
      </c>
      <c r="CN526">
        <v>0.23112394</v>
      </c>
      <c r="CO526">
        <v>3.5371399999999997E-2</v>
      </c>
      <c r="CP526">
        <v>0.20593838</v>
      </c>
      <c r="CQ526">
        <v>6.4520649999999999E-2</v>
      </c>
      <c r="CR526">
        <v>0.29809099999999999</v>
      </c>
      <c r="CS526">
        <v>0.23283048000000001</v>
      </c>
      <c r="CT526">
        <v>9.2780310000000005E-2</v>
      </c>
      <c r="CU526">
        <v>0.15642176999999999</v>
      </c>
      <c r="CV526">
        <v>0.27305415</v>
      </c>
      <c r="CW526">
        <v>0.14310165</v>
      </c>
      <c r="CX526">
        <v>0.15452199</v>
      </c>
      <c r="CY526">
        <v>0.20258206000000001</v>
      </c>
      <c r="CZ526">
        <v>0.32563132</v>
      </c>
      <c r="DA526">
        <v>0.19161222999999999</v>
      </c>
      <c r="DB526">
        <v>-3.2905142000000001E-3</v>
      </c>
      <c r="DC526">
        <v>0.97082880000000005</v>
      </c>
      <c r="DD526">
        <v>0.31281360000000002</v>
      </c>
      <c r="DE526">
        <v>-7.6364609999999998E-3</v>
      </c>
      <c r="DF526">
        <f t="shared" si="26"/>
        <v>0.17648865106601944</v>
      </c>
      <c r="DG526">
        <f t="shared" si="27"/>
        <v>0</v>
      </c>
      <c r="DH526">
        <v>3.6837361870042137E-3</v>
      </c>
      <c r="DI526">
        <f>VLOOKUP(B526,owner_jaccard!$C$1:$E$1128,3,FALSE)</f>
        <v>0.35</v>
      </c>
      <c r="DJ526">
        <f>VLOOKUP(B526,partic_jaccard!$C$1:$E$1128,3,FALSE)</f>
        <v>0.21621621621621601</v>
      </c>
      <c r="DK526">
        <f>VLOOKUP(B526,rtword_jaccard!$C$1:$E$1128,3,FALSE)</f>
        <v>0.123595505617977</v>
      </c>
      <c r="DL526">
        <f>VLOOKUP(B526,rtword_jaccard!$C$1:$F$1128,4,FALSE)</f>
        <v>0.19047619047618999</v>
      </c>
      <c r="DM526">
        <f>VLOOKUP(B526,rtword_jaccard!$C$1:$G$1128,5,FALSE)</f>
        <v>0.22950819672131101</v>
      </c>
      <c r="DN526">
        <f>VLOOKUP(B526,owner_j_重み付き!$C$1:$E$1128,3)</f>
        <v>5.4000000000000003E-3</v>
      </c>
      <c r="DO526">
        <f>VLOOKUP(B526,part_j_重み付き!$C$1:$E$1128,3,FALSE)</f>
        <v>2.58E-2</v>
      </c>
      <c r="DP526">
        <f>VLOOKUP(B526,journalsection_jaccard!$C$2:$E$1129,3,FALSE)</f>
        <v>0.61290322580645096</v>
      </c>
      <c r="DQ526">
        <f>VLOOKUP(B526,journalsection_jaccard!$C$2:$F$1129,4,FALSE)</f>
        <v>0.33333333333333298</v>
      </c>
      <c r="DR526">
        <f>VLOOKUP(B526,journalsection_jaccard!$C$2:$G$1129,5,FALSE)</f>
        <v>0.27118644067796599</v>
      </c>
      <c r="DS526">
        <f>VLOOKUP(B526,journalsection_jaccard!$C$2:$H$1129,6,FALSE)</f>
        <v>0.14942528735632099</v>
      </c>
    </row>
    <row r="527" spans="1:123" x14ac:dyDescent="0.55000000000000004">
      <c r="A527">
        <v>520</v>
      </c>
      <c r="B527" t="s">
        <v>2100</v>
      </c>
      <c r="C527" t="s">
        <v>626</v>
      </c>
      <c r="D527">
        <v>0.33409879999999997</v>
      </c>
      <c r="E527">
        <v>5.4333393000000001E-2</v>
      </c>
      <c r="F527">
        <v>0.17025343000000001</v>
      </c>
      <c r="G527">
        <v>0.12693688</v>
      </c>
      <c r="H527">
        <v>5.9266947E-2</v>
      </c>
      <c r="I527">
        <v>5.3661775000000002E-2</v>
      </c>
      <c r="J527">
        <v>0.24162813</v>
      </c>
      <c r="K527">
        <v>0.98776450000000005</v>
      </c>
      <c r="L527">
        <v>0.28332287</v>
      </c>
      <c r="M527">
        <v>3.5173195999999997E-2</v>
      </c>
      <c r="N527">
        <v>1.8699598000000001E-3</v>
      </c>
      <c r="O527">
        <v>3.4364209999999999E-2</v>
      </c>
      <c r="P527">
        <v>0.20460281999999999</v>
      </c>
      <c r="Q527">
        <v>8.0369560000000007E-2</v>
      </c>
      <c r="R527">
        <v>6.6790989999999995E-2</v>
      </c>
      <c r="S527">
        <v>0.19517203</v>
      </c>
      <c r="T527">
        <v>0.18745460999999999</v>
      </c>
      <c r="U527">
        <v>0.16759850000000001</v>
      </c>
      <c r="V527">
        <v>-5.4745264000000002E-2</v>
      </c>
      <c r="W527">
        <v>4.3431527999999997E-2</v>
      </c>
      <c r="X527">
        <v>-5.9594512000000002E-2</v>
      </c>
      <c r="Y527">
        <v>0.16328910999999999</v>
      </c>
      <c r="Z527">
        <v>-3.1670798E-2</v>
      </c>
      <c r="AA527">
        <v>2.1969954999999999E-3</v>
      </c>
      <c r="AB527">
        <v>0.29795176000000001</v>
      </c>
      <c r="AC527">
        <v>-5.2240073999999997E-2</v>
      </c>
      <c r="AD527">
        <v>0.17366480000000001</v>
      </c>
      <c r="AE527">
        <v>3.5930681999999999E-2</v>
      </c>
      <c r="AF527">
        <v>9.0380273999999997E-2</v>
      </c>
      <c r="AG527">
        <v>0.26550642000000002</v>
      </c>
      <c r="AH527">
        <v>-3.7246503E-2</v>
      </c>
      <c r="AI527">
        <v>0.22739464000000001</v>
      </c>
      <c r="AJ527">
        <v>0.23117057999999999</v>
      </c>
      <c r="AK527">
        <v>2.2091696000000001E-2</v>
      </c>
      <c r="AL527">
        <v>-3.3523829999999998E-2</v>
      </c>
      <c r="AM527">
        <v>9.7384390000000001E-2</v>
      </c>
      <c r="AN527">
        <v>9.8303920000000003E-2</v>
      </c>
      <c r="AO527">
        <v>0.10023462</v>
      </c>
      <c r="AP527">
        <v>0.36563367000000002</v>
      </c>
      <c r="AQ527">
        <v>0.30595133000000002</v>
      </c>
      <c r="AR527">
        <v>0.27440107000000002</v>
      </c>
      <c r="AS527">
        <v>-6.6076099999999999E-2</v>
      </c>
      <c r="AT527">
        <v>0.14983740000000001</v>
      </c>
      <c r="AU527">
        <v>8.1262829999999994E-2</v>
      </c>
      <c r="AV527">
        <v>5.268984E-3</v>
      </c>
      <c r="AW527">
        <v>0.21901224999999999</v>
      </c>
      <c r="AX527">
        <v>0.15986355999999999</v>
      </c>
      <c r="AY527">
        <v>0.27984759999999997</v>
      </c>
      <c r="AZ527">
        <v>0.94727945000000002</v>
      </c>
      <c r="BA527">
        <v>0.10207133</v>
      </c>
      <c r="BB527">
        <v>8.3684030000000006E-2</v>
      </c>
      <c r="BC527">
        <v>0.32062109999999999</v>
      </c>
      <c r="BD527">
        <v>0.14781538</v>
      </c>
      <c r="BE527">
        <v>0.11016935</v>
      </c>
      <c r="BF527">
        <v>0.15072073</v>
      </c>
      <c r="BG527">
        <v>0.21101928</v>
      </c>
      <c r="BH527">
        <v>7.1273879999999998E-2</v>
      </c>
      <c r="BI527">
        <v>4.1748773000000003E-2</v>
      </c>
      <c r="BJ527">
        <v>0.10029809000000001</v>
      </c>
      <c r="BK527">
        <v>0.34426974999999999</v>
      </c>
      <c r="BL527">
        <v>0.17364824000000001</v>
      </c>
      <c r="BM527">
        <v>5.0709967000000002E-2</v>
      </c>
      <c r="BN527">
        <v>0.14748462000000001</v>
      </c>
      <c r="BO527">
        <v>0.21132518</v>
      </c>
      <c r="BP527">
        <v>0.27239217999999998</v>
      </c>
      <c r="BQ527">
        <v>0.31264254000000002</v>
      </c>
      <c r="BR527">
        <v>0.14001021</v>
      </c>
      <c r="BS527">
        <v>0.14051590999999999</v>
      </c>
      <c r="BT527">
        <v>0.105484754</v>
      </c>
      <c r="BU527">
        <v>1.7337786000000001E-2</v>
      </c>
      <c r="BV527">
        <v>5.6272835E-2</v>
      </c>
      <c r="BW527">
        <v>0.16253276</v>
      </c>
      <c r="BX527">
        <v>0.10882117600000001</v>
      </c>
      <c r="BY527">
        <v>0.17378550000000001</v>
      </c>
      <c r="BZ527">
        <v>0.14413464000000001</v>
      </c>
      <c r="CA527">
        <v>0.28888658</v>
      </c>
      <c r="CB527">
        <v>0.16482088</v>
      </c>
      <c r="CC527">
        <v>0.10470408</v>
      </c>
      <c r="CD527">
        <v>0.12410037</v>
      </c>
      <c r="CE527">
        <v>0.18626450999999999</v>
      </c>
      <c r="CF527">
        <v>-2.2958953000000001E-2</v>
      </c>
      <c r="CG527">
        <v>0.21827400999999999</v>
      </c>
      <c r="CH527">
        <v>0.14452264000000001</v>
      </c>
      <c r="CI527">
        <v>0.25956726000000002</v>
      </c>
      <c r="CJ527">
        <v>0.29587802000000002</v>
      </c>
      <c r="CK527">
        <v>0.101798795</v>
      </c>
      <c r="CL527">
        <v>4.0098179999999997E-2</v>
      </c>
      <c r="CM527">
        <v>1.0425556000000001E-2</v>
      </c>
      <c r="CN527">
        <v>4.5575069999999997E-3</v>
      </c>
      <c r="CO527">
        <v>-7.0991020000000002E-2</v>
      </c>
      <c r="CP527">
        <v>1.4790209E-2</v>
      </c>
      <c r="CQ527">
        <v>0.18103569999999999</v>
      </c>
      <c r="CR527">
        <v>7.1174989999999994E-2</v>
      </c>
      <c r="CS527">
        <v>0.15143508999999999</v>
      </c>
      <c r="CT527">
        <v>0.11606321999999999</v>
      </c>
      <c r="CU527">
        <v>1.9116923000000001E-2</v>
      </c>
      <c r="CV527">
        <v>2.5640369999999999E-2</v>
      </c>
      <c r="CW527">
        <v>-1.7699352000000002E-2</v>
      </c>
      <c r="CX527">
        <v>5.1853112999999999E-2</v>
      </c>
      <c r="CY527">
        <v>0.25555936000000001</v>
      </c>
      <c r="CZ527">
        <v>0.17947641</v>
      </c>
      <c r="DA527">
        <v>0.17028925</v>
      </c>
      <c r="DB527">
        <v>0.33699253000000001</v>
      </c>
      <c r="DC527">
        <v>0.96655530000000001</v>
      </c>
      <c r="DD527">
        <v>0.30864829999999999</v>
      </c>
      <c r="DE527">
        <v>1.9101340000000001E-2</v>
      </c>
      <c r="DF527">
        <f t="shared" si="26"/>
        <v>0.12899055328446599</v>
      </c>
      <c r="DG527">
        <f t="shared" si="27"/>
        <v>0</v>
      </c>
      <c r="DH527">
        <v>0</v>
      </c>
      <c r="DI527">
        <f>VLOOKUP(B527,owner_jaccard!$C$1:$E$1128,3,FALSE)</f>
        <v>0.24324324324324301</v>
      </c>
      <c r="DJ527">
        <f>VLOOKUP(B527,partic_jaccard!$C$1:$E$1128,3,FALSE)</f>
        <v>0</v>
      </c>
      <c r="DK527">
        <f>VLOOKUP(B527,rtword_jaccard!$C$1:$E$1128,3,FALSE)</f>
        <v>0.11111111111111099</v>
      </c>
      <c r="DL527">
        <f>VLOOKUP(B527,rtword_jaccard!$C$1:$F$1128,4,FALSE)</f>
        <v>0.20481927710843301</v>
      </c>
      <c r="DM527">
        <f>VLOOKUP(B527,rtword_jaccard!$C$1:$G$1128,5,FALSE)</f>
        <v>0.21457489878542499</v>
      </c>
      <c r="DN527">
        <f>VLOOKUP(B527,owner_j_重み付き!$C$1:$E$1128,3)</f>
        <v>6.3E-3</v>
      </c>
      <c r="DO527">
        <f>VLOOKUP(B527,part_j_重み付き!$C$1:$E$1128,3,FALSE)</f>
        <v>0</v>
      </c>
      <c r="DP527">
        <f>VLOOKUP(B527,journalsection_jaccard!$C$2:$E$1129,3,FALSE)</f>
        <v>0.44927536231884002</v>
      </c>
      <c r="DQ527">
        <f>VLOOKUP(B527,journalsection_jaccard!$C$2:$F$1129,4,FALSE)</f>
        <v>0.31578947368421001</v>
      </c>
      <c r="DR527">
        <f>VLOOKUP(B527,journalsection_jaccard!$C$2:$G$1129,5,FALSE)</f>
        <v>0.23966942148760301</v>
      </c>
      <c r="DS527">
        <f>VLOOKUP(B527,journalsection_jaccard!$C$2:$H$1129,6,FALSE)</f>
        <v>0.123595505617977</v>
      </c>
    </row>
    <row r="528" spans="1:123" x14ac:dyDescent="0.55000000000000004">
      <c r="A528">
        <v>521</v>
      </c>
      <c r="B528" t="s">
        <v>1429</v>
      </c>
      <c r="C528" t="s">
        <v>627</v>
      </c>
      <c r="D528">
        <v>0.19208871999999999</v>
      </c>
      <c r="E528">
        <v>0.12219062</v>
      </c>
      <c r="F528">
        <v>3.5500173000000003E-2</v>
      </c>
      <c r="G528">
        <v>0.12966636000000001</v>
      </c>
      <c r="H528">
        <v>0.16094965999999999</v>
      </c>
      <c r="I528">
        <v>4.4986289999999998E-2</v>
      </c>
      <c r="J528">
        <v>0.16676769999999999</v>
      </c>
      <c r="K528">
        <v>0.97640159999999998</v>
      </c>
      <c r="L528">
        <v>0.20693139999999999</v>
      </c>
      <c r="M528">
        <v>0.16989905</v>
      </c>
      <c r="N528">
        <v>0.34154716000000002</v>
      </c>
      <c r="O528">
        <v>0.18941830000000001</v>
      </c>
      <c r="P528">
        <v>0.14639340000000001</v>
      </c>
      <c r="Q528">
        <v>0.21253626</v>
      </c>
      <c r="R528">
        <v>3.9605363999999997E-2</v>
      </c>
      <c r="S528">
        <v>1.360166E-2</v>
      </c>
      <c r="T528">
        <v>0.3476939</v>
      </c>
      <c r="U528">
        <v>2.9806849999999999E-2</v>
      </c>
      <c r="V528">
        <v>4.2055815000000003E-2</v>
      </c>
      <c r="W528">
        <v>0.18609263000000001</v>
      </c>
      <c r="X528">
        <v>0.25694050000000002</v>
      </c>
      <c r="Y528">
        <v>0.14846084000000001</v>
      </c>
      <c r="Z528">
        <v>0.13663559</v>
      </c>
      <c r="AA528">
        <v>0.23883330999999999</v>
      </c>
      <c r="AB528">
        <v>0.16648641</v>
      </c>
      <c r="AC528">
        <v>0.33270453999999999</v>
      </c>
      <c r="AD528">
        <v>0.21147368999999999</v>
      </c>
      <c r="AE528">
        <v>2.6137369000000001E-2</v>
      </c>
      <c r="AF528">
        <v>0.18424674999999999</v>
      </c>
      <c r="AG528">
        <v>0.31962898000000001</v>
      </c>
      <c r="AH528">
        <v>4.5483620000000002E-2</v>
      </c>
      <c r="AI528">
        <v>0.25346746999999997</v>
      </c>
      <c r="AJ528">
        <v>8.2194850000000003E-3</v>
      </c>
      <c r="AK528">
        <v>9.8273434000000007E-2</v>
      </c>
      <c r="AL528">
        <v>8.9788473999999993E-2</v>
      </c>
      <c r="AM528">
        <v>0.13895373</v>
      </c>
      <c r="AN528">
        <v>-4.7330881999999998E-2</v>
      </c>
      <c r="AO528">
        <v>1.9970305000000001E-2</v>
      </c>
      <c r="AP528">
        <v>0.15346475000000001</v>
      </c>
      <c r="AQ528">
        <v>0.16151135</v>
      </c>
      <c r="AR528">
        <v>0.33435229999999999</v>
      </c>
      <c r="AS528">
        <v>0.15764851999999999</v>
      </c>
      <c r="AT528">
        <v>0.18248639999999999</v>
      </c>
      <c r="AU528">
        <v>0.11535359000000001</v>
      </c>
      <c r="AV528">
        <v>0.10255218000000001</v>
      </c>
      <c r="AW528">
        <v>0.31662422000000001</v>
      </c>
      <c r="AX528">
        <v>4.2246844999999998E-2</v>
      </c>
      <c r="AY528">
        <v>0.22709683</v>
      </c>
      <c r="AZ528">
        <v>0.96015465</v>
      </c>
      <c r="BA528">
        <v>-2.2659064999999999E-2</v>
      </c>
      <c r="BB528">
        <v>6.3246264999999996E-2</v>
      </c>
      <c r="BC528">
        <v>0.23719117000000001</v>
      </c>
      <c r="BD528">
        <v>0.16690943999999999</v>
      </c>
      <c r="BE528">
        <v>0.10357571</v>
      </c>
      <c r="BF528">
        <v>3.7458779999999997E-2</v>
      </c>
      <c r="BG528">
        <v>9.6747589999999994E-2</v>
      </c>
      <c r="BH528">
        <v>9.6355765999999995E-2</v>
      </c>
      <c r="BI528">
        <v>7.0820079999999994E-2</v>
      </c>
      <c r="BJ528">
        <v>0.14664736</v>
      </c>
      <c r="BK528">
        <v>0.22048537000000001</v>
      </c>
      <c r="BL528">
        <v>0.12490606999999999</v>
      </c>
      <c r="BM528">
        <v>0.15946436</v>
      </c>
      <c r="BN528">
        <v>0.14755687000000001</v>
      </c>
      <c r="BO528">
        <v>0.22158436000000001</v>
      </c>
      <c r="BP528">
        <v>0.13223815</v>
      </c>
      <c r="BQ528">
        <v>0.17407011999999999</v>
      </c>
      <c r="BR528">
        <v>0.11600493000000001</v>
      </c>
      <c r="BS528">
        <v>0.14729561999999999</v>
      </c>
      <c r="BT528">
        <v>0.16661786000000001</v>
      </c>
      <c r="BU528">
        <v>8.6441630000000005E-2</v>
      </c>
      <c r="BV528">
        <v>7.1239605999999997E-2</v>
      </c>
      <c r="BW528">
        <v>0.25245062000000001</v>
      </c>
      <c r="BX528">
        <v>0.32549349999999999</v>
      </c>
      <c r="BY528">
        <v>0.16976242</v>
      </c>
      <c r="BZ528">
        <v>0.18921001000000001</v>
      </c>
      <c r="CA528">
        <v>0.25305325000000001</v>
      </c>
      <c r="CB528">
        <v>4.0076118000000001E-2</v>
      </c>
      <c r="CC528">
        <v>0.21828110000000001</v>
      </c>
      <c r="CD528">
        <v>0.22888934999999999</v>
      </c>
      <c r="CE528">
        <v>0.28613802999999999</v>
      </c>
      <c r="CF528">
        <v>0.12117193</v>
      </c>
      <c r="CG528">
        <v>0.25922780000000001</v>
      </c>
      <c r="CH528">
        <v>0.14222713000000001</v>
      </c>
      <c r="CI528">
        <v>8.2186889999999999E-2</v>
      </c>
      <c r="CJ528">
        <v>0.13051036999999999</v>
      </c>
      <c r="CK528">
        <v>0.25297979999999998</v>
      </c>
      <c r="CL528">
        <v>0.27885514</v>
      </c>
      <c r="CM528">
        <v>0.20395511</v>
      </c>
      <c r="CN528">
        <v>0.101664305</v>
      </c>
      <c r="CO528">
        <v>-3.2043124999999999E-2</v>
      </c>
      <c r="CP528">
        <v>0.1529652</v>
      </c>
      <c r="CQ528">
        <v>0.26293499999999997</v>
      </c>
      <c r="CR528">
        <v>0.33367497000000002</v>
      </c>
      <c r="CS528">
        <v>8.9382199999999995E-2</v>
      </c>
      <c r="CT528">
        <v>2.4500718000000001E-2</v>
      </c>
      <c r="CU528">
        <v>0.17460342000000001</v>
      </c>
      <c r="CV528">
        <v>0.19273199999999999</v>
      </c>
      <c r="CW528">
        <v>0.31873432000000002</v>
      </c>
      <c r="CX528">
        <v>6.2880729999999996E-2</v>
      </c>
      <c r="CY528">
        <v>0.12710851000000001</v>
      </c>
      <c r="CZ528">
        <v>0.22864219999999999</v>
      </c>
      <c r="DA528">
        <v>0.11387580999999999</v>
      </c>
      <c r="DB528">
        <v>-4.6152918E-4</v>
      </c>
      <c r="DC528">
        <v>0.96892864000000001</v>
      </c>
      <c r="DD528">
        <v>0.15592907</v>
      </c>
      <c r="DE528">
        <v>-5.0311476000000001E-2</v>
      </c>
      <c r="DF528">
        <f t="shared" si="26"/>
        <v>0.15198952276524272</v>
      </c>
      <c r="DG528">
        <f t="shared" si="27"/>
        <v>0</v>
      </c>
      <c r="DH528">
        <v>0</v>
      </c>
      <c r="DI528">
        <f>VLOOKUP(B528,owner_jaccard!$C$1:$E$1128,3,FALSE)</f>
        <v>0.23076923076923</v>
      </c>
      <c r="DJ528">
        <f>VLOOKUP(B528,partic_jaccard!$C$1:$E$1128,3,FALSE)</f>
        <v>0.21875</v>
      </c>
      <c r="DK528">
        <f>VLOOKUP(B528,rtword_jaccard!$C$1:$E$1128,3,FALSE)</f>
        <v>0.16279069767441801</v>
      </c>
      <c r="DL528">
        <f>VLOOKUP(B528,rtword_jaccard!$C$1:$F$1128,4,FALSE)</f>
        <v>0.183431952662721</v>
      </c>
      <c r="DM528">
        <f>VLOOKUP(B528,rtword_jaccard!$C$1:$G$1128,5,FALSE)</f>
        <v>0.185770750988142</v>
      </c>
      <c r="DN528">
        <f>VLOOKUP(B528,owner_j_重み付き!$C$1:$E$1128,3)</f>
        <v>5.4000000000000003E-3</v>
      </c>
      <c r="DO528">
        <f>VLOOKUP(B528,part_j_重み付き!$C$1:$E$1128,3,FALSE)</f>
        <v>4.4000000000000003E-3</v>
      </c>
      <c r="DP528">
        <f>VLOOKUP(B528,journalsection_jaccard!$C$2:$E$1129,3,FALSE)</f>
        <v>0.58730158730158699</v>
      </c>
      <c r="DQ528">
        <f>VLOOKUP(B528,journalsection_jaccard!$C$2:$F$1129,4,FALSE)</f>
        <v>0.33333333333333298</v>
      </c>
      <c r="DR528">
        <f>VLOOKUP(B528,journalsection_jaccard!$C$2:$G$1129,5,FALSE)</f>
        <v>0.25</v>
      </c>
      <c r="DS528">
        <f>VLOOKUP(B528,journalsection_jaccard!$C$2:$H$1129,6,FALSE)</f>
        <v>0.14942528735632099</v>
      </c>
    </row>
    <row r="529" spans="1:123" hidden="1" x14ac:dyDescent="0.55000000000000004">
      <c r="A529">
        <v>522</v>
      </c>
      <c r="B529" t="s">
        <v>1430</v>
      </c>
      <c r="C529" t="s">
        <v>628</v>
      </c>
      <c r="D529">
        <v>0.22897380000000001</v>
      </c>
      <c r="E529">
        <v>0.19470436999999999</v>
      </c>
      <c r="F529">
        <v>6.0743934999999999E-2</v>
      </c>
      <c r="G529">
        <v>0.22047059999999999</v>
      </c>
      <c r="H529">
        <v>0.21322115999999999</v>
      </c>
      <c r="I529">
        <v>7.8702934000000002E-2</v>
      </c>
      <c r="J529">
        <v>0.27081919999999998</v>
      </c>
      <c r="K529">
        <v>0.97741109999999998</v>
      </c>
      <c r="L529">
        <v>0.31448108000000002</v>
      </c>
      <c r="M529">
        <v>5.890857E-2</v>
      </c>
      <c r="N529">
        <v>0.46518929999999997</v>
      </c>
      <c r="O529">
        <v>0.14236509999999999</v>
      </c>
      <c r="P529">
        <v>0.23252270999999999</v>
      </c>
      <c r="Q529">
        <v>0.28303804999999999</v>
      </c>
      <c r="R529">
        <v>0.24654620999999999</v>
      </c>
      <c r="S529">
        <v>0.22695552999999999</v>
      </c>
      <c r="T529">
        <v>0.34068506999999998</v>
      </c>
      <c r="U529">
        <v>0.13545600999999999</v>
      </c>
      <c r="V529">
        <v>6.8236080000000005E-2</v>
      </c>
      <c r="W529">
        <v>0.13972667</v>
      </c>
      <c r="X529">
        <v>0.18894303000000001</v>
      </c>
      <c r="Y529">
        <v>0.1434484</v>
      </c>
      <c r="Z529">
        <v>0.11883972</v>
      </c>
      <c r="AA529">
        <v>0.15168613</v>
      </c>
      <c r="AB529">
        <v>0.35008075999999999</v>
      </c>
      <c r="AC529">
        <v>0.30157260000000002</v>
      </c>
      <c r="AD529">
        <v>8.7750940000000006E-3</v>
      </c>
      <c r="AE529">
        <v>0.21657560000000001</v>
      </c>
      <c r="AF529">
        <v>0.17697175000000001</v>
      </c>
      <c r="AG529">
        <v>2.7010942E-2</v>
      </c>
      <c r="AH529">
        <v>0.13613713</v>
      </c>
      <c r="AI529">
        <v>0.30014679999999999</v>
      </c>
      <c r="AJ529">
        <v>0.10911897600000001</v>
      </c>
      <c r="AK529">
        <v>0.32893424999999998</v>
      </c>
      <c r="AL529">
        <v>-5.2666159999999997E-2</v>
      </c>
      <c r="AM529">
        <v>0.28821996</v>
      </c>
      <c r="AN529">
        <v>6.2665104999999999E-2</v>
      </c>
      <c r="AO529">
        <v>3.8872454000000001E-2</v>
      </c>
      <c r="AP529">
        <v>0.33305725000000003</v>
      </c>
      <c r="AQ529">
        <v>0.37374422000000002</v>
      </c>
      <c r="AR529">
        <v>0.14351032999999999</v>
      </c>
      <c r="AS529">
        <v>0.19272030000000001</v>
      </c>
      <c r="AT529">
        <v>0.17832407</v>
      </c>
      <c r="AU529">
        <v>7.0840760000000003E-2</v>
      </c>
      <c r="AV529">
        <v>8.544504E-2</v>
      </c>
      <c r="AW529">
        <v>0.19863796</v>
      </c>
      <c r="AX529">
        <v>7.9429979999999997E-2</v>
      </c>
      <c r="AY529">
        <v>0.40058680000000002</v>
      </c>
      <c r="AZ529">
        <v>0.96613899999999997</v>
      </c>
      <c r="BA529">
        <v>3.4301993000000003E-2</v>
      </c>
      <c r="BB529">
        <v>2.0857336000000001E-2</v>
      </c>
      <c r="BC529">
        <v>0.29881071999999997</v>
      </c>
      <c r="BD529">
        <v>0.12638961000000001</v>
      </c>
      <c r="BE529">
        <v>0.16311540999999999</v>
      </c>
      <c r="BF529">
        <v>0.22575696000000001</v>
      </c>
      <c r="BG529">
        <v>0.20198958</v>
      </c>
      <c r="BH529">
        <v>0.17031023000000001</v>
      </c>
      <c r="BI529">
        <v>0.32106346000000002</v>
      </c>
      <c r="BJ529">
        <v>0.30300787000000001</v>
      </c>
      <c r="BK529">
        <v>0.22188801999999999</v>
      </c>
      <c r="BL529">
        <v>7.1011459999999998E-2</v>
      </c>
      <c r="BM529">
        <v>0.25832843999999999</v>
      </c>
      <c r="BN529">
        <v>0.12747061000000001</v>
      </c>
      <c r="BO529">
        <v>0.23759005999999999</v>
      </c>
      <c r="BP529">
        <v>0.15771626</v>
      </c>
      <c r="BQ529">
        <v>0.24324699</v>
      </c>
      <c r="BR529">
        <v>0.31997678000000002</v>
      </c>
      <c r="BS529">
        <v>0.16563478000000001</v>
      </c>
      <c r="BT529">
        <v>0.21508279999999999</v>
      </c>
      <c r="BU529">
        <v>0.22193341999999999</v>
      </c>
      <c r="BV529">
        <v>0.2013972</v>
      </c>
      <c r="BW529">
        <v>0.34884261999999999</v>
      </c>
      <c r="BX529">
        <v>0.28232360000000001</v>
      </c>
      <c r="BY529">
        <v>0.35350668000000002</v>
      </c>
      <c r="BZ529">
        <v>9.3959150000000005E-2</v>
      </c>
      <c r="CA529">
        <v>0.21216165000000001</v>
      </c>
      <c r="CB529">
        <v>0.31770414000000002</v>
      </c>
      <c r="CC529">
        <v>0.18992967999999999</v>
      </c>
      <c r="CD529">
        <v>0.36185922999999998</v>
      </c>
      <c r="CE529">
        <v>0.33659378000000001</v>
      </c>
      <c r="CF529">
        <v>0.23608380000000001</v>
      </c>
      <c r="CG529">
        <v>0.34770807999999997</v>
      </c>
      <c r="CH529">
        <v>0.18072508000000001</v>
      </c>
      <c r="CI529">
        <v>0.116454</v>
      </c>
      <c r="CJ529">
        <v>0.22201715</v>
      </c>
      <c r="CK529">
        <v>0.24226004000000001</v>
      </c>
      <c r="CL529">
        <v>0.121211596</v>
      </c>
      <c r="CM529">
        <v>0.20031272</v>
      </c>
      <c r="CN529">
        <v>7.8243389999999996E-2</v>
      </c>
      <c r="CO529">
        <v>0.23888496000000001</v>
      </c>
      <c r="CP529">
        <v>7.2115750000000006E-2</v>
      </c>
      <c r="CQ529">
        <v>9.697799E-2</v>
      </c>
      <c r="CR529">
        <v>0.3328759</v>
      </c>
      <c r="CS529">
        <v>0.18455136999999999</v>
      </c>
      <c r="CT529">
        <v>0.15438167999999999</v>
      </c>
      <c r="CU529">
        <v>0.19927354</v>
      </c>
      <c r="CV529">
        <v>0.21939955999999999</v>
      </c>
      <c r="CW529">
        <v>0.23602182999999999</v>
      </c>
      <c r="CX529">
        <v>5.0585854999999999E-2</v>
      </c>
      <c r="CY529">
        <v>0.17239149000000001</v>
      </c>
      <c r="CZ529">
        <v>0.19932057</v>
      </c>
      <c r="DA529">
        <v>0.36029539999999999</v>
      </c>
      <c r="DB529">
        <v>0.27769083</v>
      </c>
      <c r="DC529">
        <v>0.97250879999999995</v>
      </c>
      <c r="DD529">
        <v>0.30214145999999997</v>
      </c>
      <c r="DE529">
        <v>0.18468999999999999</v>
      </c>
      <c r="DF529">
        <f t="shared" si="26"/>
        <v>0.20100728339805821</v>
      </c>
      <c r="DG529">
        <f t="shared" si="27"/>
        <v>0</v>
      </c>
      <c r="DH529">
        <v>9.3164190590507255E-3</v>
      </c>
      <c r="DI529">
        <f>VLOOKUP(B529,owner_jaccard!$C$1:$E$1128,3,FALSE)</f>
        <v>0.375</v>
      </c>
      <c r="DJ529">
        <f>VLOOKUP(B529,partic_jaccard!$C$1:$E$1128,3,FALSE)</f>
        <v>0.26470588235294101</v>
      </c>
      <c r="DK529">
        <f>VLOOKUP(B529,rtword_jaccard!$C$1:$E$1128,3,FALSE)</f>
        <v>0.20481927710843301</v>
      </c>
      <c r="DL529">
        <f>VLOOKUP(B529,rtword_jaccard!$C$1:$F$1128,4,FALSE)</f>
        <v>0.28205128205128199</v>
      </c>
      <c r="DM529">
        <f>VLOOKUP(B529,rtword_jaccard!$C$1:$G$1128,5,FALSE)</f>
        <v>0.29870129870129802</v>
      </c>
      <c r="DN529">
        <f>VLOOKUP(B529,owner_j_重み付き!$C$1:$E$1128,3)</f>
        <v>8.0999999999999996E-3</v>
      </c>
      <c r="DO529">
        <f>VLOOKUP(B529,part_j_重み付き!$C$1:$E$1128,3,FALSE)</f>
        <v>1.9E-3</v>
      </c>
      <c r="DP529">
        <f>VLOOKUP(B529,journalsection_jaccard!$C$2:$E$1129,3,FALSE)</f>
        <v>0.53846153846153799</v>
      </c>
      <c r="DQ529">
        <f>VLOOKUP(B529,journalsection_jaccard!$C$2:$F$1129,4,FALSE)</f>
        <v>0.36986301369863001</v>
      </c>
      <c r="DR529">
        <f>VLOOKUP(B529,journalsection_jaccard!$C$2:$G$1129,5,FALSE)</f>
        <v>0.30434782608695599</v>
      </c>
      <c r="DS529">
        <f>VLOOKUP(B529,journalsection_jaccard!$C$2:$H$1129,6,FALSE)</f>
        <v>0.19047619047618999</v>
      </c>
    </row>
    <row r="530" spans="1:123" hidden="1" x14ac:dyDescent="0.55000000000000004">
      <c r="A530">
        <v>523</v>
      </c>
      <c r="B530" t="s">
        <v>1431</v>
      </c>
      <c r="C530" t="s">
        <v>629</v>
      </c>
      <c r="D530">
        <v>5.9377909999999999E-2</v>
      </c>
      <c r="E530">
        <v>8.0988110000000002E-2</v>
      </c>
      <c r="F530">
        <v>0.13551046999999999</v>
      </c>
      <c r="G530">
        <v>0.10830502</v>
      </c>
      <c r="H530">
        <v>0.23416843000000001</v>
      </c>
      <c r="I530">
        <v>6.9208210000000006E-2</v>
      </c>
      <c r="J530">
        <v>0.19245887</v>
      </c>
      <c r="K530">
        <v>0.97924230000000001</v>
      </c>
      <c r="L530">
        <v>6.0226742E-2</v>
      </c>
      <c r="M530">
        <v>0.18584339999999999</v>
      </c>
      <c r="N530">
        <v>0.34121542999999999</v>
      </c>
      <c r="O530">
        <v>0.42810399999999998</v>
      </c>
      <c r="P530">
        <v>4.8012060000000002E-2</v>
      </c>
      <c r="Q530">
        <v>0.2483245</v>
      </c>
      <c r="R530">
        <v>0.14264416999999999</v>
      </c>
      <c r="S530">
        <v>0.16302696999999999</v>
      </c>
      <c r="T530">
        <v>0.25240213</v>
      </c>
      <c r="U530">
        <v>0.16639845</v>
      </c>
      <c r="V530">
        <v>9.8241830000000002E-3</v>
      </c>
      <c r="W530">
        <v>-8.8589765000000001E-2</v>
      </c>
      <c r="X530">
        <v>8.2041100000000006E-2</v>
      </c>
      <c r="Y530">
        <v>0.27799180000000001</v>
      </c>
      <c r="Z530">
        <v>0.16016696</v>
      </c>
      <c r="AA530">
        <v>4.4313001999999997E-2</v>
      </c>
      <c r="AB530">
        <v>0.15245019000000001</v>
      </c>
      <c r="AC530">
        <v>0.24094109</v>
      </c>
      <c r="AD530">
        <v>3.4406950000000002E-4</v>
      </c>
      <c r="AE530">
        <v>0.24684726000000001</v>
      </c>
      <c r="AF530">
        <v>0.29866706999999998</v>
      </c>
      <c r="AG530">
        <v>0.1165836</v>
      </c>
      <c r="AH530">
        <v>0.26883748000000002</v>
      </c>
      <c r="AI530">
        <v>0.32902510000000001</v>
      </c>
      <c r="AJ530">
        <v>0.24109179</v>
      </c>
      <c r="AK530">
        <v>0.35184389999999999</v>
      </c>
      <c r="AL530">
        <v>0.20487335000000001</v>
      </c>
      <c r="AM530">
        <v>0.28771131999999999</v>
      </c>
      <c r="AN530">
        <v>-6.5298815999999997E-3</v>
      </c>
      <c r="AO530">
        <v>2.9791536E-2</v>
      </c>
      <c r="AP530">
        <v>0.20007999000000001</v>
      </c>
      <c r="AQ530">
        <v>0.19182526</v>
      </c>
      <c r="AR530">
        <v>0.22167239999999999</v>
      </c>
      <c r="AS530">
        <v>0.25852448</v>
      </c>
      <c r="AT530">
        <v>0.30819332999999999</v>
      </c>
      <c r="AU530">
        <v>9.2786155999999995E-2</v>
      </c>
      <c r="AV530">
        <v>1.0789199000000001E-3</v>
      </c>
      <c r="AW530">
        <v>0.41862795000000003</v>
      </c>
      <c r="AX530">
        <v>0.22906888</v>
      </c>
      <c r="AY530">
        <v>0.26675349999999998</v>
      </c>
      <c r="AZ530">
        <v>0.9534473</v>
      </c>
      <c r="BA530">
        <v>0.14896479000000001</v>
      </c>
      <c r="BB530">
        <v>5.0954970000000002E-2</v>
      </c>
      <c r="BC530">
        <v>0.26624133999999999</v>
      </c>
      <c r="BD530">
        <v>0.13591117</v>
      </c>
      <c r="BE530">
        <v>0.101716995</v>
      </c>
      <c r="BF530">
        <v>0.22331356999999999</v>
      </c>
      <c r="BG530">
        <v>0.23844059000000001</v>
      </c>
      <c r="BH530">
        <v>0.15452887000000001</v>
      </c>
      <c r="BI530">
        <v>1.3892519000000001E-2</v>
      </c>
      <c r="BJ530">
        <v>0.18090253000000001</v>
      </c>
      <c r="BK530">
        <v>0.27941549999999998</v>
      </c>
      <c r="BL530">
        <v>0.35045316999999998</v>
      </c>
      <c r="BM530">
        <v>0.11848424</v>
      </c>
      <c r="BN530">
        <v>0.120069854</v>
      </c>
      <c r="BO530">
        <v>0.22991366999999999</v>
      </c>
      <c r="BP530">
        <v>0.22078397999999999</v>
      </c>
      <c r="BQ530">
        <v>0.28497820000000001</v>
      </c>
      <c r="BR530">
        <v>0.38091475000000002</v>
      </c>
      <c r="BS530">
        <v>0.26862648</v>
      </c>
      <c r="BT530">
        <v>0.25823765999999998</v>
      </c>
      <c r="BU530">
        <v>0.18996940000000001</v>
      </c>
      <c r="BV530">
        <v>0.1977083</v>
      </c>
      <c r="BW530">
        <v>0.23753181000000001</v>
      </c>
      <c r="BX530">
        <v>0.30732739999999997</v>
      </c>
      <c r="BY530">
        <v>0.23530693</v>
      </c>
      <c r="BZ530">
        <v>0.20693286999999999</v>
      </c>
      <c r="CA530">
        <v>0.14240091999999999</v>
      </c>
      <c r="CB530">
        <v>0.32856370000000001</v>
      </c>
      <c r="CC530">
        <v>0.41594957999999999</v>
      </c>
      <c r="CD530">
        <v>0.18434429999999999</v>
      </c>
      <c r="CE530">
        <v>0.33677210000000002</v>
      </c>
      <c r="CF530">
        <v>0.25921664</v>
      </c>
      <c r="CG530">
        <v>0.26628750000000001</v>
      </c>
      <c r="CH530">
        <v>0.11305822</v>
      </c>
      <c r="CI530">
        <v>0.12965040999999999</v>
      </c>
      <c r="CJ530">
        <v>0.18436675999999999</v>
      </c>
      <c r="CK530">
        <v>0.30254799999999998</v>
      </c>
      <c r="CL530">
        <v>0.28283942000000001</v>
      </c>
      <c r="CM530">
        <v>-5.1450856000000003E-2</v>
      </c>
      <c r="CN530">
        <v>0.16603090000000001</v>
      </c>
      <c r="CO530">
        <v>0.11167990999999999</v>
      </c>
      <c r="CP530">
        <v>0.24895308999999999</v>
      </c>
      <c r="CQ530">
        <v>0.33367258</v>
      </c>
      <c r="CR530">
        <v>0.15770791000000001</v>
      </c>
      <c r="CS530">
        <v>0.39179133999999999</v>
      </c>
      <c r="CT530">
        <v>-6.8249340000000006E-2</v>
      </c>
      <c r="CU530">
        <v>0.23347586000000001</v>
      </c>
      <c r="CV530">
        <v>0.26254463</v>
      </c>
      <c r="CW530">
        <v>0.14327651</v>
      </c>
      <c r="CX530">
        <v>1.6792050999999999E-2</v>
      </c>
      <c r="CY530">
        <v>0.42802536000000002</v>
      </c>
      <c r="CZ530">
        <v>0.12673722000000001</v>
      </c>
      <c r="DA530">
        <v>9.0933143999999994E-2</v>
      </c>
      <c r="DB530">
        <v>0.30962016999999997</v>
      </c>
      <c r="DC530">
        <v>0.96676916000000002</v>
      </c>
      <c r="DD530">
        <v>0.34067389999999997</v>
      </c>
      <c r="DE530">
        <v>0.31357855000000001</v>
      </c>
      <c r="DF530">
        <f t="shared" si="26"/>
        <v>0.19666371775533983</v>
      </c>
      <c r="DG530">
        <f t="shared" si="27"/>
        <v>0</v>
      </c>
      <c r="DH530">
        <v>1.2671949958917543E-2</v>
      </c>
      <c r="DI530">
        <f>VLOOKUP(B530,owner_jaccard!$C$1:$E$1128,3,FALSE)</f>
        <v>0.340425531914893</v>
      </c>
      <c r="DJ530">
        <f>VLOOKUP(B530,partic_jaccard!$C$1:$E$1128,3,FALSE)</f>
        <v>0.2</v>
      </c>
      <c r="DK530">
        <f>VLOOKUP(B530,rtword_jaccard!$C$1:$E$1128,3,FALSE)</f>
        <v>0.28205128205128199</v>
      </c>
      <c r="DL530">
        <f>VLOOKUP(B530,rtword_jaccard!$C$1:$F$1128,4,FALSE)</f>
        <v>0.35135135135135098</v>
      </c>
      <c r="DM530">
        <f>VLOOKUP(B530,rtword_jaccard!$C$1:$G$1128,5,FALSE)</f>
        <v>0.33928571428571402</v>
      </c>
      <c r="DN530">
        <f>VLOOKUP(B530,owner_j_重み付き!$C$1:$E$1128,3)</f>
        <v>1.43E-2</v>
      </c>
      <c r="DO530">
        <f>VLOOKUP(B530,part_j_重み付き!$C$1:$E$1128,3,FALSE)</f>
        <v>7.7999999999999996E-3</v>
      </c>
      <c r="DP530">
        <f>VLOOKUP(B530,journalsection_jaccard!$C$2:$E$1129,3,FALSE)</f>
        <v>0.58730158730158699</v>
      </c>
      <c r="DQ530">
        <f>VLOOKUP(B530,journalsection_jaccard!$C$2:$F$1129,4,FALSE)</f>
        <v>0.48148148148148101</v>
      </c>
      <c r="DR530">
        <f>VLOOKUP(B530,journalsection_jaccard!$C$2:$G$1129,5,FALSE)</f>
        <v>0.41509433962264097</v>
      </c>
      <c r="DS530">
        <f>VLOOKUP(B530,journalsection_jaccard!$C$2:$H$1129,6,FALSE)</f>
        <v>0.265822784810126</v>
      </c>
    </row>
    <row r="531" spans="1:123" hidden="1" x14ac:dyDescent="0.55000000000000004">
      <c r="A531">
        <v>524</v>
      </c>
      <c r="B531" t="s">
        <v>1432</v>
      </c>
      <c r="C531" t="s">
        <v>630</v>
      </c>
      <c r="D531">
        <v>0.24118481999999999</v>
      </c>
      <c r="E531">
        <v>0.22949794000000001</v>
      </c>
      <c r="F531">
        <v>-1.5992045E-2</v>
      </c>
      <c r="G531">
        <v>0.24073617</v>
      </c>
      <c r="H531">
        <v>0.24788618000000001</v>
      </c>
      <c r="I531">
        <v>9.0241779999999994E-2</v>
      </c>
      <c r="J531">
        <v>0.28887020000000002</v>
      </c>
      <c r="K531">
        <v>0.97734474999999998</v>
      </c>
      <c r="L531">
        <v>0.27464690000000003</v>
      </c>
      <c r="M531">
        <v>0.10414749399999999</v>
      </c>
      <c r="N531">
        <v>0.33647522000000002</v>
      </c>
      <c r="O531">
        <v>0.12930405</v>
      </c>
      <c r="P531">
        <v>0.21237761999999999</v>
      </c>
      <c r="Q531">
        <v>0.26665994999999998</v>
      </c>
      <c r="R531">
        <v>0.26516473000000002</v>
      </c>
      <c r="S531">
        <v>8.9294195000000007E-2</v>
      </c>
      <c r="T531">
        <v>0.32747009999999999</v>
      </c>
      <c r="U531">
        <v>0.19203025000000001</v>
      </c>
      <c r="V531">
        <v>0.1014294</v>
      </c>
      <c r="W531">
        <v>0.19982368</v>
      </c>
      <c r="X531">
        <v>0.24891906999999999</v>
      </c>
      <c r="Y531">
        <v>0.23207997999999999</v>
      </c>
      <c r="Z531">
        <v>2.9322332E-2</v>
      </c>
      <c r="AA531">
        <v>4.3123502000000001E-2</v>
      </c>
      <c r="AB531">
        <v>0.23224123999999999</v>
      </c>
      <c r="AC531">
        <v>0.29104720000000001</v>
      </c>
      <c r="AD531">
        <v>0.16268115999999999</v>
      </c>
      <c r="AE531">
        <v>4.203203E-3</v>
      </c>
      <c r="AF531">
        <v>0.26042393000000003</v>
      </c>
      <c r="AG531">
        <v>5.4132957000000002E-2</v>
      </c>
      <c r="AH531">
        <v>0.14356503000000001</v>
      </c>
      <c r="AI531">
        <v>0.31555146000000001</v>
      </c>
      <c r="AJ531">
        <v>0.18759661999999999</v>
      </c>
      <c r="AK531">
        <v>0.15307151999999999</v>
      </c>
      <c r="AL531">
        <v>0.19070967</v>
      </c>
      <c r="AM531">
        <v>0.33276153000000003</v>
      </c>
      <c r="AN531">
        <v>5.5516224000000003E-2</v>
      </c>
      <c r="AO531">
        <v>-5.3102000000000003E-2</v>
      </c>
      <c r="AP531">
        <v>0.22213784</v>
      </c>
      <c r="AQ531">
        <v>0.36085026999999997</v>
      </c>
      <c r="AR531">
        <v>0.15506703999999999</v>
      </c>
      <c r="AS531">
        <v>0.118930876</v>
      </c>
      <c r="AT531">
        <v>0.33085271999999999</v>
      </c>
      <c r="AU531">
        <v>-1.1207162E-2</v>
      </c>
      <c r="AV531">
        <v>0.10619422000000001</v>
      </c>
      <c r="AW531">
        <v>0.45684013000000001</v>
      </c>
      <c r="AX531">
        <v>0.10866835</v>
      </c>
      <c r="AY531">
        <v>0.32936650000000001</v>
      </c>
      <c r="AZ531">
        <v>0.97015726999999996</v>
      </c>
      <c r="BA531">
        <v>4.0271337999999997E-2</v>
      </c>
      <c r="BB531">
        <v>-2.3914640000000001E-2</v>
      </c>
      <c r="BC531">
        <v>8.7329379999999998E-2</v>
      </c>
      <c r="BD531">
        <v>0.2557024</v>
      </c>
      <c r="BE531">
        <v>0.10288244000000001</v>
      </c>
      <c r="BF531">
        <v>0.19184506000000001</v>
      </c>
      <c r="BG531">
        <v>0.12358118</v>
      </c>
      <c r="BH531">
        <v>5.9375465000000002E-2</v>
      </c>
      <c r="BI531">
        <v>0.24422362</v>
      </c>
      <c r="BJ531">
        <v>0.21047374999999999</v>
      </c>
      <c r="BK531">
        <v>0.18451892</v>
      </c>
      <c r="BL531">
        <v>0.14645030000000001</v>
      </c>
      <c r="BM531">
        <v>0.22920940000000001</v>
      </c>
      <c r="BN531">
        <v>0.21842243</v>
      </c>
      <c r="BO531">
        <v>0.21129883999999999</v>
      </c>
      <c r="BP531">
        <v>0.25817496000000001</v>
      </c>
      <c r="BQ531">
        <v>0.16631650000000001</v>
      </c>
      <c r="BR531">
        <v>0.22381777</v>
      </c>
      <c r="BS531">
        <v>0.24585182999999999</v>
      </c>
      <c r="BT531">
        <v>0.26092823999999998</v>
      </c>
      <c r="BU531">
        <v>0.2302669</v>
      </c>
      <c r="BV531">
        <v>8.0649700000000005E-2</v>
      </c>
      <c r="BW531">
        <v>0.119855724</v>
      </c>
      <c r="BX531">
        <v>0.30804946999999999</v>
      </c>
      <c r="BY531">
        <v>0.34802266999999998</v>
      </c>
      <c r="BZ531">
        <v>0.18903036000000001</v>
      </c>
      <c r="CA531">
        <v>0.14701016</v>
      </c>
      <c r="CB531">
        <v>0.26487993999999998</v>
      </c>
      <c r="CC531">
        <v>0.25276100000000001</v>
      </c>
      <c r="CD531">
        <v>0.33651644000000003</v>
      </c>
      <c r="CE531">
        <v>0.38656086000000001</v>
      </c>
      <c r="CF531">
        <v>0.19869361999999999</v>
      </c>
      <c r="CG531">
        <v>0.2606484</v>
      </c>
      <c r="CH531">
        <v>0.14167062999999999</v>
      </c>
      <c r="CI531">
        <v>0.12319577</v>
      </c>
      <c r="CJ531">
        <v>0.3067396</v>
      </c>
      <c r="CK531">
        <v>0.24229729</v>
      </c>
      <c r="CL531">
        <v>0.24532026000000001</v>
      </c>
      <c r="CM531">
        <v>4.4658500000000004E-3</v>
      </c>
      <c r="CN531">
        <v>-4.0402263000000001E-2</v>
      </c>
      <c r="CO531">
        <v>0.21647364999999999</v>
      </c>
      <c r="CP531">
        <v>0.17173550000000001</v>
      </c>
      <c r="CQ531">
        <v>-9.0867799999999992E-3</v>
      </c>
      <c r="CR531">
        <v>0.38357089999999999</v>
      </c>
      <c r="CS531">
        <v>6.3159240000000005E-2</v>
      </c>
      <c r="CT531">
        <v>0.14188153000000001</v>
      </c>
      <c r="CU531">
        <v>8.1434265000000006E-2</v>
      </c>
      <c r="CV531">
        <v>0.42999880000000001</v>
      </c>
      <c r="CW531">
        <v>0.2104425</v>
      </c>
      <c r="CX531">
        <v>6.1388060000000001E-2</v>
      </c>
      <c r="CY531">
        <v>0.30473845999999999</v>
      </c>
      <c r="CZ531">
        <v>0.26190143999999999</v>
      </c>
      <c r="DA531">
        <v>0.18361810000000001</v>
      </c>
      <c r="DB531">
        <v>0.21713215</v>
      </c>
      <c r="DC531">
        <v>0.97258909999999998</v>
      </c>
      <c r="DD531">
        <v>0.25390705000000002</v>
      </c>
      <c r="DE531">
        <v>8.5772890000000004E-2</v>
      </c>
      <c r="DF531">
        <f t="shared" si="26"/>
        <v>0.18955197441747573</v>
      </c>
      <c r="DG531">
        <f t="shared" si="27"/>
        <v>0</v>
      </c>
      <c r="DH531">
        <v>1.7241379310344826E-4</v>
      </c>
      <c r="DI531">
        <f>VLOOKUP(B531,owner_jaccard!$C$1:$E$1128,3,FALSE)</f>
        <v>0.31666666666666599</v>
      </c>
      <c r="DJ531">
        <f>VLOOKUP(B531,partic_jaccard!$C$1:$E$1128,3,FALSE)</f>
        <v>0.34285714285714203</v>
      </c>
      <c r="DK531">
        <f>VLOOKUP(B531,rtword_jaccard!$C$1:$E$1128,3,FALSE)</f>
        <v>0.17647058823529399</v>
      </c>
      <c r="DL531">
        <f>VLOOKUP(B531,rtword_jaccard!$C$1:$F$1128,4,FALSE)</f>
        <v>0.24223602484472001</v>
      </c>
      <c r="DM531">
        <f>VLOOKUP(B531,rtword_jaccard!$C$1:$G$1128,5,FALSE)</f>
        <v>0.27659574468085102</v>
      </c>
      <c r="DN531">
        <f>VLOOKUP(B531,owner_j_重み付き!$C$1:$E$1128,3)</f>
        <v>9.9000000000000008E-3</v>
      </c>
      <c r="DO531">
        <f>VLOOKUP(B531,part_j_重み付き!$C$1:$E$1128,3,FALSE)</f>
        <v>6.6E-3</v>
      </c>
      <c r="DP531">
        <f>VLOOKUP(B531,journalsection_jaccard!$C$2:$E$1129,3,FALSE)</f>
        <v>0.61290322580645096</v>
      </c>
      <c r="DQ531">
        <f>VLOOKUP(B531,journalsection_jaccard!$C$2:$F$1129,4,FALSE)</f>
        <v>0.36986301369863001</v>
      </c>
      <c r="DR531">
        <f>VLOOKUP(B531,journalsection_jaccard!$C$2:$G$1129,5,FALSE)</f>
        <v>0.31004366812227002</v>
      </c>
      <c r="DS531">
        <f>VLOOKUP(B531,journalsection_jaccard!$C$2:$H$1129,6,FALSE)</f>
        <v>0.17647058823529399</v>
      </c>
    </row>
    <row r="532" spans="1:123" hidden="1" x14ac:dyDescent="0.55000000000000004">
      <c r="A532">
        <v>525</v>
      </c>
      <c r="B532" t="s">
        <v>2101</v>
      </c>
      <c r="C532" t="s">
        <v>631</v>
      </c>
      <c r="D532">
        <v>0.2108767</v>
      </c>
      <c r="E532">
        <v>0.33799373999999999</v>
      </c>
      <c r="F532">
        <v>0.21954650000000001</v>
      </c>
      <c r="G532">
        <v>0.1767618</v>
      </c>
      <c r="H532">
        <v>0.32716476999999999</v>
      </c>
      <c r="I532">
        <v>9.7408554999999994E-2</v>
      </c>
      <c r="J532">
        <v>0.28039190000000003</v>
      </c>
      <c r="K532">
        <v>0.97916955000000006</v>
      </c>
      <c r="L532">
        <v>0.25062099999999998</v>
      </c>
      <c r="M532">
        <v>0.22400102</v>
      </c>
      <c r="N532">
        <v>0.41920528000000001</v>
      </c>
      <c r="O532">
        <v>0.17915443</v>
      </c>
      <c r="P532">
        <v>0.24145602999999999</v>
      </c>
      <c r="Q532">
        <v>0.25905477999999998</v>
      </c>
      <c r="R532">
        <v>0.21216615999999999</v>
      </c>
      <c r="S532">
        <v>0.12087425</v>
      </c>
      <c r="T532">
        <v>0.23961784999999999</v>
      </c>
      <c r="U532">
        <v>0.23997458999999999</v>
      </c>
      <c r="V532">
        <v>9.0477760000000004E-2</v>
      </c>
      <c r="W532">
        <v>-1.6625728E-3</v>
      </c>
      <c r="X532">
        <v>0.11536616</v>
      </c>
      <c r="Y532">
        <v>0.28375455999999999</v>
      </c>
      <c r="Z532">
        <v>0.19097834999999999</v>
      </c>
      <c r="AA532">
        <v>0.20767176000000001</v>
      </c>
      <c r="AB532">
        <v>0.25048405000000001</v>
      </c>
      <c r="AC532">
        <v>0.28064165000000002</v>
      </c>
      <c r="AD532">
        <v>0.15260594</v>
      </c>
      <c r="AE532">
        <v>0.10981151</v>
      </c>
      <c r="AF532">
        <v>0.30538530000000003</v>
      </c>
      <c r="AG532">
        <v>0.1912664</v>
      </c>
      <c r="AH532">
        <v>0.14096807</v>
      </c>
      <c r="AI532">
        <v>0.31653419999999999</v>
      </c>
      <c r="AJ532">
        <v>0.114971265</v>
      </c>
      <c r="AK532">
        <v>0.38131636000000002</v>
      </c>
      <c r="AL532">
        <v>0.21996188</v>
      </c>
      <c r="AM532">
        <v>0.14976139999999999</v>
      </c>
      <c r="AN532">
        <v>0.17214185000000001</v>
      </c>
      <c r="AO532">
        <v>0.17516660000000001</v>
      </c>
      <c r="AP532">
        <v>0.53185046000000002</v>
      </c>
      <c r="AQ532">
        <v>0.33479910000000002</v>
      </c>
      <c r="AR532">
        <v>0.18514412999999999</v>
      </c>
      <c r="AS532">
        <v>0.12766606</v>
      </c>
      <c r="AT532">
        <v>0.31183153000000002</v>
      </c>
      <c r="AU532">
        <v>0.13768415000000001</v>
      </c>
      <c r="AV532">
        <v>0.23791385000000001</v>
      </c>
      <c r="AW532">
        <v>0.30785725000000003</v>
      </c>
      <c r="AX532">
        <v>0.11917779000000001</v>
      </c>
      <c r="AY532">
        <v>0.30623874000000001</v>
      </c>
      <c r="AZ532">
        <v>0.97038820000000003</v>
      </c>
      <c r="BA532">
        <v>0.16152826000000001</v>
      </c>
      <c r="BB532">
        <v>0.26838111999999997</v>
      </c>
      <c r="BC532">
        <v>0.14796339999999999</v>
      </c>
      <c r="BD532">
        <v>0.17646666</v>
      </c>
      <c r="BE532">
        <v>0.15898956</v>
      </c>
      <c r="BF532">
        <v>0.32898741999999997</v>
      </c>
      <c r="BG532">
        <v>0.35995546</v>
      </c>
      <c r="BH532">
        <v>0.23689093999999999</v>
      </c>
      <c r="BI532">
        <v>0.21354264000000001</v>
      </c>
      <c r="BJ532">
        <v>0.17837715000000001</v>
      </c>
      <c r="BK532">
        <v>0.22061668000000001</v>
      </c>
      <c r="BL532">
        <v>7.6329850000000005E-2</v>
      </c>
      <c r="BM532">
        <v>0.22036037999999999</v>
      </c>
      <c r="BN532">
        <v>0.25677577000000001</v>
      </c>
      <c r="BO532">
        <v>0.31337470000000001</v>
      </c>
      <c r="BP532">
        <v>0.24712168000000001</v>
      </c>
      <c r="BQ532">
        <v>0.28743671999999998</v>
      </c>
      <c r="BR532">
        <v>3.1718425000000001E-2</v>
      </c>
      <c r="BS532">
        <v>0.18094389</v>
      </c>
      <c r="BT532">
        <v>0.36377862</v>
      </c>
      <c r="BU532">
        <v>0.258548</v>
      </c>
      <c r="BV532">
        <v>0.14739247</v>
      </c>
      <c r="BW532">
        <v>0.29633074999999998</v>
      </c>
      <c r="BX532">
        <v>0.22963643</v>
      </c>
      <c r="BY532">
        <v>0.10766376</v>
      </c>
      <c r="BZ532">
        <v>0.18941132999999999</v>
      </c>
      <c r="CA532">
        <v>0.16962788000000001</v>
      </c>
      <c r="CB532">
        <v>0.21065784000000001</v>
      </c>
      <c r="CC532">
        <v>0.35564253000000001</v>
      </c>
      <c r="CD532">
        <v>0.35951924000000002</v>
      </c>
      <c r="CE532">
        <v>0.36900923000000002</v>
      </c>
      <c r="CF532">
        <v>0.18615068000000001</v>
      </c>
      <c r="CG532">
        <v>0.14387886</v>
      </c>
      <c r="CH532">
        <v>0.23478747999999999</v>
      </c>
      <c r="CI532">
        <v>0.24470033999999999</v>
      </c>
      <c r="CJ532">
        <v>0.30050650000000001</v>
      </c>
      <c r="CK532">
        <v>0.23904864000000001</v>
      </c>
      <c r="CL532">
        <v>0.32570985000000002</v>
      </c>
      <c r="CM532">
        <v>0.10210503</v>
      </c>
      <c r="CN532">
        <v>0.15590332000000001</v>
      </c>
      <c r="CO532">
        <v>0.16059770000000001</v>
      </c>
      <c r="CP532">
        <v>0.19363162</v>
      </c>
      <c r="CQ532">
        <v>0.20050782</v>
      </c>
      <c r="CR532">
        <v>0.26393222999999999</v>
      </c>
      <c r="CS532">
        <v>0.31633073</v>
      </c>
      <c r="CT532">
        <v>7.8743714999999995E-3</v>
      </c>
      <c r="CU532">
        <v>0.23551710000000001</v>
      </c>
      <c r="CV532">
        <v>0.35162379999999999</v>
      </c>
      <c r="CW532">
        <v>0.22385242999999999</v>
      </c>
      <c r="CX532">
        <v>0.21187216</v>
      </c>
      <c r="CY532">
        <v>0.30765809999999999</v>
      </c>
      <c r="CZ532">
        <v>0.50173639999999997</v>
      </c>
      <c r="DA532">
        <v>0.29035433999999999</v>
      </c>
      <c r="DB532">
        <v>0.23986855000000001</v>
      </c>
      <c r="DC532">
        <v>0.97353129999999999</v>
      </c>
      <c r="DD532">
        <v>0.14512256000000001</v>
      </c>
      <c r="DE532">
        <v>0.14370216</v>
      </c>
      <c r="DF532">
        <f t="shared" si="26"/>
        <v>0.22654355790000008</v>
      </c>
      <c r="DG532">
        <f t="shared" si="27"/>
        <v>0</v>
      </c>
      <c r="DH532">
        <v>9.0320490280725843E-4</v>
      </c>
      <c r="DI532">
        <f>VLOOKUP(B532,owner_jaccard!$C$1:$E$1128,3,FALSE)</f>
        <v>0.25581395348837199</v>
      </c>
      <c r="DJ532">
        <f>VLOOKUP(B532,partic_jaccard!$C$1:$E$1128,3,FALSE)</f>
        <v>0.375</v>
      </c>
      <c r="DK532">
        <f>VLOOKUP(B532,rtword_jaccard!$C$1:$E$1128,3,FALSE)</f>
        <v>0.16279069767441801</v>
      </c>
      <c r="DL532">
        <f>VLOOKUP(B532,rtword_jaccard!$C$1:$F$1128,4,FALSE)</f>
        <v>0.273885350318471</v>
      </c>
      <c r="DM532">
        <f>VLOOKUP(B532,rtword_jaccard!$C$1:$G$1128,5,FALSE)</f>
        <v>0.265822784810126</v>
      </c>
      <c r="DN532">
        <f>VLOOKUP(B532,owner_j_重み付き!$C$1:$E$1128,3)</f>
        <v>2.8999999999999998E-3</v>
      </c>
      <c r="DO532">
        <f>VLOOKUP(B532,part_j_重み付き!$C$1:$E$1128,3,FALSE)</f>
        <v>2.5000000000000001E-3</v>
      </c>
      <c r="DP532">
        <f>VLOOKUP(B532,journalsection_jaccard!$C$2:$E$1129,3,FALSE)</f>
        <v>0.19047619047618999</v>
      </c>
      <c r="DQ532">
        <f>VLOOKUP(B532,journalsection_jaccard!$C$2:$F$1129,4,FALSE)</f>
        <v>0.273885350318471</v>
      </c>
      <c r="DR532">
        <f>VLOOKUP(B532,journalsection_jaccard!$C$2:$G$1129,5,FALSE)</f>
        <v>0.185770750988142</v>
      </c>
      <c r="DS532">
        <f>VLOOKUP(B532,journalsection_jaccard!$C$2:$H$1129,6,FALSE)</f>
        <v>6.3829787234042507E-2</v>
      </c>
    </row>
    <row r="533" spans="1:123" x14ac:dyDescent="0.55000000000000004">
      <c r="A533">
        <v>526</v>
      </c>
      <c r="B533" t="s">
        <v>2102</v>
      </c>
      <c r="C533" t="s">
        <v>632</v>
      </c>
      <c r="D533">
        <v>0.13591776999999999</v>
      </c>
      <c r="E533">
        <v>0.16355802</v>
      </c>
      <c r="F533">
        <v>-7.6953079999999993E-2</v>
      </c>
      <c r="G533">
        <v>9.9926849999999998E-2</v>
      </c>
      <c r="H533">
        <v>-4.6463809999999998E-3</v>
      </c>
      <c r="I533">
        <v>-4.7852457000000001E-2</v>
      </c>
      <c r="J533">
        <v>2.5230704E-2</v>
      </c>
      <c r="K533">
        <v>0.98678476000000004</v>
      </c>
      <c r="L533">
        <v>9.4184400000000001E-2</v>
      </c>
      <c r="M533">
        <v>0.28696450000000001</v>
      </c>
      <c r="N533">
        <v>0.16596209000000001</v>
      </c>
      <c r="O533">
        <v>0.26807713999999999</v>
      </c>
      <c r="P533">
        <v>0.14833672000000001</v>
      </c>
      <c r="Q533">
        <v>0.28679478000000003</v>
      </c>
      <c r="R533">
        <v>4.2346370000000001E-2</v>
      </c>
      <c r="S533">
        <v>5.5372339999999999E-2</v>
      </c>
      <c r="T533">
        <v>6.0907820000000003E-3</v>
      </c>
      <c r="U533">
        <v>0.20771545</v>
      </c>
      <c r="V533">
        <v>1.1415176000000001E-2</v>
      </c>
      <c r="W533">
        <v>0.123494744</v>
      </c>
      <c r="X533">
        <v>2.7946823999999999E-2</v>
      </c>
      <c r="Y533">
        <v>-4.0793740000000002E-3</v>
      </c>
      <c r="Z533">
        <v>-0.12263067</v>
      </c>
      <c r="AA533">
        <v>0.11116456</v>
      </c>
      <c r="AB533">
        <v>9.9837910000000002E-2</v>
      </c>
      <c r="AC533">
        <v>0.108370245</v>
      </c>
      <c r="AD533">
        <v>-6.149897E-2</v>
      </c>
      <c r="AE533">
        <v>2.5757868E-2</v>
      </c>
      <c r="AF533">
        <v>0.16441214000000001</v>
      </c>
      <c r="AG533">
        <v>-2.3200450000000001E-2</v>
      </c>
      <c r="AH533">
        <v>0.12033685</v>
      </c>
      <c r="AI533">
        <v>0.24673563000000001</v>
      </c>
      <c r="AJ533">
        <v>5.913761E-2</v>
      </c>
      <c r="AK533">
        <v>9.6151403999999996E-2</v>
      </c>
      <c r="AL533">
        <v>0.19152791999999999</v>
      </c>
      <c r="AM533">
        <v>-1.1501322E-2</v>
      </c>
      <c r="AN533">
        <v>9.6118410000000001E-2</v>
      </c>
      <c r="AO533">
        <v>5.2367860000000002E-2</v>
      </c>
      <c r="AP533">
        <v>0.15684128</v>
      </c>
      <c r="AQ533">
        <v>0.22049906999999999</v>
      </c>
      <c r="AR533">
        <v>6.8884714999999999E-2</v>
      </c>
      <c r="AS533">
        <v>0.17595926000000001</v>
      </c>
      <c r="AT533">
        <v>0.13290163999999999</v>
      </c>
      <c r="AU533">
        <v>0.12026913</v>
      </c>
      <c r="AV533">
        <v>-5.1647005999999997E-3</v>
      </c>
      <c r="AW533">
        <v>0.27276089999999997</v>
      </c>
      <c r="AX533">
        <v>-2.051472E-2</v>
      </c>
      <c r="AY533">
        <v>0.13923097000000001</v>
      </c>
      <c r="AZ533">
        <v>0.93232320000000002</v>
      </c>
      <c r="BA533">
        <v>-6.2384781999999996E-3</v>
      </c>
      <c r="BB533">
        <v>-6.0196212999999998E-2</v>
      </c>
      <c r="BC533">
        <v>3.2367725E-2</v>
      </c>
      <c r="BD533">
        <v>1.1771728E-2</v>
      </c>
      <c r="BE533">
        <v>3.3416572999999998E-2</v>
      </c>
      <c r="BF533">
        <v>7.3208190000000006E-2</v>
      </c>
      <c r="BG533">
        <v>0.18604372</v>
      </c>
      <c r="BH533">
        <v>0.15873045</v>
      </c>
      <c r="BI533">
        <v>-7.7945324999999996E-3</v>
      </c>
      <c r="BJ533">
        <v>0.13910736000000001</v>
      </c>
      <c r="BK533">
        <v>0.17040864</v>
      </c>
      <c r="BL533">
        <v>0.11764328</v>
      </c>
      <c r="BM533">
        <v>8.4866523999999999E-2</v>
      </c>
      <c r="BN533">
        <v>-6.4527609999999999E-2</v>
      </c>
      <c r="BO533">
        <v>0.27659099999999998</v>
      </c>
      <c r="BP533">
        <v>0.22437731999999999</v>
      </c>
      <c r="BQ533">
        <v>0.36305490000000001</v>
      </c>
      <c r="BR533">
        <v>0.11446433</v>
      </c>
      <c r="BS533">
        <v>0.16362446999999999</v>
      </c>
      <c r="BT533">
        <v>0.15799321</v>
      </c>
      <c r="BU533">
        <v>0.11376939</v>
      </c>
      <c r="BV533">
        <v>8.1460679999999994E-2</v>
      </c>
      <c r="BW533">
        <v>4.9247289999999999E-2</v>
      </c>
      <c r="BX533">
        <v>-4.0929082999999998E-2</v>
      </c>
      <c r="BY533">
        <v>0.27467817</v>
      </c>
      <c r="BZ533">
        <v>0.38904290000000002</v>
      </c>
      <c r="CA533">
        <v>0.18613118000000001</v>
      </c>
      <c r="CB533">
        <v>8.4875636000000004E-2</v>
      </c>
      <c r="CC533">
        <v>0.23608609</v>
      </c>
      <c r="CD533">
        <v>0.16807933</v>
      </c>
      <c r="CE533">
        <v>0.24961816000000001</v>
      </c>
      <c r="CF533">
        <v>0.3565275</v>
      </c>
      <c r="CG533">
        <v>0.12204725</v>
      </c>
      <c r="CH533">
        <v>5.9816050000000003E-2</v>
      </c>
      <c r="CI533">
        <v>9.2478050000000006E-2</v>
      </c>
      <c r="CJ533">
        <v>0.15771141999999999</v>
      </c>
      <c r="CK533">
        <v>6.1532740000000002E-2</v>
      </c>
      <c r="CL533">
        <v>5.9234710000000003E-2</v>
      </c>
      <c r="CM533">
        <v>-1.7442565E-2</v>
      </c>
      <c r="CN533">
        <v>0.1709106</v>
      </c>
      <c r="CO533">
        <v>6.1823092000000003E-2</v>
      </c>
      <c r="CP533">
        <v>-6.0798804999999999E-3</v>
      </c>
      <c r="CQ533">
        <v>0.20832992</v>
      </c>
      <c r="CR533">
        <v>0.1552451</v>
      </c>
      <c r="CS533">
        <v>6.4200149999999997E-2</v>
      </c>
      <c r="CT533">
        <v>0.122300744</v>
      </c>
      <c r="CU533">
        <v>0.26118710000000001</v>
      </c>
      <c r="CV533">
        <v>0.31697035000000001</v>
      </c>
      <c r="CW533">
        <v>0.15096693999999999</v>
      </c>
      <c r="CX533">
        <v>-0.10113510000000001</v>
      </c>
      <c r="CY533">
        <v>0.27564737</v>
      </c>
      <c r="CZ533">
        <v>0.23739337999999999</v>
      </c>
      <c r="DA533">
        <v>0.21799088</v>
      </c>
      <c r="DB533">
        <v>0.17412184</v>
      </c>
      <c r="DC533">
        <v>0.96689029999999998</v>
      </c>
      <c r="DD533">
        <v>0.16428090000000001</v>
      </c>
      <c r="DE533">
        <v>2.0203885000000001E-2</v>
      </c>
      <c r="DF533">
        <f t="shared" si="26"/>
        <v>0.11434750157475727</v>
      </c>
      <c r="DG533">
        <f t="shared" si="27"/>
        <v>0</v>
      </c>
      <c r="DH533">
        <v>0</v>
      </c>
      <c r="DI533">
        <f>VLOOKUP(B533,owner_jaccard!$C$1:$E$1128,3,FALSE)</f>
        <v>2.7027027027027001E-2</v>
      </c>
      <c r="DJ533">
        <f>VLOOKUP(B533,partic_jaccard!$C$1:$E$1128,3,FALSE)</f>
        <v>0</v>
      </c>
      <c r="DK533">
        <f>VLOOKUP(B533,rtword_jaccard!$C$1:$E$1128,3,FALSE)</f>
        <v>6.3829787234042507E-2</v>
      </c>
      <c r="DL533">
        <f>VLOOKUP(B533,rtword_jaccard!$C$1:$F$1128,4,FALSE)</f>
        <v>0.117318435754189</v>
      </c>
      <c r="DM533">
        <f>VLOOKUP(B533,rtword_jaccard!$C$1:$G$1128,5,FALSE)</f>
        <v>0.14942528735632099</v>
      </c>
      <c r="DN533">
        <f>VLOOKUP(B533,owner_j_重み付き!$C$1:$E$1128,3)</f>
        <v>8.0000000000000004E-4</v>
      </c>
      <c r="DO533">
        <f>VLOOKUP(B533,part_j_重み付き!$C$1:$E$1128,3,FALSE)</f>
        <v>0</v>
      </c>
      <c r="DP533">
        <f>VLOOKUP(B533,journalsection_jaccard!$C$2:$E$1129,3,FALSE)</f>
        <v>0.51515151515151503</v>
      </c>
      <c r="DQ533">
        <f>VLOOKUP(B533,journalsection_jaccard!$C$2:$F$1129,4,FALSE)</f>
        <v>0.30718954248365998</v>
      </c>
      <c r="DR533">
        <f>VLOOKUP(B533,journalsection_jaccard!$C$2:$G$1129,5,FALSE)</f>
        <v>0.27659574468085102</v>
      </c>
      <c r="DS533">
        <f>VLOOKUP(B533,journalsection_jaccard!$C$2:$H$1129,6,FALSE)</f>
        <v>0.123595505617977</v>
      </c>
    </row>
    <row r="534" spans="1:123" hidden="1" x14ac:dyDescent="0.55000000000000004">
      <c r="A534">
        <v>527</v>
      </c>
      <c r="B534" t="s">
        <v>1433</v>
      </c>
      <c r="C534" t="s">
        <v>633</v>
      </c>
      <c r="D534">
        <v>0.28305733</v>
      </c>
      <c r="E534">
        <v>0.20902850000000001</v>
      </c>
      <c r="F534">
        <v>0.23665823</v>
      </c>
      <c r="G534">
        <v>0.19270544000000001</v>
      </c>
      <c r="H534">
        <v>0.22302838999999999</v>
      </c>
      <c r="I534">
        <v>2.3255660000000001E-2</v>
      </c>
      <c r="J534">
        <v>2.3740659000000001E-2</v>
      </c>
      <c r="K534">
        <v>0.97839533999999995</v>
      </c>
      <c r="L534">
        <v>0.21339759</v>
      </c>
      <c r="M534">
        <v>0.10145496599999999</v>
      </c>
      <c r="N534">
        <v>0.31247047</v>
      </c>
      <c r="O534">
        <v>0.13709768999999999</v>
      </c>
      <c r="P534">
        <v>0.18312909999999999</v>
      </c>
      <c r="Q534">
        <v>0.18839738</v>
      </c>
      <c r="R534">
        <v>0.22629598000000001</v>
      </c>
      <c r="S534">
        <v>0.28110596999999998</v>
      </c>
      <c r="T534">
        <v>0.30401519999999999</v>
      </c>
      <c r="U534">
        <v>0.21060000000000001</v>
      </c>
      <c r="V534">
        <v>7.8639070000000005E-2</v>
      </c>
      <c r="W534">
        <v>7.0486820000000006E-2</v>
      </c>
      <c r="X534">
        <v>-3.4676984000000001E-2</v>
      </c>
      <c r="Y534">
        <v>0.16297908</v>
      </c>
      <c r="Z534">
        <v>0.17340671999999999</v>
      </c>
      <c r="AA534">
        <v>0.14634345000000001</v>
      </c>
      <c r="AB534">
        <v>6.4677970000000001E-2</v>
      </c>
      <c r="AC534">
        <v>0.18314945999999999</v>
      </c>
      <c r="AD534">
        <v>0.18111625000000001</v>
      </c>
      <c r="AE534">
        <v>0.15208227999999999</v>
      </c>
      <c r="AF534">
        <v>8.0854599999999999E-2</v>
      </c>
      <c r="AG534">
        <v>0.19124316999999999</v>
      </c>
      <c r="AH534">
        <v>2.6389619999999999E-2</v>
      </c>
      <c r="AI534">
        <v>0.33743453000000001</v>
      </c>
      <c r="AJ534">
        <v>0.24930830000000001</v>
      </c>
      <c r="AK534">
        <v>0.24379635999999999</v>
      </c>
      <c r="AL534">
        <v>9.7330704000000004E-2</v>
      </c>
      <c r="AM534">
        <v>0.12127559</v>
      </c>
      <c r="AN534">
        <v>-9.1366100000000006E-2</v>
      </c>
      <c r="AO534">
        <v>0.20231753999999999</v>
      </c>
      <c r="AP534">
        <v>0.27169674999999999</v>
      </c>
      <c r="AQ534">
        <v>0.34823736999999999</v>
      </c>
      <c r="AR534">
        <v>0.19506513</v>
      </c>
      <c r="AS534">
        <v>4.9789899999999998E-2</v>
      </c>
      <c r="AT534">
        <v>0.2214238</v>
      </c>
      <c r="AU534">
        <v>-0.14480229</v>
      </c>
      <c r="AV534">
        <v>0.12830364999999999</v>
      </c>
      <c r="AW534">
        <v>0.25389692000000003</v>
      </c>
      <c r="AX534">
        <v>0.10773087000000001</v>
      </c>
      <c r="AY534">
        <v>0.20825809000000001</v>
      </c>
      <c r="AZ534">
        <v>0.96930855999999999</v>
      </c>
      <c r="BA534">
        <v>6.9561399999999995E-2</v>
      </c>
      <c r="BB534">
        <v>8.7551809999999994E-2</v>
      </c>
      <c r="BC534">
        <v>0.24052265</v>
      </c>
      <c r="BD534">
        <v>0.16888136000000001</v>
      </c>
      <c r="BE534">
        <v>0.21277351999999999</v>
      </c>
      <c r="BF534">
        <v>0.14451839999999999</v>
      </c>
      <c r="BG534">
        <v>0.18118481</v>
      </c>
      <c r="BH534">
        <v>-3.9326455000000003E-2</v>
      </c>
      <c r="BI534">
        <v>0.23599297999999999</v>
      </c>
      <c r="BJ534">
        <v>0.17413312</v>
      </c>
      <c r="BK534">
        <v>0.23585528</v>
      </c>
      <c r="BL534">
        <v>0.27198034999999998</v>
      </c>
      <c r="BM534">
        <v>0.1459493</v>
      </c>
      <c r="BN534">
        <v>1.6385308000000001E-2</v>
      </c>
      <c r="BO534">
        <v>6.9266066000000001E-2</v>
      </c>
      <c r="BP534">
        <v>0.16099532999999999</v>
      </c>
      <c r="BQ534">
        <v>8.0818459999999995E-2</v>
      </c>
      <c r="BR534">
        <v>0.26335924999999999</v>
      </c>
      <c r="BS534">
        <v>0.21670107999999999</v>
      </c>
      <c r="BT534">
        <v>0.18586473000000001</v>
      </c>
      <c r="BU534">
        <v>0.29687658</v>
      </c>
      <c r="BV534">
        <v>-2.8677935000000002E-2</v>
      </c>
      <c r="BW534">
        <v>0.11304348</v>
      </c>
      <c r="BX534">
        <v>0.25249670000000002</v>
      </c>
      <c r="BY534">
        <v>0.20828733999999999</v>
      </c>
      <c r="BZ534">
        <v>0.27474169999999998</v>
      </c>
      <c r="CA534">
        <v>0.19947434999999999</v>
      </c>
      <c r="CB534">
        <v>0.21276538</v>
      </c>
      <c r="CC534">
        <v>0.19299999000000001</v>
      </c>
      <c r="CD534">
        <v>0.21998186</v>
      </c>
      <c r="CE534">
        <v>0.24402873</v>
      </c>
      <c r="CF534">
        <v>0.10134327999999999</v>
      </c>
      <c r="CG534">
        <v>0.24689941000000001</v>
      </c>
      <c r="CH534">
        <v>0.17799798</v>
      </c>
      <c r="CI534">
        <v>0.10099505</v>
      </c>
      <c r="CJ534">
        <v>0.3048729</v>
      </c>
      <c r="CK534">
        <v>0.11691552</v>
      </c>
      <c r="CL534">
        <v>0.32254620000000001</v>
      </c>
      <c r="CM534">
        <v>-8.6680460000000001E-2</v>
      </c>
      <c r="CN534">
        <v>0.10143238</v>
      </c>
      <c r="CO534">
        <v>0.17589479999999999</v>
      </c>
      <c r="CP534">
        <v>6.985661E-2</v>
      </c>
      <c r="CQ534">
        <v>0.20341797</v>
      </c>
      <c r="CR534">
        <v>0.33750394</v>
      </c>
      <c r="CS534">
        <v>0.14305466</v>
      </c>
      <c r="CT534">
        <v>4.8701357000000001E-2</v>
      </c>
      <c r="CU534">
        <v>-6.8277976999999998E-3</v>
      </c>
      <c r="CV534">
        <v>0.24039031999999999</v>
      </c>
      <c r="CW534">
        <v>5.3633886999999998E-2</v>
      </c>
      <c r="CX534">
        <v>1.5679022000000001E-2</v>
      </c>
      <c r="CY534">
        <v>0.24595876</v>
      </c>
      <c r="CZ534">
        <v>0.37838506999999999</v>
      </c>
      <c r="DA534">
        <v>0.28602042999999999</v>
      </c>
      <c r="DB534">
        <v>0.12188271000000001</v>
      </c>
      <c r="DC534">
        <v>0.97626869999999999</v>
      </c>
      <c r="DD534">
        <v>0.30220827</v>
      </c>
      <c r="DE534">
        <v>-0.1229257</v>
      </c>
      <c r="DF534">
        <f t="shared" si="26"/>
        <v>0.16324243366310687</v>
      </c>
      <c r="DG534">
        <f t="shared" si="27"/>
        <v>0</v>
      </c>
      <c r="DH534">
        <v>1.5517241379310344E-3</v>
      </c>
      <c r="DI534">
        <f>VLOOKUP(B534,owner_jaccard!$C$1:$E$1128,3,FALSE)</f>
        <v>0.17307692307692299</v>
      </c>
      <c r="DJ534">
        <f>VLOOKUP(B534,partic_jaccard!$C$1:$E$1128,3,FALSE)</f>
        <v>0.125</v>
      </c>
      <c r="DK534">
        <f>VLOOKUP(B534,rtword_jaccard!$C$1:$E$1128,3,FALSE)</f>
        <v>0.14942528735632099</v>
      </c>
      <c r="DL534">
        <f>VLOOKUP(B534,rtword_jaccard!$C$1:$F$1128,4,FALSE)</f>
        <v>0.17647058823529399</v>
      </c>
      <c r="DM534">
        <f>VLOOKUP(B534,rtword_jaccard!$C$1:$G$1128,5,FALSE)</f>
        <v>0.19521912350597601</v>
      </c>
      <c r="DN534">
        <f>VLOOKUP(B534,owner_j_重み付き!$C$1:$E$1128,3)</f>
        <v>3.3E-3</v>
      </c>
      <c r="DO534">
        <f>VLOOKUP(B534,part_j_重み付き!$C$1:$E$1128,3,FALSE)</f>
        <v>1E-3</v>
      </c>
      <c r="DP534">
        <f>VLOOKUP(B534,journalsection_jaccard!$C$2:$E$1129,3,FALSE)</f>
        <v>0.58730158730158699</v>
      </c>
      <c r="DQ534">
        <f>VLOOKUP(B534,journalsection_jaccard!$C$2:$F$1129,4,FALSE)</f>
        <v>0.36054421768707401</v>
      </c>
      <c r="DR534">
        <f>VLOOKUP(B534,journalsection_jaccard!$C$2:$G$1129,5,FALSE)</f>
        <v>0.29310344827586199</v>
      </c>
      <c r="DS534">
        <f>VLOOKUP(B534,journalsection_jaccard!$C$2:$H$1129,6,FALSE)</f>
        <v>0.19047619047618999</v>
      </c>
    </row>
    <row r="535" spans="1:123" hidden="1" x14ac:dyDescent="0.55000000000000004">
      <c r="A535">
        <v>528</v>
      </c>
      <c r="B535" t="s">
        <v>2103</v>
      </c>
      <c r="C535" t="s">
        <v>634</v>
      </c>
      <c r="D535">
        <v>0.21955754999999999</v>
      </c>
      <c r="E535">
        <v>0.24724144000000001</v>
      </c>
      <c r="F535">
        <v>0.12355153000000001</v>
      </c>
      <c r="G535">
        <v>0.12955277000000001</v>
      </c>
      <c r="H535">
        <v>0.20978487000000001</v>
      </c>
      <c r="I535">
        <v>-8.6247699999999997E-2</v>
      </c>
      <c r="J535">
        <v>4.2497504999999998E-2</v>
      </c>
      <c r="K535">
        <v>0.98086004999999998</v>
      </c>
      <c r="L535">
        <v>0.11458191</v>
      </c>
      <c r="M535">
        <v>0.10794861</v>
      </c>
      <c r="N535">
        <v>0.38202754</v>
      </c>
      <c r="O535">
        <v>0.22532162</v>
      </c>
      <c r="P535">
        <v>0.15441980999999999</v>
      </c>
      <c r="Q535">
        <v>0.18885773</v>
      </c>
      <c r="R535">
        <v>-9.9009949999999992E-3</v>
      </c>
      <c r="S535">
        <v>2.7884727000000002E-2</v>
      </c>
      <c r="T535">
        <v>0.24487328999999999</v>
      </c>
      <c r="U535">
        <v>0.17695484</v>
      </c>
      <c r="V535">
        <v>-9.9287144999999993E-2</v>
      </c>
      <c r="W535">
        <v>0.11529435</v>
      </c>
      <c r="X535">
        <v>5.9745729999999997E-2</v>
      </c>
      <c r="Y535">
        <v>0.17554483000000001</v>
      </c>
      <c r="Z535">
        <v>0.16852258000000001</v>
      </c>
      <c r="AA535">
        <v>0.1331936</v>
      </c>
      <c r="AB535">
        <v>0.19166275999999999</v>
      </c>
      <c r="AC535">
        <v>0.30164649999999998</v>
      </c>
      <c r="AD535">
        <v>0.11494928</v>
      </c>
      <c r="AE535">
        <v>2.9314891999999999E-2</v>
      </c>
      <c r="AF535">
        <v>0.30224693000000002</v>
      </c>
      <c r="AG535">
        <v>9.6668589999999999E-2</v>
      </c>
      <c r="AH535">
        <v>5.4149080000000002E-2</v>
      </c>
      <c r="AI535">
        <v>0.47184914</v>
      </c>
      <c r="AJ535">
        <v>0.2753273</v>
      </c>
      <c r="AK535">
        <v>0.1859449</v>
      </c>
      <c r="AL535">
        <v>9.8512970000000005E-2</v>
      </c>
      <c r="AM535">
        <v>0.13334694999999999</v>
      </c>
      <c r="AN535">
        <v>0.18247524000000001</v>
      </c>
      <c r="AO535">
        <v>6.4507364999999997E-2</v>
      </c>
      <c r="AP535">
        <v>0.13129279999999999</v>
      </c>
      <c r="AQ535">
        <v>0.21143912000000001</v>
      </c>
      <c r="AR535">
        <v>0.23492251</v>
      </c>
      <c r="AS535">
        <v>-3.7910560000000003E-2</v>
      </c>
      <c r="AT535">
        <v>0.15147577000000001</v>
      </c>
      <c r="AU535">
        <v>5.5533550000000001E-2</v>
      </c>
      <c r="AV535">
        <v>4.6054663999999998E-4</v>
      </c>
      <c r="AW535">
        <v>0.31913456000000001</v>
      </c>
      <c r="AX535">
        <v>-1.5986815000000001E-2</v>
      </c>
      <c r="AY535">
        <v>0.2342795</v>
      </c>
      <c r="AZ535">
        <v>0.97247779999999995</v>
      </c>
      <c r="BA535">
        <v>0.21041939000000001</v>
      </c>
      <c r="BB535">
        <v>0.21549711999999999</v>
      </c>
      <c r="BC535">
        <v>8.4708909999999998E-2</v>
      </c>
      <c r="BD535">
        <v>0.22688970999999999</v>
      </c>
      <c r="BE535">
        <v>6.4707870000000001E-2</v>
      </c>
      <c r="BF535">
        <v>9.7291626000000006E-2</v>
      </c>
      <c r="BG535">
        <v>0.19676057</v>
      </c>
      <c r="BH535">
        <v>5.6635518000000003E-2</v>
      </c>
      <c r="BI535">
        <v>0.1214952</v>
      </c>
      <c r="BJ535">
        <v>-2.3389271999999999E-2</v>
      </c>
      <c r="BK535">
        <v>0.19630802999999999</v>
      </c>
      <c r="BL535">
        <v>0.13661627000000001</v>
      </c>
      <c r="BM535">
        <v>0.18007550999999999</v>
      </c>
      <c r="BN535">
        <v>0.18321738000000001</v>
      </c>
      <c r="BO535">
        <v>0.1686329</v>
      </c>
      <c r="BP535">
        <v>0.3290264</v>
      </c>
      <c r="BQ535">
        <v>0.1869103</v>
      </c>
      <c r="BR535">
        <v>0.18020992999999999</v>
      </c>
      <c r="BS535">
        <v>9.0468234999999994E-2</v>
      </c>
      <c r="BT535">
        <v>0.22357593000000001</v>
      </c>
      <c r="BU535">
        <v>0.17891032000000001</v>
      </c>
      <c r="BV535">
        <v>-7.7962749999999997E-2</v>
      </c>
      <c r="BW535">
        <v>0.14944278999999999</v>
      </c>
      <c r="BX535">
        <v>0.393737</v>
      </c>
      <c r="BY535">
        <v>0.18760652999999999</v>
      </c>
      <c r="BZ535">
        <v>0.2331249</v>
      </c>
      <c r="CA535">
        <v>5.3811246000000004E-3</v>
      </c>
      <c r="CB535">
        <v>0.18799110999999999</v>
      </c>
      <c r="CC535">
        <v>0.21029137000000001</v>
      </c>
      <c r="CD535">
        <v>0.2359918</v>
      </c>
      <c r="CE535">
        <v>0.36177527999999998</v>
      </c>
      <c r="CF535">
        <v>0.1338406</v>
      </c>
      <c r="CG535">
        <v>0.3466899</v>
      </c>
      <c r="CH535">
        <v>0.15982915</v>
      </c>
      <c r="CI535">
        <v>-3.944259E-2</v>
      </c>
      <c r="CJ535">
        <v>0.29461526999999998</v>
      </c>
      <c r="CK535">
        <v>5.249856E-2</v>
      </c>
      <c r="CL535">
        <v>0.24081654999999999</v>
      </c>
      <c r="CM535">
        <v>2.7656614999999999E-2</v>
      </c>
      <c r="CN535">
        <v>1.3075684000000001E-2</v>
      </c>
      <c r="CO535">
        <v>0.14366713</v>
      </c>
      <c r="CP535">
        <v>0.12798369000000001</v>
      </c>
      <c r="CQ535">
        <v>0.22163083</v>
      </c>
      <c r="CR535">
        <v>0.28026485000000001</v>
      </c>
      <c r="CS535">
        <v>0.15433395999999999</v>
      </c>
      <c r="CT535">
        <v>0.17823011999999999</v>
      </c>
      <c r="CU535">
        <v>0.24767958000000001</v>
      </c>
      <c r="CV535">
        <v>0.27627467999999999</v>
      </c>
      <c r="CW535">
        <v>0.11782076</v>
      </c>
      <c r="CX535">
        <v>7.5941040000000001E-2</v>
      </c>
      <c r="CY535">
        <v>0.19712572</v>
      </c>
      <c r="CZ535">
        <v>0.29680132999999997</v>
      </c>
      <c r="DA535">
        <v>0.29844353000000001</v>
      </c>
      <c r="DB535">
        <v>0.11264272</v>
      </c>
      <c r="DC535">
        <v>0.97274077000000003</v>
      </c>
      <c r="DD535">
        <v>0.14364706999999999</v>
      </c>
      <c r="DE535">
        <v>0.24414420000000001</v>
      </c>
      <c r="DF535">
        <f t="shared" si="26"/>
        <v>0.15900700797320394</v>
      </c>
      <c r="DG535">
        <f t="shared" si="27"/>
        <v>0</v>
      </c>
      <c r="DH535">
        <v>8.6206896551724137E-4</v>
      </c>
      <c r="DI535">
        <f>VLOOKUP(B535,owner_jaccard!$C$1:$E$1128,3,FALSE)</f>
        <v>0.26865671641791</v>
      </c>
      <c r="DJ535">
        <f>VLOOKUP(B535,partic_jaccard!$C$1:$E$1128,3,FALSE)</f>
        <v>0.31111111111111101</v>
      </c>
      <c r="DK535">
        <f>VLOOKUP(B535,rtword_jaccard!$C$1:$E$1128,3,FALSE)</f>
        <v>0.123595505617977</v>
      </c>
      <c r="DL535">
        <f>VLOOKUP(B535,rtword_jaccard!$C$1:$F$1128,4,FALSE)</f>
        <v>0.19760479041916101</v>
      </c>
      <c r="DM535">
        <f>VLOOKUP(B535,rtword_jaccard!$C$1:$G$1128,5,FALSE)</f>
        <v>0.20481927710843301</v>
      </c>
      <c r="DN535">
        <f>VLOOKUP(B535,owner_j_重み付き!$C$1:$E$1128,3)</f>
        <v>7.4999999999999997E-3</v>
      </c>
      <c r="DO535">
        <f>VLOOKUP(B535,part_j_重み付き!$C$1:$E$1128,3,FALSE)</f>
        <v>3.7000000000000002E-3</v>
      </c>
      <c r="DP535">
        <f>VLOOKUP(B535,journalsection_jaccard!$C$2:$E$1129,3,FALSE)</f>
        <v>0.53846153846153799</v>
      </c>
      <c r="DQ535">
        <f>VLOOKUP(B535,journalsection_jaccard!$C$2:$F$1129,4,FALSE)</f>
        <v>0.32450331125827803</v>
      </c>
      <c r="DR535">
        <f>VLOOKUP(B535,journalsection_jaccard!$C$2:$G$1129,5,FALSE)</f>
        <v>0.27659574468085102</v>
      </c>
      <c r="DS535">
        <f>VLOOKUP(B535,journalsection_jaccard!$C$2:$H$1129,6,FALSE)</f>
        <v>0.14942528735632099</v>
      </c>
    </row>
    <row r="536" spans="1:123" x14ac:dyDescent="0.55000000000000004">
      <c r="A536">
        <v>529</v>
      </c>
      <c r="B536" t="s">
        <v>1434</v>
      </c>
      <c r="C536" t="s">
        <v>635</v>
      </c>
      <c r="D536">
        <v>0.1094841</v>
      </c>
      <c r="E536">
        <v>1.6850038000000001E-2</v>
      </c>
      <c r="F536">
        <v>-2.578892E-2</v>
      </c>
      <c r="G536">
        <v>0.19860982999999999</v>
      </c>
      <c r="H536">
        <v>0.10802763999999999</v>
      </c>
      <c r="I536">
        <v>1.2160934999999999E-2</v>
      </c>
      <c r="J536">
        <v>0.1033722</v>
      </c>
      <c r="K536">
        <v>0.98099594999999995</v>
      </c>
      <c r="L536">
        <v>0.20539983000000001</v>
      </c>
      <c r="M536">
        <v>0.16911693999999999</v>
      </c>
      <c r="N536">
        <v>0.17301704000000001</v>
      </c>
      <c r="O536">
        <v>0.23937676999999999</v>
      </c>
      <c r="P536">
        <v>0.23168849999999999</v>
      </c>
      <c r="Q536">
        <v>0.24185823000000001</v>
      </c>
      <c r="R536">
        <v>2.9970686999999999E-2</v>
      </c>
      <c r="S536">
        <v>0.15839966</v>
      </c>
      <c r="T536">
        <v>0.12495385000000001</v>
      </c>
      <c r="U536">
        <v>9.7712779999999999E-2</v>
      </c>
      <c r="V536">
        <v>-5.7749327000000003E-2</v>
      </c>
      <c r="W536">
        <v>-0.13457234000000001</v>
      </c>
      <c r="X536">
        <v>0.12969795000000001</v>
      </c>
      <c r="Y536">
        <v>0.15107509999999999</v>
      </c>
      <c r="Z536">
        <v>4.8258677E-2</v>
      </c>
      <c r="AA536">
        <v>8.4036479999999997E-2</v>
      </c>
      <c r="AB536">
        <v>0.14285146000000001</v>
      </c>
      <c r="AC536">
        <v>0.114626035</v>
      </c>
      <c r="AD536">
        <v>-0.20426175999999999</v>
      </c>
      <c r="AE536">
        <v>0.1040195</v>
      </c>
      <c r="AF536">
        <v>0.16618838999999999</v>
      </c>
      <c r="AG536">
        <v>0.16347301</v>
      </c>
      <c r="AH536">
        <v>-8.7477059999999995E-2</v>
      </c>
      <c r="AI536">
        <v>0.19004841</v>
      </c>
      <c r="AJ536">
        <v>0.21941076000000001</v>
      </c>
      <c r="AK536">
        <v>0.14793545999999999</v>
      </c>
      <c r="AL536">
        <v>9.639876E-2</v>
      </c>
      <c r="AM536">
        <v>0.12139635999999999</v>
      </c>
      <c r="AN536">
        <v>-4.7636177000000002E-2</v>
      </c>
      <c r="AO536">
        <v>0.10371228</v>
      </c>
      <c r="AP536">
        <v>0.28601347999999999</v>
      </c>
      <c r="AQ536">
        <v>0.16282888000000001</v>
      </c>
      <c r="AR536">
        <v>-3.9071150000000001E-3</v>
      </c>
      <c r="AS536">
        <v>8.1819890000000006E-2</v>
      </c>
      <c r="AT536">
        <v>0.11511522</v>
      </c>
      <c r="AU536">
        <v>2.6489247E-2</v>
      </c>
      <c r="AV536">
        <v>8.7160940000000006E-2</v>
      </c>
      <c r="AW536">
        <v>0.19408132</v>
      </c>
      <c r="AX536">
        <v>4.1213809999999997E-2</v>
      </c>
      <c r="AY536">
        <v>0.30650674999999999</v>
      </c>
      <c r="AZ536">
        <v>0.94596963999999994</v>
      </c>
      <c r="BA536">
        <v>0.12232411999999999</v>
      </c>
      <c r="BB536">
        <v>0.14895177000000001</v>
      </c>
      <c r="BC536">
        <v>1.2604074999999999E-2</v>
      </c>
      <c r="BD536">
        <v>-0.14426821000000001</v>
      </c>
      <c r="BE536">
        <v>0.23209777000000001</v>
      </c>
      <c r="BF536">
        <v>0.11086939</v>
      </c>
      <c r="BG536">
        <v>0.35538343</v>
      </c>
      <c r="BH536">
        <v>0.11183232999999999</v>
      </c>
      <c r="BI536">
        <v>9.4621570000000002E-2</v>
      </c>
      <c r="BJ536">
        <v>3.4689747E-2</v>
      </c>
      <c r="BK536">
        <v>0.20036240999999999</v>
      </c>
      <c r="BL536">
        <v>0.11952096</v>
      </c>
      <c r="BM536">
        <v>-6.2720310000000001E-2</v>
      </c>
      <c r="BN536">
        <v>0.23059009999999999</v>
      </c>
      <c r="BO536">
        <v>0.23690441000000001</v>
      </c>
      <c r="BP536">
        <v>0.19189548000000001</v>
      </c>
      <c r="BQ536">
        <v>0.40474527999999999</v>
      </c>
      <c r="BR536">
        <v>3.609242E-2</v>
      </c>
      <c r="BS536">
        <v>0.11544607</v>
      </c>
      <c r="BT536">
        <v>8.0680559999999998E-2</v>
      </c>
      <c r="BU536">
        <v>0.18445705000000001</v>
      </c>
      <c r="BV536">
        <v>5.370784E-2</v>
      </c>
      <c r="BW536">
        <v>3.9590105E-2</v>
      </c>
      <c r="BX536">
        <v>0.23616288999999999</v>
      </c>
      <c r="BY536">
        <v>0.20544270000000001</v>
      </c>
      <c r="BZ536">
        <v>3.2511263999999998E-2</v>
      </c>
      <c r="CA536">
        <v>0.27292886</v>
      </c>
      <c r="CB536">
        <v>0.16298646</v>
      </c>
      <c r="CC536">
        <v>0.23386781000000001</v>
      </c>
      <c r="CD536">
        <v>4.3005942999999998E-2</v>
      </c>
      <c r="CE536">
        <v>0.22549847000000001</v>
      </c>
      <c r="CF536">
        <v>0.27664329999999998</v>
      </c>
      <c r="CG536">
        <v>0.45449233</v>
      </c>
      <c r="CH536">
        <v>4.1478439999999998E-2</v>
      </c>
      <c r="CI536">
        <v>0.26092815000000003</v>
      </c>
      <c r="CJ536">
        <v>0.40246399999999999</v>
      </c>
      <c r="CK536">
        <v>0.16841850999999999</v>
      </c>
      <c r="CL536">
        <v>0.18764436000000001</v>
      </c>
      <c r="CM536">
        <v>-8.5372290000000003E-2</v>
      </c>
      <c r="CN536">
        <v>0.15531971999999999</v>
      </c>
      <c r="CO536">
        <v>6.0279800000000001E-2</v>
      </c>
      <c r="CP536">
        <v>0.11556445999999999</v>
      </c>
      <c r="CQ536">
        <v>-4.9924664000000001E-2</v>
      </c>
      <c r="CR536">
        <v>0.10326117</v>
      </c>
      <c r="CS536">
        <v>-7.0375720000000003E-2</v>
      </c>
      <c r="CT536">
        <v>9.6377370000000004E-2</v>
      </c>
      <c r="CU536">
        <v>0.1544084</v>
      </c>
      <c r="CV536">
        <v>0.19441517</v>
      </c>
      <c r="CW536">
        <v>1.5001613E-2</v>
      </c>
      <c r="CX536">
        <v>0.20753674</v>
      </c>
      <c r="CY536">
        <v>3.6496214999999999E-2</v>
      </c>
      <c r="CZ536">
        <v>0.23224938000000001</v>
      </c>
      <c r="DA536">
        <v>7.1117244999999996E-2</v>
      </c>
      <c r="DB536">
        <v>0.1312065</v>
      </c>
      <c r="DC536">
        <v>0.95873414999999995</v>
      </c>
      <c r="DD536">
        <v>0.24163835</v>
      </c>
      <c r="DE536">
        <v>0.26365545000000001</v>
      </c>
      <c r="DF536">
        <f t="shared" si="26"/>
        <v>0.1255404976990292</v>
      </c>
      <c r="DG536">
        <f t="shared" si="27"/>
        <v>0</v>
      </c>
      <c r="DH536">
        <v>0</v>
      </c>
      <c r="DI536">
        <f>VLOOKUP(B536,owner_jaccard!$C$1:$E$1128,3,FALSE)</f>
        <v>0.15909090909090901</v>
      </c>
      <c r="DJ536">
        <f>VLOOKUP(B536,partic_jaccard!$C$1:$E$1128,3,FALSE)</f>
        <v>8.6956521739130405E-2</v>
      </c>
      <c r="DK536">
        <f>VLOOKUP(B536,rtword_jaccard!$C$1:$E$1128,3,FALSE)</f>
        <v>4.1666666666666602E-2</v>
      </c>
      <c r="DL536">
        <f>VLOOKUP(B536,rtword_jaccard!$C$1:$F$1128,4,FALSE)</f>
        <v>0.13636363636363599</v>
      </c>
      <c r="DM536">
        <f>VLOOKUP(B536,rtword_jaccard!$C$1:$G$1128,5,FALSE)</f>
        <v>0.14942528735632099</v>
      </c>
      <c r="DN536">
        <f>VLOOKUP(B536,owner_j_重み付き!$C$1:$E$1128,3)</f>
        <v>4.0000000000000001E-3</v>
      </c>
      <c r="DO536">
        <f>VLOOKUP(B536,part_j_重み付き!$C$1:$E$1128,3,FALSE)</f>
        <v>2.2000000000000001E-3</v>
      </c>
      <c r="DP536">
        <f>VLOOKUP(B536,journalsection_jaccard!$C$2:$E$1129,3,FALSE)</f>
        <v>0.42857142857142799</v>
      </c>
      <c r="DQ536">
        <f>VLOOKUP(B536,journalsection_jaccard!$C$2:$F$1129,4,FALSE)</f>
        <v>0.31578947368421001</v>
      </c>
      <c r="DR536">
        <f>VLOOKUP(B536,journalsection_jaccard!$C$2:$G$1129,5,FALSE)</f>
        <v>0.28205128205128199</v>
      </c>
      <c r="DS536">
        <f>VLOOKUP(B536,journalsection_jaccard!$C$2:$H$1129,6,FALSE)</f>
        <v>0.123595505617977</v>
      </c>
    </row>
    <row r="537" spans="1:123" x14ac:dyDescent="0.55000000000000004">
      <c r="A537">
        <v>530</v>
      </c>
      <c r="B537" t="s">
        <v>2104</v>
      </c>
      <c r="C537" t="s">
        <v>636</v>
      </c>
      <c r="D537">
        <v>0.31134149999999999</v>
      </c>
      <c r="E537">
        <v>3.750966E-2</v>
      </c>
      <c r="F537">
        <v>1.3634243000000001E-2</v>
      </c>
      <c r="G537">
        <v>-6.7802230000000005E-2</v>
      </c>
      <c r="H537">
        <v>0.23078662</v>
      </c>
      <c r="I537">
        <v>0.22778572</v>
      </c>
      <c r="J537">
        <v>0.30607014999999999</v>
      </c>
      <c r="K537">
        <v>0.98205739999999997</v>
      </c>
      <c r="L537">
        <v>0.22557450000000001</v>
      </c>
      <c r="M537">
        <v>0.12985115999999999</v>
      </c>
      <c r="N537">
        <v>0.254411</v>
      </c>
      <c r="O537">
        <v>0.27977937000000003</v>
      </c>
      <c r="P537">
        <v>8.2607200000000006E-2</v>
      </c>
      <c r="Q537">
        <v>-5.4789294000000002E-2</v>
      </c>
      <c r="R537">
        <v>0.13201666000000001</v>
      </c>
      <c r="S537">
        <v>0.107850686</v>
      </c>
      <c r="T537">
        <v>0.2428941</v>
      </c>
      <c r="U537">
        <v>0.22645019999999999</v>
      </c>
      <c r="V537">
        <v>0.19108026</v>
      </c>
      <c r="W537">
        <v>9.0457690000000004E-3</v>
      </c>
      <c r="X537">
        <v>8.5200189999999995E-2</v>
      </c>
      <c r="Y537">
        <v>0.26359700000000003</v>
      </c>
      <c r="Z537">
        <v>5.4155282999999999E-2</v>
      </c>
      <c r="AA537">
        <v>0.10797883599999999</v>
      </c>
      <c r="AB537">
        <v>2.5470811999999999E-2</v>
      </c>
      <c r="AC537">
        <v>0.18132092</v>
      </c>
      <c r="AD537">
        <v>-1.4595333E-2</v>
      </c>
      <c r="AE537">
        <v>-5.4349985000000003E-2</v>
      </c>
      <c r="AF537">
        <v>6.1324063999999998E-2</v>
      </c>
      <c r="AG537">
        <v>0.30899264999999998</v>
      </c>
      <c r="AH537">
        <v>0.112489805</v>
      </c>
      <c r="AI537">
        <v>0.25672286999999999</v>
      </c>
      <c r="AJ537">
        <v>0.26097333</v>
      </c>
      <c r="AK537">
        <v>0.19454270000000001</v>
      </c>
      <c r="AL537">
        <v>0.18660773</v>
      </c>
      <c r="AM537">
        <v>0.21029332000000001</v>
      </c>
      <c r="AN537">
        <v>5.936118E-2</v>
      </c>
      <c r="AO537">
        <v>6.1855930000000003E-2</v>
      </c>
      <c r="AP537">
        <v>0.26287191999999998</v>
      </c>
      <c r="AQ537">
        <v>6.9617204000000002E-2</v>
      </c>
      <c r="AR537">
        <v>0.15328647000000001</v>
      </c>
      <c r="AS537">
        <v>7.5729930000000001E-2</v>
      </c>
      <c r="AT537">
        <v>0.1649418</v>
      </c>
      <c r="AU537">
        <v>-2.9785901E-2</v>
      </c>
      <c r="AV537">
        <v>2.4192562000000001E-2</v>
      </c>
      <c r="AW537">
        <v>0.17367423000000001</v>
      </c>
      <c r="AX537">
        <v>4.4496525000000002E-2</v>
      </c>
      <c r="AY537">
        <v>0.31344905000000001</v>
      </c>
      <c r="AZ537">
        <v>0.96428460000000005</v>
      </c>
      <c r="BA537">
        <v>0.12526365</v>
      </c>
      <c r="BB537">
        <v>-0.11883953</v>
      </c>
      <c r="BC537">
        <v>0.22386027999999999</v>
      </c>
      <c r="BD537">
        <v>3.2905959999999998E-2</v>
      </c>
      <c r="BE537">
        <v>-2.3759242E-2</v>
      </c>
      <c r="BF537">
        <v>0.24691941000000001</v>
      </c>
      <c r="BG537">
        <v>0.23082164999999999</v>
      </c>
      <c r="BH537">
        <v>0.22390915</v>
      </c>
      <c r="BI537">
        <v>4.6452201999999998E-2</v>
      </c>
      <c r="BJ537">
        <v>8.3955859999999993E-2</v>
      </c>
      <c r="BK537">
        <v>0.16166237999999999</v>
      </c>
      <c r="BL537">
        <v>6.8773806000000007E-2</v>
      </c>
      <c r="BM537">
        <v>0.16352226</v>
      </c>
      <c r="BN537">
        <v>0.12935158999999999</v>
      </c>
      <c r="BO537">
        <v>0.17582215000000001</v>
      </c>
      <c r="BP537">
        <v>0.12290785999999999</v>
      </c>
      <c r="BQ537">
        <v>0.30125113999999997</v>
      </c>
      <c r="BR537">
        <v>0.14580682</v>
      </c>
      <c r="BS537">
        <v>6.6036289999999997E-2</v>
      </c>
      <c r="BT537">
        <v>0.22174835000000001</v>
      </c>
      <c r="BU537">
        <v>0.13275546999999999</v>
      </c>
      <c r="BV537">
        <v>2.3695335000000001E-2</v>
      </c>
      <c r="BW537">
        <v>2.6246246000000001E-2</v>
      </c>
      <c r="BX537">
        <v>0.18925365999999999</v>
      </c>
      <c r="BY537">
        <v>0.22550078000000001</v>
      </c>
      <c r="BZ537">
        <v>0.22067057000000001</v>
      </c>
      <c r="CA537">
        <v>0.20294914</v>
      </c>
      <c r="CB537">
        <v>0.10061422</v>
      </c>
      <c r="CC537">
        <v>0.22646116999999999</v>
      </c>
      <c r="CD537">
        <v>0.29000026000000001</v>
      </c>
      <c r="CE537">
        <v>0.14856336000000001</v>
      </c>
      <c r="CF537">
        <v>6.1299606999999999E-2</v>
      </c>
      <c r="CG537">
        <v>0.28606759999999998</v>
      </c>
      <c r="CH537">
        <v>7.8661800000000004E-3</v>
      </c>
      <c r="CI537">
        <v>0.18964101</v>
      </c>
      <c r="CJ537">
        <v>0.18811992999999999</v>
      </c>
      <c r="CK537">
        <v>0.24523315000000001</v>
      </c>
      <c r="CL537">
        <v>7.9859079999999999E-2</v>
      </c>
      <c r="CM537">
        <v>1.6164669999999999E-2</v>
      </c>
      <c r="CN537">
        <v>0.13460495</v>
      </c>
      <c r="CO537">
        <v>0.16572518999999999</v>
      </c>
      <c r="CP537">
        <v>0.20675276000000001</v>
      </c>
      <c r="CQ537">
        <v>0.27926414999999999</v>
      </c>
      <c r="CR537">
        <v>0.21084331000000001</v>
      </c>
      <c r="CS537">
        <v>0.16259108</v>
      </c>
      <c r="CT537">
        <v>4.0135829999999997E-2</v>
      </c>
      <c r="CU537">
        <v>4.5689800000000003E-2</v>
      </c>
      <c r="CV537">
        <v>0.30763196999999998</v>
      </c>
      <c r="CW537">
        <v>9.6206849999999997E-2</v>
      </c>
      <c r="CX537">
        <v>0.16945747</v>
      </c>
      <c r="CY537">
        <v>0.26419695999999998</v>
      </c>
      <c r="CZ537">
        <v>0.27972960000000002</v>
      </c>
      <c r="DA537">
        <v>0.15662186</v>
      </c>
      <c r="DB537">
        <v>0.1913368</v>
      </c>
      <c r="DC537">
        <v>0.96611225999999994</v>
      </c>
      <c r="DD537">
        <v>0.27702792999999998</v>
      </c>
      <c r="DE537">
        <v>8.0223290000000003E-2</v>
      </c>
      <c r="DF537">
        <f t="shared" si="26"/>
        <v>0.1461930644660194</v>
      </c>
      <c r="DG537">
        <f t="shared" si="27"/>
        <v>0</v>
      </c>
      <c r="DH537">
        <v>0</v>
      </c>
      <c r="DI537">
        <f>VLOOKUP(B537,owner_jaccard!$C$1:$E$1128,3,FALSE)</f>
        <v>0.19512195121951201</v>
      </c>
      <c r="DJ537">
        <f>VLOOKUP(B537,partic_jaccard!$C$1:$E$1128,3,FALSE)</f>
        <v>0.2</v>
      </c>
      <c r="DK537">
        <f>VLOOKUP(B537,rtword_jaccard!$C$1:$E$1128,3,FALSE)</f>
        <v>0.13636363636363599</v>
      </c>
      <c r="DL537">
        <f>VLOOKUP(B537,rtword_jaccard!$C$1:$F$1128,4,FALSE)</f>
        <v>0.20481927710843301</v>
      </c>
      <c r="DM537">
        <f>VLOOKUP(B537,rtword_jaccard!$C$1:$G$1128,5,FALSE)</f>
        <v>0.209677419354838</v>
      </c>
      <c r="DN537">
        <f>VLOOKUP(B537,owner_j_重み付き!$C$1:$E$1128,3)</f>
        <v>5.1000000000000004E-3</v>
      </c>
      <c r="DO537">
        <f>VLOOKUP(B537,part_j_重み付き!$C$1:$E$1128,3,FALSE)</f>
        <v>4.5999999999999999E-3</v>
      </c>
      <c r="DP537">
        <f>VLOOKUP(B537,journalsection_jaccard!$C$2:$E$1129,3,FALSE)</f>
        <v>0.53846153846153799</v>
      </c>
      <c r="DQ537">
        <f>VLOOKUP(B537,journalsection_jaccard!$C$2:$F$1129,4,FALSE)</f>
        <v>0.34228187919462999</v>
      </c>
      <c r="DR537">
        <f>VLOOKUP(B537,journalsection_jaccard!$C$2:$G$1129,5,FALSE)</f>
        <v>0.27659574468085102</v>
      </c>
      <c r="DS537">
        <f>VLOOKUP(B537,journalsection_jaccard!$C$2:$H$1129,6,FALSE)</f>
        <v>0.17647058823529399</v>
      </c>
    </row>
    <row r="538" spans="1:123" x14ac:dyDescent="0.55000000000000004">
      <c r="A538">
        <v>531</v>
      </c>
      <c r="B538" t="s">
        <v>2105</v>
      </c>
      <c r="C538" t="s">
        <v>637</v>
      </c>
      <c r="D538">
        <v>6.7679359999999994E-2</v>
      </c>
      <c r="E538">
        <v>0.23685502999999999</v>
      </c>
      <c r="F538">
        <v>-1.1099021000000001E-2</v>
      </c>
      <c r="G538">
        <v>0.16271569999999999</v>
      </c>
      <c r="H538">
        <v>0.21575496</v>
      </c>
      <c r="I538">
        <v>1.0185932E-2</v>
      </c>
      <c r="J538">
        <v>0.21440612000000001</v>
      </c>
      <c r="K538">
        <v>0.97926539999999995</v>
      </c>
      <c r="L538">
        <v>0.17747963999999999</v>
      </c>
      <c r="M538">
        <v>0.14647254000000001</v>
      </c>
      <c r="N538">
        <v>0.36840205999999998</v>
      </c>
      <c r="O538">
        <v>0.14110086999999999</v>
      </c>
      <c r="P538">
        <v>0.13937264999999999</v>
      </c>
      <c r="Q538">
        <v>0.18646364000000001</v>
      </c>
      <c r="R538">
        <v>-4.3526960000000003E-2</v>
      </c>
      <c r="S538">
        <v>-9.5038480000000005E-3</v>
      </c>
      <c r="T538">
        <v>0.18068945</v>
      </c>
      <c r="U538">
        <v>0.14808393</v>
      </c>
      <c r="V538">
        <v>8.2296629999999996E-2</v>
      </c>
      <c r="W538">
        <v>4.1746166000000001E-2</v>
      </c>
      <c r="X538">
        <v>9.7846445000000001E-3</v>
      </c>
      <c r="Y538">
        <v>0.21557220999999999</v>
      </c>
      <c r="Z538">
        <v>0.29404574999999999</v>
      </c>
      <c r="AA538">
        <v>0.20835382999999999</v>
      </c>
      <c r="AB538">
        <v>0.16719640999999999</v>
      </c>
      <c r="AC538">
        <v>0.24716173</v>
      </c>
      <c r="AD538">
        <v>8.5892590000000005E-2</v>
      </c>
      <c r="AE538">
        <v>0.13529078999999999</v>
      </c>
      <c r="AF538">
        <v>0.19438045000000001</v>
      </c>
      <c r="AG538">
        <v>0.22170945</v>
      </c>
      <c r="AH538">
        <v>0.15714368000000001</v>
      </c>
      <c r="AI538">
        <v>0.20066081999999999</v>
      </c>
      <c r="AJ538">
        <v>9.2248380000000005E-2</v>
      </c>
      <c r="AK538">
        <v>0.19906154000000001</v>
      </c>
      <c r="AL538">
        <v>0.17217890999999999</v>
      </c>
      <c r="AM538">
        <v>0.2808657</v>
      </c>
      <c r="AN538">
        <v>-1.2293477000000001E-2</v>
      </c>
      <c r="AO538">
        <v>-8.015079E-2</v>
      </c>
      <c r="AP538">
        <v>0.33436979999999999</v>
      </c>
      <c r="AQ538">
        <v>0.23404431000000001</v>
      </c>
      <c r="AR538">
        <v>0.26622393999999999</v>
      </c>
      <c r="AS538">
        <v>8.0755719999999996E-3</v>
      </c>
      <c r="AT538">
        <v>0.190502</v>
      </c>
      <c r="AU538">
        <v>0.108170435</v>
      </c>
      <c r="AV538">
        <v>-1.4500549999999999E-2</v>
      </c>
      <c r="AW538">
        <v>0.24796562999999999</v>
      </c>
      <c r="AX538">
        <v>4.4838530000000001E-2</v>
      </c>
      <c r="AY538">
        <v>0.23594778999999999</v>
      </c>
      <c r="AZ538">
        <v>0.96523689999999995</v>
      </c>
      <c r="BA538">
        <v>7.6031089999999996E-2</v>
      </c>
      <c r="BB538">
        <v>0.1588224</v>
      </c>
      <c r="BC538">
        <v>0.19220813</v>
      </c>
      <c r="BD538">
        <v>0.21382323</v>
      </c>
      <c r="BE538">
        <v>-3.2719170000000001E-3</v>
      </c>
      <c r="BF538">
        <v>0.19858487999999999</v>
      </c>
      <c r="BG538">
        <v>0.22998165000000001</v>
      </c>
      <c r="BH538">
        <v>7.9137589999999994E-2</v>
      </c>
      <c r="BI538">
        <v>7.8286380000000002E-4</v>
      </c>
      <c r="BJ538">
        <v>0.15966960999999999</v>
      </c>
      <c r="BK538">
        <v>0.36561601999999999</v>
      </c>
      <c r="BL538">
        <v>0.14383658999999999</v>
      </c>
      <c r="BM538">
        <v>0.16915242</v>
      </c>
      <c r="BN538">
        <v>0.20660849000000001</v>
      </c>
      <c r="BO538">
        <v>9.3736449999999999E-2</v>
      </c>
      <c r="BP538">
        <v>0.21048236000000001</v>
      </c>
      <c r="BQ538">
        <v>8.7209165000000005E-2</v>
      </c>
      <c r="BR538">
        <v>0.16266810000000001</v>
      </c>
      <c r="BS538">
        <v>0.37673410000000002</v>
      </c>
      <c r="BT538">
        <v>0.28051399999999999</v>
      </c>
      <c r="BU538">
        <v>4.1367042999999999E-2</v>
      </c>
      <c r="BV538">
        <v>-5.1963553000000003E-2</v>
      </c>
      <c r="BW538">
        <v>0.31824910000000001</v>
      </c>
      <c r="BX538">
        <v>0.2422117</v>
      </c>
      <c r="BY538">
        <v>0.13614762999999999</v>
      </c>
      <c r="BZ538">
        <v>0.18549815</v>
      </c>
      <c r="CA538">
        <v>0.18415680000000001</v>
      </c>
      <c r="CB538">
        <v>0.13070515999999999</v>
      </c>
      <c r="CC538">
        <v>0.24863896999999999</v>
      </c>
      <c r="CD538">
        <v>0.29242435</v>
      </c>
      <c r="CE538">
        <v>0.32110625999999998</v>
      </c>
      <c r="CF538">
        <v>2.9638903000000001E-2</v>
      </c>
      <c r="CG538">
        <v>0.33474362000000002</v>
      </c>
      <c r="CH538">
        <v>3.1703839999999997E-2</v>
      </c>
      <c r="CI538">
        <v>0.15966663</v>
      </c>
      <c r="CJ538">
        <v>0.16233483000000001</v>
      </c>
      <c r="CK538">
        <v>5.9449516000000001E-2</v>
      </c>
      <c r="CL538">
        <v>0.12531887999999999</v>
      </c>
      <c r="CM538">
        <v>0.12189962999999999</v>
      </c>
      <c r="CN538">
        <v>3.9875608E-2</v>
      </c>
      <c r="CO538">
        <v>0.16585976999999999</v>
      </c>
      <c r="CP538">
        <v>9.470286E-2</v>
      </c>
      <c r="CQ538">
        <v>0.18775592999999999</v>
      </c>
      <c r="CR538">
        <v>0.29125872000000003</v>
      </c>
      <c r="CS538">
        <v>0.28979519999999998</v>
      </c>
      <c r="CT538">
        <v>-1.2411951999999999E-3</v>
      </c>
      <c r="CU538">
        <v>9.9997879999999997E-2</v>
      </c>
      <c r="CV538">
        <v>0.18449131999999999</v>
      </c>
      <c r="CW538">
        <v>0.23455836999999999</v>
      </c>
      <c r="CX538">
        <v>3.2180899999999998E-2</v>
      </c>
      <c r="CY538">
        <v>0.17825025</v>
      </c>
      <c r="CZ538">
        <v>0.28925568000000002</v>
      </c>
      <c r="DA538">
        <v>0.121027514</v>
      </c>
      <c r="DB538">
        <v>0.24415704999999999</v>
      </c>
      <c r="DC538">
        <v>0.96884530000000002</v>
      </c>
      <c r="DD538">
        <v>0.131689</v>
      </c>
      <c r="DE538">
        <v>0.13463008000000001</v>
      </c>
      <c r="DF538">
        <f t="shared" si="26"/>
        <v>0.15625421884563107</v>
      </c>
      <c r="DG538">
        <f t="shared" si="27"/>
        <v>0</v>
      </c>
      <c r="DH538">
        <v>0</v>
      </c>
      <c r="DI538">
        <f>VLOOKUP(B538,owner_jaccard!$C$1:$E$1128,3,FALSE)</f>
        <v>0.24444444444444399</v>
      </c>
      <c r="DJ538">
        <f>VLOOKUP(B538,partic_jaccard!$C$1:$E$1128,3,FALSE)</f>
        <v>0.22222222222222199</v>
      </c>
      <c r="DK538">
        <f>VLOOKUP(B538,rtword_jaccard!$C$1:$E$1128,3,FALSE)</f>
        <v>0.17647058823529399</v>
      </c>
      <c r="DL538">
        <f>VLOOKUP(B538,rtword_jaccard!$C$1:$F$1128,4,FALSE)</f>
        <v>0.273885350318471</v>
      </c>
      <c r="DM538">
        <f>VLOOKUP(B538,rtword_jaccard!$C$1:$G$1128,5,FALSE)</f>
        <v>0.265822784810126</v>
      </c>
      <c r="DN538">
        <f>VLOOKUP(B538,owner_j_重み付き!$C$1:$E$1128,3)</f>
        <v>1.9E-3</v>
      </c>
      <c r="DO538">
        <f>VLOOKUP(B538,part_j_重み付き!$C$1:$E$1128,3,FALSE)</f>
        <v>2.3999999999999998E-3</v>
      </c>
      <c r="DP538">
        <f>VLOOKUP(B538,journalsection_jaccard!$C$2:$E$1129,3,FALSE)</f>
        <v>0.5625</v>
      </c>
      <c r="DQ538">
        <f>VLOOKUP(B538,journalsection_jaccard!$C$2:$F$1129,4,FALSE)</f>
        <v>0.36986301369863001</v>
      </c>
      <c r="DR538">
        <f>VLOOKUP(B538,journalsection_jaccard!$C$2:$G$1129,5,FALSE)</f>
        <v>0.3215859030837</v>
      </c>
      <c r="DS538">
        <f>VLOOKUP(B538,journalsection_jaccard!$C$2:$H$1129,6,FALSE)</f>
        <v>0.17647058823529399</v>
      </c>
    </row>
    <row r="539" spans="1:123" x14ac:dyDescent="0.55000000000000004">
      <c r="A539">
        <v>532</v>
      </c>
      <c r="B539" t="s">
        <v>2106</v>
      </c>
      <c r="C539" t="s">
        <v>638</v>
      </c>
      <c r="D539">
        <v>3.9760009999999998E-2</v>
      </c>
      <c r="E539">
        <v>6.9803699999999996E-2</v>
      </c>
      <c r="F539">
        <v>0.10516329000000001</v>
      </c>
      <c r="G539">
        <v>-4.6809486999999997E-2</v>
      </c>
      <c r="H539">
        <v>3.1313966999999998E-2</v>
      </c>
      <c r="I539">
        <v>-6.9805376000000002E-2</v>
      </c>
      <c r="J539">
        <v>0.12369284</v>
      </c>
      <c r="K539">
        <v>0.98384939999999999</v>
      </c>
      <c r="L539">
        <v>0.13622556999999999</v>
      </c>
      <c r="M539">
        <v>-3.3984664999999997E-2</v>
      </c>
      <c r="N539">
        <v>0.20484785999999999</v>
      </c>
      <c r="O539">
        <v>8.8081049999999994E-2</v>
      </c>
      <c r="P539">
        <v>0.17098416</v>
      </c>
      <c r="Q539">
        <v>-6.0191130000000002E-2</v>
      </c>
      <c r="R539">
        <v>9.6716430000000006E-3</v>
      </c>
      <c r="S539">
        <v>6.5415755000000006E-2</v>
      </c>
      <c r="T539">
        <v>0.25046237999999998</v>
      </c>
      <c r="U539">
        <v>0.13106102</v>
      </c>
      <c r="V539">
        <v>2.636871E-2</v>
      </c>
      <c r="W539">
        <v>0.18891585999999999</v>
      </c>
      <c r="X539">
        <v>0.11890922</v>
      </c>
      <c r="Y539">
        <v>0.25986055000000002</v>
      </c>
      <c r="Z539">
        <v>-7.0217550000000004E-2</v>
      </c>
      <c r="AA539">
        <v>7.1776219999999998E-3</v>
      </c>
      <c r="AB539">
        <v>0.108503856</v>
      </c>
      <c r="AC539">
        <v>0.31762326000000002</v>
      </c>
      <c r="AD539">
        <v>8.456661E-2</v>
      </c>
      <c r="AE539">
        <v>0.20749409999999999</v>
      </c>
      <c r="AF539">
        <v>0.18076766999999999</v>
      </c>
      <c r="AG539">
        <v>0.19526389</v>
      </c>
      <c r="AH539">
        <v>3.1324699999999997E-2</v>
      </c>
      <c r="AI539">
        <v>0.22880851999999999</v>
      </c>
      <c r="AJ539">
        <v>0.18289153</v>
      </c>
      <c r="AK539">
        <v>0.11779484</v>
      </c>
      <c r="AL539">
        <v>7.6364269999999998E-2</v>
      </c>
      <c r="AM539">
        <v>8.9925594999999997E-2</v>
      </c>
      <c r="AN539">
        <v>-6.8954416000000004E-2</v>
      </c>
      <c r="AO539">
        <v>0.15139820000000001</v>
      </c>
      <c r="AP539">
        <v>0.23232507999999999</v>
      </c>
      <c r="AQ539">
        <v>7.5738810000000004E-2</v>
      </c>
      <c r="AR539">
        <v>0.18531601</v>
      </c>
      <c r="AS539">
        <v>0.17493344999999999</v>
      </c>
      <c r="AT539">
        <v>6.7763669999999998E-2</v>
      </c>
      <c r="AU539">
        <v>8.1877240000000004E-2</v>
      </c>
      <c r="AV539">
        <v>-5.4053859999999999E-3</v>
      </c>
      <c r="AW539">
        <v>0.18097392000000001</v>
      </c>
      <c r="AX539">
        <v>-2.4290312000000001E-2</v>
      </c>
      <c r="AY539">
        <v>8.9350260000000001E-2</v>
      </c>
      <c r="AZ539">
        <v>0.96575100000000003</v>
      </c>
      <c r="BA539">
        <v>-7.1912820000000002E-2</v>
      </c>
      <c r="BB539">
        <v>-1.1660007999999999E-2</v>
      </c>
      <c r="BC539">
        <v>-0.15667281999999999</v>
      </c>
      <c r="BD539">
        <v>0.11449396000000001</v>
      </c>
      <c r="BE539">
        <v>0.12931691000000001</v>
      </c>
      <c r="BF539">
        <v>0.19632162</v>
      </c>
      <c r="BG539">
        <v>0.25988737000000001</v>
      </c>
      <c r="BH539">
        <v>1.4497298E-2</v>
      </c>
      <c r="BI539">
        <v>0.13021994000000001</v>
      </c>
      <c r="BJ539">
        <v>4.9376370000000003E-2</v>
      </c>
      <c r="BK539">
        <v>0.1511489</v>
      </c>
      <c r="BL539">
        <v>-3.5630719999999998E-2</v>
      </c>
      <c r="BM539">
        <v>0.18839160999999999</v>
      </c>
      <c r="BN539">
        <v>0.18654044</v>
      </c>
      <c r="BO539">
        <v>0.14302403999999999</v>
      </c>
      <c r="BP539">
        <v>0.23824607</v>
      </c>
      <c r="BQ539">
        <v>0.31278896</v>
      </c>
      <c r="BR539">
        <v>3.3686157000000001E-2</v>
      </c>
      <c r="BS539">
        <v>0.12017149000000001</v>
      </c>
      <c r="BT539">
        <v>8.0004000000000006E-2</v>
      </c>
      <c r="BU539">
        <v>0.101635955</v>
      </c>
      <c r="BV539">
        <v>7.1911279999999994E-2</v>
      </c>
      <c r="BW539">
        <v>0.10234628599999999</v>
      </c>
      <c r="BX539">
        <v>0.37160359999999998</v>
      </c>
      <c r="BY539">
        <v>8.3024029999999999E-2</v>
      </c>
      <c r="BZ539">
        <v>0.15463405999999999</v>
      </c>
      <c r="CA539">
        <v>6.5621299999999994E-2</v>
      </c>
      <c r="CB539">
        <v>0.14876074</v>
      </c>
      <c r="CC539">
        <v>0.30871515999999999</v>
      </c>
      <c r="CD539">
        <v>0.14461027000000001</v>
      </c>
      <c r="CE539">
        <v>0.17415130000000001</v>
      </c>
      <c r="CF539">
        <v>0.13129507000000001</v>
      </c>
      <c r="CG539">
        <v>0.13231802000000001</v>
      </c>
      <c r="CH539">
        <v>8.3880150000000001E-2</v>
      </c>
      <c r="CI539">
        <v>0.13025394000000001</v>
      </c>
      <c r="CJ539">
        <v>0.2578337</v>
      </c>
      <c r="CK539">
        <v>0.12839291999999999</v>
      </c>
      <c r="CL539">
        <v>0.11687968</v>
      </c>
      <c r="CM539">
        <v>6.0920063000000003E-2</v>
      </c>
      <c r="CN539">
        <v>0.18234831000000001</v>
      </c>
      <c r="CO539">
        <v>5.1240360000000002E-4</v>
      </c>
      <c r="CP539">
        <v>0.15729209999999999</v>
      </c>
      <c r="CQ539">
        <v>-1.2744245E-2</v>
      </c>
      <c r="CR539">
        <v>0.13402908999999999</v>
      </c>
      <c r="CS539">
        <v>0.20748026999999999</v>
      </c>
      <c r="CT539">
        <v>7.7497295999999993E-2</v>
      </c>
      <c r="CU539">
        <v>7.2632699999999994E-2</v>
      </c>
      <c r="CV539">
        <v>0.27902781999999998</v>
      </c>
      <c r="CW539">
        <v>6.8003289999999994E-2</v>
      </c>
      <c r="CX539">
        <v>-4.2515147000000003E-2</v>
      </c>
      <c r="CY539">
        <v>0.36393599999999998</v>
      </c>
      <c r="CZ539">
        <v>0.19030058</v>
      </c>
      <c r="DA539">
        <v>6.2777390000000002E-2</v>
      </c>
      <c r="DB539">
        <v>0.15186242999999999</v>
      </c>
      <c r="DC539">
        <v>0.96497960000000005</v>
      </c>
      <c r="DD539">
        <v>0.40674212999999998</v>
      </c>
      <c r="DE539">
        <v>4.4331285999999998E-2</v>
      </c>
      <c r="DF539">
        <f t="shared" si="26"/>
        <v>0.11547186757864078</v>
      </c>
      <c r="DG539">
        <f t="shared" si="27"/>
        <v>0</v>
      </c>
      <c r="DH539">
        <v>0</v>
      </c>
      <c r="DI539">
        <f>VLOOKUP(B539,owner_jaccard!$C$1:$E$1128,3,FALSE)</f>
        <v>9.0909090909090898E-2</v>
      </c>
      <c r="DJ539">
        <f>VLOOKUP(B539,partic_jaccard!$C$1:$E$1128,3,FALSE)</f>
        <v>0</v>
      </c>
      <c r="DK539">
        <f>VLOOKUP(B539,rtword_jaccard!$C$1:$E$1128,3,FALSE)</f>
        <v>0.13636363636363599</v>
      </c>
      <c r="DL539">
        <f>VLOOKUP(B539,rtword_jaccard!$C$1:$F$1128,4,FALSE)</f>
        <v>0.19760479041916101</v>
      </c>
      <c r="DM539">
        <f>VLOOKUP(B539,rtword_jaccard!$C$1:$G$1128,5,FALSE)</f>
        <v>0.185770750988142</v>
      </c>
      <c r="DN539">
        <f>VLOOKUP(B539,owner_j_重み付き!$C$1:$E$1128,3)</f>
        <v>1.4E-3</v>
      </c>
      <c r="DO539">
        <f>VLOOKUP(B539,part_j_重み付き!$C$1:$E$1128,3,FALSE)</f>
        <v>0</v>
      </c>
      <c r="DP539">
        <f>VLOOKUP(B539,journalsection_jaccard!$C$2:$E$1129,3,FALSE)</f>
        <v>0.61290322580645096</v>
      </c>
      <c r="DQ539">
        <f>VLOOKUP(B539,journalsection_jaccard!$C$2:$F$1129,4,FALSE)</f>
        <v>0.37931034482758602</v>
      </c>
      <c r="DR539">
        <f>VLOOKUP(B539,journalsection_jaccard!$C$2:$G$1129,5,FALSE)</f>
        <v>0.28755364806866901</v>
      </c>
      <c r="DS539">
        <f>VLOOKUP(B539,journalsection_jaccard!$C$2:$H$1129,6,FALSE)</f>
        <v>0.20481927710843301</v>
      </c>
    </row>
    <row r="540" spans="1:123" x14ac:dyDescent="0.55000000000000004">
      <c r="A540">
        <v>533</v>
      </c>
      <c r="B540" t="s">
        <v>1435</v>
      </c>
      <c r="C540" t="s">
        <v>639</v>
      </c>
      <c r="D540">
        <v>0.16838803999999999</v>
      </c>
      <c r="E540">
        <v>-3.8264646999999999E-2</v>
      </c>
      <c r="F540">
        <v>9.5769380000000001E-2</v>
      </c>
      <c r="G540">
        <v>9.6152454999999998E-2</v>
      </c>
      <c r="H540">
        <v>-1.3355402000000001E-2</v>
      </c>
      <c r="I540">
        <v>-1.1880592000000001E-2</v>
      </c>
      <c r="J540">
        <v>0.29425479999999998</v>
      </c>
      <c r="K540">
        <v>0.98582760000000003</v>
      </c>
      <c r="L540">
        <v>9.8216369999999997E-2</v>
      </c>
      <c r="M540">
        <v>0.23994403</v>
      </c>
      <c r="N540">
        <v>0.21147684999999999</v>
      </c>
      <c r="O540">
        <v>7.3655410000000004E-2</v>
      </c>
      <c r="P540">
        <v>0.12166718</v>
      </c>
      <c r="Q540">
        <v>2.8537942E-2</v>
      </c>
      <c r="R540">
        <v>0.18735478999999999</v>
      </c>
      <c r="S540">
        <v>4.6051517E-2</v>
      </c>
      <c r="T540">
        <v>0.27317332999999999</v>
      </c>
      <c r="U540">
        <v>0.40525879999999997</v>
      </c>
      <c r="V540">
        <v>-2.8679729000000001E-2</v>
      </c>
      <c r="W540">
        <v>3.1325825000000002E-2</v>
      </c>
      <c r="X540">
        <v>6.9248069999999995E-2</v>
      </c>
      <c r="Y540">
        <v>0.22086202999999999</v>
      </c>
      <c r="Z540">
        <v>0.16388604000000001</v>
      </c>
      <c r="AA540">
        <v>0.16605635999999999</v>
      </c>
      <c r="AB540">
        <v>0.30113830000000003</v>
      </c>
      <c r="AC540">
        <v>0.21432438000000001</v>
      </c>
      <c r="AD540">
        <v>5.0867814999999997E-2</v>
      </c>
      <c r="AE540">
        <v>4.1385690000000003E-2</v>
      </c>
      <c r="AF540">
        <v>0.18175831000000001</v>
      </c>
      <c r="AG540">
        <v>9.2879370000000003E-2</v>
      </c>
      <c r="AH540">
        <v>1.4202773000000001E-3</v>
      </c>
      <c r="AI540">
        <v>0.15246383999999999</v>
      </c>
      <c r="AJ540">
        <v>0.20590020000000001</v>
      </c>
      <c r="AK540">
        <v>0.18609183000000001</v>
      </c>
      <c r="AL540">
        <v>6.8387896000000004E-2</v>
      </c>
      <c r="AM540">
        <v>0.25786049999999999</v>
      </c>
      <c r="AN540">
        <v>0.21113248000000001</v>
      </c>
      <c r="AO540">
        <v>0.13148001000000001</v>
      </c>
      <c r="AP540">
        <v>8.8963769999999998E-2</v>
      </c>
      <c r="AQ540">
        <v>0.10380148</v>
      </c>
      <c r="AR540">
        <v>4.2081130000000001E-2</v>
      </c>
      <c r="AS540">
        <v>0.14909765</v>
      </c>
      <c r="AT540">
        <v>0.29426377999999997</v>
      </c>
      <c r="AU540">
        <v>-2.1700764000000001E-2</v>
      </c>
      <c r="AV540">
        <v>9.699671E-2</v>
      </c>
      <c r="AW540">
        <v>0.35408406999999997</v>
      </c>
      <c r="AX540">
        <v>9.247379E-2</v>
      </c>
      <c r="AY540">
        <v>0.14261329</v>
      </c>
      <c r="AZ540">
        <v>0.94296484999999997</v>
      </c>
      <c r="BA540">
        <v>0.108202636</v>
      </c>
      <c r="BB540">
        <v>0.14951159</v>
      </c>
      <c r="BC540">
        <v>8.8747629999999994E-2</v>
      </c>
      <c r="BD540">
        <v>-6.6149935000000007E-2</v>
      </c>
      <c r="BE540">
        <v>0.16338599000000001</v>
      </c>
      <c r="BF540">
        <v>8.4016850000000004E-2</v>
      </c>
      <c r="BG540">
        <v>0.26058969999999998</v>
      </c>
      <c r="BH540">
        <v>0.20787294000000001</v>
      </c>
      <c r="BI540">
        <v>0.19271988000000001</v>
      </c>
      <c r="BJ540">
        <v>0.108001314</v>
      </c>
      <c r="BK540">
        <v>0.36650607000000002</v>
      </c>
      <c r="BL540">
        <v>0.25697150000000002</v>
      </c>
      <c r="BM540">
        <v>0.21757208</v>
      </c>
      <c r="BN540">
        <v>3.1594469999999999E-2</v>
      </c>
      <c r="BO540">
        <v>0.20586478999999999</v>
      </c>
      <c r="BP540">
        <v>0.38186657000000002</v>
      </c>
      <c r="BQ540">
        <v>0.32998696</v>
      </c>
      <c r="BR540">
        <v>0.17553546</v>
      </c>
      <c r="BS540">
        <v>0.13435195</v>
      </c>
      <c r="BT540">
        <v>2.0495566E-2</v>
      </c>
      <c r="BU540">
        <v>7.2916459999999997E-3</v>
      </c>
      <c r="BV540">
        <v>0.10748384</v>
      </c>
      <c r="BW540">
        <v>7.8578255999999999E-2</v>
      </c>
      <c r="BX540">
        <v>0.3354683</v>
      </c>
      <c r="BY540">
        <v>0.14828287000000001</v>
      </c>
      <c r="BZ540">
        <v>0.22057046</v>
      </c>
      <c r="CA540">
        <v>0.25782300000000002</v>
      </c>
      <c r="CB540">
        <v>9.4095010000000007E-2</v>
      </c>
      <c r="CC540">
        <v>0.22102772000000001</v>
      </c>
      <c r="CD540">
        <v>0.23205331000000001</v>
      </c>
      <c r="CE540">
        <v>0.24050336999999999</v>
      </c>
      <c r="CF540">
        <v>0.15576783999999999</v>
      </c>
      <c r="CG540">
        <v>0.18697245000000001</v>
      </c>
      <c r="CH540">
        <v>0.15469536</v>
      </c>
      <c r="CI540">
        <v>6.0577393E-2</v>
      </c>
      <c r="CJ540">
        <v>9.5286009999999994E-3</v>
      </c>
      <c r="CK540">
        <v>0.27786921999999997</v>
      </c>
      <c r="CL540">
        <v>0.28974998000000002</v>
      </c>
      <c r="CM540">
        <v>0.14588164000000001</v>
      </c>
      <c r="CN540">
        <v>6.7662970000000003E-2</v>
      </c>
      <c r="CO540">
        <v>4.6030137999999998E-2</v>
      </c>
      <c r="CP540">
        <v>6.2085345E-2</v>
      </c>
      <c r="CQ540">
        <v>0.37288448000000002</v>
      </c>
      <c r="CR540">
        <v>0.20691212</v>
      </c>
      <c r="CS540">
        <v>0.29285042999999999</v>
      </c>
      <c r="CT540">
        <v>2.4459291000000001E-2</v>
      </c>
      <c r="CU540">
        <v>0.108047456</v>
      </c>
      <c r="CV540">
        <v>0.20373606999999999</v>
      </c>
      <c r="CW540">
        <v>6.347091E-3</v>
      </c>
      <c r="CX540">
        <v>5.9723209999999999E-2</v>
      </c>
      <c r="CY540">
        <v>0.12714347000000001</v>
      </c>
      <c r="CZ540">
        <v>0.37678683000000002</v>
      </c>
      <c r="DA540">
        <v>0.21272716999999999</v>
      </c>
      <c r="DB540">
        <v>3.5742756000000001E-2</v>
      </c>
      <c r="DC540">
        <v>0.97269464000000005</v>
      </c>
      <c r="DD540">
        <v>0.14777686000000001</v>
      </c>
      <c r="DE540">
        <v>0.23491155999999999</v>
      </c>
      <c r="DF540">
        <f t="shared" si="26"/>
        <v>0.15113161337184464</v>
      </c>
      <c r="DG540">
        <f t="shared" si="27"/>
        <v>0</v>
      </c>
      <c r="DH540">
        <v>0</v>
      </c>
      <c r="DI540">
        <f>VLOOKUP(B540,owner_jaccard!$C$1:$E$1128,3,FALSE)</f>
        <v>0.14285714285714199</v>
      </c>
      <c r="DJ540">
        <f>VLOOKUP(B540,partic_jaccard!$C$1:$E$1128,3,FALSE)</f>
        <v>0.133333333333333</v>
      </c>
      <c r="DK540">
        <f>VLOOKUP(B540,rtword_jaccard!$C$1:$E$1128,3,FALSE)</f>
        <v>0.17647058823529399</v>
      </c>
      <c r="DL540">
        <f>VLOOKUP(B540,rtword_jaccard!$C$1:$F$1128,4,FALSE)</f>
        <v>0.21212121212121199</v>
      </c>
      <c r="DM540">
        <f>VLOOKUP(B540,rtword_jaccard!$C$1:$G$1128,5,FALSE)</f>
        <v>0.2</v>
      </c>
      <c r="DN540">
        <f>VLOOKUP(B540,owner_j_重み付き!$C$1:$E$1128,3)</f>
        <v>2.0999999999999999E-3</v>
      </c>
      <c r="DO540">
        <f>VLOOKUP(B540,part_j_重み付き!$C$1:$E$1128,3,FALSE)</f>
        <v>1.41E-2</v>
      </c>
      <c r="DP540">
        <f>VLOOKUP(B540,journalsection_jaccard!$C$2:$E$1129,3,FALSE)</f>
        <v>0.35135135135135098</v>
      </c>
      <c r="DQ540">
        <f>VLOOKUP(B540,journalsection_jaccard!$C$2:$F$1129,4,FALSE)</f>
        <v>0.36986301369863001</v>
      </c>
      <c r="DR540">
        <f>VLOOKUP(B540,journalsection_jaccard!$C$2:$G$1129,5,FALSE)</f>
        <v>0.32743362831858402</v>
      </c>
      <c r="DS540">
        <f>VLOOKUP(B540,journalsection_jaccard!$C$2:$H$1129,6,FALSE)</f>
        <v>0.17647058823529399</v>
      </c>
    </row>
    <row r="541" spans="1:123" hidden="1" x14ac:dyDescent="0.55000000000000004">
      <c r="A541">
        <v>534</v>
      </c>
      <c r="B541" t="s">
        <v>2107</v>
      </c>
      <c r="C541" t="s">
        <v>640</v>
      </c>
      <c r="D541">
        <v>7.4388250000000003E-2</v>
      </c>
      <c r="E541">
        <v>-5.9514057000000002E-2</v>
      </c>
      <c r="F541">
        <v>7.2301089999999998E-2</v>
      </c>
      <c r="G541">
        <v>9.9695820000000004E-2</v>
      </c>
      <c r="H541">
        <v>8.0595490000000006E-2</v>
      </c>
      <c r="I541">
        <v>-6.0230903000000002E-2</v>
      </c>
      <c r="J541">
        <v>0.13828235999999999</v>
      </c>
      <c r="K541">
        <v>0.98580884999999996</v>
      </c>
      <c r="L541">
        <v>0.28049845000000001</v>
      </c>
      <c r="M541">
        <v>0.21302639000000001</v>
      </c>
      <c r="N541">
        <v>0.24008788</v>
      </c>
      <c r="O541">
        <v>0.16070518</v>
      </c>
      <c r="P541">
        <v>0.11602627</v>
      </c>
      <c r="Q541">
        <v>0.23626815000000001</v>
      </c>
      <c r="R541">
        <v>-1.2167155000000001E-2</v>
      </c>
      <c r="S541">
        <v>0.20635591</v>
      </c>
      <c r="T541">
        <v>0.32745629999999998</v>
      </c>
      <c r="U541">
        <v>0.33331992999999999</v>
      </c>
      <c r="V541">
        <v>0.12711395</v>
      </c>
      <c r="W541">
        <v>9.097877E-2</v>
      </c>
      <c r="X541">
        <v>0.14177529999999999</v>
      </c>
      <c r="Y541">
        <v>0.20181579999999999</v>
      </c>
      <c r="Z541">
        <v>0.10879390999999999</v>
      </c>
      <c r="AA541">
        <v>0.14620090999999999</v>
      </c>
      <c r="AB541">
        <v>0.30311157999999999</v>
      </c>
      <c r="AC541">
        <v>0.17311223000000001</v>
      </c>
      <c r="AD541">
        <v>0.29716766</v>
      </c>
      <c r="AE541">
        <v>0.16840765999999999</v>
      </c>
      <c r="AF541">
        <v>0.20824018</v>
      </c>
      <c r="AG541">
        <v>0.41823736</v>
      </c>
      <c r="AH541">
        <v>8.7369160000000001E-2</v>
      </c>
      <c r="AI541">
        <v>0.36134735000000001</v>
      </c>
      <c r="AJ541">
        <v>0.17473812</v>
      </c>
      <c r="AK541">
        <v>-7.1661863000000003E-3</v>
      </c>
      <c r="AL541">
        <v>9.1345235999999996E-2</v>
      </c>
      <c r="AM541">
        <v>0.11024104999999999</v>
      </c>
      <c r="AN541">
        <v>7.7518959999999998E-2</v>
      </c>
      <c r="AO541">
        <v>0.13570120999999999</v>
      </c>
      <c r="AP541">
        <v>0.22859372</v>
      </c>
      <c r="AQ541">
        <v>0.10833572</v>
      </c>
      <c r="AR541">
        <v>0.37343267000000002</v>
      </c>
      <c r="AS541">
        <v>0.17865336000000001</v>
      </c>
      <c r="AT541">
        <v>0.15174538000000001</v>
      </c>
      <c r="AU541">
        <v>0.10940016</v>
      </c>
      <c r="AV541">
        <v>0.1680817</v>
      </c>
      <c r="AW541">
        <v>7.0428889999999994E-2</v>
      </c>
      <c r="AX541">
        <v>0.14269191000000001</v>
      </c>
      <c r="AY541">
        <v>0.2678451</v>
      </c>
      <c r="AZ541">
        <v>0.9261838</v>
      </c>
      <c r="BA541">
        <v>0.26591018</v>
      </c>
      <c r="BB541">
        <v>0.115126014</v>
      </c>
      <c r="BC541">
        <v>-8.7154195000000004E-2</v>
      </c>
      <c r="BD541">
        <v>0.33446496999999997</v>
      </c>
      <c r="BE541">
        <v>0.17673111</v>
      </c>
      <c r="BF541">
        <v>0.15544784</v>
      </c>
      <c r="BG541">
        <v>0.22153862999999999</v>
      </c>
      <c r="BH541">
        <v>0.17052450999999999</v>
      </c>
      <c r="BI541">
        <v>0.34802519999999998</v>
      </c>
      <c r="BJ541">
        <v>0.25343984000000003</v>
      </c>
      <c r="BK541">
        <v>0.32726005000000002</v>
      </c>
      <c r="BL541">
        <v>0.29922290000000001</v>
      </c>
      <c r="BM541">
        <v>0.29988837000000002</v>
      </c>
      <c r="BN541">
        <v>0.23542076000000001</v>
      </c>
      <c r="BO541">
        <v>0.14688072999999999</v>
      </c>
      <c r="BP541">
        <v>0.4098675</v>
      </c>
      <c r="BQ541">
        <v>0.41678696999999998</v>
      </c>
      <c r="BR541">
        <v>0.11857770400000001</v>
      </c>
      <c r="BS541">
        <v>0.24309474</v>
      </c>
      <c r="BT541">
        <v>7.1990005999999995E-2</v>
      </c>
      <c r="BU541">
        <v>0.15800649</v>
      </c>
      <c r="BV541">
        <v>0.14314811</v>
      </c>
      <c r="BW541">
        <v>0.32578839999999998</v>
      </c>
      <c r="BX541">
        <v>0.14759744999999999</v>
      </c>
      <c r="BY541">
        <v>9.4646240000000006E-2</v>
      </c>
      <c r="BZ541">
        <v>0.12993994</v>
      </c>
      <c r="CA541">
        <v>5.3293887999999998E-2</v>
      </c>
      <c r="CB541">
        <v>0.31645595999999998</v>
      </c>
      <c r="CC541">
        <v>0.18423027</v>
      </c>
      <c r="CD541">
        <v>0.14898868000000001</v>
      </c>
      <c r="CE541">
        <v>0.22464116000000001</v>
      </c>
      <c r="CF541">
        <v>1.11145675E-2</v>
      </c>
      <c r="CG541">
        <v>0.34878984000000002</v>
      </c>
      <c r="CH541">
        <v>0.43761467999999998</v>
      </c>
      <c r="CI541">
        <v>0.47771977999999998</v>
      </c>
      <c r="CJ541">
        <v>0.45810977000000003</v>
      </c>
      <c r="CK541">
        <v>8.1087500000000007E-2</v>
      </c>
      <c r="CL541">
        <v>0.4013717</v>
      </c>
      <c r="CM541">
        <v>0.22672422</v>
      </c>
      <c r="CN541">
        <v>0.46434075000000002</v>
      </c>
      <c r="CO541">
        <v>0.31596774</v>
      </c>
      <c r="CP541">
        <v>0.24502772</v>
      </c>
      <c r="CQ541">
        <v>5.8020809999999999E-2</v>
      </c>
      <c r="CR541">
        <v>0.25319873999999998</v>
      </c>
      <c r="CS541">
        <v>0.23057285</v>
      </c>
      <c r="CT541">
        <v>0.19558743000000001</v>
      </c>
      <c r="CU541">
        <v>9.4992279999999998E-2</v>
      </c>
      <c r="CV541">
        <v>0.22213232999999999</v>
      </c>
      <c r="CW541">
        <v>0.30092920000000001</v>
      </c>
      <c r="CX541">
        <v>0.118437976</v>
      </c>
      <c r="CY541">
        <v>0.10381332</v>
      </c>
      <c r="CZ541">
        <v>0.1856612</v>
      </c>
      <c r="DA541">
        <v>0.47641119999999998</v>
      </c>
      <c r="DB541">
        <v>3.9209817000000001E-2</v>
      </c>
      <c r="DC541">
        <v>0.9617831</v>
      </c>
      <c r="DD541">
        <v>0.24852605</v>
      </c>
      <c r="DE541">
        <v>0.22241870999999999</v>
      </c>
      <c r="DF541">
        <f t="shared" si="26"/>
        <v>0.19737781332233009</v>
      </c>
      <c r="DG541">
        <f t="shared" si="27"/>
        <v>0</v>
      </c>
      <c r="DH541">
        <v>2.0788309148914276E-3</v>
      </c>
      <c r="DI541">
        <f>VLOOKUP(B541,owner_jaccard!$C$1:$E$1128,3,FALSE)</f>
        <v>0.214285714285714</v>
      </c>
      <c r="DJ541">
        <f>VLOOKUP(B541,partic_jaccard!$C$1:$E$1128,3,FALSE)</f>
        <v>0.27272727272727199</v>
      </c>
      <c r="DK541">
        <f>VLOOKUP(B541,rtword_jaccard!$C$1:$E$1128,3,FALSE)</f>
        <v>0.219512195121951</v>
      </c>
      <c r="DL541">
        <f>VLOOKUP(B541,rtword_jaccard!$C$1:$F$1128,4,FALSE)</f>
        <v>0.219512195121951</v>
      </c>
      <c r="DM541">
        <f>VLOOKUP(B541,rtword_jaccard!$C$1:$G$1128,5,FALSE)</f>
        <v>0.29310344827586199</v>
      </c>
      <c r="DN541">
        <f>VLOOKUP(B541,owner_j_重み付き!$C$1:$E$1128,3)</f>
        <v>2.0299999999999999E-2</v>
      </c>
      <c r="DO541">
        <f>VLOOKUP(B541,part_j_重み付き!$C$1:$E$1128,3,FALSE)</f>
        <v>4.8099999999999997E-2</v>
      </c>
      <c r="DP541">
        <f>VLOOKUP(B541,journalsection_jaccard!$C$2:$E$1129,3,FALSE)</f>
        <v>0.49253731343283502</v>
      </c>
      <c r="DQ541">
        <f>VLOOKUP(B541,journalsection_jaccard!$C$2:$F$1129,4,FALSE)</f>
        <v>0.39860139860139798</v>
      </c>
      <c r="DR541">
        <f>VLOOKUP(B541,journalsection_jaccard!$C$2:$G$1129,5,FALSE)</f>
        <v>0.3215859030837</v>
      </c>
      <c r="DS541">
        <f>VLOOKUP(B541,journalsection_jaccard!$C$2:$H$1129,6,FALSE)</f>
        <v>0.20481927710843301</v>
      </c>
    </row>
    <row r="542" spans="1:123" hidden="1" x14ac:dyDescent="0.55000000000000004">
      <c r="A542">
        <v>535</v>
      </c>
      <c r="B542" t="s">
        <v>2108</v>
      </c>
      <c r="C542" t="s">
        <v>641</v>
      </c>
      <c r="D542">
        <v>0.16094530000000001</v>
      </c>
      <c r="E542">
        <v>6.8573326000000004E-2</v>
      </c>
      <c r="F542">
        <v>-3.1845972E-2</v>
      </c>
      <c r="G542">
        <v>3.7000194E-2</v>
      </c>
      <c r="H542">
        <v>0.17972916</v>
      </c>
      <c r="I542">
        <v>7.9390764000000003E-2</v>
      </c>
      <c r="J542">
        <v>0.10834646000000001</v>
      </c>
      <c r="K542">
        <v>0.98324555000000002</v>
      </c>
      <c r="L542">
        <v>0.14899777</v>
      </c>
      <c r="M542">
        <v>0.1462869</v>
      </c>
      <c r="N542">
        <v>0.18957356</v>
      </c>
      <c r="O542">
        <v>5.9318250000000003E-2</v>
      </c>
      <c r="P542">
        <v>-7.7600962999999998E-3</v>
      </c>
      <c r="Q542">
        <v>0.11582446</v>
      </c>
      <c r="R542">
        <v>3.7094413999999999E-2</v>
      </c>
      <c r="S542">
        <v>6.035339E-2</v>
      </c>
      <c r="T542">
        <v>0.25159428</v>
      </c>
      <c r="U542">
        <v>0.26820588000000001</v>
      </c>
      <c r="V542">
        <v>0.23137730000000001</v>
      </c>
      <c r="W542">
        <v>0.20972347</v>
      </c>
      <c r="X542">
        <v>2.8167745000000001E-2</v>
      </c>
      <c r="Y542">
        <v>0.20821227</v>
      </c>
      <c r="Z542">
        <v>9.4048179999999995E-2</v>
      </c>
      <c r="AA542">
        <v>0.14440720000000001</v>
      </c>
      <c r="AB542">
        <v>0.24094436</v>
      </c>
      <c r="AC542">
        <v>0.24568710999999999</v>
      </c>
      <c r="AD542">
        <v>3.1277140000000002E-2</v>
      </c>
      <c r="AE542">
        <v>-0.19362982000000001</v>
      </c>
      <c r="AF542">
        <v>0.21890277</v>
      </c>
      <c r="AG542">
        <v>0.32755511999999998</v>
      </c>
      <c r="AH542">
        <v>0.1197174</v>
      </c>
      <c r="AI542">
        <v>0.13596356000000001</v>
      </c>
      <c r="AJ542">
        <v>8.3435270000000006E-2</v>
      </c>
      <c r="AK542">
        <v>0.122260936</v>
      </c>
      <c r="AL542">
        <v>0.17712443999999999</v>
      </c>
      <c r="AM542">
        <v>0.14482086999999999</v>
      </c>
      <c r="AN542">
        <v>0.31592542000000001</v>
      </c>
      <c r="AO542">
        <v>2.4435476000000001E-3</v>
      </c>
      <c r="AP542">
        <v>0.13355696</v>
      </c>
      <c r="AQ542">
        <v>0.26844554999999998</v>
      </c>
      <c r="AR542">
        <v>0.21924642999999999</v>
      </c>
      <c r="AS542">
        <v>-3.2493319999999999E-2</v>
      </c>
      <c r="AT542">
        <v>7.4808416000000004E-3</v>
      </c>
      <c r="AU542">
        <v>0.11887311</v>
      </c>
      <c r="AV542">
        <v>0.14004242</v>
      </c>
      <c r="AW542">
        <v>0.1124233</v>
      </c>
      <c r="AX542">
        <v>2.6839208E-2</v>
      </c>
      <c r="AY542">
        <v>0.15167198000000001</v>
      </c>
      <c r="AZ542">
        <v>0.93153699999999995</v>
      </c>
      <c r="BA542">
        <v>4.5044913999999998E-2</v>
      </c>
      <c r="BB542">
        <v>7.6870240000000006E-2</v>
      </c>
      <c r="BC542">
        <v>0.3145578</v>
      </c>
      <c r="BD542">
        <v>0.25373593</v>
      </c>
      <c r="BE542">
        <v>0.109112605</v>
      </c>
      <c r="BF542">
        <v>9.7365569999999999E-2</v>
      </c>
      <c r="BG542">
        <v>-2.9174814E-2</v>
      </c>
      <c r="BH542">
        <v>8.653769E-2</v>
      </c>
      <c r="BI542">
        <v>0.20899387</v>
      </c>
      <c r="BJ542">
        <v>0.24407206000000001</v>
      </c>
      <c r="BK542">
        <v>0.22277974</v>
      </c>
      <c r="BL542">
        <v>0.14009632</v>
      </c>
      <c r="BM542">
        <v>0.12848660000000001</v>
      </c>
      <c r="BN542">
        <v>0.17518038</v>
      </c>
      <c r="BO542">
        <v>0.10929410000000001</v>
      </c>
      <c r="BP542">
        <v>0.12464511</v>
      </c>
      <c r="BQ542">
        <v>0.13567166</v>
      </c>
      <c r="BR542">
        <v>0.16612750000000001</v>
      </c>
      <c r="BS542">
        <v>0.30836197999999998</v>
      </c>
      <c r="BT542">
        <v>0.32397347999999998</v>
      </c>
      <c r="BU542">
        <v>0.27192850000000002</v>
      </c>
      <c r="BV542">
        <v>-0.14089188</v>
      </c>
      <c r="BW542">
        <v>0.21613685999999999</v>
      </c>
      <c r="BX542">
        <v>0.27291575000000001</v>
      </c>
      <c r="BY542">
        <v>5.1205630000000002E-2</v>
      </c>
      <c r="BZ542">
        <v>5.7983514E-2</v>
      </c>
      <c r="CA542">
        <v>0.18161759</v>
      </c>
      <c r="CB542">
        <v>0.13599813999999999</v>
      </c>
      <c r="CC542">
        <v>0.28562747999999999</v>
      </c>
      <c r="CD542">
        <v>0.23518094</v>
      </c>
      <c r="CE542">
        <v>0.22732273</v>
      </c>
      <c r="CF542">
        <v>0.13343187000000001</v>
      </c>
      <c r="CG542">
        <v>-9.1644329999999996E-3</v>
      </c>
      <c r="CH542">
        <v>0.31382053999999998</v>
      </c>
      <c r="CI542">
        <v>0.14328753999999999</v>
      </c>
      <c r="CJ542">
        <v>0.12311793</v>
      </c>
      <c r="CK542">
        <v>0.11944538</v>
      </c>
      <c r="CL542">
        <v>0.14019042000000001</v>
      </c>
      <c r="CM542">
        <v>6.8130165000000006E-2</v>
      </c>
      <c r="CN542">
        <v>6.9823839999999998E-2</v>
      </c>
      <c r="CO542">
        <v>-5.4945849999999997E-2</v>
      </c>
      <c r="CP542">
        <v>3.6310650000000002E-3</v>
      </c>
      <c r="CQ542">
        <v>6.4116400000000004E-2</v>
      </c>
      <c r="CR542">
        <v>0.23012029000000001</v>
      </c>
      <c r="CS542">
        <v>0.19536126000000001</v>
      </c>
      <c r="CT542">
        <v>5.6602850000000003E-2</v>
      </c>
      <c r="CU542">
        <v>0.19038463</v>
      </c>
      <c r="CV542">
        <v>0.13862973000000001</v>
      </c>
      <c r="CW542">
        <v>0.11385281</v>
      </c>
      <c r="CX542">
        <v>0.12638144000000001</v>
      </c>
      <c r="CY542">
        <v>0.17594603</v>
      </c>
      <c r="CZ542">
        <v>0.18896814000000001</v>
      </c>
      <c r="DA542">
        <v>0.17312214000000001</v>
      </c>
      <c r="DB542">
        <v>-1.7818013000000001E-2</v>
      </c>
      <c r="DC542">
        <v>0.96708470000000002</v>
      </c>
      <c r="DD542">
        <v>0.16520505999999999</v>
      </c>
      <c r="DE542">
        <v>0.18680659999999999</v>
      </c>
      <c r="DF542">
        <f t="shared" si="26"/>
        <v>0.13574062748446603</v>
      </c>
      <c r="DG542">
        <f t="shared" si="27"/>
        <v>0</v>
      </c>
      <c r="DH542">
        <v>1.2525442304681385E-3</v>
      </c>
      <c r="DI542">
        <f>VLOOKUP(B542,owner_jaccard!$C$1:$E$1128,3,FALSE)</f>
        <v>0.18518518518518501</v>
      </c>
      <c r="DJ542">
        <f>VLOOKUP(B542,partic_jaccard!$C$1:$E$1128,3,FALSE)</f>
        <v>4.54545454545454E-2</v>
      </c>
      <c r="DK542">
        <f>VLOOKUP(B542,rtword_jaccard!$C$1:$E$1128,3,FALSE)</f>
        <v>0.14942528735632099</v>
      </c>
      <c r="DL542">
        <f>VLOOKUP(B542,rtword_jaccard!$C$1:$F$1128,4,FALSE)</f>
        <v>0.19760479041916101</v>
      </c>
      <c r="DM542">
        <f>VLOOKUP(B542,rtword_jaccard!$C$1:$G$1128,5,FALSE)</f>
        <v>0.22950819672131101</v>
      </c>
      <c r="DN542">
        <f>VLOOKUP(B542,owner_j_重み付き!$C$1:$E$1128,3)</f>
        <v>6.3E-3</v>
      </c>
      <c r="DO542">
        <f>VLOOKUP(B542,part_j_重み付き!$C$1:$E$1128,3,FALSE)</f>
        <v>8.6999999999999994E-3</v>
      </c>
      <c r="DP542">
        <f>VLOOKUP(B542,journalsection_jaccard!$C$2:$E$1129,3,FALSE)</f>
        <v>0.49253731343283502</v>
      </c>
      <c r="DQ542">
        <f>VLOOKUP(B542,journalsection_jaccard!$C$2:$F$1129,4,FALSE)</f>
        <v>0.34228187919462999</v>
      </c>
      <c r="DR542">
        <f>VLOOKUP(B542,journalsection_jaccard!$C$2:$G$1129,5,FALSE)</f>
        <v>0.32743362831858402</v>
      </c>
      <c r="DS542">
        <f>VLOOKUP(B542,journalsection_jaccard!$C$2:$H$1129,6,FALSE)</f>
        <v>0.19047619047618999</v>
      </c>
    </row>
    <row r="543" spans="1:123" x14ac:dyDescent="0.55000000000000004">
      <c r="A543">
        <v>536</v>
      </c>
      <c r="B543" t="s">
        <v>2109</v>
      </c>
      <c r="C543" t="s">
        <v>642</v>
      </c>
      <c r="D543">
        <v>7.5038079999999993E-2</v>
      </c>
      <c r="E543">
        <v>0.19554811999999999</v>
      </c>
      <c r="F543">
        <v>0.12778468000000001</v>
      </c>
      <c r="G543">
        <v>0.23108703999999999</v>
      </c>
      <c r="H543">
        <v>0.22474126999999999</v>
      </c>
      <c r="I543">
        <v>0.13776013000000001</v>
      </c>
      <c r="J543">
        <v>0.26613547999999998</v>
      </c>
      <c r="K543">
        <v>0.97797095999999994</v>
      </c>
      <c r="L543">
        <v>0.23495901999999999</v>
      </c>
      <c r="M543">
        <v>0.18900727</v>
      </c>
      <c r="N543">
        <v>0.28209263000000001</v>
      </c>
      <c r="O543">
        <v>5.6752123000000002E-2</v>
      </c>
      <c r="P543">
        <v>0.12561853000000001</v>
      </c>
      <c r="Q543">
        <v>0.21115101999999999</v>
      </c>
      <c r="R543">
        <v>-0.12614664</v>
      </c>
      <c r="S543">
        <v>3.954274E-2</v>
      </c>
      <c r="T543">
        <v>0.42864950000000002</v>
      </c>
      <c r="U543">
        <v>0.21984144999999999</v>
      </c>
      <c r="V543">
        <v>0.20567150000000001</v>
      </c>
      <c r="W543">
        <v>2.8558960000000001E-2</v>
      </c>
      <c r="X543">
        <v>0.10168768</v>
      </c>
      <c r="Y543">
        <v>0.19738354</v>
      </c>
      <c r="Z543">
        <v>-3.4933760000000001E-2</v>
      </c>
      <c r="AA543">
        <v>0.19510648</v>
      </c>
      <c r="AB543">
        <v>0.30808419999999997</v>
      </c>
      <c r="AC543">
        <v>0.26955709999999999</v>
      </c>
      <c r="AD543">
        <v>1.0144929E-2</v>
      </c>
      <c r="AE543">
        <v>3.6896180000000001E-2</v>
      </c>
      <c r="AF543">
        <v>0.27979943000000002</v>
      </c>
      <c r="AG543">
        <v>0.28635153000000002</v>
      </c>
      <c r="AH543">
        <v>-0.11469139</v>
      </c>
      <c r="AI543">
        <v>0.33806663999999997</v>
      </c>
      <c r="AJ543">
        <v>0.25168654000000001</v>
      </c>
      <c r="AK543">
        <v>0.108806126</v>
      </c>
      <c r="AL543">
        <v>0.110842444</v>
      </c>
      <c r="AM543">
        <v>0.17290564</v>
      </c>
      <c r="AN543">
        <v>0.17750247</v>
      </c>
      <c r="AO543">
        <v>0.20191865000000001</v>
      </c>
      <c r="AP543">
        <v>0.35719714000000002</v>
      </c>
      <c r="AQ543">
        <v>0.23280902000000001</v>
      </c>
      <c r="AR543">
        <v>0.30292812000000002</v>
      </c>
      <c r="AS543">
        <v>2.7168253000000001E-3</v>
      </c>
      <c r="AT543">
        <v>0.105505444</v>
      </c>
      <c r="AU543">
        <v>0.15329239</v>
      </c>
      <c r="AV543">
        <v>6.3909839999999996E-2</v>
      </c>
      <c r="AW543">
        <v>0.32291323</v>
      </c>
      <c r="AX543">
        <v>-6.9364220000000004E-2</v>
      </c>
      <c r="AY543">
        <v>0.32558024000000002</v>
      </c>
      <c r="AZ543">
        <v>0.94137996000000002</v>
      </c>
      <c r="BA543">
        <v>0.18217430000000001</v>
      </c>
      <c r="BB543">
        <v>0.23381360000000001</v>
      </c>
      <c r="BC543">
        <v>7.8727909999999998E-2</v>
      </c>
      <c r="BD543">
        <v>0.29709560000000002</v>
      </c>
      <c r="BE543">
        <v>3.9283123000000003E-2</v>
      </c>
      <c r="BF543">
        <v>0.26802053999999997</v>
      </c>
      <c r="BG543">
        <v>0.17367916999999999</v>
      </c>
      <c r="BH543">
        <v>0.21340221000000001</v>
      </c>
      <c r="BI543">
        <v>0.22882730000000001</v>
      </c>
      <c r="BJ543">
        <v>0.25821248000000002</v>
      </c>
      <c r="BK543">
        <v>0.27019939999999998</v>
      </c>
      <c r="BL543">
        <v>8.2580804999999993E-2</v>
      </c>
      <c r="BM543">
        <v>0.23457068</v>
      </c>
      <c r="BN543">
        <v>9.6589590000000003E-2</v>
      </c>
      <c r="BO543">
        <v>0.26982749</v>
      </c>
      <c r="BP543">
        <v>0.14638445999999999</v>
      </c>
      <c r="BQ543">
        <v>0.22482116999999999</v>
      </c>
      <c r="BR543">
        <v>3.6498019999999999E-2</v>
      </c>
      <c r="BS543">
        <v>0.30356436999999997</v>
      </c>
      <c r="BT543">
        <v>0.27605977999999998</v>
      </c>
      <c r="BU543">
        <v>0.28224265999999998</v>
      </c>
      <c r="BV543">
        <v>0.10767996000000001</v>
      </c>
      <c r="BW543">
        <v>0.29290115999999999</v>
      </c>
      <c r="BX543">
        <v>0.22867156999999999</v>
      </c>
      <c r="BY543">
        <v>5.3567490000000002E-2</v>
      </c>
      <c r="BZ543">
        <v>5.2207917E-2</v>
      </c>
      <c r="CA543">
        <v>0.2807384</v>
      </c>
      <c r="CB543">
        <v>0.35439305999999998</v>
      </c>
      <c r="CC543">
        <v>0.39521780000000001</v>
      </c>
      <c r="CD543">
        <v>0.18113646999999999</v>
      </c>
      <c r="CE543">
        <v>0.35538503999999999</v>
      </c>
      <c r="CF543">
        <v>0.25163075000000001</v>
      </c>
      <c r="CG543">
        <v>0.13947597</v>
      </c>
      <c r="CH543">
        <v>0.15152602000000001</v>
      </c>
      <c r="CI543">
        <v>0.23284283</v>
      </c>
      <c r="CJ543">
        <v>0.30961253999999999</v>
      </c>
      <c r="CK543">
        <v>0.14086267</v>
      </c>
      <c r="CL543">
        <v>0.18317552000000001</v>
      </c>
      <c r="CM543">
        <v>0.22324863</v>
      </c>
      <c r="CN543">
        <v>0.26941730000000003</v>
      </c>
      <c r="CO543">
        <v>0.19302742000000001</v>
      </c>
      <c r="CP543">
        <v>0.22014929999999999</v>
      </c>
      <c r="CQ543">
        <v>0.18038536999999999</v>
      </c>
      <c r="CR543">
        <v>0.43479849999999998</v>
      </c>
      <c r="CS543">
        <v>0.38334974999999999</v>
      </c>
      <c r="CT543">
        <v>0.24811928</v>
      </c>
      <c r="CU543">
        <v>0.17048271000000001</v>
      </c>
      <c r="CV543">
        <v>0.30787098000000002</v>
      </c>
      <c r="CW543">
        <v>0.27090412000000003</v>
      </c>
      <c r="CX543">
        <v>0.40459382999999999</v>
      </c>
      <c r="CY543">
        <v>0.33758143000000002</v>
      </c>
      <c r="CZ543">
        <v>0.32327901999999997</v>
      </c>
      <c r="DA543">
        <v>0.22397307</v>
      </c>
      <c r="DB543">
        <v>0.14551711000000001</v>
      </c>
      <c r="DC543">
        <v>0.96871180000000001</v>
      </c>
      <c r="DD543">
        <v>0.26081562000000003</v>
      </c>
      <c r="DE543">
        <v>0.13029294999999999</v>
      </c>
      <c r="DF543">
        <f t="shared" si="26"/>
        <v>0.19887185996407775</v>
      </c>
      <c r="DG543">
        <f t="shared" si="27"/>
        <v>0</v>
      </c>
      <c r="DH543">
        <v>0</v>
      </c>
      <c r="DI543">
        <f>VLOOKUP(B543,owner_jaccard!$C$1:$E$1128,3,FALSE)</f>
        <v>0.22857142857142801</v>
      </c>
      <c r="DJ543">
        <f>VLOOKUP(B543,partic_jaccard!$C$1:$E$1128,3,FALSE)</f>
        <v>0.30434782608695599</v>
      </c>
      <c r="DK543">
        <f>VLOOKUP(B543,rtword_jaccard!$C$1:$E$1128,3,FALSE)</f>
        <v>0.13636363636363599</v>
      </c>
      <c r="DL543">
        <f>VLOOKUP(B543,rtword_jaccard!$C$1:$F$1128,4,FALSE)</f>
        <v>0.219512195121951</v>
      </c>
      <c r="DM543">
        <f>VLOOKUP(B543,rtword_jaccard!$C$1:$G$1128,5,FALSE)</f>
        <v>0.27659574468085102</v>
      </c>
      <c r="DN543">
        <f>VLOOKUP(B543,owner_j_重み付き!$C$1:$E$1128,3)</f>
        <v>8.0000000000000002E-3</v>
      </c>
      <c r="DO543">
        <f>VLOOKUP(B543,part_j_重み付き!$C$1:$E$1128,3,FALSE)</f>
        <v>5.3199999999999997E-2</v>
      </c>
      <c r="DP543">
        <f>VLOOKUP(B543,journalsection_jaccard!$C$2:$E$1129,3,FALSE)</f>
        <v>0.234567901234567</v>
      </c>
      <c r="DQ543">
        <f>VLOOKUP(B543,journalsection_jaccard!$C$2:$F$1129,4,FALSE)</f>
        <v>0.273885350318471</v>
      </c>
      <c r="DR543">
        <f>VLOOKUP(B543,journalsection_jaccard!$C$2:$G$1129,5,FALSE)</f>
        <v>0.26050420168067201</v>
      </c>
      <c r="DS543">
        <f>VLOOKUP(B543,journalsection_jaccard!$C$2:$H$1129,6,FALSE)</f>
        <v>3.0927835051546299E-2</v>
      </c>
    </row>
    <row r="544" spans="1:123" hidden="1" x14ac:dyDescent="0.55000000000000004">
      <c r="A544">
        <v>537</v>
      </c>
      <c r="B544" t="s">
        <v>1436</v>
      </c>
      <c r="C544" t="s">
        <v>643</v>
      </c>
      <c r="D544">
        <v>0.2483022</v>
      </c>
      <c r="E544">
        <v>0.16076066999999999</v>
      </c>
      <c r="F544">
        <v>0.122830525</v>
      </c>
      <c r="G544">
        <v>0.24760033000000001</v>
      </c>
      <c r="H544">
        <v>0.18948914</v>
      </c>
      <c r="I544">
        <v>-1.7668637E-3</v>
      </c>
      <c r="J544">
        <v>0.25799697999999999</v>
      </c>
      <c r="K544">
        <v>0.98615675999999997</v>
      </c>
      <c r="L544">
        <v>0.42175269999999998</v>
      </c>
      <c r="M544">
        <v>0.10605729999999999</v>
      </c>
      <c r="N544">
        <v>0.37917444</v>
      </c>
      <c r="O544">
        <v>0.15212354</v>
      </c>
      <c r="P544">
        <v>0.30349155999999999</v>
      </c>
      <c r="Q544">
        <v>0.26613033000000003</v>
      </c>
      <c r="R544">
        <v>4.7443774999999999E-3</v>
      </c>
      <c r="S544">
        <v>0.18031505</v>
      </c>
      <c r="T544">
        <v>0.2151132</v>
      </c>
      <c r="U544">
        <v>0.25271167999999999</v>
      </c>
      <c r="V544">
        <v>0.22741520000000001</v>
      </c>
      <c r="W544">
        <v>0.21064237999999999</v>
      </c>
      <c r="X544">
        <v>0.14672009999999999</v>
      </c>
      <c r="Y544">
        <v>0.20640606</v>
      </c>
      <c r="Z544">
        <v>0.10262444</v>
      </c>
      <c r="AA544">
        <v>0.18844794000000001</v>
      </c>
      <c r="AB544">
        <v>0.29030860000000003</v>
      </c>
      <c r="AC544">
        <v>0.30829030000000002</v>
      </c>
      <c r="AD544">
        <v>7.8580839999999999E-2</v>
      </c>
      <c r="AE544">
        <v>0.36109210000000003</v>
      </c>
      <c r="AF544">
        <v>0.22933220000000001</v>
      </c>
      <c r="AG544">
        <v>0.26073249999999998</v>
      </c>
      <c r="AH544">
        <v>0.112218104</v>
      </c>
      <c r="AI544">
        <v>0.29163529999999999</v>
      </c>
      <c r="AJ544">
        <v>0.32882115000000001</v>
      </c>
      <c r="AK544">
        <v>0.10188297</v>
      </c>
      <c r="AL544">
        <v>0.20352750999999999</v>
      </c>
      <c r="AM544">
        <v>0.29635983999999999</v>
      </c>
      <c r="AN544">
        <v>8.805557E-2</v>
      </c>
      <c r="AO544">
        <v>0.30746839999999998</v>
      </c>
      <c r="AP544">
        <v>0.36621979999999998</v>
      </c>
      <c r="AQ544">
        <v>0.26008474999999998</v>
      </c>
      <c r="AR544">
        <v>0.39865708</v>
      </c>
      <c r="AS544">
        <v>0.23715849</v>
      </c>
      <c r="AT544">
        <v>3.3719588000000002E-2</v>
      </c>
      <c r="AU544">
        <v>0.11146894</v>
      </c>
      <c r="AV544">
        <v>0.46221709999999999</v>
      </c>
      <c r="AW544">
        <v>0.15984280000000001</v>
      </c>
      <c r="AX544">
        <v>4.2333404999999998E-2</v>
      </c>
      <c r="AY544">
        <v>0.36274869999999998</v>
      </c>
      <c r="AZ544">
        <v>0.94504909999999998</v>
      </c>
      <c r="BA544">
        <v>0.14059108000000001</v>
      </c>
      <c r="BB544">
        <v>-6.0490246999999997E-2</v>
      </c>
      <c r="BC544">
        <v>4.9365196E-2</v>
      </c>
      <c r="BD544">
        <v>0.27773237000000001</v>
      </c>
      <c r="BE544">
        <v>0.15718550000000001</v>
      </c>
      <c r="BF544">
        <v>0.34016531999999999</v>
      </c>
      <c r="BG544">
        <v>0.22236898999999999</v>
      </c>
      <c r="BH544">
        <v>0.33762871999999999</v>
      </c>
      <c r="BI544">
        <v>0.45117325000000003</v>
      </c>
      <c r="BJ544">
        <v>0.28652169999999999</v>
      </c>
      <c r="BK544">
        <v>0.25754700000000003</v>
      </c>
      <c r="BL544">
        <v>0.29330286</v>
      </c>
      <c r="BM544">
        <v>0.15397785999999999</v>
      </c>
      <c r="BN544">
        <v>0.30197354999999998</v>
      </c>
      <c r="BO544">
        <v>0.39905744999999998</v>
      </c>
      <c r="BP544">
        <v>0.26744947000000002</v>
      </c>
      <c r="BQ544">
        <v>0.15523738000000001</v>
      </c>
      <c r="BR544">
        <v>1.4403322E-2</v>
      </c>
      <c r="BS544">
        <v>0.20495367</v>
      </c>
      <c r="BT544">
        <v>0.30886424000000001</v>
      </c>
      <c r="BU544">
        <v>9.0458079999999996E-2</v>
      </c>
      <c r="BV544">
        <v>0.25280285000000002</v>
      </c>
      <c r="BW544">
        <v>0.1528707</v>
      </c>
      <c r="BX544">
        <v>0.30059972000000001</v>
      </c>
      <c r="BY544">
        <v>0.24603257000000001</v>
      </c>
      <c r="BZ544">
        <v>0.17015710000000001</v>
      </c>
      <c r="CA544">
        <v>0.41034457000000002</v>
      </c>
      <c r="CB544">
        <v>0.34966360000000002</v>
      </c>
      <c r="CC544">
        <v>0.17139077</v>
      </c>
      <c r="CD544">
        <v>0.28407806000000002</v>
      </c>
      <c r="CE544">
        <v>0.15062539999999999</v>
      </c>
      <c r="CF544">
        <v>6.3359059999999995E-2</v>
      </c>
      <c r="CG544">
        <v>0.36753007999999998</v>
      </c>
      <c r="CH544">
        <v>0.35669410000000001</v>
      </c>
      <c r="CI544">
        <v>0.33957359999999998</v>
      </c>
      <c r="CJ544">
        <v>0.44723649999999998</v>
      </c>
      <c r="CK544">
        <v>0.17446902</v>
      </c>
      <c r="CL544">
        <v>0.19487976000000001</v>
      </c>
      <c r="CM544">
        <v>0.19654764</v>
      </c>
      <c r="CN544">
        <v>0.35259089999999998</v>
      </c>
      <c r="CO544">
        <v>0.17673006999999999</v>
      </c>
      <c r="CP544">
        <v>0.36138619999999999</v>
      </c>
      <c r="CQ544">
        <v>0.19443446</v>
      </c>
      <c r="CR544">
        <v>0.18314440000000001</v>
      </c>
      <c r="CS544">
        <v>0.49194777000000001</v>
      </c>
      <c r="CT544">
        <v>0.22285940000000001</v>
      </c>
      <c r="CU544">
        <v>0.18513077</v>
      </c>
      <c r="CV544">
        <v>0.16317055999999999</v>
      </c>
      <c r="CW544">
        <v>0.20484648999999999</v>
      </c>
      <c r="CX544">
        <v>0.57713899999999996</v>
      </c>
      <c r="CY544">
        <v>0.12631248</v>
      </c>
      <c r="CZ544">
        <v>0.17227353000000001</v>
      </c>
      <c r="DA544">
        <v>0.34104479999999998</v>
      </c>
      <c r="DB544">
        <v>0.23088629999999999</v>
      </c>
      <c r="DC544">
        <v>0.97406846000000002</v>
      </c>
      <c r="DD544">
        <v>0.30722505</v>
      </c>
      <c r="DE544">
        <v>0.29891487999999999</v>
      </c>
      <c r="DF544">
        <f t="shared" si="26"/>
        <v>0.23446794404660193</v>
      </c>
      <c r="DG544">
        <f t="shared" si="27"/>
        <v>0</v>
      </c>
      <c r="DH544">
        <v>1.7060057697351166E-2</v>
      </c>
      <c r="DI544">
        <f>VLOOKUP(B544,owner_jaccard!$C$1:$E$1128,3,FALSE)</f>
        <v>0.26086956521739102</v>
      </c>
      <c r="DJ544">
        <f>VLOOKUP(B544,partic_jaccard!$C$1:$E$1128,3,FALSE)</f>
        <v>0.40909090909090901</v>
      </c>
      <c r="DK544">
        <f>VLOOKUP(B544,rtword_jaccard!$C$1:$E$1128,3,FALSE)</f>
        <v>0.29870129870129802</v>
      </c>
      <c r="DL544">
        <f>VLOOKUP(B544,rtword_jaccard!$C$1:$F$1128,4,FALSE)</f>
        <v>0.41843971631205601</v>
      </c>
      <c r="DM544">
        <f>VLOOKUP(B544,rtword_jaccard!$C$1:$G$1128,5,FALSE)</f>
        <v>0.40845070422535201</v>
      </c>
      <c r="DN544">
        <f>VLOOKUP(B544,owner_j_重み付き!$C$1:$E$1128,3)</f>
        <v>8.4099999999999994E-2</v>
      </c>
      <c r="DO544">
        <f>VLOOKUP(B544,part_j_重み付き!$C$1:$E$1128,3,FALSE)</f>
        <v>0.2707</v>
      </c>
      <c r="DP544">
        <f>VLOOKUP(B544,journalsection_jaccard!$C$2:$E$1129,3,FALSE)</f>
        <v>0.47058823529411697</v>
      </c>
      <c r="DQ544">
        <f>VLOOKUP(B544,journalsection_jaccard!$C$2:$F$1129,4,FALSE)</f>
        <v>0.43884892086330901</v>
      </c>
      <c r="DR544">
        <f>VLOOKUP(B544,journalsection_jaccard!$C$2:$G$1129,5,FALSE)</f>
        <v>0.39534883720930197</v>
      </c>
      <c r="DS544">
        <f>VLOOKUP(B544,journalsection_jaccard!$C$2:$H$1129,6,FALSE)</f>
        <v>0.20481927710843301</v>
      </c>
    </row>
    <row r="545" spans="1:123" x14ac:dyDescent="0.55000000000000004">
      <c r="A545">
        <v>538</v>
      </c>
      <c r="B545" t="s">
        <v>1437</v>
      </c>
      <c r="C545" t="s">
        <v>644</v>
      </c>
      <c r="D545">
        <v>3.6956667999999998E-2</v>
      </c>
      <c r="E545">
        <v>0.29542267</v>
      </c>
      <c r="F545">
        <v>0.19465875999999999</v>
      </c>
      <c r="G545">
        <v>0.24738742</v>
      </c>
      <c r="H545">
        <v>6.7784899999999995E-2</v>
      </c>
      <c r="I545">
        <v>-4.3263986999999997E-2</v>
      </c>
      <c r="J545">
        <v>7.8472059999999996E-2</v>
      </c>
      <c r="K545">
        <v>0.98444580000000004</v>
      </c>
      <c r="L545">
        <v>0.28127249999999998</v>
      </c>
      <c r="M545">
        <v>0.17776859</v>
      </c>
      <c r="N545">
        <v>0.24026795000000001</v>
      </c>
      <c r="O545">
        <v>0.14052469000000001</v>
      </c>
      <c r="P545">
        <v>0.19228832000000001</v>
      </c>
      <c r="Q545">
        <v>0.17900917999999999</v>
      </c>
      <c r="R545">
        <v>-5.8434192000000003E-2</v>
      </c>
      <c r="S545">
        <v>2.7788639E-2</v>
      </c>
      <c r="T545">
        <v>0.31868085000000002</v>
      </c>
      <c r="U545">
        <v>0.108559884</v>
      </c>
      <c r="V545">
        <v>0.13657121</v>
      </c>
      <c r="W545">
        <v>-6.8726430000000005E-2</v>
      </c>
      <c r="X545">
        <v>4.8477300000000001E-2</v>
      </c>
      <c r="Y545">
        <v>1.4245468000000001E-2</v>
      </c>
      <c r="Z545">
        <v>4.3789975000000002E-2</v>
      </c>
      <c r="AA545">
        <v>4.316801E-2</v>
      </c>
      <c r="AB545">
        <v>0.15616873000000001</v>
      </c>
      <c r="AC545">
        <v>9.3381770000000003E-2</v>
      </c>
      <c r="AD545">
        <v>-4.8201760000000003E-2</v>
      </c>
      <c r="AE545">
        <v>-0.13664620999999999</v>
      </c>
      <c r="AF545">
        <v>9.6852265000000007E-2</v>
      </c>
      <c r="AG545">
        <v>8.6845320000000004E-2</v>
      </c>
      <c r="AH545">
        <v>-0.13351704</v>
      </c>
      <c r="AI545">
        <v>0.13333254999999999</v>
      </c>
      <c r="AJ545">
        <v>0.21974291000000001</v>
      </c>
      <c r="AK545">
        <v>6.7079459999999994E-2</v>
      </c>
      <c r="AL545">
        <v>0.12540029999999999</v>
      </c>
      <c r="AM545">
        <v>0.12542133</v>
      </c>
      <c r="AN545">
        <v>5.3322479999999995E-4</v>
      </c>
      <c r="AO545">
        <v>0.19896989000000001</v>
      </c>
      <c r="AP545">
        <v>0.26369937999999998</v>
      </c>
      <c r="AQ545">
        <v>0.22573783</v>
      </c>
      <c r="AR545">
        <v>0.13887240000000001</v>
      </c>
      <c r="AS545">
        <v>9.8781590000000002E-2</v>
      </c>
      <c r="AT545">
        <v>-6.2449520000000001E-2</v>
      </c>
      <c r="AU545">
        <v>0.24941373</v>
      </c>
      <c r="AV545">
        <v>1.1100263000000001E-2</v>
      </c>
      <c r="AW545">
        <v>0.25542435000000002</v>
      </c>
      <c r="AX545">
        <v>-6.2041369999999998E-2</v>
      </c>
      <c r="AY545">
        <v>0.14110436000000001</v>
      </c>
      <c r="AZ545">
        <v>0.93856099999999998</v>
      </c>
      <c r="BA545">
        <v>0.17791496000000001</v>
      </c>
      <c r="BB545">
        <v>-8.1115439999999997E-2</v>
      </c>
      <c r="BC545">
        <v>2.0058240000000001E-2</v>
      </c>
      <c r="BD545">
        <v>0.24320932000000001</v>
      </c>
      <c r="BE545">
        <v>1.7877733E-2</v>
      </c>
      <c r="BF545">
        <v>8.8936840000000003E-2</v>
      </c>
      <c r="BG545">
        <v>0.21497230000000001</v>
      </c>
      <c r="BH545">
        <v>0.19881064000000001</v>
      </c>
      <c r="BI545">
        <v>0.20110998999999999</v>
      </c>
      <c r="BJ545">
        <v>0.29161513</v>
      </c>
      <c r="BK545">
        <v>0.27311780000000002</v>
      </c>
      <c r="BL545">
        <v>-1.2429336000000001E-3</v>
      </c>
      <c r="BM545">
        <v>0.20787623999999999</v>
      </c>
      <c r="BN545">
        <v>0.2566735</v>
      </c>
      <c r="BO545">
        <v>0.31204890000000002</v>
      </c>
      <c r="BP545">
        <v>6.4135289999999998E-2</v>
      </c>
      <c r="BQ545">
        <v>0.13042862999999999</v>
      </c>
      <c r="BR545">
        <v>0.10378767</v>
      </c>
      <c r="BS545">
        <v>0.30701613</v>
      </c>
      <c r="BT545">
        <v>0.23200655000000001</v>
      </c>
      <c r="BU545">
        <v>4.7659981999999997E-2</v>
      </c>
      <c r="BV545">
        <v>0.13356187999999999</v>
      </c>
      <c r="BW545">
        <v>0.27388862000000003</v>
      </c>
      <c r="BX545">
        <v>0.36615533</v>
      </c>
      <c r="BY545">
        <v>5.1319654999999999E-2</v>
      </c>
      <c r="BZ545">
        <v>0.1917343</v>
      </c>
      <c r="CA545">
        <v>0.24519898000000001</v>
      </c>
      <c r="CB545">
        <v>0.32499748000000001</v>
      </c>
      <c r="CC545">
        <v>0.33717019999999998</v>
      </c>
      <c r="CD545">
        <v>0.33736959999999999</v>
      </c>
      <c r="CE545">
        <v>0.23892178</v>
      </c>
      <c r="CF545">
        <v>3.9660899999999999E-2</v>
      </c>
      <c r="CG545">
        <v>0.22245613</v>
      </c>
      <c r="CH545">
        <v>0.123791866</v>
      </c>
      <c r="CI545">
        <v>9.740559E-2</v>
      </c>
      <c r="CJ545">
        <v>2.7641235E-2</v>
      </c>
      <c r="CK545">
        <v>4.0480352999999997E-2</v>
      </c>
      <c r="CL545">
        <v>0.23984635000000001</v>
      </c>
      <c r="CM545">
        <v>7.9376390000000005E-2</v>
      </c>
      <c r="CN545">
        <v>3.3581583000000001E-3</v>
      </c>
      <c r="CO545">
        <v>0.12591237</v>
      </c>
      <c r="CP545">
        <v>0.27265467999999998</v>
      </c>
      <c r="CQ545">
        <v>2.6467596999999999E-2</v>
      </c>
      <c r="CR545">
        <v>0.27849089999999999</v>
      </c>
      <c r="CS545">
        <v>0.40512007</v>
      </c>
      <c r="CT545">
        <v>3.6182550000000001E-2</v>
      </c>
      <c r="CU545">
        <v>0.2290384</v>
      </c>
      <c r="CV545">
        <v>0.20809886</v>
      </c>
      <c r="CW545">
        <v>0.27201897000000003</v>
      </c>
      <c r="CX545">
        <v>0.16858403</v>
      </c>
      <c r="CY545">
        <v>0.15146862</v>
      </c>
      <c r="CZ545">
        <v>0.11422350000000001</v>
      </c>
      <c r="DA545">
        <v>0.1053737</v>
      </c>
      <c r="DB545">
        <v>0.22874399000000001</v>
      </c>
      <c r="DC545">
        <v>0.96827125999999997</v>
      </c>
      <c r="DD545">
        <v>0.11201039</v>
      </c>
      <c r="DE545">
        <v>-3.3408735000000002E-2</v>
      </c>
      <c r="DF545">
        <f t="shared" si="26"/>
        <v>0.13912512959708734</v>
      </c>
      <c r="DG545">
        <f t="shared" si="27"/>
        <v>0</v>
      </c>
      <c r="DH545">
        <v>0</v>
      </c>
      <c r="DI545">
        <f>VLOOKUP(B545,owner_jaccard!$C$1:$E$1128,3,FALSE)</f>
        <v>0.105263157894736</v>
      </c>
      <c r="DJ545">
        <f>VLOOKUP(B545,partic_jaccard!$C$1:$E$1128,3,FALSE)</f>
        <v>0.16666666666666599</v>
      </c>
      <c r="DK545">
        <f>VLOOKUP(B545,rtword_jaccard!$C$1:$E$1128,3,FALSE)</f>
        <v>0.11111111111111099</v>
      </c>
      <c r="DL545">
        <f>VLOOKUP(B545,rtword_jaccard!$C$1:$F$1128,4,FALSE)</f>
        <v>0.16279069767441801</v>
      </c>
      <c r="DM545">
        <f>VLOOKUP(B545,rtword_jaccard!$C$1:$G$1128,5,FALSE)</f>
        <v>0.171875</v>
      </c>
      <c r="DN545">
        <f>VLOOKUP(B545,owner_j_重み付き!$C$1:$E$1128,3)</f>
        <v>9.4000000000000004E-3</v>
      </c>
      <c r="DO545">
        <f>VLOOKUP(B545,part_j_重み付き!$C$1:$E$1128,3,FALSE)</f>
        <v>4.7600000000000003E-2</v>
      </c>
      <c r="DP545">
        <f>VLOOKUP(B545,journalsection_jaccard!$C$2:$E$1129,3,FALSE)</f>
        <v>0.58730158730158699</v>
      </c>
      <c r="DQ545">
        <f>VLOOKUP(B545,journalsection_jaccard!$C$2:$F$1129,4,FALSE)</f>
        <v>0.35135135135135098</v>
      </c>
      <c r="DR545">
        <f>VLOOKUP(B545,journalsection_jaccard!$C$2:$G$1129,5,FALSE)</f>
        <v>0.31578947368421001</v>
      </c>
      <c r="DS545">
        <f>VLOOKUP(B545,journalsection_jaccard!$C$2:$H$1129,6,FALSE)</f>
        <v>0.17647058823529399</v>
      </c>
    </row>
    <row r="546" spans="1:123" x14ac:dyDescent="0.55000000000000004">
      <c r="A546">
        <v>539</v>
      </c>
      <c r="B546" t="s">
        <v>2110</v>
      </c>
      <c r="C546" t="s">
        <v>645</v>
      </c>
      <c r="D546">
        <v>0.16242408999999999</v>
      </c>
      <c r="E546">
        <v>0.13275846999999999</v>
      </c>
      <c r="F546">
        <v>-1.0941861000000001E-2</v>
      </c>
      <c r="G546">
        <v>0.21370876</v>
      </c>
      <c r="H546">
        <v>0.16191480999999999</v>
      </c>
      <c r="I546">
        <v>-5.5465054E-2</v>
      </c>
      <c r="J546">
        <v>9.9325769999999994E-2</v>
      </c>
      <c r="K546">
        <v>0.98257004999999997</v>
      </c>
      <c r="L546">
        <v>0.27911957999999998</v>
      </c>
      <c r="M546">
        <v>0.27555242000000002</v>
      </c>
      <c r="N546">
        <v>0.15156622</v>
      </c>
      <c r="O546">
        <v>4.0736630000000003E-2</v>
      </c>
      <c r="P546">
        <v>8.3184599999999997E-2</v>
      </c>
      <c r="Q546">
        <v>8.9754626000000004E-2</v>
      </c>
      <c r="R546">
        <v>4.4117193999999998E-2</v>
      </c>
      <c r="S546">
        <v>7.6803300000000005E-2</v>
      </c>
      <c r="T546">
        <v>0.22530877999999999</v>
      </c>
      <c r="U546">
        <v>0.16603713</v>
      </c>
      <c r="V546">
        <v>-7.7324939999999995E-2</v>
      </c>
      <c r="W546">
        <v>0.19359768999999999</v>
      </c>
      <c r="X546">
        <v>0.25375094999999998</v>
      </c>
      <c r="Y546">
        <v>0.20469055</v>
      </c>
      <c r="Z546">
        <v>7.9006664000000004E-2</v>
      </c>
      <c r="AA546">
        <v>0.18118243000000001</v>
      </c>
      <c r="AB546">
        <v>0.19303964000000001</v>
      </c>
      <c r="AC546">
        <v>0.25251669999999998</v>
      </c>
      <c r="AD546">
        <v>7.5083179999999999E-2</v>
      </c>
      <c r="AE546">
        <v>0.19557268999999999</v>
      </c>
      <c r="AF546">
        <v>0.2207991</v>
      </c>
      <c r="AG546">
        <v>0.27884219999999998</v>
      </c>
      <c r="AH546">
        <v>-7.6833520000000002E-2</v>
      </c>
      <c r="AI546">
        <v>0.32896626000000001</v>
      </c>
      <c r="AJ546">
        <v>5.7739980000000003E-2</v>
      </c>
      <c r="AK546">
        <v>0.20503308000000001</v>
      </c>
      <c r="AL546">
        <v>8.7368115999999996E-2</v>
      </c>
      <c r="AM546">
        <v>3.7030109999999998E-2</v>
      </c>
      <c r="AN546">
        <v>0.28896983999999998</v>
      </c>
      <c r="AO546">
        <v>0.16430695000000001</v>
      </c>
      <c r="AP546">
        <v>0.29821540000000002</v>
      </c>
      <c r="AQ546">
        <v>0.1995411</v>
      </c>
      <c r="AR546">
        <v>0.26417887000000001</v>
      </c>
      <c r="AS546">
        <v>0.10272907000000001</v>
      </c>
      <c r="AT546">
        <v>8.8230655000000005E-2</v>
      </c>
      <c r="AU546">
        <v>4.1896015000000002E-2</v>
      </c>
      <c r="AV546">
        <v>-3.0491026000000001E-2</v>
      </c>
      <c r="AW546">
        <v>0.13983686000000001</v>
      </c>
      <c r="AX546">
        <v>1.8305452999999999E-2</v>
      </c>
      <c r="AY546">
        <v>0.20265114000000001</v>
      </c>
      <c r="AZ546">
        <v>0.93426200000000004</v>
      </c>
      <c r="BA546">
        <v>-2.7115746999999999E-2</v>
      </c>
      <c r="BB546">
        <v>2.4894204E-2</v>
      </c>
      <c r="BC546">
        <v>0.26535910000000001</v>
      </c>
      <c r="BD546">
        <v>0.14101105999999999</v>
      </c>
      <c r="BE546">
        <v>8.7480484999999997E-2</v>
      </c>
      <c r="BF546">
        <v>0.15180273</v>
      </c>
      <c r="BG546">
        <v>0.19717292</v>
      </c>
      <c r="BH546">
        <v>0.102581695</v>
      </c>
      <c r="BI546">
        <v>0.29318166000000001</v>
      </c>
      <c r="BJ546">
        <v>0.2908519</v>
      </c>
      <c r="BK546">
        <v>0.33798337000000001</v>
      </c>
      <c r="BL546">
        <v>0.17364859999999999</v>
      </c>
      <c r="BM546">
        <v>0.12194624</v>
      </c>
      <c r="BN546">
        <v>0.101300046</v>
      </c>
      <c r="BO546">
        <v>0.37095751999999999</v>
      </c>
      <c r="BP546">
        <v>0.13593858</v>
      </c>
      <c r="BQ546">
        <v>4.7465026E-2</v>
      </c>
      <c r="BR546">
        <v>0.12554908000000001</v>
      </c>
      <c r="BS546">
        <v>0.14589601999999999</v>
      </c>
      <c r="BT546">
        <v>0.24679406000000001</v>
      </c>
      <c r="BU546">
        <v>0.24850829999999999</v>
      </c>
      <c r="BV546">
        <v>0.13829538</v>
      </c>
      <c r="BW546">
        <v>0.22400531000000001</v>
      </c>
      <c r="BX546">
        <v>0.25757697000000002</v>
      </c>
      <c r="BY546">
        <v>5.3993276999999999E-2</v>
      </c>
      <c r="BZ546">
        <v>9.2723970000000003E-2</v>
      </c>
      <c r="CA546">
        <v>0.23460334999999999</v>
      </c>
      <c r="CB546">
        <v>0.12532218000000001</v>
      </c>
      <c r="CC546">
        <v>0.26664223999999997</v>
      </c>
      <c r="CD546">
        <v>0.15946862000000001</v>
      </c>
      <c r="CE546">
        <v>0.19445238000000001</v>
      </c>
      <c r="CF546">
        <v>0.24475752000000001</v>
      </c>
      <c r="CG546">
        <v>0.24962487999999999</v>
      </c>
      <c r="CH546">
        <v>-2.809793E-2</v>
      </c>
      <c r="CI546">
        <v>-2.4024677000000001E-2</v>
      </c>
      <c r="CJ546">
        <v>0.27024195000000001</v>
      </c>
      <c r="CK546">
        <v>0.11228716</v>
      </c>
      <c r="CL546">
        <v>1.4286246000000001E-2</v>
      </c>
      <c r="CM546">
        <v>5.1816859999999999E-2</v>
      </c>
      <c r="CN546">
        <v>-4.4845648000000002E-2</v>
      </c>
      <c r="CO546">
        <v>0.11897396</v>
      </c>
      <c r="CP546">
        <v>9.1678300000000004E-2</v>
      </c>
      <c r="CQ546">
        <v>4.2819876E-2</v>
      </c>
      <c r="CR546">
        <v>0.19275150999999999</v>
      </c>
      <c r="CS546">
        <v>0.30192595999999999</v>
      </c>
      <c r="CT546">
        <v>0.1052167</v>
      </c>
      <c r="CU546">
        <v>0.25896105000000003</v>
      </c>
      <c r="CV546">
        <v>0.19926135</v>
      </c>
      <c r="CW546">
        <v>0.14775922999999999</v>
      </c>
      <c r="CX546">
        <v>0.24516151999999999</v>
      </c>
      <c r="CY546">
        <v>0.20618138</v>
      </c>
      <c r="CZ546">
        <v>0.22095275</v>
      </c>
      <c r="DA546">
        <v>8.6903820000000007E-2</v>
      </c>
      <c r="DB546">
        <v>0.26824015000000001</v>
      </c>
      <c r="DC546">
        <v>0.95388466000000005</v>
      </c>
      <c r="DD546">
        <v>0.20307674000000001</v>
      </c>
      <c r="DE546">
        <v>0.17049465999999999</v>
      </c>
      <c r="DF546">
        <f t="shared" si="26"/>
        <v>0.1518546846116505</v>
      </c>
      <c r="DG546">
        <f t="shared" si="27"/>
        <v>0</v>
      </c>
      <c r="DH546">
        <v>0</v>
      </c>
      <c r="DI546">
        <f>VLOOKUP(B546,owner_jaccard!$C$1:$E$1128,3,FALSE)</f>
        <v>0.125</v>
      </c>
      <c r="DJ546">
        <f>VLOOKUP(B546,partic_jaccard!$C$1:$E$1128,3,FALSE)</f>
        <v>0.16666666666666599</v>
      </c>
      <c r="DK546">
        <f>VLOOKUP(B546,rtword_jaccard!$C$1:$E$1128,3,FALSE)</f>
        <v>0.123595505617977</v>
      </c>
      <c r="DL546">
        <f>VLOOKUP(B546,rtword_jaccard!$C$1:$F$1128,4,FALSE)</f>
        <v>0.183431952662721</v>
      </c>
      <c r="DM546">
        <f>VLOOKUP(B546,rtword_jaccard!$C$1:$G$1128,5,FALSE)</f>
        <v>0.209677419354838</v>
      </c>
      <c r="DN546">
        <f>VLOOKUP(B546,owner_j_重み付き!$C$1:$E$1128,3)</f>
        <v>3.0000000000000001E-3</v>
      </c>
      <c r="DO546">
        <f>VLOOKUP(B546,part_j_重み付き!$C$1:$E$1128,3,FALSE)</f>
        <v>5.2999999999999999E-2</v>
      </c>
      <c r="DP546">
        <f>VLOOKUP(B546,journalsection_jaccard!$C$2:$E$1129,3,FALSE)</f>
        <v>0.49253731343283502</v>
      </c>
      <c r="DQ546">
        <f>VLOOKUP(B546,journalsection_jaccard!$C$2:$F$1129,4,FALSE)</f>
        <v>0.40845070422535201</v>
      </c>
      <c r="DR546">
        <f>VLOOKUP(B546,journalsection_jaccard!$C$2:$G$1129,5,FALSE)</f>
        <v>0.35135135135135098</v>
      </c>
      <c r="DS546">
        <f>VLOOKUP(B546,journalsection_jaccard!$C$2:$H$1129,6,FALSE)</f>
        <v>0.16279069767441801</v>
      </c>
    </row>
    <row r="547" spans="1:123" hidden="1" x14ac:dyDescent="0.55000000000000004">
      <c r="A547">
        <v>540</v>
      </c>
      <c r="B547" t="s">
        <v>2111</v>
      </c>
      <c r="C547" t="s">
        <v>646</v>
      </c>
      <c r="D547">
        <v>-4.6656962000000003E-2</v>
      </c>
      <c r="E547">
        <v>0.14444628000000001</v>
      </c>
      <c r="F547">
        <v>2.5137099E-2</v>
      </c>
      <c r="G547">
        <v>0.11394994</v>
      </c>
      <c r="H547">
        <v>0.23122364000000001</v>
      </c>
      <c r="I547">
        <v>0.12282708000000001</v>
      </c>
      <c r="J547">
        <v>0.22255190999999999</v>
      </c>
      <c r="K547">
        <v>0.98153080000000004</v>
      </c>
      <c r="L547">
        <v>0.36463094000000001</v>
      </c>
      <c r="M547">
        <v>0.39001461999999998</v>
      </c>
      <c r="N547">
        <v>0.21270533999999999</v>
      </c>
      <c r="O547">
        <v>0.19912643999999999</v>
      </c>
      <c r="P547">
        <v>0.18158698000000001</v>
      </c>
      <c r="Q547">
        <v>0.32367033000000001</v>
      </c>
      <c r="R547">
        <v>8.099663E-2</v>
      </c>
      <c r="S547">
        <v>8.6900963999999997E-2</v>
      </c>
      <c r="T547">
        <v>0.22830868000000001</v>
      </c>
      <c r="U547">
        <v>0.14866969999999999</v>
      </c>
      <c r="V547">
        <v>0.2225567</v>
      </c>
      <c r="W547">
        <v>0.115414776</v>
      </c>
      <c r="X547">
        <v>4.9386724999999999E-2</v>
      </c>
      <c r="Y547">
        <v>0.14308445</v>
      </c>
      <c r="Z547">
        <v>6.4037479999999994E-2</v>
      </c>
      <c r="AA547">
        <v>4.5257659999999998E-2</v>
      </c>
      <c r="AB547">
        <v>0.23735841999999999</v>
      </c>
      <c r="AC547">
        <v>0.24078082000000001</v>
      </c>
      <c r="AD547">
        <v>0.112088285</v>
      </c>
      <c r="AE547">
        <v>3.1111740999999998E-2</v>
      </c>
      <c r="AF547">
        <v>0.30819800000000003</v>
      </c>
      <c r="AG547">
        <v>0.24135935</v>
      </c>
      <c r="AH547">
        <v>6.3236654000000003E-2</v>
      </c>
      <c r="AI547">
        <v>0.23232295</v>
      </c>
      <c r="AJ547">
        <v>0.15582078999999999</v>
      </c>
      <c r="AK547">
        <v>0.21354592</v>
      </c>
      <c r="AL547">
        <v>3.1192656999999999E-2</v>
      </c>
      <c r="AM547">
        <v>7.7822939999999993E-2</v>
      </c>
      <c r="AN547">
        <v>0.13743233999999999</v>
      </c>
      <c r="AO547">
        <v>0.21585962</v>
      </c>
      <c r="AP547">
        <v>0.18046825</v>
      </c>
      <c r="AQ547">
        <v>0.31630373000000001</v>
      </c>
      <c r="AR547">
        <v>0.22358433999999999</v>
      </c>
      <c r="AS547">
        <v>0.14714435000000001</v>
      </c>
      <c r="AT547">
        <v>5.5156413000000001E-2</v>
      </c>
      <c r="AU547">
        <v>0.23776789000000001</v>
      </c>
      <c r="AV547">
        <v>0.16982420000000001</v>
      </c>
      <c r="AW547">
        <v>0.13375337000000001</v>
      </c>
      <c r="AX547">
        <v>-9.1321800000000002E-3</v>
      </c>
      <c r="AY547">
        <v>0.26081386000000001</v>
      </c>
      <c r="AZ547">
        <v>0.9556019</v>
      </c>
      <c r="BA547">
        <v>2.7687578000000001E-2</v>
      </c>
      <c r="BB547">
        <v>0.14961974</v>
      </c>
      <c r="BC547">
        <v>0.126332</v>
      </c>
      <c r="BD547">
        <v>0.25642591999999997</v>
      </c>
      <c r="BE547">
        <v>9.2142835000000006E-2</v>
      </c>
      <c r="BF547">
        <v>0.24994443</v>
      </c>
      <c r="BG547">
        <v>0.18824289999999999</v>
      </c>
      <c r="BH547">
        <v>5.9690090000000001E-2</v>
      </c>
      <c r="BI547">
        <v>0.16388932</v>
      </c>
      <c r="BJ547">
        <v>0.16704032999999999</v>
      </c>
      <c r="BK547">
        <v>0.17877573999999999</v>
      </c>
      <c r="BL547">
        <v>0.26406279999999999</v>
      </c>
      <c r="BM547">
        <v>0.17590389000000001</v>
      </c>
      <c r="BN547">
        <v>0.20272513</v>
      </c>
      <c r="BO547">
        <v>0.30746143999999997</v>
      </c>
      <c r="BP547">
        <v>0.22142935999999999</v>
      </c>
      <c r="BQ547">
        <v>0.24480988000000001</v>
      </c>
      <c r="BR547">
        <v>7.6167479999999996E-2</v>
      </c>
      <c r="BS547">
        <v>0.26502046000000001</v>
      </c>
      <c r="BT547">
        <v>0.41253442000000001</v>
      </c>
      <c r="BU547">
        <v>0.24244085000000001</v>
      </c>
      <c r="BV547">
        <v>0.11657693</v>
      </c>
      <c r="BW547">
        <v>0.16271178</v>
      </c>
      <c r="BX547">
        <v>0.22356171999999999</v>
      </c>
      <c r="BY547">
        <v>0.18332464000000001</v>
      </c>
      <c r="BZ547">
        <v>0.20703024</v>
      </c>
      <c r="CA547">
        <v>0.23953135</v>
      </c>
      <c r="CB547">
        <v>0.22592878</v>
      </c>
      <c r="CC547">
        <v>0.38465536</v>
      </c>
      <c r="CD547">
        <v>0.21027583999999999</v>
      </c>
      <c r="CE547">
        <v>0.16855998</v>
      </c>
      <c r="CF547">
        <v>0.33246120000000001</v>
      </c>
      <c r="CG547">
        <v>0.2220327</v>
      </c>
      <c r="CH547">
        <v>9.0543314999999999E-2</v>
      </c>
      <c r="CI547">
        <v>0.27929616000000002</v>
      </c>
      <c r="CJ547">
        <v>0.16619687999999999</v>
      </c>
      <c r="CK547">
        <v>0.1248851</v>
      </c>
      <c r="CL547">
        <v>0.21126747000000001</v>
      </c>
      <c r="CM547">
        <v>0.15742055999999999</v>
      </c>
      <c r="CN547">
        <v>0.12252605</v>
      </c>
      <c r="CO547">
        <v>-1.6972817000000001E-2</v>
      </c>
      <c r="CP547">
        <v>3.1729788000000002E-2</v>
      </c>
      <c r="CQ547">
        <v>0.10422730400000001</v>
      </c>
      <c r="CR547">
        <v>0.28937843000000002</v>
      </c>
      <c r="CS547">
        <v>0.2874352</v>
      </c>
      <c r="CT547">
        <v>0.15049522000000001</v>
      </c>
      <c r="CU547">
        <v>0.10046067</v>
      </c>
      <c r="CV547">
        <v>0.26808759999999998</v>
      </c>
      <c r="CW547">
        <v>0.14847737999999999</v>
      </c>
      <c r="CX547">
        <v>0.37897828</v>
      </c>
      <c r="CY547">
        <v>0.16169633</v>
      </c>
      <c r="CZ547">
        <v>0.27299230000000002</v>
      </c>
      <c r="DA547">
        <v>6.2656834999999994E-2</v>
      </c>
      <c r="DB547">
        <v>0.1285442</v>
      </c>
      <c r="DC547">
        <v>0.96357137000000004</v>
      </c>
      <c r="DD547">
        <v>0.25786320000000001</v>
      </c>
      <c r="DE547">
        <v>0.20551293000000001</v>
      </c>
      <c r="DF547">
        <f t="shared" si="26"/>
        <v>0.17879939427184466</v>
      </c>
      <c r="DG547">
        <f t="shared" si="27"/>
        <v>0</v>
      </c>
      <c r="DH547">
        <v>1.1417822007628095E-2</v>
      </c>
      <c r="DI547">
        <f>VLOOKUP(B547,owner_jaccard!$C$1:$E$1128,3,FALSE)</f>
        <v>0.18421052631578899</v>
      </c>
      <c r="DJ547">
        <f>VLOOKUP(B547,partic_jaccard!$C$1:$E$1128,3,FALSE)</f>
        <v>0.25925925925925902</v>
      </c>
      <c r="DK547">
        <f>VLOOKUP(B547,rtword_jaccard!$C$1:$E$1128,3,FALSE)</f>
        <v>0.25</v>
      </c>
      <c r="DL547">
        <f>VLOOKUP(B547,rtword_jaccard!$C$1:$F$1128,4,FALSE)</f>
        <v>0.265822784810126</v>
      </c>
      <c r="DM547">
        <f>VLOOKUP(B547,rtword_jaccard!$C$1:$G$1128,5,FALSE)</f>
        <v>0.27118644067796599</v>
      </c>
      <c r="DN547">
        <f>VLOOKUP(B547,owner_j_重み付き!$C$1:$E$1128,3)</f>
        <v>1.6199999999999999E-2</v>
      </c>
      <c r="DO547">
        <f>VLOOKUP(B547,part_j_重み付き!$C$1:$E$1128,3,FALSE)</f>
        <v>5.16E-2</v>
      </c>
      <c r="DP547">
        <f>VLOOKUP(B547,journalsection_jaccard!$C$2:$E$1129,3,FALSE)</f>
        <v>0.38888888888888801</v>
      </c>
      <c r="DQ547">
        <f>VLOOKUP(B547,journalsection_jaccard!$C$2:$F$1129,4,FALSE)</f>
        <v>0.40845070422535201</v>
      </c>
      <c r="DR547">
        <f>VLOOKUP(B547,journalsection_jaccard!$C$2:$G$1129,5,FALSE)</f>
        <v>0.34529147982062702</v>
      </c>
      <c r="DS547">
        <f>VLOOKUP(B547,journalsection_jaccard!$C$2:$H$1129,6,FALSE)</f>
        <v>0.265822784810126</v>
      </c>
    </row>
    <row r="548" spans="1:123" x14ac:dyDescent="0.55000000000000004">
      <c r="A548">
        <v>541</v>
      </c>
      <c r="B548" t="s">
        <v>2112</v>
      </c>
      <c r="C548" t="s">
        <v>647</v>
      </c>
      <c r="D548">
        <v>-8.7438025000000003E-2</v>
      </c>
      <c r="E548">
        <v>3.5337414999999997E-2</v>
      </c>
      <c r="F548">
        <v>8.8710890000000001E-2</v>
      </c>
      <c r="G548">
        <v>0.16159908000000001</v>
      </c>
      <c r="H548">
        <v>0.12015208600000001</v>
      </c>
      <c r="I548">
        <v>-3.7478513999999997E-2</v>
      </c>
      <c r="J548">
        <v>0.20533803</v>
      </c>
      <c r="K548">
        <v>0.98591846000000005</v>
      </c>
      <c r="L548">
        <v>0.32801542</v>
      </c>
      <c r="M548">
        <v>0.10878085</v>
      </c>
      <c r="N548">
        <v>0.13582248999999999</v>
      </c>
      <c r="O548">
        <v>0.13826177000000001</v>
      </c>
      <c r="P548">
        <v>0.16410573000000001</v>
      </c>
      <c r="Q548">
        <v>0.27195839999999999</v>
      </c>
      <c r="R548">
        <v>5.7092810000000001E-2</v>
      </c>
      <c r="S548">
        <v>0.14094828000000001</v>
      </c>
      <c r="T548">
        <v>0.22643088</v>
      </c>
      <c r="U548">
        <v>0.18452800999999999</v>
      </c>
      <c r="V548">
        <v>-1.8291205000000001E-2</v>
      </c>
      <c r="W548">
        <v>0.17382238999999999</v>
      </c>
      <c r="X548">
        <v>0.14937185</v>
      </c>
      <c r="Y548">
        <v>0.19613427</v>
      </c>
      <c r="Z548">
        <v>6.0107069999999997E-3</v>
      </c>
      <c r="AA548">
        <v>5.7801973E-2</v>
      </c>
      <c r="AB548">
        <v>0.26175445000000003</v>
      </c>
      <c r="AC548">
        <v>0.11924209</v>
      </c>
      <c r="AD548">
        <v>2.9335624000000001E-2</v>
      </c>
      <c r="AE548">
        <v>1.4294558000000001E-3</v>
      </c>
      <c r="AF548">
        <v>0.18595130000000001</v>
      </c>
      <c r="AG548">
        <v>0.33521634</v>
      </c>
      <c r="AH548">
        <v>-6.7715670000000006E-2</v>
      </c>
      <c r="AI548">
        <v>0.12956007</v>
      </c>
      <c r="AJ548">
        <v>4.8118826000000003E-2</v>
      </c>
      <c r="AK548">
        <v>0.17425834000000001</v>
      </c>
      <c r="AL548">
        <v>0.16564381</v>
      </c>
      <c r="AM548">
        <v>3.3603269000000002E-3</v>
      </c>
      <c r="AN548">
        <v>-3.4160773999999998E-2</v>
      </c>
      <c r="AO548">
        <v>0.26411383999999999</v>
      </c>
      <c r="AP548">
        <v>0.3687724</v>
      </c>
      <c r="AQ548">
        <v>0.12517700000000001</v>
      </c>
      <c r="AR548">
        <v>0.26663609999999999</v>
      </c>
      <c r="AS548">
        <v>2.6945687999999999E-2</v>
      </c>
      <c r="AT548">
        <v>3.3514857000000002E-2</v>
      </c>
      <c r="AU548">
        <v>0.17733974999999999</v>
      </c>
      <c r="AV548">
        <v>0.12154601</v>
      </c>
      <c r="AW548">
        <v>0.14631121999999999</v>
      </c>
      <c r="AX548">
        <v>5.1350492999999997E-2</v>
      </c>
      <c r="AY548">
        <v>0.33104882000000002</v>
      </c>
      <c r="AZ548">
        <v>0.93569046</v>
      </c>
      <c r="BA548">
        <v>0.15460457999999999</v>
      </c>
      <c r="BB548">
        <v>1.0963686E-2</v>
      </c>
      <c r="BC548">
        <v>0.102666356</v>
      </c>
      <c r="BD548">
        <v>0.35777720000000002</v>
      </c>
      <c r="BE548">
        <v>0.120385416</v>
      </c>
      <c r="BF548">
        <v>0.13209766000000001</v>
      </c>
      <c r="BG548">
        <v>0.32384207999999998</v>
      </c>
      <c r="BH548">
        <v>0.10624855</v>
      </c>
      <c r="BI548">
        <v>0.22325201</v>
      </c>
      <c r="BJ548">
        <v>0.17491161999999999</v>
      </c>
      <c r="BK548">
        <v>0.36970364999999999</v>
      </c>
      <c r="BL548">
        <v>0.12955955999999999</v>
      </c>
      <c r="BM548">
        <v>6.0787265999999998E-3</v>
      </c>
      <c r="BN548">
        <v>0.14897547999999999</v>
      </c>
      <c r="BO548">
        <v>0.25365831999999999</v>
      </c>
      <c r="BP548">
        <v>0.25883082000000002</v>
      </c>
      <c r="BQ548">
        <v>0.20111193999999999</v>
      </c>
      <c r="BR548">
        <v>2.9665126999999999E-2</v>
      </c>
      <c r="BS548">
        <v>0.36655571999999997</v>
      </c>
      <c r="BT548">
        <v>0.22544004000000001</v>
      </c>
      <c r="BU548">
        <v>0.25460189999999999</v>
      </c>
      <c r="BV548">
        <v>7.9898650000000002E-2</v>
      </c>
      <c r="BW548">
        <v>0.22140420999999999</v>
      </c>
      <c r="BX548">
        <v>0.18605316</v>
      </c>
      <c r="BY548">
        <v>0.27052322000000001</v>
      </c>
      <c r="BZ548">
        <v>0.11952749999999999</v>
      </c>
      <c r="CA548">
        <v>0.30591174999999998</v>
      </c>
      <c r="CB548">
        <v>0.36983293</v>
      </c>
      <c r="CC548">
        <v>0.18067305</v>
      </c>
      <c r="CD548">
        <v>0.25515923000000001</v>
      </c>
      <c r="CE548">
        <v>0.23463381999999999</v>
      </c>
      <c r="CF548">
        <v>0.29408972999999999</v>
      </c>
      <c r="CG548">
        <v>0.16520661</v>
      </c>
      <c r="CH548">
        <v>6.2478624000000003E-2</v>
      </c>
      <c r="CI548">
        <v>0.30831723999999999</v>
      </c>
      <c r="CJ548">
        <v>0.32285165999999998</v>
      </c>
      <c r="CK548">
        <v>9.6014050000000004E-2</v>
      </c>
      <c r="CL548">
        <v>0.27613705</v>
      </c>
      <c r="CM548">
        <v>0.19374037999999999</v>
      </c>
      <c r="CN548">
        <v>0.16587776000000001</v>
      </c>
      <c r="CO548">
        <v>3.9068449999999998E-2</v>
      </c>
      <c r="CP548">
        <v>3.174693E-2</v>
      </c>
      <c r="CQ548">
        <v>0.2414326</v>
      </c>
      <c r="CR548">
        <v>0.21027207000000001</v>
      </c>
      <c r="CS548">
        <v>0.30993092</v>
      </c>
      <c r="CT548">
        <v>9.6908209999999995E-2</v>
      </c>
      <c r="CU548">
        <v>0.22643636</v>
      </c>
      <c r="CV548">
        <v>0.24606606</v>
      </c>
      <c r="CW548">
        <v>0.32309090000000001</v>
      </c>
      <c r="CX548">
        <v>0.53863289999999997</v>
      </c>
      <c r="CY548">
        <v>0.18045552000000001</v>
      </c>
      <c r="CZ548">
        <v>0.33591300000000002</v>
      </c>
      <c r="DA548">
        <v>0.11842989</v>
      </c>
      <c r="DB548">
        <v>-8.2732749999999994E-2</v>
      </c>
      <c r="DC548">
        <v>0.96580445999999998</v>
      </c>
      <c r="DD548">
        <v>0.1757436</v>
      </c>
      <c r="DE548">
        <v>0.31650876999999999</v>
      </c>
      <c r="DF548">
        <f t="shared" si="26"/>
        <v>0.16931000436213597</v>
      </c>
      <c r="DG548">
        <f t="shared" si="27"/>
        <v>0</v>
      </c>
      <c r="DH548">
        <v>0</v>
      </c>
      <c r="DI548">
        <f>VLOOKUP(B548,owner_jaccard!$C$1:$E$1128,3,FALSE)</f>
        <v>9.0909090909090898E-2</v>
      </c>
      <c r="DJ548">
        <f>VLOOKUP(B548,partic_jaccard!$C$1:$E$1128,3,FALSE)</f>
        <v>0.125</v>
      </c>
      <c r="DK548">
        <f>VLOOKUP(B548,rtword_jaccard!$C$1:$E$1128,3,FALSE)</f>
        <v>0.13636363636363599</v>
      </c>
      <c r="DL548">
        <f>VLOOKUP(B548,rtword_jaccard!$C$1:$F$1128,4,FALSE)</f>
        <v>0.21212121212121199</v>
      </c>
      <c r="DM548">
        <f>VLOOKUP(B548,rtword_jaccard!$C$1:$G$1128,5,FALSE)</f>
        <v>0.26050420168067201</v>
      </c>
      <c r="DN548">
        <f>VLOOKUP(B548,owner_j_重み付き!$C$1:$E$1128,3)</f>
        <v>3.0000000000000001E-3</v>
      </c>
      <c r="DO548">
        <f>VLOOKUP(B548,part_j_重み付き!$C$1:$E$1128,3,FALSE)</f>
        <v>3.6600000000000001E-2</v>
      </c>
      <c r="DP548">
        <f>VLOOKUP(B548,journalsection_jaccard!$C$2:$E$1129,3,FALSE)</f>
        <v>0.51515151515151503</v>
      </c>
      <c r="DQ548">
        <f>VLOOKUP(B548,journalsection_jaccard!$C$2:$F$1129,4,FALSE)</f>
        <v>0.37931034482758602</v>
      </c>
      <c r="DR548">
        <f>VLOOKUP(B548,journalsection_jaccard!$C$2:$G$1129,5,FALSE)</f>
        <v>0.35746606334841602</v>
      </c>
      <c r="DS548">
        <f>VLOOKUP(B548,journalsection_jaccard!$C$2:$H$1129,6,FALSE)</f>
        <v>0.20481927710843301</v>
      </c>
    </row>
    <row r="549" spans="1:123" hidden="1" x14ac:dyDescent="0.55000000000000004">
      <c r="A549">
        <v>542</v>
      </c>
      <c r="B549" t="s">
        <v>1438</v>
      </c>
      <c r="C549" t="s">
        <v>648</v>
      </c>
      <c r="D549">
        <v>8.4310060000000006E-2</v>
      </c>
      <c r="E549">
        <v>0.23060094</v>
      </c>
      <c r="F549">
        <v>0.14178958999999999</v>
      </c>
      <c r="G549">
        <v>0.23498981999999999</v>
      </c>
      <c r="H549">
        <v>0.10368499</v>
      </c>
      <c r="I549">
        <v>1.0986068999999999E-2</v>
      </c>
      <c r="J549">
        <v>0.25863462999999998</v>
      </c>
      <c r="K549">
        <v>0.98409599999999997</v>
      </c>
      <c r="L549">
        <v>0.31012309999999998</v>
      </c>
      <c r="M549">
        <v>0.10252545</v>
      </c>
      <c r="N549">
        <v>0.17538284000000001</v>
      </c>
      <c r="O549">
        <v>0.18371032000000001</v>
      </c>
      <c r="P549">
        <v>0.17333269000000001</v>
      </c>
      <c r="Q549">
        <v>0.19752163</v>
      </c>
      <c r="R549">
        <v>-9.1786489999999998E-2</v>
      </c>
      <c r="S549">
        <v>-3.1329679999999999E-3</v>
      </c>
      <c r="T549">
        <v>0.25661729999999999</v>
      </c>
      <c r="U549">
        <v>0.15713932999999999</v>
      </c>
      <c r="V549">
        <v>7.5613864000000003E-2</v>
      </c>
      <c r="W549">
        <v>1.0120634E-2</v>
      </c>
      <c r="X549">
        <v>0.22347993999999999</v>
      </c>
      <c r="Y549">
        <v>0.10373511000000001</v>
      </c>
      <c r="Z549">
        <v>0.10965076</v>
      </c>
      <c r="AA549">
        <v>9.8837170000000002E-2</v>
      </c>
      <c r="AB549">
        <v>-2.2232261999999999E-2</v>
      </c>
      <c r="AC549">
        <v>0.2113864</v>
      </c>
      <c r="AD549">
        <v>-5.5734627000000002E-2</v>
      </c>
      <c r="AE549">
        <v>0.11339189</v>
      </c>
      <c r="AF549">
        <v>0.15050532</v>
      </c>
      <c r="AG549">
        <v>5.1640008000000001E-2</v>
      </c>
      <c r="AH549">
        <v>2.8235395E-2</v>
      </c>
      <c r="AI549">
        <v>0.31455684</v>
      </c>
      <c r="AJ549">
        <v>0.26629599999999998</v>
      </c>
      <c r="AK549">
        <v>0.16888590000000001</v>
      </c>
      <c r="AL549">
        <v>0.18489526000000001</v>
      </c>
      <c r="AM549">
        <v>0.19917726999999999</v>
      </c>
      <c r="AN549">
        <v>9.6025639999999995E-2</v>
      </c>
      <c r="AO549">
        <v>0.25732073</v>
      </c>
      <c r="AP549">
        <v>0.4361775</v>
      </c>
      <c r="AQ549">
        <v>0.35620429999999997</v>
      </c>
      <c r="AR549">
        <v>8.7456049999999994E-2</v>
      </c>
      <c r="AS549">
        <v>7.2925229999999994E-2</v>
      </c>
      <c r="AT549">
        <v>0.16402559</v>
      </c>
      <c r="AU549">
        <v>0.25310199999999999</v>
      </c>
      <c r="AV549">
        <v>-1.8648024999999999E-2</v>
      </c>
      <c r="AW549">
        <v>0.19390783</v>
      </c>
      <c r="AX549">
        <v>-5.8008829999999997E-2</v>
      </c>
      <c r="AY549">
        <v>0.28081151999999998</v>
      </c>
      <c r="AZ549">
        <v>0.93595649999999997</v>
      </c>
      <c r="BA549">
        <v>-0.19957917999999999</v>
      </c>
      <c r="BB549">
        <v>5.4614477000000002E-2</v>
      </c>
      <c r="BC549">
        <v>-1.6544977E-3</v>
      </c>
      <c r="BD549">
        <v>0.13669036000000001</v>
      </c>
      <c r="BE549">
        <v>0.10965748</v>
      </c>
      <c r="BF549">
        <v>0.22646659999999999</v>
      </c>
      <c r="BG549">
        <v>0.29680398000000002</v>
      </c>
      <c r="BH549">
        <v>6.7067969999999996E-3</v>
      </c>
      <c r="BI549">
        <v>0.31103133999999999</v>
      </c>
      <c r="BJ549">
        <v>0.24552634000000001</v>
      </c>
      <c r="BK549">
        <v>0.29913318</v>
      </c>
      <c r="BL549">
        <v>-6.7682469999999995E-2</v>
      </c>
      <c r="BM549">
        <v>0.2014157</v>
      </c>
      <c r="BN549">
        <v>0.112573124</v>
      </c>
      <c r="BO549">
        <v>0.36285102000000002</v>
      </c>
      <c r="BP549">
        <v>-2.3289951E-3</v>
      </c>
      <c r="BQ549">
        <v>0.23327387999999999</v>
      </c>
      <c r="BR549">
        <v>3.3145679999999997E-2</v>
      </c>
      <c r="BS549">
        <v>0.30559340000000002</v>
      </c>
      <c r="BT549">
        <v>0.34529579999999999</v>
      </c>
      <c r="BU549">
        <v>0.20527277999999999</v>
      </c>
      <c r="BV549">
        <v>7.7911190000000005E-2</v>
      </c>
      <c r="BW549">
        <v>0.13556714</v>
      </c>
      <c r="BX549">
        <v>0.30705547</v>
      </c>
      <c r="BY549">
        <v>8.4032889999999999E-2</v>
      </c>
      <c r="BZ549">
        <v>6.1923616000000001E-2</v>
      </c>
      <c r="CA549">
        <v>0.27841416000000002</v>
      </c>
      <c r="CB549">
        <v>0.27793162999999999</v>
      </c>
      <c r="CC549">
        <v>0.38983371999999999</v>
      </c>
      <c r="CD549">
        <v>0.34357998000000001</v>
      </c>
      <c r="CE549">
        <v>0.20589515999999999</v>
      </c>
      <c r="CF549">
        <v>0.26491323</v>
      </c>
      <c r="CG549">
        <v>0.31209170000000003</v>
      </c>
      <c r="CH549">
        <v>-6.8749420000000006E-2</v>
      </c>
      <c r="CI549">
        <v>0.20254530000000001</v>
      </c>
      <c r="CJ549">
        <v>6.9578509999999996E-2</v>
      </c>
      <c r="CK549">
        <v>-3.0756100000000001E-2</v>
      </c>
      <c r="CL549">
        <v>4.5313886000000001E-3</v>
      </c>
      <c r="CM549">
        <v>2.4001079000000002E-2</v>
      </c>
      <c r="CN549">
        <v>8.2824215000000007E-2</v>
      </c>
      <c r="CO549">
        <v>0.11739664</v>
      </c>
      <c r="CP549">
        <v>0.21802072</v>
      </c>
      <c r="CQ549">
        <v>0.19153497999999999</v>
      </c>
      <c r="CR549">
        <v>0.19451222000000001</v>
      </c>
      <c r="CS549">
        <v>0.36864427</v>
      </c>
      <c r="CT549">
        <v>7.6565629999999996E-2</v>
      </c>
      <c r="CU549">
        <v>0.40351861999999999</v>
      </c>
      <c r="CV549">
        <v>0.20053512000000001</v>
      </c>
      <c r="CW549">
        <v>7.6640933999999994E-2</v>
      </c>
      <c r="CX549">
        <v>0.22855756999999999</v>
      </c>
      <c r="CY549">
        <v>0.18789249999999999</v>
      </c>
      <c r="CZ549">
        <v>0.37663108000000001</v>
      </c>
      <c r="DA549">
        <v>0.12572800000000001</v>
      </c>
      <c r="DB549">
        <v>2.3357287000000001E-2</v>
      </c>
      <c r="DC549">
        <v>0.96804219999999996</v>
      </c>
      <c r="DD549">
        <v>0.32012507000000001</v>
      </c>
      <c r="DE549">
        <v>0.21335602000000001</v>
      </c>
      <c r="DF549">
        <f t="shared" si="26"/>
        <v>0.15962250507572817</v>
      </c>
      <c r="DG549">
        <f t="shared" si="27"/>
        <v>0</v>
      </c>
      <c r="DH549">
        <v>9.8415510284420823E-5</v>
      </c>
      <c r="DI549">
        <f>VLOOKUP(B549,owner_jaccard!$C$1:$E$1128,3,FALSE)</f>
        <v>0.19047619047618999</v>
      </c>
      <c r="DJ549">
        <f>VLOOKUP(B549,partic_jaccard!$C$1:$E$1128,3,FALSE)</f>
        <v>0.2</v>
      </c>
      <c r="DK549">
        <f>VLOOKUP(B549,rtword_jaccard!$C$1:$E$1128,3,FALSE)</f>
        <v>0.123595505617977</v>
      </c>
      <c r="DL549">
        <f>VLOOKUP(B549,rtword_jaccard!$C$1:$F$1128,4,FALSE)</f>
        <v>0.19047619047618999</v>
      </c>
      <c r="DM549">
        <f>VLOOKUP(B549,rtword_jaccard!$C$1:$G$1128,5,FALSE)</f>
        <v>0.19047619047618999</v>
      </c>
      <c r="DN549">
        <f>VLOOKUP(B549,owner_j_重み付き!$C$1:$E$1128,3)</f>
        <v>6.1000000000000004E-3</v>
      </c>
      <c r="DO549">
        <f>VLOOKUP(B549,part_j_重み付き!$C$1:$E$1128,3,FALSE)</f>
        <v>2.2800000000000001E-2</v>
      </c>
      <c r="DP549">
        <f>VLOOKUP(B549,journalsection_jaccard!$C$2:$E$1129,3,FALSE)</f>
        <v>0.58730158730158699</v>
      </c>
      <c r="DQ549">
        <f>VLOOKUP(B549,journalsection_jaccard!$C$2:$F$1129,4,FALSE)</f>
        <v>0.36054421768707401</v>
      </c>
      <c r="DR549">
        <f>VLOOKUP(B549,journalsection_jaccard!$C$2:$G$1129,5,FALSE)</f>
        <v>0.29310344827586199</v>
      </c>
      <c r="DS549">
        <f>VLOOKUP(B549,journalsection_jaccard!$C$2:$H$1129,6,FALSE)</f>
        <v>0.16279069767441801</v>
      </c>
    </row>
    <row r="550" spans="1:123" hidden="1" x14ac:dyDescent="0.55000000000000004">
      <c r="A550">
        <v>543</v>
      </c>
      <c r="B550" t="s">
        <v>2113</v>
      </c>
      <c r="C550" t="s">
        <v>649</v>
      </c>
      <c r="D550">
        <v>4.5532804000000003E-2</v>
      </c>
      <c r="E550">
        <v>0.24516182</v>
      </c>
      <c r="F550">
        <v>3.6463774999999997E-2</v>
      </c>
      <c r="G550">
        <v>0.12596263999999999</v>
      </c>
      <c r="H550">
        <v>9.0743944000000007E-2</v>
      </c>
      <c r="I550">
        <v>7.9029870000000002E-2</v>
      </c>
      <c r="J550">
        <v>0.2138041</v>
      </c>
      <c r="K550">
        <v>0.98462159999999999</v>
      </c>
      <c r="L550">
        <v>0.19880347000000001</v>
      </c>
      <c r="M550">
        <v>0.31207712999999998</v>
      </c>
      <c r="N550">
        <v>0.15965736999999999</v>
      </c>
      <c r="O550">
        <v>2.8242255000000001E-2</v>
      </c>
      <c r="P550">
        <v>0.14189371000000001</v>
      </c>
      <c r="Q550">
        <v>0.14223606999999999</v>
      </c>
      <c r="R550">
        <v>7.1813580000000002E-2</v>
      </c>
      <c r="S550">
        <v>5.6719332999999997E-2</v>
      </c>
      <c r="T550">
        <v>0.19747192</v>
      </c>
      <c r="U550">
        <v>0.10328432999999999</v>
      </c>
      <c r="V550">
        <v>0.18242303000000001</v>
      </c>
      <c r="W550">
        <v>0.12101433</v>
      </c>
      <c r="X550">
        <v>0.15375796999999999</v>
      </c>
      <c r="Y550">
        <v>0.19585083</v>
      </c>
      <c r="Z550">
        <v>0.24796808000000001</v>
      </c>
      <c r="AA550">
        <v>0.16506860000000001</v>
      </c>
      <c r="AB550">
        <v>0.23682276999999999</v>
      </c>
      <c r="AC550">
        <v>0.14947531999999999</v>
      </c>
      <c r="AD550">
        <v>5.1908702999999999E-3</v>
      </c>
      <c r="AE550">
        <v>0.13627671999999999</v>
      </c>
      <c r="AF550">
        <v>0.23473157</v>
      </c>
      <c r="AG550">
        <v>0.22988523999999999</v>
      </c>
      <c r="AH550">
        <v>0.18187160999999999</v>
      </c>
      <c r="AI550">
        <v>0.36745280000000002</v>
      </c>
      <c r="AJ550">
        <v>0.23874864000000001</v>
      </c>
      <c r="AK550">
        <v>0.12746641</v>
      </c>
      <c r="AL550">
        <v>0.11627198</v>
      </c>
      <c r="AM550">
        <v>1.9249603000000001E-2</v>
      </c>
      <c r="AN550">
        <v>0.22911999999999999</v>
      </c>
      <c r="AO550">
        <v>0.2388748</v>
      </c>
      <c r="AP550">
        <v>0.36207756000000002</v>
      </c>
      <c r="AQ550">
        <v>0.29154577999999998</v>
      </c>
      <c r="AR550">
        <v>0.18159700000000001</v>
      </c>
      <c r="AS550">
        <v>9.9766779999999999E-2</v>
      </c>
      <c r="AT550">
        <v>3.2540325000000002E-2</v>
      </c>
      <c r="AU550">
        <v>0.21367296999999999</v>
      </c>
      <c r="AV550">
        <v>0.27752817000000002</v>
      </c>
      <c r="AW550">
        <v>0.39499295000000001</v>
      </c>
      <c r="AX550">
        <v>-1.4700599E-2</v>
      </c>
      <c r="AY550">
        <v>0.25497475000000003</v>
      </c>
      <c r="AZ550">
        <v>0.94642700000000002</v>
      </c>
      <c r="BA550">
        <v>0.25802508000000002</v>
      </c>
      <c r="BB550">
        <v>0.14794202000000001</v>
      </c>
      <c r="BC550">
        <v>5.451715E-2</v>
      </c>
      <c r="BD550">
        <v>0.35847825</v>
      </c>
      <c r="BE550">
        <v>0.19596401999999999</v>
      </c>
      <c r="BF550">
        <v>0.31604457000000002</v>
      </c>
      <c r="BG550">
        <v>0.20343910000000001</v>
      </c>
      <c r="BH550">
        <v>0.29335602999999999</v>
      </c>
      <c r="BI550">
        <v>0.21358025</v>
      </c>
      <c r="BJ550">
        <v>0.42839443999999999</v>
      </c>
      <c r="BK550">
        <v>0.30402762</v>
      </c>
      <c r="BL550">
        <v>7.4306815000000003E-3</v>
      </c>
      <c r="BM550">
        <v>9.1218665000000004E-2</v>
      </c>
      <c r="BN550">
        <v>0.17501839</v>
      </c>
      <c r="BO550">
        <v>0.36603787999999998</v>
      </c>
      <c r="BP550">
        <v>0.24229264</v>
      </c>
      <c r="BQ550">
        <v>0.1692351</v>
      </c>
      <c r="BR550">
        <v>8.5551545000000007E-2</v>
      </c>
      <c r="BS550">
        <v>0.28083940000000002</v>
      </c>
      <c r="BT550">
        <v>0.33560210000000001</v>
      </c>
      <c r="BU550">
        <v>0.23296873000000001</v>
      </c>
      <c r="BV550">
        <v>0.10634929</v>
      </c>
      <c r="BW550">
        <v>0.24429859000000001</v>
      </c>
      <c r="BX550">
        <v>0.22885509000000001</v>
      </c>
      <c r="BY550">
        <v>0.11143686</v>
      </c>
      <c r="BZ550">
        <v>0.17172071</v>
      </c>
      <c r="CA550">
        <v>0.18699352</v>
      </c>
      <c r="CB550">
        <v>0.29633236000000002</v>
      </c>
      <c r="CC550">
        <v>0.37905090000000002</v>
      </c>
      <c r="CD550">
        <v>0.12776698</v>
      </c>
      <c r="CE550">
        <v>0.25445499999999999</v>
      </c>
      <c r="CF550">
        <v>0.22548852999999999</v>
      </c>
      <c r="CG550">
        <v>0.32842084999999999</v>
      </c>
      <c r="CH550">
        <v>0.15202655000000001</v>
      </c>
      <c r="CI550">
        <v>0.10630413</v>
      </c>
      <c r="CJ550">
        <v>0.17865248</v>
      </c>
      <c r="CK550">
        <v>-0.10669571</v>
      </c>
      <c r="CL550">
        <v>0.26746792000000003</v>
      </c>
      <c r="CM550">
        <v>0.25593709999999997</v>
      </c>
      <c r="CN550">
        <v>0.13718751000000001</v>
      </c>
      <c r="CO550">
        <v>9.1871869999999994E-2</v>
      </c>
      <c r="CP550">
        <v>0.31862962</v>
      </c>
      <c r="CQ550">
        <v>-0.11667081999999999</v>
      </c>
      <c r="CR550">
        <v>0.27049374999999998</v>
      </c>
      <c r="CS550">
        <v>0.18364628</v>
      </c>
      <c r="CT550">
        <v>0.16285074999999999</v>
      </c>
      <c r="CU550">
        <v>0.16060785999999999</v>
      </c>
      <c r="CV550">
        <v>0.24658664999999999</v>
      </c>
      <c r="CW550">
        <v>0.28515186999999997</v>
      </c>
      <c r="CX550">
        <v>0.22561543000000001</v>
      </c>
      <c r="CY550">
        <v>0.21506475999999999</v>
      </c>
      <c r="CZ550">
        <v>0.32080078000000001</v>
      </c>
      <c r="DA550">
        <v>0.32068629999999998</v>
      </c>
      <c r="DB550">
        <v>0.29217872</v>
      </c>
      <c r="DC550">
        <v>0.96625422999999999</v>
      </c>
      <c r="DD550">
        <v>0.31150159999999999</v>
      </c>
      <c r="DE550">
        <v>0.22157101000000001</v>
      </c>
      <c r="DF550">
        <f t="shared" si="26"/>
        <v>0.19265061875533976</v>
      </c>
      <c r="DG550">
        <f t="shared" si="27"/>
        <v>0</v>
      </c>
      <c r="DH550">
        <v>4.2298395956932543E-3</v>
      </c>
      <c r="DI550">
        <f>VLOOKUP(B550,owner_jaccard!$C$1:$E$1128,3,FALSE)</f>
        <v>0.13207547169811301</v>
      </c>
      <c r="DJ550">
        <f>VLOOKUP(B550,partic_jaccard!$C$1:$E$1128,3,FALSE)</f>
        <v>0.2</v>
      </c>
      <c r="DK550">
        <f>VLOOKUP(B550,rtword_jaccard!$C$1:$E$1128,3,FALSE)</f>
        <v>0.16279069767441801</v>
      </c>
      <c r="DL550">
        <f>VLOOKUP(B550,rtword_jaccard!$C$1:$F$1128,4,FALSE)</f>
        <v>0.22699386503067401</v>
      </c>
      <c r="DM550">
        <f>VLOOKUP(B550,rtword_jaccard!$C$1:$G$1128,5,FALSE)</f>
        <v>0.28755364806866901</v>
      </c>
      <c r="DN550">
        <f>VLOOKUP(B550,owner_j_重み付き!$C$1:$E$1128,3)</f>
        <v>2.3E-2</v>
      </c>
      <c r="DO550">
        <f>VLOOKUP(B550,part_j_重み付き!$C$1:$E$1128,3,FALSE)</f>
        <v>0.13719999999999999</v>
      </c>
      <c r="DP550">
        <f>VLOOKUP(B550,journalsection_jaccard!$C$2:$E$1129,3,FALSE)</f>
        <v>0.38888888888888801</v>
      </c>
      <c r="DQ550">
        <f>VLOOKUP(B550,journalsection_jaccard!$C$2:$F$1129,4,FALSE)</f>
        <v>0.37931034482758602</v>
      </c>
      <c r="DR550">
        <f>VLOOKUP(B550,journalsection_jaccard!$C$2:$G$1129,5,FALSE)</f>
        <v>0.27659574468085102</v>
      </c>
      <c r="DS550">
        <f>VLOOKUP(B550,journalsection_jaccard!$C$2:$H$1129,6,FALSE)</f>
        <v>0.20481927710843301</v>
      </c>
    </row>
    <row r="551" spans="1:123" x14ac:dyDescent="0.55000000000000004">
      <c r="A551">
        <v>544</v>
      </c>
      <c r="B551" t="s">
        <v>1439</v>
      </c>
      <c r="C551" t="s">
        <v>650</v>
      </c>
      <c r="D551">
        <v>0.11301533</v>
      </c>
      <c r="E551">
        <v>0.27668023000000003</v>
      </c>
      <c r="F551">
        <v>-3.9095356999999997E-2</v>
      </c>
      <c r="G551">
        <v>0.27396061999999999</v>
      </c>
      <c r="H551">
        <v>5.2317919999999997E-2</v>
      </c>
      <c r="I551">
        <v>0.10129286999999999</v>
      </c>
      <c r="J551">
        <v>9.9962759999999998E-2</v>
      </c>
      <c r="K551">
        <v>0.98457969999999995</v>
      </c>
      <c r="L551">
        <v>0.16629083</v>
      </c>
      <c r="M551">
        <v>0.18418209999999999</v>
      </c>
      <c r="N551">
        <v>0.22922201</v>
      </c>
      <c r="O551">
        <v>8.4364473999999995E-2</v>
      </c>
      <c r="P551">
        <v>0.14961821</v>
      </c>
      <c r="Q551">
        <v>0.22146145</v>
      </c>
      <c r="R551">
        <v>-8.541692E-3</v>
      </c>
      <c r="S551">
        <v>0.18737285000000001</v>
      </c>
      <c r="T551">
        <v>0.24115296999999999</v>
      </c>
      <c r="U551">
        <v>0.21775916000000001</v>
      </c>
      <c r="V551">
        <v>7.0280789999999996E-2</v>
      </c>
      <c r="W551">
        <v>-2.8538524999999999E-2</v>
      </c>
      <c r="X551">
        <v>9.5215469999999996E-2</v>
      </c>
      <c r="Y551">
        <v>0.11028296999999999</v>
      </c>
      <c r="Z551">
        <v>0.18165444</v>
      </c>
      <c r="AA551">
        <v>0.11269377</v>
      </c>
      <c r="AB551">
        <v>0.26772132999999998</v>
      </c>
      <c r="AC551">
        <v>0.15449452</v>
      </c>
      <c r="AD551">
        <v>4.0016264000000003E-2</v>
      </c>
      <c r="AE551">
        <v>0.2034493</v>
      </c>
      <c r="AF551">
        <v>7.0215169999999993E-2</v>
      </c>
      <c r="AG551">
        <v>3.2550987000000003E-2</v>
      </c>
      <c r="AH551">
        <v>-9.3583070000000004E-2</v>
      </c>
      <c r="AI551">
        <v>8.8655460000000005E-2</v>
      </c>
      <c r="AJ551">
        <v>0.25032365000000001</v>
      </c>
      <c r="AK551">
        <v>0.17068665999999999</v>
      </c>
      <c r="AL551">
        <v>-8.6040760000000004E-3</v>
      </c>
      <c r="AM551">
        <v>0.1893407</v>
      </c>
      <c r="AN551">
        <v>0.17063118999999999</v>
      </c>
      <c r="AO551">
        <v>9.3299419999999994E-2</v>
      </c>
      <c r="AP551">
        <v>0.29852197000000003</v>
      </c>
      <c r="AQ551">
        <v>0.21154727000000001</v>
      </c>
      <c r="AR551">
        <v>0.17360212</v>
      </c>
      <c r="AS551">
        <v>2.6972314000000001E-2</v>
      </c>
      <c r="AT551">
        <v>0.1213167</v>
      </c>
      <c r="AU551">
        <v>1.7348776E-2</v>
      </c>
      <c r="AV551">
        <v>-8.8777390000000008E-3</v>
      </c>
      <c r="AW551">
        <v>0.15608126999999999</v>
      </c>
      <c r="AX551">
        <v>-7.1103920000000001E-2</v>
      </c>
      <c r="AY551">
        <v>0.20917721</v>
      </c>
      <c r="AZ551">
        <v>0.93308869999999999</v>
      </c>
      <c r="BA551">
        <v>8.2545809999999997E-2</v>
      </c>
      <c r="BB551">
        <v>0.10582298</v>
      </c>
      <c r="BC551">
        <v>-3.2381914999999997E-2</v>
      </c>
      <c r="BD551">
        <v>0.13124673000000001</v>
      </c>
      <c r="BE551">
        <v>3.1413663000000001E-2</v>
      </c>
      <c r="BF551">
        <v>0.10592522</v>
      </c>
      <c r="BG551">
        <v>0.29480933999999998</v>
      </c>
      <c r="BH551">
        <v>-7.1459190000000006E-2</v>
      </c>
      <c r="BI551">
        <v>-3.0649442000000001E-3</v>
      </c>
      <c r="BJ551">
        <v>0.17981730000000001</v>
      </c>
      <c r="BK551">
        <v>0.28429705</v>
      </c>
      <c r="BL551">
        <v>9.5513254000000006E-2</v>
      </c>
      <c r="BM551">
        <v>7.9847014999999993E-2</v>
      </c>
      <c r="BN551">
        <v>0.11821520000000001</v>
      </c>
      <c r="BO551">
        <v>0.28726689999999999</v>
      </c>
      <c r="BP551">
        <v>0.14682195000000001</v>
      </c>
      <c r="BQ551">
        <v>8.3631510000000006E-2</v>
      </c>
      <c r="BR551">
        <v>8.5151649999999999E-3</v>
      </c>
      <c r="BS551">
        <v>0.13923596999999999</v>
      </c>
      <c r="BT551">
        <v>0.26112276000000001</v>
      </c>
      <c r="BU551">
        <v>0.19556412000000001</v>
      </c>
      <c r="BV551">
        <v>8.2987370000000005E-2</v>
      </c>
      <c r="BW551">
        <v>0.36182502</v>
      </c>
      <c r="BX551">
        <v>0.23425123</v>
      </c>
      <c r="BY551">
        <v>-0.14933832999999999</v>
      </c>
      <c r="BZ551">
        <v>0.23710840999999999</v>
      </c>
      <c r="CA551">
        <v>0.25106812000000001</v>
      </c>
      <c r="CB551">
        <v>0.19919923</v>
      </c>
      <c r="CC551">
        <v>0.25681241999999999</v>
      </c>
      <c r="CD551">
        <v>0.22060777000000001</v>
      </c>
      <c r="CE551">
        <v>0.19071640000000001</v>
      </c>
      <c r="CF551">
        <v>0.22064628</v>
      </c>
      <c r="CG551">
        <v>0.19317023</v>
      </c>
      <c r="CH551">
        <v>0.15814474000000001</v>
      </c>
      <c r="CI551">
        <v>5.7193264000000001E-2</v>
      </c>
      <c r="CJ551">
        <v>0.15301184000000001</v>
      </c>
      <c r="CK551">
        <v>-2.3114037E-2</v>
      </c>
      <c r="CL551">
        <v>0.18641883000000001</v>
      </c>
      <c r="CM551">
        <v>6.7847560000000003E-3</v>
      </c>
      <c r="CN551">
        <v>-1.8397304999999999E-2</v>
      </c>
      <c r="CO551">
        <v>6.4894030000000005E-2</v>
      </c>
      <c r="CP551">
        <v>0.19735669</v>
      </c>
      <c r="CQ551">
        <v>0.20932138</v>
      </c>
      <c r="CR551">
        <v>0.3360052</v>
      </c>
      <c r="CS551">
        <v>0.33067170000000001</v>
      </c>
      <c r="CT551">
        <v>-2.1872631999999999E-2</v>
      </c>
      <c r="CU551">
        <v>7.9240270000000002E-2</v>
      </c>
      <c r="CV551">
        <v>0.15675627</v>
      </c>
      <c r="CW551">
        <v>7.0661769999999999E-2</v>
      </c>
      <c r="CX551">
        <v>0.36075023000000001</v>
      </c>
      <c r="CY551">
        <v>5.6825710000000001E-2</v>
      </c>
      <c r="CZ551">
        <v>0.21877315999999999</v>
      </c>
      <c r="DA551">
        <v>9.7200690000000006E-2</v>
      </c>
      <c r="DB551">
        <v>0.14115133999999999</v>
      </c>
      <c r="DC551">
        <v>0.95382093999999995</v>
      </c>
      <c r="DD551">
        <v>0.22814963999999999</v>
      </c>
      <c r="DE551">
        <v>0.25000223999999999</v>
      </c>
      <c r="DF551">
        <f t="shared" si="26"/>
        <v>0.13569008679417474</v>
      </c>
      <c r="DG551">
        <f t="shared" si="27"/>
        <v>0</v>
      </c>
      <c r="DH551">
        <v>0</v>
      </c>
      <c r="DI551">
        <f>VLOOKUP(B551,owner_jaccard!$C$1:$E$1128,3,FALSE)</f>
        <v>9.7560975609756101E-2</v>
      </c>
      <c r="DJ551">
        <f>VLOOKUP(B551,partic_jaccard!$C$1:$E$1128,3,FALSE)</f>
        <v>0.21052631578947301</v>
      </c>
      <c r="DK551">
        <f>VLOOKUP(B551,rtword_jaccard!$C$1:$E$1128,3,FALSE)</f>
        <v>9.8901098901098897E-2</v>
      </c>
      <c r="DL551">
        <f>VLOOKUP(B551,rtword_jaccard!$C$1:$F$1128,4,FALSE)</f>
        <v>0.14285714285714199</v>
      </c>
      <c r="DM551">
        <f>VLOOKUP(B551,rtword_jaccard!$C$1:$G$1128,5,FALSE)</f>
        <v>0.16279069767441801</v>
      </c>
      <c r="DN551">
        <f>VLOOKUP(B551,owner_j_重み付き!$C$1:$E$1128,3)</f>
        <v>2E-3</v>
      </c>
      <c r="DO551">
        <f>VLOOKUP(B551,part_j_重み付き!$C$1:$E$1128,3,FALSE)</f>
        <v>1.0999999999999999E-2</v>
      </c>
      <c r="DP551">
        <f>VLOOKUP(B551,journalsection_jaccard!$C$2:$E$1129,3,FALSE)</f>
        <v>0.5625</v>
      </c>
      <c r="DQ551">
        <f>VLOOKUP(B551,journalsection_jaccard!$C$2:$F$1129,4,FALSE)</f>
        <v>0.32450331125827803</v>
      </c>
      <c r="DR551">
        <f>VLOOKUP(B551,journalsection_jaccard!$C$2:$G$1129,5,FALSE)</f>
        <v>0.26050420168067201</v>
      </c>
      <c r="DS551">
        <f>VLOOKUP(B551,journalsection_jaccard!$C$2:$H$1129,6,FALSE)</f>
        <v>0.14942528735632099</v>
      </c>
    </row>
    <row r="552" spans="1:123" x14ac:dyDescent="0.55000000000000004">
      <c r="A552">
        <v>545</v>
      </c>
      <c r="B552" t="s">
        <v>2114</v>
      </c>
      <c r="C552" t="s">
        <v>651</v>
      </c>
      <c r="D552">
        <v>0.20744090000000001</v>
      </c>
      <c r="E552">
        <v>0.27797582999999998</v>
      </c>
      <c r="F552">
        <v>0.11799688</v>
      </c>
      <c r="G552">
        <v>4.1315020000000001E-2</v>
      </c>
      <c r="H552">
        <v>0.17332924999999999</v>
      </c>
      <c r="I552">
        <v>0.20067594999999999</v>
      </c>
      <c r="J552">
        <v>0.23465981999999999</v>
      </c>
      <c r="K552">
        <v>0.98489289999999996</v>
      </c>
      <c r="L552">
        <v>0.33613256000000002</v>
      </c>
      <c r="M552">
        <v>0.25531435000000002</v>
      </c>
      <c r="N552">
        <v>0.37719813000000002</v>
      </c>
      <c r="O552">
        <v>0.19152851000000001</v>
      </c>
      <c r="P552">
        <v>0.21191007000000001</v>
      </c>
      <c r="Q552">
        <v>0.21624558999999999</v>
      </c>
      <c r="R552">
        <v>9.784466E-2</v>
      </c>
      <c r="S552">
        <v>0.24773158000000001</v>
      </c>
      <c r="T552">
        <v>0.35642703999999997</v>
      </c>
      <c r="U552">
        <v>0.21706924</v>
      </c>
      <c r="V552">
        <v>0.21243582999999999</v>
      </c>
      <c r="W552">
        <v>0.17003367999999999</v>
      </c>
      <c r="X552">
        <v>0.19768967000000001</v>
      </c>
      <c r="Y552">
        <v>0.14061755000000001</v>
      </c>
      <c r="Z552">
        <v>-5.0477623999999999E-2</v>
      </c>
      <c r="AA552">
        <v>0.13265961000000001</v>
      </c>
      <c r="AB552">
        <v>0.16478256999999999</v>
      </c>
      <c r="AC552">
        <v>0.1377169</v>
      </c>
      <c r="AD552">
        <v>4.6050294999999998E-2</v>
      </c>
      <c r="AE552">
        <v>-4.7420793999999999E-3</v>
      </c>
      <c r="AF552">
        <v>0.26129140000000001</v>
      </c>
      <c r="AG552">
        <v>0.14331299</v>
      </c>
      <c r="AH552">
        <v>6.4733184999999999E-2</v>
      </c>
      <c r="AI552">
        <v>0.2416027</v>
      </c>
      <c r="AJ552">
        <v>0.22982279999999999</v>
      </c>
      <c r="AK552">
        <v>0.2715342</v>
      </c>
      <c r="AL552">
        <v>5.0939854E-2</v>
      </c>
      <c r="AM552">
        <v>0.17882535999999999</v>
      </c>
      <c r="AN552">
        <v>0.14393159999999999</v>
      </c>
      <c r="AO552">
        <v>0.19427027999999999</v>
      </c>
      <c r="AP552">
        <v>0.21507703</v>
      </c>
      <c r="AQ552">
        <v>0.23616476</v>
      </c>
      <c r="AR552">
        <v>0.25947687000000003</v>
      </c>
      <c r="AS552">
        <v>3.6240235000000003E-2</v>
      </c>
      <c r="AT552">
        <v>1.5134788E-2</v>
      </c>
      <c r="AU552">
        <v>0.1161026</v>
      </c>
      <c r="AV552">
        <v>0.14945912</v>
      </c>
      <c r="AW552">
        <v>0.15878633</v>
      </c>
      <c r="AX552">
        <v>8.7780140000000006E-2</v>
      </c>
      <c r="AY552">
        <v>0.13730413999999999</v>
      </c>
      <c r="AZ552">
        <v>0.95150570000000001</v>
      </c>
      <c r="BA552">
        <v>-1.6398280000000001E-2</v>
      </c>
      <c r="BB552">
        <v>0.21879281</v>
      </c>
      <c r="BC552">
        <v>0.13038287000000001</v>
      </c>
      <c r="BD552">
        <v>0.19600534</v>
      </c>
      <c r="BE552">
        <v>-6.3731120000000002E-2</v>
      </c>
      <c r="BF552">
        <v>0.18794127999999999</v>
      </c>
      <c r="BG552">
        <v>8.7628886000000003E-2</v>
      </c>
      <c r="BH552">
        <v>0.25503373000000001</v>
      </c>
      <c r="BI552">
        <v>0.21570524999999999</v>
      </c>
      <c r="BJ552">
        <v>0.30000339999999998</v>
      </c>
      <c r="BK552">
        <v>0.16149997999999999</v>
      </c>
      <c r="BL552">
        <v>5.2747189999999998E-3</v>
      </c>
      <c r="BM552">
        <v>0.23711758999999999</v>
      </c>
      <c r="BN552">
        <v>0.1743169</v>
      </c>
      <c r="BO552">
        <v>0.33860636</v>
      </c>
      <c r="BP552">
        <v>0.28530529999999998</v>
      </c>
      <c r="BQ552">
        <v>0.23119081999999999</v>
      </c>
      <c r="BR552">
        <v>0.19011933</v>
      </c>
      <c r="BS552">
        <v>0.30573913000000003</v>
      </c>
      <c r="BT552">
        <v>0.27000809999999997</v>
      </c>
      <c r="BU552">
        <v>0.14209379999999999</v>
      </c>
      <c r="BV552">
        <v>0.11920131</v>
      </c>
      <c r="BW552">
        <v>0.2573338</v>
      </c>
      <c r="BX552">
        <v>0.29651665999999999</v>
      </c>
      <c r="BY552">
        <v>5.296E-2</v>
      </c>
      <c r="BZ552">
        <v>0.22517868999999999</v>
      </c>
      <c r="CA552">
        <v>0.21218256999999999</v>
      </c>
      <c r="CB552">
        <v>0.42434834999999999</v>
      </c>
      <c r="CC552">
        <v>0.39107910000000001</v>
      </c>
      <c r="CD552">
        <v>0.12851088999999999</v>
      </c>
      <c r="CE552">
        <v>0.24993993</v>
      </c>
      <c r="CF552">
        <v>0.20634949</v>
      </c>
      <c r="CG552">
        <v>0.14352576</v>
      </c>
      <c r="CH552">
        <v>2.9820835E-2</v>
      </c>
      <c r="CI552">
        <v>0.35383049999999999</v>
      </c>
      <c r="CJ552">
        <v>6.2366354999999998E-2</v>
      </c>
      <c r="CK552">
        <v>9.4725190000000001E-2</v>
      </c>
      <c r="CL552">
        <v>0.18610980999999999</v>
      </c>
      <c r="CM552">
        <v>4.6052660000000002E-2</v>
      </c>
      <c r="CN552">
        <v>6.2219277000000003E-2</v>
      </c>
      <c r="CO552">
        <v>0.14920385</v>
      </c>
      <c r="CP552">
        <v>0.15860277</v>
      </c>
      <c r="CQ552">
        <v>0.16594281999999999</v>
      </c>
      <c r="CR552">
        <v>0.42667245999999998</v>
      </c>
      <c r="CS552">
        <v>0.21647137</v>
      </c>
      <c r="CT552">
        <v>8.2878515E-2</v>
      </c>
      <c r="CU552">
        <v>0.34380955000000002</v>
      </c>
      <c r="CV552">
        <v>0.15416197000000001</v>
      </c>
      <c r="CW552">
        <v>0.19750831999999999</v>
      </c>
      <c r="CX552">
        <v>0.151307</v>
      </c>
      <c r="CY552">
        <v>0.16994493999999999</v>
      </c>
      <c r="CZ552">
        <v>0.37328988000000002</v>
      </c>
      <c r="DA552">
        <v>6.5409325000000004E-2</v>
      </c>
      <c r="DB552">
        <v>0.22331139999999999</v>
      </c>
      <c r="DC552">
        <v>0.96757519999999997</v>
      </c>
      <c r="DD552">
        <v>0.15747325000000001</v>
      </c>
      <c r="DE552">
        <v>0.31097370000000002</v>
      </c>
      <c r="DF552">
        <f t="shared" si="26"/>
        <v>0.18292427820970875</v>
      </c>
      <c r="DG552">
        <f t="shared" si="27"/>
        <v>0</v>
      </c>
      <c r="DH552">
        <v>0</v>
      </c>
      <c r="DI552">
        <f>VLOOKUP(B552,owner_jaccard!$C$1:$E$1128,3,FALSE)</f>
        <v>6.25E-2</v>
      </c>
      <c r="DJ552">
        <f>VLOOKUP(B552,partic_jaccard!$C$1:$E$1128,3,FALSE)</f>
        <v>0.24</v>
      </c>
      <c r="DK552">
        <f>VLOOKUP(B552,rtword_jaccard!$C$1:$E$1128,3,FALSE)</f>
        <v>0.123595505617977</v>
      </c>
      <c r="DL552">
        <f>VLOOKUP(B552,rtword_jaccard!$C$1:$F$1128,4,FALSE)</f>
        <v>0.25</v>
      </c>
      <c r="DM552">
        <f>VLOOKUP(B552,rtword_jaccard!$C$1:$G$1128,5,FALSE)</f>
        <v>0.265822784810126</v>
      </c>
      <c r="DN552">
        <f>VLOOKUP(B552,owner_j_重み付き!$C$1:$E$1128,3)</f>
        <v>1.6999999999999999E-3</v>
      </c>
      <c r="DO552">
        <f>VLOOKUP(B552,part_j_重み付き!$C$1:$E$1128,3,FALSE)</f>
        <v>2.6599999999999999E-2</v>
      </c>
      <c r="DP552">
        <f>VLOOKUP(B552,journalsection_jaccard!$C$2:$E$1129,3,FALSE)</f>
        <v>0.38888888888888801</v>
      </c>
      <c r="DQ552">
        <f>VLOOKUP(B552,journalsection_jaccard!$C$2:$F$1129,4,FALSE)</f>
        <v>0.35135135135135098</v>
      </c>
      <c r="DR552">
        <f>VLOOKUP(B552,journalsection_jaccard!$C$2:$G$1129,5,FALSE)</f>
        <v>0.3215859030837</v>
      </c>
      <c r="DS552">
        <f>VLOOKUP(B552,journalsection_jaccard!$C$2:$H$1129,6,FALSE)</f>
        <v>0.17647058823529399</v>
      </c>
    </row>
    <row r="553" spans="1:123" x14ac:dyDescent="0.55000000000000004">
      <c r="A553">
        <v>546</v>
      </c>
      <c r="B553" t="s">
        <v>1440</v>
      </c>
      <c r="C553" t="s">
        <v>652</v>
      </c>
      <c r="D553">
        <v>0.24511450000000001</v>
      </c>
      <c r="E553">
        <v>0.32704552999999997</v>
      </c>
      <c r="F553">
        <v>-2.3290430000000001E-2</v>
      </c>
      <c r="G553">
        <v>4.5253259999999997E-2</v>
      </c>
      <c r="H553">
        <v>2.1196704E-2</v>
      </c>
      <c r="I553">
        <v>4.8990690000000003E-2</v>
      </c>
      <c r="J553">
        <v>0.27721435</v>
      </c>
      <c r="K553">
        <v>0.98457680000000003</v>
      </c>
      <c r="L553">
        <v>0.22881447999999999</v>
      </c>
      <c r="M553">
        <v>0.18304634</v>
      </c>
      <c r="N553">
        <v>0.17495569999999999</v>
      </c>
      <c r="O553">
        <v>-8.1757630000000008E-3</v>
      </c>
      <c r="P553">
        <v>6.8543629999999994E-2</v>
      </c>
      <c r="Q553">
        <v>0.20374345999999999</v>
      </c>
      <c r="R553">
        <v>-1.6320042E-2</v>
      </c>
      <c r="S553">
        <v>2.8466512999999999E-2</v>
      </c>
      <c r="T553">
        <v>0.12785340000000001</v>
      </c>
      <c r="U553">
        <v>0.22414938000000001</v>
      </c>
      <c r="V553">
        <v>8.7438409999999994E-2</v>
      </c>
      <c r="W553">
        <v>0.15305299</v>
      </c>
      <c r="X553">
        <v>0.107595704</v>
      </c>
      <c r="Y553">
        <v>-1.8650700999999999E-2</v>
      </c>
      <c r="Z553">
        <v>2.9543021999999999E-2</v>
      </c>
      <c r="AA553">
        <v>0.13615630000000001</v>
      </c>
      <c r="AB553">
        <v>9.6462359999999997E-2</v>
      </c>
      <c r="AC553">
        <v>0.15144721999999999</v>
      </c>
      <c r="AD553">
        <v>6.0436370000000003E-2</v>
      </c>
      <c r="AE553">
        <v>0.23764014</v>
      </c>
      <c r="AF553">
        <v>0.31853238</v>
      </c>
      <c r="AG553">
        <v>0.39625767000000001</v>
      </c>
      <c r="AH553">
        <v>6.291919E-2</v>
      </c>
      <c r="AI553">
        <v>0.13891651999999999</v>
      </c>
      <c r="AJ553">
        <v>0.18260238000000001</v>
      </c>
      <c r="AK553">
        <v>0.1106143</v>
      </c>
      <c r="AL553">
        <v>0.19583771999999999</v>
      </c>
      <c r="AM553">
        <v>0.23700164000000001</v>
      </c>
      <c r="AN553">
        <v>0.24577848999999999</v>
      </c>
      <c r="AO553">
        <v>0.16451155000000001</v>
      </c>
      <c r="AP553">
        <v>0.31255349999999998</v>
      </c>
      <c r="AQ553">
        <v>0.13073446</v>
      </c>
      <c r="AR553">
        <v>0.22634146999999999</v>
      </c>
      <c r="AS553">
        <v>-0.13807628</v>
      </c>
      <c r="AT553">
        <v>0.15485665000000001</v>
      </c>
      <c r="AU553">
        <v>0.18885991999999999</v>
      </c>
      <c r="AV553">
        <v>0.14960903</v>
      </c>
      <c r="AW553">
        <v>0.34060392</v>
      </c>
      <c r="AX553">
        <v>0.11640494</v>
      </c>
      <c r="AY553">
        <v>0.21410510999999999</v>
      </c>
      <c r="AZ553">
        <v>0.93941589999999997</v>
      </c>
      <c r="BA553">
        <v>0.10187110000000001</v>
      </c>
      <c r="BB553">
        <v>7.6201685000000005E-2</v>
      </c>
      <c r="BC553">
        <v>0.21070700000000001</v>
      </c>
      <c r="BD553">
        <v>0.2159102</v>
      </c>
      <c r="BE553">
        <v>5.2786969999999997E-3</v>
      </c>
      <c r="BF553">
        <v>0.17249505000000001</v>
      </c>
      <c r="BG553">
        <v>0.25594496999999999</v>
      </c>
      <c r="BH553">
        <v>2.5923413999999999E-2</v>
      </c>
      <c r="BI553">
        <v>0.19716206</v>
      </c>
      <c r="BJ553">
        <v>0.24159070999999999</v>
      </c>
      <c r="BK553">
        <v>0.17449144999999999</v>
      </c>
      <c r="BL553">
        <v>0.109372206</v>
      </c>
      <c r="BM553">
        <v>2.3221816999999999E-2</v>
      </c>
      <c r="BN553">
        <v>9.8966639999999995E-2</v>
      </c>
      <c r="BO553">
        <v>0.13188179</v>
      </c>
      <c r="BP553">
        <v>8.4320329999999999E-2</v>
      </c>
      <c r="BQ553">
        <v>4.8394220000000002E-2</v>
      </c>
      <c r="BR553">
        <v>0.15950322</v>
      </c>
      <c r="BS553">
        <v>0.24467349999999999</v>
      </c>
      <c r="BT553">
        <v>0.24470773000000001</v>
      </c>
      <c r="BU553">
        <v>0.22417382999999999</v>
      </c>
      <c r="BV553">
        <v>7.7817860000000003E-2</v>
      </c>
      <c r="BW553">
        <v>0.34197348</v>
      </c>
      <c r="BX553">
        <v>0.32133356000000002</v>
      </c>
      <c r="BY553">
        <v>0.15788131999999999</v>
      </c>
      <c r="BZ553">
        <v>4.2152549999999997E-2</v>
      </c>
      <c r="CA553">
        <v>0.17780654000000001</v>
      </c>
      <c r="CB553">
        <v>-5.4669536999999997E-2</v>
      </c>
      <c r="CC553">
        <v>0.41721055000000001</v>
      </c>
      <c r="CD553">
        <v>0.19302096999999999</v>
      </c>
      <c r="CE553">
        <v>0.32813618</v>
      </c>
      <c r="CF553">
        <v>0.22755391999999999</v>
      </c>
      <c r="CG553">
        <v>0.10720357</v>
      </c>
      <c r="CH553">
        <v>9.7925780000000004E-2</v>
      </c>
      <c r="CI553">
        <v>0.13162335999999999</v>
      </c>
      <c r="CJ553">
        <v>0.43699723000000001</v>
      </c>
      <c r="CK553">
        <v>-5.9547750000000003E-2</v>
      </c>
      <c r="CL553">
        <v>0.11153257</v>
      </c>
      <c r="CM553">
        <v>4.125699E-2</v>
      </c>
      <c r="CN553">
        <v>0.15674247999999999</v>
      </c>
      <c r="CO553">
        <v>0.11858489</v>
      </c>
      <c r="CP553">
        <v>0.18964563000000001</v>
      </c>
      <c r="CQ553">
        <v>0.17487533</v>
      </c>
      <c r="CR553">
        <v>0.35958983999999999</v>
      </c>
      <c r="CS553">
        <v>0.25219783000000001</v>
      </c>
      <c r="CT553">
        <v>7.1598200000000001E-2</v>
      </c>
      <c r="CU553">
        <v>3.5212103000000002E-2</v>
      </c>
      <c r="CV553">
        <v>0.20308820999999999</v>
      </c>
      <c r="CW553">
        <v>0.18776045999999999</v>
      </c>
      <c r="CX553">
        <v>0.19569427</v>
      </c>
      <c r="CY553">
        <v>0.1577952</v>
      </c>
      <c r="CZ553">
        <v>0.13243388</v>
      </c>
      <c r="DA553">
        <v>0.13583133</v>
      </c>
      <c r="DB553">
        <v>0.29311562000000002</v>
      </c>
      <c r="DC553">
        <v>0.96088885999999996</v>
      </c>
      <c r="DD553">
        <v>0.25341317000000002</v>
      </c>
      <c r="DE553">
        <v>0.24438955000000001</v>
      </c>
      <c r="DF553">
        <f t="shared" si="26"/>
        <v>0.15779278477669906</v>
      </c>
      <c r="DG553">
        <f t="shared" si="27"/>
        <v>0</v>
      </c>
      <c r="DH553">
        <v>0</v>
      </c>
      <c r="DI553">
        <f>VLOOKUP(B553,owner_jaccard!$C$1:$E$1128,3,FALSE)</f>
        <v>0.08</v>
      </c>
      <c r="DJ553">
        <f>VLOOKUP(B553,partic_jaccard!$C$1:$E$1128,3,FALSE)</f>
        <v>4.54545454545454E-2</v>
      </c>
      <c r="DK553">
        <f>VLOOKUP(B553,rtword_jaccard!$C$1:$E$1128,3,FALSE)</f>
        <v>9.8901098901098897E-2</v>
      </c>
      <c r="DL553">
        <f>VLOOKUP(B553,rtword_jaccard!$C$1:$F$1128,4,FALSE)</f>
        <v>0.16279069767441801</v>
      </c>
      <c r="DM553">
        <f>VLOOKUP(B553,rtword_jaccard!$C$1:$G$1128,5,FALSE)</f>
        <v>0.16279069767441801</v>
      </c>
      <c r="DN553">
        <f>VLOOKUP(B553,owner_j_重み付き!$C$1:$E$1128,3)</f>
        <v>5.0000000000000001E-4</v>
      </c>
      <c r="DO553">
        <f>VLOOKUP(B553,part_j_重み付き!$C$1:$E$1128,3,FALSE)</f>
        <v>9.5999999999999992E-3</v>
      </c>
      <c r="DP553">
        <f>VLOOKUP(B553,journalsection_jaccard!$C$2:$E$1129,3,FALSE)</f>
        <v>0.49253731343283502</v>
      </c>
      <c r="DQ553">
        <f>VLOOKUP(B553,journalsection_jaccard!$C$2:$F$1129,4,FALSE)</f>
        <v>0.36054421768707401</v>
      </c>
      <c r="DR553">
        <f>VLOOKUP(B553,journalsection_jaccard!$C$2:$G$1129,5,FALSE)</f>
        <v>0.32743362831858402</v>
      </c>
      <c r="DS553">
        <f>VLOOKUP(B553,journalsection_jaccard!$C$2:$H$1129,6,FALSE)</f>
        <v>0.16279069767441801</v>
      </c>
    </row>
    <row r="554" spans="1:123" hidden="1" x14ac:dyDescent="0.55000000000000004">
      <c r="A554">
        <v>547</v>
      </c>
      <c r="B554" t="s">
        <v>1441</v>
      </c>
      <c r="C554" t="s">
        <v>653</v>
      </c>
      <c r="D554">
        <v>0.14811029000000001</v>
      </c>
      <c r="E554">
        <v>0.23520853</v>
      </c>
      <c r="F554">
        <v>6.8642549999999997E-2</v>
      </c>
      <c r="G554">
        <v>0.17457213999999999</v>
      </c>
      <c r="H554">
        <v>0.29822525</v>
      </c>
      <c r="I554">
        <v>0.17772453999999999</v>
      </c>
      <c r="J554">
        <v>0.18625684000000001</v>
      </c>
      <c r="K554">
        <v>0.98495699999999997</v>
      </c>
      <c r="L554">
        <v>0.19158006999999999</v>
      </c>
      <c r="M554">
        <v>0.20568474</v>
      </c>
      <c r="N554">
        <v>0.34526178000000002</v>
      </c>
      <c r="O554">
        <v>5.9081510000000004E-3</v>
      </c>
      <c r="P554">
        <v>4.9875177E-2</v>
      </c>
      <c r="Q554">
        <v>0.22961709</v>
      </c>
      <c r="R554">
        <v>2.6673907E-2</v>
      </c>
      <c r="S554">
        <v>9.4850599999999993E-2</v>
      </c>
      <c r="T554">
        <v>0.15753693999999999</v>
      </c>
      <c r="U554">
        <v>0.21326584000000001</v>
      </c>
      <c r="V554">
        <v>0.34056035000000001</v>
      </c>
      <c r="W554">
        <v>5.5728655000000002E-2</v>
      </c>
      <c r="X554">
        <v>0.19858503</v>
      </c>
      <c r="Y554">
        <v>0.18986014000000001</v>
      </c>
      <c r="Z554">
        <v>0.14822373</v>
      </c>
      <c r="AA554">
        <v>6.4253030000000003E-2</v>
      </c>
      <c r="AB554">
        <v>9.7205319999999998E-2</v>
      </c>
      <c r="AC554">
        <v>0.17481970999999999</v>
      </c>
      <c r="AD554">
        <v>7.0738809999999999E-2</v>
      </c>
      <c r="AE554">
        <v>5.1528434999999997E-2</v>
      </c>
      <c r="AF554">
        <v>9.0819999999999998E-2</v>
      </c>
      <c r="AG554">
        <v>0.18074925</v>
      </c>
      <c r="AH554">
        <v>-2.2439005000000001E-2</v>
      </c>
      <c r="AI554">
        <v>0.22542506000000001</v>
      </c>
      <c r="AJ554">
        <v>0.13473715</v>
      </c>
      <c r="AK554">
        <v>0.26113626000000001</v>
      </c>
      <c r="AL554">
        <v>-4.9566574000000002E-2</v>
      </c>
      <c r="AM554">
        <v>6.0146081999999997E-2</v>
      </c>
      <c r="AN554">
        <v>0.26654391999999999</v>
      </c>
      <c r="AO554">
        <v>9.056082E-2</v>
      </c>
      <c r="AP554">
        <v>0.25640267</v>
      </c>
      <c r="AQ554">
        <v>0.26812708000000002</v>
      </c>
      <c r="AR554">
        <v>0.12423403600000001</v>
      </c>
      <c r="AS554">
        <v>5.0761316000000001E-2</v>
      </c>
      <c r="AT554">
        <v>0.14132653000000001</v>
      </c>
      <c r="AU554">
        <v>0.14783669999999999</v>
      </c>
      <c r="AV554">
        <v>0.14858112000000001</v>
      </c>
      <c r="AW554">
        <v>0.17742853</v>
      </c>
      <c r="AX554">
        <v>-6.8072984E-3</v>
      </c>
      <c r="AY554">
        <v>0.26928862999999997</v>
      </c>
      <c r="AZ554">
        <v>0.94234329999999999</v>
      </c>
      <c r="BA554">
        <v>0.1182338</v>
      </c>
      <c r="BB554">
        <v>0.21233119</v>
      </c>
      <c r="BC554">
        <v>5.1926553E-2</v>
      </c>
      <c r="BD554">
        <v>0.22761556999999999</v>
      </c>
      <c r="BE554">
        <v>0.16426188</v>
      </c>
      <c r="BF554">
        <v>0.16901669999999999</v>
      </c>
      <c r="BG554">
        <v>0.10025964</v>
      </c>
      <c r="BH554">
        <v>0.11303597999999999</v>
      </c>
      <c r="BI554">
        <v>0.16616998999999999</v>
      </c>
      <c r="BJ554">
        <v>0.25436175</v>
      </c>
      <c r="BK554">
        <v>0.19428216000000001</v>
      </c>
      <c r="BL554">
        <v>-1.9110519999999999E-2</v>
      </c>
      <c r="BM554">
        <v>0.14971950000000001</v>
      </c>
      <c r="BN554">
        <v>0.19710256000000001</v>
      </c>
      <c r="BO554">
        <v>0.35481607999999998</v>
      </c>
      <c r="BP554">
        <v>0.16978773</v>
      </c>
      <c r="BQ554">
        <v>0.20059307000000001</v>
      </c>
      <c r="BR554">
        <v>3.2893409999999998E-2</v>
      </c>
      <c r="BS554">
        <v>0.18006667000000001</v>
      </c>
      <c r="BT554">
        <v>0.33873873999999998</v>
      </c>
      <c r="BU554">
        <v>0.23305772</v>
      </c>
      <c r="BV554">
        <v>0.12800619999999999</v>
      </c>
      <c r="BW554">
        <v>0.18045942000000001</v>
      </c>
      <c r="BX554">
        <v>0.395928</v>
      </c>
      <c r="BY554">
        <v>2.1871881999999999E-2</v>
      </c>
      <c r="BZ554">
        <v>2.3295690000000001E-3</v>
      </c>
      <c r="CA554">
        <v>0.17445582000000001</v>
      </c>
      <c r="CB554">
        <v>0.23941957999999999</v>
      </c>
      <c r="CC554">
        <v>0.1769801</v>
      </c>
      <c r="CD554">
        <v>0.25958428</v>
      </c>
      <c r="CE554">
        <v>0.23432185999999999</v>
      </c>
      <c r="CF554">
        <v>0.23159677000000001</v>
      </c>
      <c r="CG554">
        <v>0.29312729999999998</v>
      </c>
      <c r="CH554">
        <v>0.16150111</v>
      </c>
      <c r="CI554">
        <v>0.13983362999999999</v>
      </c>
      <c r="CJ554">
        <v>0.10275118</v>
      </c>
      <c r="CK554">
        <v>0.14119715999999999</v>
      </c>
      <c r="CL554">
        <v>0.35723194000000003</v>
      </c>
      <c r="CM554">
        <v>9.0013880000000004E-2</v>
      </c>
      <c r="CN554">
        <v>7.7292550000000002E-2</v>
      </c>
      <c r="CO554">
        <v>0.19599438</v>
      </c>
      <c r="CP554">
        <v>0.3414509</v>
      </c>
      <c r="CQ554">
        <v>5.4379272999999999E-2</v>
      </c>
      <c r="CR554">
        <v>0.15684201</v>
      </c>
      <c r="CS554">
        <v>0.29300150000000003</v>
      </c>
      <c r="CT554">
        <v>0.2090883</v>
      </c>
      <c r="CU554">
        <v>0.16068256</v>
      </c>
      <c r="CV554">
        <v>0.32939481999999998</v>
      </c>
      <c r="CW554">
        <v>0.22288783000000001</v>
      </c>
      <c r="CX554">
        <v>0.11928403</v>
      </c>
      <c r="CY554">
        <v>0.16636255</v>
      </c>
      <c r="CZ554">
        <v>0.24818967</v>
      </c>
      <c r="DA554">
        <v>0.29611343000000001</v>
      </c>
      <c r="DB554">
        <v>0.16200063000000001</v>
      </c>
      <c r="DC554">
        <v>0.96861909999999996</v>
      </c>
      <c r="DD554">
        <v>0.39036092</v>
      </c>
      <c r="DE554">
        <v>0.23547828000000001</v>
      </c>
      <c r="DF554">
        <f t="shared" si="26"/>
        <v>0.17101323697669896</v>
      </c>
      <c r="DG554">
        <f t="shared" si="27"/>
        <v>0</v>
      </c>
      <c r="DH554">
        <v>1.6260162601626016E-3</v>
      </c>
      <c r="DI554">
        <f>VLOOKUP(B554,owner_jaccard!$C$1:$E$1128,3,FALSE)</f>
        <v>0.17777777777777701</v>
      </c>
      <c r="DJ554">
        <f>VLOOKUP(B554,partic_jaccard!$C$1:$E$1128,3,FALSE)</f>
        <v>0.26829268292682901</v>
      </c>
      <c r="DK554">
        <f>VLOOKUP(B554,rtword_jaccard!$C$1:$E$1128,3,FALSE)</f>
        <v>0.16279069767441801</v>
      </c>
      <c r="DL554">
        <f>VLOOKUP(B554,rtword_jaccard!$C$1:$F$1128,4,FALSE)</f>
        <v>0.20481927710843301</v>
      </c>
      <c r="DM554">
        <f>VLOOKUP(B554,rtword_jaccard!$C$1:$G$1128,5,FALSE)</f>
        <v>0.244813278008298</v>
      </c>
      <c r="DN554">
        <f>VLOOKUP(B554,owner_j_重み付き!$C$1:$E$1128,3)</f>
        <v>1.2500000000000001E-2</v>
      </c>
      <c r="DO554">
        <f>VLOOKUP(B554,part_j_重み付き!$C$1:$E$1128,3,FALSE)</f>
        <v>4.1200000000000001E-2</v>
      </c>
      <c r="DP554">
        <f>VLOOKUP(B554,journalsection_jaccard!$C$2:$E$1129,3,FALSE)</f>
        <v>0.38888888888888801</v>
      </c>
      <c r="DQ554">
        <f>VLOOKUP(B554,journalsection_jaccard!$C$2:$F$1129,4,FALSE)</f>
        <v>0.219512195121951</v>
      </c>
      <c r="DR554">
        <f>VLOOKUP(B554,journalsection_jaccard!$C$2:$G$1129,5,FALSE)</f>
        <v>0.17647058823529399</v>
      </c>
      <c r="DS554">
        <f>VLOOKUP(B554,journalsection_jaccard!$C$2:$H$1129,6,FALSE)</f>
        <v>7.5268817204300995E-2</v>
      </c>
    </row>
    <row r="555" spans="1:123" x14ac:dyDescent="0.55000000000000004">
      <c r="A555">
        <v>548</v>
      </c>
      <c r="B555" t="s">
        <v>1442</v>
      </c>
      <c r="C555" t="s">
        <v>654</v>
      </c>
      <c r="D555">
        <v>0.21042714000000001</v>
      </c>
      <c r="E555">
        <v>0.14190607999999999</v>
      </c>
      <c r="F555">
        <v>0.13392055</v>
      </c>
      <c r="G555">
        <v>5.2573719999999997E-2</v>
      </c>
      <c r="H555">
        <v>0.18218641999999999</v>
      </c>
      <c r="I555">
        <v>9.1645409999999997E-2</v>
      </c>
      <c r="J555">
        <v>0.22276290000000001</v>
      </c>
      <c r="K555">
        <v>0.98499680000000001</v>
      </c>
      <c r="L555">
        <v>0.2779855</v>
      </c>
      <c r="M555">
        <v>0.17474023</v>
      </c>
      <c r="N555">
        <v>0.17875773</v>
      </c>
      <c r="O555">
        <v>0.17668311</v>
      </c>
      <c r="P555">
        <v>0.21548793999999999</v>
      </c>
      <c r="Q555">
        <v>5.5406473999999997E-2</v>
      </c>
      <c r="R555">
        <v>1.1787117E-2</v>
      </c>
      <c r="S555">
        <v>0.11612005</v>
      </c>
      <c r="T555">
        <v>0.17230688</v>
      </c>
      <c r="U555">
        <v>0.11279026</v>
      </c>
      <c r="V555">
        <v>0.16094339999999999</v>
      </c>
      <c r="W555">
        <v>0.13738813999999999</v>
      </c>
      <c r="X555">
        <v>0.14513319999999999</v>
      </c>
      <c r="Y555">
        <v>-2.5784439999999999E-2</v>
      </c>
      <c r="Z555">
        <v>0.12351816</v>
      </c>
      <c r="AA555">
        <v>-2.3873439E-2</v>
      </c>
      <c r="AB555">
        <v>0.15004297999999999</v>
      </c>
      <c r="AC555">
        <v>0.32049453</v>
      </c>
      <c r="AD555">
        <v>4.9062873999999998E-3</v>
      </c>
      <c r="AE555">
        <v>9.1115340000000003E-2</v>
      </c>
      <c r="AF555">
        <v>4.2206359999999998E-2</v>
      </c>
      <c r="AG555">
        <v>4.0541309999999997E-2</v>
      </c>
      <c r="AH555">
        <v>0.17038162000000001</v>
      </c>
      <c r="AI555">
        <v>0.19670665000000001</v>
      </c>
      <c r="AJ555">
        <v>9.1015009999999993E-2</v>
      </c>
      <c r="AK555">
        <v>0.22572881</v>
      </c>
      <c r="AL555">
        <v>0.20810977999999999</v>
      </c>
      <c r="AM555">
        <v>0.19545994999999999</v>
      </c>
      <c r="AN555">
        <v>0.23372303999999999</v>
      </c>
      <c r="AO555">
        <v>0.20958076</v>
      </c>
      <c r="AP555">
        <v>0.16313072000000001</v>
      </c>
      <c r="AQ555">
        <v>0.27490904999999999</v>
      </c>
      <c r="AR555">
        <v>8.4043056000000005E-2</v>
      </c>
      <c r="AS555">
        <v>-4.8983615000000001E-2</v>
      </c>
      <c r="AT555">
        <v>-1.2345534999999999E-3</v>
      </c>
      <c r="AU555">
        <v>0.11883536</v>
      </c>
      <c r="AV555">
        <v>0.19910090999999999</v>
      </c>
      <c r="AW555">
        <v>0.16710601999999999</v>
      </c>
      <c r="AX555">
        <v>-9.6742159999999994E-2</v>
      </c>
      <c r="AY555">
        <v>6.3332390000000002E-2</v>
      </c>
      <c r="AZ555">
        <v>0.94594560000000005</v>
      </c>
      <c r="BA555">
        <v>1.8383963E-2</v>
      </c>
      <c r="BB555">
        <v>3.6507457E-2</v>
      </c>
      <c r="BC555">
        <v>-3.8400978000000002E-2</v>
      </c>
      <c r="BD555">
        <v>0.14476602999999999</v>
      </c>
      <c r="BE555">
        <v>4.7313283999999997E-2</v>
      </c>
      <c r="BF555">
        <v>0.27592450000000002</v>
      </c>
      <c r="BG555">
        <v>0.25110662</v>
      </c>
      <c r="BH555">
        <v>1.4673468E-2</v>
      </c>
      <c r="BI555">
        <v>5.7217587E-2</v>
      </c>
      <c r="BJ555">
        <v>0.16207930000000001</v>
      </c>
      <c r="BK555">
        <v>0.12579285000000001</v>
      </c>
      <c r="BL555">
        <v>-3.7040174000000002E-2</v>
      </c>
      <c r="BM555">
        <v>0.24717768000000001</v>
      </c>
      <c r="BN555">
        <v>0.1866942</v>
      </c>
      <c r="BO555">
        <v>0.27197199999999999</v>
      </c>
      <c r="BP555">
        <v>6.3442600000000002E-2</v>
      </c>
      <c r="BQ555">
        <v>-6.2528840000000002E-2</v>
      </c>
      <c r="BR555">
        <v>4.3336020000000003E-2</v>
      </c>
      <c r="BS555">
        <v>0.23577208999999999</v>
      </c>
      <c r="BT555">
        <v>0.42763131999999998</v>
      </c>
      <c r="BU555">
        <v>0.29870066000000001</v>
      </c>
      <c r="BV555">
        <v>-1.9150826999999999E-2</v>
      </c>
      <c r="BW555">
        <v>5.9787029999999998E-2</v>
      </c>
      <c r="BX555">
        <v>0.19895979999999999</v>
      </c>
      <c r="BY555">
        <v>-6.8713830000000004E-2</v>
      </c>
      <c r="BZ555">
        <v>0.12578692</v>
      </c>
      <c r="CA555">
        <v>0.24768372</v>
      </c>
      <c r="CB555">
        <v>0.32338294000000001</v>
      </c>
      <c r="CC555">
        <v>0.24236252999999999</v>
      </c>
      <c r="CD555">
        <v>0.32566613</v>
      </c>
      <c r="CE555">
        <v>0.18421920999999999</v>
      </c>
      <c r="CF555">
        <v>0.16966993999999999</v>
      </c>
      <c r="CG555">
        <v>0.24759597999999999</v>
      </c>
      <c r="CH555">
        <v>0.28690582999999997</v>
      </c>
      <c r="CI555">
        <v>0.11184788499999999</v>
      </c>
      <c r="CJ555">
        <v>0.116851486</v>
      </c>
      <c r="CK555">
        <v>3.3044823000000001E-2</v>
      </c>
      <c r="CL555">
        <v>0.17938483</v>
      </c>
      <c r="CM555">
        <v>-1.9201780000000002E-2</v>
      </c>
      <c r="CN555">
        <v>0.15956756</v>
      </c>
      <c r="CO555">
        <v>5.1377997000000002E-2</v>
      </c>
      <c r="CP555">
        <v>6.5310486000000001E-2</v>
      </c>
      <c r="CQ555">
        <v>0.11776249</v>
      </c>
      <c r="CR555">
        <v>0.28212674999999998</v>
      </c>
      <c r="CS555">
        <v>0.114468545</v>
      </c>
      <c r="CT555">
        <v>0.13609900999999999</v>
      </c>
      <c r="CU555">
        <v>0.19832702999999999</v>
      </c>
      <c r="CV555">
        <v>0.18271825999999999</v>
      </c>
      <c r="CW555">
        <v>3.8139912999999998E-2</v>
      </c>
      <c r="CX555">
        <v>0.10430083</v>
      </c>
      <c r="CY555">
        <v>0.117453285</v>
      </c>
      <c r="CZ555">
        <v>0.25320858000000002</v>
      </c>
      <c r="DA555">
        <v>0.28608610000000001</v>
      </c>
      <c r="DB555">
        <v>0.19173445</v>
      </c>
      <c r="DC555">
        <v>0.96869945999999996</v>
      </c>
      <c r="DD555">
        <v>0.28305740000000001</v>
      </c>
      <c r="DE555">
        <v>0.15916875</v>
      </c>
      <c r="DF555">
        <f t="shared" si="26"/>
        <v>0.13986246433883492</v>
      </c>
      <c r="DG555">
        <f t="shared" si="27"/>
        <v>0</v>
      </c>
      <c r="DH555">
        <v>0</v>
      </c>
      <c r="DI555">
        <f>VLOOKUP(B555,owner_jaccard!$C$1:$E$1128,3,FALSE)</f>
        <v>0.15</v>
      </c>
      <c r="DJ555">
        <f>VLOOKUP(B555,partic_jaccard!$C$1:$E$1128,3,FALSE)</f>
        <v>0.135135135135135</v>
      </c>
      <c r="DK555">
        <f>VLOOKUP(B555,rtword_jaccard!$C$1:$E$1128,3,FALSE)</f>
        <v>0.13636363636363599</v>
      </c>
      <c r="DL555">
        <f>VLOOKUP(B555,rtword_jaccard!$C$1:$F$1128,4,FALSE)</f>
        <v>0.19760479041916101</v>
      </c>
      <c r="DM555">
        <f>VLOOKUP(B555,rtword_jaccard!$C$1:$G$1128,5,FALSE)</f>
        <v>0.19521912350597601</v>
      </c>
      <c r="DN555">
        <f>VLOOKUP(B555,owner_j_重み付き!$C$1:$E$1128,3)</f>
        <v>3.3E-3</v>
      </c>
      <c r="DO555">
        <f>VLOOKUP(B555,part_j_重み付き!$C$1:$E$1128,3,FALSE)</f>
        <v>2.07E-2</v>
      </c>
      <c r="DP555">
        <f>VLOOKUP(B555,journalsection_jaccard!$C$2:$E$1129,3,FALSE)</f>
        <v>0.61290322580645096</v>
      </c>
      <c r="DQ555">
        <f>VLOOKUP(B555,journalsection_jaccard!$C$2:$F$1129,4,FALSE)</f>
        <v>0.33333333333333298</v>
      </c>
      <c r="DR555">
        <f>VLOOKUP(B555,journalsection_jaccard!$C$2:$G$1129,5,FALSE)</f>
        <v>0.29310344827586199</v>
      </c>
      <c r="DS555">
        <f>VLOOKUP(B555,journalsection_jaccard!$C$2:$H$1129,6,FALSE)</f>
        <v>0.17647058823529399</v>
      </c>
    </row>
    <row r="556" spans="1:123" x14ac:dyDescent="0.55000000000000004">
      <c r="A556">
        <v>549</v>
      </c>
      <c r="B556" t="s">
        <v>2115</v>
      </c>
      <c r="C556" t="s">
        <v>655</v>
      </c>
      <c r="D556">
        <v>0.17818745999999999</v>
      </c>
      <c r="E556">
        <v>0.21365295000000001</v>
      </c>
      <c r="F556">
        <v>5.2304514000000003E-2</v>
      </c>
      <c r="G556">
        <v>7.3906947000000004E-3</v>
      </c>
      <c r="H556">
        <v>0.23821535999999999</v>
      </c>
      <c r="I556">
        <v>0.15698529999999999</v>
      </c>
      <c r="J556">
        <v>0.12316347</v>
      </c>
      <c r="K556">
        <v>0.98700730000000003</v>
      </c>
      <c r="L556">
        <v>0.248973</v>
      </c>
      <c r="M556">
        <v>8.6996619999999997E-2</v>
      </c>
      <c r="N556">
        <v>0.26789728000000002</v>
      </c>
      <c r="O556">
        <v>1.7689013999999999E-2</v>
      </c>
      <c r="P556">
        <v>2.0785926E-2</v>
      </c>
      <c r="Q556">
        <v>0.12769744999999999</v>
      </c>
      <c r="R556">
        <v>-3.1663905999999999E-2</v>
      </c>
      <c r="S556">
        <v>0.2113737</v>
      </c>
      <c r="T556">
        <v>0.17095340000000001</v>
      </c>
      <c r="U556">
        <v>5.9535135000000003E-2</v>
      </c>
      <c r="V556">
        <v>0.17396597999999999</v>
      </c>
      <c r="W556">
        <v>1.3081086E-2</v>
      </c>
      <c r="X556">
        <v>0.10273924</v>
      </c>
      <c r="Y556">
        <v>8.9876890000000001E-2</v>
      </c>
      <c r="Z556">
        <v>0.23988424</v>
      </c>
      <c r="AA556">
        <v>0.16764947999999999</v>
      </c>
      <c r="AB556">
        <v>0.14181732999999999</v>
      </c>
      <c r="AC556">
        <v>0.29793942000000001</v>
      </c>
      <c r="AD556">
        <v>-1.7379905E-4</v>
      </c>
      <c r="AE556">
        <v>-2.1045367999999998E-2</v>
      </c>
      <c r="AF556">
        <v>0.16385809000000001</v>
      </c>
      <c r="AG556">
        <v>0.14980447</v>
      </c>
      <c r="AH556">
        <v>7.1428710000000006E-2</v>
      </c>
      <c r="AI556">
        <v>0.23180848000000001</v>
      </c>
      <c r="AJ556">
        <v>0.16155766999999999</v>
      </c>
      <c r="AK556">
        <v>0.13432226</v>
      </c>
      <c r="AL556">
        <v>0.11458624000000001</v>
      </c>
      <c r="AM556">
        <v>0.23817237999999999</v>
      </c>
      <c r="AN556">
        <v>7.2414555000000005E-2</v>
      </c>
      <c r="AO556">
        <v>0.11291494000000001</v>
      </c>
      <c r="AP556">
        <v>0.2181814</v>
      </c>
      <c r="AQ556">
        <v>0.34288242000000002</v>
      </c>
      <c r="AR556">
        <v>0.1227183</v>
      </c>
      <c r="AS556">
        <v>-6.6250420000000004E-2</v>
      </c>
      <c r="AT556">
        <v>0.17506188</v>
      </c>
      <c r="AU556">
        <v>0.24757367</v>
      </c>
      <c r="AV556">
        <v>9.0653029999999996E-2</v>
      </c>
      <c r="AW556">
        <v>0.28105858</v>
      </c>
      <c r="AX556">
        <v>3.0461526999999999E-2</v>
      </c>
      <c r="AY556">
        <v>0.25334593999999999</v>
      </c>
      <c r="AZ556">
        <v>0.93486862999999998</v>
      </c>
      <c r="BA556">
        <v>5.0127230000000002E-2</v>
      </c>
      <c r="BB556">
        <v>0.11110115</v>
      </c>
      <c r="BC556">
        <v>-7.2083439999999999E-2</v>
      </c>
      <c r="BD556">
        <v>0.16498545000000001</v>
      </c>
      <c r="BE556">
        <v>0.14387812</v>
      </c>
      <c r="BF556">
        <v>0.11630964000000001</v>
      </c>
      <c r="BG556">
        <v>0.19228347000000001</v>
      </c>
      <c r="BH556">
        <v>0.11230223</v>
      </c>
      <c r="BI556">
        <v>0.2109935</v>
      </c>
      <c r="BJ556">
        <v>0.30096426999999998</v>
      </c>
      <c r="BK556">
        <v>0.23055781</v>
      </c>
      <c r="BL556">
        <v>9.3116439999999995E-2</v>
      </c>
      <c r="BM556">
        <v>0.10047906</v>
      </c>
      <c r="BN556">
        <v>5.8825112999999998E-2</v>
      </c>
      <c r="BO556">
        <v>0.21353053</v>
      </c>
      <c r="BP556">
        <v>-3.9680775000000001E-2</v>
      </c>
      <c r="BQ556">
        <v>5.2928827999999997E-2</v>
      </c>
      <c r="BR556">
        <v>8.5097999999999993E-2</v>
      </c>
      <c r="BS556">
        <v>0.17944773999999999</v>
      </c>
      <c r="BT556">
        <v>0.3044096</v>
      </c>
      <c r="BU556">
        <v>0.18049687</v>
      </c>
      <c r="BV556">
        <v>6.506866E-3</v>
      </c>
      <c r="BW556">
        <v>0.30849352000000002</v>
      </c>
      <c r="BX556">
        <v>0.2569478</v>
      </c>
      <c r="BY556">
        <v>-0.11002776</v>
      </c>
      <c r="BZ556">
        <v>0.1359892</v>
      </c>
      <c r="CA556">
        <v>0.29192882999999997</v>
      </c>
      <c r="CB556">
        <v>0.29548413000000001</v>
      </c>
      <c r="CC556">
        <v>0.13854788000000001</v>
      </c>
      <c r="CD556">
        <v>9.9061064000000004E-2</v>
      </c>
      <c r="CE556">
        <v>0.20820463</v>
      </c>
      <c r="CF556">
        <v>0.29634642999999999</v>
      </c>
      <c r="CG556">
        <v>0.22543063999999999</v>
      </c>
      <c r="CH556">
        <v>0.10961518000000001</v>
      </c>
      <c r="CI556">
        <v>0.27476755000000003</v>
      </c>
      <c r="CJ556">
        <v>0.2401857</v>
      </c>
      <c r="CK556">
        <v>8.0845059999999996E-2</v>
      </c>
      <c r="CL556">
        <v>0.14455668999999999</v>
      </c>
      <c r="CM556">
        <v>7.8299450000000007E-2</v>
      </c>
      <c r="CN556">
        <v>0.15769182000000001</v>
      </c>
      <c r="CO556">
        <v>0.18523695000000001</v>
      </c>
      <c r="CP556">
        <v>0.21378960999999999</v>
      </c>
      <c r="CQ556">
        <v>0.19621285999999999</v>
      </c>
      <c r="CR556">
        <v>0.2154209</v>
      </c>
      <c r="CS556">
        <v>0.34407972999999997</v>
      </c>
      <c r="CT556">
        <v>6.4130746000000002E-2</v>
      </c>
      <c r="CU556">
        <v>0.17900845000000001</v>
      </c>
      <c r="CV556">
        <v>0.21597542</v>
      </c>
      <c r="CW556">
        <v>9.3553890000000004E-3</v>
      </c>
      <c r="CX556">
        <v>0.36053479999999999</v>
      </c>
      <c r="CY556">
        <v>0.19177958000000001</v>
      </c>
      <c r="CZ556">
        <v>0.30066207</v>
      </c>
      <c r="DA556">
        <v>0.12859878</v>
      </c>
      <c r="DB556">
        <v>0.14960687</v>
      </c>
      <c r="DC556">
        <v>0.95132415999999997</v>
      </c>
      <c r="DD556">
        <v>0.20538326000000001</v>
      </c>
      <c r="DE556">
        <v>0.10744462</v>
      </c>
      <c r="DF556">
        <f t="shared" si="26"/>
        <v>0.15144263630728155</v>
      </c>
      <c r="DG556">
        <f t="shared" si="27"/>
        <v>0</v>
      </c>
      <c r="DH556">
        <v>0</v>
      </c>
      <c r="DI556">
        <f>VLOOKUP(B556,owner_jaccard!$C$1:$E$1128,3,FALSE)</f>
        <v>0.10256410256410201</v>
      </c>
      <c r="DJ556">
        <f>VLOOKUP(B556,partic_jaccard!$C$1:$E$1128,3,FALSE)</f>
        <v>0.133333333333333</v>
      </c>
      <c r="DK556">
        <f>VLOOKUP(B556,rtword_jaccard!$C$1:$E$1128,3,FALSE)</f>
        <v>0.14942528735632099</v>
      </c>
      <c r="DL556">
        <f>VLOOKUP(B556,rtword_jaccard!$C$1:$F$1128,4,FALSE)</f>
        <v>0.16959064327485299</v>
      </c>
      <c r="DM556">
        <f>VLOOKUP(B556,rtword_jaccard!$C$1:$G$1128,5,FALSE)</f>
        <v>0.19521912350597601</v>
      </c>
      <c r="DN556">
        <f>VLOOKUP(B556,owner_j_重み付き!$C$1:$E$1128,3)</f>
        <v>1.2999999999999999E-3</v>
      </c>
      <c r="DO556">
        <f>VLOOKUP(B556,part_j_重み付き!$C$1:$E$1128,3,FALSE)</f>
        <v>2.3999999999999998E-3</v>
      </c>
      <c r="DP556">
        <f>VLOOKUP(B556,journalsection_jaccard!$C$2:$E$1129,3,FALSE)</f>
        <v>0.61290322580645096</v>
      </c>
      <c r="DQ556">
        <f>VLOOKUP(B556,journalsection_jaccard!$C$2:$F$1129,4,FALSE)</f>
        <v>0.37931034482758602</v>
      </c>
      <c r="DR556">
        <f>VLOOKUP(B556,journalsection_jaccard!$C$2:$G$1129,5,FALSE)</f>
        <v>0.31004366812227002</v>
      </c>
      <c r="DS556">
        <f>VLOOKUP(B556,journalsection_jaccard!$C$2:$H$1129,6,FALSE)</f>
        <v>0.16279069767441801</v>
      </c>
    </row>
    <row r="557" spans="1:123" x14ac:dyDescent="0.55000000000000004">
      <c r="A557">
        <v>550</v>
      </c>
      <c r="B557" t="s">
        <v>1443</v>
      </c>
      <c r="C557" t="s">
        <v>656</v>
      </c>
      <c r="D557">
        <v>9.5527189999999998E-2</v>
      </c>
      <c r="E557">
        <v>0.20438734</v>
      </c>
      <c r="F557">
        <v>0.13298808000000001</v>
      </c>
      <c r="G557">
        <v>0.16058658000000001</v>
      </c>
      <c r="H557">
        <v>0.13605983999999999</v>
      </c>
      <c r="I557">
        <v>4.7470919999999996E-3</v>
      </c>
      <c r="J557">
        <v>0.29864469999999999</v>
      </c>
      <c r="K557">
        <v>0.98087340000000001</v>
      </c>
      <c r="L557">
        <v>6.508514E-2</v>
      </c>
      <c r="M557">
        <v>0.13723706999999999</v>
      </c>
      <c r="N557">
        <v>0.21296461</v>
      </c>
      <c r="O557">
        <v>2.5168458000000001E-2</v>
      </c>
      <c r="P557">
        <v>7.1889125000000002E-3</v>
      </c>
      <c r="Q557">
        <v>4.0129829999999998E-2</v>
      </c>
      <c r="R557">
        <v>0.12482171</v>
      </c>
      <c r="S557">
        <v>3.6538056999999999E-2</v>
      </c>
      <c r="T557">
        <v>0.16307712999999999</v>
      </c>
      <c r="U557">
        <v>0.19962379999999999</v>
      </c>
      <c r="V557">
        <v>5.0187387E-2</v>
      </c>
      <c r="W557">
        <v>0.29556053999999998</v>
      </c>
      <c r="X557">
        <v>0.12178340999999999</v>
      </c>
      <c r="Y557">
        <v>0.20978052999999999</v>
      </c>
      <c r="Z557">
        <v>8.9706460000000002E-2</v>
      </c>
      <c r="AA557">
        <v>0.25316337</v>
      </c>
      <c r="AB557">
        <v>0.23900305999999999</v>
      </c>
      <c r="AC557">
        <v>0.15141286000000001</v>
      </c>
      <c r="AD557">
        <v>0.110319786</v>
      </c>
      <c r="AE557">
        <v>0.19206464000000001</v>
      </c>
      <c r="AF557">
        <v>0.1659458</v>
      </c>
      <c r="AG557">
        <v>8.7103520000000004E-2</v>
      </c>
      <c r="AH557">
        <v>-1.2573206999999999E-2</v>
      </c>
      <c r="AI557">
        <v>0.22138557</v>
      </c>
      <c r="AJ557">
        <v>0.15225679</v>
      </c>
      <c r="AK557">
        <v>0.17372903000000001</v>
      </c>
      <c r="AL557">
        <v>9.9688700000000005E-2</v>
      </c>
      <c r="AM557">
        <v>0.15454066</v>
      </c>
      <c r="AN557">
        <v>0.10329383</v>
      </c>
      <c r="AO557">
        <v>0.20736067</v>
      </c>
      <c r="AP557">
        <v>0.26501711999999999</v>
      </c>
      <c r="AQ557">
        <v>0.31360485999999999</v>
      </c>
      <c r="AR557">
        <v>0.17412125000000001</v>
      </c>
      <c r="AS557">
        <v>0.12325371</v>
      </c>
      <c r="AT557">
        <v>8.5554870000000005E-2</v>
      </c>
      <c r="AU557">
        <v>0.1284023</v>
      </c>
      <c r="AV557">
        <v>0.16101985999999999</v>
      </c>
      <c r="AW557">
        <v>5.2644209999999997E-2</v>
      </c>
      <c r="AX557">
        <v>2.3169689E-2</v>
      </c>
      <c r="AY557">
        <v>0.28460136000000003</v>
      </c>
      <c r="AZ557">
        <v>0.94388709999999998</v>
      </c>
      <c r="BA557">
        <v>3.6263394999999997E-2</v>
      </c>
      <c r="BB557">
        <v>5.4862022000000003E-2</v>
      </c>
      <c r="BC557">
        <v>4.1018363000000002E-2</v>
      </c>
      <c r="BD557">
        <v>0.12669648</v>
      </c>
      <c r="BE557">
        <v>8.0851850000000003E-2</v>
      </c>
      <c r="BF557">
        <v>0.17704213999999999</v>
      </c>
      <c r="BG557">
        <v>0.25555873000000001</v>
      </c>
      <c r="BH557">
        <v>4.4648368000000001E-2</v>
      </c>
      <c r="BI557">
        <v>0.18378132999999999</v>
      </c>
      <c r="BJ557">
        <v>0.23462093000000001</v>
      </c>
      <c r="BK557">
        <v>0.3723494</v>
      </c>
      <c r="BL557">
        <v>0.11081539</v>
      </c>
      <c r="BM557">
        <v>0.13247538</v>
      </c>
      <c r="BN557">
        <v>0.22490979999999999</v>
      </c>
      <c r="BO557">
        <v>0.27199292000000003</v>
      </c>
      <c r="BP557">
        <v>0.10995174000000001</v>
      </c>
      <c r="BQ557">
        <v>1.8305741E-2</v>
      </c>
      <c r="BR557">
        <v>8.2150470000000003E-2</v>
      </c>
      <c r="BS557">
        <v>0.23713455</v>
      </c>
      <c r="BT557">
        <v>0.30255383000000002</v>
      </c>
      <c r="BU557">
        <v>0.29052391999999999</v>
      </c>
      <c r="BV557">
        <v>0.10084305</v>
      </c>
      <c r="BW557">
        <v>2.5905984E-2</v>
      </c>
      <c r="BX557">
        <v>0.34778550000000003</v>
      </c>
      <c r="BY557">
        <v>-1.7740966E-3</v>
      </c>
      <c r="BZ557">
        <v>0.22133385999999999</v>
      </c>
      <c r="CA557">
        <v>0.27644247</v>
      </c>
      <c r="CB557">
        <v>0.34345520000000002</v>
      </c>
      <c r="CC557">
        <v>0.28014844999999999</v>
      </c>
      <c r="CD557">
        <v>0.23211929000000001</v>
      </c>
      <c r="CE557">
        <v>0.18037859000000001</v>
      </c>
      <c r="CF557">
        <v>0.22783519999999999</v>
      </c>
      <c r="CG557">
        <v>0.20539594999999999</v>
      </c>
      <c r="CH557">
        <v>0.1119805</v>
      </c>
      <c r="CI557">
        <v>-7.6856750000000003E-3</v>
      </c>
      <c r="CJ557">
        <v>0.20927483999999999</v>
      </c>
      <c r="CK557">
        <v>8.1690869999999999E-2</v>
      </c>
      <c r="CL557">
        <v>0.14557545999999999</v>
      </c>
      <c r="CM557">
        <v>2.0786163999999999E-2</v>
      </c>
      <c r="CN557">
        <v>5.8515563999999999E-2</v>
      </c>
      <c r="CO557">
        <v>0.124750294</v>
      </c>
      <c r="CP557">
        <v>0.30214869999999999</v>
      </c>
      <c r="CQ557">
        <v>5.6267150000000002E-2</v>
      </c>
      <c r="CR557">
        <v>0.25982319999999998</v>
      </c>
      <c r="CS557">
        <v>0.26960102000000002</v>
      </c>
      <c r="CT557">
        <v>7.5443780000000002E-2</v>
      </c>
      <c r="CU557">
        <v>0.11623072</v>
      </c>
      <c r="CV557">
        <v>0.21618989999999999</v>
      </c>
      <c r="CW557">
        <v>0.29030630000000002</v>
      </c>
      <c r="CX557">
        <v>0.12789138999999999</v>
      </c>
      <c r="CY557">
        <v>3.4890751999999997E-2</v>
      </c>
      <c r="CZ557">
        <v>0.24180732999999999</v>
      </c>
      <c r="DA557">
        <v>5.4464764999999998E-2</v>
      </c>
      <c r="DB557">
        <v>0.19401413000000001</v>
      </c>
      <c r="DC557">
        <v>0.96436303999999995</v>
      </c>
      <c r="DD557">
        <v>0.24401064</v>
      </c>
      <c r="DE557">
        <v>0.14744467999999999</v>
      </c>
      <c r="DF557">
        <f t="shared" si="26"/>
        <v>0.15461822179514567</v>
      </c>
      <c r="DG557">
        <f t="shared" si="27"/>
        <v>0</v>
      </c>
      <c r="DH557">
        <v>0</v>
      </c>
      <c r="DI557">
        <f>VLOOKUP(B557,owner_jaccard!$C$1:$E$1128,3,FALSE)</f>
        <v>0.119047619047619</v>
      </c>
      <c r="DJ557">
        <f>VLOOKUP(B557,partic_jaccard!$C$1:$E$1128,3,FALSE)</f>
        <v>0.25</v>
      </c>
      <c r="DK557">
        <f>VLOOKUP(B557,rtword_jaccard!$C$1:$E$1128,3,FALSE)</f>
        <v>9.8901098901098897E-2</v>
      </c>
      <c r="DL557">
        <f>VLOOKUP(B557,rtword_jaccard!$C$1:$F$1128,4,FALSE)</f>
        <v>0.14942528735632099</v>
      </c>
      <c r="DM557">
        <f>VLOOKUP(B557,rtword_jaccard!$C$1:$G$1128,5,FALSE)</f>
        <v>0.2</v>
      </c>
      <c r="DN557">
        <f>VLOOKUP(B557,owner_j_重み付き!$C$1:$E$1128,3)</f>
        <v>4.1999999999999997E-3</v>
      </c>
      <c r="DO557">
        <f>VLOOKUP(B557,part_j_重み付き!$C$1:$E$1128,3,FALSE)</f>
        <v>3.4799999999999998E-2</v>
      </c>
      <c r="DP557">
        <f>VLOOKUP(B557,journalsection_jaccard!$C$2:$E$1129,3,FALSE)</f>
        <v>0.61290322580645096</v>
      </c>
      <c r="DQ557">
        <f>VLOOKUP(B557,journalsection_jaccard!$C$2:$F$1129,4,FALSE)</f>
        <v>0.31578947368421001</v>
      </c>
      <c r="DR557">
        <f>VLOOKUP(B557,journalsection_jaccard!$C$2:$G$1129,5,FALSE)</f>
        <v>0.27118644067796599</v>
      </c>
      <c r="DS557">
        <f>VLOOKUP(B557,journalsection_jaccard!$C$2:$H$1129,6,FALSE)</f>
        <v>0.14942528735632099</v>
      </c>
    </row>
    <row r="558" spans="1:123" x14ac:dyDescent="0.55000000000000004">
      <c r="A558">
        <v>551</v>
      </c>
      <c r="B558" t="s">
        <v>1444</v>
      </c>
      <c r="C558" t="s">
        <v>657</v>
      </c>
      <c r="D558">
        <v>0.20331969999999999</v>
      </c>
      <c r="E558">
        <v>0.22834446999999999</v>
      </c>
      <c r="F558">
        <v>2.4410423000000001E-2</v>
      </c>
      <c r="G558">
        <v>0.11898675</v>
      </c>
      <c r="H558">
        <v>0.11474587999999999</v>
      </c>
      <c r="I558">
        <v>-6.9164780000000002E-3</v>
      </c>
      <c r="J558">
        <v>0.15196265</v>
      </c>
      <c r="K558">
        <v>0.98116665999999997</v>
      </c>
      <c r="L558">
        <v>7.2570994E-2</v>
      </c>
      <c r="M558">
        <v>0.19460400999999999</v>
      </c>
      <c r="N558">
        <v>0.26264315999999999</v>
      </c>
      <c r="O558">
        <v>-3.5132669999999998E-2</v>
      </c>
      <c r="P558">
        <v>2.8277443999999999E-2</v>
      </c>
      <c r="Q558">
        <v>0.14853044000000001</v>
      </c>
      <c r="R558">
        <v>-2.5866167999999998E-2</v>
      </c>
      <c r="S558">
        <v>-0.15882523000000001</v>
      </c>
      <c r="T558">
        <v>0.19066854</v>
      </c>
      <c r="U558">
        <v>0.23285617</v>
      </c>
      <c r="V558">
        <v>0.18825193000000001</v>
      </c>
      <c r="W558">
        <v>9.0992495000000007E-2</v>
      </c>
      <c r="X558">
        <v>0.16557711</v>
      </c>
      <c r="Y558">
        <v>5.3707986999999999E-2</v>
      </c>
      <c r="Z558">
        <v>0.25349683000000001</v>
      </c>
      <c r="AA558">
        <v>0.11207797999999999</v>
      </c>
      <c r="AB558">
        <v>0.14321751999999999</v>
      </c>
      <c r="AC558">
        <v>0.26171842000000001</v>
      </c>
      <c r="AD558">
        <v>6.182286E-2</v>
      </c>
      <c r="AE558">
        <v>-9.5338759999999995E-2</v>
      </c>
      <c r="AF558">
        <v>0.12262219000000001</v>
      </c>
      <c r="AG558">
        <v>-1.27738295E-2</v>
      </c>
      <c r="AH558">
        <v>0.10278081999999999</v>
      </c>
      <c r="AI558">
        <v>0.28176820000000002</v>
      </c>
      <c r="AJ558">
        <v>7.1261740000000004E-2</v>
      </c>
      <c r="AK558">
        <v>0.17391048000000001</v>
      </c>
      <c r="AL558">
        <v>9.6149410000000005E-2</v>
      </c>
      <c r="AM558">
        <v>0.16029283</v>
      </c>
      <c r="AN558">
        <v>0.13720547999999999</v>
      </c>
      <c r="AO558">
        <v>0.15738827999999999</v>
      </c>
      <c r="AP558">
        <v>0.30723220000000001</v>
      </c>
      <c r="AQ558">
        <v>0.25532702000000002</v>
      </c>
      <c r="AR558">
        <v>8.5694530000000005E-2</v>
      </c>
      <c r="AS558">
        <v>-2.6793785000000001E-2</v>
      </c>
      <c r="AT558">
        <v>0.13615635000000001</v>
      </c>
      <c r="AU558">
        <v>0.19792673999999999</v>
      </c>
      <c r="AV558">
        <v>0.12067762</v>
      </c>
      <c r="AW558">
        <v>0.18274646999999999</v>
      </c>
      <c r="AX558">
        <v>2.8565947000000001E-2</v>
      </c>
      <c r="AY558">
        <v>0.28964899999999999</v>
      </c>
      <c r="AZ558">
        <v>0.94862974</v>
      </c>
      <c r="BA558">
        <v>0.10551616</v>
      </c>
      <c r="BB558">
        <v>0.15500744</v>
      </c>
      <c r="BC558">
        <v>-3.0135656E-2</v>
      </c>
      <c r="BD558">
        <v>8.0746529999999997E-2</v>
      </c>
      <c r="BE558">
        <v>7.4289496999999996E-3</v>
      </c>
      <c r="BF558">
        <v>0.18076903999999999</v>
      </c>
      <c r="BG558">
        <v>9.5713383999999999E-2</v>
      </c>
      <c r="BH558">
        <v>0.33449509999999999</v>
      </c>
      <c r="BI558">
        <v>0.12048635000000001</v>
      </c>
      <c r="BJ558">
        <v>0.27793374999999998</v>
      </c>
      <c r="BK558">
        <v>0.19448513000000001</v>
      </c>
      <c r="BL558">
        <v>4.8785325999999999E-3</v>
      </c>
      <c r="BM558">
        <v>0.10731454</v>
      </c>
      <c r="BN558">
        <v>0.14060714999999999</v>
      </c>
      <c r="BO558">
        <v>0.37541597999999998</v>
      </c>
      <c r="BP558">
        <v>0.13379832</v>
      </c>
      <c r="BQ558">
        <v>0.14963609999999999</v>
      </c>
      <c r="BR558">
        <v>0.19872809999999999</v>
      </c>
      <c r="BS558">
        <v>0.17054535000000001</v>
      </c>
      <c r="BT558">
        <v>0.27823890000000001</v>
      </c>
      <c r="BU558">
        <v>0.26294590000000001</v>
      </c>
      <c r="BV558">
        <v>-8.6493730000000005E-2</v>
      </c>
      <c r="BW558">
        <v>0.24503802999999999</v>
      </c>
      <c r="BX558">
        <v>0.25250329999999999</v>
      </c>
      <c r="BY558">
        <v>2.4673210000000001E-2</v>
      </c>
      <c r="BZ558">
        <v>0.20178671000000001</v>
      </c>
      <c r="CA558">
        <v>0.12915521999999999</v>
      </c>
      <c r="CB558">
        <v>0.34786633</v>
      </c>
      <c r="CC558">
        <v>0.336758</v>
      </c>
      <c r="CD558">
        <v>0.33317634000000002</v>
      </c>
      <c r="CE558">
        <v>0.16680744</v>
      </c>
      <c r="CF558">
        <v>0.18611246000000001</v>
      </c>
      <c r="CG558">
        <v>0.17191447000000001</v>
      </c>
      <c r="CH558">
        <v>0.33515035999999998</v>
      </c>
      <c r="CI558">
        <v>-4.8322602999999999E-2</v>
      </c>
      <c r="CJ558">
        <v>0.16836657999999999</v>
      </c>
      <c r="CK558">
        <v>0.22124696999999999</v>
      </c>
      <c r="CL558">
        <v>0.18282422000000001</v>
      </c>
      <c r="CM558">
        <v>9.1931570000000004E-2</v>
      </c>
      <c r="CN558">
        <v>6.8906219999999999E-3</v>
      </c>
      <c r="CO558">
        <v>4.7590725E-2</v>
      </c>
      <c r="CP558">
        <v>0.21982355000000001</v>
      </c>
      <c r="CQ558">
        <v>5.5368210000000001E-2</v>
      </c>
      <c r="CR558">
        <v>0.17431033000000001</v>
      </c>
      <c r="CS558">
        <v>0.24257614999999999</v>
      </c>
      <c r="CT558">
        <v>7.6784729999999995E-2</v>
      </c>
      <c r="CU558">
        <v>0.22793616</v>
      </c>
      <c r="CV558">
        <v>0.25534672000000003</v>
      </c>
      <c r="CW558">
        <v>0.25303257000000001</v>
      </c>
      <c r="CX558">
        <v>0.16317277999999999</v>
      </c>
      <c r="CY558">
        <v>0.27338847999999999</v>
      </c>
      <c r="CZ558">
        <v>0.24799779999999999</v>
      </c>
      <c r="DA558">
        <v>0.31519227999999999</v>
      </c>
      <c r="DB558">
        <v>0.19352895000000001</v>
      </c>
      <c r="DC558">
        <v>0.96817489999999995</v>
      </c>
      <c r="DD558">
        <v>0.23040580999999999</v>
      </c>
      <c r="DE558">
        <v>0.33497379999999999</v>
      </c>
      <c r="DF558">
        <f t="shared" si="26"/>
        <v>0.1531248712990291</v>
      </c>
      <c r="DG558">
        <f t="shared" si="27"/>
        <v>0</v>
      </c>
      <c r="DH558">
        <v>0</v>
      </c>
      <c r="DI558">
        <f>VLOOKUP(B558,owner_jaccard!$C$1:$E$1128,3,FALSE)</f>
        <v>9.0909090909090898E-2</v>
      </c>
      <c r="DJ558">
        <f>VLOOKUP(B558,partic_jaccard!$C$1:$E$1128,3,FALSE)</f>
        <v>0.25</v>
      </c>
      <c r="DK558">
        <f>VLOOKUP(B558,rtword_jaccard!$C$1:$E$1128,3,FALSE)</f>
        <v>0.14942528735632099</v>
      </c>
      <c r="DL558">
        <f>VLOOKUP(B558,rtword_jaccard!$C$1:$F$1128,4,FALSE)</f>
        <v>0.20481927710843301</v>
      </c>
      <c r="DM558">
        <f>VLOOKUP(B558,rtword_jaccard!$C$1:$G$1128,5,FALSE)</f>
        <v>0.23966942148760301</v>
      </c>
      <c r="DN558">
        <f>VLOOKUP(B558,owner_j_重み付き!$C$1:$E$1128,3)</f>
        <v>1.44E-2</v>
      </c>
      <c r="DO558">
        <f>VLOOKUP(B558,part_j_重み付き!$C$1:$E$1128,3,FALSE)</f>
        <v>0.1293</v>
      </c>
      <c r="DP558">
        <f>VLOOKUP(B558,journalsection_jaccard!$C$2:$E$1129,3,FALSE)</f>
        <v>0.58730158730158699</v>
      </c>
      <c r="DQ558">
        <f>VLOOKUP(B558,journalsection_jaccard!$C$2:$F$1129,4,FALSE)</f>
        <v>0.38888888888888801</v>
      </c>
      <c r="DR558">
        <f>VLOOKUP(B558,journalsection_jaccard!$C$2:$G$1129,5,FALSE)</f>
        <v>0.33333333333333298</v>
      </c>
      <c r="DS558">
        <f>VLOOKUP(B558,journalsection_jaccard!$C$2:$H$1129,6,FALSE)</f>
        <v>0.17647058823529399</v>
      </c>
    </row>
    <row r="559" spans="1:123" x14ac:dyDescent="0.55000000000000004">
      <c r="A559">
        <v>552</v>
      </c>
      <c r="B559" t="s">
        <v>1445</v>
      </c>
      <c r="C559" t="s">
        <v>658</v>
      </c>
      <c r="D559">
        <v>5.1348504000000003E-2</v>
      </c>
      <c r="E559">
        <v>0.22239951999999999</v>
      </c>
      <c r="F559">
        <v>0.27876914000000003</v>
      </c>
      <c r="G559">
        <v>0.26646835000000002</v>
      </c>
      <c r="H559">
        <v>0.16568685</v>
      </c>
      <c r="I559">
        <v>9.6770755999999999E-2</v>
      </c>
      <c r="J559">
        <v>0.17254384</v>
      </c>
      <c r="K559">
        <v>0.98063920000000004</v>
      </c>
      <c r="L559">
        <v>6.3016799999999998E-2</v>
      </c>
      <c r="M559">
        <v>0.26711481999999998</v>
      </c>
      <c r="N559">
        <v>0.2684183</v>
      </c>
      <c r="O559">
        <v>0.12730443</v>
      </c>
      <c r="P559">
        <v>8.1812059999999999E-3</v>
      </c>
      <c r="Q559">
        <v>0.21249145</v>
      </c>
      <c r="R559">
        <v>0.111580715</v>
      </c>
      <c r="S559">
        <v>0.32806629999999998</v>
      </c>
      <c r="T559">
        <v>0.41436085</v>
      </c>
      <c r="U559">
        <v>0.17158838000000001</v>
      </c>
      <c r="V559">
        <v>0.29739863</v>
      </c>
      <c r="W559">
        <v>0.11431970399999999</v>
      </c>
      <c r="X559">
        <v>0.11467935999999999</v>
      </c>
      <c r="Y559">
        <v>0.19043873</v>
      </c>
      <c r="Z559">
        <v>0.14235613</v>
      </c>
      <c r="AA559">
        <v>0.11583137</v>
      </c>
      <c r="AB559">
        <v>0.231182</v>
      </c>
      <c r="AC559">
        <v>0.20404842000000001</v>
      </c>
      <c r="AD559">
        <v>4.1721719999999997E-2</v>
      </c>
      <c r="AE559">
        <v>-0.1459549</v>
      </c>
      <c r="AF559">
        <v>0.22315761000000001</v>
      </c>
      <c r="AG559">
        <v>0.25099510000000003</v>
      </c>
      <c r="AH559">
        <v>3.7539990000000002E-2</v>
      </c>
      <c r="AI559">
        <v>0.17767772000000001</v>
      </c>
      <c r="AJ559">
        <v>0.17506498000000001</v>
      </c>
      <c r="AK559">
        <v>0.15068848000000001</v>
      </c>
      <c r="AL559">
        <v>0.17119636999999999</v>
      </c>
      <c r="AM559">
        <v>0.19144347</v>
      </c>
      <c r="AN559">
        <v>0.25306907000000001</v>
      </c>
      <c r="AO559">
        <v>0.33497127999999998</v>
      </c>
      <c r="AP559">
        <v>0.32018563</v>
      </c>
      <c r="AQ559">
        <v>0.20495072</v>
      </c>
      <c r="AR559">
        <v>0.26628049999999998</v>
      </c>
      <c r="AS559">
        <v>0.19311959000000001</v>
      </c>
      <c r="AT559">
        <v>0.19802494000000001</v>
      </c>
      <c r="AU559">
        <v>0.15222575999999999</v>
      </c>
      <c r="AV559">
        <v>0.104791604</v>
      </c>
      <c r="AW559">
        <v>0.1982418</v>
      </c>
      <c r="AX559">
        <v>0.14462564999999999</v>
      </c>
      <c r="AY559">
        <v>0.12014438</v>
      </c>
      <c r="AZ559">
        <v>0.94542234999999997</v>
      </c>
      <c r="BA559">
        <v>-1.5158090000000001E-2</v>
      </c>
      <c r="BB559">
        <v>0.10445986</v>
      </c>
      <c r="BC559">
        <v>-4.3681919999999999E-3</v>
      </c>
      <c r="BD559">
        <v>0.10449517999999999</v>
      </c>
      <c r="BE559">
        <v>0.13354917999999999</v>
      </c>
      <c r="BF559">
        <v>0.23293330000000001</v>
      </c>
      <c r="BG559">
        <v>0.14618137</v>
      </c>
      <c r="BH559">
        <v>0.17357194000000001</v>
      </c>
      <c r="BI559">
        <v>0.23714363999999999</v>
      </c>
      <c r="BJ559">
        <v>0.21306969000000001</v>
      </c>
      <c r="BK559">
        <v>0.20926958000000001</v>
      </c>
      <c r="BL559">
        <v>6.0437360000000002E-2</v>
      </c>
      <c r="BM559">
        <v>0.18107814</v>
      </c>
      <c r="BN559">
        <v>0.20289019</v>
      </c>
      <c r="BO559">
        <v>0.15411369999999999</v>
      </c>
      <c r="BP559">
        <v>2.9043437E-3</v>
      </c>
      <c r="BQ559">
        <v>-6.9717979999999999E-2</v>
      </c>
      <c r="BR559">
        <v>6.1875346999999997E-2</v>
      </c>
      <c r="BS559">
        <v>0.31926557</v>
      </c>
      <c r="BT559">
        <v>8.5940550000000004E-2</v>
      </c>
      <c r="BU559">
        <v>0.16064025000000001</v>
      </c>
      <c r="BV559">
        <v>0.21203941000000001</v>
      </c>
      <c r="BW559">
        <v>0.37092920000000001</v>
      </c>
      <c r="BX559">
        <v>0.2822807</v>
      </c>
      <c r="BY559">
        <v>8.5150760000000006E-2</v>
      </c>
      <c r="BZ559">
        <v>0.16152443</v>
      </c>
      <c r="CA559">
        <v>0.11316115</v>
      </c>
      <c r="CB559">
        <v>0.22477295</v>
      </c>
      <c r="CC559">
        <v>0.23641896000000001</v>
      </c>
      <c r="CD559">
        <v>0.12832172</v>
      </c>
      <c r="CE559">
        <v>0.12216144</v>
      </c>
      <c r="CF559">
        <v>0.13185008000000001</v>
      </c>
      <c r="CG559">
        <v>0.31131965</v>
      </c>
      <c r="CH559">
        <v>9.4195059999999997E-2</v>
      </c>
      <c r="CI559">
        <v>0.19615131999999999</v>
      </c>
      <c r="CJ559">
        <v>0.26990318000000002</v>
      </c>
      <c r="CK559">
        <v>8.8596604999999995E-2</v>
      </c>
      <c r="CL559">
        <v>0.30362635999999998</v>
      </c>
      <c r="CM559">
        <v>0.109136835</v>
      </c>
      <c r="CN559">
        <v>8.3603410000000003E-2</v>
      </c>
      <c r="CO559">
        <v>2.7425399999999999E-3</v>
      </c>
      <c r="CP559">
        <v>6.7384379999999994E-2</v>
      </c>
      <c r="CQ559">
        <v>0.15956761</v>
      </c>
      <c r="CR559">
        <v>0.29995411999999999</v>
      </c>
      <c r="CS559">
        <v>0.20036271</v>
      </c>
      <c r="CT559">
        <v>0.16615294999999999</v>
      </c>
      <c r="CU559">
        <v>0.21666664999999999</v>
      </c>
      <c r="CV559">
        <v>0.15340380000000001</v>
      </c>
      <c r="CW559">
        <v>0.21942941999999999</v>
      </c>
      <c r="CX559">
        <v>0.37921106999999998</v>
      </c>
      <c r="CY559">
        <v>0.27873796000000001</v>
      </c>
      <c r="CZ559">
        <v>0.28405093999999997</v>
      </c>
      <c r="DA559">
        <v>-0.116467826</v>
      </c>
      <c r="DB559">
        <v>0.16904436</v>
      </c>
      <c r="DC559">
        <v>0.95084420000000003</v>
      </c>
      <c r="DD559">
        <v>0.33368120000000001</v>
      </c>
      <c r="DE559">
        <v>9.1259999999999994E-2</v>
      </c>
      <c r="DF559">
        <f t="shared" si="26"/>
        <v>0.17014976749223304</v>
      </c>
      <c r="DG559">
        <f t="shared" si="27"/>
        <v>0</v>
      </c>
      <c r="DH559">
        <v>0</v>
      </c>
      <c r="DI559">
        <f>VLOOKUP(B559,owner_jaccard!$C$1:$E$1128,3,FALSE)</f>
        <v>0.18421052631578899</v>
      </c>
      <c r="DJ559">
        <f>VLOOKUP(B559,partic_jaccard!$C$1:$E$1128,3,FALSE)</f>
        <v>0.18181818181818099</v>
      </c>
      <c r="DK559">
        <f>VLOOKUP(B559,rtword_jaccard!$C$1:$E$1128,3,FALSE)</f>
        <v>0.16279069767441801</v>
      </c>
      <c r="DL559">
        <f>VLOOKUP(B559,rtword_jaccard!$C$1:$F$1128,4,FALSE)</f>
        <v>0.19047619047618999</v>
      </c>
      <c r="DM559">
        <f>VLOOKUP(B559,rtword_jaccard!$C$1:$G$1128,5,FALSE)</f>
        <v>0.219512195121951</v>
      </c>
      <c r="DN559">
        <f>VLOOKUP(B559,owner_j_重み付き!$C$1:$E$1128,3)</f>
        <v>1.35E-2</v>
      </c>
      <c r="DO559">
        <f>VLOOKUP(B559,part_j_重み付き!$C$1:$E$1128,3,FALSE)</f>
        <v>6.8699999999999997E-2</v>
      </c>
      <c r="DP559">
        <f>VLOOKUP(B559,journalsection_jaccard!$C$2:$E$1129,3,FALSE)</f>
        <v>0.61290322580645096</v>
      </c>
      <c r="DQ559">
        <f>VLOOKUP(B559,journalsection_jaccard!$C$2:$F$1129,4,FALSE)</f>
        <v>0.36054421768707401</v>
      </c>
      <c r="DR559">
        <f>VLOOKUP(B559,journalsection_jaccard!$C$2:$G$1129,5,FALSE)</f>
        <v>0.3215859030837</v>
      </c>
      <c r="DS559">
        <f>VLOOKUP(B559,journalsection_jaccard!$C$2:$H$1129,6,FALSE)</f>
        <v>0.219512195121951</v>
      </c>
    </row>
    <row r="560" spans="1:123" hidden="1" x14ac:dyDescent="0.55000000000000004">
      <c r="A560">
        <v>553</v>
      </c>
      <c r="B560" t="s">
        <v>1446</v>
      </c>
      <c r="C560" t="s">
        <v>659</v>
      </c>
      <c r="D560">
        <v>-2.605905E-2</v>
      </c>
      <c r="E560">
        <v>0.28049740000000001</v>
      </c>
      <c r="F560">
        <v>9.1892559999999998E-2</v>
      </c>
      <c r="G560">
        <v>0.10379803</v>
      </c>
      <c r="H560">
        <v>8.5708350000000003E-2</v>
      </c>
      <c r="I560">
        <v>-7.4239715999999997E-2</v>
      </c>
      <c r="J560">
        <v>0.13958134999999999</v>
      </c>
      <c r="K560">
        <v>0.98320129999999994</v>
      </c>
      <c r="L560">
        <v>0.23378172999999999</v>
      </c>
      <c r="M560">
        <v>9.9686730000000001E-2</v>
      </c>
      <c r="N560">
        <v>0.27925931999999998</v>
      </c>
      <c r="O560">
        <v>0.15341930000000001</v>
      </c>
      <c r="P560">
        <v>4.7071031999999999E-2</v>
      </c>
      <c r="Q560">
        <v>0.16590531</v>
      </c>
      <c r="R560">
        <v>-0.18541959</v>
      </c>
      <c r="S560">
        <v>0.12452075999999999</v>
      </c>
      <c r="T560">
        <v>0.36003610000000003</v>
      </c>
      <c r="U560">
        <v>6.9536029999999999E-2</v>
      </c>
      <c r="V560">
        <v>6.9563650000000005E-2</v>
      </c>
      <c r="W560">
        <v>-9.3196089999999995E-3</v>
      </c>
      <c r="X560">
        <v>0.18488715999999999</v>
      </c>
      <c r="Y560">
        <v>0.13569001999999999</v>
      </c>
      <c r="Z560">
        <v>0.16973726</v>
      </c>
      <c r="AA560">
        <v>1.0131148E-2</v>
      </c>
      <c r="AB560">
        <v>0.17312730000000001</v>
      </c>
      <c r="AC560">
        <v>0.17988585000000001</v>
      </c>
      <c r="AD560">
        <v>4.2271222999999997E-2</v>
      </c>
      <c r="AE560">
        <v>2.6001906000000002E-2</v>
      </c>
      <c r="AF560">
        <v>6.0032804000000002E-2</v>
      </c>
      <c r="AG560">
        <v>1.2300281E-2</v>
      </c>
      <c r="AH560">
        <v>5.4787139999999998E-2</v>
      </c>
      <c r="AI560">
        <v>0.3113706</v>
      </c>
      <c r="AJ560">
        <v>0.19979283</v>
      </c>
      <c r="AK560">
        <v>9.2085840000000002E-2</v>
      </c>
      <c r="AL560">
        <v>9.4795320000000002E-2</v>
      </c>
      <c r="AM560">
        <v>0.29053732999999998</v>
      </c>
      <c r="AN560">
        <v>0.15417977999999999</v>
      </c>
      <c r="AO560">
        <v>0.31513154999999998</v>
      </c>
      <c r="AP560">
        <v>0.41495132000000001</v>
      </c>
      <c r="AQ560">
        <v>0.10751336</v>
      </c>
      <c r="AR560">
        <v>0.15961433999999999</v>
      </c>
      <c r="AS560">
        <v>-0.10521332</v>
      </c>
      <c r="AT560">
        <v>8.3706729999999993E-2</v>
      </c>
      <c r="AU560">
        <v>0.23453595999999999</v>
      </c>
      <c r="AV560">
        <v>9.7361854999999997E-2</v>
      </c>
      <c r="AW560">
        <v>5.0197046000000002E-2</v>
      </c>
      <c r="AX560">
        <v>-8.9261419999999994E-2</v>
      </c>
      <c r="AY560">
        <v>0.10501993</v>
      </c>
      <c r="AZ560">
        <v>0.94409304999999999</v>
      </c>
      <c r="BA560">
        <v>2.7605656000000002E-3</v>
      </c>
      <c r="BB560">
        <v>0.1005949</v>
      </c>
      <c r="BC560">
        <v>-1.1773539E-2</v>
      </c>
      <c r="BD560">
        <v>0.15050722999999999</v>
      </c>
      <c r="BE560">
        <v>0.10411605</v>
      </c>
      <c r="BF560">
        <v>9.5565475999999996E-2</v>
      </c>
      <c r="BG560">
        <v>0.25115335</v>
      </c>
      <c r="BH560">
        <v>-5.1858834999999999E-2</v>
      </c>
      <c r="BI560">
        <v>0.27497896999999999</v>
      </c>
      <c r="BJ560">
        <v>0.2179489</v>
      </c>
      <c r="BK560">
        <v>0.14801291999999999</v>
      </c>
      <c r="BL560">
        <v>1.4062109999999999E-2</v>
      </c>
      <c r="BM560">
        <v>0.17806622</v>
      </c>
      <c r="BN560">
        <v>0.2185897</v>
      </c>
      <c r="BO560">
        <v>0.22193845000000001</v>
      </c>
      <c r="BP560">
        <v>0.11506249</v>
      </c>
      <c r="BQ560">
        <v>3.7051374000000002E-4</v>
      </c>
      <c r="BR560">
        <v>3.1856384000000001E-2</v>
      </c>
      <c r="BS560">
        <v>0.19721532</v>
      </c>
      <c r="BT560">
        <v>0.1826451</v>
      </c>
      <c r="BU560">
        <v>0.30775395</v>
      </c>
      <c r="BV560">
        <v>1.5642175000000001E-2</v>
      </c>
      <c r="BW560">
        <v>0.14501481999999999</v>
      </c>
      <c r="BX560">
        <v>0.31182850000000001</v>
      </c>
      <c r="BY560">
        <v>0.10222502</v>
      </c>
      <c r="BZ560">
        <v>0.1539575</v>
      </c>
      <c r="CA560">
        <v>7.8507160000000006E-2</v>
      </c>
      <c r="CB560">
        <v>0.29130676</v>
      </c>
      <c r="CC560">
        <v>0.30052980000000001</v>
      </c>
      <c r="CD560">
        <v>0.25055476999999998</v>
      </c>
      <c r="CE560">
        <v>0.111368865</v>
      </c>
      <c r="CF560">
        <v>0.12673387999999999</v>
      </c>
      <c r="CG560">
        <v>0.14199502999999999</v>
      </c>
      <c r="CH560">
        <v>0.13029911999999999</v>
      </c>
      <c r="CI560">
        <v>0.12887318</v>
      </c>
      <c r="CJ560">
        <v>0.22980659000000001</v>
      </c>
      <c r="CK560">
        <v>9.7996469999999999E-3</v>
      </c>
      <c r="CL560">
        <v>7.5034989999999996E-2</v>
      </c>
      <c r="CM560">
        <v>5.8450200000000001E-2</v>
      </c>
      <c r="CN560">
        <v>2.8373626999999998E-2</v>
      </c>
      <c r="CO560">
        <v>0.15733544999999999</v>
      </c>
      <c r="CP560">
        <v>0.25529170000000001</v>
      </c>
      <c r="CQ560">
        <v>-0.11224387</v>
      </c>
      <c r="CR560">
        <v>0.26972064000000001</v>
      </c>
      <c r="CS560">
        <v>0.27343624999999999</v>
      </c>
      <c r="CT560">
        <v>-0.14948069</v>
      </c>
      <c r="CU560">
        <v>0.10280966</v>
      </c>
      <c r="CV560">
        <v>0.12514114000000001</v>
      </c>
      <c r="CW560">
        <v>0.22403366999999999</v>
      </c>
      <c r="CX560">
        <v>0.14500136999999999</v>
      </c>
      <c r="CY560">
        <v>0.23307069</v>
      </c>
      <c r="CZ560">
        <v>0.23452365</v>
      </c>
      <c r="DA560">
        <v>0.18091950000000001</v>
      </c>
      <c r="DB560">
        <v>3.3301240000000003E-2</v>
      </c>
      <c r="DC560">
        <v>0.96895920000000002</v>
      </c>
      <c r="DD560">
        <v>0.15156288000000001</v>
      </c>
      <c r="DE560">
        <v>-3.6216720000000001E-2</v>
      </c>
      <c r="DF560">
        <f t="shared" si="26"/>
        <v>0.12720840047902912</v>
      </c>
      <c r="DG560">
        <f t="shared" si="27"/>
        <v>0</v>
      </c>
      <c r="DH560">
        <v>8.1300813008130081E-4</v>
      </c>
      <c r="DI560">
        <f>VLOOKUP(B560,owner_jaccard!$C$1:$E$1128,3,FALSE)</f>
        <v>0.12121212121212099</v>
      </c>
      <c r="DJ560">
        <f>VLOOKUP(B560,partic_jaccard!$C$1:$E$1128,3,FALSE)</f>
        <v>0.25714285714285701</v>
      </c>
      <c r="DK560">
        <f>VLOOKUP(B560,rtword_jaccard!$C$1:$E$1128,3,FALSE)</f>
        <v>7.5268817204300995E-2</v>
      </c>
      <c r="DL560">
        <f>VLOOKUP(B560,rtword_jaccard!$C$1:$F$1128,4,FALSE)</f>
        <v>0.129943502824858</v>
      </c>
      <c r="DM560">
        <f>VLOOKUP(B560,rtword_jaccard!$C$1:$G$1128,5,FALSE)</f>
        <v>0.16279069767441801</v>
      </c>
      <c r="DN560">
        <f>VLOOKUP(B560,owner_j_重み付き!$C$1:$E$1128,3)</f>
        <v>1.2999999999999999E-3</v>
      </c>
      <c r="DO560">
        <f>VLOOKUP(B560,part_j_重み付き!$C$1:$E$1128,3,FALSE)</f>
        <v>2.1499999999999998E-2</v>
      </c>
      <c r="DP560">
        <f>VLOOKUP(B560,journalsection_jaccard!$C$2:$E$1129,3,FALSE)</f>
        <v>0.61290322580645096</v>
      </c>
      <c r="DQ560">
        <f>VLOOKUP(B560,journalsection_jaccard!$C$2:$F$1129,4,FALSE)</f>
        <v>0.32450331125827803</v>
      </c>
      <c r="DR560">
        <f>VLOOKUP(B560,journalsection_jaccard!$C$2:$G$1129,5,FALSE)</f>
        <v>0.25</v>
      </c>
      <c r="DS560">
        <f>VLOOKUP(B560,journalsection_jaccard!$C$2:$H$1129,6,FALSE)</f>
        <v>0.13636363636363599</v>
      </c>
    </row>
    <row r="561" spans="1:123" x14ac:dyDescent="0.55000000000000004">
      <c r="A561">
        <v>554</v>
      </c>
      <c r="B561" t="s">
        <v>2116</v>
      </c>
      <c r="C561" t="s">
        <v>660</v>
      </c>
      <c r="D561">
        <v>0.15819427</v>
      </c>
      <c r="E561">
        <v>0.11765583</v>
      </c>
      <c r="F561">
        <v>0.11920299400000001</v>
      </c>
      <c r="G561">
        <v>-2.7261667E-2</v>
      </c>
      <c r="H561">
        <v>0.13264923000000001</v>
      </c>
      <c r="I561">
        <v>6.5523334000000003E-2</v>
      </c>
      <c r="J561">
        <v>0.11317716999999999</v>
      </c>
      <c r="K561">
        <v>0.99256164000000002</v>
      </c>
      <c r="L561">
        <v>8.8403709999999996E-2</v>
      </c>
      <c r="M561">
        <v>0.30873916000000001</v>
      </c>
      <c r="N561">
        <v>3.6216407999999999E-2</v>
      </c>
      <c r="O561">
        <v>1.7158050000000001E-2</v>
      </c>
      <c r="P561">
        <v>7.8730469999999997E-2</v>
      </c>
      <c r="Q561">
        <v>-5.3709406000000001E-2</v>
      </c>
      <c r="R561">
        <v>0.16347475</v>
      </c>
      <c r="S561">
        <v>-8.7531650000000003E-3</v>
      </c>
      <c r="T561">
        <v>0.14517315</v>
      </c>
      <c r="U561">
        <v>0.24328478000000001</v>
      </c>
      <c r="V561">
        <v>8.8597019999999999E-2</v>
      </c>
      <c r="W561">
        <v>0.16932072000000001</v>
      </c>
      <c r="X561">
        <v>0.18577167</v>
      </c>
      <c r="Y561">
        <v>0.23036483999999999</v>
      </c>
      <c r="Z561">
        <v>-2.6846923000000002E-2</v>
      </c>
      <c r="AA561">
        <v>-5.1119006000000002E-3</v>
      </c>
      <c r="AB561">
        <v>8.9643344E-2</v>
      </c>
      <c r="AC561">
        <v>0.13976707999999999</v>
      </c>
      <c r="AD561">
        <v>-6.6554730000000006E-2</v>
      </c>
      <c r="AE561">
        <v>0.14959702</v>
      </c>
      <c r="AF561">
        <v>2.0941530999999999E-2</v>
      </c>
      <c r="AG561">
        <v>0.30517879999999997</v>
      </c>
      <c r="AH561">
        <v>-7.6564370000000007E-2</v>
      </c>
      <c r="AI561">
        <v>7.5322200000000006E-2</v>
      </c>
      <c r="AJ561">
        <v>0.19658236000000001</v>
      </c>
      <c r="AK561">
        <v>9.4982940000000002E-2</v>
      </c>
      <c r="AL561">
        <v>-3.9492606999999999E-2</v>
      </c>
      <c r="AM561">
        <v>0.18474009999999999</v>
      </c>
      <c r="AN561">
        <v>0.18666947</v>
      </c>
      <c r="AO561">
        <v>0.30179060000000002</v>
      </c>
      <c r="AP561">
        <v>0.19888700000000001</v>
      </c>
      <c r="AQ561">
        <v>0.24006714000000001</v>
      </c>
      <c r="AR561">
        <v>0.30260369999999998</v>
      </c>
      <c r="AS561">
        <v>0.12894167000000001</v>
      </c>
      <c r="AT561">
        <v>0.10469112</v>
      </c>
      <c r="AU561">
        <v>4.4239279999999999E-2</v>
      </c>
      <c r="AV561">
        <v>0.13134053000000001</v>
      </c>
      <c r="AW561">
        <v>0.37743824999999998</v>
      </c>
      <c r="AX561">
        <v>0.11454672</v>
      </c>
      <c r="AY561">
        <v>9.9486320000000003E-2</v>
      </c>
      <c r="AZ561">
        <v>0.92478559999999999</v>
      </c>
      <c r="BA561">
        <v>0.24573381</v>
      </c>
      <c r="BB561">
        <v>0.119392864</v>
      </c>
      <c r="BC561">
        <v>0.31303839999999999</v>
      </c>
      <c r="BD561">
        <v>0.36042281999999998</v>
      </c>
      <c r="BE561">
        <v>0.18456359999999999</v>
      </c>
      <c r="BF561">
        <v>0.16080222999999999</v>
      </c>
      <c r="BG561">
        <v>0.23678936</v>
      </c>
      <c r="BH561">
        <v>0.23820432999999999</v>
      </c>
      <c r="BI561">
        <v>8.8223129999999997E-2</v>
      </c>
      <c r="BJ561">
        <v>0.37037033000000003</v>
      </c>
      <c r="BK561">
        <v>0.34965037999999998</v>
      </c>
      <c r="BL561">
        <v>1.6408097E-2</v>
      </c>
      <c r="BM561">
        <v>0.14607632000000001</v>
      </c>
      <c r="BN561">
        <v>0.20788865000000001</v>
      </c>
      <c r="BO561">
        <v>0.12681439999999999</v>
      </c>
      <c r="BP561">
        <v>0.17954062000000001</v>
      </c>
      <c r="BQ561">
        <v>-9.9330680000000005E-2</v>
      </c>
      <c r="BR561">
        <v>-3.7942715000000002E-2</v>
      </c>
      <c r="BS561">
        <v>-1.0078992E-2</v>
      </c>
      <c r="BT561">
        <v>-2.160724E-2</v>
      </c>
      <c r="BU561">
        <v>0.14911947</v>
      </c>
      <c r="BV561">
        <v>0.15841706</v>
      </c>
      <c r="BW561">
        <v>0.21874857</v>
      </c>
      <c r="BX561">
        <v>8.9435704000000005E-2</v>
      </c>
      <c r="BY561">
        <v>2.86036E-2</v>
      </c>
      <c r="BZ561">
        <v>1.3383417E-2</v>
      </c>
      <c r="CA561">
        <v>0.30090082000000001</v>
      </c>
      <c r="CB561">
        <v>0.34864606999999997</v>
      </c>
      <c r="CC561">
        <v>0.27778851999999998</v>
      </c>
      <c r="CD561">
        <v>0.12726862999999999</v>
      </c>
      <c r="CE561">
        <v>0.28931630000000003</v>
      </c>
      <c r="CF561">
        <v>2.0939387E-2</v>
      </c>
      <c r="CG561">
        <v>0.38847226000000001</v>
      </c>
      <c r="CH561">
        <v>0.12584020000000001</v>
      </c>
      <c r="CI561">
        <v>0.24594192000000001</v>
      </c>
      <c r="CJ561">
        <v>0.35199234000000001</v>
      </c>
      <c r="CK561">
        <v>3.7102807000000002E-2</v>
      </c>
      <c r="CL561">
        <v>0.21454077999999999</v>
      </c>
      <c r="CM561">
        <v>0.10322995</v>
      </c>
      <c r="CN561">
        <v>0.45820643999999999</v>
      </c>
      <c r="CO561">
        <v>-0.12289416</v>
      </c>
      <c r="CP561">
        <v>7.7401410000000004E-2</v>
      </c>
      <c r="CQ561">
        <v>0.1585259</v>
      </c>
      <c r="CR561">
        <v>0.18331607999999999</v>
      </c>
      <c r="CS561">
        <v>0.25418392000000001</v>
      </c>
      <c r="CT561">
        <v>0.1394232</v>
      </c>
      <c r="CU561">
        <v>0.25466307999999999</v>
      </c>
      <c r="CV561">
        <v>0.19085031999999999</v>
      </c>
      <c r="CW561">
        <v>0.11339205500000001</v>
      </c>
      <c r="CX561">
        <v>0.38273164999999998</v>
      </c>
      <c r="CY561">
        <v>4.6056617000000001E-2</v>
      </c>
      <c r="CZ561">
        <v>0.15612752999999999</v>
      </c>
      <c r="DA561">
        <v>0.26210169999999999</v>
      </c>
      <c r="DB561">
        <v>0.33453062</v>
      </c>
      <c r="DC561">
        <v>0.95986784000000003</v>
      </c>
      <c r="DD561">
        <v>0.38058346999999998</v>
      </c>
      <c r="DE561">
        <v>0.23076047</v>
      </c>
      <c r="DF561">
        <f t="shared" si="26"/>
        <v>0.15348939595533981</v>
      </c>
      <c r="DG561">
        <f t="shared" si="27"/>
        <v>0</v>
      </c>
      <c r="DH561">
        <v>0</v>
      </c>
      <c r="DI561">
        <f>VLOOKUP(B561,owner_jaccard!$C$1:$E$1128,3,FALSE)</f>
        <v>0.16</v>
      </c>
      <c r="DJ561">
        <f>VLOOKUP(B561,partic_jaccard!$C$1:$E$1128,3,FALSE)</f>
        <v>6.25E-2</v>
      </c>
      <c r="DK561">
        <f>VLOOKUP(B561,rtword_jaccard!$C$1:$E$1128,3,FALSE)</f>
        <v>0.17647058823529399</v>
      </c>
      <c r="DL561">
        <f>VLOOKUP(B561,rtword_jaccard!$C$1:$F$1128,4,FALSE)</f>
        <v>0.22699386503067401</v>
      </c>
      <c r="DM561">
        <f>VLOOKUP(B561,rtword_jaccard!$C$1:$G$1128,5,FALSE)</f>
        <v>0.27118644067796599</v>
      </c>
      <c r="DN561">
        <f>VLOOKUP(B561,owner_j_重み付き!$C$1:$E$1128,3)</f>
        <v>1.9099999999999999E-2</v>
      </c>
      <c r="DO561">
        <f>VLOOKUP(B561,part_j_重み付き!$C$1:$E$1128,3,FALSE)</f>
        <v>8.5000000000000006E-3</v>
      </c>
      <c r="DP561">
        <f>VLOOKUP(B561,journalsection_jaccard!$C$2:$E$1129,3,FALSE)</f>
        <v>0.51515151515151503</v>
      </c>
      <c r="DQ561">
        <f>VLOOKUP(B561,journalsection_jaccard!$C$2:$F$1129,4,FALSE)</f>
        <v>0.34228187919462999</v>
      </c>
      <c r="DR561">
        <f>VLOOKUP(B561,journalsection_jaccard!$C$2:$G$1129,5,FALSE)</f>
        <v>0.31004366812227002</v>
      </c>
      <c r="DS561">
        <f>VLOOKUP(B561,journalsection_jaccard!$C$2:$H$1129,6,FALSE)</f>
        <v>0.13636363636363599</v>
      </c>
    </row>
    <row r="562" spans="1:123" x14ac:dyDescent="0.55000000000000004">
      <c r="A562">
        <v>555</v>
      </c>
      <c r="B562" t="s">
        <v>1447</v>
      </c>
      <c r="C562" t="s">
        <v>661</v>
      </c>
      <c r="D562">
        <v>9.4375929999999997E-2</v>
      </c>
      <c r="E562">
        <v>0.26226389999999999</v>
      </c>
      <c r="F562">
        <v>7.8332200000000005E-2</v>
      </c>
      <c r="G562">
        <v>0.14195468999999999</v>
      </c>
      <c r="H562">
        <v>0.16740905</v>
      </c>
      <c r="I562">
        <v>0.11091313999999999</v>
      </c>
      <c r="J562">
        <v>0.25185954999999999</v>
      </c>
      <c r="K562">
        <v>0.98169019999999996</v>
      </c>
      <c r="L562">
        <v>0.12202834</v>
      </c>
      <c r="M562">
        <v>1.551551E-2</v>
      </c>
      <c r="N562">
        <v>0.36666018</v>
      </c>
      <c r="O562">
        <v>0.25473004999999999</v>
      </c>
      <c r="P562" s="1">
        <v>-1.7787268000000001E-5</v>
      </c>
      <c r="Q562">
        <v>0.17483348000000001</v>
      </c>
      <c r="R562">
        <v>0.14205741999999999</v>
      </c>
      <c r="S562">
        <v>0.21873588999999999</v>
      </c>
      <c r="T562">
        <v>0.18181992</v>
      </c>
      <c r="U562">
        <v>5.0953537E-2</v>
      </c>
      <c r="V562">
        <v>0.16482305999999999</v>
      </c>
      <c r="W562">
        <v>0.14675945000000001</v>
      </c>
      <c r="X562">
        <v>-8.9751450000000003E-3</v>
      </c>
      <c r="Y562">
        <v>0.23340425000000001</v>
      </c>
      <c r="Z562">
        <v>0.18397573</v>
      </c>
      <c r="AA562">
        <v>8.9173020000000006E-2</v>
      </c>
      <c r="AB562">
        <v>0.20751410000000001</v>
      </c>
      <c r="AC562">
        <v>0.29021654000000002</v>
      </c>
      <c r="AD562">
        <v>-3.3296215999999997E-2</v>
      </c>
      <c r="AE562">
        <v>0.11851320999999999</v>
      </c>
      <c r="AF562">
        <v>0.23028615</v>
      </c>
      <c r="AG562">
        <v>0.28407207000000001</v>
      </c>
      <c r="AH562">
        <v>0.20916782</v>
      </c>
      <c r="AI562">
        <v>0.124105655</v>
      </c>
      <c r="AJ562">
        <v>0.26520361999999997</v>
      </c>
      <c r="AK562">
        <v>0.23165055000000001</v>
      </c>
      <c r="AL562">
        <v>0.20068084999999999</v>
      </c>
      <c r="AM562">
        <v>0.21644226</v>
      </c>
      <c r="AN562">
        <v>0.23836470000000001</v>
      </c>
      <c r="AO562">
        <v>0.12651744000000001</v>
      </c>
      <c r="AP562">
        <v>0.24785478</v>
      </c>
      <c r="AQ562">
        <v>0.27643810000000002</v>
      </c>
      <c r="AR562">
        <v>0.16197320000000001</v>
      </c>
      <c r="AS562">
        <v>0.12056979</v>
      </c>
      <c r="AT562">
        <v>0.20881572000000001</v>
      </c>
      <c r="AU562">
        <v>0.30131564</v>
      </c>
      <c r="AV562">
        <v>0.22976131999999999</v>
      </c>
      <c r="AW562">
        <v>0.2969407</v>
      </c>
      <c r="AX562">
        <v>-2.4303034000000001E-2</v>
      </c>
      <c r="AY562">
        <v>0.27581127999999999</v>
      </c>
      <c r="AZ562">
        <v>0.94041467000000001</v>
      </c>
      <c r="BA562">
        <v>5.9962741999999999E-2</v>
      </c>
      <c r="BB562">
        <v>0.15297115</v>
      </c>
      <c r="BC562">
        <v>-5.1405955000000003E-2</v>
      </c>
      <c r="BD562">
        <v>0.20400821999999999</v>
      </c>
      <c r="BE562">
        <v>6.2503340000000004E-2</v>
      </c>
      <c r="BF562">
        <v>0.14251584</v>
      </c>
      <c r="BG562">
        <v>0.13324040000000001</v>
      </c>
      <c r="BH562">
        <v>2.1411026E-2</v>
      </c>
      <c r="BI562">
        <v>0.10458905</v>
      </c>
      <c r="BJ562">
        <v>0.16193560000000001</v>
      </c>
      <c r="BK562">
        <v>0.29461999999999999</v>
      </c>
      <c r="BL562">
        <v>-5.6450321999999997E-2</v>
      </c>
      <c r="BM562">
        <v>0.22733023999999999</v>
      </c>
      <c r="BN562">
        <v>0.27576595999999998</v>
      </c>
      <c r="BO562">
        <v>0.23842323000000001</v>
      </c>
      <c r="BP562">
        <v>0.17585846999999999</v>
      </c>
      <c r="BQ562">
        <v>0.16146089</v>
      </c>
      <c r="BR562">
        <v>-4.6424944000000003E-2</v>
      </c>
      <c r="BS562">
        <v>0.24818646999999999</v>
      </c>
      <c r="BT562">
        <v>0.19718145000000001</v>
      </c>
      <c r="BU562">
        <v>0.20895385999999999</v>
      </c>
      <c r="BV562">
        <v>0.10055480999999999</v>
      </c>
      <c r="BW562">
        <v>0.15727927999999999</v>
      </c>
      <c r="BX562">
        <v>0.34121525000000003</v>
      </c>
      <c r="BY562">
        <v>0.1004544</v>
      </c>
      <c r="BZ562">
        <v>7.7903609999999998E-2</v>
      </c>
      <c r="CA562">
        <v>0.14320659999999999</v>
      </c>
      <c r="CB562">
        <v>0.29744247000000001</v>
      </c>
      <c r="CC562">
        <v>0.35697928000000001</v>
      </c>
      <c r="CD562">
        <v>0.31343678000000003</v>
      </c>
      <c r="CE562">
        <v>0.23244186999999999</v>
      </c>
      <c r="CF562">
        <v>0.19270587</v>
      </c>
      <c r="CG562">
        <v>0.19570802000000001</v>
      </c>
      <c r="CH562">
        <v>0.16067654000000001</v>
      </c>
      <c r="CI562">
        <v>0.16297057000000001</v>
      </c>
      <c r="CJ562">
        <v>0.19592486000000001</v>
      </c>
      <c r="CK562">
        <v>8.2475389999999996E-2</v>
      </c>
      <c r="CL562">
        <v>0.32113934</v>
      </c>
      <c r="CM562">
        <v>8.10284E-2</v>
      </c>
      <c r="CN562">
        <v>0.20900754999999999</v>
      </c>
      <c r="CO562">
        <v>0.24835412000000001</v>
      </c>
      <c r="CP562">
        <v>0.28733324999999998</v>
      </c>
      <c r="CQ562">
        <v>8.3330650000000006E-2</v>
      </c>
      <c r="CR562">
        <v>0.12922542000000001</v>
      </c>
      <c r="CS562">
        <v>0.27299392</v>
      </c>
      <c r="CT562">
        <v>0.17947663</v>
      </c>
      <c r="CU562">
        <v>0.18575868000000001</v>
      </c>
      <c r="CV562">
        <v>0.19230249999999999</v>
      </c>
      <c r="CW562">
        <v>0.23238702</v>
      </c>
      <c r="CX562">
        <v>0.20121805000000001</v>
      </c>
      <c r="CY562">
        <v>0.21372026</v>
      </c>
      <c r="CZ562">
        <v>0.20963432000000001</v>
      </c>
      <c r="DA562">
        <v>0.35015249999999998</v>
      </c>
      <c r="DB562">
        <v>0.120796084</v>
      </c>
      <c r="DC562">
        <v>0.9669799</v>
      </c>
      <c r="DD562">
        <v>0.28135051999999999</v>
      </c>
      <c r="DE562">
        <v>0.15882089999999999</v>
      </c>
      <c r="DF562">
        <f t="shared" si="26"/>
        <v>0.17703149554108732</v>
      </c>
      <c r="DG562">
        <f t="shared" si="27"/>
        <v>0</v>
      </c>
      <c r="DH562">
        <v>0</v>
      </c>
      <c r="DI562">
        <f>VLOOKUP(B562,owner_jaccard!$C$1:$E$1128,3,FALSE)</f>
        <v>0.148148148148148</v>
      </c>
      <c r="DJ562">
        <f>VLOOKUP(B562,partic_jaccard!$C$1:$E$1128,3,FALSE)</f>
        <v>0.1875</v>
      </c>
      <c r="DK562">
        <f>VLOOKUP(B562,rtword_jaccard!$C$1:$E$1128,3,FALSE)</f>
        <v>0.14942528735632099</v>
      </c>
      <c r="DL562">
        <f>VLOOKUP(B562,rtword_jaccard!$C$1:$F$1128,4,FALSE)</f>
        <v>0.17647058823529399</v>
      </c>
      <c r="DM562">
        <f>VLOOKUP(B562,rtword_jaccard!$C$1:$G$1128,5,FALSE)</f>
        <v>0.23966942148760301</v>
      </c>
      <c r="DN562">
        <f>VLOOKUP(B562,owner_j_重み付き!$C$1:$E$1128,3)</f>
        <v>1.9099999999999999E-2</v>
      </c>
      <c r="DO562">
        <f>VLOOKUP(B562,part_j_重み付き!$C$1:$E$1128,3,FALSE)</f>
        <v>6.3E-3</v>
      </c>
      <c r="DP562">
        <f>VLOOKUP(B562,journalsection_jaccard!$C$2:$E$1129,3,FALSE)</f>
        <v>0.61290322580645096</v>
      </c>
      <c r="DQ562">
        <f>VLOOKUP(B562,journalsection_jaccard!$C$2:$F$1129,4,FALSE)</f>
        <v>0.33333333333333298</v>
      </c>
      <c r="DR562">
        <f>VLOOKUP(B562,journalsection_jaccard!$C$2:$G$1129,5,FALSE)</f>
        <v>0.28205128205128199</v>
      </c>
      <c r="DS562">
        <f>VLOOKUP(B562,journalsection_jaccard!$C$2:$H$1129,6,FALSE)</f>
        <v>0.16279069767441801</v>
      </c>
    </row>
    <row r="563" spans="1:123" x14ac:dyDescent="0.55000000000000004">
      <c r="A563">
        <v>556</v>
      </c>
      <c r="B563" t="s">
        <v>1448</v>
      </c>
      <c r="C563" t="s">
        <v>662</v>
      </c>
      <c r="D563">
        <v>8.6164445000000006E-2</v>
      </c>
      <c r="E563">
        <v>0.28126582999999999</v>
      </c>
      <c r="F563">
        <v>0.18029185</v>
      </c>
      <c r="G563">
        <v>0.13114806000000001</v>
      </c>
      <c r="H563">
        <v>1.9082246000000001E-2</v>
      </c>
      <c r="I563">
        <v>0.16292309999999999</v>
      </c>
      <c r="J563">
        <v>0.16458661999999999</v>
      </c>
      <c r="K563">
        <v>0.9741919</v>
      </c>
      <c r="L563">
        <v>4.0954853999999999E-2</v>
      </c>
      <c r="M563">
        <v>0.32543420000000001</v>
      </c>
      <c r="N563">
        <v>0.31047657000000001</v>
      </c>
      <c r="O563">
        <v>9.1894900000000002E-2</v>
      </c>
      <c r="P563">
        <v>6.6607710000000001E-2</v>
      </c>
      <c r="Q563">
        <v>0.17030165999999999</v>
      </c>
      <c r="R563">
        <v>7.4455809999999997E-2</v>
      </c>
      <c r="S563">
        <v>8.7895945000000003E-2</v>
      </c>
      <c r="T563">
        <v>0.13584752</v>
      </c>
      <c r="U563">
        <v>5.079873E-2</v>
      </c>
      <c r="V563">
        <v>0.19651563</v>
      </c>
      <c r="W563">
        <v>3.664655E-2</v>
      </c>
      <c r="X563">
        <v>0.14112696</v>
      </c>
      <c r="Y563">
        <v>0.116107285</v>
      </c>
      <c r="Z563">
        <v>9.0489680000000003E-2</v>
      </c>
      <c r="AA563">
        <v>0.16115145</v>
      </c>
      <c r="AB563">
        <v>3.9250462999999999E-2</v>
      </c>
      <c r="AC563">
        <v>0.12409774</v>
      </c>
      <c r="AD563">
        <v>-3.3953419999999998E-2</v>
      </c>
      <c r="AE563">
        <v>-2.9088289999999999E-2</v>
      </c>
      <c r="AF563">
        <v>8.1861413999999993E-2</v>
      </c>
      <c r="AG563">
        <v>0.19908854000000001</v>
      </c>
      <c r="AH563">
        <v>4.6556096999999998E-2</v>
      </c>
      <c r="AI563">
        <v>0.36518793999999999</v>
      </c>
      <c r="AJ563">
        <v>0.10207613</v>
      </c>
      <c r="AK563">
        <v>8.9654999999999999E-2</v>
      </c>
      <c r="AL563">
        <v>0.25653179999999998</v>
      </c>
      <c r="AM563">
        <v>3.1534154000000002E-2</v>
      </c>
      <c r="AN563">
        <v>8.9295305000000005E-2</v>
      </c>
      <c r="AO563">
        <v>0.14325648999999999</v>
      </c>
      <c r="AP563">
        <v>0.13465819000000001</v>
      </c>
      <c r="AQ563">
        <v>0.27531721999999997</v>
      </c>
      <c r="AR563">
        <v>4.0207132999999999E-2</v>
      </c>
      <c r="AS563">
        <v>-0.110120445</v>
      </c>
      <c r="AT563">
        <v>9.9137834999999994E-2</v>
      </c>
      <c r="AU563">
        <v>1.4674544999999999E-3</v>
      </c>
      <c r="AV563">
        <v>0.13059225999999999</v>
      </c>
      <c r="AW563">
        <v>0.18515445</v>
      </c>
      <c r="AX563">
        <v>9.6030870000000004E-2</v>
      </c>
      <c r="AY563">
        <v>0.30008063000000001</v>
      </c>
      <c r="AZ563">
        <v>0.93374889999999999</v>
      </c>
      <c r="BA563">
        <v>0.21836602999999999</v>
      </c>
      <c r="BB563">
        <v>5.8998335999999995E-4</v>
      </c>
      <c r="BC563">
        <v>-6.2333136999999997E-2</v>
      </c>
      <c r="BD563">
        <v>4.2636636999999998E-3</v>
      </c>
      <c r="BE563">
        <v>5.3191267E-2</v>
      </c>
      <c r="BF563">
        <v>9.8294179999999995E-2</v>
      </c>
      <c r="BG563">
        <v>0.11503856</v>
      </c>
      <c r="BH563">
        <v>0.10391421000000001</v>
      </c>
      <c r="BI563">
        <v>0.15657976000000001</v>
      </c>
      <c r="BJ563">
        <v>0.25192982000000003</v>
      </c>
      <c r="BK563">
        <v>0.18290679000000001</v>
      </c>
      <c r="BL563">
        <v>4.3180780000000002E-2</v>
      </c>
      <c r="BM563">
        <v>0.15381122</v>
      </c>
      <c r="BN563">
        <v>0.20768254</v>
      </c>
      <c r="BO563">
        <v>0.21243133</v>
      </c>
      <c r="BP563">
        <v>-8.0534179999999997E-2</v>
      </c>
      <c r="BQ563">
        <v>0.17760762999999999</v>
      </c>
      <c r="BR563">
        <v>0.14871939000000001</v>
      </c>
      <c r="BS563">
        <v>0.21635623000000001</v>
      </c>
      <c r="BT563">
        <v>0.31055706999999999</v>
      </c>
      <c r="BU563">
        <v>0.28118907999999998</v>
      </c>
      <c r="BV563">
        <v>-7.2788936E-3</v>
      </c>
      <c r="BW563">
        <v>0.1987206</v>
      </c>
      <c r="BX563">
        <v>0.31981534</v>
      </c>
      <c r="BY563">
        <v>-9.7037709999999999E-2</v>
      </c>
      <c r="BZ563">
        <v>0.30150566000000001</v>
      </c>
      <c r="CA563">
        <v>0.10773449</v>
      </c>
      <c r="CB563">
        <v>4.0641080000000003E-2</v>
      </c>
      <c r="CC563">
        <v>0.18985356</v>
      </c>
      <c r="CD563">
        <v>0.31763776999999999</v>
      </c>
      <c r="CE563">
        <v>0.14659812999999999</v>
      </c>
      <c r="CF563">
        <v>8.5448860000000001E-2</v>
      </c>
      <c r="CG563">
        <v>0.25961867</v>
      </c>
      <c r="CH563">
        <v>0.109112106</v>
      </c>
      <c r="CI563">
        <v>0.12510673999999999</v>
      </c>
      <c r="CJ563">
        <v>9.6189916E-2</v>
      </c>
      <c r="CK563">
        <v>7.7004569999999994E-2</v>
      </c>
      <c r="CL563">
        <v>8.1737989999999996E-2</v>
      </c>
      <c r="CM563">
        <v>9.5696890000000007E-2</v>
      </c>
      <c r="CN563">
        <v>-3.1921245000000001E-2</v>
      </c>
      <c r="CO563">
        <v>-9.3135949999999995E-2</v>
      </c>
      <c r="CP563">
        <v>3.7496074999999997E-2</v>
      </c>
      <c r="CQ563">
        <v>3.6276820000000001E-2</v>
      </c>
      <c r="CR563">
        <v>0.21926308999999999</v>
      </c>
      <c r="CS563">
        <v>0.18361918999999999</v>
      </c>
      <c r="CT563">
        <v>3.5118204E-2</v>
      </c>
      <c r="CU563">
        <v>9.8320009999999999E-2</v>
      </c>
      <c r="CV563">
        <v>0.15243957999999999</v>
      </c>
      <c r="CW563">
        <v>0.33019873</v>
      </c>
      <c r="CX563">
        <v>9.5361723999999995E-2</v>
      </c>
      <c r="CY563">
        <v>9.8888790000000004E-2</v>
      </c>
      <c r="CZ563">
        <v>0.30473566000000002</v>
      </c>
      <c r="DA563">
        <v>0.1971639</v>
      </c>
      <c r="DB563">
        <v>0.29819753999999998</v>
      </c>
      <c r="DC563">
        <v>0.96627574999999999</v>
      </c>
      <c r="DD563">
        <v>0.27252546</v>
      </c>
      <c r="DE563">
        <v>1.7235653E-2</v>
      </c>
      <c r="DF563">
        <f t="shared" si="26"/>
        <v>0.12887061924233006</v>
      </c>
      <c r="DG563">
        <f t="shared" si="27"/>
        <v>0</v>
      </c>
      <c r="DH563">
        <v>0</v>
      </c>
      <c r="DI563">
        <f>VLOOKUP(B563,owner_jaccard!$C$1:$E$1128,3,FALSE)</f>
        <v>0.13953488372093001</v>
      </c>
      <c r="DJ563">
        <f>VLOOKUP(B563,partic_jaccard!$C$1:$E$1128,3,FALSE)</f>
        <v>0.23529411764705799</v>
      </c>
      <c r="DK563">
        <f>VLOOKUP(B563,rtword_jaccard!$C$1:$E$1128,3,FALSE)</f>
        <v>0.13636363636363599</v>
      </c>
      <c r="DL563">
        <f>VLOOKUP(B563,rtword_jaccard!$C$1:$F$1128,4,FALSE)</f>
        <v>0.16279069767441801</v>
      </c>
      <c r="DM563">
        <f>VLOOKUP(B563,rtword_jaccard!$C$1:$G$1128,5,FALSE)</f>
        <v>0.2</v>
      </c>
      <c r="DN563">
        <f>VLOOKUP(B563,owner_j_重み付き!$C$1:$E$1128,3)</f>
        <v>4.3E-3</v>
      </c>
      <c r="DO563">
        <f>VLOOKUP(B563,part_j_重み付き!$C$1:$E$1128,3,FALSE)</f>
        <v>2.0999999999999999E-3</v>
      </c>
      <c r="DP563">
        <f>VLOOKUP(B563,journalsection_jaccard!$C$2:$E$1129,3,FALSE)</f>
        <v>0.5625</v>
      </c>
      <c r="DQ563">
        <f>VLOOKUP(B563,journalsection_jaccard!$C$2:$F$1129,4,FALSE)</f>
        <v>0.36986301369863001</v>
      </c>
      <c r="DR563">
        <f>VLOOKUP(B563,journalsection_jaccard!$C$2:$G$1129,5,FALSE)</f>
        <v>0.26050420168067201</v>
      </c>
      <c r="DS563">
        <f>VLOOKUP(B563,journalsection_jaccard!$C$2:$H$1129,6,FALSE)</f>
        <v>0.16279069767441801</v>
      </c>
    </row>
    <row r="564" spans="1:123" x14ac:dyDescent="0.55000000000000004">
      <c r="A564">
        <v>557</v>
      </c>
      <c r="B564" t="s">
        <v>1449</v>
      </c>
      <c r="C564" t="s">
        <v>663</v>
      </c>
      <c r="D564">
        <v>8.9525594999999999E-2</v>
      </c>
      <c r="E564">
        <v>0.16254674999999999</v>
      </c>
      <c r="F564">
        <v>7.0322990000000002E-2</v>
      </c>
      <c r="G564">
        <v>7.8402680000000002E-2</v>
      </c>
      <c r="H564">
        <v>9.0820990000000004E-2</v>
      </c>
      <c r="I564">
        <v>3.4036636000000001E-3</v>
      </c>
      <c r="J564">
        <v>8.1611779999999995E-2</v>
      </c>
      <c r="K564">
        <v>0.98433029999999999</v>
      </c>
      <c r="L564">
        <v>0.10033217</v>
      </c>
      <c r="M564">
        <v>0.18253921000000001</v>
      </c>
      <c r="N564">
        <v>0.37509575000000001</v>
      </c>
      <c r="O564">
        <v>0.13302879000000001</v>
      </c>
      <c r="P564">
        <v>0.12478765</v>
      </c>
      <c r="Q564">
        <v>8.6297624000000003E-2</v>
      </c>
      <c r="R564">
        <v>-2.5230625999999999E-2</v>
      </c>
      <c r="S564">
        <v>9.4811450000000005E-2</v>
      </c>
      <c r="T564">
        <v>0.33268175</v>
      </c>
      <c r="U564">
        <v>4.5429369999999997E-2</v>
      </c>
      <c r="V564">
        <v>0.11513679</v>
      </c>
      <c r="W564">
        <v>6.8245029999999998E-2</v>
      </c>
      <c r="X564">
        <v>8.5734279999999996E-2</v>
      </c>
      <c r="Y564">
        <v>7.0005185999999997E-2</v>
      </c>
      <c r="Z564">
        <v>0.15359364</v>
      </c>
      <c r="AA564">
        <v>2.3349368999999998E-2</v>
      </c>
      <c r="AB564">
        <v>0.14368102999999999</v>
      </c>
      <c r="AC564">
        <v>0.15050046</v>
      </c>
      <c r="AD564">
        <v>8.6298115999999994E-2</v>
      </c>
      <c r="AE564">
        <v>0.14872292000000001</v>
      </c>
      <c r="AF564">
        <v>0.24044850000000001</v>
      </c>
      <c r="AG564">
        <v>0.29898226</v>
      </c>
      <c r="AH564">
        <v>-6.2437699999999999E-2</v>
      </c>
      <c r="AI564">
        <v>0.12481239399999999</v>
      </c>
      <c r="AJ564">
        <v>0.1787049</v>
      </c>
      <c r="AK564">
        <v>0.11161757</v>
      </c>
      <c r="AL564">
        <v>5.3841043000000003E-3</v>
      </c>
      <c r="AM564">
        <v>0.20850626</v>
      </c>
      <c r="AN564">
        <v>0.21157095000000001</v>
      </c>
      <c r="AO564">
        <v>7.2082564000000002E-2</v>
      </c>
      <c r="AP564">
        <v>0.16583796000000001</v>
      </c>
      <c r="AQ564">
        <v>0.17465439999999999</v>
      </c>
      <c r="AR564">
        <v>0.32382292000000001</v>
      </c>
      <c r="AS564">
        <v>-6.5005004000000005E-2</v>
      </c>
      <c r="AT564">
        <v>6.0270306000000003E-2</v>
      </c>
      <c r="AU564">
        <v>-6.0533293000000002E-2</v>
      </c>
      <c r="AV564">
        <v>0.11951004</v>
      </c>
      <c r="AW564">
        <v>0.14730257999999999</v>
      </c>
      <c r="AX564">
        <v>-5.1352269999999998E-2</v>
      </c>
      <c r="AY564">
        <v>5.6543015000000002E-2</v>
      </c>
      <c r="AZ564">
        <v>0.93415689999999996</v>
      </c>
      <c r="BA564">
        <v>0.114817105</v>
      </c>
      <c r="BB564">
        <v>8.5980415000000004E-2</v>
      </c>
      <c r="BC564">
        <v>6.1339289999999998E-2</v>
      </c>
      <c r="BD564">
        <v>0.17500357</v>
      </c>
      <c r="BE564">
        <v>-2.4557698999999999E-2</v>
      </c>
      <c r="BF564">
        <v>0.19812445000000001</v>
      </c>
      <c r="BG564">
        <v>8.7611750000000002E-2</v>
      </c>
      <c r="BH564">
        <v>0.11138655</v>
      </c>
      <c r="BI564">
        <v>0.19237682</v>
      </c>
      <c r="BJ564">
        <v>0.2504055</v>
      </c>
      <c r="BK564">
        <v>0.40253884000000001</v>
      </c>
      <c r="BL564">
        <v>0.21681656999999999</v>
      </c>
      <c r="BM564">
        <v>0.17001183</v>
      </c>
      <c r="BN564">
        <v>-4.3250440000000001E-2</v>
      </c>
      <c r="BO564">
        <v>0.17655857</v>
      </c>
      <c r="BP564">
        <v>9.0940999999999994E-2</v>
      </c>
      <c r="BQ564">
        <v>0.18841015999999999</v>
      </c>
      <c r="BR564">
        <v>8.0491759999999996E-2</v>
      </c>
      <c r="BS564">
        <v>0.26945809999999998</v>
      </c>
      <c r="BT564">
        <v>0.44655284000000001</v>
      </c>
      <c r="BU564">
        <v>0.27944924999999998</v>
      </c>
      <c r="BV564">
        <v>6.8726140000000005E-2</v>
      </c>
      <c r="BW564">
        <v>0.19155157</v>
      </c>
      <c r="BX564">
        <v>0.27499253000000001</v>
      </c>
      <c r="BY564">
        <v>2.6137161999999999E-2</v>
      </c>
      <c r="BZ564">
        <v>0.13144990000000001</v>
      </c>
      <c r="CA564">
        <v>2.6745956000000001E-2</v>
      </c>
      <c r="CB564">
        <v>0.19150743000000001</v>
      </c>
      <c r="CC564">
        <v>0.29935324000000002</v>
      </c>
      <c r="CD564">
        <v>0.23174512</v>
      </c>
      <c r="CE564">
        <v>0.33395912999999999</v>
      </c>
      <c r="CF564">
        <v>0.17207328999999999</v>
      </c>
      <c r="CG564">
        <v>0.22362116000000001</v>
      </c>
      <c r="CH564">
        <v>0.16636355</v>
      </c>
      <c r="CI564">
        <v>0.18183986999999999</v>
      </c>
      <c r="CJ564">
        <v>0.29506339999999998</v>
      </c>
      <c r="CK564">
        <v>5.0781857E-2</v>
      </c>
      <c r="CL564">
        <v>0.17246349</v>
      </c>
      <c r="CM564">
        <v>-2.23701E-2</v>
      </c>
      <c r="CN564">
        <v>0.35231469999999998</v>
      </c>
      <c r="CO564">
        <v>0.14540765</v>
      </c>
      <c r="CP564">
        <v>0.15933839999999999</v>
      </c>
      <c r="CQ564">
        <v>0.24362922000000001</v>
      </c>
      <c r="CR564">
        <v>0.31168678</v>
      </c>
      <c r="CS564">
        <v>0.31036898000000002</v>
      </c>
      <c r="CT564">
        <v>1.9358613E-2</v>
      </c>
      <c r="CU564">
        <v>0.22923270000000001</v>
      </c>
      <c r="CV564">
        <v>0.22073989999999999</v>
      </c>
      <c r="CW564">
        <v>0.13462798000000001</v>
      </c>
      <c r="CX564">
        <v>0.23346940999999999</v>
      </c>
      <c r="CY564">
        <v>0.20560020000000001</v>
      </c>
      <c r="CZ564">
        <v>0.22225085999999999</v>
      </c>
      <c r="DA564">
        <v>0.24162486</v>
      </c>
      <c r="DB564">
        <v>0.23321153</v>
      </c>
      <c r="DC564">
        <v>0.96710885000000002</v>
      </c>
      <c r="DD564">
        <v>0.39893584999999998</v>
      </c>
      <c r="DE564">
        <v>0.18733633</v>
      </c>
      <c r="DF564">
        <f t="shared" si="26"/>
        <v>0.15269904614466018</v>
      </c>
      <c r="DG564">
        <f t="shared" si="27"/>
        <v>0</v>
      </c>
      <c r="DH564">
        <v>0</v>
      </c>
      <c r="DI564">
        <f>VLOOKUP(B564,owner_jaccard!$C$1:$E$1128,3,FALSE)</f>
        <v>0.12195121951219499</v>
      </c>
      <c r="DJ564">
        <f>VLOOKUP(B564,partic_jaccard!$C$1:$E$1128,3,FALSE)</f>
        <v>0.26086956521739102</v>
      </c>
      <c r="DK564">
        <f>VLOOKUP(B564,rtword_jaccard!$C$1:$E$1128,3,FALSE)</f>
        <v>0.16279069767441801</v>
      </c>
      <c r="DL564">
        <f>VLOOKUP(B564,rtword_jaccard!$C$1:$F$1128,4,FALSE)</f>
        <v>0.19047619047618999</v>
      </c>
      <c r="DM564">
        <f>VLOOKUP(B564,rtword_jaccard!$C$1:$G$1128,5,FALSE)</f>
        <v>0.209677419354838</v>
      </c>
      <c r="DN564">
        <f>VLOOKUP(B564,owner_j_重み付き!$C$1:$E$1128,3)</f>
        <v>2.3E-3</v>
      </c>
      <c r="DO564">
        <f>VLOOKUP(B564,part_j_重み付き!$C$1:$E$1128,3,FALSE)</f>
        <v>4.4000000000000003E-3</v>
      </c>
      <c r="DP564">
        <f>VLOOKUP(B564,journalsection_jaccard!$C$2:$E$1129,3,FALSE)</f>
        <v>0.58730158730158699</v>
      </c>
      <c r="DQ564">
        <f>VLOOKUP(B564,journalsection_jaccard!$C$2:$F$1129,4,FALSE)</f>
        <v>0.38888888888888801</v>
      </c>
      <c r="DR564">
        <f>VLOOKUP(B564,journalsection_jaccard!$C$2:$G$1129,5,FALSE)</f>
        <v>0.31004366812227002</v>
      </c>
      <c r="DS564">
        <f>VLOOKUP(B564,journalsection_jaccard!$C$2:$H$1129,6,FALSE)</f>
        <v>0.14942528735632099</v>
      </c>
    </row>
    <row r="565" spans="1:123" hidden="1" x14ac:dyDescent="0.55000000000000004">
      <c r="A565">
        <v>558</v>
      </c>
      <c r="B565" t="s">
        <v>1450</v>
      </c>
      <c r="C565" t="s">
        <v>664</v>
      </c>
      <c r="D565">
        <v>0.17414196000000001</v>
      </c>
      <c r="E565">
        <v>0.14027780000000001</v>
      </c>
      <c r="F565">
        <v>0.16180226</v>
      </c>
      <c r="G565">
        <v>0.18717333999999999</v>
      </c>
      <c r="H565">
        <v>0.23121119000000001</v>
      </c>
      <c r="I565">
        <v>4.0786142999999997E-2</v>
      </c>
      <c r="J565">
        <v>0.17628959999999999</v>
      </c>
      <c r="K565">
        <v>0.9808924</v>
      </c>
      <c r="L565">
        <v>4.9387715999999998E-2</v>
      </c>
      <c r="M565">
        <v>0.28393415</v>
      </c>
      <c r="N565">
        <v>0.33287444999999999</v>
      </c>
      <c r="O565">
        <v>0.108184025</v>
      </c>
      <c r="P565">
        <v>-3.2440780000000002E-2</v>
      </c>
      <c r="Q565">
        <v>0.27746683</v>
      </c>
      <c r="R565">
        <v>0.18193846999999999</v>
      </c>
      <c r="S565">
        <v>-0.118669555</v>
      </c>
      <c r="T565">
        <v>0.14579247000000001</v>
      </c>
      <c r="U565">
        <v>0.32604134000000001</v>
      </c>
      <c r="V565">
        <v>9.8479300000000006E-2</v>
      </c>
      <c r="W565">
        <v>5.6888340000000003E-2</v>
      </c>
      <c r="X565">
        <v>0.12381116</v>
      </c>
      <c r="Y565">
        <v>0.11212252</v>
      </c>
      <c r="Z565">
        <v>4.6326780000000003E-3</v>
      </c>
      <c r="AA565">
        <v>0.15166953</v>
      </c>
      <c r="AB565">
        <v>5.0350036000000001E-2</v>
      </c>
      <c r="AC565">
        <v>0.38399148</v>
      </c>
      <c r="AD565">
        <v>0.120720886</v>
      </c>
      <c r="AE565">
        <v>0.11054832000000001</v>
      </c>
      <c r="AF565">
        <v>0.16699533</v>
      </c>
      <c r="AG565">
        <v>0.17545620000000001</v>
      </c>
      <c r="AH565">
        <v>0.20275238000000001</v>
      </c>
      <c r="AI565">
        <v>0.19770212000000001</v>
      </c>
      <c r="AJ565">
        <v>4.4872950000000002E-2</v>
      </c>
      <c r="AK565">
        <v>0.14216238</v>
      </c>
      <c r="AL565">
        <v>-1.483804E-2</v>
      </c>
      <c r="AM565">
        <v>0.23543412999999999</v>
      </c>
      <c r="AN565">
        <v>0.107906714</v>
      </c>
      <c r="AO565">
        <v>8.3037055999999998E-2</v>
      </c>
      <c r="AP565">
        <v>0.33533084000000002</v>
      </c>
      <c r="AQ565">
        <v>0.31599975000000002</v>
      </c>
      <c r="AR565">
        <v>6.1425075000000003E-2</v>
      </c>
      <c r="AS565">
        <v>-2.1059769999999998E-2</v>
      </c>
      <c r="AT565">
        <v>8.0630460000000001E-2</v>
      </c>
      <c r="AU565">
        <v>0.11948963999999999</v>
      </c>
      <c r="AV565">
        <v>-8.9516159999999999E-4</v>
      </c>
      <c r="AW565">
        <v>0.19186888999999999</v>
      </c>
      <c r="AX565">
        <v>0.15895453000000001</v>
      </c>
      <c r="AY565">
        <v>0.39271932999999998</v>
      </c>
      <c r="AZ565">
        <v>0.93740310000000004</v>
      </c>
      <c r="BA565">
        <v>3.2420926000000003E-2</v>
      </c>
      <c r="BB565">
        <v>0.18349424</v>
      </c>
      <c r="BC565">
        <v>-6.4280069999999995E-2</v>
      </c>
      <c r="BD565">
        <v>1.0858080000000001E-2</v>
      </c>
      <c r="BE565">
        <v>0.12366665</v>
      </c>
      <c r="BF565">
        <v>9.7396090000000005E-2</v>
      </c>
      <c r="BG565">
        <v>0.26748115</v>
      </c>
      <c r="BH565">
        <v>0.25915268000000002</v>
      </c>
      <c r="BI565">
        <v>0.18187310000000001</v>
      </c>
      <c r="BJ565">
        <v>0.10819001</v>
      </c>
      <c r="BK565">
        <v>0.23476396999999999</v>
      </c>
      <c r="BL565">
        <v>2.2901214999999999E-2</v>
      </c>
      <c r="BM565">
        <v>1.7096011000000001E-2</v>
      </c>
      <c r="BN565">
        <v>0.25166919999999998</v>
      </c>
      <c r="BO565">
        <v>0.27494255000000001</v>
      </c>
      <c r="BP565">
        <v>0.11458327</v>
      </c>
      <c r="BQ565">
        <v>6.0350529999999999E-2</v>
      </c>
      <c r="BR565">
        <v>-7.1272380000000001E-3</v>
      </c>
      <c r="BS565">
        <v>0.31456444</v>
      </c>
      <c r="BT565">
        <v>0.20199903999999999</v>
      </c>
      <c r="BU565">
        <v>0.25941542000000001</v>
      </c>
      <c r="BV565">
        <v>5.5277082999999998E-2</v>
      </c>
      <c r="BW565">
        <v>0.22401816999999999</v>
      </c>
      <c r="BX565">
        <v>0.34448593999999999</v>
      </c>
      <c r="BY565">
        <v>-3.9949600000000002E-2</v>
      </c>
      <c r="BZ565">
        <v>0.26877803</v>
      </c>
      <c r="CA565">
        <v>0.16707957000000001</v>
      </c>
      <c r="CB565">
        <v>0.24313064000000001</v>
      </c>
      <c r="CC565">
        <v>0.46206343</v>
      </c>
      <c r="CD565">
        <v>0.14630955000000001</v>
      </c>
      <c r="CE565">
        <v>0.36233205000000002</v>
      </c>
      <c r="CF565">
        <v>0.18184571999999999</v>
      </c>
      <c r="CG565">
        <v>0.19576163999999999</v>
      </c>
      <c r="CH565">
        <v>0.1577971</v>
      </c>
      <c r="CI565">
        <v>6.103517E-2</v>
      </c>
      <c r="CJ565">
        <v>0.15725353</v>
      </c>
      <c r="CK565">
        <v>0.18551534</v>
      </c>
      <c r="CL565">
        <v>0.23371144999999999</v>
      </c>
      <c r="CM565">
        <v>0.10221184</v>
      </c>
      <c r="CN565">
        <v>4.9744679999999999E-2</v>
      </c>
      <c r="CO565">
        <v>0.13918944</v>
      </c>
      <c r="CP565">
        <v>0.30046576000000003</v>
      </c>
      <c r="CQ565">
        <v>-4.1272897000000003E-2</v>
      </c>
      <c r="CR565">
        <v>0.33722928000000002</v>
      </c>
      <c r="CS565">
        <v>0.27683629999999998</v>
      </c>
      <c r="CT565">
        <v>0.15091822999999999</v>
      </c>
      <c r="CU565">
        <v>0.12964290000000001</v>
      </c>
      <c r="CV565">
        <v>0.34084690000000001</v>
      </c>
      <c r="CW565">
        <v>0.29252347000000001</v>
      </c>
      <c r="CX565">
        <v>0.10651273</v>
      </c>
      <c r="CY565">
        <v>0.21015517</v>
      </c>
      <c r="CZ565">
        <v>0.28917807000000001</v>
      </c>
      <c r="DA565">
        <v>0.27547430000000001</v>
      </c>
      <c r="DB565">
        <v>0.27166217999999998</v>
      </c>
      <c r="DC565">
        <v>0.96514904000000001</v>
      </c>
      <c r="DD565">
        <v>0.41160446000000001</v>
      </c>
      <c r="DE565">
        <v>0.20340470999999999</v>
      </c>
      <c r="DF565">
        <f t="shared" si="26"/>
        <v>0.16556829186796124</v>
      </c>
      <c r="DG565">
        <f t="shared" si="27"/>
        <v>0</v>
      </c>
      <c r="DH565">
        <v>3.7002775208140609E-4</v>
      </c>
      <c r="DI565">
        <f>VLOOKUP(B565,owner_jaccard!$C$1:$E$1128,3,FALSE)</f>
        <v>0.148148148148148</v>
      </c>
      <c r="DJ565">
        <f>VLOOKUP(B565,partic_jaccard!$C$1:$E$1128,3,FALSE)</f>
        <v>0.17948717948717899</v>
      </c>
      <c r="DK565">
        <f>VLOOKUP(B565,rtword_jaccard!$C$1:$E$1128,3,FALSE)</f>
        <v>0.13636363636363599</v>
      </c>
      <c r="DL565">
        <f>VLOOKUP(B565,rtword_jaccard!$C$1:$F$1128,4,FALSE)</f>
        <v>0.19760479041916101</v>
      </c>
      <c r="DM565">
        <f>VLOOKUP(B565,rtword_jaccard!$C$1:$G$1128,5,FALSE)</f>
        <v>0.20481927710843301</v>
      </c>
      <c r="DN565">
        <f>VLOOKUP(B565,owner_j_重み付き!$C$1:$E$1128,3)</f>
        <v>5.8999999999999999E-3</v>
      </c>
      <c r="DO565">
        <f>VLOOKUP(B565,part_j_重み付き!$C$1:$E$1128,3,FALSE)</f>
        <v>4.8999999999999998E-3</v>
      </c>
      <c r="DP565">
        <f>VLOOKUP(B565,journalsection_jaccard!$C$2:$E$1129,3,FALSE)</f>
        <v>0.63934426229508201</v>
      </c>
      <c r="DQ565">
        <f>VLOOKUP(B565,journalsection_jaccard!$C$2:$F$1129,4,FALSE)</f>
        <v>0.33333333333333298</v>
      </c>
      <c r="DR565">
        <f>VLOOKUP(B565,journalsection_jaccard!$C$2:$G$1129,5,FALSE)</f>
        <v>0.28755364806866901</v>
      </c>
      <c r="DS565">
        <f>VLOOKUP(B565,journalsection_jaccard!$C$2:$H$1129,6,FALSE)</f>
        <v>0.14942528735632099</v>
      </c>
    </row>
    <row r="566" spans="1:123" x14ac:dyDescent="0.55000000000000004">
      <c r="A566">
        <v>559</v>
      </c>
      <c r="B566" t="s">
        <v>2117</v>
      </c>
      <c r="C566" t="s">
        <v>665</v>
      </c>
      <c r="D566">
        <v>0.15964698999999999</v>
      </c>
      <c r="E566">
        <v>0.25015156999999999</v>
      </c>
      <c r="F566">
        <v>0.16995231999999999</v>
      </c>
      <c r="G566">
        <v>0.15143785000000001</v>
      </c>
      <c r="H566">
        <v>0.116076455</v>
      </c>
      <c r="I566">
        <v>0.11460036</v>
      </c>
      <c r="J566">
        <v>0.2801227</v>
      </c>
      <c r="K566">
        <v>0.98397820000000003</v>
      </c>
      <c r="L566">
        <v>0.17048514000000001</v>
      </c>
      <c r="M566">
        <v>0.16772835999999999</v>
      </c>
      <c r="N566">
        <v>0.26293614999999998</v>
      </c>
      <c r="O566">
        <v>4.3973062E-2</v>
      </c>
      <c r="P566">
        <v>0.14922114</v>
      </c>
      <c r="Q566">
        <v>0.13896227999999999</v>
      </c>
      <c r="R566">
        <v>5.0302054999999998E-2</v>
      </c>
      <c r="S566">
        <v>-5.4364674000000002E-2</v>
      </c>
      <c r="T566">
        <v>0.34272029999999998</v>
      </c>
      <c r="U566">
        <v>0.27411118000000001</v>
      </c>
      <c r="V566">
        <v>0.27553402999999999</v>
      </c>
      <c r="W566">
        <v>-3.2070383000000001E-2</v>
      </c>
      <c r="X566">
        <v>0.17800994000000001</v>
      </c>
      <c r="Y566">
        <v>9.1377884000000006E-2</v>
      </c>
      <c r="Z566">
        <v>0.14358155</v>
      </c>
      <c r="AA566">
        <v>0.12135482</v>
      </c>
      <c r="AB566">
        <v>0.24375564999999999</v>
      </c>
      <c r="AC566">
        <v>0.27554329999999999</v>
      </c>
      <c r="AD566">
        <v>-1.4554770999999999E-2</v>
      </c>
      <c r="AE566">
        <v>4.2163270000000003E-2</v>
      </c>
      <c r="AF566">
        <v>0.13451546</v>
      </c>
      <c r="AG566">
        <v>3.2187449999999999E-2</v>
      </c>
      <c r="AH566">
        <v>-2.345562E-2</v>
      </c>
      <c r="AI566">
        <v>0.12922048999999999</v>
      </c>
      <c r="AJ566">
        <v>0.1617384</v>
      </c>
      <c r="AK566">
        <v>0.11511954000000001</v>
      </c>
      <c r="AL566">
        <v>0.10355689999999999</v>
      </c>
      <c r="AM566">
        <v>0.15063424</v>
      </c>
      <c r="AN566">
        <v>2.4148625999999999E-2</v>
      </c>
      <c r="AO566">
        <v>0.19753652999999999</v>
      </c>
      <c r="AP566">
        <v>0.25541976</v>
      </c>
      <c r="AQ566">
        <v>0.26245347000000002</v>
      </c>
      <c r="AR566">
        <v>0.13922309999999999</v>
      </c>
      <c r="AS566">
        <v>-0.14621073000000001</v>
      </c>
      <c r="AT566">
        <v>0.11805905</v>
      </c>
      <c r="AU566">
        <v>-6.7970356999999997E-3</v>
      </c>
      <c r="AV566">
        <v>-1.8353002E-2</v>
      </c>
      <c r="AW566">
        <v>0.13386855</v>
      </c>
      <c r="AX566">
        <v>-5.9275359999999997E-3</v>
      </c>
      <c r="AY566">
        <v>0.10520119</v>
      </c>
      <c r="AZ566">
        <v>0.94727176000000002</v>
      </c>
      <c r="BA566">
        <v>3.9569510000000002E-2</v>
      </c>
      <c r="BB566">
        <v>8.5956304999999997E-2</v>
      </c>
      <c r="BC566">
        <v>-0.13393836000000001</v>
      </c>
      <c r="BD566">
        <v>0.19037862</v>
      </c>
      <c r="BE566">
        <v>8.7234005000000003E-2</v>
      </c>
      <c r="BF566">
        <v>6.9989345999999994E-2</v>
      </c>
      <c r="BG566">
        <v>0.20395921</v>
      </c>
      <c r="BH566">
        <v>3.6991883000000003E-2</v>
      </c>
      <c r="BI566">
        <v>0.22662492000000001</v>
      </c>
      <c r="BJ566">
        <v>0.31434023</v>
      </c>
      <c r="BK566">
        <v>0.16831665000000001</v>
      </c>
      <c r="BL566">
        <v>0.12447144</v>
      </c>
      <c r="BM566">
        <v>0.16176419</v>
      </c>
      <c r="BN566">
        <v>0.16514102999999999</v>
      </c>
      <c r="BO566">
        <v>0.24736916</v>
      </c>
      <c r="BP566">
        <v>0.17912992999999999</v>
      </c>
      <c r="BQ566">
        <v>-0.16181209999999999</v>
      </c>
      <c r="BR566">
        <v>0.11774679</v>
      </c>
      <c r="BS566">
        <v>0.17219383999999999</v>
      </c>
      <c r="BT566">
        <v>0.43059956999999999</v>
      </c>
      <c r="BU566">
        <v>0.25405452000000001</v>
      </c>
      <c r="BV566">
        <v>-0.13250406000000001</v>
      </c>
      <c r="BW566">
        <v>0.24816857</v>
      </c>
      <c r="BX566">
        <v>0.11566289</v>
      </c>
      <c r="BY566">
        <v>-4.0471880000000002E-2</v>
      </c>
      <c r="BZ566">
        <v>0.31487292</v>
      </c>
      <c r="CA566">
        <v>0.1642575</v>
      </c>
      <c r="CB566">
        <v>0.12316237400000001</v>
      </c>
      <c r="CC566">
        <v>0.38456035</v>
      </c>
      <c r="CD566">
        <v>0.33853896999999999</v>
      </c>
      <c r="CE566">
        <v>0.16105196999999999</v>
      </c>
      <c r="CF566">
        <v>9.8029210000000006E-2</v>
      </c>
      <c r="CG566">
        <v>0.27076634999999999</v>
      </c>
      <c r="CH566">
        <v>8.3530110000000005E-2</v>
      </c>
      <c r="CI566">
        <v>0.17601538999999999</v>
      </c>
      <c r="CJ566">
        <v>0.13360140000000001</v>
      </c>
      <c r="CK566">
        <v>-5.6643183000000003E-3</v>
      </c>
      <c r="CL566">
        <v>2.2038215999999999E-2</v>
      </c>
      <c r="CM566">
        <v>-9.3949420000000006E-2</v>
      </c>
      <c r="CN566">
        <v>0.2028182</v>
      </c>
      <c r="CO566">
        <v>-1.570061E-2</v>
      </c>
      <c r="CP566">
        <v>3.8755647999999997E-2</v>
      </c>
      <c r="CQ566">
        <v>4.2680129999999997E-2</v>
      </c>
      <c r="CR566">
        <v>0.23819427000000001</v>
      </c>
      <c r="CS566">
        <v>0.15398429999999999</v>
      </c>
      <c r="CT566">
        <v>0.10832016</v>
      </c>
      <c r="CU566">
        <v>0.21252003</v>
      </c>
      <c r="CV566">
        <v>0.24035973999999999</v>
      </c>
      <c r="CW566">
        <v>0.24605336999999999</v>
      </c>
      <c r="CX566">
        <v>0.11870727</v>
      </c>
      <c r="CY566">
        <v>0.21973342000000001</v>
      </c>
      <c r="CZ566">
        <v>0.29812475999999999</v>
      </c>
      <c r="DA566">
        <v>0.13701978000000001</v>
      </c>
      <c r="DB566">
        <v>0.22069421</v>
      </c>
      <c r="DC566">
        <v>0.97113850000000002</v>
      </c>
      <c r="DD566">
        <v>0.12476037</v>
      </c>
      <c r="DE566">
        <v>9.5058820000000002E-2</v>
      </c>
      <c r="DF566">
        <f t="shared" si="26"/>
        <v>0.13590998503883495</v>
      </c>
      <c r="DG566">
        <f t="shared" si="27"/>
        <v>0</v>
      </c>
      <c r="DH566">
        <v>0</v>
      </c>
      <c r="DI566">
        <f>VLOOKUP(B566,owner_jaccard!$C$1:$E$1128,3,FALSE)</f>
        <v>5.7142857142857099E-2</v>
      </c>
      <c r="DJ566">
        <f>VLOOKUP(B566,partic_jaccard!$C$1:$E$1128,3,FALSE)</f>
        <v>0.23076923076923</v>
      </c>
      <c r="DK566">
        <f>VLOOKUP(B566,rtword_jaccard!$C$1:$E$1128,3,FALSE)</f>
        <v>0.123595505617977</v>
      </c>
      <c r="DL566">
        <f>VLOOKUP(B566,rtword_jaccard!$C$1:$F$1128,4,FALSE)</f>
        <v>0.20481927710843301</v>
      </c>
      <c r="DM566">
        <f>VLOOKUP(B566,rtword_jaccard!$C$1:$G$1128,5,FALSE)</f>
        <v>0.21457489878542499</v>
      </c>
      <c r="DN566">
        <f>VLOOKUP(B566,owner_j_重み付き!$C$1:$E$1128,3)</f>
        <v>5.9999999999999995E-4</v>
      </c>
      <c r="DO566">
        <f>VLOOKUP(B566,part_j_重み付き!$C$1:$E$1128,3,FALSE)</f>
        <v>1.1000000000000001E-3</v>
      </c>
      <c r="DP566">
        <f>VLOOKUP(B566,journalsection_jaccard!$C$2:$E$1129,3,FALSE)</f>
        <v>0.16279069767441801</v>
      </c>
      <c r="DQ566">
        <f>VLOOKUP(B566,journalsection_jaccard!$C$2:$F$1129,4,FALSE)</f>
        <v>0.25786163522012501</v>
      </c>
      <c r="DR566">
        <f>VLOOKUP(B566,journalsection_jaccard!$C$2:$G$1129,5,FALSE)</f>
        <v>0.17647058823529399</v>
      </c>
      <c r="DS566">
        <f>VLOOKUP(B566,journalsection_jaccard!$C$2:$H$1129,6,FALSE)</f>
        <v>5.2631578947368397E-2</v>
      </c>
    </row>
    <row r="567" spans="1:123" hidden="1" x14ac:dyDescent="0.55000000000000004">
      <c r="A567">
        <v>560</v>
      </c>
      <c r="B567" t="s">
        <v>2118</v>
      </c>
      <c r="C567" t="s">
        <v>666</v>
      </c>
      <c r="D567">
        <v>0.23744870000000001</v>
      </c>
      <c r="E567">
        <v>-3.1805630000000001E-2</v>
      </c>
      <c r="F567">
        <v>4.966566E-2</v>
      </c>
      <c r="G567">
        <v>0.22083214000000001</v>
      </c>
      <c r="H567">
        <v>0.17563049999999999</v>
      </c>
      <c r="I567">
        <v>0.16114618</v>
      </c>
      <c r="J567">
        <v>0.24073412999999999</v>
      </c>
      <c r="K567">
        <v>0.99053365000000004</v>
      </c>
      <c r="L567">
        <v>0.45313915999999999</v>
      </c>
      <c r="M567">
        <v>0.29011825000000002</v>
      </c>
      <c r="N567">
        <v>0.15130663999999999</v>
      </c>
      <c r="O567">
        <v>0.14009108000000001</v>
      </c>
      <c r="P567">
        <v>0.27479832999999998</v>
      </c>
      <c r="Q567">
        <v>0.18624154000000001</v>
      </c>
      <c r="R567">
        <v>7.5678060000000005E-2</v>
      </c>
      <c r="S567">
        <v>0.19030374</v>
      </c>
      <c r="T567">
        <v>4.4214528000000003E-2</v>
      </c>
      <c r="U567">
        <v>0.19006738000000001</v>
      </c>
      <c r="V567">
        <v>0.24059907999999999</v>
      </c>
      <c r="W567">
        <v>0.13935893999999999</v>
      </c>
      <c r="X567">
        <v>0.16490123000000001</v>
      </c>
      <c r="Y567">
        <v>0.39402902000000001</v>
      </c>
      <c r="Z567">
        <v>0.13028777999999999</v>
      </c>
      <c r="AA567">
        <v>0.14847595999999999</v>
      </c>
      <c r="AB567">
        <v>0.21826954000000001</v>
      </c>
      <c r="AC567">
        <v>4.3910548000000001E-2</v>
      </c>
      <c r="AD567">
        <v>0.11621428</v>
      </c>
      <c r="AE567">
        <v>5.4622509999999999E-2</v>
      </c>
      <c r="AF567">
        <v>0.31588094999999999</v>
      </c>
      <c r="AG567">
        <v>0.33479634000000003</v>
      </c>
      <c r="AH567">
        <v>0.10497519</v>
      </c>
      <c r="AI567">
        <v>0.32596811999999997</v>
      </c>
      <c r="AJ567">
        <v>0.24584845999999999</v>
      </c>
      <c r="AK567">
        <v>1.4000319000000001E-2</v>
      </c>
      <c r="AL567">
        <v>5.2468844000000001E-2</v>
      </c>
      <c r="AM567">
        <v>0.14803204</v>
      </c>
      <c r="AN567">
        <v>0.37132632999999998</v>
      </c>
      <c r="AO567">
        <v>0.26478633000000001</v>
      </c>
      <c r="AP567">
        <v>0.46543341999999999</v>
      </c>
      <c r="AQ567">
        <v>0.33604585999999997</v>
      </c>
      <c r="AR567">
        <v>0.35224687999999998</v>
      </c>
      <c r="AS567">
        <v>0.11784633999999999</v>
      </c>
      <c r="AT567">
        <v>8.1794599999999995E-2</v>
      </c>
      <c r="AU567">
        <v>0.106719255</v>
      </c>
      <c r="AV567">
        <v>0.21032059</v>
      </c>
      <c r="AW567">
        <v>0.25925556</v>
      </c>
      <c r="AX567">
        <v>9.680793E-2</v>
      </c>
      <c r="AY567">
        <v>0.13756856000000001</v>
      </c>
      <c r="AZ567">
        <v>0.92453616999999999</v>
      </c>
      <c r="BA567">
        <v>0.1579024</v>
      </c>
      <c r="BB567">
        <v>0.24270233999999999</v>
      </c>
      <c r="BC567">
        <v>-3.641134E-2</v>
      </c>
      <c r="BD567">
        <v>0.44990980000000003</v>
      </c>
      <c r="BE567">
        <v>0.34935358</v>
      </c>
      <c r="BF567">
        <v>0.26043430000000001</v>
      </c>
      <c r="BG567">
        <v>0.32085950000000002</v>
      </c>
      <c r="BH567">
        <v>0.35380771999999999</v>
      </c>
      <c r="BI567">
        <v>0.30804816000000002</v>
      </c>
      <c r="BJ567">
        <v>0.28387966999999997</v>
      </c>
      <c r="BK567">
        <v>0.30624685000000001</v>
      </c>
      <c r="BL567">
        <v>0.114347585</v>
      </c>
      <c r="BM567">
        <v>0.20788696000000001</v>
      </c>
      <c r="BN567">
        <v>0.28059276999999999</v>
      </c>
      <c r="BO567">
        <v>0.28294224000000001</v>
      </c>
      <c r="BP567">
        <v>0.2897595</v>
      </c>
      <c r="BQ567">
        <v>0.22360363999999999</v>
      </c>
      <c r="BR567">
        <v>0.17910894999999999</v>
      </c>
      <c r="BS567">
        <v>0.36725010000000002</v>
      </c>
      <c r="BT567">
        <v>0.2452162</v>
      </c>
      <c r="BU567">
        <v>0.35438016</v>
      </c>
      <c r="BV567">
        <v>0.18687579000000001</v>
      </c>
      <c r="BW567">
        <v>0.37644499999999997</v>
      </c>
      <c r="BX567">
        <v>0.27949813000000001</v>
      </c>
      <c r="BY567">
        <v>0.33737581999999999</v>
      </c>
      <c r="BZ567">
        <v>-2.3313064000000001E-2</v>
      </c>
      <c r="CA567">
        <v>0.28324791999999999</v>
      </c>
      <c r="CB567">
        <v>0.40144256</v>
      </c>
      <c r="CC567">
        <v>0.25569603000000002</v>
      </c>
      <c r="CD567">
        <v>0.16275634999999999</v>
      </c>
      <c r="CE567">
        <v>0.29674887999999999</v>
      </c>
      <c r="CF567">
        <v>0.40686694000000001</v>
      </c>
      <c r="CG567">
        <v>0.29991200000000001</v>
      </c>
      <c r="CH567">
        <v>0.123712815</v>
      </c>
      <c r="CI567">
        <v>0.31878334000000003</v>
      </c>
      <c r="CJ567">
        <v>0.47649637</v>
      </c>
      <c r="CK567">
        <v>8.8170760000000001E-2</v>
      </c>
      <c r="CL567">
        <v>0.25024479999999999</v>
      </c>
      <c r="CM567">
        <v>0.31799588000000001</v>
      </c>
      <c r="CN567">
        <v>0.33204284000000001</v>
      </c>
      <c r="CO567">
        <v>0.24577688</v>
      </c>
      <c r="CP567">
        <v>0.19326086000000001</v>
      </c>
      <c r="CQ567">
        <v>0.26480618</v>
      </c>
      <c r="CR567">
        <v>0.25750408000000002</v>
      </c>
      <c r="CS567">
        <v>0.27751544</v>
      </c>
      <c r="CT567">
        <v>0.19913980000000001</v>
      </c>
      <c r="CU567">
        <v>0.31650742999999998</v>
      </c>
      <c r="CV567">
        <v>0.41272082999999998</v>
      </c>
      <c r="CW567">
        <v>0.19760570999999999</v>
      </c>
      <c r="CX567">
        <v>0.18722222999999999</v>
      </c>
      <c r="CY567">
        <v>9.6980880000000005E-2</v>
      </c>
      <c r="CZ567">
        <v>0.34303683000000001</v>
      </c>
      <c r="DA567">
        <v>0.38110949999999999</v>
      </c>
      <c r="DB567">
        <v>0.30923255999999999</v>
      </c>
      <c r="DC567">
        <v>0.95897125999999999</v>
      </c>
      <c r="DD567">
        <v>0.32336031999999998</v>
      </c>
      <c r="DE567">
        <v>0.27776455999999999</v>
      </c>
      <c r="DF567">
        <f t="shared" si="26"/>
        <v>0.23338607310679618</v>
      </c>
      <c r="DG567">
        <f t="shared" si="27"/>
        <v>0</v>
      </c>
      <c r="DH567">
        <v>2.5860577754713717E-3</v>
      </c>
      <c r="DI567">
        <f>VLOOKUP(B567,owner_jaccard!$C$1:$E$1128,3,FALSE)</f>
        <v>0.4</v>
      </c>
      <c r="DJ567">
        <f>VLOOKUP(B567,partic_jaccard!$C$1:$E$1128,3,FALSE)</f>
        <v>0.2</v>
      </c>
      <c r="DK567">
        <f>VLOOKUP(B567,rtword_jaccard!$C$1:$E$1128,3,FALSE)</f>
        <v>0.29870129870129802</v>
      </c>
      <c r="DL567">
        <f>VLOOKUP(B567,rtword_jaccard!$C$1:$F$1128,4,FALSE)</f>
        <v>0.32450331125827803</v>
      </c>
      <c r="DM567">
        <f>VLOOKUP(B567,rtword_jaccard!$C$1:$G$1128,5,FALSE)</f>
        <v>0.38248847926267199</v>
      </c>
      <c r="DN567">
        <f>VLOOKUP(B567,owner_j_重み付き!$C$1:$E$1128,3)</f>
        <v>2.6800000000000001E-2</v>
      </c>
      <c r="DO567">
        <f>VLOOKUP(B567,part_j_重み付き!$C$1:$E$1128,3,FALSE)</f>
        <v>5.0000000000000001E-3</v>
      </c>
      <c r="DP567">
        <f>VLOOKUP(B567,journalsection_jaccard!$C$2:$E$1129,3,FALSE)</f>
        <v>0.5625</v>
      </c>
      <c r="DQ567">
        <f>VLOOKUP(B567,journalsection_jaccard!$C$2:$F$1129,4,FALSE)</f>
        <v>0.40845070422535201</v>
      </c>
      <c r="DR567">
        <f>VLOOKUP(B567,journalsection_jaccard!$C$2:$G$1129,5,FALSE)</f>
        <v>0.36986301369863001</v>
      </c>
      <c r="DS567">
        <f>VLOOKUP(B567,journalsection_jaccard!$C$2:$H$1129,6,FALSE)</f>
        <v>0.219512195121951</v>
      </c>
    </row>
    <row r="568" spans="1:123" hidden="1" x14ac:dyDescent="0.55000000000000004">
      <c r="A568">
        <v>561</v>
      </c>
      <c r="B568" t="s">
        <v>1451</v>
      </c>
      <c r="C568" t="s">
        <v>667</v>
      </c>
      <c r="D568">
        <v>0.107992776</v>
      </c>
      <c r="E568">
        <v>0.30895630000000002</v>
      </c>
      <c r="F568">
        <v>9.8598346000000003E-2</v>
      </c>
      <c r="G568">
        <v>0.16282167</v>
      </c>
      <c r="H568">
        <v>0.27429663999999998</v>
      </c>
      <c r="I568">
        <v>6.7707989999999996E-2</v>
      </c>
      <c r="J568">
        <v>0.15197727</v>
      </c>
      <c r="K568">
        <v>0.98338853999999998</v>
      </c>
      <c r="L568">
        <v>0.11508931999999999</v>
      </c>
      <c r="M568">
        <v>0.34470338</v>
      </c>
      <c r="N568">
        <v>0.35092223</v>
      </c>
      <c r="O568">
        <v>3.6935136E-2</v>
      </c>
      <c r="P568">
        <v>0.16302520000000001</v>
      </c>
      <c r="Q568">
        <v>0.23274316</v>
      </c>
      <c r="R568">
        <v>-8.5256470000000008E-3</v>
      </c>
      <c r="S568">
        <v>1.9657432999999998E-2</v>
      </c>
      <c r="T568">
        <v>0.31388617000000002</v>
      </c>
      <c r="U568">
        <v>0.29838126999999998</v>
      </c>
      <c r="V568">
        <v>0.27201033000000002</v>
      </c>
      <c r="W568">
        <v>0.15502225</v>
      </c>
      <c r="X568">
        <v>0.14732600000000001</v>
      </c>
      <c r="Y568">
        <v>0.12731801000000001</v>
      </c>
      <c r="Z568">
        <v>0.10881212</v>
      </c>
      <c r="AA568">
        <v>9.0344495999999996E-2</v>
      </c>
      <c r="AB568">
        <v>0.18783541000000001</v>
      </c>
      <c r="AC568">
        <v>0.27440175</v>
      </c>
      <c r="AD568">
        <v>0.13852501</v>
      </c>
      <c r="AE568">
        <v>0.17623577000000001</v>
      </c>
      <c r="AF568">
        <v>0.29944628000000001</v>
      </c>
      <c r="AG568">
        <v>0.16888152000000001</v>
      </c>
      <c r="AH568">
        <v>0.107330024</v>
      </c>
      <c r="AI568">
        <v>0.28358962999999998</v>
      </c>
      <c r="AJ568">
        <v>0.26392739999999998</v>
      </c>
      <c r="AK568">
        <v>0.12462363999999999</v>
      </c>
      <c r="AL568">
        <v>0.20454617999999999</v>
      </c>
      <c r="AM568">
        <v>0.14255455</v>
      </c>
      <c r="AN568">
        <v>0.30389993999999998</v>
      </c>
      <c r="AO568">
        <v>0.24054916000000001</v>
      </c>
      <c r="AP568">
        <v>5.8728660000000002E-2</v>
      </c>
      <c r="AQ568">
        <v>0.31110036000000002</v>
      </c>
      <c r="AR568">
        <v>0.34307926999999999</v>
      </c>
      <c r="AS568">
        <v>5.0872207000000003E-2</v>
      </c>
      <c r="AT568">
        <v>0.11090247</v>
      </c>
      <c r="AU568">
        <v>-7.0243449999999999E-2</v>
      </c>
      <c r="AV568">
        <v>0.25006532999999997</v>
      </c>
      <c r="AW568">
        <v>0.19079235</v>
      </c>
      <c r="AX568">
        <v>-9.6914610000000002E-3</v>
      </c>
      <c r="AY568">
        <v>0.19557706</v>
      </c>
      <c r="AZ568">
        <v>0.94192975999999995</v>
      </c>
      <c r="BA568">
        <v>-7.2575200000000006E-2</v>
      </c>
      <c r="BB568">
        <v>0.11878276</v>
      </c>
      <c r="BC568">
        <v>4.1417780000000001E-2</v>
      </c>
      <c r="BD568">
        <v>0.34189543</v>
      </c>
      <c r="BE568">
        <v>0.19624767000000001</v>
      </c>
      <c r="BF568">
        <v>0.1535106</v>
      </c>
      <c r="BG568">
        <v>0.22377342</v>
      </c>
      <c r="BH568">
        <v>0.23334116999999999</v>
      </c>
      <c r="BI568">
        <v>0.22401926</v>
      </c>
      <c r="BJ568">
        <v>0.12543055</v>
      </c>
      <c r="BK568">
        <v>0.24669404</v>
      </c>
      <c r="BL568">
        <v>0.14582555</v>
      </c>
      <c r="BM568">
        <v>0.13766669000000001</v>
      </c>
      <c r="BN568">
        <v>9.9912050000000002E-2</v>
      </c>
      <c r="BO568">
        <v>0.26344895000000002</v>
      </c>
      <c r="BP568">
        <v>0.36236512999999998</v>
      </c>
      <c r="BQ568">
        <v>7.9475989999999996E-2</v>
      </c>
      <c r="BR568">
        <v>0.15994857000000001</v>
      </c>
      <c r="BS568">
        <v>0.19662166</v>
      </c>
      <c r="BT568">
        <v>0.20750316999999999</v>
      </c>
      <c r="BU568">
        <v>0.20922447999999999</v>
      </c>
      <c r="BV568">
        <v>0.15005429000000001</v>
      </c>
      <c r="BW568">
        <v>0.22231627000000001</v>
      </c>
      <c r="BX568">
        <v>0.37241656000000001</v>
      </c>
      <c r="BY568">
        <v>9.7056035999999995E-4</v>
      </c>
      <c r="BZ568">
        <v>0.15539712999999999</v>
      </c>
      <c r="CA568">
        <v>0.21377467999999999</v>
      </c>
      <c r="CB568">
        <v>0.39789384999999999</v>
      </c>
      <c r="CC568">
        <v>0.23956031999999999</v>
      </c>
      <c r="CD568">
        <v>0.21538650000000001</v>
      </c>
      <c r="CE568">
        <v>0.17159694</v>
      </c>
      <c r="CF568">
        <v>0.1735989</v>
      </c>
      <c r="CG568">
        <v>0.24983901</v>
      </c>
      <c r="CH568">
        <v>9.8764926000000003E-2</v>
      </c>
      <c r="CI568">
        <v>0.19746572000000001</v>
      </c>
      <c r="CJ568">
        <v>0.27224271999999999</v>
      </c>
      <c r="CK568">
        <v>0.20381780999999999</v>
      </c>
      <c r="CL568">
        <v>0.26788032000000001</v>
      </c>
      <c r="CM568">
        <v>0.20168955999999999</v>
      </c>
      <c r="CN568">
        <v>0.24931086999999999</v>
      </c>
      <c r="CO568">
        <v>4.2513754000000001E-2</v>
      </c>
      <c r="CP568">
        <v>0.14791597000000001</v>
      </c>
      <c r="CQ568">
        <v>0.22591718</v>
      </c>
      <c r="CR568">
        <v>0.36737025000000001</v>
      </c>
      <c r="CS568">
        <v>0.21923809999999999</v>
      </c>
      <c r="CT568">
        <v>4.5298770000000002E-2</v>
      </c>
      <c r="CU568">
        <v>6.9530605999999995E-2</v>
      </c>
      <c r="CV568">
        <v>0.11594550000000001</v>
      </c>
      <c r="CW568">
        <v>0.1689351</v>
      </c>
      <c r="CX568">
        <v>0.10487927499999999</v>
      </c>
      <c r="CY568">
        <v>0.16584178999999999</v>
      </c>
      <c r="CZ568">
        <v>0.33556609999999998</v>
      </c>
      <c r="DA568">
        <v>0.10035355999999999</v>
      </c>
      <c r="DB568">
        <v>0.16726859999999999</v>
      </c>
      <c r="DC568">
        <v>0.96786463</v>
      </c>
      <c r="DD568">
        <v>0.27000916000000003</v>
      </c>
      <c r="DE568">
        <v>0.13682121</v>
      </c>
      <c r="DF568">
        <f t="shared" si="26"/>
        <v>0.18174216011029129</v>
      </c>
      <c r="DG568">
        <f t="shared" si="27"/>
        <v>0</v>
      </c>
      <c r="DH568">
        <v>1.0539629005059021E-4</v>
      </c>
      <c r="DI568">
        <f>VLOOKUP(B568,owner_jaccard!$C$1:$E$1128,3,FALSE)</f>
        <v>0.25714285714285701</v>
      </c>
      <c r="DJ568">
        <f>VLOOKUP(B568,partic_jaccard!$C$1:$E$1128,3,FALSE)</f>
        <v>0.4</v>
      </c>
      <c r="DK568">
        <f>VLOOKUP(B568,rtword_jaccard!$C$1:$E$1128,3,FALSE)</f>
        <v>0.19047619047618999</v>
      </c>
      <c r="DL568">
        <f>VLOOKUP(B568,rtword_jaccard!$C$1:$F$1128,4,FALSE)</f>
        <v>0.20481927710843301</v>
      </c>
      <c r="DM568">
        <f>VLOOKUP(B568,rtword_jaccard!$C$1:$G$1128,5,FALSE)</f>
        <v>0.27659574468085102</v>
      </c>
      <c r="DN568">
        <f>VLOOKUP(B568,owner_j_重み付き!$C$1:$E$1128,3)</f>
        <v>2.86E-2</v>
      </c>
      <c r="DO568">
        <f>VLOOKUP(B568,part_j_重み付き!$C$1:$E$1128,3,FALSE)</f>
        <v>1.9300000000000001E-2</v>
      </c>
      <c r="DP568">
        <f>VLOOKUP(B568,journalsection_jaccard!$C$2:$E$1129,3,FALSE)</f>
        <v>0.61290322580645096</v>
      </c>
      <c r="DQ568">
        <f>VLOOKUP(B568,journalsection_jaccard!$C$2:$F$1129,4,FALSE)</f>
        <v>0.36986301369863001</v>
      </c>
      <c r="DR568">
        <f>VLOOKUP(B568,journalsection_jaccard!$C$2:$G$1129,5,FALSE)</f>
        <v>0.31578947368421001</v>
      </c>
      <c r="DS568">
        <f>VLOOKUP(B568,journalsection_jaccard!$C$2:$H$1129,6,FALSE)</f>
        <v>0.17647058823529399</v>
      </c>
    </row>
    <row r="569" spans="1:123" hidden="1" x14ac:dyDescent="0.55000000000000004">
      <c r="A569">
        <v>562</v>
      </c>
      <c r="B569" t="s">
        <v>2119</v>
      </c>
      <c r="C569" t="s">
        <v>668</v>
      </c>
      <c r="D569">
        <v>0.15593536</v>
      </c>
      <c r="E569">
        <v>0.24300811999999999</v>
      </c>
      <c r="F569">
        <v>0.15181299000000001</v>
      </c>
      <c r="G569">
        <v>0.16594961</v>
      </c>
      <c r="H569">
        <v>0.18848623</v>
      </c>
      <c r="I569">
        <v>0.10775743</v>
      </c>
      <c r="J569">
        <v>4.2663346999999997E-2</v>
      </c>
      <c r="K569">
        <v>0.98757225000000004</v>
      </c>
      <c r="L569">
        <v>0.23451838</v>
      </c>
      <c r="M569">
        <v>0.18516831</v>
      </c>
      <c r="N569">
        <v>0.32479203000000001</v>
      </c>
      <c r="O569">
        <v>0.27512789999999998</v>
      </c>
      <c r="P569">
        <v>0.22913137</v>
      </c>
      <c r="Q569">
        <v>0.16963545999999999</v>
      </c>
      <c r="R569">
        <v>3.9512270000000002E-2</v>
      </c>
      <c r="S569">
        <v>0.14453097000000001</v>
      </c>
      <c r="T569">
        <v>0.21593010000000001</v>
      </c>
      <c r="U569">
        <v>3.0566303E-2</v>
      </c>
      <c r="V569">
        <v>0.18634348000000001</v>
      </c>
      <c r="W569">
        <v>0.19738396</v>
      </c>
      <c r="X569">
        <v>0.11672568999999999</v>
      </c>
      <c r="Y569">
        <v>0.14312568000000001</v>
      </c>
      <c r="Z569">
        <v>6.5022759999999999E-2</v>
      </c>
      <c r="AA569">
        <v>7.7346319999999996E-2</v>
      </c>
      <c r="AB569">
        <v>0.2411228</v>
      </c>
      <c r="AC569">
        <v>0.27072521999999999</v>
      </c>
      <c r="AD569">
        <v>6.5650529999999999E-2</v>
      </c>
      <c r="AE569">
        <v>6.5875929999999999E-2</v>
      </c>
      <c r="AF569">
        <v>0.17868432000000001</v>
      </c>
      <c r="AG569">
        <v>0.17171650999999999</v>
      </c>
      <c r="AH569">
        <v>-4.6422664000000002E-2</v>
      </c>
      <c r="AI569">
        <v>0.35785060000000002</v>
      </c>
      <c r="AJ569">
        <v>0.15914460999999999</v>
      </c>
      <c r="AK569">
        <v>0.21115983999999999</v>
      </c>
      <c r="AL569">
        <v>0.18727250000000001</v>
      </c>
      <c r="AM569">
        <v>0.31924358000000003</v>
      </c>
      <c r="AN569">
        <v>8.6867823999999996E-2</v>
      </c>
      <c r="AO569">
        <v>0.32382076999999998</v>
      </c>
      <c r="AP569">
        <v>0.38626936000000001</v>
      </c>
      <c r="AQ569">
        <v>0.19317539</v>
      </c>
      <c r="AR569">
        <v>0.13413079</v>
      </c>
      <c r="AS569">
        <v>0.17213774000000001</v>
      </c>
      <c r="AT569">
        <v>0.15548022</v>
      </c>
      <c r="AU569">
        <v>0.25957242000000003</v>
      </c>
      <c r="AV569">
        <v>0.26488692000000003</v>
      </c>
      <c r="AW569">
        <v>0.34890142000000002</v>
      </c>
      <c r="AX569">
        <v>8.7688684000000003E-2</v>
      </c>
      <c r="AY569">
        <v>0.28981299999999999</v>
      </c>
      <c r="AZ569">
        <v>0.94721526</v>
      </c>
      <c r="BA569">
        <v>-6.2191332999999996E-3</v>
      </c>
      <c r="BB569">
        <v>0.13688444</v>
      </c>
      <c r="BC569">
        <v>-2.2678317999999999E-2</v>
      </c>
      <c r="BD569">
        <v>9.6911579999999997E-2</v>
      </c>
      <c r="BE569">
        <v>0.23104559</v>
      </c>
      <c r="BF569">
        <v>0.32709262</v>
      </c>
      <c r="BG569">
        <v>0.25288638000000002</v>
      </c>
      <c r="BH569">
        <v>3.8807040000000001E-2</v>
      </c>
      <c r="BI569">
        <v>0.21618261999999999</v>
      </c>
      <c r="BJ569">
        <v>0.19705269</v>
      </c>
      <c r="BK569">
        <v>0.27258073999999999</v>
      </c>
      <c r="BL569">
        <v>-2.0580942000000001E-2</v>
      </c>
      <c r="BM569">
        <v>0.15693235</v>
      </c>
      <c r="BN569">
        <v>0.27175015000000002</v>
      </c>
      <c r="BO569">
        <v>0.37808219999999998</v>
      </c>
      <c r="BP569">
        <v>0.23046243</v>
      </c>
      <c r="BQ569">
        <v>8.8934490000000005E-2</v>
      </c>
      <c r="BR569">
        <v>0.16968778000000001</v>
      </c>
      <c r="BS569">
        <v>0.27506563000000001</v>
      </c>
      <c r="BT569">
        <v>0.31068990000000002</v>
      </c>
      <c r="BU569">
        <v>0.20950294</v>
      </c>
      <c r="BV569">
        <v>0.16615721999999999</v>
      </c>
      <c r="BW569">
        <v>0.20196061000000001</v>
      </c>
      <c r="BX569">
        <v>0.41139389999999998</v>
      </c>
      <c r="BY569">
        <v>0.14971423</v>
      </c>
      <c r="BZ569">
        <v>0.33568227</v>
      </c>
      <c r="CA569">
        <v>3.0749815E-2</v>
      </c>
      <c r="CB569">
        <v>0.30148327000000003</v>
      </c>
      <c r="CC569">
        <v>0.35687407999999998</v>
      </c>
      <c r="CD569">
        <v>0.37836573000000001</v>
      </c>
      <c r="CE569">
        <v>0.30748132</v>
      </c>
      <c r="CF569">
        <v>1.8493813999999999E-3</v>
      </c>
      <c r="CG569">
        <v>0.35797483000000002</v>
      </c>
      <c r="CH569">
        <v>0.24782293999999999</v>
      </c>
      <c r="CI569">
        <v>0.20548013000000001</v>
      </c>
      <c r="CJ569">
        <v>0.26520559999999999</v>
      </c>
      <c r="CK569">
        <v>8.222902E-2</v>
      </c>
      <c r="CL569">
        <v>0.13664051999999999</v>
      </c>
      <c r="CM569">
        <v>0.14280504999999999</v>
      </c>
      <c r="CN569">
        <v>0.25517738000000001</v>
      </c>
      <c r="CO569">
        <v>0.11141966</v>
      </c>
      <c r="CP569">
        <v>0.16315888000000001</v>
      </c>
      <c r="CQ569">
        <v>0.15778027</v>
      </c>
      <c r="CR569">
        <v>0.32115822999999999</v>
      </c>
      <c r="CS569">
        <v>0.23635162000000001</v>
      </c>
      <c r="CT569">
        <v>0.11726701</v>
      </c>
      <c r="CU569">
        <v>8.6921639999999994E-2</v>
      </c>
      <c r="CV569">
        <v>0.29273125999999999</v>
      </c>
      <c r="CW569">
        <v>0.34400441999999998</v>
      </c>
      <c r="CX569">
        <v>0.23233381</v>
      </c>
      <c r="CY569">
        <v>0.14514919000000001</v>
      </c>
      <c r="CZ569">
        <v>0.24399364000000001</v>
      </c>
      <c r="DA569">
        <v>0.17399609999999999</v>
      </c>
      <c r="DB569">
        <v>0.1721019</v>
      </c>
      <c r="DC569">
        <v>0.96663809999999994</v>
      </c>
      <c r="DD569">
        <v>0.38367879999999999</v>
      </c>
      <c r="DE569">
        <v>0.18539803999999999</v>
      </c>
      <c r="DF569">
        <f t="shared" si="26"/>
        <v>0.19503696434077672</v>
      </c>
      <c r="DG569">
        <f t="shared" si="27"/>
        <v>0</v>
      </c>
      <c r="DH569">
        <v>9.4265361801081166E-2</v>
      </c>
      <c r="DI569">
        <f>VLOOKUP(B569,owner_jaccard!$C$1:$E$1128,3,FALSE)</f>
        <v>0.19298245614035001</v>
      </c>
      <c r="DJ569">
        <f>VLOOKUP(B569,partic_jaccard!$C$1:$E$1128,3,FALSE)</f>
        <v>0.28888888888888797</v>
      </c>
      <c r="DK569">
        <f>VLOOKUP(B569,rtword_jaccard!$C$1:$E$1128,3,FALSE)</f>
        <v>0.29870129870129802</v>
      </c>
      <c r="DL569">
        <f>VLOOKUP(B569,rtword_jaccard!$C$1:$F$1128,4,FALSE)</f>
        <v>0.34228187919462999</v>
      </c>
      <c r="DM569">
        <f>VLOOKUP(B569,rtword_jaccard!$C$1:$G$1128,5,FALSE)</f>
        <v>0.38248847926267199</v>
      </c>
      <c r="DN569">
        <f>VLOOKUP(B569,owner_j_重み付き!$C$1:$E$1128,3)</f>
        <v>2.58E-2</v>
      </c>
      <c r="DO569">
        <f>VLOOKUP(B569,part_j_重み付き!$C$1:$E$1128,3,FALSE)</f>
        <v>1.6299999999999999E-2</v>
      </c>
      <c r="DP569">
        <f>VLOOKUP(B569,journalsection_jaccard!$C$2:$E$1129,3,FALSE)</f>
        <v>0.61290322580645096</v>
      </c>
      <c r="DQ569">
        <f>VLOOKUP(B569,journalsection_jaccard!$C$2:$F$1129,4,FALSE)</f>
        <v>0.42857142857142799</v>
      </c>
      <c r="DR569">
        <f>VLOOKUP(B569,journalsection_jaccard!$C$2:$G$1129,5,FALSE)</f>
        <v>0.36986301369863001</v>
      </c>
      <c r="DS569">
        <f>VLOOKUP(B569,journalsection_jaccard!$C$2:$H$1129,6,FALSE)</f>
        <v>0.234567901234567</v>
      </c>
    </row>
    <row r="570" spans="1:123" hidden="1" x14ac:dyDescent="0.55000000000000004">
      <c r="A570">
        <v>563</v>
      </c>
      <c r="B570" t="s">
        <v>1452</v>
      </c>
      <c r="C570" t="s">
        <v>669</v>
      </c>
      <c r="D570">
        <v>0.20483845000000001</v>
      </c>
      <c r="E570">
        <v>0.14855418000000001</v>
      </c>
      <c r="F570">
        <v>0.16499812999999999</v>
      </c>
      <c r="G570">
        <v>0.22375207</v>
      </c>
      <c r="H570">
        <v>0.1093995</v>
      </c>
      <c r="I570">
        <v>-4.0879619999999998E-2</v>
      </c>
      <c r="J570">
        <v>9.2647515E-2</v>
      </c>
      <c r="K570">
        <v>0.98623209999999994</v>
      </c>
      <c r="L570">
        <v>0.31504791999999998</v>
      </c>
      <c r="M570">
        <v>0.17599337000000001</v>
      </c>
      <c r="N570">
        <v>0.28087089999999998</v>
      </c>
      <c r="O570">
        <v>8.813385E-2</v>
      </c>
      <c r="P570">
        <v>0.30322945000000001</v>
      </c>
      <c r="Q570">
        <v>0.24433056</v>
      </c>
      <c r="R570">
        <v>0.12695196</v>
      </c>
      <c r="S570">
        <v>0.16739403999999999</v>
      </c>
      <c r="T570">
        <v>0.31471579999999999</v>
      </c>
      <c r="U570">
        <v>0.23184398000000001</v>
      </c>
      <c r="V570">
        <v>0.16959595999999999</v>
      </c>
      <c r="W570">
        <v>0.17385009000000001</v>
      </c>
      <c r="X570">
        <v>7.0716230000000005E-2</v>
      </c>
      <c r="Y570">
        <v>0.11556357</v>
      </c>
      <c r="Z570">
        <v>9.5880434E-2</v>
      </c>
      <c r="AA570">
        <v>0.17954136000000001</v>
      </c>
      <c r="AB570">
        <v>0.43980302999999998</v>
      </c>
      <c r="AC570">
        <v>0.18535043000000001</v>
      </c>
      <c r="AD570">
        <v>0.20311613000000001</v>
      </c>
      <c r="AE570">
        <v>0.36942323999999999</v>
      </c>
      <c r="AF570">
        <v>0.30993173000000002</v>
      </c>
      <c r="AG570">
        <v>0.39595934999999999</v>
      </c>
      <c r="AH570">
        <v>0.14268629999999999</v>
      </c>
      <c r="AI570">
        <v>0.13919914999999999</v>
      </c>
      <c r="AJ570">
        <v>0.28027278</v>
      </c>
      <c r="AK570">
        <v>6.6837065000000001E-2</v>
      </c>
      <c r="AL570">
        <v>0.13544832000000001</v>
      </c>
      <c r="AM570">
        <v>0.26492807000000002</v>
      </c>
      <c r="AN570">
        <v>0.4740568</v>
      </c>
      <c r="AO570">
        <v>0.25588267999999997</v>
      </c>
      <c r="AP570">
        <v>0.23997030999999999</v>
      </c>
      <c r="AQ570">
        <v>0.11347863</v>
      </c>
      <c r="AR570">
        <v>0.37699547</v>
      </c>
      <c r="AS570">
        <v>0.16892732999999999</v>
      </c>
      <c r="AT570">
        <v>0.110645965</v>
      </c>
      <c r="AU570">
        <v>0.34270050000000002</v>
      </c>
      <c r="AV570">
        <v>0.27245449999999999</v>
      </c>
      <c r="AW570">
        <v>0.24401244999999999</v>
      </c>
      <c r="AX570">
        <v>0.21702778</v>
      </c>
      <c r="AY570">
        <v>0.35661963000000002</v>
      </c>
      <c r="AZ570">
        <v>0.94345970000000001</v>
      </c>
      <c r="BA570">
        <v>-0.10990688</v>
      </c>
      <c r="BB570">
        <v>0.31987991999999998</v>
      </c>
      <c r="BC570">
        <v>0.28059440000000002</v>
      </c>
      <c r="BD570">
        <v>0.32329713999999998</v>
      </c>
      <c r="BE570">
        <v>0.19753107</v>
      </c>
      <c r="BF570">
        <v>0.22905365</v>
      </c>
      <c r="BG570">
        <v>0.31749377000000001</v>
      </c>
      <c r="BH570">
        <v>0.34227904999999997</v>
      </c>
      <c r="BI570">
        <v>0.40528049999999999</v>
      </c>
      <c r="BJ570">
        <v>0.36005375000000001</v>
      </c>
      <c r="BK570">
        <v>0.34695219999999999</v>
      </c>
      <c r="BL570">
        <v>0.20251922</v>
      </c>
      <c r="BM570">
        <v>0.23236534</v>
      </c>
      <c r="BN570">
        <v>0.17427476</v>
      </c>
      <c r="BO570">
        <v>0.44003882999999999</v>
      </c>
      <c r="BP570">
        <v>0.28260022000000001</v>
      </c>
      <c r="BQ570">
        <v>9.0577624999999995E-2</v>
      </c>
      <c r="BR570">
        <v>9.3009649999999999E-2</v>
      </c>
      <c r="BS570">
        <v>0.27577686000000001</v>
      </c>
      <c r="BT570">
        <v>0.32148244999999998</v>
      </c>
      <c r="BU570">
        <v>0.41755556999999999</v>
      </c>
      <c r="BV570">
        <v>0.35532203000000001</v>
      </c>
      <c r="BW570">
        <v>0.23632896</v>
      </c>
      <c r="BX570">
        <v>0.43292454000000002</v>
      </c>
      <c r="BY570">
        <v>0.15122648999999999</v>
      </c>
      <c r="BZ570">
        <v>0.20059815</v>
      </c>
      <c r="CA570">
        <v>0.34828051999999998</v>
      </c>
      <c r="CB570">
        <v>0.60852600000000001</v>
      </c>
      <c r="CC570">
        <v>0.39477459999999998</v>
      </c>
      <c r="CD570">
        <v>0.1005543</v>
      </c>
      <c r="CE570">
        <v>0.20669214</v>
      </c>
      <c r="CF570">
        <v>0.25272070000000002</v>
      </c>
      <c r="CG570">
        <v>0.40684300000000001</v>
      </c>
      <c r="CH570">
        <v>0.41808566000000003</v>
      </c>
      <c r="CI570">
        <v>0.43769804000000001</v>
      </c>
      <c r="CJ570">
        <v>0.54989743000000002</v>
      </c>
      <c r="CK570">
        <v>0.104296744</v>
      </c>
      <c r="CL570">
        <v>0.34237874000000001</v>
      </c>
      <c r="CM570">
        <v>0.27785978</v>
      </c>
      <c r="CN570">
        <v>0.43893787000000001</v>
      </c>
      <c r="CO570">
        <v>0.38750464000000001</v>
      </c>
      <c r="CP570">
        <v>0.16062371</v>
      </c>
      <c r="CQ570">
        <v>8.4448780000000001E-2</v>
      </c>
      <c r="CR570">
        <v>0.22256719</v>
      </c>
      <c r="CS570">
        <v>0.29376580000000002</v>
      </c>
      <c r="CT570">
        <v>0.22613918999999999</v>
      </c>
      <c r="CU570">
        <v>0.17465127</v>
      </c>
      <c r="CV570">
        <v>0.38392067000000002</v>
      </c>
      <c r="CW570">
        <v>0.49728470000000002</v>
      </c>
      <c r="CX570">
        <v>0.58421040000000002</v>
      </c>
      <c r="CY570">
        <v>0.32335404000000001</v>
      </c>
      <c r="CZ570">
        <v>0.27699186999999997</v>
      </c>
      <c r="DA570">
        <v>0.4075049</v>
      </c>
      <c r="DB570">
        <v>0.35738387999999999</v>
      </c>
      <c r="DC570">
        <v>0.95410024999999998</v>
      </c>
      <c r="DD570">
        <v>0.36420514999999998</v>
      </c>
      <c r="DE570">
        <v>0.24706755999999999</v>
      </c>
      <c r="DF570">
        <f t="shared" si="26"/>
        <v>0.26078617357281553</v>
      </c>
      <c r="DG570">
        <f t="shared" si="27"/>
        <v>1</v>
      </c>
      <c r="DH570">
        <v>2.261994935832233E-2</v>
      </c>
      <c r="DI570">
        <f>VLOOKUP(B570,owner_jaccard!$C$1:$E$1128,3,FALSE)</f>
        <v>0.41666666666666602</v>
      </c>
      <c r="DJ570">
        <f>VLOOKUP(B570,partic_jaccard!$C$1:$E$1128,3,FALSE)</f>
        <v>0.33333333333333298</v>
      </c>
      <c r="DK570">
        <f>VLOOKUP(B570,rtword_jaccard!$C$1:$E$1128,3,FALSE)</f>
        <v>0.36986301369863001</v>
      </c>
      <c r="DL570">
        <f>VLOOKUP(B570,rtword_jaccard!$C$1:$F$1128,4,FALSE)</f>
        <v>0.39860139860139798</v>
      </c>
      <c r="DM570">
        <f>VLOOKUP(B570,rtword_jaccard!$C$1:$G$1128,5,FALSE)</f>
        <v>0.46341463414634099</v>
      </c>
      <c r="DN570">
        <f>VLOOKUP(B570,owner_j_重み付き!$C$1:$E$1128,3)</f>
        <v>7.4700000000000003E-2</v>
      </c>
      <c r="DO570">
        <f>VLOOKUP(B570,part_j_重み付き!$C$1:$E$1128,3,FALSE)</f>
        <v>3.5499999999999997E-2</v>
      </c>
      <c r="DP570">
        <f>VLOOKUP(B570,journalsection_jaccard!$C$2:$E$1129,3,FALSE)</f>
        <v>0.53846153846153799</v>
      </c>
      <c r="DQ570">
        <f>VLOOKUP(B570,journalsection_jaccard!$C$2:$F$1129,4,FALSE)</f>
        <v>0.45985401459853997</v>
      </c>
      <c r="DR570">
        <f>VLOOKUP(B570,journalsection_jaccard!$C$2:$G$1129,5,FALSE)</f>
        <v>0.45631067961165001</v>
      </c>
      <c r="DS570">
        <f>VLOOKUP(B570,journalsection_jaccard!$C$2:$H$1129,6,FALSE)</f>
        <v>0.29870129870129802</v>
      </c>
    </row>
    <row r="571" spans="1:123" x14ac:dyDescent="0.55000000000000004">
      <c r="A571">
        <v>564</v>
      </c>
      <c r="B571" t="s">
        <v>2120</v>
      </c>
      <c r="C571" t="s">
        <v>670</v>
      </c>
      <c r="D571">
        <v>4.4003896000000001E-2</v>
      </c>
      <c r="E571">
        <v>0.21575739999999999</v>
      </c>
      <c r="F571">
        <v>0.27532980000000001</v>
      </c>
      <c r="G571">
        <v>0.21510473999999999</v>
      </c>
      <c r="H571">
        <v>0.2101729</v>
      </c>
      <c r="I571">
        <v>3.8344244999999999E-2</v>
      </c>
      <c r="J571">
        <v>0.28149553999999999</v>
      </c>
      <c r="K571">
        <v>0.98816020000000004</v>
      </c>
      <c r="L571">
        <v>0.31464740000000002</v>
      </c>
      <c r="M571">
        <v>0.25217392999999999</v>
      </c>
      <c r="N571">
        <v>0.37277516999999999</v>
      </c>
      <c r="O571">
        <v>0.11739951999999999</v>
      </c>
      <c r="P571">
        <v>0.26393285</v>
      </c>
      <c r="Q571">
        <v>0.16052169999999999</v>
      </c>
      <c r="R571">
        <v>0.14798068</v>
      </c>
      <c r="S571">
        <v>7.9646960000000003E-2</v>
      </c>
      <c r="T571">
        <v>0.16518227999999999</v>
      </c>
      <c r="U571">
        <v>0.33459798000000002</v>
      </c>
      <c r="V571">
        <v>0.34141709999999997</v>
      </c>
      <c r="W571">
        <v>0.33211622000000002</v>
      </c>
      <c r="X571">
        <v>8.0864909999999998E-2</v>
      </c>
      <c r="Y571">
        <v>7.4324965000000007E-2</v>
      </c>
      <c r="Z571">
        <v>0.15215055999999999</v>
      </c>
      <c r="AA571">
        <v>0.15401722000000001</v>
      </c>
      <c r="AB571">
        <v>0.12550338999999999</v>
      </c>
      <c r="AC571">
        <v>0.25865206000000002</v>
      </c>
      <c r="AD571">
        <v>1.4898679999999999E-2</v>
      </c>
      <c r="AE571">
        <v>0.25262987999999997</v>
      </c>
      <c r="AF571">
        <v>0.23456429000000001</v>
      </c>
      <c r="AG571">
        <v>0.33876922999999998</v>
      </c>
      <c r="AH571">
        <v>-8.4570930000000002E-2</v>
      </c>
      <c r="AI571">
        <v>0.2105293</v>
      </c>
      <c r="AJ571">
        <v>0.24151893999999999</v>
      </c>
      <c r="AK571">
        <v>7.2668339999999998E-2</v>
      </c>
      <c r="AL571">
        <v>0.21704388999999999</v>
      </c>
      <c r="AM571">
        <v>0.1480223</v>
      </c>
      <c r="AN571">
        <v>0.25092510000000001</v>
      </c>
      <c r="AO571">
        <v>0.35819557000000002</v>
      </c>
      <c r="AP571">
        <v>0.54337053999999996</v>
      </c>
      <c r="AQ571">
        <v>0.19463426</v>
      </c>
      <c r="AR571">
        <v>0.24617568000000001</v>
      </c>
      <c r="AS571">
        <v>-3.9168723000000003E-2</v>
      </c>
      <c r="AT571">
        <v>0.12531565</v>
      </c>
      <c r="AU571">
        <v>6.8976449999999995E-2</v>
      </c>
      <c r="AV571">
        <v>0.18052107000000001</v>
      </c>
      <c r="AW571">
        <v>0.18057226000000001</v>
      </c>
      <c r="AX571">
        <v>5.9768059999999998E-2</v>
      </c>
      <c r="AY571">
        <v>0.26349154000000002</v>
      </c>
      <c r="AZ571">
        <v>0.92843514999999999</v>
      </c>
      <c r="BA571">
        <v>8.0937653999999998E-2</v>
      </c>
      <c r="BB571">
        <v>0.18153827</v>
      </c>
      <c r="BC571">
        <v>-3.3593796000000002E-2</v>
      </c>
      <c r="BD571">
        <v>0.13311605000000001</v>
      </c>
      <c r="BE571">
        <v>0.19296168</v>
      </c>
      <c r="BF571">
        <v>0.35579909999999998</v>
      </c>
      <c r="BG571">
        <v>0.19010344000000001</v>
      </c>
      <c r="BH571">
        <v>0.21852604</v>
      </c>
      <c r="BI571">
        <v>0.37200640000000001</v>
      </c>
      <c r="BJ571">
        <v>0.27996680000000002</v>
      </c>
      <c r="BK571">
        <v>0.20494198999999999</v>
      </c>
      <c r="BL571">
        <v>0.30785778000000003</v>
      </c>
      <c r="BM571">
        <v>0.14603969999999999</v>
      </c>
      <c r="BN571">
        <v>0.1569943</v>
      </c>
      <c r="BO571">
        <v>0.26249423999999999</v>
      </c>
      <c r="BP571">
        <v>0.27758008000000001</v>
      </c>
      <c r="BQ571">
        <v>0.14253893000000001</v>
      </c>
      <c r="BR571">
        <v>0.16283849</v>
      </c>
      <c r="BS571">
        <v>0.28885843999999999</v>
      </c>
      <c r="BT571">
        <v>0.26472400000000001</v>
      </c>
      <c r="BU571">
        <v>0.19965798000000001</v>
      </c>
      <c r="BV571">
        <v>0.11699767</v>
      </c>
      <c r="BW571">
        <v>0.22917370000000001</v>
      </c>
      <c r="BX571">
        <v>0.22456872</v>
      </c>
      <c r="BY571">
        <v>0.108477004</v>
      </c>
      <c r="BZ571">
        <v>0.13255428</v>
      </c>
      <c r="CA571">
        <v>0.18750739</v>
      </c>
      <c r="CB571">
        <v>0.49460422999999998</v>
      </c>
      <c r="CC571">
        <v>0.29362055999999997</v>
      </c>
      <c r="CD571">
        <v>0.26842386000000001</v>
      </c>
      <c r="CE571">
        <v>0.29365524999999998</v>
      </c>
      <c r="CF571">
        <v>0.19174281000000001</v>
      </c>
      <c r="CG571">
        <v>0.29557603999999998</v>
      </c>
      <c r="CH571">
        <v>0.24552682000000001</v>
      </c>
      <c r="CI571">
        <v>0.41126993000000001</v>
      </c>
      <c r="CJ571">
        <v>0.42746487</v>
      </c>
      <c r="CK571">
        <v>0.34974548</v>
      </c>
      <c r="CL571">
        <v>0.37987903000000001</v>
      </c>
      <c r="CM571">
        <v>0.15811903999999999</v>
      </c>
      <c r="CN571">
        <v>0.41353378000000002</v>
      </c>
      <c r="CO571">
        <v>5.0432169999999998E-2</v>
      </c>
      <c r="CP571">
        <v>0.29970613000000002</v>
      </c>
      <c r="CQ571">
        <v>0.21230706999999999</v>
      </c>
      <c r="CR571">
        <v>0.42290232</v>
      </c>
      <c r="CS571">
        <v>0.29228759999999998</v>
      </c>
      <c r="CT571">
        <v>0.17065114000000001</v>
      </c>
      <c r="CU571">
        <v>0.11500295000000001</v>
      </c>
      <c r="CV571">
        <v>0.48272857000000002</v>
      </c>
      <c r="CW571">
        <v>0.32983643000000001</v>
      </c>
      <c r="CX571">
        <v>0.38075714999999999</v>
      </c>
      <c r="CY571">
        <v>0.2537336</v>
      </c>
      <c r="CZ571">
        <v>0.39331585000000002</v>
      </c>
      <c r="DA571">
        <v>0.33618917999999998</v>
      </c>
      <c r="DB571">
        <v>0.18840888</v>
      </c>
      <c r="DC571">
        <v>0.96473750000000003</v>
      </c>
      <c r="DD571">
        <v>0.2800705</v>
      </c>
      <c r="DE571">
        <v>3.7886385000000002E-2</v>
      </c>
      <c r="DF571">
        <f t="shared" si="26"/>
        <v>0.22273309466019428</v>
      </c>
      <c r="DG571">
        <f t="shared" si="27"/>
        <v>0</v>
      </c>
      <c r="DH571">
        <v>0</v>
      </c>
      <c r="DI571">
        <f>VLOOKUP(B571,owner_jaccard!$C$1:$E$1128,3,FALSE)</f>
        <v>0.28000000000000003</v>
      </c>
      <c r="DJ571">
        <f>VLOOKUP(B571,partic_jaccard!$C$1:$E$1128,3,FALSE)</f>
        <v>0.21052631578947301</v>
      </c>
      <c r="DK571">
        <f>VLOOKUP(B571,rtword_jaccard!$C$1:$E$1128,3,FALSE)</f>
        <v>0.20481927710843301</v>
      </c>
      <c r="DL571">
        <f>VLOOKUP(B571,rtword_jaccard!$C$1:$F$1128,4,FALSE)</f>
        <v>0.273885350318471</v>
      </c>
      <c r="DM571">
        <f>VLOOKUP(B571,rtword_jaccard!$C$1:$G$1128,5,FALSE)</f>
        <v>0.35746606334841602</v>
      </c>
      <c r="DN571">
        <f>VLOOKUP(B571,owner_j_重み付き!$C$1:$E$1128,3)</f>
        <v>4.5199999999999997E-2</v>
      </c>
      <c r="DO571">
        <f>VLOOKUP(B571,part_j_重み付き!$C$1:$E$1128,3,FALSE)</f>
        <v>5.5199999999999999E-2</v>
      </c>
      <c r="DP571">
        <f>VLOOKUP(B571,journalsection_jaccard!$C$2:$E$1129,3,FALSE)</f>
        <v>0.61290322580645096</v>
      </c>
      <c r="DQ571">
        <f>VLOOKUP(B571,journalsection_jaccard!$C$2:$F$1129,4,FALSE)</f>
        <v>0.39860139860139798</v>
      </c>
      <c r="DR571">
        <f>VLOOKUP(B571,journalsection_jaccard!$C$2:$G$1129,5,FALSE)</f>
        <v>0.33928571428571402</v>
      </c>
      <c r="DS571">
        <f>VLOOKUP(B571,journalsection_jaccard!$C$2:$H$1129,6,FALSE)</f>
        <v>0.20481927710843301</v>
      </c>
    </row>
    <row r="572" spans="1:123" x14ac:dyDescent="0.55000000000000004">
      <c r="A572">
        <v>565</v>
      </c>
      <c r="B572" t="s">
        <v>2121</v>
      </c>
      <c r="C572" t="s">
        <v>671</v>
      </c>
      <c r="D572">
        <v>0.17469730999999999</v>
      </c>
      <c r="E572">
        <v>0.23897689999999999</v>
      </c>
      <c r="F572">
        <v>8.8843119999999998E-2</v>
      </c>
      <c r="G572">
        <v>0.20070668999999999</v>
      </c>
      <c r="H572">
        <v>0.12175793</v>
      </c>
      <c r="I572">
        <v>2.2688900000000001E-2</v>
      </c>
      <c r="J572">
        <v>0.15929699</v>
      </c>
      <c r="K572">
        <v>0.98378739999999998</v>
      </c>
      <c r="L572">
        <v>0.34499118000000001</v>
      </c>
      <c r="M572">
        <v>0.2053875</v>
      </c>
      <c r="N572">
        <v>0.12572958000000001</v>
      </c>
      <c r="O572">
        <v>0.16122748000000001</v>
      </c>
      <c r="P572">
        <v>0.14751875</v>
      </c>
      <c r="Q572">
        <v>0.20630013999999999</v>
      </c>
      <c r="R572">
        <v>0.16129199</v>
      </c>
      <c r="S572">
        <v>0.15600919999999999</v>
      </c>
      <c r="T572">
        <v>0.21183144000000001</v>
      </c>
      <c r="U572">
        <v>0.23849719999999999</v>
      </c>
      <c r="V572">
        <v>0.15661085999999999</v>
      </c>
      <c r="W572">
        <v>2.8809264000000001E-2</v>
      </c>
      <c r="X572">
        <v>0.13431172</v>
      </c>
      <c r="Y572">
        <v>0.27873336999999998</v>
      </c>
      <c r="Z572">
        <v>0.27420886999999999</v>
      </c>
      <c r="AA572">
        <v>0.1368634</v>
      </c>
      <c r="AB572">
        <v>0.12964074</v>
      </c>
      <c r="AC572">
        <v>0.25692996000000001</v>
      </c>
      <c r="AD572">
        <v>-5.4734803999999998E-2</v>
      </c>
      <c r="AE572">
        <v>-1.27477115E-2</v>
      </c>
      <c r="AF572">
        <v>0.19489351999999999</v>
      </c>
      <c r="AG572">
        <v>9.7247959999999994E-2</v>
      </c>
      <c r="AH572">
        <v>0.17801921000000001</v>
      </c>
      <c r="AI572">
        <v>0.22172569</v>
      </c>
      <c r="AJ572">
        <v>0.24792813</v>
      </c>
      <c r="AK572">
        <v>6.8507390000000001E-2</v>
      </c>
      <c r="AL572">
        <v>0.11404516000000001</v>
      </c>
      <c r="AM572">
        <v>0.22757445000000001</v>
      </c>
      <c r="AN572">
        <v>0.16529183</v>
      </c>
      <c r="AO572">
        <v>0.17317431999999999</v>
      </c>
      <c r="AP572">
        <v>0.40279344</v>
      </c>
      <c r="AQ572">
        <v>0.24032680000000001</v>
      </c>
      <c r="AR572">
        <v>0.18152442999999999</v>
      </c>
      <c r="AS572">
        <v>7.3539859999999999E-2</v>
      </c>
      <c r="AT572">
        <v>3.4495320000000003E-2</v>
      </c>
      <c r="AU572">
        <v>0.23612148999999999</v>
      </c>
      <c r="AV572">
        <v>0.13777152000000001</v>
      </c>
      <c r="AW572">
        <v>0.24188477</v>
      </c>
      <c r="AX572">
        <v>0.119660236</v>
      </c>
      <c r="AY572">
        <v>0.11057622</v>
      </c>
      <c r="AZ572">
        <v>0.94356817000000004</v>
      </c>
      <c r="BA572">
        <v>7.431989E-2</v>
      </c>
      <c r="BB572">
        <v>0.11639325</v>
      </c>
      <c r="BC572">
        <v>0.12213357499999999</v>
      </c>
      <c r="BD572">
        <v>0.26313150000000002</v>
      </c>
      <c r="BE572">
        <v>8.7037859999999995E-2</v>
      </c>
      <c r="BF572">
        <v>0.24346523</v>
      </c>
      <c r="BG572">
        <v>0.28275003999999998</v>
      </c>
      <c r="BH572">
        <v>0.21811157</v>
      </c>
      <c r="BI572">
        <v>9.415113E-2</v>
      </c>
      <c r="BJ572">
        <v>0.14310408999999999</v>
      </c>
      <c r="BK572">
        <v>0.23529820000000001</v>
      </c>
      <c r="BL572">
        <v>0.23564062999999999</v>
      </c>
      <c r="BM572">
        <v>0.24159807999999999</v>
      </c>
      <c r="BN572">
        <v>0.11840932999999999</v>
      </c>
      <c r="BO572">
        <v>0.25957638</v>
      </c>
      <c r="BP572">
        <v>9.5984675000000005E-2</v>
      </c>
      <c r="BQ572">
        <v>0.30339924000000001</v>
      </c>
      <c r="BR572">
        <v>0.22627217999999999</v>
      </c>
      <c r="BS572">
        <v>0.25007479999999999</v>
      </c>
      <c r="BT572">
        <v>0.25299139999999998</v>
      </c>
      <c r="BU572">
        <v>0.12678740999999999</v>
      </c>
      <c r="BV572">
        <v>-2.2297015E-2</v>
      </c>
      <c r="BW572">
        <v>9.8041534E-2</v>
      </c>
      <c r="BX572">
        <v>0.16036738</v>
      </c>
      <c r="BY572">
        <v>-2.4476785000000001E-2</v>
      </c>
      <c r="BZ572">
        <v>0.2096016</v>
      </c>
      <c r="CA572">
        <v>1.6669005000000001E-2</v>
      </c>
      <c r="CB572">
        <v>0.31892186</v>
      </c>
      <c r="CC572">
        <v>0.27608480000000002</v>
      </c>
      <c r="CD572">
        <v>0.24177755000000001</v>
      </c>
      <c r="CE572">
        <v>0.29847568000000002</v>
      </c>
      <c r="CF572">
        <v>0.15589032999999999</v>
      </c>
      <c r="CG572">
        <v>0.22752045000000001</v>
      </c>
      <c r="CH572">
        <v>0.26630556999999999</v>
      </c>
      <c r="CI572">
        <v>0.18450463</v>
      </c>
      <c r="CJ572">
        <v>0.15207841999999999</v>
      </c>
      <c r="CK572">
        <v>4.0764549999999997E-2</v>
      </c>
      <c r="CL572">
        <v>3.9664999999999999E-2</v>
      </c>
      <c r="CM572">
        <v>0.21555613000000001</v>
      </c>
      <c r="CN572">
        <v>7.8903940000000006E-2</v>
      </c>
      <c r="CO572">
        <v>0.12399944</v>
      </c>
      <c r="CP572">
        <v>0.15332884999999999</v>
      </c>
      <c r="CQ572">
        <v>0.2073509</v>
      </c>
      <c r="CR572">
        <v>0.37003854000000003</v>
      </c>
      <c r="CS572">
        <v>0.27272766999999998</v>
      </c>
      <c r="CT572">
        <v>-4.2725183E-2</v>
      </c>
      <c r="CU572">
        <v>0.105075866</v>
      </c>
      <c r="CV572">
        <v>0.28095021999999997</v>
      </c>
      <c r="CW572">
        <v>0.16124651000000001</v>
      </c>
      <c r="CX572">
        <v>0.20631905</v>
      </c>
      <c r="CY572">
        <v>0.21745512</v>
      </c>
      <c r="CZ572">
        <v>0.18262042000000001</v>
      </c>
      <c r="DA572">
        <v>0.34195350000000002</v>
      </c>
      <c r="DB572">
        <v>0.14076749999999999</v>
      </c>
      <c r="DC572">
        <v>0.96886545000000002</v>
      </c>
      <c r="DD572">
        <v>0.18907641</v>
      </c>
      <c r="DE572">
        <v>-9.4854064000000002E-2</v>
      </c>
      <c r="DF572">
        <f t="shared" si="26"/>
        <v>0.1699203451699029</v>
      </c>
      <c r="DG572">
        <f t="shared" si="27"/>
        <v>0</v>
      </c>
      <c r="DH572">
        <v>0</v>
      </c>
      <c r="DI572">
        <f>VLOOKUP(B572,owner_jaccard!$C$1:$E$1128,3,FALSE)</f>
        <v>0.114285714285714</v>
      </c>
      <c r="DJ572">
        <f>VLOOKUP(B572,partic_jaccard!$C$1:$E$1128,3,FALSE)</f>
        <v>0.18518518518518501</v>
      </c>
      <c r="DK572">
        <f>VLOOKUP(B572,rtword_jaccard!$C$1:$E$1128,3,FALSE)</f>
        <v>0.19047619047618999</v>
      </c>
      <c r="DL572">
        <f>VLOOKUP(B572,rtword_jaccard!$C$1:$F$1128,4,FALSE)</f>
        <v>0.25</v>
      </c>
      <c r="DM572">
        <f>VLOOKUP(B572,rtword_jaccard!$C$1:$G$1128,5,FALSE)</f>
        <v>0.265822784810126</v>
      </c>
      <c r="DN572">
        <f>VLOOKUP(B572,owner_j_重み付き!$C$1:$E$1128,3)</f>
        <v>5.4999999999999997E-3</v>
      </c>
      <c r="DO572">
        <f>VLOOKUP(B572,part_j_重み付き!$C$1:$E$1128,3,FALSE)</f>
        <v>5.0000000000000001E-3</v>
      </c>
      <c r="DP572">
        <f>VLOOKUP(B572,journalsection_jaccard!$C$2:$E$1129,3,FALSE)</f>
        <v>0.61290322580645096</v>
      </c>
      <c r="DQ572">
        <f>VLOOKUP(B572,journalsection_jaccard!$C$2:$F$1129,4,FALSE)</f>
        <v>0.35135135135135098</v>
      </c>
      <c r="DR572">
        <f>VLOOKUP(B572,journalsection_jaccard!$C$2:$G$1129,5,FALSE)</f>
        <v>0.30434782608695599</v>
      </c>
      <c r="DS572">
        <f>VLOOKUP(B572,journalsection_jaccard!$C$2:$H$1129,6,FALSE)</f>
        <v>0.19047619047618999</v>
      </c>
    </row>
    <row r="573" spans="1:123" x14ac:dyDescent="0.55000000000000004">
      <c r="A573">
        <v>566</v>
      </c>
      <c r="B573" t="s">
        <v>2122</v>
      </c>
      <c r="C573" t="s">
        <v>672</v>
      </c>
      <c r="D573">
        <v>0.19831768</v>
      </c>
      <c r="E573">
        <v>7.8834260000000003E-2</v>
      </c>
      <c r="F573">
        <v>2.2727310000000001E-2</v>
      </c>
      <c r="G573">
        <v>0.15600095999999999</v>
      </c>
      <c r="H573">
        <v>0.19703108</v>
      </c>
      <c r="I573">
        <v>-5.7232743000000001E-3</v>
      </c>
      <c r="J573">
        <v>0.14048148999999999</v>
      </c>
      <c r="K573">
        <v>0.99079819999999996</v>
      </c>
      <c r="L573">
        <v>0.21107855</v>
      </c>
      <c r="M573">
        <v>-1.0043333E-2</v>
      </c>
      <c r="N573">
        <v>0.38577145000000002</v>
      </c>
      <c r="O573">
        <v>0.107273154</v>
      </c>
      <c r="P573">
        <v>0.10364277</v>
      </c>
      <c r="Q573">
        <v>0.2573549</v>
      </c>
      <c r="R573">
        <v>3.3250160000000001E-2</v>
      </c>
      <c r="S573">
        <v>0.17742685999999999</v>
      </c>
      <c r="T573">
        <v>5.8134810000000002E-2</v>
      </c>
      <c r="U573">
        <v>0.17242436</v>
      </c>
      <c r="V573">
        <v>5.7276993999999998E-2</v>
      </c>
      <c r="W573">
        <v>4.0906890000000001E-2</v>
      </c>
      <c r="X573">
        <v>0.13845271000000001</v>
      </c>
      <c r="Y573">
        <v>0.16843018000000001</v>
      </c>
      <c r="Z573">
        <v>-5.392334E-2</v>
      </c>
      <c r="AA573">
        <v>0.19906467</v>
      </c>
      <c r="AB573">
        <v>0.24933649999999999</v>
      </c>
      <c r="AC573">
        <v>0.22810535000000001</v>
      </c>
      <c r="AD573">
        <v>3.8512974999999998E-2</v>
      </c>
      <c r="AE573">
        <v>0.23760154999999999</v>
      </c>
      <c r="AF573">
        <v>0.18311948</v>
      </c>
      <c r="AG573">
        <v>0.4514224</v>
      </c>
      <c r="AH573">
        <v>-6.5463770000000004E-2</v>
      </c>
      <c r="AI573">
        <v>0.26769009999999999</v>
      </c>
      <c r="AJ573">
        <v>0.26589974999999999</v>
      </c>
      <c r="AK573">
        <v>-1.5337356E-2</v>
      </c>
      <c r="AL573">
        <v>0.23102279000000001</v>
      </c>
      <c r="AM573">
        <v>0.12902538</v>
      </c>
      <c r="AN573">
        <v>0.24088353000000001</v>
      </c>
      <c r="AO573">
        <v>0.15108266000000001</v>
      </c>
      <c r="AP573">
        <v>0.12632558999999999</v>
      </c>
      <c r="AQ573">
        <v>0.32796666000000002</v>
      </c>
      <c r="AR573">
        <v>0.44124442000000003</v>
      </c>
      <c r="AS573">
        <v>-6.697388E-2</v>
      </c>
      <c r="AT573">
        <v>5.9831727000000001E-2</v>
      </c>
      <c r="AU573">
        <v>0.17737283000000001</v>
      </c>
      <c r="AV573">
        <v>0.12419063599999999</v>
      </c>
      <c r="AW573">
        <v>0.23915637000000001</v>
      </c>
      <c r="AX573">
        <v>0.20691603</v>
      </c>
      <c r="AY573">
        <v>0.34449974</v>
      </c>
      <c r="AZ573">
        <v>0.92735993999999999</v>
      </c>
      <c r="BA573">
        <v>0.19528860000000001</v>
      </c>
      <c r="BB573">
        <v>0.101534314</v>
      </c>
      <c r="BC573">
        <v>-3.5095979999999999E-2</v>
      </c>
      <c r="BD573">
        <v>0.37583076999999998</v>
      </c>
      <c r="BE573">
        <v>3.7120655000000002E-2</v>
      </c>
      <c r="BF573">
        <v>0.31843485999999999</v>
      </c>
      <c r="BG573">
        <v>0.33327810000000002</v>
      </c>
      <c r="BH573">
        <v>0.21788208000000001</v>
      </c>
      <c r="BI573">
        <v>0.40556883999999999</v>
      </c>
      <c r="BJ573">
        <v>0.29117417000000001</v>
      </c>
      <c r="BK573">
        <v>0.37997574000000001</v>
      </c>
      <c r="BL573">
        <v>4.9040019999999997E-2</v>
      </c>
      <c r="BM573">
        <v>0.10856569000000001</v>
      </c>
      <c r="BN573">
        <v>6.3897270000000006E-2</v>
      </c>
      <c r="BO573">
        <v>0.19095512000000001</v>
      </c>
      <c r="BP573">
        <v>0.21254187999999999</v>
      </c>
      <c r="BQ573">
        <v>0.20187636</v>
      </c>
      <c r="BR573">
        <v>0.1612373</v>
      </c>
      <c r="BS573">
        <v>0.14057771999999999</v>
      </c>
      <c r="BT573">
        <v>0.33546485999999998</v>
      </c>
      <c r="BU573">
        <v>0.14857945</v>
      </c>
      <c r="BV573">
        <v>5.404718E-2</v>
      </c>
      <c r="BW573">
        <v>0.14528698000000001</v>
      </c>
      <c r="BX573">
        <v>0.2512856</v>
      </c>
      <c r="BY573">
        <v>0.11056696000000001</v>
      </c>
      <c r="BZ573">
        <v>3.7043451999999998E-2</v>
      </c>
      <c r="CA573">
        <v>4.7215052E-2</v>
      </c>
      <c r="CB573">
        <v>0.44794855</v>
      </c>
      <c r="CC573">
        <v>0.35186054999999999</v>
      </c>
      <c r="CD573">
        <v>0.18580194999999999</v>
      </c>
      <c r="CE573">
        <v>0.22268750000000001</v>
      </c>
      <c r="CF573">
        <v>0.10184297</v>
      </c>
      <c r="CG573">
        <v>0.16422287999999999</v>
      </c>
      <c r="CH573">
        <v>0.16572224999999999</v>
      </c>
      <c r="CI573">
        <v>0.22827454</v>
      </c>
      <c r="CJ573">
        <v>0.38054588</v>
      </c>
      <c r="CK573">
        <v>0.14489077</v>
      </c>
      <c r="CL573">
        <v>0.102350116</v>
      </c>
      <c r="CM573">
        <v>0.28942780000000001</v>
      </c>
      <c r="CN573">
        <v>0.17150204999999999</v>
      </c>
      <c r="CO573">
        <v>0.1796971</v>
      </c>
      <c r="CP573">
        <v>0.25187379999999998</v>
      </c>
      <c r="CQ573">
        <v>0.13367933000000001</v>
      </c>
      <c r="CR573">
        <v>0.28836234999999999</v>
      </c>
      <c r="CS573">
        <v>0.51021813999999999</v>
      </c>
      <c r="CT573">
        <v>5.6842495E-2</v>
      </c>
      <c r="CU573">
        <v>0.21117233999999999</v>
      </c>
      <c r="CV573">
        <v>0.29537152999999999</v>
      </c>
      <c r="CW573">
        <v>0.14271031000000001</v>
      </c>
      <c r="CX573">
        <v>0.40114116999999999</v>
      </c>
      <c r="CY573">
        <v>0.22265973999999999</v>
      </c>
      <c r="CZ573">
        <v>0.25986039999999999</v>
      </c>
      <c r="DA573">
        <v>0.30293173000000001</v>
      </c>
      <c r="DB573">
        <v>0.16899596</v>
      </c>
      <c r="DC573">
        <v>0.9584355</v>
      </c>
      <c r="DD573">
        <v>0.39801118000000002</v>
      </c>
      <c r="DE573">
        <v>0.16165060000000001</v>
      </c>
      <c r="DF573">
        <f t="shared" si="26"/>
        <v>0.18668982307475734</v>
      </c>
      <c r="DG573">
        <f t="shared" si="27"/>
        <v>0</v>
      </c>
      <c r="DH573">
        <v>0</v>
      </c>
      <c r="DI573">
        <f>VLOOKUP(B573,owner_jaccard!$C$1:$E$1128,3,FALSE)</f>
        <v>0.1875</v>
      </c>
      <c r="DJ573">
        <f>VLOOKUP(B573,partic_jaccard!$C$1:$E$1128,3,FALSE)</f>
        <v>0.2</v>
      </c>
      <c r="DK573">
        <f>VLOOKUP(B573,rtword_jaccard!$C$1:$E$1128,3,FALSE)</f>
        <v>0.25</v>
      </c>
      <c r="DL573">
        <f>VLOOKUP(B573,rtword_jaccard!$C$1:$F$1128,4,FALSE)</f>
        <v>0.265822784810126</v>
      </c>
      <c r="DM573">
        <f>VLOOKUP(B573,rtword_jaccard!$C$1:$G$1128,5,FALSE)</f>
        <v>0.244813278008298</v>
      </c>
      <c r="DN573">
        <f>VLOOKUP(B573,owner_j_重み付き!$C$1:$E$1128,3)</f>
        <v>6.0000000000000001E-3</v>
      </c>
      <c r="DO573">
        <f>VLOOKUP(B573,part_j_重み付き!$C$1:$E$1128,3,FALSE)</f>
        <v>1.18E-2</v>
      </c>
      <c r="DP573">
        <f>VLOOKUP(B573,journalsection_jaccard!$C$2:$E$1129,3,FALSE)</f>
        <v>0.58730158730158699</v>
      </c>
      <c r="DQ573">
        <f>VLOOKUP(B573,journalsection_jaccard!$C$2:$F$1129,4,FALSE)</f>
        <v>0.38888888888888801</v>
      </c>
      <c r="DR573">
        <f>VLOOKUP(B573,journalsection_jaccard!$C$2:$G$1129,5,FALSE)</f>
        <v>0.29310344827586199</v>
      </c>
      <c r="DS573">
        <f>VLOOKUP(B573,journalsection_jaccard!$C$2:$H$1129,6,FALSE)</f>
        <v>0.17647058823529399</v>
      </c>
    </row>
    <row r="574" spans="1:123" x14ac:dyDescent="0.55000000000000004">
      <c r="A574">
        <v>567</v>
      </c>
      <c r="B574" t="s">
        <v>1453</v>
      </c>
      <c r="C574" t="s">
        <v>673</v>
      </c>
      <c r="D574">
        <v>0.17261338000000001</v>
      </c>
      <c r="E574">
        <v>3.3898745000000001E-2</v>
      </c>
      <c r="F574">
        <v>0.18824024</v>
      </c>
      <c r="G574">
        <v>-1.357359E-2</v>
      </c>
      <c r="H574">
        <v>8.6182120000000001E-2</v>
      </c>
      <c r="I574">
        <v>-2.9890524000000002E-2</v>
      </c>
      <c r="J574">
        <v>0.16665563</v>
      </c>
      <c r="K574">
        <v>0.99051975999999997</v>
      </c>
      <c r="L574">
        <v>0.16387214999999999</v>
      </c>
      <c r="M574">
        <v>0.17607856999999999</v>
      </c>
      <c r="N574">
        <v>0.19237151999999999</v>
      </c>
      <c r="O574">
        <v>7.2010469999999993E-2</v>
      </c>
      <c r="P574">
        <v>0.28186852000000001</v>
      </c>
      <c r="Q574">
        <v>4.5140306999999998E-2</v>
      </c>
      <c r="R574">
        <v>-0.18924621</v>
      </c>
      <c r="S574">
        <v>5.1900055E-2</v>
      </c>
      <c r="T574">
        <v>0.10164368999999999</v>
      </c>
      <c r="U574">
        <v>0.27525802999999999</v>
      </c>
      <c r="V574">
        <v>0.15172526</v>
      </c>
      <c r="W574">
        <v>0.12000776</v>
      </c>
      <c r="X574">
        <v>0.34756616000000001</v>
      </c>
      <c r="Y574">
        <v>3.6461397999999999E-2</v>
      </c>
      <c r="Z574">
        <v>0.18962499999999999</v>
      </c>
      <c r="AA574">
        <v>0.16004363999999999</v>
      </c>
      <c r="AB574">
        <v>0.18276106</v>
      </c>
      <c r="AC574">
        <v>0.29783952000000002</v>
      </c>
      <c r="AD574">
        <v>-3.5772810000000002E-2</v>
      </c>
      <c r="AE574">
        <v>0.12146837000000001</v>
      </c>
      <c r="AF574">
        <v>0.23455422000000001</v>
      </c>
      <c r="AG574">
        <v>0.38575155</v>
      </c>
      <c r="AH574">
        <v>-1.7588507E-2</v>
      </c>
      <c r="AI574">
        <v>0.2326606</v>
      </c>
      <c r="AJ574">
        <v>0.26791704</v>
      </c>
      <c r="AK574">
        <v>0.20690786999999999</v>
      </c>
      <c r="AL574">
        <v>0.16230853000000001</v>
      </c>
      <c r="AM574">
        <v>2.6023915000000002E-2</v>
      </c>
      <c r="AN574">
        <v>0.30393174000000001</v>
      </c>
      <c r="AO574">
        <v>0.25187870000000001</v>
      </c>
      <c r="AP574">
        <v>0.47400176999999999</v>
      </c>
      <c r="AQ574">
        <v>0.18559175999999999</v>
      </c>
      <c r="AR574">
        <v>0.25532090000000002</v>
      </c>
      <c r="AS574">
        <v>6.9736409999999999E-2</v>
      </c>
      <c r="AT574">
        <v>8.1939910000000005E-2</v>
      </c>
      <c r="AU574">
        <v>2.4706341E-2</v>
      </c>
      <c r="AV574">
        <v>0.14158538000000001</v>
      </c>
      <c r="AW574">
        <v>0.12096604</v>
      </c>
      <c r="AX574">
        <v>-0.19907384</v>
      </c>
      <c r="AY574">
        <v>0.24964409000000001</v>
      </c>
      <c r="AZ574">
        <v>0.92396440000000002</v>
      </c>
      <c r="BA574">
        <v>-5.8948860000000002E-3</v>
      </c>
      <c r="BB574">
        <v>0.21601158000000001</v>
      </c>
      <c r="BC574">
        <v>0.13335384</v>
      </c>
      <c r="BD574">
        <v>0.20711555000000001</v>
      </c>
      <c r="BE574">
        <v>0.18181427</v>
      </c>
      <c r="BF574">
        <v>0.23667653</v>
      </c>
      <c r="BG574">
        <v>0.18446641999999999</v>
      </c>
      <c r="BH574">
        <v>-0.11716546999999999</v>
      </c>
      <c r="BI574">
        <v>0.21575069999999999</v>
      </c>
      <c r="BJ574">
        <v>0.24979288999999999</v>
      </c>
      <c r="BK574">
        <v>0.34745674999999998</v>
      </c>
      <c r="BL574">
        <v>5.0612009999999999E-2</v>
      </c>
      <c r="BM574">
        <v>0.20643494000000001</v>
      </c>
      <c r="BN574">
        <v>0.10170435999999999</v>
      </c>
      <c r="BO574">
        <v>0.17800757</v>
      </c>
      <c r="BP574">
        <v>0.18666223000000001</v>
      </c>
      <c r="BQ574">
        <v>0.16855004000000001</v>
      </c>
      <c r="BR574">
        <v>0.17918105000000001</v>
      </c>
      <c r="BS574">
        <v>0.13963552000000001</v>
      </c>
      <c r="BT574">
        <v>0.12630224000000001</v>
      </c>
      <c r="BU574">
        <v>0.18105824000000001</v>
      </c>
      <c r="BV574">
        <v>0.20306368</v>
      </c>
      <c r="BW574">
        <v>9.4870410000000002E-2</v>
      </c>
      <c r="BX574">
        <v>0.1157744</v>
      </c>
      <c r="BY574">
        <v>0.19028990000000001</v>
      </c>
      <c r="BZ574">
        <v>7.7892870000000003E-2</v>
      </c>
      <c r="CA574">
        <v>0.21234191999999999</v>
      </c>
      <c r="CB574">
        <v>0.38415539999999998</v>
      </c>
      <c r="CC574">
        <v>0.29308363999999998</v>
      </c>
      <c r="CD574">
        <v>7.5703900000000005E-2</v>
      </c>
      <c r="CE574">
        <v>0.16266800000000001</v>
      </c>
      <c r="CF574">
        <v>0.11000165000000001</v>
      </c>
      <c r="CG574">
        <v>0.12549411999999999</v>
      </c>
      <c r="CH574">
        <v>0.15427679999999999</v>
      </c>
      <c r="CI574">
        <v>0.38678980000000002</v>
      </c>
      <c r="CJ574">
        <v>0.29417779999999999</v>
      </c>
      <c r="CK574">
        <v>9.6160250000000003E-2</v>
      </c>
      <c r="CL574">
        <v>0.29223764000000002</v>
      </c>
      <c r="CM574">
        <v>0.10519571599999999</v>
      </c>
      <c r="CN574">
        <v>0.33430353000000002</v>
      </c>
      <c r="CO574">
        <v>0.13604562000000001</v>
      </c>
      <c r="CP574">
        <v>0.20305272999999999</v>
      </c>
      <c r="CQ574">
        <v>0.32955637999999998</v>
      </c>
      <c r="CR574">
        <v>0.26003236000000002</v>
      </c>
      <c r="CS574">
        <v>0.48001327999999999</v>
      </c>
      <c r="CT574">
        <v>0.1188302</v>
      </c>
      <c r="CU574">
        <v>0.20393157000000001</v>
      </c>
      <c r="CV574">
        <v>0.21729672999999999</v>
      </c>
      <c r="CW574">
        <v>5.0052322000000003E-2</v>
      </c>
      <c r="CX574">
        <v>0.51202035000000001</v>
      </c>
      <c r="CY574">
        <v>0.16383095</v>
      </c>
      <c r="CZ574">
        <v>0.33254860000000003</v>
      </c>
      <c r="DA574">
        <v>0.10572955000000001</v>
      </c>
      <c r="DB574">
        <v>0.11701017599999999</v>
      </c>
      <c r="DC574">
        <v>0.95955615999999999</v>
      </c>
      <c r="DD574">
        <v>0.26321715000000001</v>
      </c>
      <c r="DE574">
        <v>0.19501940000000001</v>
      </c>
      <c r="DF574">
        <f t="shared" si="26"/>
        <v>0.17057968978640775</v>
      </c>
      <c r="DG574">
        <f t="shared" si="27"/>
        <v>0</v>
      </c>
      <c r="DH574">
        <v>0</v>
      </c>
      <c r="DI574">
        <f>VLOOKUP(B574,owner_jaccard!$C$1:$E$1128,3,FALSE)</f>
        <v>0.21052631578947301</v>
      </c>
      <c r="DJ574">
        <f>VLOOKUP(B574,partic_jaccard!$C$1:$E$1128,3,FALSE)</f>
        <v>0.14285714285714199</v>
      </c>
      <c r="DK574">
        <f>VLOOKUP(B574,rtword_jaccard!$C$1:$E$1128,3,FALSE)</f>
        <v>0.234567901234567</v>
      </c>
      <c r="DL574">
        <f>VLOOKUP(B574,rtword_jaccard!$C$1:$F$1128,4,FALSE)</f>
        <v>0.28205128205128199</v>
      </c>
      <c r="DM574">
        <f>VLOOKUP(B574,rtword_jaccard!$C$1:$G$1128,5,FALSE)</f>
        <v>0.28755364806866901</v>
      </c>
      <c r="DN574">
        <f>VLOOKUP(B574,owner_j_重み付き!$C$1:$E$1128,3)</f>
        <v>6.4999999999999997E-3</v>
      </c>
      <c r="DO574">
        <f>VLOOKUP(B574,part_j_重み付き!$C$1:$E$1128,3,FALSE)</f>
        <v>7.0000000000000001E-3</v>
      </c>
      <c r="DP574">
        <f>VLOOKUP(B574,journalsection_jaccard!$C$2:$E$1129,3,FALSE)</f>
        <v>0.35135135135135098</v>
      </c>
      <c r="DQ574">
        <f>VLOOKUP(B574,journalsection_jaccard!$C$2:$F$1129,4,FALSE)</f>
        <v>0.41843971631205601</v>
      </c>
      <c r="DR574">
        <f>VLOOKUP(B574,journalsection_jaccard!$C$2:$G$1129,5,FALSE)</f>
        <v>0.36986301369863001</v>
      </c>
      <c r="DS574">
        <f>VLOOKUP(B574,journalsection_jaccard!$C$2:$H$1129,6,FALSE)</f>
        <v>0.20481927710843301</v>
      </c>
    </row>
    <row r="575" spans="1:123" x14ac:dyDescent="0.55000000000000004">
      <c r="A575">
        <v>568</v>
      </c>
      <c r="B575" t="s">
        <v>2123</v>
      </c>
      <c r="C575" t="s">
        <v>674</v>
      </c>
      <c r="D575">
        <v>-2.7268091000000001E-2</v>
      </c>
      <c r="E575">
        <v>0.23251084999999999</v>
      </c>
      <c r="F575">
        <v>0.13394807</v>
      </c>
      <c r="G575">
        <v>-0.14987326000000001</v>
      </c>
      <c r="H575">
        <v>-7.877671E-2</v>
      </c>
      <c r="I575">
        <v>6.6937849999999993E-2</v>
      </c>
      <c r="J575">
        <v>-4.6435717000000001E-2</v>
      </c>
      <c r="K575">
        <v>0.98303704999999997</v>
      </c>
      <c r="L575">
        <v>0.17025408</v>
      </c>
      <c r="M575">
        <v>5.8279704000000002E-2</v>
      </c>
      <c r="N575">
        <v>0.28074354000000001</v>
      </c>
      <c r="O575">
        <v>0.10686459399999999</v>
      </c>
      <c r="P575">
        <v>3.0800866E-2</v>
      </c>
      <c r="Q575">
        <v>0.14805438000000001</v>
      </c>
      <c r="R575">
        <v>6.4336630000000001E-3</v>
      </c>
      <c r="S575">
        <v>-3.9214010000000001E-2</v>
      </c>
      <c r="T575">
        <v>0.19625428</v>
      </c>
      <c r="U575">
        <v>6.7459225999999997E-2</v>
      </c>
      <c r="V575">
        <v>7.3337410000000006E-2</v>
      </c>
      <c r="W575">
        <v>7.9664714999999997E-2</v>
      </c>
      <c r="X575">
        <v>-3.3187416999999999E-3</v>
      </c>
      <c r="Y575">
        <v>9.0274750000000001E-2</v>
      </c>
      <c r="Z575">
        <v>3.7991583000000002E-2</v>
      </c>
      <c r="AA575">
        <v>5.5172406E-2</v>
      </c>
      <c r="AB575">
        <v>3.1499109999999997E-2</v>
      </c>
      <c r="AC575">
        <v>3.2054332999999998E-3</v>
      </c>
      <c r="AD575">
        <v>6.3276620000000006E-2</v>
      </c>
      <c r="AE575">
        <v>-0.11076858000000001</v>
      </c>
      <c r="AF575">
        <v>-1.7190533000000001E-2</v>
      </c>
      <c r="AG575">
        <v>0.33455887000000001</v>
      </c>
      <c r="AH575">
        <v>5.4743121999999998E-2</v>
      </c>
      <c r="AI575">
        <v>0.12739381</v>
      </c>
      <c r="AJ575">
        <v>3.5177693000000003E-2</v>
      </c>
      <c r="AK575">
        <v>7.7051449999999994E-2</v>
      </c>
      <c r="AL575">
        <v>0.16824800000000001</v>
      </c>
      <c r="AM575">
        <v>0.10348485</v>
      </c>
      <c r="AN575">
        <v>-0.11537211</v>
      </c>
      <c r="AO575">
        <v>0.17307629999999999</v>
      </c>
      <c r="AP575">
        <v>0.11997793599999999</v>
      </c>
      <c r="AQ575">
        <v>0.22993221999999999</v>
      </c>
      <c r="AR575">
        <v>0.24791648999999999</v>
      </c>
      <c r="AS575">
        <v>0.17798686</v>
      </c>
      <c r="AT575">
        <v>3.4918304999999997E-2</v>
      </c>
      <c r="AU575">
        <v>1.2547630999999999E-3</v>
      </c>
      <c r="AV575">
        <v>8.8691989999999998E-2</v>
      </c>
      <c r="AW575">
        <v>0.15318708</v>
      </c>
      <c r="AX575">
        <v>3.4276205999999997E-2</v>
      </c>
      <c r="AY575">
        <v>0.26085190000000003</v>
      </c>
      <c r="AZ575">
        <v>0.94733310000000004</v>
      </c>
      <c r="BA575">
        <v>8.9185459999999994E-2</v>
      </c>
      <c r="BB575">
        <v>0.14373248999999999</v>
      </c>
      <c r="BC575">
        <v>-0.12251506</v>
      </c>
      <c r="BD575">
        <v>0.28640056000000003</v>
      </c>
      <c r="BE575">
        <v>-1.9912890999999999E-2</v>
      </c>
      <c r="BF575">
        <v>0.14944825</v>
      </c>
      <c r="BG575">
        <v>0.11734139</v>
      </c>
      <c r="BH575">
        <v>6.7170165000000004E-2</v>
      </c>
      <c r="BI575" s="1">
        <v>6.1078434000000001E-5</v>
      </c>
      <c r="BJ575">
        <v>5.2695434999999999E-2</v>
      </c>
      <c r="BK575">
        <v>0.15973665000000001</v>
      </c>
      <c r="BL575">
        <v>0.20012327999999999</v>
      </c>
      <c r="BM575">
        <v>0.109947115</v>
      </c>
      <c r="BN575">
        <v>0.10341852</v>
      </c>
      <c r="BO575">
        <v>6.0044706000000003E-2</v>
      </c>
      <c r="BP575">
        <v>0.19950541999999999</v>
      </c>
      <c r="BQ575">
        <v>-2.8662851E-2</v>
      </c>
      <c r="BR575">
        <v>0.22615805</v>
      </c>
      <c r="BS575">
        <v>0.12416803</v>
      </c>
      <c r="BT575">
        <v>0.19399828999999999</v>
      </c>
      <c r="BU575">
        <v>0.13168481000000001</v>
      </c>
      <c r="BV575">
        <v>5.7053755999999997E-2</v>
      </c>
      <c r="BW575">
        <v>0.19169207999999999</v>
      </c>
      <c r="BX575">
        <v>0.29106726999999999</v>
      </c>
      <c r="BY575">
        <v>-3.8644325E-2</v>
      </c>
      <c r="BZ575">
        <v>8.0735974000000002E-2</v>
      </c>
      <c r="CA575">
        <v>0.16708972999999999</v>
      </c>
      <c r="CB575">
        <v>0.19730793999999999</v>
      </c>
      <c r="CC575">
        <v>0.14809865999999999</v>
      </c>
      <c r="CD575">
        <v>6.8075806000000003E-2</v>
      </c>
      <c r="CE575">
        <v>0.17282992999999999</v>
      </c>
      <c r="CF575">
        <v>-2.8196445000000001E-2</v>
      </c>
      <c r="CG575">
        <v>0.10289555</v>
      </c>
      <c r="CH575">
        <v>0.15354641999999999</v>
      </c>
      <c r="CI575">
        <v>0.13653232000000001</v>
      </c>
      <c r="CJ575">
        <v>8.7808824999999993E-2</v>
      </c>
      <c r="CK575">
        <v>0.18649809000000001</v>
      </c>
      <c r="CL575">
        <v>0.19323899</v>
      </c>
      <c r="CM575">
        <v>0.11838736</v>
      </c>
      <c r="CN575">
        <v>0.25396878000000001</v>
      </c>
      <c r="CO575">
        <v>1.8253265000000001E-2</v>
      </c>
      <c r="CP575">
        <v>6.6283725000000002E-2</v>
      </c>
      <c r="CQ575">
        <v>0.18211015</v>
      </c>
      <c r="CR575">
        <v>0.37079600000000001</v>
      </c>
      <c r="CS575">
        <v>0.15779272</v>
      </c>
      <c r="CT575">
        <v>7.4459650000000002E-2</v>
      </c>
      <c r="CU575">
        <v>-2.8008534000000002E-2</v>
      </c>
      <c r="CV575">
        <v>0.23589173999999999</v>
      </c>
      <c r="CW575">
        <v>3.4399810000000003E-2</v>
      </c>
      <c r="CX575">
        <v>2.4526604E-2</v>
      </c>
      <c r="CY575">
        <v>7.5644194999999997E-2</v>
      </c>
      <c r="CZ575">
        <v>0.22709967</v>
      </c>
      <c r="DA575">
        <v>0.16525859000000001</v>
      </c>
      <c r="DB575">
        <v>9.5392080000000004E-2</v>
      </c>
      <c r="DC575">
        <v>0.97384393000000002</v>
      </c>
      <c r="DD575">
        <v>0.22798799</v>
      </c>
      <c r="DE575">
        <v>3.9797476999999998E-2</v>
      </c>
      <c r="DF575">
        <f t="shared" si="26"/>
        <v>0.10212498993333981</v>
      </c>
      <c r="DG575">
        <f t="shared" si="27"/>
        <v>0</v>
      </c>
      <c r="DH575">
        <v>0</v>
      </c>
      <c r="DI575">
        <f>VLOOKUP(B575,owner_jaccard!$C$1:$E$1128,3,FALSE)</f>
        <v>8.1081081081081002E-2</v>
      </c>
      <c r="DJ575">
        <f>VLOOKUP(B575,partic_jaccard!$C$1:$E$1128,3,FALSE)</f>
        <v>4.54545454545454E-2</v>
      </c>
      <c r="DK575">
        <f>VLOOKUP(B575,rtword_jaccard!$C$1:$E$1128,3,FALSE)</f>
        <v>0.17647058823529399</v>
      </c>
      <c r="DL575">
        <f>VLOOKUP(B575,rtword_jaccard!$C$1:$F$1128,4,FALSE)</f>
        <v>0.17647058823529399</v>
      </c>
      <c r="DM575">
        <f>VLOOKUP(B575,rtword_jaccard!$C$1:$G$1128,5,FALSE)</f>
        <v>0.23966942148760301</v>
      </c>
      <c r="DN575">
        <f>VLOOKUP(B575,owner_j_重み付き!$C$1:$E$1128,3)</f>
        <v>3.5000000000000001E-3</v>
      </c>
      <c r="DO575">
        <f>VLOOKUP(B575,part_j_重み付き!$C$1:$E$1128,3,FALSE)</f>
        <v>3.3999999999999998E-3</v>
      </c>
      <c r="DP575">
        <f>VLOOKUP(B575,journalsection_jaccard!$C$2:$E$1129,3,FALSE)</f>
        <v>0.47058823529411697</v>
      </c>
      <c r="DQ575">
        <f>VLOOKUP(B575,journalsection_jaccard!$C$2:$F$1129,4,FALSE)</f>
        <v>0.28205128205128199</v>
      </c>
      <c r="DR575">
        <f>VLOOKUP(B575,journalsection_jaccard!$C$2:$G$1129,5,FALSE)</f>
        <v>0.25</v>
      </c>
      <c r="DS575">
        <f>VLOOKUP(B575,journalsection_jaccard!$C$2:$H$1129,6,FALSE)</f>
        <v>0.11111111111111099</v>
      </c>
    </row>
    <row r="576" spans="1:123" x14ac:dyDescent="0.55000000000000004">
      <c r="A576">
        <v>569</v>
      </c>
      <c r="B576" t="s">
        <v>2124</v>
      </c>
      <c r="C576" t="s">
        <v>675</v>
      </c>
      <c r="D576">
        <v>0.12549187000000001</v>
      </c>
      <c r="E576">
        <v>9.2474945000000003E-2</v>
      </c>
      <c r="F576">
        <v>0.22596474</v>
      </c>
      <c r="G576">
        <v>0.27133753999999999</v>
      </c>
      <c r="H576">
        <v>7.0270429999999995E-2</v>
      </c>
      <c r="I576">
        <v>3.5221352999999997E-2</v>
      </c>
      <c r="J576">
        <v>-3.6481372999999997E-2</v>
      </c>
      <c r="K576">
        <v>0.97969603999999999</v>
      </c>
      <c r="L576">
        <v>0.14184148999999999</v>
      </c>
      <c r="M576">
        <v>0.32550203999999999</v>
      </c>
      <c r="N576">
        <v>0.33674058000000001</v>
      </c>
      <c r="O576">
        <v>0.15684880000000001</v>
      </c>
      <c r="P576">
        <v>0.11874511</v>
      </c>
      <c r="Q576">
        <v>4.7433910000000003E-2</v>
      </c>
      <c r="R576">
        <v>6.3366539999999999E-2</v>
      </c>
      <c r="S576">
        <v>-6.5797833000000002E-3</v>
      </c>
      <c r="T576">
        <v>0.22156613</v>
      </c>
      <c r="U576">
        <v>-1.7666033000000001E-2</v>
      </c>
      <c r="V576">
        <v>3.9266309999999999E-2</v>
      </c>
      <c r="W576">
        <v>0.14761478</v>
      </c>
      <c r="X576">
        <v>0.23339792000000001</v>
      </c>
      <c r="Y576">
        <v>0.30107367000000002</v>
      </c>
      <c r="Z576">
        <v>-9.2457590000000006E-2</v>
      </c>
      <c r="AA576">
        <v>0.21674846</v>
      </c>
      <c r="AB576">
        <v>0.25728884000000002</v>
      </c>
      <c r="AC576">
        <v>0.26165143000000002</v>
      </c>
      <c r="AD576">
        <v>0.13943686</v>
      </c>
      <c r="AE576">
        <v>6.0388985999999999E-2</v>
      </c>
      <c r="AF576">
        <v>0.18140769000000001</v>
      </c>
      <c r="AG576">
        <v>0.24656269</v>
      </c>
      <c r="AH576">
        <v>9.361614E-2</v>
      </c>
      <c r="AI576">
        <v>0.24315654</v>
      </c>
      <c r="AJ576">
        <v>0.22009662999999999</v>
      </c>
      <c r="AK576">
        <v>2.680716E-2</v>
      </c>
      <c r="AL576">
        <v>5.2056893999999999E-2</v>
      </c>
      <c r="AM576">
        <v>-6.3715964000000003E-3</v>
      </c>
      <c r="AN576">
        <v>-4.1796635999999998E-2</v>
      </c>
      <c r="AO576">
        <v>0.18337037</v>
      </c>
      <c r="AP576">
        <v>0.20632470999999999</v>
      </c>
      <c r="AQ576">
        <v>-5.7616685000000001E-2</v>
      </c>
      <c r="AR576">
        <v>0.31489894000000002</v>
      </c>
      <c r="AS576">
        <v>-5.1424959999999999E-3</v>
      </c>
      <c r="AT576">
        <v>-8.3379834999999999E-2</v>
      </c>
      <c r="AU576">
        <v>0.13922508</v>
      </c>
      <c r="AV576">
        <v>0.20451453</v>
      </c>
      <c r="AW576">
        <v>0.19020039</v>
      </c>
      <c r="AX576">
        <v>1.9887720000000001E-2</v>
      </c>
      <c r="AY576">
        <v>0.15060108999999999</v>
      </c>
      <c r="AZ576">
        <v>0.95619726000000005</v>
      </c>
      <c r="BA576">
        <v>0.14592833999999999</v>
      </c>
      <c r="BB576">
        <v>0.22284246999999999</v>
      </c>
      <c r="BC576">
        <v>9.0821449999999998E-2</v>
      </c>
      <c r="BD576">
        <v>0.36544743000000002</v>
      </c>
      <c r="BE576">
        <v>0.18992643000000001</v>
      </c>
      <c r="BF576">
        <v>-7.4209570000000002E-2</v>
      </c>
      <c r="BG576">
        <v>7.2896929999999999E-2</v>
      </c>
      <c r="BH576">
        <v>0.20909621</v>
      </c>
      <c r="BI576">
        <v>0.31846767999999998</v>
      </c>
      <c r="BJ576">
        <v>4.5409515999999997E-2</v>
      </c>
      <c r="BK576">
        <v>0.17621966</v>
      </c>
      <c r="BL576">
        <v>0.11872373</v>
      </c>
      <c r="BM576">
        <v>0.24882530999999999</v>
      </c>
      <c r="BN576">
        <v>0.11480976</v>
      </c>
      <c r="BO576">
        <v>7.9458710000000002E-2</v>
      </c>
      <c r="BP576">
        <v>-0.12065982</v>
      </c>
      <c r="BQ576">
        <v>0.1353039</v>
      </c>
      <c r="BR576">
        <v>-5.0710270000000002E-2</v>
      </c>
      <c r="BS576">
        <v>0.24059248</v>
      </c>
      <c r="BT576">
        <v>0.23528995</v>
      </c>
      <c r="BU576">
        <v>0.17998712</v>
      </c>
      <c r="BV576">
        <v>6.1200383999999997E-2</v>
      </c>
      <c r="BW576">
        <v>0.42672870000000002</v>
      </c>
      <c r="BX576">
        <v>0.10462388</v>
      </c>
      <c r="BY576">
        <v>0.22064626000000001</v>
      </c>
      <c r="BZ576">
        <v>3.9598059999999997E-2</v>
      </c>
      <c r="CA576">
        <v>2.2250295E-2</v>
      </c>
      <c r="CB576">
        <v>6.285048E-2</v>
      </c>
      <c r="CC576">
        <v>1.0127317E-2</v>
      </c>
      <c r="CD576">
        <v>0.12699708000000001</v>
      </c>
      <c r="CE576">
        <v>0.29604365999999999</v>
      </c>
      <c r="CF576">
        <v>0.11829137000000001</v>
      </c>
      <c r="CG576">
        <v>9.7972779999999995E-2</v>
      </c>
      <c r="CH576">
        <v>0.16580877999999999</v>
      </c>
      <c r="CI576">
        <v>0.18570898</v>
      </c>
      <c r="CJ576">
        <v>0.14274502999999999</v>
      </c>
      <c r="CK576">
        <v>0.2031115</v>
      </c>
      <c r="CL576">
        <v>0.28398620000000002</v>
      </c>
      <c r="CM576">
        <v>0.15441832</v>
      </c>
      <c r="CN576">
        <v>0.36684957000000001</v>
      </c>
      <c r="CO576">
        <v>1.6430772999999999E-2</v>
      </c>
      <c r="CP576">
        <v>0.14323477000000001</v>
      </c>
      <c r="CQ576">
        <v>8.0173020000000005E-3</v>
      </c>
      <c r="CR576">
        <v>0.24730049000000001</v>
      </c>
      <c r="CS576">
        <v>0.21093239</v>
      </c>
      <c r="CT576">
        <v>0.16000159999999999</v>
      </c>
      <c r="CU576">
        <v>1.2646215000000001E-2</v>
      </c>
      <c r="CV576">
        <v>0.22943216999999999</v>
      </c>
      <c r="CW576">
        <v>2.3455117000000001E-2</v>
      </c>
      <c r="CX576">
        <v>0.13778480000000001</v>
      </c>
      <c r="CY576">
        <v>0.19892545</v>
      </c>
      <c r="CZ576">
        <v>0.28639999999999999</v>
      </c>
      <c r="DA576">
        <v>0.11969086499999999</v>
      </c>
      <c r="DB576">
        <v>0.121237025</v>
      </c>
      <c r="DC576">
        <v>0.97611700000000001</v>
      </c>
      <c r="DD576">
        <v>0.26909494</v>
      </c>
      <c r="DE576">
        <v>-2.6273247E-2</v>
      </c>
      <c r="DF576">
        <f t="shared" si="26"/>
        <v>0.13793829128446602</v>
      </c>
      <c r="DG576">
        <f t="shared" si="27"/>
        <v>0</v>
      </c>
      <c r="DH576">
        <v>0</v>
      </c>
      <c r="DI576">
        <f>VLOOKUP(B576,owner_jaccard!$C$1:$E$1128,3,FALSE)</f>
        <v>0.24390243902438999</v>
      </c>
      <c r="DJ576">
        <f>VLOOKUP(B576,partic_jaccard!$C$1:$E$1128,3,FALSE)</f>
        <v>0.2</v>
      </c>
      <c r="DK576">
        <f>VLOOKUP(B576,rtword_jaccard!$C$1:$E$1128,3,FALSE)</f>
        <v>0.123595505617977</v>
      </c>
      <c r="DL576">
        <f>VLOOKUP(B576,rtword_jaccard!$C$1:$F$1128,4,FALSE)</f>
        <v>0.219512195121951</v>
      </c>
      <c r="DM576">
        <f>VLOOKUP(B576,rtword_jaccard!$C$1:$G$1128,5,FALSE)</f>
        <v>0.26050420168067201</v>
      </c>
      <c r="DN576">
        <f>VLOOKUP(B576,owner_j_重み付き!$C$1:$E$1128,3)</f>
        <v>7.4999999999999997E-3</v>
      </c>
      <c r="DO576">
        <f>VLOOKUP(B576,part_j_重み付き!$C$1:$E$1128,3,FALSE)</f>
        <v>2.0199999999999999E-2</v>
      </c>
      <c r="DP576">
        <f>VLOOKUP(B576,journalsection_jaccard!$C$2:$E$1129,3,FALSE)</f>
        <v>0.219512195121951</v>
      </c>
      <c r="DQ576">
        <f>VLOOKUP(B576,journalsection_jaccard!$C$2:$F$1129,4,FALSE)</f>
        <v>0.25786163522012501</v>
      </c>
      <c r="DR576">
        <f>VLOOKUP(B576,journalsection_jaccard!$C$2:$G$1129,5,FALSE)</f>
        <v>0.23966942148760301</v>
      </c>
      <c r="DS576">
        <f>VLOOKUP(B576,journalsection_jaccard!$C$2:$H$1129,6,FALSE)</f>
        <v>3.0927835051546299E-2</v>
      </c>
    </row>
    <row r="577" spans="1:123" x14ac:dyDescent="0.55000000000000004">
      <c r="A577">
        <v>570</v>
      </c>
      <c r="B577" t="s">
        <v>2125</v>
      </c>
      <c r="C577" t="s">
        <v>676</v>
      </c>
      <c r="D577">
        <v>0.10470184</v>
      </c>
      <c r="E577">
        <v>6.6878430000000003E-2</v>
      </c>
      <c r="F577">
        <v>0.16944545999999999</v>
      </c>
      <c r="G577">
        <v>0.25771305</v>
      </c>
      <c r="H577">
        <v>0.117659785</v>
      </c>
      <c r="I577">
        <v>7.5289809999999999E-2</v>
      </c>
      <c r="J577">
        <v>-9.7804360000000007E-2</v>
      </c>
      <c r="K577">
        <v>0.98229306999999999</v>
      </c>
      <c r="L577">
        <v>0.33274278000000002</v>
      </c>
      <c r="M577">
        <v>0.29881728000000002</v>
      </c>
      <c r="N577">
        <v>0.16702396</v>
      </c>
      <c r="O577">
        <v>0.2084983</v>
      </c>
      <c r="P577">
        <v>0.22905439</v>
      </c>
      <c r="Q577">
        <v>0.2050324</v>
      </c>
      <c r="R577">
        <v>0.11205416999999999</v>
      </c>
      <c r="S577">
        <v>-2.3471631E-2</v>
      </c>
      <c r="T577">
        <v>7.3696144000000005E-2</v>
      </c>
      <c r="U577">
        <v>0.18890865000000001</v>
      </c>
      <c r="V577">
        <v>-3.8494216000000002E-3</v>
      </c>
      <c r="W577">
        <v>-5.2038025000000002E-2</v>
      </c>
      <c r="X577">
        <v>0.22941542000000001</v>
      </c>
      <c r="Y577">
        <v>7.006213E-2</v>
      </c>
      <c r="Z577">
        <v>5.4021883999999999E-2</v>
      </c>
      <c r="AA577">
        <v>0.21264082000000001</v>
      </c>
      <c r="AB577">
        <v>0.1987863</v>
      </c>
      <c r="AC577">
        <v>0.10919606</v>
      </c>
      <c r="AD577">
        <v>8.3056695999999999E-2</v>
      </c>
      <c r="AE577">
        <v>0.15241097000000001</v>
      </c>
      <c r="AF577">
        <v>0.28054672000000003</v>
      </c>
      <c r="AG577">
        <v>0.44666365000000002</v>
      </c>
      <c r="AH577">
        <v>-7.7924296000000004E-2</v>
      </c>
      <c r="AI577">
        <v>0.26912075000000002</v>
      </c>
      <c r="AJ577">
        <v>0.25389912999999997</v>
      </c>
      <c r="AK577">
        <v>2.5670049000000002E-3</v>
      </c>
      <c r="AL577">
        <v>0.19385082000000001</v>
      </c>
      <c r="AM577">
        <v>0.15706166999999999</v>
      </c>
      <c r="AN577">
        <v>9.1658080000000003E-2</v>
      </c>
      <c r="AO577">
        <v>0.20394736999999999</v>
      </c>
      <c r="AP577">
        <v>0.23664857</v>
      </c>
      <c r="AQ577">
        <v>0.21362465999999999</v>
      </c>
      <c r="AR577">
        <v>0.21256707999999999</v>
      </c>
      <c r="AS577">
        <v>0.16135477000000001</v>
      </c>
      <c r="AT577">
        <v>0.10741668</v>
      </c>
      <c r="AU577">
        <v>3.3626672000000003E-2</v>
      </c>
      <c r="AV577">
        <v>0.13193078</v>
      </c>
      <c r="AW577">
        <v>0.23912631000000001</v>
      </c>
      <c r="AX577">
        <v>0.16248198</v>
      </c>
      <c r="AY577">
        <v>1.7527174E-2</v>
      </c>
      <c r="AZ577">
        <v>0.94048387</v>
      </c>
      <c r="BA577">
        <v>0.23884335000000001</v>
      </c>
      <c r="BB577">
        <v>0.21997353</v>
      </c>
      <c r="BC577">
        <v>6.5153874000000001E-2</v>
      </c>
      <c r="BD577">
        <v>0.29345443999999998</v>
      </c>
      <c r="BE577">
        <v>0.13646999000000001</v>
      </c>
      <c r="BF577">
        <v>0.24137188000000001</v>
      </c>
      <c r="BG577">
        <v>0.21765646</v>
      </c>
      <c r="BH577">
        <v>0.10347864</v>
      </c>
      <c r="BI577">
        <v>0.27920400000000001</v>
      </c>
      <c r="BJ577">
        <v>8.9434295999999996E-2</v>
      </c>
      <c r="BK577">
        <v>0.18189522999999999</v>
      </c>
      <c r="BL577">
        <v>0.14766799999999999</v>
      </c>
      <c r="BM577">
        <v>0.15576158000000001</v>
      </c>
      <c r="BN577">
        <v>0.36668873000000002</v>
      </c>
      <c r="BO577">
        <v>0.20029719000000001</v>
      </c>
      <c r="BP577">
        <v>0.34066999999999997</v>
      </c>
      <c r="BQ577">
        <v>-0.10149931</v>
      </c>
      <c r="BR577">
        <v>-4.0992800000000003E-2</v>
      </c>
      <c r="BS577">
        <v>0.104412645</v>
      </c>
      <c r="BT577">
        <v>0.12985427999999999</v>
      </c>
      <c r="BU577">
        <v>0.12842255999999999</v>
      </c>
      <c r="BV577">
        <v>0.18655832</v>
      </c>
      <c r="BW577">
        <v>0.33101619999999998</v>
      </c>
      <c r="BX577">
        <v>0.29431468</v>
      </c>
      <c r="BY577">
        <v>0.28802240000000001</v>
      </c>
      <c r="BZ577">
        <v>7.4811995000000006E-2</v>
      </c>
      <c r="CA577">
        <v>0.13834842999999999</v>
      </c>
      <c r="CB577">
        <v>0.19959937</v>
      </c>
      <c r="CC577">
        <v>0.35758907000000001</v>
      </c>
      <c r="CD577">
        <v>0.21277072</v>
      </c>
      <c r="CE577">
        <v>0.29156660000000001</v>
      </c>
      <c r="CF577">
        <v>9.3357319999999994E-3</v>
      </c>
      <c r="CG577">
        <v>0.33019447000000002</v>
      </c>
      <c r="CH577">
        <v>0.29678777000000001</v>
      </c>
      <c r="CI577">
        <v>0.37276208</v>
      </c>
      <c r="CJ577">
        <v>0.43059190000000003</v>
      </c>
      <c r="CK577">
        <v>0.13099896999999999</v>
      </c>
      <c r="CL577">
        <v>0.17106466000000001</v>
      </c>
      <c r="CM577">
        <v>0.27395520000000001</v>
      </c>
      <c r="CN577">
        <v>0.37519330000000001</v>
      </c>
      <c r="CO577">
        <v>0.13090308</v>
      </c>
      <c r="CP577">
        <v>0.1733497</v>
      </c>
      <c r="CQ577">
        <v>0.35284181999999997</v>
      </c>
      <c r="CR577">
        <v>0.12924047999999999</v>
      </c>
      <c r="CS577">
        <v>0.21139089999999999</v>
      </c>
      <c r="CT577">
        <v>0.28592780000000001</v>
      </c>
      <c r="CU577">
        <v>-4.9582889999999998E-2</v>
      </c>
      <c r="CV577">
        <v>0.31805927000000001</v>
      </c>
      <c r="CW577">
        <v>9.1275019999999998E-2</v>
      </c>
      <c r="CX577">
        <v>0.22144489000000001</v>
      </c>
      <c r="CY577">
        <v>0.20130421000000001</v>
      </c>
      <c r="CZ577">
        <v>1.221904E-2</v>
      </c>
      <c r="DA577">
        <v>0.29161019999999999</v>
      </c>
      <c r="DB577">
        <v>-3.7113667000000003E-2</v>
      </c>
      <c r="DC577">
        <v>0.97493050000000003</v>
      </c>
      <c r="DD577">
        <v>0.31621924000000001</v>
      </c>
      <c r="DE577">
        <v>0.18615230999999999</v>
      </c>
      <c r="DF577">
        <f t="shared" si="26"/>
        <v>0.17452990972135923</v>
      </c>
      <c r="DG577">
        <f t="shared" si="27"/>
        <v>0</v>
      </c>
      <c r="DH577">
        <v>0</v>
      </c>
      <c r="DI577">
        <f>VLOOKUP(B577,owner_jaccard!$C$1:$E$1128,3,FALSE)</f>
        <v>0.233333333333333</v>
      </c>
      <c r="DJ577">
        <f>VLOOKUP(B577,partic_jaccard!$C$1:$E$1128,3,FALSE)</f>
        <v>0.29166666666666602</v>
      </c>
      <c r="DK577">
        <f>VLOOKUP(B577,rtword_jaccard!$C$1:$E$1128,3,FALSE)</f>
        <v>0.219512195121951</v>
      </c>
      <c r="DL577">
        <f>VLOOKUP(B577,rtword_jaccard!$C$1:$F$1128,4,FALSE)</f>
        <v>0.25786163522012501</v>
      </c>
      <c r="DM577">
        <f>VLOOKUP(B577,rtword_jaccard!$C$1:$G$1128,5,FALSE)</f>
        <v>0.30434782608695599</v>
      </c>
      <c r="DN577">
        <f>VLOOKUP(B577,owner_j_重み付き!$C$1:$E$1128,3)</f>
        <v>9.7999999999999997E-3</v>
      </c>
      <c r="DO577">
        <f>VLOOKUP(B577,part_j_重み付き!$C$1:$E$1128,3,FALSE)</f>
        <v>2.3400000000000001E-2</v>
      </c>
      <c r="DP577">
        <f>VLOOKUP(B577,journalsection_jaccard!$C$2:$E$1129,3,FALSE)</f>
        <v>0.47058823529411697</v>
      </c>
      <c r="DQ577">
        <f>VLOOKUP(B577,journalsection_jaccard!$C$2:$F$1129,4,FALSE)</f>
        <v>0.35135135135135098</v>
      </c>
      <c r="DR577">
        <f>VLOOKUP(B577,journalsection_jaccard!$C$2:$G$1129,5,FALSE)</f>
        <v>0.31578947368421001</v>
      </c>
      <c r="DS577">
        <f>VLOOKUP(B577,journalsection_jaccard!$C$2:$H$1129,6,FALSE)</f>
        <v>0.234567901234567</v>
      </c>
    </row>
    <row r="578" spans="1:123" x14ac:dyDescent="0.55000000000000004">
      <c r="A578">
        <v>571</v>
      </c>
      <c r="B578" t="s">
        <v>2126</v>
      </c>
      <c r="C578" t="s">
        <v>677</v>
      </c>
      <c r="D578">
        <v>9.2054634999999996E-2</v>
      </c>
      <c r="E578">
        <v>-1.8304382000000001E-2</v>
      </c>
      <c r="F578">
        <v>0.18850699000000001</v>
      </c>
      <c r="G578">
        <v>0.21437922000000001</v>
      </c>
      <c r="H578">
        <v>3.6023300000000001E-2</v>
      </c>
      <c r="I578">
        <v>9.7171250000000001E-2</v>
      </c>
      <c r="J578">
        <v>-3.3852983000000003E-2</v>
      </c>
      <c r="K578">
        <v>0.98389757</v>
      </c>
      <c r="L578">
        <v>0.32077450000000002</v>
      </c>
      <c r="M578">
        <v>0.13196756000000001</v>
      </c>
      <c r="N578">
        <v>0.24279170999999999</v>
      </c>
      <c r="O578">
        <v>0.10899275999999999</v>
      </c>
      <c r="P578">
        <v>0.35096126999999999</v>
      </c>
      <c r="Q578">
        <v>0.27769422999999999</v>
      </c>
      <c r="R578">
        <v>0.16826511999999999</v>
      </c>
      <c r="S578">
        <v>7.5520094999999999E-3</v>
      </c>
      <c r="T578">
        <v>0.23688335999999999</v>
      </c>
      <c r="U578">
        <v>0.17683262999999999</v>
      </c>
      <c r="V578">
        <v>5.741508E-2</v>
      </c>
      <c r="W578">
        <v>-6.8729949999999998E-2</v>
      </c>
      <c r="X578">
        <v>0.16720486000000001</v>
      </c>
      <c r="Y578">
        <v>0.10435651</v>
      </c>
      <c r="Z578">
        <v>2.7464861E-2</v>
      </c>
      <c r="AA578">
        <v>3.182782E-2</v>
      </c>
      <c r="AB578">
        <v>0.15996068999999999</v>
      </c>
      <c r="AC578">
        <v>0.19668315</v>
      </c>
      <c r="AD578">
        <v>0.11639183</v>
      </c>
      <c r="AE578">
        <v>-3.6973048000000001E-2</v>
      </c>
      <c r="AF578">
        <v>0.14064700999999999</v>
      </c>
      <c r="AG578">
        <v>0.12557784</v>
      </c>
      <c r="AH578">
        <v>-5.3360887000000003E-2</v>
      </c>
      <c r="AI578">
        <v>6.3361600000000004E-2</v>
      </c>
      <c r="AJ578">
        <v>8.7213879999999994E-2</v>
      </c>
      <c r="AK578">
        <v>-2.7210709999999999E-2</v>
      </c>
      <c r="AL578">
        <v>1.178991E-4</v>
      </c>
      <c r="AM578">
        <v>0.114332534</v>
      </c>
      <c r="AN578">
        <v>4.1439360000000001E-2</v>
      </c>
      <c r="AO578">
        <v>0.20302244999999999</v>
      </c>
      <c r="AP578">
        <v>0.21507381</v>
      </c>
      <c r="AQ578">
        <v>0.1945887</v>
      </c>
      <c r="AR578">
        <v>0.1349563</v>
      </c>
      <c r="AS578">
        <v>2.6316640000000001E-3</v>
      </c>
      <c r="AT578">
        <v>-1.6122750000000002E-2</v>
      </c>
      <c r="AU578">
        <v>0.11880613</v>
      </c>
      <c r="AV578">
        <v>0.11783065</v>
      </c>
      <c r="AW578">
        <v>0.12131494</v>
      </c>
      <c r="AX578">
        <v>0.10191827000000001</v>
      </c>
      <c r="AY578">
        <v>0.15015883999999999</v>
      </c>
      <c r="AZ578">
        <v>0.96379020000000004</v>
      </c>
      <c r="BA578">
        <v>-9.1286830000000003E-3</v>
      </c>
      <c r="BB578">
        <v>0.15087602</v>
      </c>
      <c r="BC578">
        <v>-2.9499317000000001E-2</v>
      </c>
      <c r="BD578">
        <v>0.18913431</v>
      </c>
      <c r="BE578">
        <v>2.1916419999999999E-2</v>
      </c>
      <c r="BF578">
        <v>-1.5492031999999999E-2</v>
      </c>
      <c r="BG578">
        <v>0.11749448999999999</v>
      </c>
      <c r="BH578">
        <v>3.8063834999999997E-2</v>
      </c>
      <c r="BI578">
        <v>0.31642365</v>
      </c>
      <c r="BJ578">
        <v>0.27883708000000001</v>
      </c>
      <c r="BK578">
        <v>0.33815553999999998</v>
      </c>
      <c r="BL578">
        <v>0.16342297</v>
      </c>
      <c r="BM578">
        <v>0.22426909</v>
      </c>
      <c r="BN578">
        <v>0.10117461</v>
      </c>
      <c r="BO578">
        <v>5.4378415999999999E-2</v>
      </c>
      <c r="BP578">
        <v>9.3610540000000006E-2</v>
      </c>
      <c r="BQ578">
        <v>-7.2811109999999998E-2</v>
      </c>
      <c r="BR578">
        <v>0.16360997999999999</v>
      </c>
      <c r="BS578">
        <v>8.001018E-2</v>
      </c>
      <c r="BT578">
        <v>2.3416307000000001E-2</v>
      </c>
      <c r="BU578">
        <v>0.15536278000000001</v>
      </c>
      <c r="BV578">
        <v>-4.735545E-2</v>
      </c>
      <c r="BW578">
        <v>0.27650185999999999</v>
      </c>
      <c r="BX578">
        <v>0.13535322</v>
      </c>
      <c r="BY578">
        <v>0.17103344000000001</v>
      </c>
      <c r="BZ578">
        <v>4.8100993000000002E-2</v>
      </c>
      <c r="CA578">
        <v>5.2360993000000002E-2</v>
      </c>
      <c r="CB578">
        <v>0.14114349000000001</v>
      </c>
      <c r="CC578">
        <v>0.20996687999999999</v>
      </c>
      <c r="CD578">
        <v>9.0097880000000005E-2</v>
      </c>
      <c r="CE578">
        <v>0.20056330999999999</v>
      </c>
      <c r="CF578">
        <v>2.4746536999999999E-2</v>
      </c>
      <c r="CG578">
        <v>0.1926437</v>
      </c>
      <c r="CH578">
        <v>0.28419325000000001</v>
      </c>
      <c r="CI578">
        <v>0.12435809</v>
      </c>
      <c r="CJ578">
        <v>0.19455227</v>
      </c>
      <c r="CK578">
        <v>0.25552960000000002</v>
      </c>
      <c r="CL578">
        <v>0.31828206999999997</v>
      </c>
      <c r="CM578">
        <v>-1.9973388000000002E-2</v>
      </c>
      <c r="CN578">
        <v>0.15035910999999999</v>
      </c>
      <c r="CO578">
        <v>0.25063627999999999</v>
      </c>
      <c r="CP578">
        <v>0.25004625000000003</v>
      </c>
      <c r="CQ578">
        <v>0.14369879999999999</v>
      </c>
      <c r="CR578">
        <v>0.13662642</v>
      </c>
      <c r="CS578">
        <v>0.17987797</v>
      </c>
      <c r="CT578">
        <v>0.18932618000000001</v>
      </c>
      <c r="CU578">
        <v>5.9548926000000002E-2</v>
      </c>
      <c r="CV578">
        <v>0.23110066000000001</v>
      </c>
      <c r="CW578">
        <v>0.12502495999999999</v>
      </c>
      <c r="CX578">
        <v>8.9137055000000007E-2</v>
      </c>
      <c r="CY578">
        <v>0.20272288999999999</v>
      </c>
      <c r="CZ578">
        <v>0.10815297</v>
      </c>
      <c r="DA578">
        <v>0.17365612</v>
      </c>
      <c r="DB578">
        <v>1.4332414E-2</v>
      </c>
      <c r="DC578">
        <v>0.98395270000000001</v>
      </c>
      <c r="DD578">
        <v>0.24390988</v>
      </c>
      <c r="DE578">
        <v>7.5332780000000002E-2</v>
      </c>
      <c r="DF578">
        <f t="shared" si="26"/>
        <v>0.12475151454951457</v>
      </c>
      <c r="DG578">
        <f t="shared" si="27"/>
        <v>0</v>
      </c>
      <c r="DH578">
        <v>0</v>
      </c>
      <c r="DI578">
        <f>VLOOKUP(B578,owner_jaccard!$C$1:$E$1128,3,FALSE)</f>
        <v>0.31578947368421001</v>
      </c>
      <c r="DJ578">
        <f>VLOOKUP(B578,partic_jaccard!$C$1:$E$1128,3,FALSE)</f>
        <v>0.34615384615384598</v>
      </c>
      <c r="DK578">
        <f>VLOOKUP(B578,rtword_jaccard!$C$1:$E$1128,3,FALSE)</f>
        <v>0.123595505617977</v>
      </c>
      <c r="DL578">
        <f>VLOOKUP(B578,rtword_jaccard!$C$1:$F$1128,4,FALSE)</f>
        <v>0.219512195121951</v>
      </c>
      <c r="DM578">
        <f>VLOOKUP(B578,rtword_jaccard!$C$1:$G$1128,5,FALSE)</f>
        <v>0.244813278008298</v>
      </c>
      <c r="DN578">
        <f>VLOOKUP(B578,owner_j_重み付き!$C$1:$E$1128,3)</f>
        <v>5.8999999999999999E-3</v>
      </c>
      <c r="DO578">
        <f>VLOOKUP(B578,part_j_重み付き!$C$1:$E$1128,3,FALSE)</f>
        <v>9.1200000000000003E-2</v>
      </c>
      <c r="DP578">
        <f>VLOOKUP(B578,journalsection_jaccard!$C$2:$E$1129,3,FALSE)</f>
        <v>0.49253731343283502</v>
      </c>
      <c r="DQ578">
        <f>VLOOKUP(B578,journalsection_jaccard!$C$2:$F$1129,4,FALSE)</f>
        <v>0.36986301369863001</v>
      </c>
      <c r="DR578">
        <f>VLOOKUP(B578,journalsection_jaccard!$C$2:$G$1129,5,FALSE)</f>
        <v>0.31004366812227002</v>
      </c>
      <c r="DS578">
        <f>VLOOKUP(B578,journalsection_jaccard!$C$2:$H$1129,6,FALSE)</f>
        <v>0.20481927710843301</v>
      </c>
    </row>
    <row r="579" spans="1:123" x14ac:dyDescent="0.55000000000000004">
      <c r="A579">
        <v>572</v>
      </c>
      <c r="B579" t="s">
        <v>2127</v>
      </c>
      <c r="C579" t="s">
        <v>678</v>
      </c>
      <c r="D579">
        <v>0.28686318</v>
      </c>
      <c r="E579">
        <v>0.22053903</v>
      </c>
      <c r="F579">
        <v>0.12987056</v>
      </c>
      <c r="G579">
        <v>0.11337556</v>
      </c>
      <c r="H579">
        <v>-6.3210230000000006E-2</v>
      </c>
      <c r="I579">
        <v>0.24193744</v>
      </c>
      <c r="J579">
        <v>0.24754211000000001</v>
      </c>
      <c r="K579">
        <v>0.98404239999999998</v>
      </c>
      <c r="L579">
        <v>0.32923143999999999</v>
      </c>
      <c r="M579">
        <v>0.29839903000000001</v>
      </c>
      <c r="N579">
        <v>0.29537794000000001</v>
      </c>
      <c r="O579">
        <v>0.1741308</v>
      </c>
      <c r="P579">
        <v>0.22010267999999999</v>
      </c>
      <c r="Q579">
        <v>0.21090909999999999</v>
      </c>
      <c r="R579">
        <v>-0.11096467</v>
      </c>
      <c r="S579">
        <v>-4.9969635999999998E-2</v>
      </c>
      <c r="T579">
        <v>0.1935171</v>
      </c>
      <c r="U579">
        <v>-1.0563978E-2</v>
      </c>
      <c r="V579">
        <v>0.18104775000000001</v>
      </c>
      <c r="W579">
        <v>0.1055696</v>
      </c>
      <c r="X579">
        <v>-2.3277229E-2</v>
      </c>
      <c r="Y579">
        <v>8.6886733999999993E-2</v>
      </c>
      <c r="Z579">
        <v>0.13946330000000001</v>
      </c>
      <c r="AA579" s="1">
        <v>3.3787695000000001E-5</v>
      </c>
      <c r="AB579">
        <v>0.13671217999999999</v>
      </c>
      <c r="AC579">
        <v>0.16731428000000001</v>
      </c>
      <c r="AD579">
        <v>1.3466568E-3</v>
      </c>
      <c r="AE579">
        <v>0.15654913000000001</v>
      </c>
      <c r="AF579">
        <v>7.1583173999999999E-2</v>
      </c>
      <c r="AG579">
        <v>0.31563883999999998</v>
      </c>
      <c r="AH579">
        <v>5.0498742999999999E-2</v>
      </c>
      <c r="AI579">
        <v>0.16273756</v>
      </c>
      <c r="AJ579">
        <v>1.3187299E-2</v>
      </c>
      <c r="AK579">
        <v>-3.8123841999999998E-2</v>
      </c>
      <c r="AL579">
        <v>0.16467929000000001</v>
      </c>
      <c r="AM579">
        <v>0.13772704</v>
      </c>
      <c r="AN579">
        <v>0.11533878</v>
      </c>
      <c r="AO579">
        <v>0.22132999</v>
      </c>
      <c r="AP579">
        <v>0.28586780000000001</v>
      </c>
      <c r="AQ579">
        <v>2.6700944000000002E-3</v>
      </c>
      <c r="AR579">
        <v>0.14394775000000001</v>
      </c>
      <c r="AS579">
        <v>-7.6173513999999998E-2</v>
      </c>
      <c r="AT579">
        <v>0.13137757999999999</v>
      </c>
      <c r="AU579">
        <v>4.4964876000000001E-2</v>
      </c>
      <c r="AV579">
        <v>0.11390701</v>
      </c>
      <c r="AW579">
        <v>0.17947409</v>
      </c>
      <c r="AX579">
        <v>-0.10421075</v>
      </c>
      <c r="AY579">
        <v>0.19715576000000001</v>
      </c>
      <c r="AZ579">
        <v>0.96120170000000005</v>
      </c>
      <c r="BA579">
        <v>8.623712E-2</v>
      </c>
      <c r="BB579">
        <v>0.19315071</v>
      </c>
      <c r="BC579">
        <v>-0.11200063</v>
      </c>
      <c r="BD579">
        <v>-8.7610415999999997E-2</v>
      </c>
      <c r="BE579">
        <v>0.11676678</v>
      </c>
      <c r="BF579">
        <v>0.15585557999999999</v>
      </c>
      <c r="BG579">
        <v>0.21026507</v>
      </c>
      <c r="BH579">
        <v>0.12854226999999999</v>
      </c>
      <c r="BI579">
        <v>0.26347696999999998</v>
      </c>
      <c r="BJ579">
        <v>9.2464699999999997E-2</v>
      </c>
      <c r="BK579">
        <v>0.2783561</v>
      </c>
      <c r="BL579">
        <v>0.10865512500000001</v>
      </c>
      <c r="BM579">
        <v>0.24971724000000001</v>
      </c>
      <c r="BN579">
        <v>6.2043590000000003E-2</v>
      </c>
      <c r="BO579">
        <v>0.12368777</v>
      </c>
      <c r="BP579">
        <v>2.6492214E-2</v>
      </c>
      <c r="BQ579">
        <v>-8.3925899999999998E-2</v>
      </c>
      <c r="BR579">
        <v>0.11093931</v>
      </c>
      <c r="BS579">
        <v>8.5932090000000003E-2</v>
      </c>
      <c r="BT579">
        <v>0.15009159999999999</v>
      </c>
      <c r="BU579">
        <v>0.1019557</v>
      </c>
      <c r="BV579">
        <v>0.12769009000000001</v>
      </c>
      <c r="BW579">
        <v>0.16024811999999999</v>
      </c>
      <c r="BX579">
        <v>5.0431802999999997E-2</v>
      </c>
      <c r="BY579">
        <v>-9.6291199999999993E-2</v>
      </c>
      <c r="BZ579">
        <v>8.8852234000000002E-2</v>
      </c>
      <c r="CA579">
        <v>0.15864988999999999</v>
      </c>
      <c r="CB579">
        <v>0.11628503</v>
      </c>
      <c r="CC579">
        <v>0.19500226000000001</v>
      </c>
      <c r="CD579">
        <v>0.1398809</v>
      </c>
      <c r="CE579">
        <v>0.18515131000000001</v>
      </c>
      <c r="CF579">
        <v>-7.3857944999999999E-3</v>
      </c>
      <c r="CG579">
        <v>0.17829006999999999</v>
      </c>
      <c r="CH579">
        <v>6.5593176000000003E-2</v>
      </c>
      <c r="CI579">
        <v>3.9214335000000003E-2</v>
      </c>
      <c r="CJ579">
        <v>0.35044377999999998</v>
      </c>
      <c r="CK579">
        <v>-3.7419374999999998E-2</v>
      </c>
      <c r="CL579">
        <v>0.103040166</v>
      </c>
      <c r="CM579">
        <v>4.2598058000000001E-2</v>
      </c>
      <c r="CN579">
        <v>0.17549281</v>
      </c>
      <c r="CO579">
        <v>5.0619360000000002E-2</v>
      </c>
      <c r="CP579">
        <v>0.10646838</v>
      </c>
      <c r="CQ579">
        <v>0.17027766999999999</v>
      </c>
      <c r="CR579">
        <v>0.31732544000000001</v>
      </c>
      <c r="CS579">
        <v>0.22746206999999999</v>
      </c>
      <c r="CT579">
        <v>0.29993926999999998</v>
      </c>
      <c r="CU579">
        <v>-0.15123819999999999</v>
      </c>
      <c r="CV579">
        <v>0.38141744999999999</v>
      </c>
      <c r="CW579">
        <v>0.12868600999999999</v>
      </c>
      <c r="CX579">
        <v>-1.53086865E-2</v>
      </c>
      <c r="CY579">
        <v>0.24965522000000001</v>
      </c>
      <c r="CZ579">
        <v>0.16020000000000001</v>
      </c>
      <c r="DA579">
        <v>0.16312581000000001</v>
      </c>
      <c r="DB579">
        <v>-2.8097130000000001E-2</v>
      </c>
      <c r="DC579">
        <v>0.97216999999999998</v>
      </c>
      <c r="DD579">
        <v>0.15173308999999999</v>
      </c>
      <c r="DE579">
        <v>1.2430531999999999E-2</v>
      </c>
      <c r="DF579">
        <f t="shared" si="26"/>
        <v>0.11974629278538834</v>
      </c>
      <c r="DG579">
        <f t="shared" si="27"/>
        <v>0</v>
      </c>
      <c r="DH579">
        <v>0</v>
      </c>
      <c r="DI579">
        <f>VLOOKUP(B579,owner_jaccard!$C$1:$E$1128,3,FALSE)</f>
        <v>6.0606060606060601E-2</v>
      </c>
      <c r="DJ579">
        <f>VLOOKUP(B579,partic_jaccard!$C$1:$E$1128,3,FALSE)</f>
        <v>0.105263157894736</v>
      </c>
      <c r="DK579">
        <f>VLOOKUP(B579,rtword_jaccard!$C$1:$E$1128,3,FALSE)</f>
        <v>0.16279069767441801</v>
      </c>
      <c r="DL579">
        <f>VLOOKUP(B579,rtword_jaccard!$C$1:$F$1128,4,FALSE)</f>
        <v>0.19760479041916101</v>
      </c>
      <c r="DM579">
        <f>VLOOKUP(B579,rtword_jaccard!$C$1:$G$1128,5,FALSE)</f>
        <v>0.265822784810126</v>
      </c>
      <c r="DN579">
        <f>VLOOKUP(B579,owner_j_重み付き!$C$1:$E$1128,3)</f>
        <v>1.2999999999999999E-3</v>
      </c>
      <c r="DO579">
        <f>VLOOKUP(B579,part_j_重み付き!$C$1:$E$1128,3,FALSE)</f>
        <v>6.6699999999999995E-2</v>
      </c>
      <c r="DP579">
        <f>VLOOKUP(B579,journalsection_jaccard!$C$2:$E$1129,3,FALSE)</f>
        <v>0.47058823529411697</v>
      </c>
      <c r="DQ579">
        <f>VLOOKUP(B579,journalsection_jaccard!$C$2:$F$1129,4,FALSE)</f>
        <v>0.33333333333333298</v>
      </c>
      <c r="DR579">
        <f>VLOOKUP(B579,journalsection_jaccard!$C$2:$G$1129,5,FALSE)</f>
        <v>0.29870129870129802</v>
      </c>
      <c r="DS579">
        <f>VLOOKUP(B579,journalsection_jaccard!$C$2:$H$1129,6,FALSE)</f>
        <v>0.16279069767441801</v>
      </c>
    </row>
    <row r="580" spans="1:123" x14ac:dyDescent="0.55000000000000004">
      <c r="A580">
        <v>573</v>
      </c>
      <c r="B580" t="s">
        <v>2128</v>
      </c>
      <c r="C580" t="s">
        <v>679</v>
      </c>
      <c r="D580">
        <v>1.5896345999999999E-2</v>
      </c>
      <c r="E580">
        <v>4.2129450000000001E-3</v>
      </c>
      <c r="F580">
        <v>0.23252386</v>
      </c>
      <c r="G580">
        <v>0.1144343</v>
      </c>
      <c r="H580">
        <v>-4.0870480000000001E-2</v>
      </c>
      <c r="I580">
        <v>8.4543300000000002E-2</v>
      </c>
      <c r="J580">
        <v>0.24978167000000001</v>
      </c>
      <c r="K580">
        <v>0.97944220000000004</v>
      </c>
      <c r="L580">
        <v>0.14921909999999999</v>
      </c>
      <c r="M580">
        <v>0.34788259999999999</v>
      </c>
      <c r="N580">
        <v>0.18708347</v>
      </c>
      <c r="O580">
        <v>0.14580580000000001</v>
      </c>
      <c r="P580">
        <v>0.18623996000000001</v>
      </c>
      <c r="Q580">
        <v>0.18651588</v>
      </c>
      <c r="R580">
        <v>5.2550989999999999E-2</v>
      </c>
      <c r="S580">
        <v>0.23339721999999999</v>
      </c>
      <c r="T580">
        <v>0.31208279999999999</v>
      </c>
      <c r="U580">
        <v>0.116802506</v>
      </c>
      <c r="V580">
        <v>0.16866780000000001</v>
      </c>
      <c r="W580">
        <v>0.18799715</v>
      </c>
      <c r="X580">
        <v>1.5267660000000001E-2</v>
      </c>
      <c r="Y580">
        <v>0.13462036999999999</v>
      </c>
      <c r="Z580">
        <v>5.9900693999999997E-2</v>
      </c>
      <c r="AA580">
        <v>6.4733680000000002E-2</v>
      </c>
      <c r="AB580">
        <v>0.16709589999999999</v>
      </c>
      <c r="AC580">
        <v>0.20460555</v>
      </c>
      <c r="AD580">
        <v>0.15712603999999999</v>
      </c>
      <c r="AE580">
        <v>0.21909381</v>
      </c>
      <c r="AF580">
        <v>0.23784493000000001</v>
      </c>
      <c r="AG580">
        <v>0.21618688</v>
      </c>
      <c r="AH580">
        <v>-3.6362782000000003E-2</v>
      </c>
      <c r="AI580">
        <v>0.11548599599999999</v>
      </c>
      <c r="AJ580">
        <v>5.2814115000000002E-2</v>
      </c>
      <c r="AK580">
        <v>8.1308749999999999E-2</v>
      </c>
      <c r="AL580">
        <v>5.6449060000000002E-2</v>
      </c>
      <c r="AM580">
        <v>0.13203313999999999</v>
      </c>
      <c r="AN580">
        <v>-3.4107376000000002E-2</v>
      </c>
      <c r="AO580">
        <v>0.31594657999999998</v>
      </c>
      <c r="AP580">
        <v>0.21542030000000001</v>
      </c>
      <c r="AQ580">
        <v>-7.4486869999999997E-2</v>
      </c>
      <c r="AR580">
        <v>0.28185212999999998</v>
      </c>
      <c r="AS580">
        <v>5.3203172999999999E-2</v>
      </c>
      <c r="AT580">
        <v>2.4477387E-2</v>
      </c>
      <c r="AU580">
        <v>0.120762885</v>
      </c>
      <c r="AV580">
        <v>0.22673847</v>
      </c>
      <c r="AW580">
        <v>0.23225512000000001</v>
      </c>
      <c r="AX580">
        <v>-5.674999E-3</v>
      </c>
      <c r="AY580">
        <v>0.20685679000000001</v>
      </c>
      <c r="AZ580">
        <v>0.95001155000000004</v>
      </c>
      <c r="BA580">
        <v>0.11025762</v>
      </c>
      <c r="BB580">
        <v>4.5409230000000002E-2</v>
      </c>
      <c r="BC580">
        <v>-7.3730126000000007E-2</v>
      </c>
      <c r="BD580">
        <v>0.16723974</v>
      </c>
      <c r="BE580">
        <v>0.1531218</v>
      </c>
      <c r="BF580">
        <v>-1.1554633999999999E-2</v>
      </c>
      <c r="BG580">
        <v>0.28476498</v>
      </c>
      <c r="BH580">
        <v>0.13127479</v>
      </c>
      <c r="BI580">
        <v>0.29444456000000002</v>
      </c>
      <c r="BJ580">
        <v>5.8413737E-2</v>
      </c>
      <c r="BK580">
        <v>0.26739126000000002</v>
      </c>
      <c r="BL580">
        <v>0.18399784</v>
      </c>
      <c r="BM580">
        <v>0.12372782</v>
      </c>
      <c r="BN580">
        <v>0.23961817999999999</v>
      </c>
      <c r="BO580">
        <v>0.21715401000000001</v>
      </c>
      <c r="BP580">
        <v>0.21443366999999999</v>
      </c>
      <c r="BQ580">
        <v>3.8906719999999999E-2</v>
      </c>
      <c r="BR580">
        <v>-1.2344056000000001E-2</v>
      </c>
      <c r="BS580">
        <v>0.23143295999999999</v>
      </c>
      <c r="BT580">
        <v>0.28765111999999998</v>
      </c>
      <c r="BU580">
        <v>0.1445697</v>
      </c>
      <c r="BV580">
        <v>5.6008212000000002E-2</v>
      </c>
      <c r="BW580">
        <v>0.22934215999999999</v>
      </c>
      <c r="BX580">
        <v>0.22570941999999999</v>
      </c>
      <c r="BY580">
        <v>0.23374115000000001</v>
      </c>
      <c r="BZ580">
        <v>0.13403851</v>
      </c>
      <c r="CA580">
        <v>-7.8657329999999998E-2</v>
      </c>
      <c r="CB580">
        <v>0.10851358999999999</v>
      </c>
      <c r="CC580">
        <v>0.25605282000000001</v>
      </c>
      <c r="CD580">
        <v>0.18451273000000001</v>
      </c>
      <c r="CE580">
        <v>0.34169136999999999</v>
      </c>
      <c r="CF580">
        <v>2.7630406999999999E-2</v>
      </c>
      <c r="CG580">
        <v>0.19278829</v>
      </c>
      <c r="CH580">
        <v>0.27869450000000001</v>
      </c>
      <c r="CI580">
        <v>0.16266259999999999</v>
      </c>
      <c r="CJ580">
        <v>0.10670718999999999</v>
      </c>
      <c r="CK580">
        <v>0.24480905</v>
      </c>
      <c r="CL580">
        <v>0.21832904</v>
      </c>
      <c r="CM580">
        <v>0.20736020999999999</v>
      </c>
      <c r="CN580">
        <v>0.26115041999999999</v>
      </c>
      <c r="CO580">
        <v>0.13629231</v>
      </c>
      <c r="CP580">
        <v>0.27306035000000001</v>
      </c>
      <c r="CQ580">
        <v>2.7169964999999999E-3</v>
      </c>
      <c r="CR580">
        <v>0.3211772</v>
      </c>
      <c r="CS580">
        <v>0.33902797000000001</v>
      </c>
      <c r="CT580">
        <v>0.10715184</v>
      </c>
      <c r="CU580">
        <v>5.7366500000000001E-2</v>
      </c>
      <c r="CV580">
        <v>0.46011928000000002</v>
      </c>
      <c r="CW580">
        <v>0.17568299000000001</v>
      </c>
      <c r="CX580">
        <v>9.6142309999999995E-2</v>
      </c>
      <c r="CY580">
        <v>0.22308604000000001</v>
      </c>
      <c r="CZ580">
        <v>0.27809097999999999</v>
      </c>
      <c r="DA580">
        <v>0.16370091000000001</v>
      </c>
      <c r="DB580">
        <v>-5.6157533000000003E-2</v>
      </c>
      <c r="DC580">
        <v>0.96634850000000005</v>
      </c>
      <c r="DD580">
        <v>0.34428447000000001</v>
      </c>
      <c r="DE580">
        <v>0.18102175000000001</v>
      </c>
      <c r="DF580">
        <f t="shared" si="26"/>
        <v>0.15501207983980581</v>
      </c>
      <c r="DG580">
        <f t="shared" si="27"/>
        <v>0</v>
      </c>
      <c r="DH580">
        <v>0</v>
      </c>
      <c r="DI580">
        <f>VLOOKUP(B580,owner_jaccard!$C$1:$E$1128,3,FALSE)</f>
        <v>0.15217391304347799</v>
      </c>
      <c r="DJ580">
        <f>VLOOKUP(B580,partic_jaccard!$C$1:$E$1128,3,FALSE)</f>
        <v>0.25925925925925902</v>
      </c>
      <c r="DK580">
        <f>VLOOKUP(B580,rtword_jaccard!$C$1:$E$1128,3,FALSE)</f>
        <v>0.19047619047618999</v>
      </c>
      <c r="DL580">
        <f>VLOOKUP(B580,rtword_jaccard!$C$1:$F$1128,4,FALSE)</f>
        <v>0.24223602484472001</v>
      </c>
      <c r="DM580">
        <f>VLOOKUP(B580,rtword_jaccard!$C$1:$G$1128,5,FALSE)</f>
        <v>0.27659574468085102</v>
      </c>
      <c r="DN580">
        <f>VLOOKUP(B580,owner_j_重み付き!$C$1:$E$1128,3)</f>
        <v>7.4999999999999997E-3</v>
      </c>
      <c r="DO580">
        <f>VLOOKUP(B580,part_j_重み付き!$C$1:$E$1128,3,FALSE)</f>
        <v>2.6200000000000001E-2</v>
      </c>
      <c r="DP580">
        <f>VLOOKUP(B580,journalsection_jaccard!$C$2:$E$1129,3,FALSE)</f>
        <v>0.33333333333333298</v>
      </c>
      <c r="DQ580">
        <f>VLOOKUP(B580,journalsection_jaccard!$C$2:$F$1129,4,FALSE)</f>
        <v>0.37931034482758602</v>
      </c>
      <c r="DR580">
        <f>VLOOKUP(B580,journalsection_jaccard!$C$2:$G$1129,5,FALSE)</f>
        <v>0.3215859030837</v>
      </c>
      <c r="DS580">
        <f>VLOOKUP(B580,journalsection_jaccard!$C$2:$H$1129,6,FALSE)</f>
        <v>0.20481927710843301</v>
      </c>
    </row>
    <row r="581" spans="1:123" x14ac:dyDescent="0.55000000000000004">
      <c r="A581">
        <v>574</v>
      </c>
      <c r="B581" t="s">
        <v>2129</v>
      </c>
      <c r="C581" t="s">
        <v>680</v>
      </c>
      <c r="D581">
        <v>1.9210897000000001E-2</v>
      </c>
      <c r="E581" s="1">
        <v>4.0974950000000003E-5</v>
      </c>
      <c r="F581">
        <v>0.11713326</v>
      </c>
      <c r="G581">
        <v>0.18424246999999999</v>
      </c>
      <c r="H581">
        <v>7.6895790000000006E-2</v>
      </c>
      <c r="I581">
        <v>3.8460742999999999E-2</v>
      </c>
      <c r="J581">
        <v>0.19986883999999999</v>
      </c>
      <c r="K581">
        <v>0.98434630000000001</v>
      </c>
      <c r="L581">
        <v>0.36851214999999998</v>
      </c>
      <c r="M581">
        <v>0.20141537000000001</v>
      </c>
      <c r="N581">
        <v>0.13111407</v>
      </c>
      <c r="O581">
        <v>-1.1573623999999999E-2</v>
      </c>
      <c r="P581">
        <v>0.19365428000000001</v>
      </c>
      <c r="Q581">
        <v>0.29161631999999998</v>
      </c>
      <c r="R581">
        <v>0.1240511</v>
      </c>
      <c r="S581">
        <v>0.19609199999999999</v>
      </c>
      <c r="T581">
        <v>0.109979585</v>
      </c>
      <c r="U581">
        <v>0.17554016</v>
      </c>
      <c r="V581">
        <v>8.8654049999999998E-2</v>
      </c>
      <c r="W581">
        <v>-5.2728858000000003E-2</v>
      </c>
      <c r="X581">
        <v>0.10609057500000001</v>
      </c>
      <c r="Y581">
        <v>0.14999343000000001</v>
      </c>
      <c r="Z581">
        <v>1.3145489999999999E-2</v>
      </c>
      <c r="AA581">
        <v>-1.8985717999999999E-2</v>
      </c>
      <c r="AB581">
        <v>0.11113223999999999</v>
      </c>
      <c r="AC581">
        <v>0.2601059</v>
      </c>
      <c r="AD581">
        <v>7.8404255000000006E-2</v>
      </c>
      <c r="AE581">
        <v>6.5012440000000005E-2</v>
      </c>
      <c r="AF581">
        <v>0.14042172999999999</v>
      </c>
      <c r="AG581">
        <v>0.53930544999999996</v>
      </c>
      <c r="AH581">
        <v>0.13029915</v>
      </c>
      <c r="AI581">
        <v>0.10032741000000001</v>
      </c>
      <c r="AJ581">
        <v>0.22588575</v>
      </c>
      <c r="AK581">
        <v>-0.13305807</v>
      </c>
      <c r="AL581">
        <v>6.1732426E-2</v>
      </c>
      <c r="AM581">
        <v>8.7292419999999996E-2</v>
      </c>
      <c r="AN581">
        <v>1.7161777E-2</v>
      </c>
      <c r="AO581">
        <v>0.25764622999999998</v>
      </c>
      <c r="AP581">
        <v>0.15035193999999999</v>
      </c>
      <c r="AQ581">
        <v>0.17668854000000001</v>
      </c>
      <c r="AR581">
        <v>0.36684739999999999</v>
      </c>
      <c r="AS581">
        <v>0.10254695</v>
      </c>
      <c r="AT581">
        <v>3.2314420000000003E-2</v>
      </c>
      <c r="AU581">
        <v>-1.6592497000000001E-2</v>
      </c>
      <c r="AV581">
        <v>0.11648623</v>
      </c>
      <c r="AW581">
        <v>0.20388697</v>
      </c>
      <c r="AX581">
        <v>0.12929647</v>
      </c>
      <c r="AY581">
        <v>0.36887807</v>
      </c>
      <c r="AZ581">
        <v>0.94359386000000001</v>
      </c>
      <c r="BA581">
        <v>0.21854403999999999</v>
      </c>
      <c r="BB581">
        <v>0.21626709999999999</v>
      </c>
      <c r="BC581">
        <v>8.7667554999999994E-2</v>
      </c>
      <c r="BD581">
        <v>0.3989104</v>
      </c>
      <c r="BE581">
        <v>2.4771253E-2</v>
      </c>
      <c r="BF581">
        <v>0.17653150000000001</v>
      </c>
      <c r="BG581">
        <v>0.17985132000000001</v>
      </c>
      <c r="BH581">
        <v>0.25941133</v>
      </c>
      <c r="BI581">
        <v>0.31454959999999998</v>
      </c>
      <c r="BJ581">
        <v>0.20144451999999999</v>
      </c>
      <c r="BK581">
        <v>0.29823872000000001</v>
      </c>
      <c r="BL581">
        <v>0.27995750000000003</v>
      </c>
      <c r="BM581">
        <v>0.2174507</v>
      </c>
      <c r="BN581">
        <v>6.7144579999999995E-2</v>
      </c>
      <c r="BO581">
        <v>1.4723564999999999E-2</v>
      </c>
      <c r="BP581">
        <v>0.32432729999999999</v>
      </c>
      <c r="BQ581">
        <v>6.7386409999999994E-2</v>
      </c>
      <c r="BR581">
        <v>-7.0713449999999997E-3</v>
      </c>
      <c r="BS581">
        <v>0.21097859999999999</v>
      </c>
      <c r="BT581">
        <v>0.11284843</v>
      </c>
      <c r="BU581">
        <v>0.10407681000000001</v>
      </c>
      <c r="BV581">
        <v>0.15052782000000001</v>
      </c>
      <c r="BW581">
        <v>0.18854254000000001</v>
      </c>
      <c r="BX581">
        <v>0.17285355999999999</v>
      </c>
      <c r="BY581">
        <v>-4.8347525000000002E-2</v>
      </c>
      <c r="BZ581">
        <v>3.0093502000000001E-2</v>
      </c>
      <c r="CA581">
        <v>8.0000940000000006E-2</v>
      </c>
      <c r="CB581">
        <v>0.18148634999999999</v>
      </c>
      <c r="CC581">
        <v>0.17386399</v>
      </c>
      <c r="CD581">
        <v>0.11815383</v>
      </c>
      <c r="CE581">
        <v>0.10794301000000001</v>
      </c>
      <c r="CF581">
        <v>0.11827467999999999</v>
      </c>
      <c r="CG581">
        <v>0.3040563</v>
      </c>
      <c r="CH581">
        <v>0.29877587999999999</v>
      </c>
      <c r="CI581">
        <v>0.26267546000000003</v>
      </c>
      <c r="CJ581">
        <v>0.29630309999999999</v>
      </c>
      <c r="CK581">
        <v>0.24699246999999999</v>
      </c>
      <c r="CL581">
        <v>0.20827049</v>
      </c>
      <c r="CM581">
        <v>0.14043907999999999</v>
      </c>
      <c r="CN581">
        <v>0.41236331999999998</v>
      </c>
      <c r="CO581">
        <v>3.5811834000000001E-2</v>
      </c>
      <c r="CP581">
        <v>0.18863097000000001</v>
      </c>
      <c r="CQ581">
        <v>0.23367352999999999</v>
      </c>
      <c r="CR581">
        <v>0.17577160999999999</v>
      </c>
      <c r="CS581">
        <v>0.30570366999999998</v>
      </c>
      <c r="CT581">
        <v>0.19174553</v>
      </c>
      <c r="CU581">
        <v>0.10507820499999999</v>
      </c>
      <c r="CV581">
        <v>0.31469592000000002</v>
      </c>
      <c r="CW581">
        <v>0.16454789</v>
      </c>
      <c r="CX581">
        <v>0.15631992</v>
      </c>
      <c r="CY581">
        <v>0.34399801000000002</v>
      </c>
      <c r="CZ581">
        <v>0.14606664</v>
      </c>
      <c r="DA581">
        <v>0.25738456999999998</v>
      </c>
      <c r="DB581">
        <v>9.7558400000000003E-2</v>
      </c>
      <c r="DC581">
        <v>0.97530013000000004</v>
      </c>
      <c r="DD581">
        <v>0.28140747999999999</v>
      </c>
      <c r="DE581">
        <v>0.12897602999999999</v>
      </c>
      <c r="DF581">
        <f t="shared" si="26"/>
        <v>0.16129559077621364</v>
      </c>
      <c r="DG581">
        <f t="shared" si="27"/>
        <v>0</v>
      </c>
      <c r="DH581">
        <v>0</v>
      </c>
      <c r="DI581">
        <f>VLOOKUP(B581,owner_jaccard!$C$1:$E$1128,3,FALSE)</f>
        <v>0</v>
      </c>
      <c r="DJ581">
        <f>VLOOKUP(B581,partic_jaccard!$C$1:$E$1128,3,FALSE)</f>
        <v>0</v>
      </c>
      <c r="DK581">
        <f>VLOOKUP(B581,rtword_jaccard!$C$1:$E$1128,3,FALSE)</f>
        <v>7.5268817204300995E-2</v>
      </c>
      <c r="DL581">
        <f>VLOOKUP(B581,rtword_jaccard!$C$1:$F$1128,4,FALSE)</f>
        <v>0.15606936416184899</v>
      </c>
      <c r="DM581">
        <f>VLOOKUP(B581,rtword_jaccard!$C$1:$G$1128,5,FALSE)</f>
        <v>0.219512195121951</v>
      </c>
      <c r="DN581">
        <f>VLOOKUP(B581,owner_j_重み付き!$C$1:$E$1128,3)</f>
        <v>0</v>
      </c>
      <c r="DO581">
        <f>VLOOKUP(B581,part_j_重み付き!$C$1:$E$1128,3,FALSE)</f>
        <v>0</v>
      </c>
      <c r="DP581">
        <f>VLOOKUP(B581,journalsection_jaccard!$C$2:$E$1129,3,FALSE)</f>
        <v>0.44927536231884002</v>
      </c>
      <c r="DQ581">
        <f>VLOOKUP(B581,journalsection_jaccard!$C$2:$F$1129,4,FALSE)</f>
        <v>0.35135135135135098</v>
      </c>
      <c r="DR581">
        <f>VLOOKUP(B581,journalsection_jaccard!$C$2:$G$1129,5,FALSE)</f>
        <v>0.30434782608695599</v>
      </c>
      <c r="DS581">
        <f>VLOOKUP(B581,journalsection_jaccard!$C$2:$H$1129,6,FALSE)</f>
        <v>0.17647058823529399</v>
      </c>
    </row>
    <row r="582" spans="1:123" hidden="1" x14ac:dyDescent="0.55000000000000004">
      <c r="A582">
        <v>575</v>
      </c>
      <c r="B582" t="s">
        <v>2130</v>
      </c>
      <c r="C582" t="s">
        <v>681</v>
      </c>
      <c r="D582">
        <v>5.2402780000000001E-3</v>
      </c>
      <c r="E582">
        <v>6.2580960000000005E-2</v>
      </c>
      <c r="F582">
        <v>0.10859558</v>
      </c>
      <c r="G582">
        <v>0.26001101999999998</v>
      </c>
      <c r="H582">
        <v>0.15231718</v>
      </c>
      <c r="I582">
        <v>1.6687237000000001E-2</v>
      </c>
      <c r="J582">
        <v>7.7673500000000006E-2</v>
      </c>
      <c r="K582">
        <v>0.9812554</v>
      </c>
      <c r="L582">
        <v>0.27368847000000002</v>
      </c>
      <c r="M582">
        <v>0.1584825</v>
      </c>
      <c r="N582">
        <v>0.18535545</v>
      </c>
      <c r="O582">
        <v>8.8394169999999994E-2</v>
      </c>
      <c r="P582">
        <v>0.23746680000000001</v>
      </c>
      <c r="Q582">
        <v>0.30722856999999998</v>
      </c>
      <c r="R582">
        <v>-1.5391121000000001E-2</v>
      </c>
      <c r="S582">
        <v>-0.102221854</v>
      </c>
      <c r="T582">
        <v>0.2472519</v>
      </c>
      <c r="U582">
        <v>-7.6900153999999998E-2</v>
      </c>
      <c r="V582">
        <v>0.17106864999999999</v>
      </c>
      <c r="W582">
        <v>0.16393005999999999</v>
      </c>
      <c r="X582">
        <v>0.14227095000000001</v>
      </c>
      <c r="Y582">
        <v>3.3345890000000003E-2</v>
      </c>
      <c r="Z582">
        <v>3.7830226000000002E-2</v>
      </c>
      <c r="AA582">
        <v>6.542779E-2</v>
      </c>
      <c r="AB582">
        <v>6.6156359999999997E-2</v>
      </c>
      <c r="AC582">
        <v>0.27184039999999998</v>
      </c>
      <c r="AD582">
        <v>9.6741160000000007E-2</v>
      </c>
      <c r="AE582">
        <v>2.3386746999999999E-2</v>
      </c>
      <c r="AF582">
        <v>0.23219429</v>
      </c>
      <c r="AG582">
        <v>0.10404481</v>
      </c>
      <c r="AH582">
        <v>1.7925265999999999E-2</v>
      </c>
      <c r="AI582">
        <v>0.1007483</v>
      </c>
      <c r="AJ582">
        <v>0.15446982000000001</v>
      </c>
      <c r="AK582">
        <v>1.9962765E-2</v>
      </c>
      <c r="AL582">
        <v>-8.2163700000000006E-2</v>
      </c>
      <c r="AM582">
        <v>0.10469177</v>
      </c>
      <c r="AN582">
        <v>0.13568568</v>
      </c>
      <c r="AO582">
        <v>0.15911059999999999</v>
      </c>
      <c r="AP582">
        <v>7.77452E-2</v>
      </c>
      <c r="AQ582">
        <v>0.22264466999999999</v>
      </c>
      <c r="AR582">
        <v>0.1444232</v>
      </c>
      <c r="AS582">
        <v>0.17042702000000001</v>
      </c>
      <c r="AT582">
        <v>5.286359E-3</v>
      </c>
      <c r="AU582">
        <v>0.16236143</v>
      </c>
      <c r="AV582">
        <v>4.6014402000000003E-2</v>
      </c>
      <c r="AW582">
        <v>9.3575130000000006E-2</v>
      </c>
      <c r="AX582">
        <v>8.147219E-2</v>
      </c>
      <c r="AY582">
        <v>1.9757343E-2</v>
      </c>
      <c r="AZ582">
        <v>0.95732117000000005</v>
      </c>
      <c r="BA582">
        <v>-9.4007140000000003E-2</v>
      </c>
      <c r="BB582">
        <v>0.16272027999999999</v>
      </c>
      <c r="BC582">
        <v>5.5098596999999999E-2</v>
      </c>
      <c r="BD582">
        <v>0.22148081999999999</v>
      </c>
      <c r="BE582">
        <v>2.0051475999999999E-2</v>
      </c>
      <c r="BF582">
        <v>0.13501829000000001</v>
      </c>
      <c r="BG582">
        <v>0.10615057</v>
      </c>
      <c r="BH582">
        <v>0.14935888</v>
      </c>
      <c r="BI582">
        <v>0.36287566999999998</v>
      </c>
      <c r="BJ582">
        <v>0.39000343999999998</v>
      </c>
      <c r="BK582">
        <v>0.40973579999999998</v>
      </c>
      <c r="BL582">
        <v>1.4156076E-2</v>
      </c>
      <c r="BM582">
        <v>0.23399352000000001</v>
      </c>
      <c r="BN582">
        <v>0.33976790000000001</v>
      </c>
      <c r="BO582">
        <v>0.14061297</v>
      </c>
      <c r="BP582">
        <v>2.0704186999999999E-2</v>
      </c>
      <c r="BQ582">
        <v>0.15601303999999999</v>
      </c>
      <c r="BR582">
        <v>0.18116041999999999</v>
      </c>
      <c r="BS582">
        <v>0.33069235000000002</v>
      </c>
      <c r="BT582">
        <v>0.16539087999999999</v>
      </c>
      <c r="BU582">
        <v>0.1856544</v>
      </c>
      <c r="BV582">
        <v>0.19661058000000001</v>
      </c>
      <c r="BW582">
        <v>0.123143636</v>
      </c>
      <c r="BX582">
        <v>0.2756942</v>
      </c>
      <c r="BY582">
        <v>-9.6553669999999998E-3</v>
      </c>
      <c r="BZ582">
        <v>5.9509819999999998E-2</v>
      </c>
      <c r="CA582">
        <v>0.12713749999999999</v>
      </c>
      <c r="CB582">
        <v>0.14689825000000001</v>
      </c>
      <c r="CC582">
        <v>0.15233385999999999</v>
      </c>
      <c r="CD582">
        <v>0.21362674000000001</v>
      </c>
      <c r="CE582">
        <v>0.37908286000000002</v>
      </c>
      <c r="CF582">
        <v>0.21833765999999999</v>
      </c>
      <c r="CG582">
        <v>6.4051049999999998E-2</v>
      </c>
      <c r="CH582">
        <v>0.16157381000000001</v>
      </c>
      <c r="CI582">
        <v>0.24749935000000001</v>
      </c>
      <c r="CJ582">
        <v>0.22644132</v>
      </c>
      <c r="CK582">
        <v>0.32548850000000001</v>
      </c>
      <c r="CL582">
        <v>0.20720313000000001</v>
      </c>
      <c r="CM582">
        <v>7.2312266E-2</v>
      </c>
      <c r="CN582">
        <v>0.21105003</v>
      </c>
      <c r="CO582">
        <v>3.5603194999999997E-2</v>
      </c>
      <c r="CP582">
        <v>0.114061646</v>
      </c>
      <c r="CQ582">
        <v>0.18229342000000001</v>
      </c>
      <c r="CR582">
        <v>0.19731809</v>
      </c>
      <c r="CS582">
        <v>0.29672530000000003</v>
      </c>
      <c r="CT582">
        <v>0.10321392</v>
      </c>
      <c r="CU582">
        <v>0.14268017999999999</v>
      </c>
      <c r="CV582">
        <v>0.27453654999999999</v>
      </c>
      <c r="CW582">
        <v>0.16761096</v>
      </c>
      <c r="CX582">
        <v>0.10916929</v>
      </c>
      <c r="CY582">
        <v>0.21981311000000001</v>
      </c>
      <c r="CZ582">
        <v>0.21635528000000001</v>
      </c>
      <c r="DA582">
        <v>0.38547152000000001</v>
      </c>
      <c r="DB582">
        <v>0.16331488</v>
      </c>
      <c r="DC582">
        <v>0.97986614999999999</v>
      </c>
      <c r="DD582">
        <v>0.13085844999999999</v>
      </c>
      <c r="DE582">
        <v>-1.7422357999999999E-2</v>
      </c>
      <c r="DF582">
        <f t="shared" si="26"/>
        <v>0.14403310988349519</v>
      </c>
      <c r="DG582">
        <f t="shared" si="27"/>
        <v>0</v>
      </c>
      <c r="DH582">
        <v>3.7974683544303796E-3</v>
      </c>
      <c r="DI582">
        <f>VLOOKUP(B582,owner_jaccard!$C$1:$E$1128,3,FALSE)</f>
        <v>0.28888888888888797</v>
      </c>
      <c r="DJ582">
        <f>VLOOKUP(B582,partic_jaccard!$C$1:$E$1128,3,FALSE)</f>
        <v>0.2</v>
      </c>
      <c r="DK582">
        <f>VLOOKUP(B582,rtword_jaccard!$C$1:$E$1128,3,FALSE)</f>
        <v>0.16279069767441801</v>
      </c>
      <c r="DL582">
        <f>VLOOKUP(B582,rtword_jaccard!$C$1:$F$1128,4,FALSE)</f>
        <v>0.25</v>
      </c>
      <c r="DM582">
        <f>VLOOKUP(B582,rtword_jaccard!$C$1:$G$1128,5,FALSE)</f>
        <v>0.28205128205128199</v>
      </c>
      <c r="DN582">
        <f>VLOOKUP(B582,owner_j_重み付き!$C$1:$E$1128,3)</f>
        <v>8.2000000000000007E-3</v>
      </c>
      <c r="DO582">
        <f>VLOOKUP(B582,part_j_重み付き!$C$1:$E$1128,3,FALSE)</f>
        <v>5.0500000000000003E-2</v>
      </c>
      <c r="DP582">
        <f>VLOOKUP(B582,journalsection_jaccard!$C$2:$E$1129,3,FALSE)</f>
        <v>0.5625</v>
      </c>
      <c r="DQ582">
        <f>VLOOKUP(B582,journalsection_jaccard!$C$2:$F$1129,4,FALSE)</f>
        <v>0.38888888888888801</v>
      </c>
      <c r="DR582">
        <f>VLOOKUP(B582,journalsection_jaccard!$C$2:$G$1129,5,FALSE)</f>
        <v>0.33333333333333298</v>
      </c>
      <c r="DS582">
        <f>VLOOKUP(B582,journalsection_jaccard!$C$2:$H$1129,6,FALSE)</f>
        <v>0.219512195121951</v>
      </c>
    </row>
    <row r="583" spans="1:123" x14ac:dyDescent="0.55000000000000004">
      <c r="A583">
        <v>576</v>
      </c>
      <c r="B583" t="s">
        <v>2131</v>
      </c>
      <c r="C583" t="s">
        <v>682</v>
      </c>
      <c r="D583">
        <v>0.11509591</v>
      </c>
      <c r="E583">
        <v>0.13118072</v>
      </c>
      <c r="F583">
        <v>1.2181936000000001E-2</v>
      </c>
      <c r="G583">
        <v>0.14760946</v>
      </c>
      <c r="H583">
        <v>0.21706273000000001</v>
      </c>
      <c r="I583">
        <v>-0.10594582600000001</v>
      </c>
      <c r="J583">
        <v>0.19060493000000001</v>
      </c>
      <c r="K583">
        <v>0.98007060000000001</v>
      </c>
      <c r="L583">
        <v>0.27543260000000003</v>
      </c>
      <c r="M583">
        <v>0.17526378000000001</v>
      </c>
      <c r="N583">
        <v>0.26157656000000001</v>
      </c>
      <c r="O583">
        <v>0.19001761</v>
      </c>
      <c r="P583">
        <v>0.18558742</v>
      </c>
      <c r="Q583">
        <v>8.922012E-2</v>
      </c>
      <c r="R583">
        <v>-2.3760855000000001E-2</v>
      </c>
      <c r="S583">
        <v>3.9857167999999998E-2</v>
      </c>
      <c r="T583">
        <v>8.2544980000000004E-2</v>
      </c>
      <c r="U583">
        <v>0.13813417</v>
      </c>
      <c r="V583">
        <v>2.6311793999999999E-2</v>
      </c>
      <c r="W583">
        <v>0.15834412</v>
      </c>
      <c r="X583">
        <v>0.17102452000000001</v>
      </c>
      <c r="Y583">
        <v>2.7803642999999999E-2</v>
      </c>
      <c r="Z583">
        <v>6.5613404E-2</v>
      </c>
      <c r="AA583">
        <v>5.3723640000000003E-2</v>
      </c>
      <c r="AB583">
        <v>0.252743</v>
      </c>
      <c r="AC583">
        <v>0.193301</v>
      </c>
      <c r="AD583">
        <v>0.14775540000000001</v>
      </c>
      <c r="AE583">
        <v>0.17055197</v>
      </c>
      <c r="AF583">
        <v>0.28362292</v>
      </c>
      <c r="AG583">
        <v>0.35457903000000002</v>
      </c>
      <c r="AH583">
        <v>-7.2671109999999997E-2</v>
      </c>
      <c r="AI583">
        <v>0.23525725</v>
      </c>
      <c r="AJ583">
        <v>0.17994521999999999</v>
      </c>
      <c r="AK583">
        <v>7.6328635000000006E-2</v>
      </c>
      <c r="AL583">
        <v>0.1338905</v>
      </c>
      <c r="AM583">
        <v>0.13803235999999999</v>
      </c>
      <c r="AN583">
        <v>-0.15825169</v>
      </c>
      <c r="AO583">
        <v>0.17128308</v>
      </c>
      <c r="AP583">
        <v>0.17900643999999999</v>
      </c>
      <c r="AQ583">
        <v>0.13812779</v>
      </c>
      <c r="AR583">
        <v>0.18176876</v>
      </c>
      <c r="AS583">
        <v>6.8583389999999994E-2</v>
      </c>
      <c r="AT583">
        <v>-7.5257779999999996E-2</v>
      </c>
      <c r="AU583">
        <v>5.0296559999999997E-2</v>
      </c>
      <c r="AV583">
        <v>0.16948927999999999</v>
      </c>
      <c r="AW583">
        <v>0.16407902999999999</v>
      </c>
      <c r="AX583">
        <v>2.8091075E-2</v>
      </c>
      <c r="AY583">
        <v>0.13097829</v>
      </c>
      <c r="AZ583">
        <v>0.95816210000000002</v>
      </c>
      <c r="BA583">
        <v>0.14687861999999999</v>
      </c>
      <c r="BB583">
        <v>-3.7431442E-3</v>
      </c>
      <c r="BC583">
        <v>-4.0576212E-2</v>
      </c>
      <c r="BD583">
        <v>0.23055795000000001</v>
      </c>
      <c r="BE583">
        <v>0.19220416000000001</v>
      </c>
      <c r="BF583">
        <v>8.4363750000000001E-2</v>
      </c>
      <c r="BG583">
        <v>0.19567408999999999</v>
      </c>
      <c r="BH583">
        <v>2.6504139999999999E-2</v>
      </c>
      <c r="BI583">
        <v>0.24163692000000001</v>
      </c>
      <c r="BJ583">
        <v>0.19444708999999999</v>
      </c>
      <c r="BK583">
        <v>0.33548966000000002</v>
      </c>
      <c r="BL583">
        <v>-4.2792093000000003E-2</v>
      </c>
      <c r="BM583">
        <v>2.8110555999999998E-2</v>
      </c>
      <c r="BN583">
        <v>0.20701140000000001</v>
      </c>
      <c r="BO583">
        <v>2.5866387000000001E-2</v>
      </c>
      <c r="BP583">
        <v>0.19596815000000001</v>
      </c>
      <c r="BQ583">
        <v>0.17994061</v>
      </c>
      <c r="BR583">
        <v>3.6641512000000001E-2</v>
      </c>
      <c r="BS583">
        <v>0.28111009999999997</v>
      </c>
      <c r="BT583">
        <v>0.24026175999999999</v>
      </c>
      <c r="BU583">
        <v>0.19213169999999999</v>
      </c>
      <c r="BV583">
        <v>8.4830289999999996E-3</v>
      </c>
      <c r="BW583">
        <v>0.20416212</v>
      </c>
      <c r="BX583">
        <v>0.20778907999999999</v>
      </c>
      <c r="BY583">
        <v>0.12239535</v>
      </c>
      <c r="BZ583">
        <v>5.6052933999999999E-2</v>
      </c>
      <c r="CA583">
        <v>4.7951670000000002E-2</v>
      </c>
      <c r="CB583">
        <v>0.24081884000000001</v>
      </c>
      <c r="CC583">
        <v>0.16664045999999999</v>
      </c>
      <c r="CD583">
        <v>0.11299121400000001</v>
      </c>
      <c r="CE583">
        <v>0.26490881999999999</v>
      </c>
      <c r="CF583">
        <v>4.9472723000000003E-2</v>
      </c>
      <c r="CG583">
        <v>0.34131444</v>
      </c>
      <c r="CH583">
        <v>0.21480909000000001</v>
      </c>
      <c r="CI583">
        <v>0.17367968</v>
      </c>
      <c r="CJ583">
        <v>0.15402194999999999</v>
      </c>
      <c r="CK583">
        <v>0.14978060000000001</v>
      </c>
      <c r="CL583">
        <v>0.25201259999999998</v>
      </c>
      <c r="CM583">
        <v>7.0054114000000001E-2</v>
      </c>
      <c r="CN583">
        <v>2.5153099000000002E-2</v>
      </c>
      <c r="CO583">
        <v>0.17989595</v>
      </c>
      <c r="CP583">
        <v>0.17889585</v>
      </c>
      <c r="CQ583">
        <v>-0.16581945000000001</v>
      </c>
      <c r="CR583">
        <v>0.19571598000000001</v>
      </c>
      <c r="CS583">
        <v>5.4574770000000002E-2</v>
      </c>
      <c r="CT583">
        <v>3.7952777E-2</v>
      </c>
      <c r="CU583">
        <v>-6.7400954999999999E-2</v>
      </c>
      <c r="CV583">
        <v>0.38116117999999999</v>
      </c>
      <c r="CW583">
        <v>0.10247889</v>
      </c>
      <c r="CX583">
        <v>7.4688480000000002E-2</v>
      </c>
      <c r="CY583">
        <v>0.49075301999999998</v>
      </c>
      <c r="CZ583">
        <v>0.121716</v>
      </c>
      <c r="DA583">
        <v>0.116775565</v>
      </c>
      <c r="DB583">
        <v>2.6207560000000001E-2</v>
      </c>
      <c r="DC583">
        <v>0.98293834999999996</v>
      </c>
      <c r="DD583">
        <v>0.28603961999999999</v>
      </c>
      <c r="DE583">
        <v>9.8449690000000006E-2</v>
      </c>
      <c r="DF583">
        <f t="shared" si="26"/>
        <v>0.13289591048349506</v>
      </c>
      <c r="DG583">
        <f t="shared" si="27"/>
        <v>0</v>
      </c>
      <c r="DH583">
        <v>0</v>
      </c>
      <c r="DI583">
        <f>VLOOKUP(B583,owner_jaccard!$C$1:$E$1128,3,FALSE)</f>
        <v>0.33333333333333298</v>
      </c>
      <c r="DJ583">
        <f>VLOOKUP(B583,partic_jaccard!$C$1:$E$1128,3,FALSE)</f>
        <v>0.36363636363636298</v>
      </c>
      <c r="DK583">
        <f>VLOOKUP(B583,rtword_jaccard!$C$1:$E$1128,3,FALSE)</f>
        <v>0.219512195121951</v>
      </c>
      <c r="DL583">
        <f>VLOOKUP(B583,rtword_jaccard!$C$1:$F$1128,4,FALSE)</f>
        <v>0.29032258064516098</v>
      </c>
      <c r="DM583">
        <f>VLOOKUP(B583,rtword_jaccard!$C$1:$G$1128,5,FALSE)</f>
        <v>0.35746606334841602</v>
      </c>
      <c r="DN583">
        <f>VLOOKUP(B583,owner_j_重み付き!$C$1:$E$1128,3)</f>
        <v>1.5299999999999999E-2</v>
      </c>
      <c r="DO583">
        <f>VLOOKUP(B583,part_j_重み付き!$C$1:$E$1128,3,FALSE)</f>
        <v>5.4199999999999998E-2</v>
      </c>
      <c r="DP583">
        <f>VLOOKUP(B583,journalsection_jaccard!$C$2:$E$1129,3,FALSE)</f>
        <v>0.36986301369863001</v>
      </c>
      <c r="DQ583">
        <f>VLOOKUP(B583,journalsection_jaccard!$C$2:$F$1129,4,FALSE)</f>
        <v>0.39860139860139798</v>
      </c>
      <c r="DR583">
        <f>VLOOKUP(B583,journalsection_jaccard!$C$2:$G$1129,5,FALSE)</f>
        <v>0.30434782608695599</v>
      </c>
      <c r="DS583">
        <f>VLOOKUP(B583,journalsection_jaccard!$C$2:$H$1129,6,FALSE)</f>
        <v>0.25</v>
      </c>
    </row>
    <row r="584" spans="1:123" x14ac:dyDescent="0.55000000000000004">
      <c r="A584">
        <v>577</v>
      </c>
      <c r="B584" t="s">
        <v>2132</v>
      </c>
      <c r="C584" t="s">
        <v>683</v>
      </c>
      <c r="D584">
        <v>0.25145410000000001</v>
      </c>
      <c r="E584">
        <v>1.0667153E-2</v>
      </c>
      <c r="F584">
        <v>4.6484350000000001E-2</v>
      </c>
      <c r="G584">
        <v>0.111932196</v>
      </c>
      <c r="H584">
        <v>1.8021882999999999E-2</v>
      </c>
      <c r="I584">
        <v>0.14585314999999999</v>
      </c>
      <c r="J584">
        <v>0.14217584</v>
      </c>
      <c r="K584">
        <v>0.97985069999999996</v>
      </c>
      <c r="L584">
        <v>0.23418821000000001</v>
      </c>
      <c r="M584">
        <v>0.20295793000000001</v>
      </c>
      <c r="N584">
        <v>0.26885494999999998</v>
      </c>
      <c r="O584">
        <v>9.9507639999999994E-2</v>
      </c>
      <c r="P584">
        <v>0.16568126999999999</v>
      </c>
      <c r="Q584">
        <v>0.2889661</v>
      </c>
      <c r="R584">
        <v>0.17935139</v>
      </c>
      <c r="S584">
        <v>0.12436467399999999</v>
      </c>
      <c r="T584">
        <v>0.30698874999999998</v>
      </c>
      <c r="U584">
        <v>8.7097939999999999E-2</v>
      </c>
      <c r="V584">
        <v>0.10149656999999999</v>
      </c>
      <c r="W584">
        <v>-6.6261164999999997E-2</v>
      </c>
      <c r="X584">
        <v>0.29059373999999999</v>
      </c>
      <c r="Y584">
        <v>0.15418480000000001</v>
      </c>
      <c r="Z584">
        <v>-2.9008346000000001E-2</v>
      </c>
      <c r="AA584">
        <v>0.20079379</v>
      </c>
      <c r="AB584">
        <v>0.15102014</v>
      </c>
      <c r="AC584">
        <v>0.14300193</v>
      </c>
      <c r="AD584">
        <v>0.14895913</v>
      </c>
      <c r="AE584">
        <v>0.21155584999999999</v>
      </c>
      <c r="AF584">
        <v>9.5243599999999998E-2</v>
      </c>
      <c r="AG584">
        <v>0.18179782</v>
      </c>
      <c r="AH584">
        <v>-4.4904611999999997E-2</v>
      </c>
      <c r="AI584">
        <v>0.11863497000000001</v>
      </c>
      <c r="AJ584">
        <v>5.0191402000000003E-2</v>
      </c>
      <c r="AK584">
        <v>-0.19024142999999999</v>
      </c>
      <c r="AL584">
        <v>0.10664178000000001</v>
      </c>
      <c r="AM584">
        <v>0.16727</v>
      </c>
      <c r="AN584">
        <v>0.12326247</v>
      </c>
      <c r="AO584">
        <v>8.562902E-2</v>
      </c>
      <c r="AP584">
        <v>0.21291375000000001</v>
      </c>
      <c r="AQ584">
        <v>0.22413611</v>
      </c>
      <c r="AR584">
        <v>0.29008138</v>
      </c>
      <c r="AS584">
        <v>3.507482E-2</v>
      </c>
      <c r="AT584">
        <v>-8.2751159999999995E-4</v>
      </c>
      <c r="AU584">
        <v>9.3298809999999996E-2</v>
      </c>
      <c r="AV584">
        <v>7.5441375000000005E-2</v>
      </c>
      <c r="AW584">
        <v>0.11750656</v>
      </c>
      <c r="AX584">
        <v>6.3722394000000002E-2</v>
      </c>
      <c r="AY584">
        <v>6.0170660000000001E-2</v>
      </c>
      <c r="AZ584">
        <v>0.9581925</v>
      </c>
      <c r="BA584">
        <v>0.12262033</v>
      </c>
      <c r="BB584">
        <v>6.2982074999999998E-2</v>
      </c>
      <c r="BC584">
        <v>4.5660920000000001E-2</v>
      </c>
      <c r="BD584">
        <v>0.33352127999999998</v>
      </c>
      <c r="BE584">
        <v>3.2558660000000003E-2</v>
      </c>
      <c r="BF584">
        <v>-0.1202421</v>
      </c>
      <c r="BG584">
        <v>9.8954020000000004E-2</v>
      </c>
      <c r="BH584">
        <v>0.13024891999999999</v>
      </c>
      <c r="BI584">
        <v>0.31871226000000002</v>
      </c>
      <c r="BJ584">
        <v>4.8896323999999998E-2</v>
      </c>
      <c r="BK584">
        <v>0.26005957000000002</v>
      </c>
      <c r="BL584">
        <v>0.13201219</v>
      </c>
      <c r="BM584">
        <v>0.26212550000000001</v>
      </c>
      <c r="BN584">
        <v>0.12617444999999999</v>
      </c>
      <c r="BO584">
        <v>8.2031350000000003E-2</v>
      </c>
      <c r="BP584">
        <v>9.8508819999999997E-2</v>
      </c>
      <c r="BQ584">
        <v>4.2023570000000003E-2</v>
      </c>
      <c r="BR584">
        <v>-1.57056E-2</v>
      </c>
      <c r="BS584">
        <v>6.5328869999999997E-2</v>
      </c>
      <c r="BT584">
        <v>0.26453766000000001</v>
      </c>
      <c r="BU584">
        <v>0.19443567</v>
      </c>
      <c r="BV584">
        <v>7.4230829999999998E-2</v>
      </c>
      <c r="BW584">
        <v>0.2417194</v>
      </c>
      <c r="BX584">
        <v>0.11329698000000001</v>
      </c>
      <c r="BY584">
        <v>0.110864006</v>
      </c>
      <c r="BZ584">
        <v>0.16973754999999999</v>
      </c>
      <c r="CA584">
        <v>-0.11418615</v>
      </c>
      <c r="CB584">
        <v>8.3632559999999995E-2</v>
      </c>
      <c r="CC584">
        <v>0.12401922999999999</v>
      </c>
      <c r="CD584">
        <v>0.32968047</v>
      </c>
      <c r="CE584">
        <v>0.21494358999999999</v>
      </c>
      <c r="CF584">
        <v>2.2993375999999999E-2</v>
      </c>
      <c r="CG584">
        <v>0.28507359999999998</v>
      </c>
      <c r="CH584">
        <v>8.2363710000000007E-2</v>
      </c>
      <c r="CI584">
        <v>5.7203974999999997E-2</v>
      </c>
      <c r="CJ584">
        <v>0.124693185</v>
      </c>
      <c r="CK584">
        <v>0.23453940000000001</v>
      </c>
      <c r="CL584">
        <v>0.34743111999999998</v>
      </c>
      <c r="CM584">
        <v>0.14262612</v>
      </c>
      <c r="CN584">
        <v>7.6897060000000003E-2</v>
      </c>
      <c r="CO584">
        <v>7.1527525999999994E-2</v>
      </c>
      <c r="CP584">
        <v>0.19845478</v>
      </c>
      <c r="CQ584">
        <v>0.16852655</v>
      </c>
      <c r="CR584">
        <v>0.21901867999999999</v>
      </c>
      <c r="CS584">
        <v>0.27848747000000001</v>
      </c>
      <c r="CT584">
        <v>6.7232154000000002E-2</v>
      </c>
      <c r="CU584">
        <v>4.4527537999999998E-2</v>
      </c>
      <c r="CV584">
        <v>0.22566333</v>
      </c>
      <c r="CW584">
        <v>3.0724540000000002E-2</v>
      </c>
      <c r="CX584">
        <v>4.4133197999999998E-2</v>
      </c>
      <c r="CY584">
        <v>0.18256679000000001</v>
      </c>
      <c r="CZ584">
        <v>3.5954884999999999E-2</v>
      </c>
      <c r="DA584">
        <v>8.0916664999999999E-2</v>
      </c>
      <c r="DB584">
        <v>0.11412311999999999</v>
      </c>
      <c r="DC584">
        <v>0.97676384000000005</v>
      </c>
      <c r="DD584">
        <v>0.32175553000000001</v>
      </c>
      <c r="DE584">
        <v>2.8633823999999999E-2</v>
      </c>
      <c r="DF584">
        <f t="shared" si="26"/>
        <v>0.12888717148932038</v>
      </c>
      <c r="DG584">
        <f t="shared" si="27"/>
        <v>0</v>
      </c>
      <c r="DH584">
        <v>0</v>
      </c>
      <c r="DI584">
        <f>VLOOKUP(B584,owner_jaccard!$C$1:$E$1128,3,FALSE)</f>
        <v>0.232558139534883</v>
      </c>
      <c r="DJ584">
        <f>VLOOKUP(B584,partic_jaccard!$C$1:$E$1128,3,FALSE)</f>
        <v>0.24324324324324301</v>
      </c>
      <c r="DK584">
        <f>VLOOKUP(B584,rtword_jaccard!$C$1:$E$1128,3,FALSE)</f>
        <v>8.6956521739130405E-2</v>
      </c>
      <c r="DL584">
        <f>VLOOKUP(B584,rtword_jaccard!$C$1:$F$1128,4,FALSE)</f>
        <v>0.183431952662721</v>
      </c>
      <c r="DM584">
        <f>VLOOKUP(B584,rtword_jaccard!$C$1:$G$1128,5,FALSE)</f>
        <v>0.20481927710843301</v>
      </c>
      <c r="DN584">
        <f>VLOOKUP(B584,owner_j_重み付き!$C$1:$E$1128,3)</f>
        <v>2.7000000000000001E-3</v>
      </c>
      <c r="DO584">
        <f>VLOOKUP(B584,part_j_重み付き!$C$1:$E$1128,3,FALSE)</f>
        <v>1.7500000000000002E-2</v>
      </c>
      <c r="DP584">
        <f>VLOOKUP(B584,journalsection_jaccard!$C$2:$E$1129,3,FALSE)</f>
        <v>0.51515151515151503</v>
      </c>
      <c r="DQ584">
        <f>VLOOKUP(B584,journalsection_jaccard!$C$2:$F$1129,4,FALSE)</f>
        <v>0.36986301369863001</v>
      </c>
      <c r="DR584">
        <f>VLOOKUP(B584,journalsection_jaccard!$C$2:$G$1129,5,FALSE)</f>
        <v>0.29870129870129802</v>
      </c>
      <c r="DS584">
        <f>VLOOKUP(B584,journalsection_jaccard!$C$2:$H$1129,6,FALSE)</f>
        <v>0.19047619047618999</v>
      </c>
    </row>
    <row r="585" spans="1:123" x14ac:dyDescent="0.55000000000000004">
      <c r="A585">
        <v>578</v>
      </c>
      <c r="B585" t="s">
        <v>2133</v>
      </c>
      <c r="C585" t="s">
        <v>684</v>
      </c>
      <c r="D585">
        <v>-3.2657552999999999E-2</v>
      </c>
      <c r="E585">
        <v>3.3819942999999998E-4</v>
      </c>
      <c r="F585">
        <v>7.4321429999999994E-2</v>
      </c>
      <c r="G585">
        <v>0.14610893999999999</v>
      </c>
      <c r="H585">
        <v>0.11579409</v>
      </c>
      <c r="I585">
        <v>5.1899645000000001E-2</v>
      </c>
      <c r="J585">
        <v>0.10438861000000001</v>
      </c>
      <c r="K585">
        <v>0.97941489999999998</v>
      </c>
      <c r="L585">
        <v>0.12399089000000001</v>
      </c>
      <c r="M585">
        <v>0.37695119999999999</v>
      </c>
      <c r="N585">
        <v>0.36246893000000002</v>
      </c>
      <c r="O585">
        <v>0.18483221999999999</v>
      </c>
      <c r="P585">
        <v>0.12554939000000001</v>
      </c>
      <c r="Q585">
        <v>0.13628137000000001</v>
      </c>
      <c r="R585">
        <v>-0.10840452</v>
      </c>
      <c r="S585">
        <v>0.12724704000000001</v>
      </c>
      <c r="T585">
        <v>0.31316509999999997</v>
      </c>
      <c r="U585">
        <v>0.21733847000000001</v>
      </c>
      <c r="V585">
        <v>0.11327669</v>
      </c>
      <c r="W585">
        <v>7.9986390000000004E-2</v>
      </c>
      <c r="X585">
        <v>0.13535585999999999</v>
      </c>
      <c r="Y585">
        <v>0.13685665999999999</v>
      </c>
      <c r="Z585">
        <v>-7.0723320000000006E-2</v>
      </c>
      <c r="AA585">
        <v>6.0146159999999997E-2</v>
      </c>
      <c r="AB585">
        <v>0.32315680000000002</v>
      </c>
      <c r="AC585">
        <v>0.31911653000000001</v>
      </c>
      <c r="AD585">
        <v>0.13868722</v>
      </c>
      <c r="AE585">
        <v>0.12456061</v>
      </c>
      <c r="AF585">
        <v>0.20460597999999999</v>
      </c>
      <c r="AG585">
        <v>0.15689856999999999</v>
      </c>
      <c r="AH585">
        <v>1.6127445000000001E-2</v>
      </c>
      <c r="AI585">
        <v>0.10642349</v>
      </c>
      <c r="AJ585">
        <v>0.15371399999999999</v>
      </c>
      <c r="AK585">
        <v>1.9749913000000001E-2</v>
      </c>
      <c r="AL585">
        <v>0.13006947999999999</v>
      </c>
      <c r="AM585">
        <v>0.17249650999999999</v>
      </c>
      <c r="AN585">
        <v>-0.11444500000000001</v>
      </c>
      <c r="AO585">
        <v>0.11365502</v>
      </c>
      <c r="AP585">
        <v>-1.1639340999999999E-2</v>
      </c>
      <c r="AQ585">
        <v>0.17549139999999999</v>
      </c>
      <c r="AR585">
        <v>9.1903194999999993E-2</v>
      </c>
      <c r="AS585">
        <v>4.4859240000000002E-2</v>
      </c>
      <c r="AT585">
        <v>-1.1988051E-2</v>
      </c>
      <c r="AU585">
        <v>0.16757616</v>
      </c>
      <c r="AV585">
        <v>0.19505848000000001</v>
      </c>
      <c r="AW585">
        <v>0.21429923000000001</v>
      </c>
      <c r="AX585">
        <v>7.5942900000000001E-3</v>
      </c>
      <c r="AY585">
        <v>0.1816905</v>
      </c>
      <c r="AZ585">
        <v>0.95499840000000003</v>
      </c>
      <c r="BA585">
        <v>0.13772113999999999</v>
      </c>
      <c r="BB585">
        <v>0.12627580999999999</v>
      </c>
      <c r="BC585">
        <v>8.8779510000000006E-2</v>
      </c>
      <c r="BD585">
        <v>9.1006859999999995E-2</v>
      </c>
      <c r="BE585">
        <v>7.3075669999999995E-2</v>
      </c>
      <c r="BF585">
        <v>7.7542020000000003E-2</v>
      </c>
      <c r="BG585">
        <v>0.10164233</v>
      </c>
      <c r="BH585">
        <v>0.18521360000000001</v>
      </c>
      <c r="BI585">
        <v>0.20133692</v>
      </c>
      <c r="BJ585">
        <v>3.9976086000000001E-2</v>
      </c>
      <c r="BK585">
        <v>0.27148855</v>
      </c>
      <c r="BL585">
        <v>7.57689E-2</v>
      </c>
      <c r="BM585">
        <v>0.12952991</v>
      </c>
      <c r="BN585">
        <v>0.26053887999999997</v>
      </c>
      <c r="BO585">
        <v>7.1119870000000002E-2</v>
      </c>
      <c r="BP585">
        <v>0.33104885000000001</v>
      </c>
      <c r="BQ585">
        <v>8.9078060000000001E-2</v>
      </c>
      <c r="BR585">
        <v>0.1192773</v>
      </c>
      <c r="BS585">
        <v>0.18319133000000001</v>
      </c>
      <c r="BT585">
        <v>0.17950459999999999</v>
      </c>
      <c r="BU585">
        <v>0.15296916999999999</v>
      </c>
      <c r="BV585">
        <v>7.2508320000000001E-2</v>
      </c>
      <c r="BW585">
        <v>0.24122156</v>
      </c>
      <c r="BX585">
        <v>0.28507759999999999</v>
      </c>
      <c r="BY585">
        <v>0.115966454</v>
      </c>
      <c r="BZ585">
        <v>0.13608949000000001</v>
      </c>
      <c r="CA585">
        <v>-9.6058329999999997E-2</v>
      </c>
      <c r="CB585">
        <v>6.30299E-2</v>
      </c>
      <c r="CC585">
        <v>0.19275371999999999</v>
      </c>
      <c r="CD585">
        <v>0.23939352999999999</v>
      </c>
      <c r="CE585">
        <v>0.26455139999999999</v>
      </c>
      <c r="CF585">
        <v>2.4405260000000002E-2</v>
      </c>
      <c r="CG585">
        <v>4.1155036999999998E-2</v>
      </c>
      <c r="CH585">
        <v>4.9804795999999998E-2</v>
      </c>
      <c r="CI585">
        <v>0.24129692999999999</v>
      </c>
      <c r="CJ585">
        <v>0.14494799999999999</v>
      </c>
      <c r="CK585">
        <v>0.22452308000000001</v>
      </c>
      <c r="CL585">
        <v>0.28202470000000002</v>
      </c>
      <c r="CM585">
        <v>7.1760240000000003E-2</v>
      </c>
      <c r="CN585">
        <v>0.18244725000000001</v>
      </c>
      <c r="CO585">
        <v>8.101063E-2</v>
      </c>
      <c r="CP585">
        <v>0.15443551999999999</v>
      </c>
      <c r="CQ585">
        <v>0.23549410000000001</v>
      </c>
      <c r="CR585">
        <v>0.2291019</v>
      </c>
      <c r="CS585">
        <v>0.21402957</v>
      </c>
      <c r="CT585">
        <v>8.8735339999999996E-2</v>
      </c>
      <c r="CU585">
        <v>7.3697164999999995E-2</v>
      </c>
      <c r="CV585">
        <v>0.32521513000000002</v>
      </c>
      <c r="CW585">
        <v>2.4805423E-2</v>
      </c>
      <c r="CX585">
        <v>0.13350070999999999</v>
      </c>
      <c r="CY585">
        <v>0.18882489</v>
      </c>
      <c r="CZ585">
        <v>0.34611713999999999</v>
      </c>
      <c r="DA585">
        <v>8.8335305000000003E-2</v>
      </c>
      <c r="DB585">
        <v>0.17022017</v>
      </c>
      <c r="DC585">
        <v>0.97845656000000003</v>
      </c>
      <c r="DD585">
        <v>0.15675430000000001</v>
      </c>
      <c r="DE585">
        <v>2.8139139000000001E-2</v>
      </c>
      <c r="DF585">
        <f t="shared" ref="DF585:DF648" si="28">AVERAGE(D585:J585,L585:AY585,BA585:DB585,DD585:DE585)</f>
        <v>0.13587936211097087</v>
      </c>
      <c r="DG585">
        <f t="shared" ref="DG585:DG648" si="29">IF(DF585&gt;=0.25,1,0)</f>
        <v>0</v>
      </c>
      <c r="DH585">
        <v>0</v>
      </c>
      <c r="DI585">
        <f>VLOOKUP(B585,owner_jaccard!$C$1:$E$1128,3,FALSE)</f>
        <v>7.69230769230769E-2</v>
      </c>
      <c r="DJ585">
        <f>VLOOKUP(B585,partic_jaccard!$C$1:$E$1128,3,FALSE)</f>
        <v>0.148148148148148</v>
      </c>
      <c r="DK585">
        <f>VLOOKUP(B585,rtword_jaccard!$C$1:$E$1128,3,FALSE)</f>
        <v>0.13636363636363599</v>
      </c>
      <c r="DL585">
        <f>VLOOKUP(B585,rtword_jaccard!$C$1:$F$1128,4,FALSE)</f>
        <v>0.219512195121951</v>
      </c>
      <c r="DM585">
        <f>VLOOKUP(B585,rtword_jaccard!$C$1:$G$1128,5,FALSE)</f>
        <v>0.27118644067796599</v>
      </c>
      <c r="DN585">
        <f>VLOOKUP(B585,owner_j_重み付き!$C$1:$E$1128,3)</f>
        <v>5.0000000000000001E-4</v>
      </c>
      <c r="DO585">
        <f>VLOOKUP(B585,part_j_重み付き!$C$1:$E$1128,3,FALSE)</f>
        <v>9.1000000000000004E-3</v>
      </c>
      <c r="DP585">
        <f>VLOOKUP(B585,journalsection_jaccard!$C$2:$E$1129,3,FALSE)</f>
        <v>0.31578947368421001</v>
      </c>
      <c r="DQ585">
        <f>VLOOKUP(B585,journalsection_jaccard!$C$2:$F$1129,4,FALSE)</f>
        <v>0.32450331125827803</v>
      </c>
      <c r="DR585">
        <f>VLOOKUP(B585,journalsection_jaccard!$C$2:$G$1129,5,FALSE)</f>
        <v>0.26050420168067201</v>
      </c>
      <c r="DS585">
        <f>VLOOKUP(B585,journalsection_jaccard!$C$2:$H$1129,6,FALSE)</f>
        <v>0.14942528735632099</v>
      </c>
    </row>
    <row r="586" spans="1:123" x14ac:dyDescent="0.55000000000000004">
      <c r="A586">
        <v>579</v>
      </c>
      <c r="B586" t="s">
        <v>2134</v>
      </c>
      <c r="C586" t="s">
        <v>685</v>
      </c>
      <c r="D586">
        <v>6.9985450000000005E-2</v>
      </c>
      <c r="E586">
        <v>3.1086467E-2</v>
      </c>
      <c r="F586">
        <v>1.720994E-2</v>
      </c>
      <c r="G586">
        <v>-3.6238109999999997E-2</v>
      </c>
      <c r="H586">
        <v>-9.9946900000000005E-2</v>
      </c>
      <c r="I586">
        <v>8.0948030000000004E-2</v>
      </c>
      <c r="J586">
        <v>9.2454486000000002E-2</v>
      </c>
      <c r="K586">
        <v>0.98056759999999998</v>
      </c>
      <c r="L586">
        <v>0.26705030000000002</v>
      </c>
      <c r="M586">
        <v>0.19703592</v>
      </c>
      <c r="N586">
        <v>0.15417156000000001</v>
      </c>
      <c r="O586">
        <v>0.15651491000000001</v>
      </c>
      <c r="P586">
        <v>0.24621029</v>
      </c>
      <c r="Q586">
        <v>0.14320065000000001</v>
      </c>
      <c r="R586">
        <v>4.2421594E-2</v>
      </c>
      <c r="S586">
        <v>0.16806415</v>
      </c>
      <c r="T586">
        <v>8.9476109999999998E-2</v>
      </c>
      <c r="U586">
        <v>0.23067977000000001</v>
      </c>
      <c r="V586">
        <v>4.6184524999999997E-2</v>
      </c>
      <c r="W586">
        <v>-5.4336198000000002E-2</v>
      </c>
      <c r="X586">
        <v>0.25638719999999998</v>
      </c>
      <c r="Y586">
        <v>0.16612895</v>
      </c>
      <c r="Z586">
        <v>4.6475875999999999E-2</v>
      </c>
      <c r="AA586">
        <v>0.11463608</v>
      </c>
      <c r="AB586">
        <v>-6.7703059999999995E-2</v>
      </c>
      <c r="AC586">
        <v>1.9375056000000002E-2</v>
      </c>
      <c r="AD586">
        <v>2.0967085999999998E-3</v>
      </c>
      <c r="AE586">
        <v>0.24125730000000001</v>
      </c>
      <c r="AF586">
        <v>0.25388115999999999</v>
      </c>
      <c r="AG586">
        <v>0.48768792</v>
      </c>
      <c r="AH586">
        <v>-1.2854480999999999E-2</v>
      </c>
      <c r="AI586">
        <v>0.26947215000000002</v>
      </c>
      <c r="AJ586">
        <v>-7.1085920000000004E-3</v>
      </c>
      <c r="AK586">
        <v>4.7312640000000003E-2</v>
      </c>
      <c r="AL586">
        <v>6.0250690000000003E-2</v>
      </c>
      <c r="AM586">
        <v>-1.1091978000000001E-2</v>
      </c>
      <c r="AN586">
        <v>0.14999254000000001</v>
      </c>
      <c r="AO586">
        <v>0.13901295</v>
      </c>
      <c r="AP586">
        <v>0.17857774000000001</v>
      </c>
      <c r="AQ586">
        <v>3.4030604999999998E-4</v>
      </c>
      <c r="AR586">
        <v>0.13558485000000001</v>
      </c>
      <c r="AS586">
        <v>0.15174684999999999</v>
      </c>
      <c r="AT586">
        <v>-1.8784741000000001E-2</v>
      </c>
      <c r="AU586">
        <v>0.20055271999999999</v>
      </c>
      <c r="AV586">
        <v>9.6112184000000003E-2</v>
      </c>
      <c r="AW586">
        <v>0.15795904</v>
      </c>
      <c r="AX586">
        <v>4.8995669999999998E-2</v>
      </c>
      <c r="AY586">
        <v>0.19411175999999999</v>
      </c>
      <c r="AZ586">
        <v>0.96520203000000004</v>
      </c>
      <c r="BA586">
        <v>-4.1952413000000001E-2</v>
      </c>
      <c r="BB586">
        <v>0.16203592999999999</v>
      </c>
      <c r="BC586">
        <v>0.10292795</v>
      </c>
      <c r="BD586">
        <v>5.5478777999999999E-2</v>
      </c>
      <c r="BE586">
        <v>0.18065455999999999</v>
      </c>
      <c r="BF586">
        <v>-1.4195124999999999E-2</v>
      </c>
      <c r="BG586">
        <v>0.19961569000000001</v>
      </c>
      <c r="BH586">
        <v>3.6291339999999998E-2</v>
      </c>
      <c r="BI586">
        <v>0.24752747999999999</v>
      </c>
      <c r="BJ586">
        <v>0.13421293000000001</v>
      </c>
      <c r="BK586">
        <v>0.29375887000000001</v>
      </c>
      <c r="BL586">
        <v>0.16986472999999999</v>
      </c>
      <c r="BM586">
        <v>0.16506359000000001</v>
      </c>
      <c r="BN586">
        <v>0.17630622000000001</v>
      </c>
      <c r="BO586">
        <v>-0.10319418</v>
      </c>
      <c r="BP586">
        <v>0.28169430000000001</v>
      </c>
      <c r="BQ586">
        <v>9.8134739999999998E-2</v>
      </c>
      <c r="BR586">
        <v>0.110777736</v>
      </c>
      <c r="BS586">
        <v>9.8452960000000006E-2</v>
      </c>
      <c r="BT586">
        <v>0.24799244000000001</v>
      </c>
      <c r="BU586">
        <v>0.121205956</v>
      </c>
      <c r="BV586">
        <v>0.1953936</v>
      </c>
      <c r="BW586">
        <v>0.22533438</v>
      </c>
      <c r="BX586">
        <v>0.20631459999999999</v>
      </c>
      <c r="BY586">
        <v>5.283119E-2</v>
      </c>
      <c r="BZ586">
        <v>-1.5389343999999999E-2</v>
      </c>
      <c r="CA586">
        <v>0.20529795000000001</v>
      </c>
      <c r="CB586">
        <v>-4.9775119999999999E-2</v>
      </c>
      <c r="CC586">
        <v>0.29840314000000001</v>
      </c>
      <c r="CD586">
        <v>7.2026856E-2</v>
      </c>
      <c r="CE586">
        <v>0.21759096</v>
      </c>
      <c r="CF586">
        <v>-1.2122424E-2</v>
      </c>
      <c r="CG586">
        <v>7.6954129999999996E-2</v>
      </c>
      <c r="CH586">
        <v>0.17822489999999999</v>
      </c>
      <c r="CI586">
        <v>6.4812824000000005E-2</v>
      </c>
      <c r="CJ586">
        <v>0.28823866999999997</v>
      </c>
      <c r="CK586">
        <v>9.6820500000000004E-2</v>
      </c>
      <c r="CL586">
        <v>0.32631868000000003</v>
      </c>
      <c r="CM586">
        <v>3.4398197999999998E-2</v>
      </c>
      <c r="CN586">
        <v>7.7366240000000003E-2</v>
      </c>
      <c r="CO586">
        <v>0.12860379999999999</v>
      </c>
      <c r="CP586">
        <v>0.10058306</v>
      </c>
      <c r="CQ586">
        <v>0.14951238</v>
      </c>
      <c r="CR586">
        <v>0.22716882999999999</v>
      </c>
      <c r="CS586">
        <v>7.5379269999999998E-2</v>
      </c>
      <c r="CT586">
        <v>0.18154454</v>
      </c>
      <c r="CU586">
        <v>-2.3518328000000002E-2</v>
      </c>
      <c r="CV586">
        <v>0.21036489999999999</v>
      </c>
      <c r="CW586">
        <v>2.3675228E-2</v>
      </c>
      <c r="CX586">
        <v>0.14965126000000001</v>
      </c>
      <c r="CY586">
        <v>0.16464387</v>
      </c>
      <c r="CZ586">
        <v>-2.4074486999999999E-2</v>
      </c>
      <c r="DA586">
        <v>0.17983831</v>
      </c>
      <c r="DB586">
        <v>0.10568635</v>
      </c>
      <c r="DC586">
        <v>0.97151699999999996</v>
      </c>
      <c r="DD586">
        <v>0.17578790999999999</v>
      </c>
      <c r="DE586">
        <v>9.2831079999999996E-2</v>
      </c>
      <c r="DF586">
        <f t="shared" si="28"/>
        <v>0.11963059046262138</v>
      </c>
      <c r="DG586">
        <f t="shared" si="29"/>
        <v>0</v>
      </c>
      <c r="DH586">
        <v>0</v>
      </c>
      <c r="DI586">
        <f>VLOOKUP(B586,owner_jaccard!$C$1:$E$1128,3,FALSE)</f>
        <v>0.16666666666666599</v>
      </c>
      <c r="DJ586">
        <f>VLOOKUP(B586,partic_jaccard!$C$1:$E$1128,3,FALSE)</f>
        <v>0</v>
      </c>
      <c r="DK586">
        <f>VLOOKUP(B586,rtword_jaccard!$C$1:$E$1128,3,FALSE)</f>
        <v>0.219512195121951</v>
      </c>
      <c r="DL586">
        <f>VLOOKUP(B586,rtword_jaccard!$C$1:$F$1128,4,FALSE)</f>
        <v>0.19760479041916101</v>
      </c>
      <c r="DM586">
        <f>VLOOKUP(B586,rtword_jaccard!$C$1:$G$1128,5,FALSE)</f>
        <v>0.22448979591836701</v>
      </c>
      <c r="DN586">
        <f>VLOOKUP(B586,owner_j_重み付き!$C$1:$E$1128,3)</f>
        <v>2.5000000000000001E-3</v>
      </c>
      <c r="DO586">
        <f>VLOOKUP(B586,part_j_重み付き!$C$1:$E$1128,3,FALSE)</f>
        <v>0</v>
      </c>
      <c r="DP586">
        <f>VLOOKUP(B586,journalsection_jaccard!$C$2:$E$1129,3,FALSE)</f>
        <v>0.44927536231884002</v>
      </c>
      <c r="DQ586">
        <f>VLOOKUP(B586,journalsection_jaccard!$C$2:$F$1129,4,FALSE)</f>
        <v>0.31578947368421001</v>
      </c>
      <c r="DR586">
        <f>VLOOKUP(B586,journalsection_jaccard!$C$2:$G$1129,5,FALSE)</f>
        <v>0.28755364806866901</v>
      </c>
      <c r="DS586">
        <f>VLOOKUP(B586,journalsection_jaccard!$C$2:$H$1129,6,FALSE)</f>
        <v>0.13636363636363599</v>
      </c>
    </row>
    <row r="587" spans="1:123" hidden="1" x14ac:dyDescent="0.55000000000000004">
      <c r="A587">
        <v>580</v>
      </c>
      <c r="B587" t="s">
        <v>2135</v>
      </c>
      <c r="C587" t="s">
        <v>686</v>
      </c>
      <c r="D587">
        <v>-0.1147359</v>
      </c>
      <c r="E587">
        <v>-2.7398664999999999E-2</v>
      </c>
      <c r="F587">
        <v>-4.1437738000000002E-2</v>
      </c>
      <c r="G587">
        <v>0.26817565999999998</v>
      </c>
      <c r="H587">
        <v>0.12111423</v>
      </c>
      <c r="I587">
        <v>0.23176970999999999</v>
      </c>
      <c r="J587">
        <v>0.14215156000000001</v>
      </c>
      <c r="K587">
        <v>0.97699212999999996</v>
      </c>
      <c r="L587">
        <v>0.31564071999999999</v>
      </c>
      <c r="M587">
        <v>0.14043095999999999</v>
      </c>
      <c r="N587">
        <v>0.23903920000000001</v>
      </c>
      <c r="O587">
        <v>7.9302040000000004E-2</v>
      </c>
      <c r="P587">
        <v>0.17578453999999999</v>
      </c>
      <c r="Q587">
        <v>0.34864303000000002</v>
      </c>
      <c r="R587">
        <v>9.8980434000000006E-2</v>
      </c>
      <c r="S587">
        <v>-5.0436549999999995E-4</v>
      </c>
      <c r="T587">
        <v>0.13447239999999999</v>
      </c>
      <c r="U587">
        <v>0.1970035</v>
      </c>
      <c r="V587">
        <v>0.17086084000000001</v>
      </c>
      <c r="W587">
        <v>0.13596758</v>
      </c>
      <c r="X587">
        <v>0.20011478999999999</v>
      </c>
      <c r="Y587">
        <v>0.28670686000000001</v>
      </c>
      <c r="Z587">
        <v>0.16799384000000001</v>
      </c>
      <c r="AA587">
        <v>-4.5472051999999999E-2</v>
      </c>
      <c r="AB587">
        <v>0.108971834</v>
      </c>
      <c r="AC587">
        <v>0.16057595999999999</v>
      </c>
      <c r="AD587">
        <v>0.12463036</v>
      </c>
      <c r="AE587">
        <v>0.16015420999999999</v>
      </c>
      <c r="AF587">
        <v>0.12686649999999999</v>
      </c>
      <c r="AG587">
        <v>0.19401409999999999</v>
      </c>
      <c r="AH587">
        <v>-5.5488836999999999E-3</v>
      </c>
      <c r="AI587">
        <v>0.31730396</v>
      </c>
      <c r="AJ587">
        <v>0.12781796000000001</v>
      </c>
      <c r="AK587">
        <v>0.12525457000000001</v>
      </c>
      <c r="AL587">
        <v>7.7765280000000006E-2</v>
      </c>
      <c r="AM587">
        <v>0.19244887999999999</v>
      </c>
      <c r="AN587">
        <v>7.4927629999999995E-2</v>
      </c>
      <c r="AO587">
        <v>4.5018860000000001E-2</v>
      </c>
      <c r="AP587">
        <v>0.23114631999999999</v>
      </c>
      <c r="AQ587">
        <v>0.11755453</v>
      </c>
      <c r="AR587">
        <v>0.21160343000000001</v>
      </c>
      <c r="AS587">
        <v>-5.7096715999999999E-2</v>
      </c>
      <c r="AT587">
        <v>0.13901469</v>
      </c>
      <c r="AU587">
        <v>7.1396749999999995E-2</v>
      </c>
      <c r="AV587">
        <v>0.22287082999999999</v>
      </c>
      <c r="AW587">
        <v>0.13700018999999999</v>
      </c>
      <c r="AX587">
        <v>0.16806623000000001</v>
      </c>
      <c r="AY587">
        <v>0.18988389999999999</v>
      </c>
      <c r="AZ587">
        <v>0.95420309999999997</v>
      </c>
      <c r="BA587">
        <v>0.30916914000000001</v>
      </c>
      <c r="BB587">
        <v>0.104285814</v>
      </c>
      <c r="BC587">
        <v>-9.4237739999999993E-3</v>
      </c>
      <c r="BD587">
        <v>0.30680626999999999</v>
      </c>
      <c r="BE587">
        <v>0.24767401999999999</v>
      </c>
      <c r="BF587">
        <v>-1.4179179E-2</v>
      </c>
      <c r="BG587">
        <v>1.7093806999999999E-2</v>
      </c>
      <c r="BH587">
        <v>0.21006813999999999</v>
      </c>
      <c r="BI587">
        <v>0.40464972999999999</v>
      </c>
      <c r="BJ587">
        <v>0.18224135</v>
      </c>
      <c r="BK587">
        <v>0.34274896999999999</v>
      </c>
      <c r="BL587">
        <v>0.15903977999999999</v>
      </c>
      <c r="BM587">
        <v>0.19935158</v>
      </c>
      <c r="BN587">
        <v>0.10720501</v>
      </c>
      <c r="BO587">
        <v>0.18419147</v>
      </c>
      <c r="BP587">
        <v>0.29336983</v>
      </c>
      <c r="BQ587">
        <v>0.14470822999999999</v>
      </c>
      <c r="BR587">
        <v>0.122911915</v>
      </c>
      <c r="BS587">
        <v>0.16813539999999999</v>
      </c>
      <c r="BT587">
        <v>0.17519054000000001</v>
      </c>
      <c r="BU587">
        <v>0.23954549999999999</v>
      </c>
      <c r="BV587">
        <v>0.10800768400000001</v>
      </c>
      <c r="BW587">
        <v>0.12620929</v>
      </c>
      <c r="BX587">
        <v>0.25393185000000001</v>
      </c>
      <c r="BY587">
        <v>0.15419058999999999</v>
      </c>
      <c r="BZ587">
        <v>2.7714257999999999E-2</v>
      </c>
      <c r="CA587">
        <v>-1.3658986999999999E-2</v>
      </c>
      <c r="CB587">
        <v>0.16308007999999999</v>
      </c>
      <c r="CC587">
        <v>0.29491580000000001</v>
      </c>
      <c r="CD587">
        <v>0.28273848000000001</v>
      </c>
      <c r="CE587">
        <v>0.13510544999999999</v>
      </c>
      <c r="CF587">
        <v>-0.12207597000000001</v>
      </c>
      <c r="CG587">
        <v>0.26360643</v>
      </c>
      <c r="CH587">
        <v>0.27736533000000002</v>
      </c>
      <c r="CI587">
        <v>0.11521879</v>
      </c>
      <c r="CJ587">
        <v>0.18329085000000001</v>
      </c>
      <c r="CK587">
        <v>0.36907849999999998</v>
      </c>
      <c r="CL587">
        <v>0.37137058000000001</v>
      </c>
      <c r="CM587">
        <v>8.3662070000000005E-2</v>
      </c>
      <c r="CN587">
        <v>0.104427084</v>
      </c>
      <c r="CO587">
        <v>0.22497423999999999</v>
      </c>
      <c r="CP587">
        <v>0.38446337000000003</v>
      </c>
      <c r="CQ587">
        <v>-6.3439889999999999E-2</v>
      </c>
      <c r="CR587">
        <v>0.18600343</v>
      </c>
      <c r="CS587">
        <v>0.17001176000000001</v>
      </c>
      <c r="CT587">
        <v>0.31504330000000003</v>
      </c>
      <c r="CU587">
        <v>-2.5589450999999999E-2</v>
      </c>
      <c r="CV587">
        <v>0.29540524000000001</v>
      </c>
      <c r="CW587">
        <v>0.15198577999999999</v>
      </c>
      <c r="CX587">
        <v>0.25112528000000001</v>
      </c>
      <c r="CY587">
        <v>0.24677679</v>
      </c>
      <c r="CZ587">
        <v>0.11865359</v>
      </c>
      <c r="DA587">
        <v>0.22142111</v>
      </c>
      <c r="DB587">
        <v>9.4798809999999997E-2</v>
      </c>
      <c r="DC587">
        <v>0.97723435999999997</v>
      </c>
      <c r="DD587">
        <v>0.36461440000000001</v>
      </c>
      <c r="DE587">
        <v>0.17562895000000001</v>
      </c>
      <c r="DF587">
        <f t="shared" si="28"/>
        <v>0.16185517435728161</v>
      </c>
      <c r="DG587">
        <f t="shared" si="29"/>
        <v>0</v>
      </c>
      <c r="DH587">
        <v>1.8314432262011199E-2</v>
      </c>
      <c r="DI587">
        <f>VLOOKUP(B587,owner_jaccard!$C$1:$E$1128,3,FALSE)</f>
        <v>0.35555555555555501</v>
      </c>
      <c r="DJ587">
        <f>VLOOKUP(B587,partic_jaccard!$C$1:$E$1128,3,FALSE)</f>
        <v>0.33333333333333298</v>
      </c>
      <c r="DK587">
        <f>VLOOKUP(B587,rtword_jaccard!$C$1:$E$1128,3,FALSE)</f>
        <v>0.234567901234567</v>
      </c>
      <c r="DL587">
        <f>VLOOKUP(B587,rtword_jaccard!$C$1:$F$1128,4,FALSE)</f>
        <v>0.34228187919462999</v>
      </c>
      <c r="DM587">
        <f>VLOOKUP(B587,rtword_jaccard!$C$1:$G$1128,5,FALSE)</f>
        <v>0.37614678899082499</v>
      </c>
      <c r="DN587">
        <f>VLOOKUP(B587,owner_j_重み付き!$C$1:$E$1128,3)</f>
        <v>1.23E-2</v>
      </c>
      <c r="DO587">
        <f>VLOOKUP(B587,part_j_重み付き!$C$1:$E$1128,3,FALSE)</f>
        <v>2.2700000000000001E-2</v>
      </c>
      <c r="DP587">
        <f>VLOOKUP(B587,journalsection_jaccard!$C$2:$E$1129,3,FALSE)</f>
        <v>0.40845070422535201</v>
      </c>
      <c r="DQ587">
        <f>VLOOKUP(B587,journalsection_jaccard!$C$2:$F$1129,4,FALSE)</f>
        <v>0.30718954248365998</v>
      </c>
      <c r="DR587">
        <f>VLOOKUP(B587,journalsection_jaccard!$C$2:$G$1129,5,FALSE)</f>
        <v>0.255230125523012</v>
      </c>
      <c r="DS587">
        <f>VLOOKUP(B587,journalsection_jaccard!$C$2:$H$1129,6,FALSE)</f>
        <v>0.14942528735632099</v>
      </c>
    </row>
    <row r="588" spans="1:123" x14ac:dyDescent="0.55000000000000004">
      <c r="A588">
        <v>581</v>
      </c>
      <c r="B588" t="s">
        <v>2136</v>
      </c>
      <c r="C588" t="s">
        <v>687</v>
      </c>
      <c r="D588">
        <v>7.9881764999999993E-2</v>
      </c>
      <c r="E588">
        <v>1.5044874E-3</v>
      </c>
      <c r="F588">
        <v>3.327132E-2</v>
      </c>
      <c r="G588">
        <v>0.106457844</v>
      </c>
      <c r="H588">
        <v>-2.7287249999999999E-2</v>
      </c>
      <c r="I588">
        <v>0.11383313</v>
      </c>
      <c r="J588">
        <v>0.17522572</v>
      </c>
      <c r="K588">
        <v>0.98225032999999995</v>
      </c>
      <c r="L588">
        <v>0.13058981</v>
      </c>
      <c r="M588">
        <v>0.21559712</v>
      </c>
      <c r="N588">
        <v>0.29918724000000002</v>
      </c>
      <c r="O588">
        <v>0.15973825999999999</v>
      </c>
      <c r="P588">
        <v>0.12480338000000001</v>
      </c>
      <c r="Q588">
        <v>0.13750876000000001</v>
      </c>
      <c r="R588">
        <v>-1.9252734000000001E-2</v>
      </c>
      <c r="S588">
        <v>7.6832659999999997E-2</v>
      </c>
      <c r="T588">
        <v>0.26212794</v>
      </c>
      <c r="U588">
        <v>0.15723456</v>
      </c>
      <c r="V588">
        <v>0.16360277000000001</v>
      </c>
      <c r="W588">
        <v>0.13554746000000001</v>
      </c>
      <c r="X588">
        <v>0.23226068999999999</v>
      </c>
      <c r="Y588">
        <v>0.24353496999999999</v>
      </c>
      <c r="Z588">
        <v>-7.4286476000000004E-2</v>
      </c>
      <c r="AA588">
        <v>9.6897170000000005E-3</v>
      </c>
      <c r="AB588">
        <v>0.21459149</v>
      </c>
      <c r="AC588">
        <v>7.9456135999999997E-2</v>
      </c>
      <c r="AD588">
        <v>9.6364714000000004E-2</v>
      </c>
      <c r="AE588">
        <v>0.14960193999999999</v>
      </c>
      <c r="AF588">
        <v>0.14303292000000001</v>
      </c>
      <c r="AG588">
        <v>7.1964175000000005E-2</v>
      </c>
      <c r="AH588">
        <v>-7.9542020000000005E-2</v>
      </c>
      <c r="AI588">
        <v>0.12927145000000001</v>
      </c>
      <c r="AJ588">
        <v>0.17167592000000001</v>
      </c>
      <c r="AK588">
        <v>8.1499970000000008E-3</v>
      </c>
      <c r="AL588">
        <v>3.854511E-2</v>
      </c>
      <c r="AM588">
        <v>6.1497428E-2</v>
      </c>
      <c r="AN588">
        <v>5.6896135E-2</v>
      </c>
      <c r="AO588">
        <v>9.1387759999999999E-4</v>
      </c>
      <c r="AP588">
        <v>8.0241449999999999E-3</v>
      </c>
      <c r="AQ588">
        <v>0.17241876</v>
      </c>
      <c r="AR588">
        <v>8.1140199999999996E-2</v>
      </c>
      <c r="AS588">
        <v>9.1997035000000005E-2</v>
      </c>
      <c r="AT588">
        <v>-0.124442436</v>
      </c>
      <c r="AU588">
        <v>8.9305129999999996E-2</v>
      </c>
      <c r="AV588">
        <v>0.18113515999999999</v>
      </c>
      <c r="AW588">
        <v>0.21928808</v>
      </c>
      <c r="AX588">
        <v>5.6740377000000002E-2</v>
      </c>
      <c r="AY588">
        <v>-1.6968384E-2</v>
      </c>
      <c r="AZ588">
        <v>0.96140190000000003</v>
      </c>
      <c r="BA588">
        <v>6.9657360000000001E-2</v>
      </c>
      <c r="BB588">
        <v>-0.13875077999999999</v>
      </c>
      <c r="BC588">
        <v>-5.3805093999999998E-2</v>
      </c>
      <c r="BD588">
        <v>0.21447310999999999</v>
      </c>
      <c r="BE588">
        <v>0.117483765</v>
      </c>
      <c r="BF588">
        <v>3.9199997E-2</v>
      </c>
      <c r="BG588">
        <v>0.18086959999999999</v>
      </c>
      <c r="BH588">
        <v>0.21299644000000001</v>
      </c>
      <c r="BI588">
        <v>0.26643535000000002</v>
      </c>
      <c r="BJ588">
        <v>3.8524377999999998E-2</v>
      </c>
      <c r="BK588">
        <v>0.117313854</v>
      </c>
      <c r="BL588">
        <v>-1.5186290000000001E-3</v>
      </c>
      <c r="BM588">
        <v>0.17908542</v>
      </c>
      <c r="BN588">
        <v>0.23968966</v>
      </c>
      <c r="BO588">
        <v>0.10898168</v>
      </c>
      <c r="BP588">
        <v>0.14606237</v>
      </c>
      <c r="BQ588">
        <v>-0.15477434000000001</v>
      </c>
      <c r="BR588">
        <v>4.3481002999999997E-2</v>
      </c>
      <c r="BS588">
        <v>0.12105878</v>
      </c>
      <c r="BT588">
        <v>0.18548587</v>
      </c>
      <c r="BU588">
        <v>0.30625661999999998</v>
      </c>
      <c r="BV588">
        <v>0.15453385</v>
      </c>
      <c r="BW588">
        <v>0.12263644</v>
      </c>
      <c r="BX588">
        <v>0.20579254999999999</v>
      </c>
      <c r="BY588">
        <v>-2.7489096000000001E-2</v>
      </c>
      <c r="BZ588">
        <v>1.5508302999999999E-2</v>
      </c>
      <c r="CA588">
        <v>0.15144932</v>
      </c>
      <c r="CB588">
        <v>0.15431555</v>
      </c>
      <c r="CC588">
        <v>0.15923567</v>
      </c>
      <c r="CD588">
        <v>0.22627643</v>
      </c>
      <c r="CE588">
        <v>0.26141930000000002</v>
      </c>
      <c r="CF588">
        <v>0.17472403</v>
      </c>
      <c r="CG588">
        <v>0.17782055999999999</v>
      </c>
      <c r="CH588">
        <v>0.25797755</v>
      </c>
      <c r="CI588">
        <v>5.9054642999999997E-2</v>
      </c>
      <c r="CJ588">
        <v>1.1162597E-2</v>
      </c>
      <c r="CK588">
        <v>0.21150527999999999</v>
      </c>
      <c r="CL588">
        <v>0.28800940000000003</v>
      </c>
      <c r="CM588">
        <v>0.25724920000000001</v>
      </c>
      <c r="CN588">
        <v>7.332632E-2</v>
      </c>
      <c r="CO588">
        <v>-8.7178719999999998E-3</v>
      </c>
      <c r="CP588">
        <v>0.19391330000000001</v>
      </c>
      <c r="CQ588">
        <v>0.13566729999999999</v>
      </c>
      <c r="CR588">
        <v>0.32653248000000001</v>
      </c>
      <c r="CS588">
        <v>0.18908484</v>
      </c>
      <c r="CT588">
        <v>4.1393264999999999E-2</v>
      </c>
      <c r="CU588">
        <v>-2.2444319000000001E-2</v>
      </c>
      <c r="CV588">
        <v>6.3785659999999994E-2</v>
      </c>
      <c r="CW588">
        <v>-7.9940070000000002E-2</v>
      </c>
      <c r="CX588">
        <v>2.2104807000000001E-2</v>
      </c>
      <c r="CY588">
        <v>0.17142291000000001</v>
      </c>
      <c r="CZ588">
        <v>0.24282530999999999</v>
      </c>
      <c r="DA588">
        <v>0.23706353999999999</v>
      </c>
      <c r="DB588">
        <v>1.8546304E-2</v>
      </c>
      <c r="DC588">
        <v>0.97894806000000001</v>
      </c>
      <c r="DD588">
        <v>0.17536971000000001</v>
      </c>
      <c r="DE588">
        <v>2.5503374999999998E-2</v>
      </c>
      <c r="DF588">
        <f t="shared" si="28"/>
        <v>0.11207267314563109</v>
      </c>
      <c r="DG588">
        <f t="shared" si="29"/>
        <v>0</v>
      </c>
      <c r="DH588">
        <v>0</v>
      </c>
      <c r="DI588">
        <f>VLOOKUP(B588,owner_jaccard!$C$1:$E$1128,3,FALSE)</f>
        <v>0.17391304347826</v>
      </c>
      <c r="DJ588">
        <f>VLOOKUP(B588,partic_jaccard!$C$1:$E$1128,3,FALSE)</f>
        <v>0.16666666666666599</v>
      </c>
      <c r="DK588">
        <f>VLOOKUP(B588,rtword_jaccard!$C$1:$E$1128,3,FALSE)</f>
        <v>0.14942528735632099</v>
      </c>
      <c r="DL588">
        <f>VLOOKUP(B588,rtword_jaccard!$C$1:$F$1128,4,FALSE)</f>
        <v>0.20481927710843301</v>
      </c>
      <c r="DM588">
        <f>VLOOKUP(B588,rtword_jaccard!$C$1:$G$1128,5,FALSE)</f>
        <v>0.22950819672131101</v>
      </c>
      <c r="DN588">
        <f>VLOOKUP(B588,owner_j_重み付き!$C$1:$E$1128,3)</f>
        <v>2.7000000000000001E-3</v>
      </c>
      <c r="DO588">
        <f>VLOOKUP(B588,part_j_重み付き!$C$1:$E$1128,3,FALSE)</f>
        <v>2.0299999999999999E-2</v>
      </c>
      <c r="DP588">
        <f>VLOOKUP(B588,journalsection_jaccard!$C$2:$E$1129,3,FALSE)</f>
        <v>0.53846153846153799</v>
      </c>
      <c r="DQ588">
        <f>VLOOKUP(B588,journalsection_jaccard!$C$2:$F$1129,4,FALSE)</f>
        <v>0.30718954248365998</v>
      </c>
      <c r="DR588">
        <f>VLOOKUP(B588,journalsection_jaccard!$C$2:$G$1129,5,FALSE)</f>
        <v>0.28755364806866901</v>
      </c>
      <c r="DS588">
        <f>VLOOKUP(B588,journalsection_jaccard!$C$2:$H$1129,6,FALSE)</f>
        <v>0.14942528735632099</v>
      </c>
    </row>
    <row r="589" spans="1:123" x14ac:dyDescent="0.55000000000000004">
      <c r="A589">
        <v>582</v>
      </c>
      <c r="B589" t="s">
        <v>2137</v>
      </c>
      <c r="C589" t="s">
        <v>688</v>
      </c>
      <c r="D589">
        <v>5.5876165999999998E-2</v>
      </c>
      <c r="E589">
        <v>0.12985547</v>
      </c>
      <c r="F589">
        <v>0.11984640000000001</v>
      </c>
      <c r="G589">
        <v>0.22809519</v>
      </c>
      <c r="H589">
        <v>1.3767590999999999E-2</v>
      </c>
      <c r="I589">
        <v>7.9364080000000004E-2</v>
      </c>
      <c r="J589">
        <v>-1.1081094E-2</v>
      </c>
      <c r="K589">
        <v>0.98101439999999995</v>
      </c>
      <c r="L589">
        <v>0.16280359</v>
      </c>
      <c r="M589">
        <v>-3.3744438999999998E-3</v>
      </c>
      <c r="N589">
        <v>0.15338138000000001</v>
      </c>
      <c r="O589">
        <v>4.6114786999999997E-2</v>
      </c>
      <c r="P589">
        <v>0.13025339</v>
      </c>
      <c r="Q589">
        <v>0.16300379000000001</v>
      </c>
      <c r="R589">
        <v>9.6932850000000001E-2</v>
      </c>
      <c r="S589">
        <v>5.8871340000000001E-2</v>
      </c>
      <c r="T589">
        <v>0.24079951999999999</v>
      </c>
      <c r="U589">
        <v>4.0622033000000002E-2</v>
      </c>
      <c r="V589">
        <v>0.16439572</v>
      </c>
      <c r="W589">
        <v>6.5177760000000001E-2</v>
      </c>
      <c r="X589">
        <v>0.25491365999999999</v>
      </c>
      <c r="Y589">
        <v>0.23709424000000001</v>
      </c>
      <c r="Z589">
        <v>5.0800560000000002E-2</v>
      </c>
      <c r="AA589">
        <v>0.15210132000000001</v>
      </c>
      <c r="AB589">
        <v>0.25417814</v>
      </c>
      <c r="AC589">
        <v>9.0033315000000003E-2</v>
      </c>
      <c r="AD589">
        <v>0.17764874</v>
      </c>
      <c r="AE589">
        <v>2.2796810000000001E-2</v>
      </c>
      <c r="AF589">
        <v>0.19870684999999999</v>
      </c>
      <c r="AG589">
        <v>5.0530187999999997E-2</v>
      </c>
      <c r="AH589">
        <v>-0.11415789</v>
      </c>
      <c r="AI589">
        <v>1.4786205E-2</v>
      </c>
      <c r="AJ589">
        <v>6.7663109999999999E-2</v>
      </c>
      <c r="AK589">
        <v>0.15219973000000001</v>
      </c>
      <c r="AL589">
        <v>-5.1138210000000003E-2</v>
      </c>
      <c r="AM589">
        <v>0.22000710000000001</v>
      </c>
      <c r="AN589">
        <v>1.8419093000000001E-2</v>
      </c>
      <c r="AO589">
        <v>1.1277605E-3</v>
      </c>
      <c r="AP589">
        <v>0.15862794</v>
      </c>
      <c r="AQ589">
        <v>0.18522507999999999</v>
      </c>
      <c r="AR589">
        <v>0.23533883999999999</v>
      </c>
      <c r="AS589">
        <v>0.16727871999999999</v>
      </c>
      <c r="AT589">
        <v>0.19007225</v>
      </c>
      <c r="AU589">
        <v>0.2045138</v>
      </c>
      <c r="AV589">
        <v>9.495866E-2</v>
      </c>
      <c r="AW589">
        <v>0.25544675999999999</v>
      </c>
      <c r="AX589">
        <v>0.12073339</v>
      </c>
      <c r="AY589">
        <v>0.12333751499999999</v>
      </c>
      <c r="AZ589">
        <v>0.94990010000000002</v>
      </c>
      <c r="BA589">
        <v>0.26289937000000002</v>
      </c>
      <c r="BB589">
        <v>0.14309007000000001</v>
      </c>
      <c r="BC589">
        <v>4.4969837999999998E-2</v>
      </c>
      <c r="BD589">
        <v>0.25517805999999998</v>
      </c>
      <c r="BE589">
        <v>0.19456814</v>
      </c>
      <c r="BF589">
        <v>2.2942489E-2</v>
      </c>
      <c r="BG589">
        <v>0.22891358000000001</v>
      </c>
      <c r="BH589">
        <v>0.15571265000000001</v>
      </c>
      <c r="BI589">
        <v>0.11507463</v>
      </c>
      <c r="BJ589">
        <v>6.7295364999999996E-2</v>
      </c>
      <c r="BK589">
        <v>0.1145617</v>
      </c>
      <c r="BL589">
        <v>0.20966855000000001</v>
      </c>
      <c r="BM589">
        <v>0.13086821000000001</v>
      </c>
      <c r="BN589">
        <v>0.31406072000000002</v>
      </c>
      <c r="BO589">
        <v>-6.1085924999999999E-2</v>
      </c>
      <c r="BP589">
        <v>8.7510329999999997E-2</v>
      </c>
      <c r="BQ589">
        <v>-9.5104179999999996E-2</v>
      </c>
      <c r="BR589">
        <v>0.16559979999999999</v>
      </c>
      <c r="BS589">
        <v>0.16718161000000001</v>
      </c>
      <c r="BT589">
        <v>0.12388783</v>
      </c>
      <c r="BU589">
        <v>0.100269884</v>
      </c>
      <c r="BV589">
        <v>0.15029190000000001</v>
      </c>
      <c r="BW589">
        <v>0.30619990000000002</v>
      </c>
      <c r="BX589">
        <v>2.1487657E-2</v>
      </c>
      <c r="BY589">
        <v>0.11267403500000001</v>
      </c>
      <c r="BZ589">
        <v>9.8569035999999999E-2</v>
      </c>
      <c r="CA589">
        <v>6.1305249999999999E-2</v>
      </c>
      <c r="CB589">
        <v>4.8146969999999997E-2</v>
      </c>
      <c r="CC589">
        <v>0.14872125</v>
      </c>
      <c r="CD589">
        <v>0.16928451999999999</v>
      </c>
      <c r="CE589">
        <v>0.36051559999999999</v>
      </c>
      <c r="CF589">
        <v>1.9186858000000001E-2</v>
      </c>
      <c r="CG589">
        <v>3.1371005E-2</v>
      </c>
      <c r="CH589">
        <v>0.11843138</v>
      </c>
      <c r="CI589">
        <v>0.24135645</v>
      </c>
      <c r="CJ589">
        <v>0.1630627</v>
      </c>
      <c r="CK589">
        <v>0.23927303999999999</v>
      </c>
      <c r="CL589">
        <v>0.17306806</v>
      </c>
      <c r="CM589">
        <v>0.11742389</v>
      </c>
      <c r="CN589">
        <v>0.16018760000000001</v>
      </c>
      <c r="CO589">
        <v>0.22746332</v>
      </c>
      <c r="CP589">
        <v>0.25766401999999999</v>
      </c>
      <c r="CQ589">
        <v>0.23985633000000001</v>
      </c>
      <c r="CR589">
        <v>0.19554827</v>
      </c>
      <c r="CS589">
        <v>4.8462140000000001E-2</v>
      </c>
      <c r="CT589">
        <v>0.10290261000000001</v>
      </c>
      <c r="CU589">
        <v>3.1570349999999999E-3</v>
      </c>
      <c r="CV589">
        <v>8.7713630000000001E-2</v>
      </c>
      <c r="CW589">
        <v>6.6366019999999998E-2</v>
      </c>
      <c r="CX589">
        <v>0.15737951</v>
      </c>
      <c r="CY589">
        <v>-6.5669483000000001E-3</v>
      </c>
      <c r="CZ589">
        <v>-7.8997519999999995E-3</v>
      </c>
      <c r="DA589">
        <v>0.19016652000000001</v>
      </c>
      <c r="DB589">
        <v>8.5500604999999993E-2</v>
      </c>
      <c r="DC589">
        <v>0.95868249999999999</v>
      </c>
      <c r="DD589">
        <v>0.15478425000000001</v>
      </c>
      <c r="DE589">
        <v>0.17690912</v>
      </c>
      <c r="DF589">
        <f t="shared" si="28"/>
        <v>0.125591997061165</v>
      </c>
      <c r="DG589">
        <f t="shared" si="29"/>
        <v>0</v>
      </c>
      <c r="DH589">
        <v>0</v>
      </c>
      <c r="DI589">
        <f>VLOOKUP(B589,owner_jaccard!$C$1:$E$1128,3,FALSE)</f>
        <v>0.27500000000000002</v>
      </c>
      <c r="DJ589">
        <f>VLOOKUP(B589,partic_jaccard!$C$1:$E$1128,3,FALSE)</f>
        <v>0.133333333333333</v>
      </c>
      <c r="DK589">
        <f>VLOOKUP(B589,rtword_jaccard!$C$1:$E$1128,3,FALSE)</f>
        <v>0.19047619047618999</v>
      </c>
      <c r="DL589">
        <f>VLOOKUP(B589,rtword_jaccard!$C$1:$F$1128,4,FALSE)</f>
        <v>0.24223602484472001</v>
      </c>
      <c r="DM589">
        <f>VLOOKUP(B589,rtword_jaccard!$C$1:$G$1128,5,FALSE)</f>
        <v>0.28205128205128199</v>
      </c>
      <c r="DN589">
        <f>VLOOKUP(B589,owner_j_重み付き!$C$1:$E$1128,3)</f>
        <v>8.9999999999999993E-3</v>
      </c>
      <c r="DO589">
        <f>VLOOKUP(B589,part_j_重み付き!$C$1:$E$1128,3,FALSE)</f>
        <v>1.5E-3</v>
      </c>
      <c r="DP589">
        <f>VLOOKUP(B589,journalsection_jaccard!$C$2:$E$1129,3,FALSE)</f>
        <v>0.51515151515151503</v>
      </c>
      <c r="DQ589">
        <f>VLOOKUP(B589,journalsection_jaccard!$C$2:$F$1129,4,FALSE)</f>
        <v>0.35135135135135098</v>
      </c>
      <c r="DR589">
        <f>VLOOKUP(B589,journalsection_jaccard!$C$2:$G$1129,5,FALSE)</f>
        <v>0.30434782608695599</v>
      </c>
      <c r="DS589">
        <f>VLOOKUP(B589,journalsection_jaccard!$C$2:$H$1129,6,FALSE)</f>
        <v>0.20481927710843301</v>
      </c>
    </row>
    <row r="590" spans="1:123" hidden="1" x14ac:dyDescent="0.55000000000000004">
      <c r="A590">
        <v>583</v>
      </c>
      <c r="B590" t="s">
        <v>2138</v>
      </c>
      <c r="C590" t="s">
        <v>689</v>
      </c>
      <c r="D590">
        <v>-7.5308379999999994E-2</v>
      </c>
      <c r="E590">
        <v>0.11304221</v>
      </c>
      <c r="F590">
        <v>0.14826046000000001</v>
      </c>
      <c r="G590">
        <v>0.34386290000000003</v>
      </c>
      <c r="H590">
        <v>3.3131976E-2</v>
      </c>
      <c r="I590">
        <v>0.18508856000000001</v>
      </c>
      <c r="J590">
        <v>9.9142709999999995E-2</v>
      </c>
      <c r="K590">
        <v>0.97866640000000005</v>
      </c>
      <c r="L590">
        <v>0.14292753999999999</v>
      </c>
      <c r="M590">
        <v>7.1812059999999997E-2</v>
      </c>
      <c r="N590">
        <v>0.25171917999999999</v>
      </c>
      <c r="O590">
        <v>7.8367900000000004E-2</v>
      </c>
      <c r="P590">
        <v>-8.6870074000000005E-2</v>
      </c>
      <c r="Q590">
        <v>0.11120309</v>
      </c>
      <c r="R590">
        <v>5.0631728000000001E-2</v>
      </c>
      <c r="S590">
        <v>4.4099937999999998E-2</v>
      </c>
      <c r="T590">
        <v>1.3414997E-2</v>
      </c>
      <c r="U590">
        <v>-5.751564E-2</v>
      </c>
      <c r="V590">
        <v>0.13251866000000001</v>
      </c>
      <c r="W590">
        <v>0.10067420000000001</v>
      </c>
      <c r="X590">
        <v>0.1823863</v>
      </c>
      <c r="Y590">
        <v>0.22261280999999999</v>
      </c>
      <c r="Z590">
        <v>0.17490492999999999</v>
      </c>
      <c r="AA590">
        <v>0.16979904000000001</v>
      </c>
      <c r="AB590">
        <v>5.2672673000000003E-2</v>
      </c>
      <c r="AC590">
        <v>0.18708058999999999</v>
      </c>
      <c r="AD590">
        <v>0.14344534</v>
      </c>
      <c r="AE590">
        <v>7.4469015E-2</v>
      </c>
      <c r="AF590">
        <v>0.26080477000000002</v>
      </c>
      <c r="AG590">
        <v>0.26264924000000001</v>
      </c>
      <c r="AH590">
        <v>-0.17047592</v>
      </c>
      <c r="AI590">
        <v>0.32177496</v>
      </c>
      <c r="AJ590">
        <v>0.17299365</v>
      </c>
      <c r="AK590">
        <v>-3.6245417000000002E-2</v>
      </c>
      <c r="AL590">
        <v>0.17398681999999999</v>
      </c>
      <c r="AM590">
        <v>0.35463030000000001</v>
      </c>
      <c r="AN590">
        <v>0.1721656</v>
      </c>
      <c r="AO590">
        <v>0.20755272999999999</v>
      </c>
      <c r="AP590">
        <v>0.12535165000000001</v>
      </c>
      <c r="AQ590">
        <v>0.15762614999999999</v>
      </c>
      <c r="AR590">
        <v>0.12373294</v>
      </c>
      <c r="AS590">
        <v>-2.746432E-2</v>
      </c>
      <c r="AT590">
        <v>0.14034767000000001</v>
      </c>
      <c r="AU590">
        <v>8.9330114000000002E-2</v>
      </c>
      <c r="AV590">
        <v>9.9768670000000004E-2</v>
      </c>
      <c r="AW590">
        <v>0.20397216000000001</v>
      </c>
      <c r="AX590">
        <v>0.12068690999999999</v>
      </c>
      <c r="AY590">
        <v>-1.7631013000000001E-2</v>
      </c>
      <c r="AZ590">
        <v>0.96020839999999996</v>
      </c>
      <c r="BA590">
        <v>4.4957693999999999E-2</v>
      </c>
      <c r="BB590">
        <v>0.15947272000000001</v>
      </c>
      <c r="BC590">
        <v>6.4136155E-2</v>
      </c>
      <c r="BD590">
        <v>6.7758299999999994E-2</v>
      </c>
      <c r="BE590">
        <v>0.10218289999999999</v>
      </c>
      <c r="BF590">
        <v>6.2500169999999994E-2</v>
      </c>
      <c r="BG590">
        <v>-1.5749942999999999E-2</v>
      </c>
      <c r="BH590">
        <v>3.3464048000000003E-2</v>
      </c>
      <c r="BI590">
        <v>0.11156356000000001</v>
      </c>
      <c r="BJ590">
        <v>0.16249943999999999</v>
      </c>
      <c r="BK590">
        <v>0.19862819000000001</v>
      </c>
      <c r="BL590">
        <v>0.19721871999999999</v>
      </c>
      <c r="BM590">
        <v>0.15062132</v>
      </c>
      <c r="BN590">
        <v>0.12347379999999999</v>
      </c>
      <c r="BO590">
        <v>0.23312946000000001</v>
      </c>
      <c r="BP590">
        <v>0.16965458</v>
      </c>
      <c r="BQ590">
        <v>9.4369269999999995E-3</v>
      </c>
      <c r="BR590">
        <v>0.18364939999999999</v>
      </c>
      <c r="BS590">
        <v>0.21230077999999999</v>
      </c>
      <c r="BT590">
        <v>0.18584782</v>
      </c>
      <c r="BU590">
        <v>7.3326714000000001E-2</v>
      </c>
      <c r="BV590">
        <v>-4.1034139999999997E-3</v>
      </c>
      <c r="BW590">
        <v>0.12306154499999999</v>
      </c>
      <c r="BX590">
        <v>0.11131861999999999</v>
      </c>
      <c r="BY590">
        <v>1.7089138E-2</v>
      </c>
      <c r="BZ590">
        <v>-7.4083759999999999E-2</v>
      </c>
      <c r="CA590">
        <v>0.12439934</v>
      </c>
      <c r="CB590">
        <v>0.14378689</v>
      </c>
      <c r="CC590">
        <v>0.29697308</v>
      </c>
      <c r="CD590">
        <v>0.19140454000000001</v>
      </c>
      <c r="CE590">
        <v>0.23399702</v>
      </c>
      <c r="CF590">
        <v>6.1793990000000003E-3</v>
      </c>
      <c r="CG590">
        <v>0.25828698</v>
      </c>
      <c r="CH590">
        <v>0.20070985</v>
      </c>
      <c r="CI590">
        <v>4.5989192999999998E-2</v>
      </c>
      <c r="CJ590">
        <v>0.24643317000000001</v>
      </c>
      <c r="CK590">
        <v>0.37242903999999999</v>
      </c>
      <c r="CL590">
        <v>0.23984161000000001</v>
      </c>
      <c r="CM590">
        <v>0.18731790000000001</v>
      </c>
      <c r="CN590">
        <v>0.17317098</v>
      </c>
      <c r="CO590">
        <v>0.14479048999999999</v>
      </c>
      <c r="CP590">
        <v>0.17815681</v>
      </c>
      <c r="CQ590">
        <v>1.990047E-3</v>
      </c>
      <c r="CR590">
        <v>0.26428913999999998</v>
      </c>
      <c r="CS590">
        <v>3.4768354000000001E-2</v>
      </c>
      <c r="CT590">
        <v>-4.2690480000000003E-2</v>
      </c>
      <c r="CU590">
        <v>-8.5921810000000001E-2</v>
      </c>
      <c r="CV590">
        <v>0.23580076999999999</v>
      </c>
      <c r="CW590">
        <v>0.10889394600000001</v>
      </c>
      <c r="CX590">
        <v>4.3890152000000002E-2</v>
      </c>
      <c r="CY590">
        <v>0.19361006</v>
      </c>
      <c r="CZ590">
        <v>0.23476088000000001</v>
      </c>
      <c r="DA590">
        <v>0.12782289999999999</v>
      </c>
      <c r="DB590">
        <v>0.13014205000000001</v>
      </c>
      <c r="DC590">
        <v>0.97856100000000001</v>
      </c>
      <c r="DD590">
        <v>0.12179888</v>
      </c>
      <c r="DE590">
        <v>0.12136455</v>
      </c>
      <c r="DF590">
        <f t="shared" si="28"/>
        <v>0.12505701933980584</v>
      </c>
      <c r="DG590">
        <f t="shared" si="29"/>
        <v>0</v>
      </c>
      <c r="DH590">
        <v>1.2658227848101266E-3</v>
      </c>
      <c r="DI590">
        <f>VLOOKUP(B590,owner_jaccard!$C$1:$E$1128,3,FALSE)</f>
        <v>0.30952380952380898</v>
      </c>
      <c r="DJ590">
        <f>VLOOKUP(B590,partic_jaccard!$C$1:$E$1128,3,FALSE)</f>
        <v>0.25</v>
      </c>
      <c r="DK590">
        <f>VLOOKUP(B590,rtword_jaccard!$C$1:$E$1128,3,FALSE)</f>
        <v>0.17647058823529399</v>
      </c>
      <c r="DL590">
        <f>VLOOKUP(B590,rtword_jaccard!$C$1:$F$1128,4,FALSE)</f>
        <v>0.25786163522012501</v>
      </c>
      <c r="DM590">
        <f>VLOOKUP(B590,rtword_jaccard!$C$1:$G$1128,5,FALSE)</f>
        <v>0.30434782608695599</v>
      </c>
      <c r="DN590">
        <f>VLOOKUP(B590,owner_j_重み付き!$C$1:$E$1128,3)</f>
        <v>1.15E-2</v>
      </c>
      <c r="DO590">
        <f>VLOOKUP(B590,part_j_重み付き!$C$1:$E$1128,3,FALSE)</f>
        <v>5.1499999999999997E-2</v>
      </c>
      <c r="DP590">
        <f>VLOOKUP(B590,journalsection_jaccard!$C$2:$E$1129,3,FALSE)</f>
        <v>0.53846153846153799</v>
      </c>
      <c r="DQ590">
        <f>VLOOKUP(B590,journalsection_jaccard!$C$2:$F$1129,4,FALSE)</f>
        <v>0.40845070422535201</v>
      </c>
      <c r="DR590">
        <f>VLOOKUP(B590,journalsection_jaccard!$C$2:$G$1129,5,FALSE)</f>
        <v>0.33333333333333298</v>
      </c>
      <c r="DS590">
        <f>VLOOKUP(B590,journalsection_jaccard!$C$2:$H$1129,6,FALSE)</f>
        <v>0.234567901234567</v>
      </c>
    </row>
    <row r="591" spans="1:123" hidden="1" x14ac:dyDescent="0.55000000000000004">
      <c r="A591">
        <v>584</v>
      </c>
      <c r="B591" t="s">
        <v>2139</v>
      </c>
      <c r="C591" t="s">
        <v>690</v>
      </c>
      <c r="D591">
        <v>0.118768446</v>
      </c>
      <c r="E591">
        <v>-0.174512</v>
      </c>
      <c r="F591">
        <v>0.20840392999999999</v>
      </c>
      <c r="G591">
        <v>0.13754411</v>
      </c>
      <c r="H591">
        <v>4.8900787000000001E-2</v>
      </c>
      <c r="I591">
        <v>0.12326606</v>
      </c>
      <c r="J591">
        <v>0.15649884999999999</v>
      </c>
      <c r="K591">
        <v>0.97697645</v>
      </c>
      <c r="L591">
        <v>0.10205855</v>
      </c>
      <c r="M591">
        <v>9.0168100000000001E-2</v>
      </c>
      <c r="N591">
        <v>0.14067668</v>
      </c>
      <c r="O591">
        <v>9.4681180000000004E-2</v>
      </c>
      <c r="P591">
        <v>4.2969630000000002E-2</v>
      </c>
      <c r="Q591">
        <v>0.109586716</v>
      </c>
      <c r="R591">
        <v>0.10025632399999999</v>
      </c>
      <c r="S591">
        <v>-0.10754502000000001</v>
      </c>
      <c r="T591">
        <v>0.19466712</v>
      </c>
      <c r="U591">
        <v>6.516479E-2</v>
      </c>
      <c r="V591">
        <v>5.8016364000000001E-2</v>
      </c>
      <c r="W591">
        <v>0.14613596000000001</v>
      </c>
      <c r="X591">
        <v>3.9640000000000002E-2</v>
      </c>
      <c r="Y591">
        <v>0.14919162</v>
      </c>
      <c r="Z591">
        <v>6.6593940000000004E-2</v>
      </c>
      <c r="AA591">
        <v>-2.7265754999999999E-2</v>
      </c>
      <c r="AB591">
        <v>0.10085837</v>
      </c>
      <c r="AC591">
        <v>4.2408500000000002E-2</v>
      </c>
      <c r="AD591">
        <v>0.2004175</v>
      </c>
      <c r="AE591">
        <v>3.1738926000000001E-2</v>
      </c>
      <c r="AF591">
        <v>0.11342300499999999</v>
      </c>
      <c r="AG591">
        <v>-0.105730176</v>
      </c>
      <c r="AH591">
        <v>-1.0840707E-2</v>
      </c>
      <c r="AI591">
        <v>0.13282991999999999</v>
      </c>
      <c r="AJ591">
        <v>0.14605872</v>
      </c>
      <c r="AK591">
        <v>8.3813589999999993E-2</v>
      </c>
      <c r="AL591">
        <v>0.21284900000000001</v>
      </c>
      <c r="AM591">
        <v>7.3048665999999998E-2</v>
      </c>
      <c r="AN591">
        <v>3.1287120000000002E-2</v>
      </c>
      <c r="AO591">
        <v>0.10610426000000001</v>
      </c>
      <c r="AP591">
        <v>0.19967504</v>
      </c>
      <c r="AQ591">
        <v>6.5758189999999994E-2</v>
      </c>
      <c r="AR591">
        <v>0.14520125</v>
      </c>
      <c r="AS591">
        <v>0.13216420000000001</v>
      </c>
      <c r="AT591">
        <v>-5.3259540000000001E-2</v>
      </c>
      <c r="AU591">
        <v>0.10806971</v>
      </c>
      <c r="AV591">
        <v>0.14424533</v>
      </c>
      <c r="AW591">
        <v>0.22586721000000001</v>
      </c>
      <c r="AX591">
        <v>0.15465066999999999</v>
      </c>
      <c r="AY591">
        <v>0.18917110000000001</v>
      </c>
      <c r="AZ591">
        <v>0.95848763000000003</v>
      </c>
      <c r="BA591">
        <v>0.13898796999999999</v>
      </c>
      <c r="BB591">
        <v>0.17079907999999999</v>
      </c>
      <c r="BC591">
        <v>-6.1505030000000002E-2</v>
      </c>
      <c r="BD591">
        <v>3.5319533E-2</v>
      </c>
      <c r="BE591">
        <v>0.13125703999999999</v>
      </c>
      <c r="BF591">
        <v>6.0526366999999998E-2</v>
      </c>
      <c r="BG591">
        <v>9.5942325999999994E-2</v>
      </c>
      <c r="BH591">
        <v>6.6251195999999998E-2</v>
      </c>
      <c r="BI591">
        <v>0.10068339</v>
      </c>
      <c r="BJ591">
        <v>0.18874921</v>
      </c>
      <c r="BK591">
        <v>0.12717787999999999</v>
      </c>
      <c r="BL591">
        <v>0.15324078999999999</v>
      </c>
      <c r="BM591">
        <v>0.1398886</v>
      </c>
      <c r="BN591">
        <v>0.18911274</v>
      </c>
      <c r="BO591">
        <v>0.10134079999999999</v>
      </c>
      <c r="BP591">
        <v>3.7543643000000002E-2</v>
      </c>
      <c r="BQ591">
        <v>0.10351203</v>
      </c>
      <c r="BR591">
        <v>0.12600412999999999</v>
      </c>
      <c r="BS591">
        <v>0.19751815</v>
      </c>
      <c r="BT591">
        <v>0.22667149</v>
      </c>
      <c r="BU591">
        <v>0.14532529999999999</v>
      </c>
      <c r="BV591">
        <v>0.15482333000000001</v>
      </c>
      <c r="BW591">
        <v>0.12630437</v>
      </c>
      <c r="BX591">
        <v>0.10091097</v>
      </c>
      <c r="BY591">
        <v>6.6362426000000002E-2</v>
      </c>
      <c r="BZ591">
        <v>0.3007222</v>
      </c>
      <c r="CA591">
        <v>0.113879696</v>
      </c>
      <c r="CB591">
        <v>0.14426518999999999</v>
      </c>
      <c r="CC591">
        <v>0.26960188000000002</v>
      </c>
      <c r="CD591">
        <v>0.14333172</v>
      </c>
      <c r="CE591">
        <v>0.15834929</v>
      </c>
      <c r="CF591">
        <v>6.7138450000000002E-2</v>
      </c>
      <c r="CG591">
        <v>0.36134280000000002</v>
      </c>
      <c r="CH591">
        <v>0.20123199</v>
      </c>
      <c r="CI591">
        <v>7.975409E-2</v>
      </c>
      <c r="CJ591">
        <v>0.15968953</v>
      </c>
      <c r="CK591">
        <v>0.21968198</v>
      </c>
      <c r="CL591">
        <v>0.27839439999999999</v>
      </c>
      <c r="CM591">
        <v>0.24354271999999999</v>
      </c>
      <c r="CN591">
        <v>0.13421014000000001</v>
      </c>
      <c r="CO591">
        <v>0.13484690999999999</v>
      </c>
      <c r="CP591">
        <v>0.28695705999999999</v>
      </c>
      <c r="CQ591">
        <v>4.4723465E-3</v>
      </c>
      <c r="CR591">
        <v>0.27645890000000001</v>
      </c>
      <c r="CS591">
        <v>0.16682707999999999</v>
      </c>
      <c r="CT591">
        <v>-6.7874809999999994E-2</v>
      </c>
      <c r="CU591">
        <v>0.12886062000000001</v>
      </c>
      <c r="CV591">
        <v>0.2594263</v>
      </c>
      <c r="CW591">
        <v>0.14501976999999999</v>
      </c>
      <c r="CX591">
        <v>0.13315499</v>
      </c>
      <c r="CY591">
        <v>0.19436668000000001</v>
      </c>
      <c r="CZ591">
        <v>0.15021518</v>
      </c>
      <c r="DA591">
        <v>0.16276908000000001</v>
      </c>
      <c r="DB591">
        <v>2.9898264000000001E-2</v>
      </c>
      <c r="DC591">
        <v>0.97940179999999999</v>
      </c>
      <c r="DD591">
        <v>0.16431022000000001</v>
      </c>
      <c r="DE591">
        <v>8.3432950000000006E-2</v>
      </c>
      <c r="DF591">
        <f t="shared" si="28"/>
        <v>0.12043399595631067</v>
      </c>
      <c r="DG591">
        <f t="shared" si="29"/>
        <v>0</v>
      </c>
      <c r="DH591">
        <v>8.8607594936708865E-3</v>
      </c>
      <c r="DI591">
        <f>VLOOKUP(B591,owner_jaccard!$C$1:$E$1128,3,FALSE)</f>
        <v>0.25925925925925902</v>
      </c>
      <c r="DJ591">
        <f>VLOOKUP(B591,partic_jaccard!$C$1:$E$1128,3,FALSE)</f>
        <v>0.25</v>
      </c>
      <c r="DK591">
        <f>VLOOKUP(B591,rtword_jaccard!$C$1:$E$1128,3,FALSE)</f>
        <v>0.25</v>
      </c>
      <c r="DL591">
        <f>VLOOKUP(B591,rtword_jaccard!$C$1:$F$1128,4,FALSE)</f>
        <v>0.30718954248365998</v>
      </c>
      <c r="DM591">
        <f>VLOOKUP(B591,rtword_jaccard!$C$1:$G$1128,5,FALSE)</f>
        <v>0.35135135135135098</v>
      </c>
      <c r="DN591">
        <f>VLOOKUP(B591,owner_j_重み付き!$C$1:$E$1128,3)</f>
        <v>9.2999999999999992E-3</v>
      </c>
      <c r="DO591">
        <f>VLOOKUP(B591,part_j_重み付き!$C$1:$E$1128,3,FALSE)</f>
        <v>2.1299999999999999E-2</v>
      </c>
      <c r="DP591">
        <f>VLOOKUP(B591,journalsection_jaccard!$C$2:$E$1129,3,FALSE)</f>
        <v>0.53846153846153799</v>
      </c>
      <c r="DQ591">
        <f>VLOOKUP(B591,journalsection_jaccard!$C$2:$F$1129,4,FALSE)</f>
        <v>0.37931034482758602</v>
      </c>
      <c r="DR591">
        <f>VLOOKUP(B591,journalsection_jaccard!$C$2:$G$1129,5,FALSE)</f>
        <v>0.3215859030837</v>
      </c>
      <c r="DS591">
        <f>VLOOKUP(B591,journalsection_jaccard!$C$2:$H$1129,6,FALSE)</f>
        <v>0.19047619047618999</v>
      </c>
    </row>
    <row r="592" spans="1:123" hidden="1" x14ac:dyDescent="0.55000000000000004">
      <c r="A592">
        <v>585</v>
      </c>
      <c r="B592" t="s">
        <v>2140</v>
      </c>
      <c r="C592" t="s">
        <v>691</v>
      </c>
      <c r="D592">
        <v>9.4404879999999997E-2</v>
      </c>
      <c r="E592">
        <v>7.0449209999999998E-2</v>
      </c>
      <c r="F592">
        <v>4.5178317000000003E-2</v>
      </c>
      <c r="G592">
        <v>0.18843225999999999</v>
      </c>
      <c r="H592">
        <v>0.15056299000000001</v>
      </c>
      <c r="I592">
        <v>0.14957467999999999</v>
      </c>
      <c r="J592">
        <v>0.11790861</v>
      </c>
      <c r="K592">
        <v>0.97888969999999997</v>
      </c>
      <c r="L592">
        <v>0.13671786</v>
      </c>
      <c r="M592">
        <v>0.26262859999999999</v>
      </c>
      <c r="N592">
        <v>0.18780917</v>
      </c>
      <c r="O592">
        <v>0.20220813000000001</v>
      </c>
      <c r="P592">
        <v>8.8825390000000004E-2</v>
      </c>
      <c r="Q592">
        <v>0.33720660000000002</v>
      </c>
      <c r="R592">
        <v>0.17557533</v>
      </c>
      <c r="S592">
        <v>-6.0489353000000003E-2</v>
      </c>
      <c r="T592">
        <v>0.28072813000000002</v>
      </c>
      <c r="U592">
        <v>0.17005967999999999</v>
      </c>
      <c r="V592">
        <v>6.5232319999999996E-2</v>
      </c>
      <c r="W592">
        <v>0.10390754000000001</v>
      </c>
      <c r="X592">
        <v>0.13475005000000001</v>
      </c>
      <c r="Y592">
        <v>0.19088707999999999</v>
      </c>
      <c r="Z592">
        <v>0.13388095999999999</v>
      </c>
      <c r="AA592">
        <v>8.8898870000000005E-2</v>
      </c>
      <c r="AB592">
        <v>0.24463834000000001</v>
      </c>
      <c r="AC592">
        <v>0.17100071999999999</v>
      </c>
      <c r="AD592">
        <v>0.22472202999999999</v>
      </c>
      <c r="AE592">
        <v>0.24505985</v>
      </c>
      <c r="AF592">
        <v>0.16105791999999999</v>
      </c>
      <c r="AG592">
        <v>0.21192788000000001</v>
      </c>
      <c r="AH592">
        <v>-4.5941874000000001E-2</v>
      </c>
      <c r="AI592">
        <v>0.11997339</v>
      </c>
      <c r="AJ592">
        <v>0.22009876</v>
      </c>
      <c r="AK592">
        <v>-7.2348090000000004E-2</v>
      </c>
      <c r="AL592">
        <v>-3.4140746999999999E-2</v>
      </c>
      <c r="AM592">
        <v>0.19260105</v>
      </c>
      <c r="AN592">
        <v>0.21416277</v>
      </c>
      <c r="AO592">
        <v>0.12012243</v>
      </c>
      <c r="AP592">
        <v>0.23906699000000001</v>
      </c>
      <c r="AQ592">
        <v>0.18756265999999999</v>
      </c>
      <c r="AR592">
        <v>2.8883395999999999E-2</v>
      </c>
      <c r="AS592">
        <v>0.12409630000000001</v>
      </c>
      <c r="AT592">
        <v>0.14492081000000001</v>
      </c>
      <c r="AU592">
        <v>6.9927946000000005E-2</v>
      </c>
      <c r="AV592">
        <v>0.16027822999999999</v>
      </c>
      <c r="AW592">
        <v>0.14788012</v>
      </c>
      <c r="AX592">
        <v>0.18206505000000001</v>
      </c>
      <c r="AY592">
        <v>8.4850304000000001E-2</v>
      </c>
      <c r="AZ592">
        <v>0.94891800000000004</v>
      </c>
      <c r="BA592">
        <v>0.17342182</v>
      </c>
      <c r="BB592">
        <v>-1.6382797000000001E-2</v>
      </c>
      <c r="BC592">
        <v>-8.2504413999999998E-2</v>
      </c>
      <c r="BD592">
        <v>6.0227389999999999E-2</v>
      </c>
      <c r="BE592">
        <v>0.27000647999999999</v>
      </c>
      <c r="BF592">
        <v>4.8889834E-2</v>
      </c>
      <c r="BG592">
        <v>0.14091108999999999</v>
      </c>
      <c r="BH592">
        <v>0.27395619999999998</v>
      </c>
      <c r="BI592">
        <v>0.39963402999999997</v>
      </c>
      <c r="BJ592">
        <v>0.10203565000000001</v>
      </c>
      <c r="BK592">
        <v>0.13808239</v>
      </c>
      <c r="BL592">
        <v>0.25114298000000002</v>
      </c>
      <c r="BM592">
        <v>0.1118445</v>
      </c>
      <c r="BN592">
        <v>0.15044639000000001</v>
      </c>
      <c r="BO592">
        <v>0.14518078000000001</v>
      </c>
      <c r="BP592">
        <v>0.18838207000000001</v>
      </c>
      <c r="BQ592">
        <v>-9.5280450000000003E-2</v>
      </c>
      <c r="BR592">
        <v>0.17010460999999999</v>
      </c>
      <c r="BS592">
        <v>0.1192163</v>
      </c>
      <c r="BT592">
        <v>0.2788795</v>
      </c>
      <c r="BU592">
        <v>9.8567589999999997E-2</v>
      </c>
      <c r="BV592">
        <v>0.16047091999999999</v>
      </c>
      <c r="BW592">
        <v>0.31472992999999999</v>
      </c>
      <c r="BX592">
        <v>0.33829664999999998</v>
      </c>
      <c r="BY592">
        <v>3.6177599999999997E-2</v>
      </c>
      <c r="BZ592">
        <v>0.22715948999999999</v>
      </c>
      <c r="CA592">
        <v>0.35302519999999998</v>
      </c>
      <c r="CB592">
        <v>0.22235376000000001</v>
      </c>
      <c r="CC592">
        <v>0.15404032000000001</v>
      </c>
      <c r="CD592">
        <v>0.33214601999999999</v>
      </c>
      <c r="CE592">
        <v>0.15398680000000001</v>
      </c>
      <c r="CF592">
        <v>0.13947417000000001</v>
      </c>
      <c r="CG592">
        <v>1.8769337000000001E-2</v>
      </c>
      <c r="CH592">
        <v>4.2682163000000002E-2</v>
      </c>
      <c r="CI592">
        <v>0.20036812000000001</v>
      </c>
      <c r="CJ592">
        <v>0.29268404999999997</v>
      </c>
      <c r="CK592">
        <v>0.2755339</v>
      </c>
      <c r="CL592">
        <v>0.37977716</v>
      </c>
      <c r="CM592">
        <v>0.29972765000000001</v>
      </c>
      <c r="CN592">
        <v>0.13671212999999999</v>
      </c>
      <c r="CO592">
        <v>0.23289657999999999</v>
      </c>
      <c r="CP592">
        <v>0.10601969999999999</v>
      </c>
      <c r="CQ592">
        <v>5.1778709999999999E-2</v>
      </c>
      <c r="CR592">
        <v>0.19854830000000001</v>
      </c>
      <c r="CS592">
        <v>0.12707128000000001</v>
      </c>
      <c r="CT592">
        <v>-2.7960531999999998E-3</v>
      </c>
      <c r="CU592">
        <v>1.2721048999999999E-3</v>
      </c>
      <c r="CV592">
        <v>0.21150654999999999</v>
      </c>
      <c r="CW592">
        <v>0.109215334</v>
      </c>
      <c r="CX592">
        <v>0.13873437</v>
      </c>
      <c r="CY592">
        <v>0.23760792999999999</v>
      </c>
      <c r="CZ592">
        <v>6.5220509999999995E-2</v>
      </c>
      <c r="DA592">
        <v>3.2861729999999999E-2</v>
      </c>
      <c r="DB592">
        <v>5.4628389999999997E-3</v>
      </c>
      <c r="DC592">
        <v>0.96292929999999999</v>
      </c>
      <c r="DD592">
        <v>0.14322916999999999</v>
      </c>
      <c r="DE592">
        <v>3.3189799999999998E-2</v>
      </c>
      <c r="DF592">
        <f t="shared" si="28"/>
        <v>0.14907281268640774</v>
      </c>
      <c r="DG592">
        <f t="shared" si="29"/>
        <v>0</v>
      </c>
      <c r="DH592">
        <v>1.5039855617386073E-4</v>
      </c>
      <c r="DI592">
        <f>VLOOKUP(B592,owner_jaccard!$C$1:$E$1128,3,FALSE)</f>
        <v>0.32500000000000001</v>
      </c>
      <c r="DJ592">
        <f>VLOOKUP(B592,partic_jaccard!$C$1:$E$1128,3,FALSE)</f>
        <v>0.25806451612903197</v>
      </c>
      <c r="DK592">
        <f>VLOOKUP(B592,rtword_jaccard!$C$1:$E$1128,3,FALSE)</f>
        <v>0.20481927710843301</v>
      </c>
      <c r="DL592">
        <f>VLOOKUP(B592,rtword_jaccard!$C$1:$F$1128,4,FALSE)</f>
        <v>0.265822784810126</v>
      </c>
      <c r="DM592">
        <f>VLOOKUP(B592,rtword_jaccard!$C$1:$G$1128,5,FALSE)</f>
        <v>0.27118644067796599</v>
      </c>
      <c r="DN592">
        <f>VLOOKUP(B592,owner_j_重み付き!$C$1:$E$1128,3)</f>
        <v>1.01E-2</v>
      </c>
      <c r="DO592">
        <f>VLOOKUP(B592,part_j_重み付き!$C$1:$E$1128,3,FALSE)</f>
        <v>7.3999999999999996E-2</v>
      </c>
      <c r="DP592">
        <f>VLOOKUP(B592,journalsection_jaccard!$C$2:$E$1129,3,FALSE)</f>
        <v>0.51515151515151503</v>
      </c>
      <c r="DQ592">
        <f>VLOOKUP(B592,journalsection_jaccard!$C$2:$F$1129,4,FALSE)</f>
        <v>0.37931034482758602</v>
      </c>
      <c r="DR592">
        <f>VLOOKUP(B592,journalsection_jaccard!$C$2:$G$1129,5,FALSE)</f>
        <v>0.33928571428571402</v>
      </c>
      <c r="DS592">
        <f>VLOOKUP(B592,journalsection_jaccard!$C$2:$H$1129,6,FALSE)</f>
        <v>0.19047619047618999</v>
      </c>
    </row>
    <row r="593" spans="1:123" hidden="1" x14ac:dyDescent="0.55000000000000004">
      <c r="A593">
        <v>586</v>
      </c>
      <c r="B593" t="s">
        <v>2141</v>
      </c>
      <c r="C593" t="s">
        <v>692</v>
      </c>
      <c r="D593">
        <v>6.746916E-2</v>
      </c>
      <c r="E593">
        <v>4.4360507E-2</v>
      </c>
      <c r="F593">
        <v>4.3679125999999999E-2</v>
      </c>
      <c r="G593">
        <v>0.14961221999999999</v>
      </c>
      <c r="H593">
        <v>-3.4068580000000001E-2</v>
      </c>
      <c r="I593">
        <v>0.23644109999999999</v>
      </c>
      <c r="J593">
        <v>0.15982974999999999</v>
      </c>
      <c r="K593">
        <v>0.97809683999999997</v>
      </c>
      <c r="L593">
        <v>0.30994240000000001</v>
      </c>
      <c r="M593">
        <v>0.12598699999999999</v>
      </c>
      <c r="N593">
        <v>0.16613679000000001</v>
      </c>
      <c r="O593">
        <v>0.18605738999999999</v>
      </c>
      <c r="P593">
        <v>0.33917794000000001</v>
      </c>
      <c r="Q593">
        <v>0.28391349999999999</v>
      </c>
      <c r="R593">
        <v>0.26762617</v>
      </c>
      <c r="S593">
        <v>-3.7489085999999998E-2</v>
      </c>
      <c r="T593">
        <v>0.29579802999999999</v>
      </c>
      <c r="U593">
        <v>0.17747729000000001</v>
      </c>
      <c r="V593">
        <v>9.9842029999999998E-2</v>
      </c>
      <c r="W593">
        <v>9.3941319999999995E-2</v>
      </c>
      <c r="X593">
        <v>9.2762254000000002E-2</v>
      </c>
      <c r="Y593">
        <v>0.25719196</v>
      </c>
      <c r="Z593">
        <v>2.0406697000000001E-2</v>
      </c>
      <c r="AA593">
        <v>-2.1115629E-2</v>
      </c>
      <c r="AB593">
        <v>0.2013635</v>
      </c>
      <c r="AC593">
        <v>0.100071825</v>
      </c>
      <c r="AD593">
        <v>0.10698927</v>
      </c>
      <c r="AE593">
        <v>6.5910430000000006E-2</v>
      </c>
      <c r="AF593">
        <v>0.19920689</v>
      </c>
      <c r="AG593">
        <v>0.13831214999999999</v>
      </c>
      <c r="AH593">
        <v>-0.103648886</v>
      </c>
      <c r="AI593">
        <v>0.23031873</v>
      </c>
      <c r="AJ593">
        <v>5.7487756000000001E-2</v>
      </c>
      <c r="AK593">
        <v>0.12306079</v>
      </c>
      <c r="AL593">
        <v>0.10874881</v>
      </c>
      <c r="AM593">
        <v>0.15200332999999999</v>
      </c>
      <c r="AN593">
        <v>0.13178422000000001</v>
      </c>
      <c r="AO593">
        <v>8.9298539999999996E-2</v>
      </c>
      <c r="AP593">
        <v>0.19383320000000001</v>
      </c>
      <c r="AQ593">
        <v>-9.6805039999999995E-2</v>
      </c>
      <c r="AR593">
        <v>0.13131464000000001</v>
      </c>
      <c r="AS593">
        <v>3.5516974E-2</v>
      </c>
      <c r="AT593">
        <v>-0.11129169</v>
      </c>
      <c r="AU593">
        <v>0.23629472000000001</v>
      </c>
      <c r="AV593">
        <v>0.24636720000000001</v>
      </c>
      <c r="AW593">
        <v>4.6328050000000003E-2</v>
      </c>
      <c r="AX593">
        <v>0.20084214</v>
      </c>
      <c r="AY593">
        <v>0.10836523000000001</v>
      </c>
      <c r="AZ593">
        <v>0.96111475999999996</v>
      </c>
      <c r="BA593">
        <v>8.0304890000000004E-2</v>
      </c>
      <c r="BB593">
        <v>-3.1309597000000002E-2</v>
      </c>
      <c r="BC593">
        <v>-2.1906632999999998E-2</v>
      </c>
      <c r="BD593">
        <v>0.27106532</v>
      </c>
      <c r="BE593">
        <v>0.14812921000000001</v>
      </c>
      <c r="BF593">
        <v>0.16456837999999999</v>
      </c>
      <c r="BG593">
        <v>0.14489008</v>
      </c>
      <c r="BH593">
        <v>3.7131615E-2</v>
      </c>
      <c r="BI593">
        <v>0.28996680000000002</v>
      </c>
      <c r="BJ593">
        <v>0.16841977999999999</v>
      </c>
      <c r="BK593">
        <v>0.17352405000000001</v>
      </c>
      <c r="BL593">
        <v>0.11151601</v>
      </c>
      <c r="BM593">
        <v>0.32161757000000002</v>
      </c>
      <c r="BN593">
        <v>0.15046567</v>
      </c>
      <c r="BO593">
        <v>6.2531899999999996E-3</v>
      </c>
      <c r="BP593">
        <v>0.19363416999999999</v>
      </c>
      <c r="BQ593">
        <v>-7.2184990000000004E-2</v>
      </c>
      <c r="BR593">
        <v>0.12859635</v>
      </c>
      <c r="BS593">
        <v>0.19148865000000001</v>
      </c>
      <c r="BT593">
        <v>5.3445543999999998E-2</v>
      </c>
      <c r="BU593">
        <v>0.20673183000000001</v>
      </c>
      <c r="BV593">
        <v>0.15298353000000001</v>
      </c>
      <c r="BW593">
        <v>0.34799229999999998</v>
      </c>
      <c r="BX593">
        <v>9.5616679999999996E-2</v>
      </c>
      <c r="BY593">
        <v>0.23468628999999999</v>
      </c>
      <c r="BZ593">
        <v>0.16803831999999999</v>
      </c>
      <c r="CA593">
        <v>0.14187110999999999</v>
      </c>
      <c r="CB593">
        <v>4.1142012999999998E-2</v>
      </c>
      <c r="CC593">
        <v>0.15380450000000001</v>
      </c>
      <c r="CD593">
        <v>7.0472560000000004E-2</v>
      </c>
      <c r="CE593">
        <v>0.20627946999999999</v>
      </c>
      <c r="CF593">
        <v>0.12214650000000001</v>
      </c>
      <c r="CG593">
        <v>0.15488693000000001</v>
      </c>
      <c r="CH593">
        <v>0.16609101000000001</v>
      </c>
      <c r="CI593">
        <v>0.26148490000000002</v>
      </c>
      <c r="CJ593">
        <v>0.26255518</v>
      </c>
      <c r="CK593">
        <v>0.27504416999999998</v>
      </c>
      <c r="CL593">
        <v>0.18233833999999999</v>
      </c>
      <c r="CM593">
        <v>0.20950247</v>
      </c>
      <c r="CN593">
        <v>0.12926483</v>
      </c>
      <c r="CO593">
        <v>5.6571850000000003E-3</v>
      </c>
      <c r="CP593">
        <v>0.13826369999999999</v>
      </c>
      <c r="CQ593">
        <v>0.21280314</v>
      </c>
      <c r="CR593">
        <v>0.10845377</v>
      </c>
      <c r="CS593">
        <v>7.5726055E-2</v>
      </c>
      <c r="CT593">
        <v>0.12373611</v>
      </c>
      <c r="CU593">
        <v>3.5037869999999999E-2</v>
      </c>
      <c r="CV593">
        <v>-3.0012400000000002E-2</v>
      </c>
      <c r="CW593">
        <v>0.17203695999999999</v>
      </c>
      <c r="CX593">
        <v>0.15617690000000001</v>
      </c>
      <c r="CY593">
        <v>0.24325165000000001</v>
      </c>
      <c r="CZ593">
        <v>0.18025330000000001</v>
      </c>
      <c r="DA593">
        <v>0.20473298000000001</v>
      </c>
      <c r="DB593">
        <v>0.109883614</v>
      </c>
      <c r="DC593">
        <v>0.97939723999999995</v>
      </c>
      <c r="DD593">
        <v>0.16322337000000001</v>
      </c>
      <c r="DE593">
        <v>0.23933347999999999</v>
      </c>
      <c r="DF593">
        <f t="shared" si="28"/>
        <v>0.13735688149514563</v>
      </c>
      <c r="DG593">
        <f t="shared" si="29"/>
        <v>0</v>
      </c>
      <c r="DH593">
        <v>1.2658227848101266E-2</v>
      </c>
      <c r="DI593">
        <f>VLOOKUP(B593,owner_jaccard!$C$1:$E$1128,3,FALSE)</f>
        <v>0.36363636363636298</v>
      </c>
      <c r="DJ593">
        <f>VLOOKUP(B593,partic_jaccard!$C$1:$E$1128,3,FALSE)</f>
        <v>0.33333333333333298</v>
      </c>
      <c r="DK593">
        <f>VLOOKUP(B593,rtword_jaccard!$C$1:$E$1128,3,FALSE)</f>
        <v>0.11111111111111099</v>
      </c>
      <c r="DL593">
        <f>VLOOKUP(B593,rtword_jaccard!$C$1:$F$1128,4,FALSE)</f>
        <v>0.17647058823529399</v>
      </c>
      <c r="DM593">
        <f>VLOOKUP(B593,rtword_jaccard!$C$1:$G$1128,5,FALSE)</f>
        <v>0.22950819672131101</v>
      </c>
      <c r="DN593">
        <f>VLOOKUP(B593,owner_j_重み付き!$C$1:$E$1128,3)</f>
        <v>3.8E-3</v>
      </c>
      <c r="DO593">
        <f>VLOOKUP(B593,part_j_重み付き!$C$1:$E$1128,3,FALSE)</f>
        <v>2.2700000000000001E-2</v>
      </c>
      <c r="DP593">
        <f>VLOOKUP(B593,journalsection_jaccard!$C$2:$E$1129,3,FALSE)</f>
        <v>0.58730158730158699</v>
      </c>
      <c r="DQ593">
        <f>VLOOKUP(B593,journalsection_jaccard!$C$2:$F$1129,4,FALSE)</f>
        <v>0.38888888888888801</v>
      </c>
      <c r="DR593">
        <f>VLOOKUP(B593,journalsection_jaccard!$C$2:$G$1129,5,FALSE)</f>
        <v>0.33333333333333298</v>
      </c>
      <c r="DS593">
        <f>VLOOKUP(B593,journalsection_jaccard!$C$2:$H$1129,6,FALSE)</f>
        <v>0.234567901234567</v>
      </c>
    </row>
    <row r="594" spans="1:123" x14ac:dyDescent="0.55000000000000004">
      <c r="A594">
        <v>587</v>
      </c>
      <c r="B594" t="s">
        <v>2142</v>
      </c>
      <c r="C594" t="s">
        <v>693</v>
      </c>
      <c r="D594">
        <v>0.17504321</v>
      </c>
      <c r="E594">
        <v>5.0912461999999999E-2</v>
      </c>
      <c r="F594">
        <v>0.1776566</v>
      </c>
      <c r="G594">
        <v>0.23581896999999999</v>
      </c>
      <c r="H594">
        <v>-0.16602077000000001</v>
      </c>
      <c r="I594">
        <v>0.102513514</v>
      </c>
      <c r="J594">
        <v>0.16714722000000001</v>
      </c>
      <c r="K594">
        <v>0.99050579999999999</v>
      </c>
      <c r="L594">
        <v>0.17851545999999999</v>
      </c>
      <c r="M594">
        <v>5.2042030000000003E-2</v>
      </c>
      <c r="N594">
        <v>-6.7505960000000004E-2</v>
      </c>
      <c r="O594">
        <v>7.6972715999999997E-2</v>
      </c>
      <c r="P594">
        <v>9.9568840000000006E-2</v>
      </c>
      <c r="Q594">
        <v>0.31564431999999998</v>
      </c>
      <c r="R594">
        <v>3.5709906E-2</v>
      </c>
      <c r="S594">
        <v>-0.14547709</v>
      </c>
      <c r="T594">
        <v>0.13206892000000001</v>
      </c>
      <c r="U594">
        <v>0.1598745</v>
      </c>
      <c r="V594">
        <v>0.30285296</v>
      </c>
      <c r="W594">
        <v>-3.6785777999999998E-2</v>
      </c>
      <c r="X594">
        <v>0.29872771999999997</v>
      </c>
      <c r="Y594">
        <v>0.16370984999999999</v>
      </c>
      <c r="Z594">
        <v>-0.13506818000000001</v>
      </c>
      <c r="AA594">
        <v>0.14340744999999999</v>
      </c>
      <c r="AB594">
        <v>5.2764610000000003E-2</v>
      </c>
      <c r="AC594">
        <v>-7.2493054000000001E-2</v>
      </c>
      <c r="AD594">
        <v>0.11800702</v>
      </c>
      <c r="AE594">
        <v>0.22271115</v>
      </c>
      <c r="AF594">
        <v>7.2827353999999997E-2</v>
      </c>
      <c r="AG594">
        <v>0.51213646000000002</v>
      </c>
      <c r="AH594">
        <v>0.11401840000000001</v>
      </c>
      <c r="AI594">
        <v>-3.2014392000000003E-2</v>
      </c>
      <c r="AJ594">
        <v>0.19484286000000001</v>
      </c>
      <c r="AK594">
        <v>-0.25580585</v>
      </c>
      <c r="AL594">
        <v>1.9798176000000001E-2</v>
      </c>
      <c r="AM594">
        <v>0.11447918999999999</v>
      </c>
      <c r="AN594">
        <v>4.9848936000000003E-2</v>
      </c>
      <c r="AO594">
        <v>0.20380245</v>
      </c>
      <c r="AP594">
        <v>0.16129784</v>
      </c>
      <c r="AQ594">
        <v>0.21194509</v>
      </c>
      <c r="AR594">
        <v>0.23687424000000001</v>
      </c>
      <c r="AS594">
        <v>0.17157425000000001</v>
      </c>
      <c r="AT594">
        <v>6.4642210000000005E-2</v>
      </c>
      <c r="AU594">
        <v>8.4760820000000001E-2</v>
      </c>
      <c r="AV594">
        <v>9.1173450000000003E-2</v>
      </c>
      <c r="AW594">
        <v>0.14312896</v>
      </c>
      <c r="AX594">
        <v>8.3275676000000007E-2</v>
      </c>
      <c r="AY594">
        <v>0.10873212</v>
      </c>
      <c r="AZ594">
        <v>0.94783795000000004</v>
      </c>
      <c r="BA594">
        <v>0.36360466000000002</v>
      </c>
      <c r="BB594">
        <v>6.29773E-2</v>
      </c>
      <c r="BC594">
        <v>9.5449729999999997E-2</v>
      </c>
      <c r="BD594">
        <v>0.37940294000000002</v>
      </c>
      <c r="BE594">
        <v>9.9807820000000005E-2</v>
      </c>
      <c r="BF594">
        <v>0.13389947999999999</v>
      </c>
      <c r="BG594">
        <v>0.25952542000000001</v>
      </c>
      <c r="BH594">
        <v>0.20134785999999999</v>
      </c>
      <c r="BI594">
        <v>9.9370529999999999E-2</v>
      </c>
      <c r="BJ594">
        <v>0.17040675999999999</v>
      </c>
      <c r="BK594">
        <v>0.34075037000000002</v>
      </c>
      <c r="BL594">
        <v>4.2678889999999997E-2</v>
      </c>
      <c r="BM594">
        <v>0.11061123</v>
      </c>
      <c r="BN594">
        <v>9.4196660000000002E-2</v>
      </c>
      <c r="BO594">
        <v>5.2557149999999997E-2</v>
      </c>
      <c r="BP594">
        <v>0.32740429999999998</v>
      </c>
      <c r="BQ594">
        <v>-0.1184766</v>
      </c>
      <c r="BR594">
        <v>0.16304663999999999</v>
      </c>
      <c r="BS594">
        <v>-5.1770969999999999E-2</v>
      </c>
      <c r="BT594">
        <v>1.0808620999999999E-2</v>
      </c>
      <c r="BU594">
        <v>0.23786426999999999</v>
      </c>
      <c r="BV594">
        <v>0.14353062</v>
      </c>
      <c r="BW594">
        <v>0.25121664999999999</v>
      </c>
      <c r="BX594">
        <v>0.19258138999999999</v>
      </c>
      <c r="BY594">
        <v>0.22853439</v>
      </c>
      <c r="BZ594">
        <v>0.11147546999999999</v>
      </c>
      <c r="CA594">
        <v>0.28347293000000001</v>
      </c>
      <c r="CB594">
        <v>0.34096542000000002</v>
      </c>
      <c r="CC594">
        <v>0.27543157000000001</v>
      </c>
      <c r="CD594">
        <v>0.18496282</v>
      </c>
      <c r="CE594">
        <v>0.12588303000000001</v>
      </c>
      <c r="CF594">
        <v>0.23599365</v>
      </c>
      <c r="CG594">
        <v>0.32238337</v>
      </c>
      <c r="CH594">
        <v>0.23791538000000001</v>
      </c>
      <c r="CI594">
        <v>0.23078193</v>
      </c>
      <c r="CJ594">
        <v>0.30099922000000001</v>
      </c>
      <c r="CK594">
        <v>1.1432373E-3</v>
      </c>
      <c r="CL594">
        <v>0.26362118000000001</v>
      </c>
      <c r="CM594">
        <v>0.15805464999999999</v>
      </c>
      <c r="CN594">
        <v>0.44054460000000001</v>
      </c>
      <c r="CO594">
        <v>0.10310957599999999</v>
      </c>
      <c r="CP594">
        <v>0.23137516</v>
      </c>
      <c r="CQ594">
        <v>0.12041905999999999</v>
      </c>
      <c r="CR594">
        <v>4.6499952999999997E-2</v>
      </c>
      <c r="CS594">
        <v>0.17368639999999999</v>
      </c>
      <c r="CT594">
        <v>0.25080912999999999</v>
      </c>
      <c r="CU594">
        <v>-5.2453020000000003E-2</v>
      </c>
      <c r="CV594">
        <v>0.21656215000000001</v>
      </c>
      <c r="CW594">
        <v>1.5326737999999999E-2</v>
      </c>
      <c r="CX594">
        <v>1.0315002E-2</v>
      </c>
      <c r="CY594">
        <v>7.5634690000000004E-2</v>
      </c>
      <c r="CZ594">
        <v>-8.3257339999999999E-2</v>
      </c>
      <c r="DA594">
        <v>0.24935678</v>
      </c>
      <c r="DB594">
        <v>0.12730448</v>
      </c>
      <c r="DC594">
        <v>0.97871995000000001</v>
      </c>
      <c r="DD594">
        <v>0.10654709</v>
      </c>
      <c r="DE594">
        <v>1.7946146E-2</v>
      </c>
      <c r="DF594">
        <f t="shared" si="28"/>
        <v>0.13595915921650489</v>
      </c>
      <c r="DG594">
        <f t="shared" si="29"/>
        <v>0</v>
      </c>
      <c r="DH594">
        <v>0</v>
      </c>
      <c r="DI594">
        <f>VLOOKUP(B594,owner_jaccard!$C$1:$E$1128,3,FALSE)</f>
        <v>0.19354838709677399</v>
      </c>
      <c r="DJ594">
        <f>VLOOKUP(B594,partic_jaccard!$C$1:$E$1128,3,FALSE)</f>
        <v>0.214285714285714</v>
      </c>
      <c r="DK594">
        <f>VLOOKUP(B594,rtword_jaccard!$C$1:$E$1128,3,FALSE)</f>
        <v>0.25</v>
      </c>
      <c r="DL594">
        <f>VLOOKUP(B594,rtword_jaccard!$C$1:$F$1128,4,FALSE)</f>
        <v>0.33333333333333298</v>
      </c>
      <c r="DM594">
        <f>VLOOKUP(B594,rtword_jaccard!$C$1:$G$1128,5,FALSE)</f>
        <v>0.35135135135135098</v>
      </c>
      <c r="DN594">
        <f>VLOOKUP(B594,owner_j_重み付き!$C$1:$E$1128,3)</f>
        <v>3.7999999999999999E-2</v>
      </c>
      <c r="DO594">
        <f>VLOOKUP(B594,part_j_重み付き!$C$1:$E$1128,3,FALSE)</f>
        <v>5.6300000000000003E-2</v>
      </c>
      <c r="DP594">
        <f>VLOOKUP(B594,journalsection_jaccard!$C$2:$E$1129,3,FALSE)</f>
        <v>0.47058823529411697</v>
      </c>
      <c r="DQ594">
        <f>VLOOKUP(B594,journalsection_jaccard!$C$2:$F$1129,4,FALSE)</f>
        <v>0.36986301369863001</v>
      </c>
      <c r="DR594">
        <f>VLOOKUP(B594,journalsection_jaccard!$C$2:$G$1129,5,FALSE)</f>
        <v>0.35135135135135098</v>
      </c>
      <c r="DS594">
        <f>VLOOKUP(B594,journalsection_jaccard!$C$2:$H$1129,6,FALSE)</f>
        <v>0.20481927710843301</v>
      </c>
    </row>
    <row r="595" spans="1:123" x14ac:dyDescent="0.55000000000000004">
      <c r="A595">
        <v>588</v>
      </c>
      <c r="B595" t="s">
        <v>2143</v>
      </c>
      <c r="C595" t="s">
        <v>694</v>
      </c>
      <c r="D595">
        <v>0.13365197000000001</v>
      </c>
      <c r="E595">
        <v>0.27037725000000001</v>
      </c>
      <c r="F595">
        <v>7.3416780000000001E-2</v>
      </c>
      <c r="G595">
        <v>0.18981655</v>
      </c>
      <c r="H595">
        <v>0.16083711000000001</v>
      </c>
      <c r="I595">
        <v>0.15616241</v>
      </c>
      <c r="J595">
        <v>6.3304773999999994E-2</v>
      </c>
      <c r="K595">
        <v>0.98092880000000005</v>
      </c>
      <c r="L595">
        <v>0.13000154</v>
      </c>
      <c r="M595">
        <v>0.12747258</v>
      </c>
      <c r="N595">
        <v>0.38080641999999998</v>
      </c>
      <c r="O595">
        <v>0.17259714000000001</v>
      </c>
      <c r="P595">
        <v>0.24674568999999999</v>
      </c>
      <c r="Q595">
        <v>0.25208962000000001</v>
      </c>
      <c r="R595">
        <v>2.9627685000000001E-2</v>
      </c>
      <c r="S595">
        <v>1.2837545000000001E-2</v>
      </c>
      <c r="T595">
        <v>0.22183073</v>
      </c>
      <c r="U595">
        <v>-2.0789660000000001E-2</v>
      </c>
      <c r="V595">
        <v>0.19593474</v>
      </c>
      <c r="W595">
        <v>0.11152621</v>
      </c>
      <c r="X595">
        <v>0.1290066</v>
      </c>
      <c r="Y595">
        <v>8.3484439999999993E-2</v>
      </c>
      <c r="Z595">
        <v>0.13115571000000001</v>
      </c>
      <c r="AA595">
        <v>2.8290128000000001E-2</v>
      </c>
      <c r="AB595">
        <v>0.21879272</v>
      </c>
      <c r="AC595">
        <v>0.23311773999999999</v>
      </c>
      <c r="AD595">
        <v>0.11974203999999999</v>
      </c>
      <c r="AE595">
        <v>0.20705867</v>
      </c>
      <c r="AF595">
        <v>0.13142274000000001</v>
      </c>
      <c r="AG595">
        <v>0.41513040000000001</v>
      </c>
      <c r="AH595">
        <v>7.7944120000000006E-2</v>
      </c>
      <c r="AI595">
        <v>0.27996957</v>
      </c>
      <c r="AJ595">
        <v>0.24627315999999999</v>
      </c>
      <c r="AK595">
        <v>4.9871489999999997E-2</v>
      </c>
      <c r="AL595">
        <v>0.14648135000000001</v>
      </c>
      <c r="AM595">
        <v>0.22989335999999999</v>
      </c>
      <c r="AN595">
        <v>0.13544823</v>
      </c>
      <c r="AO595">
        <v>8.0066280000000004E-2</v>
      </c>
      <c r="AP595">
        <v>0.26757133</v>
      </c>
      <c r="AQ595">
        <v>0.23693438</v>
      </c>
      <c r="AR595">
        <v>0.21960804</v>
      </c>
      <c r="AS595">
        <v>-4.2408880000000003E-2</v>
      </c>
      <c r="AT595">
        <v>7.8272010000000003E-2</v>
      </c>
      <c r="AU595">
        <v>0.19453830999999999</v>
      </c>
      <c r="AV595">
        <v>5.7382148000000001E-2</v>
      </c>
      <c r="AW595">
        <v>7.8702605999999994E-2</v>
      </c>
      <c r="AX595">
        <v>9.84756E-3</v>
      </c>
      <c r="AY595">
        <v>0.18218648000000001</v>
      </c>
      <c r="AZ595">
        <v>0.95757639999999999</v>
      </c>
      <c r="BA595">
        <v>1.2616675000000001E-2</v>
      </c>
      <c r="BB595">
        <v>0.26524281999999999</v>
      </c>
      <c r="BC595">
        <v>1.68454E-2</v>
      </c>
      <c r="BD595">
        <v>0.20685887</v>
      </c>
      <c r="BE595">
        <v>0.12325000999999999</v>
      </c>
      <c r="BF595">
        <v>5.6494743E-2</v>
      </c>
      <c r="BG595">
        <v>4.0693822999999997E-2</v>
      </c>
      <c r="BH595">
        <v>0.26194595999999998</v>
      </c>
      <c r="BI595">
        <v>0.24167511999999999</v>
      </c>
      <c r="BJ595">
        <v>0.1366222</v>
      </c>
      <c r="BK595">
        <v>0.30632769999999998</v>
      </c>
      <c r="BL595">
        <v>0.17719600999999999</v>
      </c>
      <c r="BM595">
        <v>0.27115640000000002</v>
      </c>
      <c r="BN595">
        <v>0.19333020000000001</v>
      </c>
      <c r="BO595">
        <v>0.13640152</v>
      </c>
      <c r="BP595">
        <v>0.21533214000000001</v>
      </c>
      <c r="BQ595">
        <v>0.13954936000000001</v>
      </c>
      <c r="BR595">
        <v>9.1852950000000003E-2</v>
      </c>
      <c r="BS595">
        <v>0.13556161999999999</v>
      </c>
      <c r="BT595">
        <v>0.10227385999999999</v>
      </c>
      <c r="BU595">
        <v>-6.6203390000000001E-2</v>
      </c>
      <c r="BV595">
        <v>7.6043180000000002E-2</v>
      </c>
      <c r="BW595">
        <v>0.30391224999999999</v>
      </c>
      <c r="BX595">
        <v>0.16723977000000001</v>
      </c>
      <c r="BY595">
        <v>8.4107710000000002E-2</v>
      </c>
      <c r="BZ595">
        <v>-7.2651369999999996E-3</v>
      </c>
      <c r="CA595">
        <v>0.17406239000000001</v>
      </c>
      <c r="CB595">
        <v>0.19099551000000001</v>
      </c>
      <c r="CC595">
        <v>0.27594835000000001</v>
      </c>
      <c r="CD595">
        <v>0.20512685</v>
      </c>
      <c r="CE595">
        <v>0.20558098</v>
      </c>
      <c r="CF595">
        <v>0.15325062</v>
      </c>
      <c r="CG595">
        <v>0.11476917</v>
      </c>
      <c r="CH595">
        <v>0.30645749999999999</v>
      </c>
      <c r="CI595">
        <v>0.22267814</v>
      </c>
      <c r="CJ595">
        <v>0.22831313</v>
      </c>
      <c r="CK595">
        <v>0.19190911999999999</v>
      </c>
      <c r="CL595">
        <v>0.30921352000000002</v>
      </c>
      <c r="CM595">
        <v>0.16141364999999999</v>
      </c>
      <c r="CN595">
        <v>0.24281773000000001</v>
      </c>
      <c r="CO595">
        <v>0.30929917000000001</v>
      </c>
      <c r="CP595">
        <v>0.20664188</v>
      </c>
      <c r="CQ595">
        <v>-0.101601444</v>
      </c>
      <c r="CR595">
        <v>0.17857845</v>
      </c>
      <c r="CS595">
        <v>0.20311712000000001</v>
      </c>
      <c r="CT595">
        <v>0.17947853</v>
      </c>
      <c r="CU595">
        <v>-6.5108496000000002E-3</v>
      </c>
      <c r="CV595">
        <v>0.18096945</v>
      </c>
      <c r="CW595">
        <v>3.7771304999999998E-3</v>
      </c>
      <c r="CX595">
        <v>0.20673469</v>
      </c>
      <c r="CY595">
        <v>0.2421248</v>
      </c>
      <c r="CZ595">
        <v>0.10702771</v>
      </c>
      <c r="DA595">
        <v>0.21225135000000001</v>
      </c>
      <c r="DB595">
        <v>0.2138671</v>
      </c>
      <c r="DC595">
        <v>0.97802347000000001</v>
      </c>
      <c r="DD595">
        <v>0.18675494000000001</v>
      </c>
      <c r="DE595">
        <v>0.21178387000000001</v>
      </c>
      <c r="DF595">
        <f t="shared" si="28"/>
        <v>0.15864002074660191</v>
      </c>
      <c r="DG595">
        <f t="shared" si="29"/>
        <v>0</v>
      </c>
      <c r="DH595">
        <v>0</v>
      </c>
      <c r="DI595">
        <f>VLOOKUP(B595,owner_jaccard!$C$1:$E$1128,3,FALSE)</f>
        <v>0.34482758620689602</v>
      </c>
      <c r="DJ595">
        <f>VLOOKUP(B595,partic_jaccard!$C$1:$E$1128,3,FALSE)</f>
        <v>0.31034482758620602</v>
      </c>
      <c r="DK595">
        <f>VLOOKUP(B595,rtword_jaccard!$C$1:$E$1128,3,FALSE)</f>
        <v>0.20481927710843301</v>
      </c>
      <c r="DL595">
        <f>VLOOKUP(B595,rtword_jaccard!$C$1:$F$1128,4,FALSE)</f>
        <v>0.29870129870129802</v>
      </c>
      <c r="DM595">
        <f>VLOOKUP(B595,rtword_jaccard!$C$1:$G$1128,5,FALSE)</f>
        <v>0.33333333333333298</v>
      </c>
      <c r="DN595">
        <f>VLOOKUP(B595,owner_j_重み付き!$C$1:$E$1128,3)</f>
        <v>1.43E-2</v>
      </c>
      <c r="DO595">
        <f>VLOOKUP(B595,part_j_重み付き!$C$1:$E$1128,3,FALSE)</f>
        <v>9.1000000000000004E-3</v>
      </c>
      <c r="DP595">
        <f>VLOOKUP(B595,journalsection_jaccard!$C$2:$E$1129,3,FALSE)</f>
        <v>0.53846153846153799</v>
      </c>
      <c r="DQ595">
        <f>VLOOKUP(B595,journalsection_jaccard!$C$2:$F$1129,4,FALSE)</f>
        <v>0.39860139860139798</v>
      </c>
      <c r="DR595">
        <f>VLOOKUP(B595,journalsection_jaccard!$C$2:$G$1129,5,FALSE)</f>
        <v>0.36363636363636298</v>
      </c>
      <c r="DS595">
        <f>VLOOKUP(B595,journalsection_jaccard!$C$2:$H$1129,6,FALSE)</f>
        <v>0.25</v>
      </c>
    </row>
    <row r="596" spans="1:123" hidden="1" x14ac:dyDescent="0.55000000000000004">
      <c r="A596">
        <v>589</v>
      </c>
      <c r="B596" t="s">
        <v>2144</v>
      </c>
      <c r="C596" t="s">
        <v>695</v>
      </c>
      <c r="D596">
        <v>-4.9124729999999998E-2</v>
      </c>
      <c r="E596">
        <v>-5.1082867999999997E-2</v>
      </c>
      <c r="F596">
        <v>3.7197021000000001E-3</v>
      </c>
      <c r="G596">
        <v>0.30571288000000002</v>
      </c>
      <c r="H596">
        <v>4.9655060000000001E-2</v>
      </c>
      <c r="I596">
        <v>0.15255086000000001</v>
      </c>
      <c r="J596">
        <v>1.5338381999999999E-3</v>
      </c>
      <c r="K596">
        <v>0.97055733</v>
      </c>
      <c r="L596">
        <v>0.16820594999999999</v>
      </c>
      <c r="M596">
        <v>3.2163320000000002E-2</v>
      </c>
      <c r="N596">
        <v>0.31721482000000001</v>
      </c>
      <c r="O596">
        <v>4.1375972999999999E-4</v>
      </c>
      <c r="P596">
        <v>0.16161405000000001</v>
      </c>
      <c r="Q596">
        <v>0.16249484</v>
      </c>
      <c r="R596">
        <v>3.8569569999999997E-2</v>
      </c>
      <c r="S596">
        <v>-0.13361923000000001</v>
      </c>
      <c r="T596">
        <v>0.22168940000000001</v>
      </c>
      <c r="U596">
        <v>-9.0849529999999998E-2</v>
      </c>
      <c r="V596">
        <v>0.15728766999999999</v>
      </c>
      <c r="W596">
        <v>0.19654413000000001</v>
      </c>
      <c r="X596">
        <v>0.26350182</v>
      </c>
      <c r="Y596">
        <v>0.18230797000000001</v>
      </c>
      <c r="Z596">
        <v>4.1046783000000003E-2</v>
      </c>
      <c r="AA596">
        <v>0.12049673499999999</v>
      </c>
      <c r="AB596">
        <v>6.3417554000000001E-2</v>
      </c>
      <c r="AC596">
        <v>0.1474512</v>
      </c>
      <c r="AD596">
        <v>6.5841810000000001E-2</v>
      </c>
      <c r="AE596">
        <v>2.9338238999999999E-2</v>
      </c>
      <c r="AF596">
        <v>0.12080181</v>
      </c>
      <c r="AG596">
        <v>0.10834101</v>
      </c>
      <c r="AH596">
        <v>-1.6345186000000001E-2</v>
      </c>
      <c r="AI596">
        <v>0.27547598000000001</v>
      </c>
      <c r="AJ596">
        <v>5.9079416000000003E-2</v>
      </c>
      <c r="AK596">
        <v>7.0137574999999994E-2</v>
      </c>
      <c r="AL596">
        <v>2.8859708000000001E-2</v>
      </c>
      <c r="AM596">
        <v>0.18615335</v>
      </c>
      <c r="AN596">
        <v>1.3916714E-2</v>
      </c>
      <c r="AO596">
        <v>4.1641259999999998E-3</v>
      </c>
      <c r="AP596">
        <v>0.14973594000000001</v>
      </c>
      <c r="AQ596">
        <v>-2.3402929999999999E-2</v>
      </c>
      <c r="AR596">
        <v>4.6780832000000001E-2</v>
      </c>
      <c r="AS596">
        <v>5.7007269999999999E-2</v>
      </c>
      <c r="AT596">
        <v>-4.9260183999999999E-2</v>
      </c>
      <c r="AU596">
        <v>0.17613855</v>
      </c>
      <c r="AV596">
        <v>5.2541259999999999E-2</v>
      </c>
      <c r="AW596">
        <v>0.17607887</v>
      </c>
      <c r="AX596">
        <v>6.4199969999999995E-2</v>
      </c>
      <c r="AY596">
        <v>0.12568341</v>
      </c>
      <c r="AZ596">
        <v>0.94574119999999995</v>
      </c>
      <c r="BA596">
        <v>0.27776410000000001</v>
      </c>
      <c r="BB596">
        <v>0.14914284999999999</v>
      </c>
      <c r="BC596">
        <v>-4.4270255000000001E-2</v>
      </c>
      <c r="BD596">
        <v>0.18384875000000001</v>
      </c>
      <c r="BE596">
        <v>0.14241377999999999</v>
      </c>
      <c r="BF596">
        <v>-0.14947674</v>
      </c>
      <c r="BG596">
        <v>-0.11199761</v>
      </c>
      <c r="BH596">
        <v>0.16259618000000001</v>
      </c>
      <c r="BI596">
        <v>0.13618293000000001</v>
      </c>
      <c r="BJ596">
        <v>0.11140462</v>
      </c>
      <c r="BK596">
        <v>0.13507775999999999</v>
      </c>
      <c r="BL596">
        <v>7.4193690000000007E-2</v>
      </c>
      <c r="BM596">
        <v>0.18974489999999999</v>
      </c>
      <c r="BN596">
        <v>8.9827329999999997E-2</v>
      </c>
      <c r="BO596">
        <v>8.3802156000000003E-2</v>
      </c>
      <c r="BP596">
        <v>-7.9026009999999994E-2</v>
      </c>
      <c r="BQ596">
        <v>5.157933E-2</v>
      </c>
      <c r="BR596">
        <v>0.16129370000000001</v>
      </c>
      <c r="BS596">
        <v>0.16823063999999999</v>
      </c>
      <c r="BT596">
        <v>0.13273937</v>
      </c>
      <c r="BU596">
        <v>0.22553941999999999</v>
      </c>
      <c r="BV596">
        <v>0.23289734000000001</v>
      </c>
      <c r="BW596">
        <v>0.21101834999999999</v>
      </c>
      <c r="BX596">
        <v>0.22399509000000001</v>
      </c>
      <c r="BY596">
        <v>0.22265624000000001</v>
      </c>
      <c r="BZ596">
        <v>0.24386838</v>
      </c>
      <c r="CA596">
        <v>8.1773170000000006E-2</v>
      </c>
      <c r="CB596">
        <v>8.1451949999999992E-3</v>
      </c>
      <c r="CC596">
        <v>0.12180813</v>
      </c>
      <c r="CD596">
        <v>9.0717329999999999E-2</v>
      </c>
      <c r="CE596">
        <v>0.1953609</v>
      </c>
      <c r="CF596">
        <v>9.3704519999999996E-3</v>
      </c>
      <c r="CG596">
        <v>0.22859739000000001</v>
      </c>
      <c r="CH596">
        <v>0.23608560000000001</v>
      </c>
      <c r="CI596">
        <v>0.13524199000000001</v>
      </c>
      <c r="CJ596">
        <v>9.4761535999999993E-2</v>
      </c>
      <c r="CK596">
        <v>0.29380889999999998</v>
      </c>
      <c r="CL596">
        <v>-2.1280304E-2</v>
      </c>
      <c r="CM596">
        <v>0.17849582</v>
      </c>
      <c r="CN596">
        <v>0.15451682</v>
      </c>
      <c r="CO596">
        <v>7.1126590000000003E-2</v>
      </c>
      <c r="CP596">
        <v>0.11581837</v>
      </c>
      <c r="CQ596">
        <v>2.7294210999999999E-2</v>
      </c>
      <c r="CR596">
        <v>0.16648226999999999</v>
      </c>
      <c r="CS596">
        <v>0.15138128000000001</v>
      </c>
      <c r="CT596">
        <v>0.15411395999999999</v>
      </c>
      <c r="CU596">
        <v>-0.1254719</v>
      </c>
      <c r="CV596">
        <v>-1.8286747999999999E-2</v>
      </c>
      <c r="CW596">
        <v>0.23923157</v>
      </c>
      <c r="CX596">
        <v>0.11324896</v>
      </c>
      <c r="CY596">
        <v>0.13130430000000001</v>
      </c>
      <c r="CZ596">
        <v>0.19638043999999999</v>
      </c>
      <c r="DA596">
        <v>0.2136846</v>
      </c>
      <c r="DB596">
        <v>0.23486884</v>
      </c>
      <c r="DC596">
        <v>0.98042523999999998</v>
      </c>
      <c r="DD596">
        <v>0.27234626000000001</v>
      </c>
      <c r="DE596">
        <v>-2.9986570000000001E-2</v>
      </c>
      <c r="DF596">
        <f t="shared" si="28"/>
        <v>0.1080598907478641</v>
      </c>
      <c r="DG596">
        <f t="shared" si="29"/>
        <v>0</v>
      </c>
      <c r="DH596">
        <v>1.4036072706856621E-4</v>
      </c>
      <c r="DI596">
        <f>VLOOKUP(B596,owner_jaccard!$C$1:$E$1128,3,FALSE)</f>
        <v>0.29545454545454503</v>
      </c>
      <c r="DJ596">
        <f>VLOOKUP(B596,partic_jaccard!$C$1:$E$1128,3,FALSE)</f>
        <v>0.23529411764705799</v>
      </c>
      <c r="DK596">
        <f>VLOOKUP(B596,rtword_jaccard!$C$1:$E$1128,3,FALSE)</f>
        <v>0.19047619047618999</v>
      </c>
      <c r="DL596">
        <f>VLOOKUP(B596,rtword_jaccard!$C$1:$F$1128,4,FALSE)</f>
        <v>0.25</v>
      </c>
      <c r="DM596">
        <f>VLOOKUP(B596,rtword_jaccard!$C$1:$G$1128,5,FALSE)</f>
        <v>0.27659574468085102</v>
      </c>
      <c r="DN596">
        <f>VLOOKUP(B596,owner_j_重み付き!$C$1:$E$1128,3)</f>
        <v>7.1999999999999998E-3</v>
      </c>
      <c r="DO596">
        <f>VLOOKUP(B596,part_j_重み付き!$C$1:$E$1128,3,FALSE)</f>
        <v>2.8999999999999998E-3</v>
      </c>
      <c r="DP596">
        <f>VLOOKUP(B596,journalsection_jaccard!$C$2:$E$1129,3,FALSE)</f>
        <v>0.5625</v>
      </c>
      <c r="DQ596">
        <f>VLOOKUP(B596,journalsection_jaccard!$C$2:$F$1129,4,FALSE)</f>
        <v>0.41843971631205601</v>
      </c>
      <c r="DR596">
        <f>VLOOKUP(B596,journalsection_jaccard!$C$2:$G$1129,5,FALSE)</f>
        <v>0.34529147982062702</v>
      </c>
      <c r="DS596">
        <f>VLOOKUP(B596,journalsection_jaccard!$C$2:$H$1129,6,FALSE)</f>
        <v>0.19047619047618999</v>
      </c>
    </row>
    <row r="597" spans="1:123" hidden="1" x14ac:dyDescent="0.55000000000000004">
      <c r="A597">
        <v>590</v>
      </c>
      <c r="B597" t="s">
        <v>2145</v>
      </c>
      <c r="C597" t="s">
        <v>696</v>
      </c>
      <c r="D597">
        <v>0.10366794999999999</v>
      </c>
      <c r="E597">
        <v>1.5292612000000001E-2</v>
      </c>
      <c r="F597">
        <v>0.15133525</v>
      </c>
      <c r="G597">
        <v>0.13824332</v>
      </c>
      <c r="H597">
        <v>-9.6974804999999997E-2</v>
      </c>
      <c r="I597">
        <v>3.0113377E-2</v>
      </c>
      <c r="J597">
        <v>-2.5916361999999998E-2</v>
      </c>
      <c r="K597">
        <v>0.97833729999999997</v>
      </c>
      <c r="L597">
        <v>0.11578912</v>
      </c>
      <c r="M597">
        <v>0.14055281999999999</v>
      </c>
      <c r="N597">
        <v>0.3037321</v>
      </c>
      <c r="O597">
        <v>0.15678263000000001</v>
      </c>
      <c r="P597">
        <v>0.24491489</v>
      </c>
      <c r="Q597">
        <v>5.1901719999999998E-2</v>
      </c>
      <c r="R597">
        <v>5.2338286999999997E-2</v>
      </c>
      <c r="S597">
        <v>-3.8691367999999997E-2</v>
      </c>
      <c r="T597">
        <v>0.22083351000000001</v>
      </c>
      <c r="U597">
        <v>-2.0155177999999999E-2</v>
      </c>
      <c r="V597">
        <v>5.8174803999999997E-2</v>
      </c>
      <c r="W597">
        <v>6.7728159999999996E-2</v>
      </c>
      <c r="X597">
        <v>0.21712407</v>
      </c>
      <c r="Y597">
        <v>-2.4493433999999998E-3</v>
      </c>
      <c r="Z597">
        <v>0.15740172999999999</v>
      </c>
      <c r="AA597">
        <v>-0.10789163</v>
      </c>
      <c r="AB597">
        <v>0.15444376000000001</v>
      </c>
      <c r="AC597">
        <v>5.7265089999999998E-2</v>
      </c>
      <c r="AD597">
        <v>0.17429570999999999</v>
      </c>
      <c r="AE597">
        <v>0.1798305</v>
      </c>
      <c r="AF597">
        <v>7.474604E-2</v>
      </c>
      <c r="AG597">
        <v>0.36936239999999998</v>
      </c>
      <c r="AH597">
        <v>-4.2138779999999999E-3</v>
      </c>
      <c r="AI597">
        <v>0.16962585999999999</v>
      </c>
      <c r="AJ597">
        <v>-4.6008504000000002E-3</v>
      </c>
      <c r="AK597">
        <v>0.16993009000000001</v>
      </c>
      <c r="AL597">
        <v>0.13587648999999999</v>
      </c>
      <c r="AM597">
        <v>0.23013347000000001</v>
      </c>
      <c r="AN597">
        <v>0.14273812</v>
      </c>
      <c r="AO597">
        <v>0.15532467</v>
      </c>
      <c r="AP597">
        <v>9.5264374999999998E-2</v>
      </c>
      <c r="AQ597">
        <v>0.16781028000000001</v>
      </c>
      <c r="AR597">
        <v>0.20982951999999999</v>
      </c>
      <c r="AS597">
        <v>9.3815560000000006E-2</v>
      </c>
      <c r="AT597">
        <v>-1.7429422999999999E-2</v>
      </c>
      <c r="AU597">
        <v>0.21511479</v>
      </c>
      <c r="AV597">
        <v>9.6837185000000006E-2</v>
      </c>
      <c r="AW597">
        <v>0.17288982999999999</v>
      </c>
      <c r="AX597">
        <v>5.2657759999999998E-2</v>
      </c>
      <c r="AY597">
        <v>0.24407618</v>
      </c>
      <c r="AZ597">
        <v>0.95045199999999996</v>
      </c>
      <c r="BA597">
        <v>-6.1546960000000003E-3</v>
      </c>
      <c r="BB597">
        <v>0.20217477</v>
      </c>
      <c r="BC597">
        <v>3.7296884000000002E-2</v>
      </c>
      <c r="BD597">
        <v>0.21633403000000001</v>
      </c>
      <c r="BE597">
        <v>9.0740150000000006E-2</v>
      </c>
      <c r="BF597">
        <v>5.2298438000000003E-2</v>
      </c>
      <c r="BG597">
        <v>-2.8034618000000001E-2</v>
      </c>
      <c r="BH597">
        <v>8.3307660000000006E-2</v>
      </c>
      <c r="BI597">
        <v>0.17242186000000001</v>
      </c>
      <c r="BJ597">
        <v>4.5653720000000002E-2</v>
      </c>
      <c r="BK597">
        <v>0.17409474</v>
      </c>
      <c r="BL597">
        <v>0.11841030399999999</v>
      </c>
      <c r="BM597">
        <v>0.19132252</v>
      </c>
      <c r="BN597">
        <v>-3.5080220000000001E-4</v>
      </c>
      <c r="BO597">
        <v>-1.656991E-2</v>
      </c>
      <c r="BP597">
        <v>0.15164158999999999</v>
      </c>
      <c r="BQ597">
        <v>-4.3048527000000003E-2</v>
      </c>
      <c r="BR597">
        <v>0.29568833</v>
      </c>
      <c r="BS597">
        <v>0.18108708000000001</v>
      </c>
      <c r="BT597">
        <v>8.399798E-2</v>
      </c>
      <c r="BU597">
        <v>0.16287360000000001</v>
      </c>
      <c r="BV597">
        <v>0.10268561</v>
      </c>
      <c r="BW597">
        <v>0.16191122999999999</v>
      </c>
      <c r="BX597">
        <v>0.11449951</v>
      </c>
      <c r="BY597">
        <v>0.16794630999999999</v>
      </c>
      <c r="BZ597">
        <v>-1.151431E-2</v>
      </c>
      <c r="CA597">
        <v>0.104970746</v>
      </c>
      <c r="CB597">
        <v>5.8642987000000001E-2</v>
      </c>
      <c r="CC597">
        <v>0.16162655000000001</v>
      </c>
      <c r="CD597">
        <v>0.18555932</v>
      </c>
      <c r="CE597">
        <v>0.14793953000000001</v>
      </c>
      <c r="CF597">
        <v>8.1795654999999995E-2</v>
      </c>
      <c r="CG597">
        <v>0.22921238999999999</v>
      </c>
      <c r="CH597">
        <v>9.939539E-2</v>
      </c>
      <c r="CI597">
        <v>0.122068256</v>
      </c>
      <c r="CJ597">
        <v>6.5880590000000003E-2</v>
      </c>
      <c r="CK597">
        <v>-2.7514663999999999E-3</v>
      </c>
      <c r="CL597">
        <v>0.23021618999999999</v>
      </c>
      <c r="CM597">
        <v>5.3246524000000003E-2</v>
      </c>
      <c r="CN597">
        <v>0.39544509999999999</v>
      </c>
      <c r="CO597">
        <v>8.8835709999999998E-2</v>
      </c>
      <c r="CP597">
        <v>0.118096225</v>
      </c>
      <c r="CQ597">
        <v>1.8982807000000001E-2</v>
      </c>
      <c r="CR597">
        <v>0.16276104999999999</v>
      </c>
      <c r="CS597">
        <v>0.20911576000000001</v>
      </c>
      <c r="CT597">
        <v>-9.7221605000000003E-2</v>
      </c>
      <c r="CU597">
        <v>-4.2352094999999999E-2</v>
      </c>
      <c r="CV597">
        <v>0.16972116000000001</v>
      </c>
      <c r="CW597">
        <v>6.2523216000000006E-2</v>
      </c>
      <c r="CX597">
        <v>0.3154999</v>
      </c>
      <c r="CY597">
        <v>0.10184428</v>
      </c>
      <c r="CZ597">
        <v>0.15765202</v>
      </c>
      <c r="DA597">
        <v>0.1168172</v>
      </c>
      <c r="DB597">
        <v>5.62449E-2</v>
      </c>
      <c r="DC597">
        <v>0.97731953999999999</v>
      </c>
      <c r="DD597">
        <v>0.126078</v>
      </c>
      <c r="DE597">
        <v>3.0632477000000002E-2</v>
      </c>
      <c r="DF597">
        <f t="shared" si="28"/>
        <v>0.11163750885048548</v>
      </c>
      <c r="DG597">
        <f t="shared" si="29"/>
        <v>0</v>
      </c>
      <c r="DH597">
        <v>1.2658227848101266E-3</v>
      </c>
      <c r="DI597">
        <f>VLOOKUP(B597,owner_jaccard!$C$1:$E$1128,3,FALSE)</f>
        <v>0.2</v>
      </c>
      <c r="DJ597">
        <f>VLOOKUP(B597,partic_jaccard!$C$1:$E$1128,3,FALSE)</f>
        <v>0.115384615384615</v>
      </c>
      <c r="DK597">
        <f>VLOOKUP(B597,rtword_jaccard!$C$1:$E$1128,3,FALSE)</f>
        <v>0.20481927710843301</v>
      </c>
      <c r="DL597">
        <f>VLOOKUP(B597,rtword_jaccard!$C$1:$F$1128,4,FALSE)</f>
        <v>0.234567901234567</v>
      </c>
      <c r="DM597">
        <f>VLOOKUP(B597,rtword_jaccard!$C$1:$G$1128,5,FALSE)</f>
        <v>0.26050420168067201</v>
      </c>
      <c r="DN597">
        <f>VLOOKUP(B597,owner_j_重み付き!$C$1:$E$1128,3)</f>
        <v>6.6E-3</v>
      </c>
      <c r="DO597">
        <f>VLOOKUP(B597,part_j_重み付き!$C$1:$E$1128,3,FALSE)</f>
        <v>1.9E-3</v>
      </c>
      <c r="DP597">
        <f>VLOOKUP(B597,journalsection_jaccard!$C$2:$E$1129,3,FALSE)</f>
        <v>0.44927536231884002</v>
      </c>
      <c r="DQ597">
        <f>VLOOKUP(B597,journalsection_jaccard!$C$2:$F$1129,4,FALSE)</f>
        <v>0.33333333333333298</v>
      </c>
      <c r="DR597">
        <f>VLOOKUP(B597,journalsection_jaccard!$C$2:$G$1129,5,FALSE)</f>
        <v>0.29870129870129802</v>
      </c>
      <c r="DS597">
        <f>VLOOKUP(B597,journalsection_jaccard!$C$2:$H$1129,6,FALSE)</f>
        <v>0.14942528735632099</v>
      </c>
    </row>
    <row r="598" spans="1:123" hidden="1" x14ac:dyDescent="0.55000000000000004">
      <c r="A598">
        <v>591</v>
      </c>
      <c r="B598" t="s">
        <v>2146</v>
      </c>
      <c r="C598" t="s">
        <v>697</v>
      </c>
      <c r="D598">
        <v>0.12473125</v>
      </c>
      <c r="E598">
        <v>5.3277057999999997E-3</v>
      </c>
      <c r="F598">
        <v>0.11981499</v>
      </c>
      <c r="G598">
        <v>8.420888E-2</v>
      </c>
      <c r="H598">
        <v>-4.0548910000000001E-2</v>
      </c>
      <c r="I598">
        <v>6.1634189999999998E-2</v>
      </c>
      <c r="J598">
        <v>0.14927483999999999</v>
      </c>
      <c r="K598">
        <v>0.97881940000000001</v>
      </c>
      <c r="L598">
        <v>0.26022529999999999</v>
      </c>
      <c r="M598">
        <v>0.12129992000000001</v>
      </c>
      <c r="N598">
        <v>0.35196123000000001</v>
      </c>
      <c r="O598">
        <v>0.24989316</v>
      </c>
      <c r="P598">
        <v>0.17090859999999999</v>
      </c>
      <c r="Q598">
        <v>0.36664635000000001</v>
      </c>
      <c r="R598">
        <v>6.5829016000000004E-2</v>
      </c>
      <c r="S598">
        <v>4.3357430000000002E-2</v>
      </c>
      <c r="T598">
        <v>0.16322127</v>
      </c>
      <c r="U598">
        <v>0.28217324999999999</v>
      </c>
      <c r="V598">
        <v>7.8704060000000006E-2</v>
      </c>
      <c r="W598">
        <v>4.8177376000000001E-2</v>
      </c>
      <c r="X598">
        <v>0.21087933</v>
      </c>
      <c r="Y598">
        <v>0.19094839999999999</v>
      </c>
      <c r="Z598">
        <v>0.10858854</v>
      </c>
      <c r="AA598">
        <v>3.0838570000000002E-3</v>
      </c>
      <c r="AB598">
        <v>6.6885310000000003E-2</v>
      </c>
      <c r="AC598">
        <v>-1.3802233000000001E-2</v>
      </c>
      <c r="AD598">
        <v>0.18790165</v>
      </c>
      <c r="AE598">
        <v>0.19538553</v>
      </c>
      <c r="AF598">
        <v>0.20589577000000001</v>
      </c>
      <c r="AG598">
        <v>7.4232590000000001E-2</v>
      </c>
      <c r="AH598">
        <v>-0.11427902400000001</v>
      </c>
      <c r="AI598">
        <v>0.11799725</v>
      </c>
      <c r="AJ598">
        <v>0.13428801000000001</v>
      </c>
      <c r="AK598">
        <v>-0.14573981999999999</v>
      </c>
      <c r="AL598">
        <v>0.32273756999999997</v>
      </c>
      <c r="AM598">
        <v>0.19688842000000001</v>
      </c>
      <c r="AN598">
        <v>0.13348366</v>
      </c>
      <c r="AO598">
        <v>9.2175969999999996E-2</v>
      </c>
      <c r="AP598">
        <v>0.18394937</v>
      </c>
      <c r="AQ598">
        <v>2.9719572999999999E-2</v>
      </c>
      <c r="AR598">
        <v>0.15342934</v>
      </c>
      <c r="AS598">
        <v>3.1483474999999997E-2</v>
      </c>
      <c r="AT598">
        <v>-4.1227944000000002E-2</v>
      </c>
      <c r="AU598">
        <v>0.19883656999999999</v>
      </c>
      <c r="AV598">
        <v>0.16920673999999999</v>
      </c>
      <c r="AW598">
        <v>0.18109082000000001</v>
      </c>
      <c r="AX598">
        <v>6.7455329999999994E-2</v>
      </c>
      <c r="AY598">
        <v>0.13804159999999999</v>
      </c>
      <c r="AZ598">
        <v>0.9637211</v>
      </c>
      <c r="BA598">
        <v>0.11427203599999999</v>
      </c>
      <c r="BB598">
        <v>-2.9322998999999999E-2</v>
      </c>
      <c r="BC598">
        <v>-2.6201637E-2</v>
      </c>
      <c r="BD598">
        <v>0.31199264999999998</v>
      </c>
      <c r="BE598">
        <v>0.13971616000000001</v>
      </c>
      <c r="BF598">
        <v>-9.52379E-2</v>
      </c>
      <c r="BG598">
        <v>0.12693441</v>
      </c>
      <c r="BH598">
        <v>0.17132595</v>
      </c>
      <c r="BI598">
        <v>0.35465676000000002</v>
      </c>
      <c r="BJ598">
        <v>0.18604988</v>
      </c>
      <c r="BK598">
        <v>0.19648473999999999</v>
      </c>
      <c r="BL598">
        <v>-3.5327252000000003E-2</v>
      </c>
      <c r="BM598">
        <v>6.5545419999999993E-2</v>
      </c>
      <c r="BN598">
        <v>0.23982023999999999</v>
      </c>
      <c r="BO598">
        <v>0.18262987</v>
      </c>
      <c r="BP598">
        <v>0.30228880000000002</v>
      </c>
      <c r="BQ598">
        <v>-4.2602550000000003E-2</v>
      </c>
      <c r="BR598">
        <v>0.24905732</v>
      </c>
      <c r="BS598">
        <v>0.11043343</v>
      </c>
      <c r="BT598">
        <v>0.27455970000000002</v>
      </c>
      <c r="BU598">
        <v>0.11751151</v>
      </c>
      <c r="BV598">
        <v>6.8940009999999996E-2</v>
      </c>
      <c r="BW598">
        <v>0.23367876000000001</v>
      </c>
      <c r="BX598">
        <v>0.3749267</v>
      </c>
      <c r="BY598">
        <v>0.12552807999999999</v>
      </c>
      <c r="BZ598">
        <v>0.15711026</v>
      </c>
      <c r="CA598">
        <v>9.5829349999999994E-2</v>
      </c>
      <c r="CB598">
        <v>1.3302838000000001E-3</v>
      </c>
      <c r="CC598">
        <v>0.27364003999999997</v>
      </c>
      <c r="CD598">
        <v>0.2027139</v>
      </c>
      <c r="CE598">
        <v>0.24215593999999999</v>
      </c>
      <c r="CF598">
        <v>2.6473356E-2</v>
      </c>
      <c r="CG598">
        <v>0.32370680000000002</v>
      </c>
      <c r="CH598">
        <v>0.20855172999999999</v>
      </c>
      <c r="CI598">
        <v>0.18005157999999999</v>
      </c>
      <c r="CJ598">
        <v>0.16365184999999999</v>
      </c>
      <c r="CK598">
        <v>0.43724960000000002</v>
      </c>
      <c r="CL598">
        <v>0.30151242</v>
      </c>
      <c r="CM598">
        <v>0.24201337000000001</v>
      </c>
      <c r="CN598">
        <v>0.20704085</v>
      </c>
      <c r="CO598">
        <v>-5.5309623000000002E-2</v>
      </c>
      <c r="CP598">
        <v>0.43726683</v>
      </c>
      <c r="CQ598">
        <v>0.20736690999999999</v>
      </c>
      <c r="CR598">
        <v>0.21016076</v>
      </c>
      <c r="CS598">
        <v>0.16980292</v>
      </c>
      <c r="CT598">
        <v>0.20537074999999999</v>
      </c>
      <c r="CU598">
        <v>-6.1153213999999997E-2</v>
      </c>
      <c r="CV598">
        <v>0.3583499</v>
      </c>
      <c r="CW598">
        <v>0.14322428000000001</v>
      </c>
      <c r="CX598">
        <v>0.17067326999999999</v>
      </c>
      <c r="CY598">
        <v>0.22989560000000001</v>
      </c>
      <c r="CZ598">
        <v>0.18195101999999999</v>
      </c>
      <c r="DA598">
        <v>0.30957950000000001</v>
      </c>
      <c r="DB598">
        <v>0.18920405000000001</v>
      </c>
      <c r="DC598">
        <v>0.97944509999999996</v>
      </c>
      <c r="DD598">
        <v>0.21119869999999999</v>
      </c>
      <c r="DE598">
        <v>0.23189562999999999</v>
      </c>
      <c r="DF598">
        <f t="shared" si="28"/>
        <v>0.15249072099611655</v>
      </c>
      <c r="DG598">
        <f t="shared" si="29"/>
        <v>0</v>
      </c>
      <c r="DH598">
        <v>1.3583297228304781E-3</v>
      </c>
      <c r="DI598">
        <f>VLOOKUP(B598,owner_jaccard!$C$1:$E$1128,3,FALSE)</f>
        <v>0.296296296296296</v>
      </c>
      <c r="DJ598">
        <f>VLOOKUP(B598,partic_jaccard!$C$1:$E$1128,3,FALSE)</f>
        <v>0.17948717948717899</v>
      </c>
      <c r="DK598">
        <f>VLOOKUP(B598,rtword_jaccard!$C$1:$E$1128,3,FALSE)</f>
        <v>0.19047619047618999</v>
      </c>
      <c r="DL598">
        <f>VLOOKUP(B598,rtword_jaccard!$C$1:$F$1128,4,FALSE)</f>
        <v>0.21212121212121199</v>
      </c>
      <c r="DM598">
        <f>VLOOKUP(B598,rtword_jaccard!$C$1:$G$1128,5,FALSE)</f>
        <v>0.265822784810126</v>
      </c>
      <c r="DN598">
        <f>VLOOKUP(B598,owner_j_重み付き!$C$1:$E$1128,3)</f>
        <v>7.7000000000000002E-3</v>
      </c>
      <c r="DO598">
        <f>VLOOKUP(B598,part_j_重み付き!$C$1:$E$1128,3,FALSE)</f>
        <v>2.7000000000000001E-3</v>
      </c>
      <c r="DP598">
        <f>VLOOKUP(B598,journalsection_jaccard!$C$2:$E$1129,3,FALSE)</f>
        <v>0.53846153846153799</v>
      </c>
      <c r="DQ598">
        <f>VLOOKUP(B598,journalsection_jaccard!$C$2:$F$1129,4,FALSE)</f>
        <v>0.33333333333333298</v>
      </c>
      <c r="DR598">
        <f>VLOOKUP(B598,journalsection_jaccard!$C$2:$G$1129,5,FALSE)</f>
        <v>0.31004366812227002</v>
      </c>
      <c r="DS598">
        <f>VLOOKUP(B598,journalsection_jaccard!$C$2:$H$1129,6,FALSE)</f>
        <v>0.19047619047618999</v>
      </c>
    </row>
    <row r="599" spans="1:123" x14ac:dyDescent="0.55000000000000004">
      <c r="A599">
        <v>592</v>
      </c>
      <c r="B599" t="s">
        <v>2147</v>
      </c>
      <c r="C599" t="s">
        <v>698</v>
      </c>
      <c r="D599">
        <v>5.5461124000000001E-2</v>
      </c>
      <c r="E599">
        <v>-6.6303139999999997E-2</v>
      </c>
      <c r="F599">
        <v>6.2895636E-3</v>
      </c>
      <c r="G599">
        <v>9.2913456000000005E-2</v>
      </c>
      <c r="H599">
        <v>2.8016050000000001E-2</v>
      </c>
      <c r="I599">
        <v>0.15200631000000001</v>
      </c>
      <c r="J599">
        <v>4.0345576000000001E-2</v>
      </c>
      <c r="K599">
        <v>0.98021625999999995</v>
      </c>
      <c r="L599">
        <v>2.4506620999999999E-2</v>
      </c>
      <c r="M599">
        <v>0.175506</v>
      </c>
      <c r="N599">
        <v>0.29494577999999999</v>
      </c>
      <c r="O599">
        <v>0.23228731999999999</v>
      </c>
      <c r="P599">
        <v>-0.10306481000000001</v>
      </c>
      <c r="Q599">
        <v>0.20698695</v>
      </c>
      <c r="R599">
        <v>1.7393366E-2</v>
      </c>
      <c r="S599">
        <v>-1.2313843999999999E-2</v>
      </c>
      <c r="T599">
        <v>0.19010614000000001</v>
      </c>
      <c r="U599">
        <v>0.20732997</v>
      </c>
      <c r="V599">
        <v>4.3046362999999997E-2</v>
      </c>
      <c r="W599">
        <v>5.9362511999999999E-2</v>
      </c>
      <c r="X599">
        <v>0.15847263</v>
      </c>
      <c r="Y599">
        <v>0.13506095000000001</v>
      </c>
      <c r="Z599">
        <v>9.9327349999999995E-2</v>
      </c>
      <c r="AA599">
        <v>-2.3198182000000001E-2</v>
      </c>
      <c r="AB599">
        <v>0.31655665999999999</v>
      </c>
      <c r="AC599">
        <v>0.15798931999999999</v>
      </c>
      <c r="AD599">
        <v>0.13887447</v>
      </c>
      <c r="AE599">
        <v>3.0597185000000001E-3</v>
      </c>
      <c r="AF599">
        <v>0.15832447999999999</v>
      </c>
      <c r="AG599">
        <v>0.13896775</v>
      </c>
      <c r="AH599">
        <v>4.6288419999999997E-2</v>
      </c>
      <c r="AI599">
        <v>0.20997128000000001</v>
      </c>
      <c r="AJ599">
        <v>0.13878988</v>
      </c>
      <c r="AK599">
        <v>-1.8689017999999999E-3</v>
      </c>
      <c r="AL599">
        <v>0.10810871</v>
      </c>
      <c r="AM599">
        <v>2.3913083000000001E-3</v>
      </c>
      <c r="AN599">
        <v>1.5662453999999999E-2</v>
      </c>
      <c r="AO599">
        <v>-7.5788139999999997E-3</v>
      </c>
      <c r="AP599">
        <v>4.2782433000000002E-2</v>
      </c>
      <c r="AQ599">
        <v>7.5125839999999999E-2</v>
      </c>
      <c r="AR599">
        <v>4.4659405999999999E-2</v>
      </c>
      <c r="AS599">
        <v>-6.1535590000000003E-3</v>
      </c>
      <c r="AT599">
        <v>5.0507150000000001E-2</v>
      </c>
      <c r="AU599">
        <v>-4.8016484999999998E-2</v>
      </c>
      <c r="AV599">
        <v>0.18295048</v>
      </c>
      <c r="AW599">
        <v>0.16439171</v>
      </c>
      <c r="AX599">
        <v>6.5713369999999993E-2</v>
      </c>
      <c r="AY599">
        <v>5.1358357E-2</v>
      </c>
      <c r="AZ599">
        <v>0.95930462999999999</v>
      </c>
      <c r="BA599">
        <v>9.0814865999999994E-2</v>
      </c>
      <c r="BB599">
        <v>0.18291296000000001</v>
      </c>
      <c r="BC599">
        <v>1.4265279000000001E-2</v>
      </c>
      <c r="BD599">
        <v>0.20240667000000001</v>
      </c>
      <c r="BE599">
        <v>0.13577916000000001</v>
      </c>
      <c r="BF599">
        <v>0.111857556</v>
      </c>
      <c r="BG599">
        <v>0.14332159999999999</v>
      </c>
      <c r="BH599">
        <v>0.2063643</v>
      </c>
      <c r="BI599">
        <v>0.16828945000000001</v>
      </c>
      <c r="BJ599">
        <v>8.6171089999999995E-3</v>
      </c>
      <c r="BK599">
        <v>0.11446895</v>
      </c>
      <c r="BL599">
        <v>-1.4639684E-2</v>
      </c>
      <c r="BM599">
        <v>0.10275599000000001</v>
      </c>
      <c r="BN599">
        <v>0.14617743999999999</v>
      </c>
      <c r="BO599">
        <v>7.1409360000000005E-2</v>
      </c>
      <c r="BP599">
        <v>0.27620815999999998</v>
      </c>
      <c r="BQ599">
        <v>-0.29072344</v>
      </c>
      <c r="BR599">
        <v>2.3293016E-2</v>
      </c>
      <c r="BS599">
        <v>8.2902039999999996E-2</v>
      </c>
      <c r="BT599">
        <v>0.16806705</v>
      </c>
      <c r="BU599">
        <v>0.14123179999999999</v>
      </c>
      <c r="BV599">
        <v>-7.3060214999999998E-2</v>
      </c>
      <c r="BW599">
        <v>0.27736824999999998</v>
      </c>
      <c r="BX599">
        <v>0.22095171999999999</v>
      </c>
      <c r="BY599">
        <v>-6.8944274999999999E-2</v>
      </c>
      <c r="BZ599">
        <v>7.4967270000000003E-2</v>
      </c>
      <c r="CA599">
        <v>6.2084354000000001E-2</v>
      </c>
      <c r="CB599">
        <v>0.115263976</v>
      </c>
      <c r="CC599">
        <v>0.19272122</v>
      </c>
      <c r="CD599">
        <v>0.19772212</v>
      </c>
      <c r="CE599">
        <v>0.25628927000000001</v>
      </c>
      <c r="CF599">
        <v>0.12711842000000001</v>
      </c>
      <c r="CG599">
        <v>-3.5994909999999998E-2</v>
      </c>
      <c r="CH599">
        <v>5.7401292E-2</v>
      </c>
      <c r="CI599">
        <v>0.14477608</v>
      </c>
      <c r="CJ599">
        <v>0.20035253</v>
      </c>
      <c r="CK599">
        <v>0.2367716</v>
      </c>
      <c r="CL599">
        <v>0.15051083000000001</v>
      </c>
      <c r="CM599">
        <v>0.27640375</v>
      </c>
      <c r="CN599">
        <v>0.14643668000000001</v>
      </c>
      <c r="CO599">
        <v>-6.4448749999999999E-2</v>
      </c>
      <c r="CP599">
        <v>7.4895349999999999E-2</v>
      </c>
      <c r="CQ599">
        <v>0.20400096000000001</v>
      </c>
      <c r="CR599">
        <v>0.23295249000000001</v>
      </c>
      <c r="CS599">
        <v>0.17016105000000001</v>
      </c>
      <c r="CT599">
        <v>0.12906197999999999</v>
      </c>
      <c r="CU599">
        <v>6.8124649999999995E-2</v>
      </c>
      <c r="CV599">
        <v>0.21548890000000001</v>
      </c>
      <c r="CW599">
        <v>0.108578406</v>
      </c>
      <c r="CX599">
        <v>-5.2404065E-2</v>
      </c>
      <c r="CY599">
        <v>0.16897923000000001</v>
      </c>
      <c r="CZ599">
        <v>0.26222798000000003</v>
      </c>
      <c r="DA599">
        <v>2.2537445999999999E-2</v>
      </c>
      <c r="DB599">
        <v>-0.12582499999999999</v>
      </c>
      <c r="DC599">
        <v>0.97637326000000002</v>
      </c>
      <c r="DD599">
        <v>0.13604484</v>
      </c>
      <c r="DE599">
        <v>8.7301716000000001E-2</v>
      </c>
      <c r="DF599">
        <f t="shared" si="28"/>
        <v>0.10044598320000005</v>
      </c>
      <c r="DG599">
        <f t="shared" si="29"/>
        <v>0</v>
      </c>
      <c r="DH599">
        <v>0</v>
      </c>
      <c r="DI599">
        <f>VLOOKUP(B599,owner_jaccard!$C$1:$E$1128,3,FALSE)</f>
        <v>9.7560975609756101E-2</v>
      </c>
      <c r="DJ599">
        <f>VLOOKUP(B599,partic_jaccard!$C$1:$E$1128,3,FALSE)</f>
        <v>0.18518518518518501</v>
      </c>
      <c r="DK599">
        <f>VLOOKUP(B599,rtword_jaccard!$C$1:$E$1128,3,FALSE)</f>
        <v>9.8901098901098897E-2</v>
      </c>
      <c r="DL599">
        <f>VLOOKUP(B599,rtword_jaccard!$C$1:$F$1128,4,FALSE)</f>
        <v>0.16959064327485299</v>
      </c>
      <c r="DM599">
        <f>VLOOKUP(B599,rtword_jaccard!$C$1:$G$1128,5,FALSE)</f>
        <v>0.244813278008298</v>
      </c>
      <c r="DN599">
        <f>VLOOKUP(B599,owner_j_重み付き!$C$1:$E$1128,3)</f>
        <v>5.0000000000000001E-4</v>
      </c>
      <c r="DO599">
        <f>VLOOKUP(B599,part_j_重み付き!$C$1:$E$1128,3,FALSE)</f>
        <v>4.0000000000000002E-4</v>
      </c>
      <c r="DP599">
        <f>VLOOKUP(B599,journalsection_jaccard!$C$2:$E$1129,3,FALSE)</f>
        <v>0.14942528735632099</v>
      </c>
      <c r="DQ599">
        <f>VLOOKUP(B599,journalsection_jaccard!$C$2:$F$1129,4,FALSE)</f>
        <v>0.25</v>
      </c>
      <c r="DR599">
        <f>VLOOKUP(B599,journalsection_jaccard!$C$2:$G$1129,5,FALSE)</f>
        <v>0.167315175097276</v>
      </c>
      <c r="DS599">
        <f>VLOOKUP(B599,journalsection_jaccard!$C$2:$H$1129,6,FALSE)</f>
        <v>4.1666666666666602E-2</v>
      </c>
    </row>
    <row r="600" spans="1:123" x14ac:dyDescent="0.55000000000000004">
      <c r="A600">
        <v>593</v>
      </c>
      <c r="B600" t="s">
        <v>2148</v>
      </c>
      <c r="C600" t="s">
        <v>699</v>
      </c>
      <c r="D600">
        <v>0.15004149</v>
      </c>
      <c r="E600">
        <v>-7.8679079999999998E-2</v>
      </c>
      <c r="F600">
        <v>9.6268340000000008E-3</v>
      </c>
      <c r="G600">
        <v>0.11147401</v>
      </c>
      <c r="H600">
        <v>2.2457883000000001E-2</v>
      </c>
      <c r="I600">
        <v>-5.5643280000000003E-2</v>
      </c>
      <c r="J600">
        <v>5.154943E-2</v>
      </c>
      <c r="K600">
        <v>0.98888354999999994</v>
      </c>
      <c r="L600">
        <v>0.22038071000000001</v>
      </c>
      <c r="M600">
        <v>0.21655532999999999</v>
      </c>
      <c r="N600">
        <v>8.3612345000000005E-2</v>
      </c>
      <c r="O600">
        <v>0.23692705999999999</v>
      </c>
      <c r="P600">
        <v>8.2468830000000007E-2</v>
      </c>
      <c r="Q600">
        <v>0.25771235999999997</v>
      </c>
      <c r="R600">
        <v>0.105615586</v>
      </c>
      <c r="S600">
        <v>0.11429132</v>
      </c>
      <c r="T600">
        <v>0.10820955</v>
      </c>
      <c r="U600">
        <v>6.1566796E-2</v>
      </c>
      <c r="V600">
        <v>-2.3321830000000002E-2</v>
      </c>
      <c r="W600">
        <v>0.16590089</v>
      </c>
      <c r="X600">
        <v>8.6439059999999998E-2</v>
      </c>
      <c r="Y600">
        <v>9.024857E-2</v>
      </c>
      <c r="Z600">
        <v>0.25272346000000001</v>
      </c>
      <c r="AA600">
        <v>0.15360017000000001</v>
      </c>
      <c r="AB600">
        <v>0.19325675</v>
      </c>
      <c r="AC600">
        <v>5.3578625999999997E-2</v>
      </c>
      <c r="AD600">
        <v>0.27243578000000002</v>
      </c>
      <c r="AE600">
        <v>0.20545429000000001</v>
      </c>
      <c r="AF600">
        <v>7.6891824999999997E-2</v>
      </c>
      <c r="AG600">
        <v>0.46964250000000002</v>
      </c>
      <c r="AH600">
        <v>0.13244381999999999</v>
      </c>
      <c r="AI600">
        <v>0.26471045999999998</v>
      </c>
      <c r="AJ600">
        <v>0.24680187000000001</v>
      </c>
      <c r="AK600">
        <v>-4.2106024999999998E-2</v>
      </c>
      <c r="AL600">
        <v>-2.2918438999999999E-2</v>
      </c>
      <c r="AM600">
        <v>0.15887968</v>
      </c>
      <c r="AN600">
        <v>3.3901705999999997E-2</v>
      </c>
      <c r="AO600">
        <v>0.13974443</v>
      </c>
      <c r="AP600">
        <v>0.29029796000000002</v>
      </c>
      <c r="AQ600">
        <v>0.18635993000000001</v>
      </c>
      <c r="AR600">
        <v>0.39488888</v>
      </c>
      <c r="AS600">
        <v>2.2117174999999999E-2</v>
      </c>
      <c r="AT600">
        <v>0.122187376</v>
      </c>
      <c r="AU600">
        <v>6.7562275000000005E-2</v>
      </c>
      <c r="AV600">
        <v>7.2483500000000006E-2</v>
      </c>
      <c r="AW600">
        <v>0.28499059999999998</v>
      </c>
      <c r="AX600">
        <v>0.14937696</v>
      </c>
      <c r="AY600">
        <v>0.13402817</v>
      </c>
      <c r="AZ600">
        <v>0.93031454000000002</v>
      </c>
      <c r="BA600">
        <v>2.9156950000000001E-2</v>
      </c>
      <c r="BB600">
        <v>7.1763590000000002E-2</v>
      </c>
      <c r="BC600">
        <v>7.9912140000000007E-2</v>
      </c>
      <c r="BD600">
        <v>0.37229925000000003</v>
      </c>
      <c r="BE600">
        <v>0.18232124</v>
      </c>
      <c r="BF600">
        <v>0.10904572999999999</v>
      </c>
      <c r="BG600">
        <v>0.15734817000000001</v>
      </c>
      <c r="BH600">
        <v>0.1987488</v>
      </c>
      <c r="BI600">
        <v>0.41337940000000001</v>
      </c>
      <c r="BJ600">
        <v>3.6211505999999997E-2</v>
      </c>
      <c r="BK600">
        <v>0.25468507000000001</v>
      </c>
      <c r="BL600">
        <v>9.7205360000000005E-2</v>
      </c>
      <c r="BM600">
        <v>0.10403477999999999</v>
      </c>
      <c r="BN600">
        <v>8.4042236000000006E-2</v>
      </c>
      <c r="BO600">
        <v>7.5025999999999995E-2</v>
      </c>
      <c r="BP600">
        <v>0.39488230000000002</v>
      </c>
      <c r="BQ600">
        <v>0.12921891999999999</v>
      </c>
      <c r="BR600">
        <v>0.20863765000000001</v>
      </c>
      <c r="BS600">
        <v>0.11026482999999999</v>
      </c>
      <c r="BT600">
        <v>8.6874074999999995E-2</v>
      </c>
      <c r="BU600">
        <v>0.16595377</v>
      </c>
      <c r="BV600">
        <v>-6.4450320000000005E-2</v>
      </c>
      <c r="BW600">
        <v>0.27724585000000002</v>
      </c>
      <c r="BX600">
        <v>0.14954020000000001</v>
      </c>
      <c r="BY600">
        <v>0.26980660000000001</v>
      </c>
      <c r="BZ600">
        <v>0.1521246</v>
      </c>
      <c r="CA600">
        <v>-2.6157369999999999E-2</v>
      </c>
      <c r="CB600">
        <v>0.1346107</v>
      </c>
      <c r="CC600">
        <v>0.16523339000000001</v>
      </c>
      <c r="CD600">
        <v>0.21787463000000001</v>
      </c>
      <c r="CE600">
        <v>0.18229330999999999</v>
      </c>
      <c r="CF600">
        <v>0.13344397999999999</v>
      </c>
      <c r="CG600">
        <v>0.42319560000000001</v>
      </c>
      <c r="CH600">
        <v>0.15980191999999999</v>
      </c>
      <c r="CI600">
        <v>0.29334146</v>
      </c>
      <c r="CJ600">
        <v>0.43992632999999998</v>
      </c>
      <c r="CK600">
        <v>0.13460469999999999</v>
      </c>
      <c r="CL600">
        <v>0.2579765</v>
      </c>
      <c r="CM600">
        <v>0.21585077</v>
      </c>
      <c r="CN600">
        <v>0.27008339999999997</v>
      </c>
      <c r="CO600">
        <v>0.20850373999999999</v>
      </c>
      <c r="CP600">
        <v>0.13365940000000001</v>
      </c>
      <c r="CQ600">
        <v>3.8865320000000002E-2</v>
      </c>
      <c r="CR600">
        <v>0.24220374</v>
      </c>
      <c r="CS600">
        <v>0.2448746</v>
      </c>
      <c r="CT600">
        <v>0.13073652999999999</v>
      </c>
      <c r="CU600">
        <v>9.767373E-2</v>
      </c>
      <c r="CV600">
        <v>0.43442994000000001</v>
      </c>
      <c r="CW600">
        <v>9.4306959999999995E-2</v>
      </c>
      <c r="CX600">
        <v>-5.3096782000000002E-2</v>
      </c>
      <c r="CY600">
        <v>0.15273443</v>
      </c>
      <c r="CZ600">
        <v>0.15384690000000001</v>
      </c>
      <c r="DA600">
        <v>0.18790197</v>
      </c>
      <c r="DB600">
        <v>0.20030672999999999</v>
      </c>
      <c r="DC600">
        <v>0.9732577</v>
      </c>
      <c r="DD600">
        <v>0.24590962999999999</v>
      </c>
      <c r="DE600">
        <v>0.31310320000000003</v>
      </c>
      <c r="DF600">
        <f t="shared" si="28"/>
        <v>0.15829209366990293</v>
      </c>
      <c r="DG600">
        <f t="shared" si="29"/>
        <v>0</v>
      </c>
      <c r="DH600">
        <v>0</v>
      </c>
      <c r="DI600">
        <f>VLOOKUP(B600,owner_jaccard!$C$1:$E$1128,3,FALSE)</f>
        <v>0.115384615384615</v>
      </c>
      <c r="DJ600">
        <f>VLOOKUP(B600,partic_jaccard!$C$1:$E$1128,3,FALSE)</f>
        <v>0.28571428571428498</v>
      </c>
      <c r="DK600">
        <f>VLOOKUP(B600,rtword_jaccard!$C$1:$E$1128,3,FALSE)</f>
        <v>0.11111111111111099</v>
      </c>
      <c r="DL600">
        <f>VLOOKUP(B600,rtword_jaccard!$C$1:$F$1128,4,FALSE)</f>
        <v>0.15606936416184899</v>
      </c>
      <c r="DM600">
        <f>VLOOKUP(B600,rtword_jaccard!$C$1:$G$1128,5,FALSE)</f>
        <v>0.20481927710843301</v>
      </c>
      <c r="DN600">
        <f>VLOOKUP(B600,owner_j_重み付き!$C$1:$E$1128,3)</f>
        <v>2.6599999999999999E-2</v>
      </c>
      <c r="DO600">
        <f>VLOOKUP(B600,part_j_重み付き!$C$1:$E$1128,3,FALSE)</f>
        <v>6.3E-3</v>
      </c>
      <c r="DP600">
        <f>VLOOKUP(B600,journalsection_jaccard!$C$2:$E$1129,3,FALSE)</f>
        <v>0.40845070422535201</v>
      </c>
      <c r="DQ600">
        <f>VLOOKUP(B600,journalsection_jaccard!$C$2:$F$1129,4,FALSE)</f>
        <v>0.32450331125827803</v>
      </c>
      <c r="DR600">
        <f>VLOOKUP(B600,journalsection_jaccard!$C$2:$G$1129,5,FALSE)</f>
        <v>0.29870129870129802</v>
      </c>
      <c r="DS600">
        <f>VLOOKUP(B600,journalsection_jaccard!$C$2:$H$1129,6,FALSE)</f>
        <v>0.14942528735632099</v>
      </c>
    </row>
    <row r="601" spans="1:123" hidden="1" x14ac:dyDescent="0.55000000000000004">
      <c r="A601">
        <v>594</v>
      </c>
      <c r="B601" t="s">
        <v>2149</v>
      </c>
      <c r="C601" t="s">
        <v>700</v>
      </c>
      <c r="D601">
        <v>7.4532520000000005E-2</v>
      </c>
      <c r="E601">
        <v>7.1472295000000005E-2</v>
      </c>
      <c r="F601">
        <v>6.3751940000000007E-2</v>
      </c>
      <c r="G601">
        <v>0.19644292999999999</v>
      </c>
      <c r="H601">
        <v>0.18111079999999999</v>
      </c>
      <c r="I601">
        <v>6.9418729999999998E-2</v>
      </c>
      <c r="J601">
        <v>3.2784292000000002E-4</v>
      </c>
      <c r="K601">
        <v>0.97760283999999997</v>
      </c>
      <c r="L601">
        <v>7.4823490000000006E-2</v>
      </c>
      <c r="M601">
        <v>0.2449247</v>
      </c>
      <c r="N601">
        <v>0.19529801999999999</v>
      </c>
      <c r="O601">
        <v>0.23779510000000001</v>
      </c>
      <c r="P601">
        <v>-4.6685303999999997E-2</v>
      </c>
      <c r="Q601">
        <v>0.21025843999999999</v>
      </c>
      <c r="R601">
        <v>0.31926766000000001</v>
      </c>
      <c r="S601">
        <v>6.7103220000000005E-2</v>
      </c>
      <c r="T601">
        <v>0.17409615000000001</v>
      </c>
      <c r="U601">
        <v>0.16987255000000001</v>
      </c>
      <c r="V601">
        <v>0.12279364500000001</v>
      </c>
      <c r="W601">
        <v>0.11295482499999999</v>
      </c>
      <c r="X601">
        <v>4.929211E-2</v>
      </c>
      <c r="Y601">
        <v>0.15877939999999999</v>
      </c>
      <c r="Z601">
        <v>0.11928587</v>
      </c>
      <c r="AA601">
        <v>0.11122124999999999</v>
      </c>
      <c r="AB601">
        <v>8.9150930000000003E-2</v>
      </c>
      <c r="AC601">
        <v>0.32967419999999997</v>
      </c>
      <c r="AD601">
        <v>5.3160899999999997E-2</v>
      </c>
      <c r="AE601">
        <v>0.17058751999999999</v>
      </c>
      <c r="AF601">
        <v>0.23514900999999999</v>
      </c>
      <c r="AG601">
        <v>0.22340099999999999</v>
      </c>
      <c r="AH601">
        <v>2.8737755E-2</v>
      </c>
      <c r="AI601">
        <v>0.19871876999999999</v>
      </c>
      <c r="AJ601">
        <v>0.113394104</v>
      </c>
      <c r="AK601">
        <v>0.19558602999999999</v>
      </c>
      <c r="AL601">
        <v>0.21898487</v>
      </c>
      <c r="AM601">
        <v>0.13209670000000001</v>
      </c>
      <c r="AN601">
        <v>0.19874685</v>
      </c>
      <c r="AO601">
        <v>0.17737831000000001</v>
      </c>
      <c r="AP601">
        <v>5.8614448E-2</v>
      </c>
      <c r="AQ601">
        <v>0.23663248000000001</v>
      </c>
      <c r="AR601">
        <v>0.24282032000000001</v>
      </c>
      <c r="AS601">
        <v>0.18076743000000001</v>
      </c>
      <c r="AT601">
        <v>5.5179242000000003E-2</v>
      </c>
      <c r="AU601">
        <v>0.19534715</v>
      </c>
      <c r="AV601">
        <v>0.15147857000000001</v>
      </c>
      <c r="AW601">
        <v>0.25594786000000003</v>
      </c>
      <c r="AX601">
        <v>0.15149522000000001</v>
      </c>
      <c r="AY601">
        <v>7.0950040000000006E-2</v>
      </c>
      <c r="AZ601">
        <v>0.95685524</v>
      </c>
      <c r="BA601">
        <v>6.4064419999999997E-2</v>
      </c>
      <c r="BB601">
        <v>0.28434389999999998</v>
      </c>
      <c r="BC601">
        <v>9.2090050000000007E-2</v>
      </c>
      <c r="BD601">
        <v>0.24751423</v>
      </c>
      <c r="BE601">
        <v>0.18844815000000001</v>
      </c>
      <c r="BF601">
        <v>4.1623044999999997E-2</v>
      </c>
      <c r="BG601">
        <v>6.3477030000000004E-2</v>
      </c>
      <c r="BH601">
        <v>0.19593967000000001</v>
      </c>
      <c r="BI601">
        <v>0.24651880000000001</v>
      </c>
      <c r="BJ601">
        <v>0.15390423</v>
      </c>
      <c r="BK601">
        <v>0.3727007</v>
      </c>
      <c r="BL601">
        <v>7.372542E-2</v>
      </c>
      <c r="BM601">
        <v>0.22298987000000001</v>
      </c>
      <c r="BN601">
        <v>0.10244597</v>
      </c>
      <c r="BO601">
        <v>0.24128205999999999</v>
      </c>
      <c r="BP601">
        <v>0.30006906</v>
      </c>
      <c r="BQ601">
        <v>4.0008042000000001E-2</v>
      </c>
      <c r="BR601">
        <v>0.18926217000000001</v>
      </c>
      <c r="BS601">
        <v>0.15990989</v>
      </c>
      <c r="BT601">
        <v>7.4834919999999996E-3</v>
      </c>
      <c r="BU601">
        <v>0.16345775000000001</v>
      </c>
      <c r="BV601">
        <v>0.21247421</v>
      </c>
      <c r="BW601">
        <v>0.21816652</v>
      </c>
      <c r="BX601">
        <v>0.14302756</v>
      </c>
      <c r="BY601">
        <v>0.22180843</v>
      </c>
      <c r="BZ601">
        <v>0.14181857</v>
      </c>
      <c r="CA601">
        <v>1.5823984999999999E-2</v>
      </c>
      <c r="CB601">
        <v>0.2734316</v>
      </c>
      <c r="CC601">
        <v>0.26734659999999999</v>
      </c>
      <c r="CD601">
        <v>0.16297199000000001</v>
      </c>
      <c r="CE601">
        <v>0.22392446999999999</v>
      </c>
      <c r="CF601">
        <v>0.10580610999999999</v>
      </c>
      <c r="CG601">
        <v>0.35297384999999998</v>
      </c>
      <c r="CH601">
        <v>0.15364050000000001</v>
      </c>
      <c r="CI601">
        <v>0.16543919000000001</v>
      </c>
      <c r="CJ601">
        <v>0.31824332</v>
      </c>
      <c r="CK601">
        <v>0.12273425</v>
      </c>
      <c r="CL601">
        <v>0.19229993000000001</v>
      </c>
      <c r="CM601">
        <v>0.18848657999999999</v>
      </c>
      <c r="CN601">
        <v>6.7329730000000004E-2</v>
      </c>
      <c r="CO601">
        <v>6.8740614000000005E-2</v>
      </c>
      <c r="CP601">
        <v>7.5631365000000006E-2</v>
      </c>
      <c r="CQ601">
        <v>0.17234519000000001</v>
      </c>
      <c r="CR601">
        <v>0.23979176999999999</v>
      </c>
      <c r="CS601">
        <v>5.4720922999999998E-2</v>
      </c>
      <c r="CT601">
        <v>-1.8194024999999999E-2</v>
      </c>
      <c r="CU601">
        <v>-0.13389966</v>
      </c>
      <c r="CV601">
        <v>0.18615135999999999</v>
      </c>
      <c r="CW601">
        <v>6.3620450000000002E-3</v>
      </c>
      <c r="CX601">
        <v>0.17855741</v>
      </c>
      <c r="CY601">
        <v>0.24889185999999999</v>
      </c>
      <c r="CZ601">
        <v>0.11767035000000001</v>
      </c>
      <c r="DA601">
        <v>9.2478506000000002E-2</v>
      </c>
      <c r="DB601">
        <v>0.16696975999999999</v>
      </c>
      <c r="DC601">
        <v>0.97776764999999999</v>
      </c>
      <c r="DD601">
        <v>0.23044290000000001</v>
      </c>
      <c r="DE601">
        <v>0.16140974</v>
      </c>
      <c r="DF601">
        <f t="shared" si="28"/>
        <v>0.15329333344582524</v>
      </c>
      <c r="DG601">
        <f t="shared" si="29"/>
        <v>0</v>
      </c>
      <c r="DH601">
        <v>4.3247699959442443E-2</v>
      </c>
      <c r="DI601">
        <f>VLOOKUP(B601,owner_jaccard!$C$1:$E$1128,3,FALSE)</f>
        <v>0.36842105263157798</v>
      </c>
      <c r="DJ601">
        <f>VLOOKUP(B601,partic_jaccard!$C$1:$E$1128,3,FALSE)</f>
        <v>0.34615384615384598</v>
      </c>
      <c r="DK601">
        <f>VLOOKUP(B601,rtword_jaccard!$C$1:$E$1128,3,FALSE)</f>
        <v>0.25</v>
      </c>
      <c r="DL601">
        <f>VLOOKUP(B601,rtword_jaccard!$C$1:$F$1128,4,FALSE)</f>
        <v>0.28205128205128199</v>
      </c>
      <c r="DM601">
        <f>VLOOKUP(B601,rtword_jaccard!$C$1:$G$1128,5,FALSE)</f>
        <v>0.32743362831858402</v>
      </c>
      <c r="DN601">
        <f>VLOOKUP(B601,owner_j_重み付き!$C$1:$E$1128,3)</f>
        <v>1.0999999999999999E-2</v>
      </c>
      <c r="DO601">
        <f>VLOOKUP(B601,part_j_重み付き!$C$1:$E$1128,3,FALSE)</f>
        <v>3.0999999999999999E-3</v>
      </c>
      <c r="DP601">
        <f>VLOOKUP(B601,journalsection_jaccard!$C$2:$E$1129,3,FALSE)</f>
        <v>0.53846153846153799</v>
      </c>
      <c r="DQ601">
        <f>VLOOKUP(B601,journalsection_jaccard!$C$2:$F$1129,4,FALSE)</f>
        <v>0.45985401459853997</v>
      </c>
      <c r="DR601">
        <f>VLOOKUP(B601,journalsection_jaccard!$C$2:$G$1129,5,FALSE)</f>
        <v>0.33928571428571402</v>
      </c>
      <c r="DS601">
        <f>VLOOKUP(B601,journalsection_jaccard!$C$2:$H$1129,6,FALSE)</f>
        <v>0.25</v>
      </c>
    </row>
    <row r="602" spans="1:123" hidden="1" x14ac:dyDescent="0.55000000000000004">
      <c r="A602">
        <v>595</v>
      </c>
      <c r="B602" t="s">
        <v>2150</v>
      </c>
      <c r="C602" t="s">
        <v>701</v>
      </c>
      <c r="D602">
        <v>0.25252563</v>
      </c>
      <c r="E602">
        <v>7.6094800000000004E-2</v>
      </c>
      <c r="F602">
        <v>0.19727094000000001</v>
      </c>
      <c r="G602">
        <v>0.20111723000000001</v>
      </c>
      <c r="H602">
        <v>0.20586183999999999</v>
      </c>
      <c r="I602">
        <v>2.5585844999999999E-2</v>
      </c>
      <c r="J602">
        <v>9.6327096000000001E-2</v>
      </c>
      <c r="K602">
        <v>0.9818576</v>
      </c>
      <c r="L602">
        <v>0.18026634</v>
      </c>
      <c r="M602">
        <v>0.26372957000000002</v>
      </c>
      <c r="N602">
        <v>0.32184522999999998</v>
      </c>
      <c r="O602">
        <v>0.12562852999999999</v>
      </c>
      <c r="P602">
        <v>0.20699583999999999</v>
      </c>
      <c r="Q602">
        <v>0.43936059999999999</v>
      </c>
      <c r="R602">
        <v>0.117256545</v>
      </c>
      <c r="S602">
        <v>7.7724890000000005E-2</v>
      </c>
      <c r="T602">
        <v>0.2024435</v>
      </c>
      <c r="U602">
        <v>1.0018684999999999E-2</v>
      </c>
      <c r="V602">
        <v>-1.1402534000000001E-2</v>
      </c>
      <c r="W602">
        <v>5.759442E-2</v>
      </c>
      <c r="X602">
        <v>0.16932596</v>
      </c>
      <c r="Y602">
        <v>0.36857983</v>
      </c>
      <c r="Z602">
        <v>0.13283964000000001</v>
      </c>
      <c r="AA602">
        <v>0.19890147</v>
      </c>
      <c r="AB602">
        <v>0.114436336</v>
      </c>
      <c r="AC602">
        <v>0.23595854999999999</v>
      </c>
      <c r="AD602">
        <v>1.4209394E-2</v>
      </c>
      <c r="AE602">
        <v>0.20592058999999999</v>
      </c>
      <c r="AF602">
        <v>0.24949047999999999</v>
      </c>
      <c r="AG602">
        <v>0.15704572</v>
      </c>
      <c r="AH602">
        <v>0.15454610999999999</v>
      </c>
      <c r="AI602">
        <v>0.15309906000000001</v>
      </c>
      <c r="AJ602">
        <v>0.20147868999999999</v>
      </c>
      <c r="AK602">
        <v>-4.3549400000000002E-2</v>
      </c>
      <c r="AL602">
        <v>6.7438990000000004E-2</v>
      </c>
      <c r="AM602">
        <v>0.35811082</v>
      </c>
      <c r="AN602">
        <v>1.9257816000000001E-2</v>
      </c>
      <c r="AO602">
        <v>0.25816536000000001</v>
      </c>
      <c r="AP602">
        <v>0.20954022999999999</v>
      </c>
      <c r="AQ602">
        <v>0.14853145000000001</v>
      </c>
      <c r="AR602">
        <v>0.26976496</v>
      </c>
      <c r="AS602">
        <v>0.15856503</v>
      </c>
      <c r="AT602">
        <v>0.22620702000000001</v>
      </c>
      <c r="AU602">
        <v>9.5290445000000001E-2</v>
      </c>
      <c r="AV602">
        <v>5.8260098000000003E-2</v>
      </c>
      <c r="AW602">
        <v>0.13867574999999999</v>
      </c>
      <c r="AX602">
        <v>-0.12889758000000001</v>
      </c>
      <c r="AY602">
        <v>0.16806157999999999</v>
      </c>
      <c r="AZ602">
        <v>0.95109790000000005</v>
      </c>
      <c r="BA602">
        <v>0.13727286</v>
      </c>
      <c r="BB602">
        <v>7.0765049999999996E-2</v>
      </c>
      <c r="BC602">
        <v>-5.0935220000000003E-2</v>
      </c>
      <c r="BD602">
        <v>0.33931709999999998</v>
      </c>
      <c r="BE602">
        <v>0.1735912</v>
      </c>
      <c r="BF602">
        <v>0.34110099999999999</v>
      </c>
      <c r="BG602">
        <v>0.15465590000000001</v>
      </c>
      <c r="BH602">
        <v>5.9935834E-2</v>
      </c>
      <c r="BI602">
        <v>0.34748688</v>
      </c>
      <c r="BJ602">
        <v>-4.1816449999999998E-2</v>
      </c>
      <c r="BK602">
        <v>0.16889415999999999</v>
      </c>
      <c r="BL602">
        <v>0.11312833</v>
      </c>
      <c r="BM602">
        <v>0.24961902</v>
      </c>
      <c r="BN602">
        <v>0.30844584000000003</v>
      </c>
      <c r="BO602">
        <v>0.20562927</v>
      </c>
      <c r="BP602">
        <v>0.29911500000000002</v>
      </c>
      <c r="BQ602">
        <v>-9.0239643999999994E-2</v>
      </c>
      <c r="BR602">
        <v>0.21943197</v>
      </c>
      <c r="BS602">
        <v>0.31439778000000002</v>
      </c>
      <c r="BT602">
        <v>0.13809531999999999</v>
      </c>
      <c r="BU602">
        <v>0.17699551999999999</v>
      </c>
      <c r="BV602">
        <v>0.18032944000000001</v>
      </c>
      <c r="BW602">
        <v>0.19611289000000001</v>
      </c>
      <c r="BX602">
        <v>0.35272170000000003</v>
      </c>
      <c r="BY602">
        <v>0.15477869</v>
      </c>
      <c r="BZ602">
        <v>0.16379124</v>
      </c>
      <c r="CA602">
        <v>0.13836535999999999</v>
      </c>
      <c r="CB602">
        <v>0.21780905</v>
      </c>
      <c r="CC602">
        <v>0.16355668000000001</v>
      </c>
      <c r="CD602">
        <v>0.29459614000000001</v>
      </c>
      <c r="CE602">
        <v>0.32388926000000001</v>
      </c>
      <c r="CF602">
        <v>-0.12516389999999999</v>
      </c>
      <c r="CG602">
        <v>0.30665334999999999</v>
      </c>
      <c r="CH602">
        <v>0.24338791000000001</v>
      </c>
      <c r="CI602">
        <v>0.2794954</v>
      </c>
      <c r="CJ602">
        <v>0.26567814000000001</v>
      </c>
      <c r="CK602">
        <v>0.27654699999999999</v>
      </c>
      <c r="CL602">
        <v>0.24049477</v>
      </c>
      <c r="CM602">
        <v>0.24031432999999999</v>
      </c>
      <c r="CN602">
        <v>0.26913967999999999</v>
      </c>
      <c r="CO602">
        <v>5.5546052999999998E-2</v>
      </c>
      <c r="CP602">
        <v>0.23948630000000001</v>
      </c>
      <c r="CQ602">
        <v>5.1279478000000003E-2</v>
      </c>
      <c r="CR602">
        <v>0.17939389</v>
      </c>
      <c r="CS602">
        <v>0.15444487000000001</v>
      </c>
      <c r="CT602">
        <v>0.18151183000000001</v>
      </c>
      <c r="CU602">
        <v>-1.0723053499999999E-2</v>
      </c>
      <c r="CV602">
        <v>0.22382763</v>
      </c>
      <c r="CW602">
        <v>0.2783699</v>
      </c>
      <c r="CX602">
        <v>2.8026186000000002E-2</v>
      </c>
      <c r="CY602">
        <v>0.24972062</v>
      </c>
      <c r="CZ602">
        <v>0.19105752000000001</v>
      </c>
      <c r="DA602">
        <v>0.15570639999999999</v>
      </c>
      <c r="DB602">
        <v>8.3872150000000006E-2</v>
      </c>
      <c r="DC602">
        <v>0.97793549999999996</v>
      </c>
      <c r="DD602">
        <v>0.115318</v>
      </c>
      <c r="DE602">
        <v>0.21194278</v>
      </c>
      <c r="DF602">
        <f t="shared" si="28"/>
        <v>0.1709870271796117</v>
      </c>
      <c r="DG602">
        <f t="shared" si="29"/>
        <v>0</v>
      </c>
      <c r="DH602">
        <v>3.6036451089113374E-2</v>
      </c>
      <c r="DI602">
        <f>VLOOKUP(B602,owner_jaccard!$C$1:$E$1128,3,FALSE)</f>
        <v>0.31034482758620602</v>
      </c>
      <c r="DJ602">
        <f>VLOOKUP(B602,partic_jaccard!$C$1:$E$1128,3,FALSE)</f>
        <v>0.26086956521739102</v>
      </c>
      <c r="DK602">
        <f>VLOOKUP(B602,rtword_jaccard!$C$1:$E$1128,3,FALSE)</f>
        <v>0.29870129870129802</v>
      </c>
      <c r="DL602">
        <f>VLOOKUP(B602,rtword_jaccard!$C$1:$F$1128,4,FALSE)</f>
        <v>0.40845070422535201</v>
      </c>
      <c r="DM602">
        <f>VLOOKUP(B602,rtword_jaccard!$C$1:$G$1128,5,FALSE)</f>
        <v>0.42180094786729799</v>
      </c>
      <c r="DN602">
        <f>VLOOKUP(B602,owner_j_重み付き!$C$1:$E$1128,3)</f>
        <v>1.06E-2</v>
      </c>
      <c r="DO602">
        <f>VLOOKUP(B602,part_j_重み付き!$C$1:$E$1128,3,FALSE)</f>
        <v>4.4999999999999997E-3</v>
      </c>
      <c r="DP602">
        <f>VLOOKUP(B602,journalsection_jaccard!$C$2:$E$1129,3,FALSE)</f>
        <v>0.5625</v>
      </c>
      <c r="DQ602">
        <f>VLOOKUP(B602,journalsection_jaccard!$C$2:$F$1129,4,FALSE)</f>
        <v>0.42857142857142799</v>
      </c>
      <c r="DR602">
        <f>VLOOKUP(B602,journalsection_jaccard!$C$2:$G$1129,5,FALSE)</f>
        <v>0.38248847926267199</v>
      </c>
      <c r="DS602">
        <f>VLOOKUP(B602,journalsection_jaccard!$C$2:$H$1129,6,FALSE)</f>
        <v>0.265822784810126</v>
      </c>
    </row>
    <row r="603" spans="1:123" hidden="1" x14ac:dyDescent="0.55000000000000004">
      <c r="A603">
        <v>596</v>
      </c>
      <c r="B603" t="s">
        <v>2151</v>
      </c>
      <c r="C603" t="s">
        <v>702</v>
      </c>
      <c r="D603">
        <v>9.3909400000000004E-2</v>
      </c>
      <c r="E603">
        <v>6.9809264999999995E-2</v>
      </c>
      <c r="F603">
        <v>-1.2819785E-2</v>
      </c>
      <c r="G603">
        <v>0.14738423</v>
      </c>
      <c r="H603">
        <v>2.2671520000000001E-2</v>
      </c>
      <c r="I603">
        <v>-0.15664378000000001</v>
      </c>
      <c r="J603">
        <v>0.26068363</v>
      </c>
      <c r="K603">
        <v>0.98310505999999998</v>
      </c>
      <c r="L603">
        <v>0.20030817000000001</v>
      </c>
      <c r="M603">
        <v>8.4338209999999997E-2</v>
      </c>
      <c r="N603">
        <v>6.1503559999999999E-2</v>
      </c>
      <c r="O603">
        <v>0.10367691499999999</v>
      </c>
      <c r="P603">
        <v>3.2345485E-2</v>
      </c>
      <c r="Q603">
        <v>0.23545047999999999</v>
      </c>
      <c r="R603">
        <v>6.1830714000000002E-2</v>
      </c>
      <c r="S603">
        <v>-8.8788759999999994E-2</v>
      </c>
      <c r="T603">
        <v>7.5023375000000003E-2</v>
      </c>
      <c r="U603">
        <v>-6.2630539999999998E-2</v>
      </c>
      <c r="V603">
        <v>-9.8935276000000003E-2</v>
      </c>
      <c r="W603">
        <v>1.7976418000000001E-2</v>
      </c>
      <c r="X603">
        <v>-0.14111966000000001</v>
      </c>
      <c r="Y603">
        <v>0.19584557</v>
      </c>
      <c r="Z603">
        <v>-2.1915974000000001E-2</v>
      </c>
      <c r="AA603">
        <v>5.291825E-2</v>
      </c>
      <c r="AB603">
        <v>0.19497737000000001</v>
      </c>
      <c r="AC603">
        <v>0.15800064999999999</v>
      </c>
      <c r="AD603">
        <v>0.16643897999999999</v>
      </c>
      <c r="AE603">
        <v>0.34100979999999997</v>
      </c>
      <c r="AF603">
        <v>0.18801599999999999</v>
      </c>
      <c r="AG603">
        <v>0.51957319999999996</v>
      </c>
      <c r="AH603">
        <v>-1.9587828000000002E-2</v>
      </c>
      <c r="AI603">
        <v>0.23669850000000001</v>
      </c>
      <c r="AJ603">
        <v>0.21019867</v>
      </c>
      <c r="AK603">
        <v>-1.7549836999999999E-2</v>
      </c>
      <c r="AL603">
        <v>-1.6959762E-2</v>
      </c>
      <c r="AM603">
        <v>0.18933588000000001</v>
      </c>
      <c r="AN603">
        <v>0.16291222999999999</v>
      </c>
      <c r="AO603">
        <v>5.1012380000000003E-2</v>
      </c>
      <c r="AP603">
        <v>0.12465335399999999</v>
      </c>
      <c r="AQ603">
        <v>0.19817752</v>
      </c>
      <c r="AR603">
        <v>0.24431323999999999</v>
      </c>
      <c r="AS603">
        <v>0.12279069400000001</v>
      </c>
      <c r="AT603">
        <v>2.3710010000000002E-3</v>
      </c>
      <c r="AU603">
        <v>1.3268695E-2</v>
      </c>
      <c r="AV603">
        <v>0.24755162</v>
      </c>
      <c r="AW603">
        <v>0.18585898000000001</v>
      </c>
      <c r="AX603">
        <v>9.7165860000000007E-2</v>
      </c>
      <c r="AY603">
        <v>0.21284147</v>
      </c>
      <c r="AZ603">
        <v>0.93956689999999998</v>
      </c>
      <c r="BA603">
        <v>-0.13686445</v>
      </c>
      <c r="BB603">
        <v>0.26662332</v>
      </c>
      <c r="BC603">
        <v>0.11069111</v>
      </c>
      <c r="BD603">
        <v>0.10717208</v>
      </c>
      <c r="BE603">
        <v>6.6109575000000004E-2</v>
      </c>
      <c r="BF603">
        <v>-1.1000687999999999E-3</v>
      </c>
      <c r="BG603">
        <v>0.23574238</v>
      </c>
      <c r="BH603">
        <v>0.27699499999999999</v>
      </c>
      <c r="BI603">
        <v>0.44075685999999997</v>
      </c>
      <c r="BJ603">
        <v>0.26365476999999998</v>
      </c>
      <c r="BK603">
        <v>0.25132694999999999</v>
      </c>
      <c r="BL603">
        <v>-2.93157E-2</v>
      </c>
      <c r="BM603">
        <v>5.183633E-2</v>
      </c>
      <c r="BN603">
        <v>0.12219542999999999</v>
      </c>
      <c r="BO603">
        <v>0.12849045000000001</v>
      </c>
      <c r="BP603">
        <v>0.10826727</v>
      </c>
      <c r="BQ603">
        <v>-8.9664659999999993E-2</v>
      </c>
      <c r="BR603">
        <v>4.3886675999999999E-2</v>
      </c>
      <c r="BS603">
        <v>0.16317059</v>
      </c>
      <c r="BT603">
        <v>0.17099553000000001</v>
      </c>
      <c r="BU603">
        <v>0.18817565</v>
      </c>
      <c r="BV603">
        <v>0.11388922999999999</v>
      </c>
      <c r="BW603">
        <v>0.33384754999999999</v>
      </c>
      <c r="BX603">
        <v>7.557738E-2</v>
      </c>
      <c r="BY603">
        <v>0.16500049999999999</v>
      </c>
      <c r="BZ603">
        <v>0.11462769</v>
      </c>
      <c r="CA603">
        <v>0.14060538</v>
      </c>
      <c r="CB603">
        <v>0.30122464999999998</v>
      </c>
      <c r="CC603">
        <v>0.24302973999999999</v>
      </c>
      <c r="CD603">
        <v>0.25922753999999998</v>
      </c>
      <c r="CE603">
        <v>0.26852239999999999</v>
      </c>
      <c r="CF603">
        <v>6.8222469999999993E-2</v>
      </c>
      <c r="CG603">
        <v>0.46520660000000003</v>
      </c>
      <c r="CH603">
        <v>0.27214852</v>
      </c>
      <c r="CI603">
        <v>0.39693365000000003</v>
      </c>
      <c r="CJ603">
        <v>0.49984509999999999</v>
      </c>
      <c r="CK603">
        <v>0.26134813000000001</v>
      </c>
      <c r="CL603">
        <v>0.33396530000000002</v>
      </c>
      <c r="CM603">
        <v>0.30997804000000001</v>
      </c>
      <c r="CN603">
        <v>0.64413750000000003</v>
      </c>
      <c r="CO603">
        <v>0.31814682</v>
      </c>
      <c r="CP603">
        <v>0.36315419999999998</v>
      </c>
      <c r="CQ603">
        <v>0.15507913000000001</v>
      </c>
      <c r="CR603">
        <v>0.33423570000000002</v>
      </c>
      <c r="CS603">
        <v>0.32388955000000003</v>
      </c>
      <c r="CT603">
        <v>0.18589810000000001</v>
      </c>
      <c r="CU603">
        <v>0.15415168000000001</v>
      </c>
      <c r="CV603">
        <v>0.3205556</v>
      </c>
      <c r="CW603">
        <v>0.25114912</v>
      </c>
      <c r="CX603">
        <v>0.24396582999999999</v>
      </c>
      <c r="CY603">
        <v>5.2275542000000001E-2</v>
      </c>
      <c r="CZ603">
        <v>0.22368009999999999</v>
      </c>
      <c r="DA603">
        <v>0.13195607000000001</v>
      </c>
      <c r="DB603">
        <v>-4.8341174000000001E-2</v>
      </c>
      <c r="DC603">
        <v>0.9633543</v>
      </c>
      <c r="DD603">
        <v>0.43340751999999999</v>
      </c>
      <c r="DE603">
        <v>0.10144093999999999</v>
      </c>
      <c r="DF603">
        <f t="shared" si="28"/>
        <v>0.16016521625436894</v>
      </c>
      <c r="DG603">
        <f t="shared" si="29"/>
        <v>0</v>
      </c>
      <c r="DH603">
        <v>8.8731144631765753E-4</v>
      </c>
      <c r="DI603">
        <f>VLOOKUP(B603,owner_jaccard!$C$1:$E$1128,3,FALSE)</f>
        <v>0.27272727272727199</v>
      </c>
      <c r="DJ603">
        <f>VLOOKUP(B603,partic_jaccard!$C$1:$E$1128,3,FALSE)</f>
        <v>0.33333333333333298</v>
      </c>
      <c r="DK603">
        <f>VLOOKUP(B603,rtword_jaccard!$C$1:$E$1128,3,FALSE)</f>
        <v>0.14942528735632099</v>
      </c>
      <c r="DL603">
        <f>VLOOKUP(B603,rtword_jaccard!$C$1:$F$1128,4,FALSE)</f>
        <v>0.19760479041916101</v>
      </c>
      <c r="DM603">
        <f>VLOOKUP(B603,rtword_jaccard!$C$1:$G$1128,5,FALSE)</f>
        <v>0.26050420168067201</v>
      </c>
      <c r="DN603">
        <f>VLOOKUP(B603,owner_j_重み付き!$C$1:$E$1128,3)</f>
        <v>3.2300000000000002E-2</v>
      </c>
      <c r="DO603">
        <f>VLOOKUP(B603,part_j_重み付き!$C$1:$E$1128,3,FALSE)</f>
        <v>1.9199999999999998E-2</v>
      </c>
      <c r="DP603">
        <f>VLOOKUP(B603,journalsection_jaccard!$C$2:$E$1129,3,FALSE)</f>
        <v>0.36986301369863001</v>
      </c>
      <c r="DQ603">
        <f>VLOOKUP(B603,journalsection_jaccard!$C$2:$F$1129,4,FALSE)</f>
        <v>0.32450331125827803</v>
      </c>
      <c r="DR603">
        <f>VLOOKUP(B603,journalsection_jaccard!$C$2:$G$1129,5,FALSE)</f>
        <v>0.31578947368421001</v>
      </c>
      <c r="DS603">
        <f>VLOOKUP(B603,journalsection_jaccard!$C$2:$H$1129,6,FALSE)</f>
        <v>0.13636363636363599</v>
      </c>
    </row>
    <row r="604" spans="1:123" hidden="1" x14ac:dyDescent="0.55000000000000004">
      <c r="A604">
        <v>597</v>
      </c>
      <c r="B604" t="s">
        <v>2152</v>
      </c>
      <c r="C604" t="s">
        <v>703</v>
      </c>
      <c r="D604">
        <v>0.14560339999999999</v>
      </c>
      <c r="E604">
        <v>3.2317363999999999E-3</v>
      </c>
      <c r="F604">
        <v>0.23508829000000001</v>
      </c>
      <c r="G604">
        <v>0.19461270999999999</v>
      </c>
      <c r="H604">
        <v>0.18588779999999999</v>
      </c>
      <c r="I604">
        <v>0.17675405999999999</v>
      </c>
      <c r="J604">
        <v>0.23675835000000001</v>
      </c>
      <c r="K604">
        <v>0.98545879999999997</v>
      </c>
      <c r="L604">
        <v>0.26289135000000002</v>
      </c>
      <c r="M604">
        <v>0.20097582</v>
      </c>
      <c r="N604">
        <v>0.23258636999999999</v>
      </c>
      <c r="O604">
        <v>0.15680587000000001</v>
      </c>
      <c r="P604">
        <v>0.15073396</v>
      </c>
      <c r="Q604">
        <v>0.26780912000000001</v>
      </c>
      <c r="R604">
        <v>6.1696134999999999E-2</v>
      </c>
      <c r="S604">
        <v>8.9540525999999995E-2</v>
      </c>
      <c r="T604">
        <v>0.15583177000000001</v>
      </c>
      <c r="U604">
        <v>7.6983369999999995E-2</v>
      </c>
      <c r="V604">
        <v>0.11427656999999999</v>
      </c>
      <c r="W604">
        <v>0.16984469999999999</v>
      </c>
      <c r="X604">
        <v>0.26241216000000001</v>
      </c>
      <c r="Y604">
        <v>3.1302839999999998E-2</v>
      </c>
      <c r="Z604">
        <v>0.12840356</v>
      </c>
      <c r="AA604">
        <v>0.10451335</v>
      </c>
      <c r="AB604">
        <v>0.24510092</v>
      </c>
      <c r="AC604">
        <v>0.22561169</v>
      </c>
      <c r="AD604">
        <v>9.8829470000000003E-2</v>
      </c>
      <c r="AE604">
        <v>0.10527383</v>
      </c>
      <c r="AF604">
        <v>0.32485297000000002</v>
      </c>
      <c r="AG604">
        <v>0.54647829999999997</v>
      </c>
      <c r="AH604">
        <v>6.2630829999999998E-2</v>
      </c>
      <c r="AI604">
        <v>0.24941263999999999</v>
      </c>
      <c r="AJ604">
        <v>0.20127798999999999</v>
      </c>
      <c r="AK604">
        <v>0.24434167000000001</v>
      </c>
      <c r="AL604">
        <v>0.15604090000000001</v>
      </c>
      <c r="AM604">
        <v>0.29162421999999999</v>
      </c>
      <c r="AN604">
        <v>0.16593321999999999</v>
      </c>
      <c r="AO604">
        <v>0.27354202</v>
      </c>
      <c r="AP604">
        <v>0.23195162</v>
      </c>
      <c r="AQ604">
        <v>0.25160334000000001</v>
      </c>
      <c r="AR604">
        <v>0.21502598000000001</v>
      </c>
      <c r="AS604">
        <v>6.9871080000000002E-2</v>
      </c>
      <c r="AT604">
        <v>0.15945792</v>
      </c>
      <c r="AU604">
        <v>0.1382671</v>
      </c>
      <c r="AV604">
        <v>7.8355364999999996E-2</v>
      </c>
      <c r="AW604">
        <v>0.20660819999999999</v>
      </c>
      <c r="AX604">
        <v>0.16767302000000001</v>
      </c>
      <c r="AY604">
        <v>0.28849447</v>
      </c>
      <c r="AZ604">
        <v>0.94884360000000001</v>
      </c>
      <c r="BA604">
        <v>0.14200267</v>
      </c>
      <c r="BB604">
        <v>0.23685888999999999</v>
      </c>
      <c r="BC604">
        <v>0.30536532</v>
      </c>
      <c r="BD604">
        <v>0.36788844999999998</v>
      </c>
      <c r="BE604">
        <v>0.15537355999999999</v>
      </c>
      <c r="BF604">
        <v>0.32801592000000002</v>
      </c>
      <c r="BG604">
        <v>0.22842148000000001</v>
      </c>
      <c r="BH604">
        <v>0.20804518</v>
      </c>
      <c r="BI604">
        <v>0.36410885999999998</v>
      </c>
      <c r="BJ604">
        <v>0.14423849999999999</v>
      </c>
      <c r="BK604">
        <v>0.35664087999999999</v>
      </c>
      <c r="BL604">
        <v>0.15678337000000001</v>
      </c>
      <c r="BM604">
        <v>0.31119332</v>
      </c>
      <c r="BN604">
        <v>0.15797776999999999</v>
      </c>
      <c r="BO604">
        <v>0.18369077</v>
      </c>
      <c r="BP604">
        <v>0.2314069</v>
      </c>
      <c r="BQ604">
        <v>0.112348534</v>
      </c>
      <c r="BR604">
        <v>0.114947334</v>
      </c>
      <c r="BS604">
        <v>0.29435489999999997</v>
      </c>
      <c r="BT604">
        <v>0.21590770000000001</v>
      </c>
      <c r="BU604">
        <v>0.21606722</v>
      </c>
      <c r="BV604">
        <v>0.11002497</v>
      </c>
      <c r="BW604">
        <v>0.37834567000000002</v>
      </c>
      <c r="BX604">
        <v>0.10267353</v>
      </c>
      <c r="BY604">
        <v>0.20451212999999999</v>
      </c>
      <c r="BZ604">
        <v>-2.9190784000000001E-2</v>
      </c>
      <c r="CA604">
        <v>0.14021017999999999</v>
      </c>
      <c r="CB604">
        <v>0.26768692999999999</v>
      </c>
      <c r="CC604">
        <v>0.35599655000000002</v>
      </c>
      <c r="CD604">
        <v>0.20366395000000001</v>
      </c>
      <c r="CE604">
        <v>0.34012769999999998</v>
      </c>
      <c r="CF604">
        <v>-2.4934979999999998E-3</v>
      </c>
      <c r="CG604">
        <v>0.42754789999999998</v>
      </c>
      <c r="CH604">
        <v>0.21514042</v>
      </c>
      <c r="CI604">
        <v>0.36364844000000002</v>
      </c>
      <c r="CJ604">
        <v>0.36221019999999998</v>
      </c>
      <c r="CK604">
        <v>9.8296136000000006E-2</v>
      </c>
      <c r="CL604">
        <v>0.4090181</v>
      </c>
      <c r="CM604">
        <v>0.15689933</v>
      </c>
      <c r="CN604">
        <v>0.49967830000000002</v>
      </c>
      <c r="CO604">
        <v>-2.7140325E-2</v>
      </c>
      <c r="CP604">
        <v>0.236623</v>
      </c>
      <c r="CQ604">
        <v>0.12714270999999999</v>
      </c>
      <c r="CR604">
        <v>0.24019705</v>
      </c>
      <c r="CS604">
        <v>0.14442007000000001</v>
      </c>
      <c r="CT604">
        <v>0.16371192000000001</v>
      </c>
      <c r="CU604">
        <v>3.884257E-2</v>
      </c>
      <c r="CV604">
        <v>0.35233370000000003</v>
      </c>
      <c r="CW604">
        <v>0.24107355</v>
      </c>
      <c r="CX604">
        <v>0.25566775000000003</v>
      </c>
      <c r="CY604">
        <v>0.31741386999999999</v>
      </c>
      <c r="CZ604">
        <v>0.17170030999999999</v>
      </c>
      <c r="DA604">
        <v>0.30867470000000002</v>
      </c>
      <c r="DB604">
        <v>5.2522909999999999E-2</v>
      </c>
      <c r="DC604">
        <v>0.97003865</v>
      </c>
      <c r="DD604">
        <v>8.1153119999999995E-2</v>
      </c>
      <c r="DE604">
        <v>0.15092601999999999</v>
      </c>
      <c r="DF604">
        <f t="shared" si="28"/>
        <v>0.20323979795533978</v>
      </c>
      <c r="DG604">
        <f t="shared" si="29"/>
        <v>0</v>
      </c>
      <c r="DH604">
        <v>5.4229934924078093E-4</v>
      </c>
      <c r="DI604">
        <f>VLOOKUP(B604,owner_jaccard!$C$1:$E$1128,3,FALSE)</f>
        <v>0.37931034482758602</v>
      </c>
      <c r="DJ604">
        <f>VLOOKUP(B604,partic_jaccard!$C$1:$E$1128,3,FALSE)</f>
        <v>0.35294117647058798</v>
      </c>
      <c r="DK604">
        <f>VLOOKUP(B604,rtword_jaccard!$C$1:$E$1128,3,FALSE)</f>
        <v>0.20481927710843301</v>
      </c>
      <c r="DL604">
        <f>VLOOKUP(B604,rtword_jaccard!$C$1:$F$1128,4,FALSE)</f>
        <v>0.28205128205128199</v>
      </c>
      <c r="DM604">
        <f>VLOOKUP(B604,rtword_jaccard!$C$1:$G$1128,5,FALSE)</f>
        <v>0.33928571428571402</v>
      </c>
      <c r="DN604">
        <f>VLOOKUP(B604,owner_j_重み付き!$C$1:$E$1128,3)</f>
        <v>2.1299999999999999E-2</v>
      </c>
      <c r="DO604">
        <f>VLOOKUP(B604,part_j_重み付き!$C$1:$E$1128,3,FALSE)</f>
        <v>4.3E-3</v>
      </c>
      <c r="DP604">
        <f>VLOOKUP(B604,journalsection_jaccard!$C$2:$E$1129,3,FALSE)</f>
        <v>0.49253731343283502</v>
      </c>
      <c r="DQ604">
        <f>VLOOKUP(B604,journalsection_jaccard!$C$2:$F$1129,4,FALSE)</f>
        <v>0.36054421768707401</v>
      </c>
      <c r="DR604">
        <f>VLOOKUP(B604,journalsection_jaccard!$C$2:$G$1129,5,FALSE)</f>
        <v>0.31578947368421001</v>
      </c>
      <c r="DS604">
        <f>VLOOKUP(B604,journalsection_jaccard!$C$2:$H$1129,6,FALSE)</f>
        <v>0.20481927710843301</v>
      </c>
    </row>
    <row r="605" spans="1:123" x14ac:dyDescent="0.55000000000000004">
      <c r="A605">
        <v>598</v>
      </c>
      <c r="B605" t="s">
        <v>2153</v>
      </c>
      <c r="C605" t="s">
        <v>704</v>
      </c>
      <c r="D605">
        <v>4.3551590000000001E-2</v>
      </c>
      <c r="E605">
        <v>6.5453306000000003E-2</v>
      </c>
      <c r="F605">
        <v>0.16010440000000001</v>
      </c>
      <c r="G605">
        <v>0.22483517</v>
      </c>
      <c r="H605">
        <v>0.32214636000000002</v>
      </c>
      <c r="I605">
        <v>0.19546479999999999</v>
      </c>
      <c r="J605">
        <v>2.5203524000000001E-2</v>
      </c>
      <c r="K605">
        <v>0.98102087000000004</v>
      </c>
      <c r="L605">
        <v>0.24159106999999999</v>
      </c>
      <c r="M605">
        <v>0.25230065000000002</v>
      </c>
      <c r="N605">
        <v>0.18336939999999999</v>
      </c>
      <c r="O605">
        <v>0.13409787000000001</v>
      </c>
      <c r="P605">
        <v>0.16791417</v>
      </c>
      <c r="Q605">
        <v>0.25797910000000002</v>
      </c>
      <c r="R605">
        <v>3.1787015000000002E-2</v>
      </c>
      <c r="S605">
        <v>7.5113949999999999E-2</v>
      </c>
      <c r="T605">
        <v>0.20580335999999999</v>
      </c>
      <c r="U605">
        <v>9.0795989999999993E-2</v>
      </c>
      <c r="V605">
        <v>0.11628391</v>
      </c>
      <c r="W605">
        <v>6.0770419999999999E-2</v>
      </c>
      <c r="X605">
        <v>0.13358916000000001</v>
      </c>
      <c r="Y605">
        <v>0.26967817999999999</v>
      </c>
      <c r="Z605">
        <v>1.6809959999999999E-2</v>
      </c>
      <c r="AA605">
        <v>1.3890924000000001E-2</v>
      </c>
      <c r="AB605">
        <v>0.10503203999999999</v>
      </c>
      <c r="AC605">
        <v>0.40146762000000003</v>
      </c>
      <c r="AD605">
        <v>8.2792779999999996E-2</v>
      </c>
      <c r="AE605">
        <v>0.17246349999999999</v>
      </c>
      <c r="AF605">
        <v>0.198958</v>
      </c>
      <c r="AG605">
        <v>0.16201107000000001</v>
      </c>
      <c r="AH605">
        <v>3.3329024999999998E-2</v>
      </c>
      <c r="AI605">
        <v>0.25474407999999998</v>
      </c>
      <c r="AJ605">
        <v>0.17812470999999999</v>
      </c>
      <c r="AK605">
        <v>5.7020540000000002E-2</v>
      </c>
      <c r="AL605">
        <v>0.17843880000000001</v>
      </c>
      <c r="AM605">
        <v>0.19342024999999999</v>
      </c>
      <c r="AN605">
        <v>0.1641088</v>
      </c>
      <c r="AO605">
        <v>0.23333408</v>
      </c>
      <c r="AP605">
        <v>0.28162239999999999</v>
      </c>
      <c r="AQ605">
        <v>5.3706190000000001E-2</v>
      </c>
      <c r="AR605">
        <v>0.19224142</v>
      </c>
      <c r="AS605">
        <v>0.12873577999999999</v>
      </c>
      <c r="AT605">
        <v>0.20688978</v>
      </c>
      <c r="AU605">
        <v>0.18261369999999999</v>
      </c>
      <c r="AV605">
        <v>-6.0612974000000003E-3</v>
      </c>
      <c r="AW605">
        <v>9.4911284999999998E-2</v>
      </c>
      <c r="AX605">
        <v>0.15744957000000001</v>
      </c>
      <c r="AY605">
        <v>7.4455830000000001E-2</v>
      </c>
      <c r="AZ605">
        <v>0.95198165999999995</v>
      </c>
      <c r="BA605">
        <v>0.22450547000000001</v>
      </c>
      <c r="BB605">
        <v>7.5827055000000004E-2</v>
      </c>
      <c r="BC605">
        <v>-2.0573253E-2</v>
      </c>
      <c r="BD605">
        <v>0.18678096</v>
      </c>
      <c r="BE605">
        <v>-2.2871967E-2</v>
      </c>
      <c r="BF605">
        <v>0.24927825000000001</v>
      </c>
      <c r="BG605">
        <v>0.1305161</v>
      </c>
      <c r="BH605">
        <v>0.14296812</v>
      </c>
      <c r="BI605">
        <v>0.23592948999999999</v>
      </c>
      <c r="BJ605">
        <v>0.30007175000000003</v>
      </c>
      <c r="BK605">
        <v>0.23894235</v>
      </c>
      <c r="BL605">
        <v>0.26222357000000002</v>
      </c>
      <c r="BM605">
        <v>0.24948744</v>
      </c>
      <c r="BN605">
        <v>0.19363874</v>
      </c>
      <c r="BO605">
        <v>0.22971801</v>
      </c>
      <c r="BP605">
        <v>0.14773992</v>
      </c>
      <c r="BQ605">
        <v>0.16120571</v>
      </c>
      <c r="BR605">
        <v>3.3453107000000003E-2</v>
      </c>
      <c r="BS605">
        <v>9.3156790000000003E-2</v>
      </c>
      <c r="BT605">
        <v>0.12823476</v>
      </c>
      <c r="BU605">
        <v>0.14659158999999999</v>
      </c>
      <c r="BV605">
        <v>6.4846509999999996E-2</v>
      </c>
      <c r="BW605">
        <v>0.20197165</v>
      </c>
      <c r="BX605">
        <v>0.34170266999999999</v>
      </c>
      <c r="BY605">
        <v>-2.4819711000000001E-2</v>
      </c>
      <c r="BZ605">
        <v>0.18670650999999999</v>
      </c>
      <c r="CA605">
        <v>0.3399876</v>
      </c>
      <c r="CB605">
        <v>0.11877997</v>
      </c>
      <c r="CC605">
        <v>0.22871658</v>
      </c>
      <c r="CD605">
        <v>0.14218902999999999</v>
      </c>
      <c r="CE605">
        <v>0.1264903</v>
      </c>
      <c r="CF605">
        <v>-0.10247972599999999</v>
      </c>
      <c r="CG605">
        <v>0.22800332000000001</v>
      </c>
      <c r="CH605">
        <v>0.32379229999999998</v>
      </c>
      <c r="CI605">
        <v>0.13204546</v>
      </c>
      <c r="CJ605">
        <v>0.17574190000000001</v>
      </c>
      <c r="CK605">
        <v>0.2542008</v>
      </c>
      <c r="CL605">
        <v>0.27959614999999999</v>
      </c>
      <c r="CM605">
        <v>0.25134254</v>
      </c>
      <c r="CN605">
        <v>8.6855829999999995E-2</v>
      </c>
      <c r="CO605">
        <v>0.14359683000000001</v>
      </c>
      <c r="CP605">
        <v>0.21152304</v>
      </c>
      <c r="CQ605">
        <v>0.13829267000000001</v>
      </c>
      <c r="CR605">
        <v>0.23600952</v>
      </c>
      <c r="CS605">
        <v>0.24105080000000001</v>
      </c>
      <c r="CT605">
        <v>0.15818815999999999</v>
      </c>
      <c r="CU605">
        <v>-2.4679216E-2</v>
      </c>
      <c r="CV605">
        <v>0.32431838000000002</v>
      </c>
      <c r="CW605">
        <v>8.3355059999999995E-2</v>
      </c>
      <c r="CX605">
        <v>8.5654309999999997E-2</v>
      </c>
      <c r="CY605">
        <v>0.27028540000000001</v>
      </c>
      <c r="CZ605">
        <v>0.19708326000000001</v>
      </c>
      <c r="DA605">
        <v>0.27682405999999998</v>
      </c>
      <c r="DB605">
        <v>0.15224382</v>
      </c>
      <c r="DC605">
        <v>0.97833835999999996</v>
      </c>
      <c r="DD605">
        <v>0.16190003</v>
      </c>
      <c r="DE605">
        <v>6.2628539999999996E-2</v>
      </c>
      <c r="DF605">
        <f t="shared" si="28"/>
        <v>0.16049623825825249</v>
      </c>
      <c r="DG605">
        <f t="shared" si="29"/>
        <v>0</v>
      </c>
      <c r="DH605">
        <v>0</v>
      </c>
      <c r="DI605">
        <f>VLOOKUP(B605,owner_jaccard!$C$1:$E$1128,3,FALSE)</f>
        <v>0.146341463414634</v>
      </c>
      <c r="DJ605">
        <f>VLOOKUP(B605,partic_jaccard!$C$1:$E$1128,3,FALSE)</f>
        <v>0.28000000000000003</v>
      </c>
      <c r="DK605">
        <f>VLOOKUP(B605,rtword_jaccard!$C$1:$E$1128,3,FALSE)</f>
        <v>0.234567901234567</v>
      </c>
      <c r="DL605">
        <f>VLOOKUP(B605,rtword_jaccard!$C$1:$F$1128,4,FALSE)</f>
        <v>0.265822784810126</v>
      </c>
      <c r="DM605">
        <f>VLOOKUP(B605,rtword_jaccard!$C$1:$G$1128,5,FALSE)</f>
        <v>0.31004366812227002</v>
      </c>
      <c r="DN605">
        <f>VLOOKUP(B605,owner_j_重み付き!$C$1:$E$1128,3)</f>
        <v>7.3000000000000001E-3</v>
      </c>
      <c r="DO605">
        <f>VLOOKUP(B605,part_j_重み付き!$C$1:$E$1128,3,FALSE)</f>
        <v>2.8999999999999998E-3</v>
      </c>
      <c r="DP605">
        <f>VLOOKUP(B605,journalsection_jaccard!$C$2:$E$1129,3,FALSE)</f>
        <v>0.53846153846153799</v>
      </c>
      <c r="DQ605">
        <f>VLOOKUP(B605,journalsection_jaccard!$C$2:$F$1129,4,FALSE)</f>
        <v>0.39860139860139798</v>
      </c>
      <c r="DR605">
        <f>VLOOKUP(B605,journalsection_jaccard!$C$2:$G$1129,5,FALSE)</f>
        <v>0.31004366812227002</v>
      </c>
      <c r="DS605">
        <f>VLOOKUP(B605,journalsection_jaccard!$C$2:$H$1129,6,FALSE)</f>
        <v>0.25</v>
      </c>
    </row>
    <row r="606" spans="1:123" hidden="1" x14ac:dyDescent="0.55000000000000004">
      <c r="A606">
        <v>599</v>
      </c>
      <c r="B606" t="s">
        <v>2154</v>
      </c>
      <c r="C606" t="s">
        <v>705</v>
      </c>
      <c r="D606">
        <v>6.0268253000000001E-2</v>
      </c>
      <c r="E606">
        <v>-0.1302575</v>
      </c>
      <c r="F606">
        <v>8.9750743999999993E-2</v>
      </c>
      <c r="G606">
        <v>0.15412934</v>
      </c>
      <c r="H606">
        <v>0.14899490000000001</v>
      </c>
      <c r="I606">
        <v>1.3710369E-2</v>
      </c>
      <c r="J606">
        <v>4.2054564000000003E-2</v>
      </c>
      <c r="K606">
        <v>0.98868239999999996</v>
      </c>
      <c r="L606">
        <v>0.19916153</v>
      </c>
      <c r="M606">
        <v>0.1884999</v>
      </c>
      <c r="N606">
        <v>0.28969054999999999</v>
      </c>
      <c r="O606">
        <v>-6.8818904E-2</v>
      </c>
      <c r="P606">
        <v>0.22421123000000001</v>
      </c>
      <c r="Q606">
        <v>0.11946060999999999</v>
      </c>
      <c r="R606">
        <v>0.25193113</v>
      </c>
      <c r="S606">
        <v>0.23150639000000001</v>
      </c>
      <c r="T606">
        <v>0.12266856399999999</v>
      </c>
      <c r="U606">
        <v>0.22783524999999999</v>
      </c>
      <c r="V606">
        <v>2.9964836000000001E-3</v>
      </c>
      <c r="W606">
        <v>4.4629950000000002E-2</v>
      </c>
      <c r="X606">
        <v>0.22532163999999999</v>
      </c>
      <c r="Y606">
        <v>0.10748626</v>
      </c>
      <c r="Z606">
        <v>4.7679220000000001E-2</v>
      </c>
      <c r="AA606">
        <v>3.8843415999999999E-2</v>
      </c>
      <c r="AB606">
        <v>2.3139631000000001E-2</v>
      </c>
      <c r="AC606">
        <v>0.15564084</v>
      </c>
      <c r="AD606">
        <v>2.1137215000000001E-2</v>
      </c>
      <c r="AE606">
        <v>0.2896743</v>
      </c>
      <c r="AF606">
        <v>0.194021</v>
      </c>
      <c r="AG606">
        <v>0.60071819999999998</v>
      </c>
      <c r="AH606">
        <v>-8.9319339999999997E-2</v>
      </c>
      <c r="AI606">
        <v>0.22752021</v>
      </c>
      <c r="AJ606">
        <v>0.21347299</v>
      </c>
      <c r="AK606">
        <v>0.15552405</v>
      </c>
      <c r="AL606">
        <v>0.25134202999999999</v>
      </c>
      <c r="AM606">
        <v>0.19703954000000001</v>
      </c>
      <c r="AN606">
        <v>7.8281420000000004E-2</v>
      </c>
      <c r="AO606">
        <v>7.7709410000000007E-2</v>
      </c>
      <c r="AP606">
        <v>0.22727301999999999</v>
      </c>
      <c r="AQ606">
        <v>6.9110530000000003E-2</v>
      </c>
      <c r="AR606">
        <v>0.40100247</v>
      </c>
      <c r="AS606">
        <v>0.16424018000000001</v>
      </c>
      <c r="AT606">
        <v>0.1098967</v>
      </c>
      <c r="AU606">
        <v>0.13951162</v>
      </c>
      <c r="AV606">
        <v>0.14942738</v>
      </c>
      <c r="AW606">
        <v>0.21890646</v>
      </c>
      <c r="AX606">
        <v>0.25195487999999999</v>
      </c>
      <c r="AY606">
        <v>0.27727813000000001</v>
      </c>
      <c r="AZ606">
        <v>0.95034426000000005</v>
      </c>
      <c r="BA606">
        <v>2.5264917000000001E-2</v>
      </c>
      <c r="BB606">
        <v>0.43973947000000002</v>
      </c>
      <c r="BC606">
        <v>0.32380795000000001</v>
      </c>
      <c r="BD606">
        <v>0.28789925999999999</v>
      </c>
      <c r="BE606">
        <v>6.9105539999999993E-2</v>
      </c>
      <c r="BF606">
        <v>0.18695349</v>
      </c>
      <c r="BG606">
        <v>0.39552566</v>
      </c>
      <c r="BH606">
        <v>0.101328634</v>
      </c>
      <c r="BI606">
        <v>0.39121573999999998</v>
      </c>
      <c r="BJ606">
        <v>0.22616233999999999</v>
      </c>
      <c r="BK606">
        <v>0.44633286999999999</v>
      </c>
      <c r="BL606">
        <v>7.5156529999999999E-2</v>
      </c>
      <c r="BM606">
        <v>8.2708599999999993E-2</v>
      </c>
      <c r="BN606">
        <v>0.20401213000000001</v>
      </c>
      <c r="BO606">
        <v>0.25987264999999998</v>
      </c>
      <c r="BP606">
        <v>0.18921188</v>
      </c>
      <c r="BQ606">
        <v>-2.4460483999999998E-3</v>
      </c>
      <c r="BR606">
        <v>0.20647790999999999</v>
      </c>
      <c r="BS606">
        <v>0.21900120000000001</v>
      </c>
      <c r="BT606">
        <v>5.4563288000000001E-2</v>
      </c>
      <c r="BU606">
        <v>0.16046567</v>
      </c>
      <c r="BV606">
        <v>0.12626277</v>
      </c>
      <c r="BW606">
        <v>0.17680100000000001</v>
      </c>
      <c r="BX606">
        <v>0.23763339999999999</v>
      </c>
      <c r="BY606">
        <v>0.18112838000000001</v>
      </c>
      <c r="BZ606">
        <v>0.14029416</v>
      </c>
      <c r="CA606">
        <v>-3.1400517000000003E-2</v>
      </c>
      <c r="CB606">
        <v>0.22620361999999999</v>
      </c>
      <c r="CC606">
        <v>0.34153460000000002</v>
      </c>
      <c r="CD606">
        <v>0.2580962</v>
      </c>
      <c r="CE606">
        <v>0.32372105000000001</v>
      </c>
      <c r="CF606">
        <v>-4.7315879999999998E-2</v>
      </c>
      <c r="CG606">
        <v>0.20417801999999999</v>
      </c>
      <c r="CH606">
        <v>0.15213115999999999</v>
      </c>
      <c r="CI606">
        <v>0.34853541999999998</v>
      </c>
      <c r="CJ606">
        <v>0.25319370000000002</v>
      </c>
      <c r="CK606">
        <v>0.39933819999999998</v>
      </c>
      <c r="CL606">
        <v>0.18869053</v>
      </c>
      <c r="CM606">
        <v>0.34649774</v>
      </c>
      <c r="CN606">
        <v>0.34578466000000002</v>
      </c>
      <c r="CO606">
        <v>8.873955E-2</v>
      </c>
      <c r="CP606">
        <v>0.12543747</v>
      </c>
      <c r="CQ606">
        <v>7.6384349999999998E-3</v>
      </c>
      <c r="CR606">
        <v>0.36209190000000002</v>
      </c>
      <c r="CS606">
        <v>0.29934411999999999</v>
      </c>
      <c r="CT606">
        <v>-0.15655016999999999</v>
      </c>
      <c r="CU606">
        <v>0.1048486</v>
      </c>
      <c r="CV606">
        <v>0.39235769999999998</v>
      </c>
      <c r="CW606">
        <v>0.10884939</v>
      </c>
      <c r="CX606">
        <v>0.1460776</v>
      </c>
      <c r="CY606">
        <v>0.33804178000000001</v>
      </c>
      <c r="CZ606">
        <v>0.16236797</v>
      </c>
      <c r="DA606">
        <v>0.35579282000000001</v>
      </c>
      <c r="DB606">
        <v>0.25642204000000002</v>
      </c>
      <c r="DC606">
        <v>0.97119045000000004</v>
      </c>
      <c r="DD606">
        <v>0.29561377</v>
      </c>
      <c r="DE606">
        <v>0.106174596</v>
      </c>
      <c r="DF606">
        <f t="shared" si="28"/>
        <v>0.18003079825436902</v>
      </c>
      <c r="DG606">
        <f t="shared" si="29"/>
        <v>0</v>
      </c>
      <c r="DH606">
        <v>6.0910463360817554E-3</v>
      </c>
      <c r="DI606">
        <f>VLOOKUP(B606,owner_jaccard!$C$1:$E$1128,3,FALSE)</f>
        <v>0.22727272727272699</v>
      </c>
      <c r="DJ606">
        <f>VLOOKUP(B606,partic_jaccard!$C$1:$E$1128,3,FALSE)</f>
        <v>0.125</v>
      </c>
      <c r="DK606">
        <f>VLOOKUP(B606,rtword_jaccard!$C$1:$E$1128,3,FALSE)</f>
        <v>0.28205128205128199</v>
      </c>
      <c r="DL606">
        <f>VLOOKUP(B606,rtword_jaccard!$C$1:$F$1128,4,FALSE)</f>
        <v>0.31578947368421001</v>
      </c>
      <c r="DM606">
        <f>VLOOKUP(B606,rtword_jaccard!$C$1:$G$1128,5,FALSE)</f>
        <v>0.36363636363636298</v>
      </c>
      <c r="DN606">
        <f>VLOOKUP(B606,owner_j_重み付き!$C$1:$E$1128,3)</f>
        <v>1.55E-2</v>
      </c>
      <c r="DO606">
        <f>VLOOKUP(B606,part_j_重み付き!$C$1:$E$1128,3,FALSE)</f>
        <v>1.55E-2</v>
      </c>
      <c r="DP606">
        <f>VLOOKUP(B606,journalsection_jaccard!$C$2:$E$1129,3,FALSE)</f>
        <v>0.53846153846153799</v>
      </c>
      <c r="DQ606">
        <f>VLOOKUP(B606,journalsection_jaccard!$C$2:$F$1129,4,FALSE)</f>
        <v>0.42857142857142799</v>
      </c>
      <c r="DR606">
        <f>VLOOKUP(B606,journalsection_jaccard!$C$2:$G$1129,5,FALSE)</f>
        <v>0.3215859030837</v>
      </c>
      <c r="DS606">
        <f>VLOOKUP(B606,journalsection_jaccard!$C$2:$H$1129,6,FALSE)</f>
        <v>0.33333333333333298</v>
      </c>
    </row>
    <row r="607" spans="1:123" x14ac:dyDescent="0.55000000000000004">
      <c r="A607">
        <v>600</v>
      </c>
      <c r="B607" t="s">
        <v>2155</v>
      </c>
      <c r="C607" t="s">
        <v>706</v>
      </c>
      <c r="D607">
        <v>-0.10079665</v>
      </c>
      <c r="E607">
        <v>1.3763154999999999E-2</v>
      </c>
      <c r="F607">
        <v>8.9827895000000005E-2</v>
      </c>
      <c r="G607">
        <v>0.18034342</v>
      </c>
      <c r="H607">
        <v>-4.7862809999999999E-2</v>
      </c>
      <c r="I607">
        <v>-0.15402135</v>
      </c>
      <c r="J607">
        <v>5.8060680000000003E-2</v>
      </c>
      <c r="K607">
        <v>0.98791850000000003</v>
      </c>
      <c r="L607">
        <v>0.27193542999999998</v>
      </c>
      <c r="M607">
        <v>0.23605385000000001</v>
      </c>
      <c r="N607">
        <v>0.27477244000000001</v>
      </c>
      <c r="O607">
        <v>0.18011940000000001</v>
      </c>
      <c r="P607">
        <v>0.21381885</v>
      </c>
      <c r="Q607">
        <v>0.17345436</v>
      </c>
      <c r="R607">
        <v>-5.4498628E-2</v>
      </c>
      <c r="S607">
        <v>0.12798203999999999</v>
      </c>
      <c r="T607">
        <v>5.7648360000000003E-2</v>
      </c>
      <c r="U607">
        <v>0.22873436999999999</v>
      </c>
      <c r="V607">
        <v>-7.3087652999999997E-3</v>
      </c>
      <c r="W607">
        <v>0.12419984000000001</v>
      </c>
      <c r="X607">
        <v>0.14577662999999999</v>
      </c>
      <c r="Y607">
        <v>0.32040378000000003</v>
      </c>
      <c r="Z607">
        <v>3.7387481000000001E-3</v>
      </c>
      <c r="AA607">
        <v>0.10934025</v>
      </c>
      <c r="AB607">
        <v>0.16446856000000001</v>
      </c>
      <c r="AC607">
        <v>0.19831536999999999</v>
      </c>
      <c r="AD607">
        <v>2.5951972E-2</v>
      </c>
      <c r="AE607">
        <v>0.31570077000000002</v>
      </c>
      <c r="AF607">
        <v>0.159938</v>
      </c>
      <c r="AG607">
        <v>0.52865379999999995</v>
      </c>
      <c r="AH607">
        <v>-8.1527820000000001E-2</v>
      </c>
      <c r="AI607">
        <v>9.1406070000000006E-2</v>
      </c>
      <c r="AJ607">
        <v>2.3291806000000002E-2</v>
      </c>
      <c r="AK607">
        <v>-0.17132871</v>
      </c>
      <c r="AL607">
        <v>0.16172084</v>
      </c>
      <c r="AM607">
        <v>0.19051348000000001</v>
      </c>
      <c r="AN607">
        <v>8.9726134999999999E-2</v>
      </c>
      <c r="AO607">
        <v>0.15240738000000001</v>
      </c>
      <c r="AP607">
        <v>0.32557229999999998</v>
      </c>
      <c r="AQ607">
        <v>-1.1625608E-3</v>
      </c>
      <c r="AR607">
        <v>0.36456937</v>
      </c>
      <c r="AS607">
        <v>0.12141569000000001</v>
      </c>
      <c r="AT607">
        <v>9.3318134999999997E-2</v>
      </c>
      <c r="AU607">
        <v>0.20370081000000001</v>
      </c>
      <c r="AV607">
        <v>6.7148869999999999E-2</v>
      </c>
      <c r="AW607">
        <v>0.24131869</v>
      </c>
      <c r="AX607">
        <v>-7.7807866000000003E-2</v>
      </c>
      <c r="AY607">
        <v>0.31250562999999998</v>
      </c>
      <c r="AZ607">
        <v>0.93532835999999997</v>
      </c>
      <c r="BA607">
        <v>-4.4310826999999997E-2</v>
      </c>
      <c r="BB607">
        <v>0.32787123000000001</v>
      </c>
      <c r="BC607">
        <v>0.21308569999999999</v>
      </c>
      <c r="BD607">
        <v>0.34180272</v>
      </c>
      <c r="BE607">
        <v>0.10478377</v>
      </c>
      <c r="BF607">
        <v>0.33548729999999999</v>
      </c>
      <c r="BG607">
        <v>0.25791123999999999</v>
      </c>
      <c r="BH607">
        <v>9.8049163999999994E-2</v>
      </c>
      <c r="BI607">
        <v>7.4600230000000003E-2</v>
      </c>
      <c r="BJ607">
        <v>0.26032460000000002</v>
      </c>
      <c r="BK607">
        <v>0.18644189999999999</v>
      </c>
      <c r="BL607">
        <v>0.12311490999999999</v>
      </c>
      <c r="BM607">
        <v>0.24031105999999999</v>
      </c>
      <c r="BN607">
        <v>0.17776111</v>
      </c>
      <c r="BO607">
        <v>0.12989128999999999</v>
      </c>
      <c r="BP607">
        <v>0.2994252</v>
      </c>
      <c r="BQ607">
        <v>-1.4356173E-3</v>
      </c>
      <c r="BR607">
        <v>8.4035819999999997E-2</v>
      </c>
      <c r="BS607">
        <v>0.15737751</v>
      </c>
      <c r="BT607">
        <v>9.4270679999999996E-2</v>
      </c>
      <c r="BU607">
        <v>0.15561593000000001</v>
      </c>
      <c r="BV607">
        <v>0.18530712999999999</v>
      </c>
      <c r="BW607">
        <v>0.31197318000000002</v>
      </c>
      <c r="BX607">
        <v>0.17075023</v>
      </c>
      <c r="BY607">
        <v>9.3269370000000004E-2</v>
      </c>
      <c r="BZ607">
        <v>-9.0637914999999996E-3</v>
      </c>
      <c r="CA607">
        <v>0.26379845000000002</v>
      </c>
      <c r="CB607">
        <v>0.21199012</v>
      </c>
      <c r="CC607">
        <v>0.26193840000000002</v>
      </c>
      <c r="CD607">
        <v>0.17614931</v>
      </c>
      <c r="CE607">
        <v>0.22309127000000001</v>
      </c>
      <c r="CF607">
        <v>-9.5927365000000001E-2</v>
      </c>
      <c r="CG607">
        <v>0.2224091</v>
      </c>
      <c r="CH607">
        <v>0.1526932</v>
      </c>
      <c r="CI607">
        <v>0.30799627000000002</v>
      </c>
      <c r="CJ607">
        <v>0.2488698</v>
      </c>
      <c r="CK607">
        <v>0.17702217000000001</v>
      </c>
      <c r="CL607">
        <v>0.19930574000000001</v>
      </c>
      <c r="CM607">
        <v>0.28033482999999998</v>
      </c>
      <c r="CN607">
        <v>0.58302730000000003</v>
      </c>
      <c r="CO607">
        <v>0.22978106000000001</v>
      </c>
      <c r="CP607">
        <v>3.3999383000000001E-2</v>
      </c>
      <c r="CQ607">
        <v>0.16580543</v>
      </c>
      <c r="CR607">
        <v>0.28180971999999999</v>
      </c>
      <c r="CS607">
        <v>0.28424302000000001</v>
      </c>
      <c r="CT607">
        <v>0.29600989999999999</v>
      </c>
      <c r="CU607">
        <v>9.9299979999999996E-2</v>
      </c>
      <c r="CV607">
        <v>0.35090201999999998</v>
      </c>
      <c r="CW607">
        <v>5.1278862999999996E-3</v>
      </c>
      <c r="CX607">
        <v>0.102170065</v>
      </c>
      <c r="CY607">
        <v>0.30004140000000001</v>
      </c>
      <c r="CZ607">
        <v>0.12319620000000001</v>
      </c>
      <c r="DA607">
        <v>0.16416993999999999</v>
      </c>
      <c r="DB607">
        <v>0.23712084</v>
      </c>
      <c r="DC607">
        <v>0.97909784</v>
      </c>
      <c r="DD607">
        <v>0.23749329999999999</v>
      </c>
      <c r="DE607">
        <v>0.10642583</v>
      </c>
      <c r="DF607">
        <f t="shared" si="28"/>
        <v>0.1606237633349514</v>
      </c>
      <c r="DG607">
        <f t="shared" si="29"/>
        <v>0</v>
      </c>
      <c r="DH607">
        <v>0</v>
      </c>
      <c r="DI607">
        <f>VLOOKUP(B607,owner_jaccard!$C$1:$E$1128,3,FALSE)</f>
        <v>0.107142857142857</v>
      </c>
      <c r="DJ607">
        <f>VLOOKUP(B607,partic_jaccard!$C$1:$E$1128,3,FALSE)</f>
        <v>0</v>
      </c>
      <c r="DK607">
        <f>VLOOKUP(B607,rtword_jaccard!$C$1:$E$1128,3,FALSE)</f>
        <v>0.234567901234567</v>
      </c>
      <c r="DL607">
        <f>VLOOKUP(B607,rtword_jaccard!$C$1:$F$1128,4,FALSE)</f>
        <v>0.265822784810126</v>
      </c>
      <c r="DM607">
        <f>VLOOKUP(B607,rtword_jaccard!$C$1:$G$1128,5,FALSE)</f>
        <v>0.28755364806866901</v>
      </c>
      <c r="DN607">
        <f>VLOOKUP(B607,owner_j_重み付き!$C$1:$E$1128,3)</f>
        <v>2.5999999999999999E-3</v>
      </c>
      <c r="DO607">
        <f>VLOOKUP(B607,part_j_重み付き!$C$1:$E$1128,3,FALSE)</f>
        <v>0</v>
      </c>
      <c r="DP607">
        <f>VLOOKUP(B607,journalsection_jaccard!$C$2:$E$1129,3,FALSE)</f>
        <v>0.33333333333333298</v>
      </c>
      <c r="DQ607">
        <f>VLOOKUP(B607,journalsection_jaccard!$C$2:$F$1129,4,FALSE)</f>
        <v>0.36054421768707401</v>
      </c>
      <c r="DR607">
        <f>VLOOKUP(B607,journalsection_jaccard!$C$2:$G$1129,5,FALSE)</f>
        <v>0.27118644067796599</v>
      </c>
      <c r="DS607">
        <f>VLOOKUP(B607,journalsection_jaccard!$C$2:$H$1129,6,FALSE)</f>
        <v>0.14942528735632099</v>
      </c>
    </row>
    <row r="608" spans="1:123" hidden="1" x14ac:dyDescent="0.55000000000000004">
      <c r="A608">
        <v>601</v>
      </c>
      <c r="B608" t="s">
        <v>2156</v>
      </c>
      <c r="C608" t="s">
        <v>707</v>
      </c>
      <c r="D608">
        <v>0.2897151</v>
      </c>
      <c r="E608">
        <v>0.23700189999999999</v>
      </c>
      <c r="F608">
        <v>0.14875878000000001</v>
      </c>
      <c r="G608">
        <v>0.22077578</v>
      </c>
      <c r="H608">
        <v>0.29944749999999998</v>
      </c>
      <c r="I608">
        <v>2.1443594E-2</v>
      </c>
      <c r="J608">
        <v>0.4222707</v>
      </c>
      <c r="K608">
        <v>0.97972362999999996</v>
      </c>
      <c r="L608">
        <v>5.6731529999999998E-4</v>
      </c>
      <c r="M608">
        <v>0.25087702000000001</v>
      </c>
      <c r="N608">
        <v>0.29992289999999999</v>
      </c>
      <c r="O608">
        <v>0.22581796000000001</v>
      </c>
      <c r="P608">
        <v>1.0685063E-2</v>
      </c>
      <c r="Q608">
        <v>0.29546519999999998</v>
      </c>
      <c r="R608">
        <v>1.6936733999999998E-2</v>
      </c>
      <c r="S608">
        <v>3.9056674E-2</v>
      </c>
      <c r="T608">
        <v>0.19529152</v>
      </c>
      <c r="U608">
        <v>0.18970424999999999</v>
      </c>
      <c r="V608">
        <v>3.4484441999999997E-2</v>
      </c>
      <c r="W608">
        <v>0.19079015999999999</v>
      </c>
      <c r="X608">
        <v>0.22424197000000001</v>
      </c>
      <c r="Y608">
        <v>0.21771067</v>
      </c>
      <c r="Z608">
        <v>0.43473724000000002</v>
      </c>
      <c r="AA608">
        <v>0.20831126</v>
      </c>
      <c r="AB608">
        <v>0.23457293000000001</v>
      </c>
      <c r="AC608">
        <v>0.20860016000000001</v>
      </c>
      <c r="AD608">
        <v>0.22209862999999999</v>
      </c>
      <c r="AE608">
        <v>0.37123912999999997</v>
      </c>
      <c r="AF608">
        <v>0.34351134</v>
      </c>
      <c r="AG608">
        <v>0.26665594999999997</v>
      </c>
      <c r="AH608">
        <v>6.2271800000000002E-2</v>
      </c>
      <c r="AI608">
        <v>0.41468329999999998</v>
      </c>
      <c r="AJ608">
        <v>0.16588911000000001</v>
      </c>
      <c r="AK608">
        <v>0.39427128</v>
      </c>
      <c r="AL608">
        <v>0.18834580000000001</v>
      </c>
      <c r="AM608">
        <v>0.24215157000000001</v>
      </c>
      <c r="AN608">
        <v>-4.8362974000000003E-2</v>
      </c>
      <c r="AO608">
        <v>9.3535229999999997E-2</v>
      </c>
      <c r="AP608">
        <v>0.20825830000000001</v>
      </c>
      <c r="AQ608">
        <v>0.22577430000000001</v>
      </c>
      <c r="AR608">
        <v>0.43680417999999999</v>
      </c>
      <c r="AS608">
        <v>1.0401008999999999E-2</v>
      </c>
      <c r="AT608">
        <v>0.27504653000000001</v>
      </c>
      <c r="AU608">
        <v>0.15518019999999999</v>
      </c>
      <c r="AV608">
        <v>0.20373662000000001</v>
      </c>
      <c r="AW608">
        <v>0.27627483000000003</v>
      </c>
      <c r="AX608">
        <v>4.3991181999999997E-2</v>
      </c>
      <c r="AY608">
        <v>0.37857404</v>
      </c>
      <c r="AZ608">
        <v>0.96592133999999996</v>
      </c>
      <c r="BA608">
        <v>0.18424774999999999</v>
      </c>
      <c r="BB608">
        <v>9.5585816000000004E-2</v>
      </c>
      <c r="BC608">
        <v>0.15052884999999999</v>
      </c>
      <c r="BD608">
        <v>0.24364811</v>
      </c>
      <c r="BE608">
        <v>0.20757149</v>
      </c>
      <c r="BF608">
        <v>0.21310548000000001</v>
      </c>
      <c r="BG608">
        <v>-3.7872463000000002E-2</v>
      </c>
      <c r="BH608">
        <v>0.30902594</v>
      </c>
      <c r="BI608">
        <v>0.25819966</v>
      </c>
      <c r="BJ608">
        <v>0.28439389999999998</v>
      </c>
      <c r="BK608">
        <v>0.24522394</v>
      </c>
      <c r="BL608">
        <v>0.15333742</v>
      </c>
      <c r="BM608">
        <v>0.35482799999999998</v>
      </c>
      <c r="BN608">
        <v>0.33073923</v>
      </c>
      <c r="BO608">
        <v>0.34794733</v>
      </c>
      <c r="BP608">
        <v>-1.5751325E-2</v>
      </c>
      <c r="BQ608">
        <v>0.21304577999999999</v>
      </c>
      <c r="BR608">
        <v>0.31424642000000003</v>
      </c>
      <c r="BS608">
        <v>0.40305907000000002</v>
      </c>
      <c r="BT608">
        <v>0.38401183</v>
      </c>
      <c r="BU608">
        <v>0.2176411</v>
      </c>
      <c r="BV608">
        <v>-2.651539E-2</v>
      </c>
      <c r="BW608">
        <v>0.26975206000000002</v>
      </c>
      <c r="BX608">
        <v>0.24449566</v>
      </c>
      <c r="BY608">
        <v>0.35115059999999998</v>
      </c>
      <c r="BZ608">
        <v>0.24505942</v>
      </c>
      <c r="CA608">
        <v>7.7226125000000007E-2</v>
      </c>
      <c r="CB608">
        <v>0.18096144</v>
      </c>
      <c r="CC608">
        <v>0.34783867000000002</v>
      </c>
      <c r="CD608">
        <v>0.15022854999999999</v>
      </c>
      <c r="CE608">
        <v>0.31950882000000003</v>
      </c>
      <c r="CF608">
        <v>0.13248341</v>
      </c>
      <c r="CG608">
        <v>9.189021E-2</v>
      </c>
      <c r="CH608">
        <v>0.28985348</v>
      </c>
      <c r="CI608">
        <v>0.15969568000000001</v>
      </c>
      <c r="CJ608">
        <v>0.21860413000000001</v>
      </c>
      <c r="CK608">
        <v>0.23134647</v>
      </c>
      <c r="CL608">
        <v>0.23539304999999999</v>
      </c>
      <c r="CM608">
        <v>0.12218419</v>
      </c>
      <c r="CN608">
        <v>0.21602673999999999</v>
      </c>
      <c r="CO608">
        <v>0.1267221</v>
      </c>
      <c r="CP608">
        <v>0.14914142</v>
      </c>
      <c r="CQ608">
        <v>0.12171266</v>
      </c>
      <c r="CR608">
        <v>0.24089253999999999</v>
      </c>
      <c r="CS608">
        <v>0.15828173000000001</v>
      </c>
      <c r="CT608">
        <v>0.38359260000000001</v>
      </c>
      <c r="CU608">
        <v>0.11622269</v>
      </c>
      <c r="CV608">
        <v>0.32412849999999999</v>
      </c>
      <c r="CW608">
        <v>0.20945579</v>
      </c>
      <c r="CX608">
        <v>3.0414382E-2</v>
      </c>
      <c r="CY608">
        <v>0.23081647</v>
      </c>
      <c r="CZ608">
        <v>0.23024670999999999</v>
      </c>
      <c r="DA608">
        <v>0.32741350000000002</v>
      </c>
      <c r="DB608">
        <v>0.24516842999999999</v>
      </c>
      <c r="DC608">
        <v>0.970167</v>
      </c>
      <c r="DD608">
        <v>0.24646678999999999</v>
      </c>
      <c r="DE608">
        <v>0.17109907999999999</v>
      </c>
      <c r="DF608">
        <f t="shared" si="28"/>
        <v>0.21236155547864075</v>
      </c>
      <c r="DG608">
        <f t="shared" si="29"/>
        <v>0</v>
      </c>
      <c r="DH608">
        <v>2.2663485917024259E-2</v>
      </c>
      <c r="DI608">
        <f>VLOOKUP(B608,owner_jaccard!$C$1:$E$1128,3,FALSE)</f>
        <v>0.28947368421052599</v>
      </c>
      <c r="DJ608">
        <f>VLOOKUP(B608,partic_jaccard!$C$1:$E$1128,3,FALSE)</f>
        <v>0.31578947368421001</v>
      </c>
      <c r="DK608">
        <f>VLOOKUP(B608,rtword_jaccard!$C$1:$E$1128,3,FALSE)</f>
        <v>0.234567901234567</v>
      </c>
      <c r="DL608">
        <f>VLOOKUP(B608,rtword_jaccard!$C$1:$F$1128,4,FALSE)</f>
        <v>0.28205128205128199</v>
      </c>
      <c r="DM608">
        <f>VLOOKUP(B608,rtword_jaccard!$C$1:$G$1128,5,FALSE)</f>
        <v>0.31578947368421001</v>
      </c>
      <c r="DN608">
        <f>VLOOKUP(B608,owner_j_重み付き!$C$1:$E$1128,3)</f>
        <v>3.3099999999999997E-2</v>
      </c>
      <c r="DO608">
        <f>VLOOKUP(B608,part_j_重み付き!$C$1:$E$1128,3,FALSE)</f>
        <v>0.26960000000000001</v>
      </c>
      <c r="DP608">
        <f>VLOOKUP(B608,journalsection_jaccard!$C$2:$E$1129,3,FALSE)</f>
        <v>0.29870129870129802</v>
      </c>
      <c r="DQ608">
        <f>VLOOKUP(B608,journalsection_jaccard!$C$2:$F$1129,4,FALSE)</f>
        <v>0.273885350318471</v>
      </c>
      <c r="DR608">
        <f>VLOOKUP(B608,journalsection_jaccard!$C$2:$G$1129,5,FALSE)</f>
        <v>0.31578947368421001</v>
      </c>
      <c r="DS608">
        <f>VLOOKUP(B608,journalsection_jaccard!$C$2:$H$1129,6,FALSE)</f>
        <v>9.8901098901098897E-2</v>
      </c>
    </row>
    <row r="609" spans="1:123" x14ac:dyDescent="0.55000000000000004">
      <c r="A609">
        <v>602</v>
      </c>
      <c r="B609" t="s">
        <v>2157</v>
      </c>
      <c r="C609" t="s">
        <v>708</v>
      </c>
      <c r="D609">
        <v>0.10630459</v>
      </c>
      <c r="E609">
        <v>0.18984766</v>
      </c>
      <c r="F609">
        <v>5.1224514999999998E-2</v>
      </c>
      <c r="G609">
        <v>0.25697484999999998</v>
      </c>
      <c r="H609">
        <v>0.19989623000000001</v>
      </c>
      <c r="I609">
        <v>0.16712289</v>
      </c>
      <c r="J609">
        <v>0.33828562000000001</v>
      </c>
      <c r="K609">
        <v>0.97986006999999997</v>
      </c>
      <c r="L609">
        <v>0.13048013</v>
      </c>
      <c r="M609">
        <v>6.7327310000000001E-2</v>
      </c>
      <c r="N609">
        <v>0.29492595999999999</v>
      </c>
      <c r="O609">
        <v>0.15389903999999999</v>
      </c>
      <c r="P609">
        <v>0.14210543</v>
      </c>
      <c r="Q609">
        <v>0.23896967</v>
      </c>
      <c r="R609">
        <v>0.19565948999999999</v>
      </c>
      <c r="S609">
        <v>0.21167319000000001</v>
      </c>
      <c r="T609">
        <v>0.24527850000000001</v>
      </c>
      <c r="U609">
        <v>0.24696282</v>
      </c>
      <c r="V609">
        <v>0.15843815999999999</v>
      </c>
      <c r="W609">
        <v>0.18721144000000001</v>
      </c>
      <c r="X609">
        <v>0.11115205</v>
      </c>
      <c r="Y609">
        <v>0.15982557999999999</v>
      </c>
      <c r="Z609">
        <v>0.18312328</v>
      </c>
      <c r="AA609">
        <v>0.20302807</v>
      </c>
      <c r="AB609">
        <v>0.21359333</v>
      </c>
      <c r="AC609">
        <v>0.15534933000000001</v>
      </c>
      <c r="AD609">
        <v>6.8276495000000006E-2</v>
      </c>
      <c r="AE609">
        <v>-6.5309480000000003E-2</v>
      </c>
      <c r="AF609">
        <v>0.13610989000000001</v>
      </c>
      <c r="AG609">
        <v>0.19043034</v>
      </c>
      <c r="AH609">
        <v>5.8421210000000001E-2</v>
      </c>
      <c r="AI609">
        <v>0.36065117000000002</v>
      </c>
      <c r="AJ609">
        <v>0.16817333000000001</v>
      </c>
      <c r="AK609">
        <v>0.21030904</v>
      </c>
      <c r="AL609">
        <v>0.13861904999999999</v>
      </c>
      <c r="AM609">
        <v>0.1607693</v>
      </c>
      <c r="AN609">
        <v>0.13715693000000001</v>
      </c>
      <c r="AO609">
        <v>0.11366719</v>
      </c>
      <c r="AP609">
        <v>0.16094903999999999</v>
      </c>
      <c r="AQ609">
        <v>0.36305162000000002</v>
      </c>
      <c r="AR609">
        <v>0.20408540999999999</v>
      </c>
      <c r="AS609">
        <v>-5.7177655000000001E-2</v>
      </c>
      <c r="AT609">
        <v>9.9986345000000004E-2</v>
      </c>
      <c r="AU609">
        <v>4.9721275000000002E-2</v>
      </c>
      <c r="AV609">
        <v>0.26369875999999998</v>
      </c>
      <c r="AW609">
        <v>0.15105787000000001</v>
      </c>
      <c r="AX609">
        <v>5.7405251999999997E-2</v>
      </c>
      <c r="AY609">
        <v>0.32441360000000002</v>
      </c>
      <c r="AZ609">
        <v>0.94201964000000005</v>
      </c>
      <c r="BA609">
        <v>7.9991094999999998E-2</v>
      </c>
      <c r="BB609">
        <v>0.14480657999999999</v>
      </c>
      <c r="BC609">
        <v>7.9264045000000005E-2</v>
      </c>
      <c r="BD609">
        <v>7.5279884000000005E-2</v>
      </c>
      <c r="BE609">
        <v>9.3978030000000004E-2</v>
      </c>
      <c r="BF609">
        <v>0.33889504999999998</v>
      </c>
      <c r="BG609">
        <v>-2.7890738000000002E-2</v>
      </c>
      <c r="BH609">
        <v>6.8171999999999996E-2</v>
      </c>
      <c r="BI609">
        <v>0.19334190000000001</v>
      </c>
      <c r="BJ609">
        <v>0.24387464</v>
      </c>
      <c r="BK609">
        <v>2.8165156E-2</v>
      </c>
      <c r="BL609">
        <v>0.28468673999999999</v>
      </c>
      <c r="BM609">
        <v>8.3729974999999998E-2</v>
      </c>
      <c r="BN609">
        <v>0.17703778000000001</v>
      </c>
      <c r="BO609">
        <v>8.2695359999999996E-2</v>
      </c>
      <c r="BP609">
        <v>0.21081108000000001</v>
      </c>
      <c r="BQ609">
        <v>0.14366466999999999</v>
      </c>
      <c r="BR609">
        <v>1.5180032E-2</v>
      </c>
      <c r="BS609">
        <v>0.10000352999999999</v>
      </c>
      <c r="BT609">
        <v>0.38595626</v>
      </c>
      <c r="BU609">
        <v>0.11231006</v>
      </c>
      <c r="BV609">
        <v>-8.1357410000000005E-2</v>
      </c>
      <c r="BW609">
        <v>0.21561910000000001</v>
      </c>
      <c r="BX609">
        <v>0.28020405999999998</v>
      </c>
      <c r="BY609">
        <v>0.13365928999999999</v>
      </c>
      <c r="BZ609">
        <v>7.8322230000000007E-2</v>
      </c>
      <c r="CA609">
        <v>0.25484392</v>
      </c>
      <c r="CB609">
        <v>3.8835578000000003E-2</v>
      </c>
      <c r="CC609">
        <v>0.25346422000000002</v>
      </c>
      <c r="CD609">
        <v>0.38745020000000002</v>
      </c>
      <c r="CE609">
        <v>0.13577601</v>
      </c>
      <c r="CF609">
        <v>-4.6898685000000004E-3</v>
      </c>
      <c r="CG609">
        <v>0.16439709</v>
      </c>
      <c r="CH609">
        <v>0.25269374</v>
      </c>
      <c r="CI609">
        <v>1.1958289E-2</v>
      </c>
      <c r="CJ609">
        <v>0.10921846</v>
      </c>
      <c r="CK609">
        <v>0.33963177</v>
      </c>
      <c r="CL609">
        <v>0.20151699000000001</v>
      </c>
      <c r="CM609">
        <v>0.14524384000000001</v>
      </c>
      <c r="CN609">
        <v>6.3582084999999997E-2</v>
      </c>
      <c r="CO609">
        <v>4.4896779999999997E-2</v>
      </c>
      <c r="CP609">
        <v>0.15405004999999999</v>
      </c>
      <c r="CQ609">
        <v>1.8296868000000001E-2</v>
      </c>
      <c r="CR609">
        <v>0.23702818</v>
      </c>
      <c r="CS609">
        <v>0.17210460999999999</v>
      </c>
      <c r="CT609">
        <v>0.22791053</v>
      </c>
      <c r="CU609">
        <v>0.17338721000000001</v>
      </c>
      <c r="CV609">
        <v>0.10733893</v>
      </c>
      <c r="CW609">
        <v>1.9053038000000001E-2</v>
      </c>
      <c r="CX609">
        <v>0.11330224</v>
      </c>
      <c r="CY609">
        <v>7.6055629999999999E-2</v>
      </c>
      <c r="CZ609">
        <v>0.27143203999999999</v>
      </c>
      <c r="DA609">
        <v>0.19646467000000001</v>
      </c>
      <c r="DB609">
        <v>0.16401220999999999</v>
      </c>
      <c r="DC609">
        <v>0.97413859999999997</v>
      </c>
      <c r="DD609">
        <v>0.26444810000000002</v>
      </c>
      <c r="DE609">
        <v>0.14164262</v>
      </c>
      <c r="DF609">
        <f t="shared" si="28"/>
        <v>0.15707642277184464</v>
      </c>
      <c r="DG609">
        <f t="shared" si="29"/>
        <v>0</v>
      </c>
      <c r="DH609">
        <v>0</v>
      </c>
      <c r="DI609">
        <f>VLOOKUP(B609,owner_jaccard!$C$1:$E$1128,3,FALSE)</f>
        <v>6.0606060606060601E-2</v>
      </c>
      <c r="DJ609">
        <f>VLOOKUP(B609,partic_jaccard!$C$1:$E$1128,3,FALSE)</f>
        <v>0.18181818181818099</v>
      </c>
      <c r="DK609">
        <f>VLOOKUP(B609,rtword_jaccard!$C$1:$E$1128,3,FALSE)</f>
        <v>0.123595505617977</v>
      </c>
      <c r="DL609">
        <f>VLOOKUP(B609,rtword_jaccard!$C$1:$F$1128,4,FALSE)</f>
        <v>0.16279069767441801</v>
      </c>
      <c r="DM609">
        <f>VLOOKUP(B609,rtword_jaccard!$C$1:$G$1128,5,FALSE)</f>
        <v>0.181102362204724</v>
      </c>
      <c r="DN609">
        <f>VLOOKUP(B609,owner_j_重み付き!$C$1:$E$1128,3)</f>
        <v>1.6000000000000001E-3</v>
      </c>
      <c r="DO609">
        <f>VLOOKUP(B609,part_j_重み付き!$C$1:$E$1128,3,FALSE)</f>
        <v>0.03</v>
      </c>
      <c r="DP609">
        <f>VLOOKUP(B609,journalsection_jaccard!$C$2:$E$1129,3,FALSE)</f>
        <v>0.36986301369863001</v>
      </c>
      <c r="DQ609">
        <f>VLOOKUP(B609,journalsection_jaccard!$C$2:$F$1129,4,FALSE)</f>
        <v>0.31578947368421001</v>
      </c>
      <c r="DR609">
        <f>VLOOKUP(B609,journalsection_jaccard!$C$2:$G$1129,5,FALSE)</f>
        <v>0.29310344827586199</v>
      </c>
      <c r="DS609">
        <f>VLOOKUP(B609,journalsection_jaccard!$C$2:$H$1129,6,FALSE)</f>
        <v>9.8901098901098897E-2</v>
      </c>
    </row>
    <row r="610" spans="1:123" x14ac:dyDescent="0.55000000000000004">
      <c r="A610">
        <v>603</v>
      </c>
      <c r="B610" t="s">
        <v>2158</v>
      </c>
      <c r="C610" t="s">
        <v>709</v>
      </c>
      <c r="D610">
        <v>5.9250824000000001E-2</v>
      </c>
      <c r="E610">
        <v>0.17585465</v>
      </c>
      <c r="F610">
        <v>0.15046649000000001</v>
      </c>
      <c r="G610">
        <v>0.16700683999999999</v>
      </c>
      <c r="H610">
        <v>0.11960569</v>
      </c>
      <c r="I610">
        <v>0.2391066</v>
      </c>
      <c r="J610">
        <v>0.22559969999999999</v>
      </c>
      <c r="K610">
        <v>0.98199519999999996</v>
      </c>
      <c r="L610">
        <v>0.26096185999999999</v>
      </c>
      <c r="M610">
        <v>0.1085441</v>
      </c>
      <c r="N610">
        <v>0.32461889999999999</v>
      </c>
      <c r="O610">
        <v>9.3980739999999993E-2</v>
      </c>
      <c r="P610">
        <v>0.17608799</v>
      </c>
      <c r="Q610">
        <v>0.32781795000000002</v>
      </c>
      <c r="R610">
        <v>0.29389194000000002</v>
      </c>
      <c r="S610">
        <v>0.18153663</v>
      </c>
      <c r="T610">
        <v>0.31078228000000002</v>
      </c>
      <c r="U610">
        <v>5.537214E-2</v>
      </c>
      <c r="V610">
        <v>0.24977277000000001</v>
      </c>
      <c r="W610">
        <v>0.22739809999999999</v>
      </c>
      <c r="X610">
        <v>0.29325873000000002</v>
      </c>
      <c r="Y610">
        <v>0.28934633999999998</v>
      </c>
      <c r="Z610">
        <v>0.30476566999999999</v>
      </c>
      <c r="AA610">
        <v>0.21160276</v>
      </c>
      <c r="AB610">
        <v>0.25191872999999998</v>
      </c>
      <c r="AC610">
        <v>0.20997188999999999</v>
      </c>
      <c r="AD610">
        <v>0.18389973000000001</v>
      </c>
      <c r="AE610">
        <v>0.14281859</v>
      </c>
      <c r="AF610">
        <v>0.123254694</v>
      </c>
      <c r="AG610">
        <v>-9.6410249999999992E-3</v>
      </c>
      <c r="AH610">
        <v>0.11710637</v>
      </c>
      <c r="AI610">
        <v>0.26992129999999998</v>
      </c>
      <c r="AJ610">
        <v>9.6808649999999996E-2</v>
      </c>
      <c r="AK610">
        <v>6.7050189999999996E-2</v>
      </c>
      <c r="AL610">
        <v>4.4743072000000002E-2</v>
      </c>
      <c r="AM610">
        <v>0.21887914999999999</v>
      </c>
      <c r="AN610">
        <v>0.15259410000000001</v>
      </c>
      <c r="AO610">
        <v>0.1035394</v>
      </c>
      <c r="AP610">
        <v>0.20672926</v>
      </c>
      <c r="AQ610">
        <v>0.23618107999999999</v>
      </c>
      <c r="AR610">
        <v>0.13612281000000001</v>
      </c>
      <c r="AS610">
        <v>-1.5530215999999999E-2</v>
      </c>
      <c r="AT610">
        <v>1.3982859E-2</v>
      </c>
      <c r="AU610">
        <v>0.20813588999999999</v>
      </c>
      <c r="AV610">
        <v>0.18623518999999999</v>
      </c>
      <c r="AW610">
        <v>0.3641162</v>
      </c>
      <c r="AX610">
        <v>0.17551082000000001</v>
      </c>
      <c r="AY610">
        <v>0.16590021999999999</v>
      </c>
      <c r="AZ610">
        <v>0.96605390000000002</v>
      </c>
      <c r="BA610">
        <v>8.3319729999999995E-2</v>
      </c>
      <c r="BB610">
        <v>-7.3493525000000004E-2</v>
      </c>
      <c r="BC610">
        <v>0.11431817</v>
      </c>
      <c r="BD610">
        <v>0.20585841999999999</v>
      </c>
      <c r="BE610">
        <v>0.12364776</v>
      </c>
      <c r="BF610">
        <v>0.21959844000000001</v>
      </c>
      <c r="BG610">
        <v>0.16757815000000001</v>
      </c>
      <c r="BH610">
        <v>0.24132653000000001</v>
      </c>
      <c r="BI610">
        <v>0.11414376</v>
      </c>
      <c r="BJ610">
        <v>0.21936195999999999</v>
      </c>
      <c r="BK610">
        <v>0.32309416000000002</v>
      </c>
      <c r="BL610">
        <v>0.19425518999999999</v>
      </c>
      <c r="BM610">
        <v>0.21083288</v>
      </c>
      <c r="BN610">
        <v>0.24633807999999999</v>
      </c>
      <c r="BO610">
        <v>0.13996855999999999</v>
      </c>
      <c r="BP610">
        <v>0.13139497</v>
      </c>
      <c r="BQ610">
        <v>0.21281649</v>
      </c>
      <c r="BR610">
        <v>7.6886629999999997E-2</v>
      </c>
      <c r="BS610">
        <v>0.25193349999999998</v>
      </c>
      <c r="BT610">
        <v>0.26724973000000002</v>
      </c>
      <c r="BU610">
        <v>0.18344784</v>
      </c>
      <c r="BV610">
        <v>4.9771610000000001E-2</v>
      </c>
      <c r="BW610">
        <v>0.23587168999999999</v>
      </c>
      <c r="BX610">
        <v>0.50261469999999997</v>
      </c>
      <c r="BY610">
        <v>5.8636929999999997E-2</v>
      </c>
      <c r="BZ610">
        <v>0.28908053</v>
      </c>
      <c r="CA610">
        <v>0.19656481000000001</v>
      </c>
      <c r="CB610">
        <v>-3.0351019999999999E-2</v>
      </c>
      <c r="CC610">
        <v>0.41351431999999999</v>
      </c>
      <c r="CD610">
        <v>0.32550737000000002</v>
      </c>
      <c r="CE610">
        <v>0.33918682</v>
      </c>
      <c r="CF610">
        <v>-9.1389890000000001E-2</v>
      </c>
      <c r="CG610">
        <v>0.18427713000000001</v>
      </c>
      <c r="CH610">
        <v>0.18321812000000001</v>
      </c>
      <c r="CI610">
        <v>4.3832182999999997E-2</v>
      </c>
      <c r="CJ610">
        <v>0.12109678</v>
      </c>
      <c r="CK610">
        <v>0.36509170000000002</v>
      </c>
      <c r="CL610">
        <v>0.3345533</v>
      </c>
      <c r="CM610">
        <v>9.0683079999999999E-2</v>
      </c>
      <c r="CN610">
        <v>0.16494258000000001</v>
      </c>
      <c r="CO610">
        <v>0.21154739</v>
      </c>
      <c r="CP610">
        <v>6.1859876000000001E-2</v>
      </c>
      <c r="CQ610">
        <v>0.124014996</v>
      </c>
      <c r="CR610">
        <v>0.29158424999999999</v>
      </c>
      <c r="CS610">
        <v>0.14942668000000001</v>
      </c>
      <c r="CT610">
        <v>0.17644866000000001</v>
      </c>
      <c r="CU610">
        <v>0.14571407</v>
      </c>
      <c r="CV610">
        <v>0.30401745000000002</v>
      </c>
      <c r="CW610">
        <v>9.5191689999999995E-2</v>
      </c>
      <c r="CX610">
        <v>2.8071473999999999E-2</v>
      </c>
      <c r="CY610">
        <v>0.27125623999999998</v>
      </c>
      <c r="CZ610">
        <v>0.29692858</v>
      </c>
      <c r="DA610">
        <v>0.19494120000000001</v>
      </c>
      <c r="DB610">
        <v>-1.8479188000000001E-3</v>
      </c>
      <c r="DC610">
        <v>0.97476255999999994</v>
      </c>
      <c r="DD610">
        <v>0.18098724999999999</v>
      </c>
      <c r="DE610">
        <v>6.2471962999999998E-2</v>
      </c>
      <c r="DF610">
        <f t="shared" si="28"/>
        <v>0.17980653073980582</v>
      </c>
      <c r="DG610">
        <f t="shared" si="29"/>
        <v>0</v>
      </c>
      <c r="DH610">
        <v>0</v>
      </c>
      <c r="DI610">
        <f>VLOOKUP(B610,owner_jaccard!$C$1:$E$1128,3,FALSE)</f>
        <v>9.0909090909090898E-2</v>
      </c>
      <c r="DJ610">
        <f>VLOOKUP(B610,partic_jaccard!$C$1:$E$1128,3,FALSE)</f>
        <v>0</v>
      </c>
      <c r="DK610">
        <f>VLOOKUP(B610,rtword_jaccard!$C$1:$E$1128,3,FALSE)</f>
        <v>0.14942528735632099</v>
      </c>
      <c r="DL610">
        <f>VLOOKUP(B610,rtword_jaccard!$C$1:$F$1128,4,FALSE)</f>
        <v>0.21212121212121199</v>
      </c>
      <c r="DM610">
        <f>VLOOKUP(B610,rtword_jaccard!$C$1:$G$1128,5,FALSE)</f>
        <v>0.2</v>
      </c>
      <c r="DN610">
        <f>VLOOKUP(B610,owner_j_重み付き!$C$1:$E$1128,3)</f>
        <v>1.6000000000000001E-3</v>
      </c>
      <c r="DO610">
        <f>VLOOKUP(B610,part_j_重み付き!$C$1:$E$1128,3,FALSE)</f>
        <v>0</v>
      </c>
      <c r="DP610">
        <f>VLOOKUP(B610,journalsection_jaccard!$C$2:$E$1129,3,FALSE)</f>
        <v>0.49253731343283502</v>
      </c>
      <c r="DQ610">
        <f>VLOOKUP(B610,journalsection_jaccard!$C$2:$F$1129,4,FALSE)</f>
        <v>0.35135135135135098</v>
      </c>
      <c r="DR610">
        <f>VLOOKUP(B610,journalsection_jaccard!$C$2:$G$1129,5,FALSE)</f>
        <v>0.29870129870129802</v>
      </c>
      <c r="DS610">
        <f>VLOOKUP(B610,journalsection_jaccard!$C$2:$H$1129,6,FALSE)</f>
        <v>0.19047619047618999</v>
      </c>
    </row>
    <row r="611" spans="1:123" hidden="1" x14ac:dyDescent="0.55000000000000004">
      <c r="A611">
        <v>604</v>
      </c>
      <c r="B611" t="s">
        <v>2159</v>
      </c>
      <c r="C611" t="s">
        <v>710</v>
      </c>
      <c r="D611">
        <v>2.4402058000000001E-2</v>
      </c>
      <c r="E611">
        <v>0.24326284000000001</v>
      </c>
      <c r="F611">
        <v>0.1956842</v>
      </c>
      <c r="G611">
        <v>0.1763528</v>
      </c>
      <c r="H611">
        <v>0.15938784</v>
      </c>
      <c r="I611">
        <v>0.19157453999999999</v>
      </c>
      <c r="J611">
        <v>0.30139312000000001</v>
      </c>
      <c r="K611">
        <v>0.98128486000000004</v>
      </c>
      <c r="L611">
        <v>0.32244237999999997</v>
      </c>
      <c r="M611">
        <v>0.26973623000000002</v>
      </c>
      <c r="N611">
        <v>0.42076312999999999</v>
      </c>
      <c r="O611">
        <v>0.3816851</v>
      </c>
      <c r="P611">
        <v>0.16066744999999999</v>
      </c>
      <c r="Q611">
        <v>0.32489385999999998</v>
      </c>
      <c r="R611">
        <v>3.3289674999999998E-2</v>
      </c>
      <c r="S611">
        <v>0.22849932000000001</v>
      </c>
      <c r="T611">
        <v>0.21865915</v>
      </c>
      <c r="U611">
        <v>0.26411069999999998</v>
      </c>
      <c r="V611">
        <v>0.24145896999999999</v>
      </c>
      <c r="W611">
        <v>0.15841933</v>
      </c>
      <c r="X611">
        <v>0.26834485000000002</v>
      </c>
      <c r="Y611">
        <v>0.31598504999999999</v>
      </c>
      <c r="Z611">
        <v>0.30345805999999997</v>
      </c>
      <c r="AA611">
        <v>0.18574159000000001</v>
      </c>
      <c r="AB611">
        <v>0.21800004000000001</v>
      </c>
      <c r="AC611">
        <v>0.18439199000000001</v>
      </c>
      <c r="AD611">
        <v>5.2941057999999999E-2</v>
      </c>
      <c r="AE611">
        <v>-0.18119529000000001</v>
      </c>
      <c r="AF611">
        <v>0.29354730000000001</v>
      </c>
      <c r="AG611">
        <v>0.36739367000000001</v>
      </c>
      <c r="AH611">
        <v>7.4688589999999999E-2</v>
      </c>
      <c r="AI611">
        <v>0.3855999</v>
      </c>
      <c r="AJ611">
        <v>0.24400121</v>
      </c>
      <c r="AK611">
        <v>0.2350063</v>
      </c>
      <c r="AL611">
        <v>0.22177084999999999</v>
      </c>
      <c r="AM611">
        <v>0.20299175</v>
      </c>
      <c r="AN611">
        <v>0.22931652</v>
      </c>
      <c r="AO611">
        <v>0.21330911</v>
      </c>
      <c r="AP611">
        <v>0.25289485</v>
      </c>
      <c r="AQ611">
        <v>0.22723705999999999</v>
      </c>
      <c r="AR611">
        <v>0.23932381999999999</v>
      </c>
      <c r="AS611">
        <v>0.16922534</v>
      </c>
      <c r="AT611">
        <v>0.21982547999999999</v>
      </c>
      <c r="AU611">
        <v>8.0178760000000002E-2</v>
      </c>
      <c r="AV611">
        <v>0.123597056</v>
      </c>
      <c r="AW611">
        <v>0.27148992</v>
      </c>
      <c r="AX611">
        <v>0.11425016</v>
      </c>
      <c r="AY611">
        <v>0.33318275000000003</v>
      </c>
      <c r="AZ611">
        <v>0.95994972999999995</v>
      </c>
      <c r="BA611">
        <v>0.13250466999999999</v>
      </c>
      <c r="BB611">
        <v>0.2762636</v>
      </c>
      <c r="BC611">
        <v>4.8459977000000001E-2</v>
      </c>
      <c r="BD611">
        <v>0.12244120999999999</v>
      </c>
      <c r="BE611">
        <v>-9.6465950000000009E-3</v>
      </c>
      <c r="BF611">
        <v>0.19332066000000001</v>
      </c>
      <c r="BG611">
        <v>0.18992797</v>
      </c>
      <c r="BH611">
        <v>2.9982971000000001E-2</v>
      </c>
      <c r="BI611">
        <v>0.15948983999999999</v>
      </c>
      <c r="BJ611">
        <v>0.22424074999999999</v>
      </c>
      <c r="BK611">
        <v>0.44002806999999999</v>
      </c>
      <c r="BL611">
        <v>0.27926514000000002</v>
      </c>
      <c r="BM611">
        <v>0.31192702</v>
      </c>
      <c r="BN611">
        <v>0.19500514999999999</v>
      </c>
      <c r="BO611">
        <v>0.36887765</v>
      </c>
      <c r="BP611">
        <v>0.16414656</v>
      </c>
      <c r="BQ611">
        <v>0.20814154000000001</v>
      </c>
      <c r="BR611">
        <v>0.21919190999999999</v>
      </c>
      <c r="BS611">
        <v>0.15737483999999999</v>
      </c>
      <c r="BT611">
        <v>0.29322832999999998</v>
      </c>
      <c r="BU611">
        <v>0.16154277</v>
      </c>
      <c r="BV611">
        <v>0.14894934000000001</v>
      </c>
      <c r="BW611">
        <v>0.36324630000000002</v>
      </c>
      <c r="BX611">
        <v>0.40855892999999999</v>
      </c>
      <c r="BY611">
        <v>0.13172692</v>
      </c>
      <c r="BZ611">
        <v>0.25538722000000003</v>
      </c>
      <c r="CA611">
        <v>0.15162030000000001</v>
      </c>
      <c r="CB611">
        <v>0.11165951</v>
      </c>
      <c r="CC611">
        <v>0.37558367999999998</v>
      </c>
      <c r="CD611">
        <v>0.38695002000000001</v>
      </c>
      <c r="CE611">
        <v>0.29808095000000001</v>
      </c>
      <c r="CF611">
        <v>0.10605582600000001</v>
      </c>
      <c r="CG611">
        <v>0.14755019999999999</v>
      </c>
      <c r="CH611">
        <v>0.22784771000000001</v>
      </c>
      <c r="CI611">
        <v>0.24799404</v>
      </c>
      <c r="CJ611">
        <v>0.109045975</v>
      </c>
      <c r="CK611">
        <v>0.25636147999999997</v>
      </c>
      <c r="CL611">
        <v>0.47119256999999998</v>
      </c>
      <c r="CM611">
        <v>9.4762150000000003E-2</v>
      </c>
      <c r="CN611">
        <v>0.36352806999999998</v>
      </c>
      <c r="CO611">
        <v>0.121882424</v>
      </c>
      <c r="CP611">
        <v>0.25506726000000002</v>
      </c>
      <c r="CQ611">
        <v>0.32694432000000001</v>
      </c>
      <c r="CR611">
        <v>0.46272907000000002</v>
      </c>
      <c r="CS611">
        <v>0.31490560000000001</v>
      </c>
      <c r="CT611">
        <v>0.19718447</v>
      </c>
      <c r="CU611">
        <v>0.22379357999999999</v>
      </c>
      <c r="CV611">
        <v>0.31853217</v>
      </c>
      <c r="CW611">
        <v>0.13990192000000001</v>
      </c>
      <c r="CX611">
        <v>0.20545248999999999</v>
      </c>
      <c r="CY611">
        <v>0.13582045000000001</v>
      </c>
      <c r="CZ611">
        <v>0.25853458000000001</v>
      </c>
      <c r="DA611">
        <v>0.22735325000000001</v>
      </c>
      <c r="DB611">
        <v>0.14146085</v>
      </c>
      <c r="DC611">
        <v>0.96840789999999999</v>
      </c>
      <c r="DD611">
        <v>0.24525072000000001</v>
      </c>
      <c r="DE611">
        <v>0.30480126000000002</v>
      </c>
      <c r="DF611">
        <f t="shared" si="28"/>
        <v>0.22198650558252428</v>
      </c>
      <c r="DG611">
        <f t="shared" si="29"/>
        <v>0</v>
      </c>
      <c r="DH611">
        <v>1.8788163457022077E-3</v>
      </c>
      <c r="DI611">
        <f>VLOOKUP(B611,owner_jaccard!$C$1:$E$1128,3,FALSE)</f>
        <v>0.32</v>
      </c>
      <c r="DJ611">
        <f>VLOOKUP(B611,partic_jaccard!$C$1:$E$1128,3,FALSE)</f>
        <v>0.23076923076923</v>
      </c>
      <c r="DK611">
        <f>VLOOKUP(B611,rtword_jaccard!$C$1:$E$1128,3,FALSE)</f>
        <v>0.17647058823529399</v>
      </c>
      <c r="DL611">
        <f>VLOOKUP(B611,rtword_jaccard!$C$1:$F$1128,4,FALSE)</f>
        <v>0.273885350318471</v>
      </c>
      <c r="DM611">
        <f>VLOOKUP(B611,rtword_jaccard!$C$1:$G$1128,5,FALSE)</f>
        <v>0.265822784810126</v>
      </c>
      <c r="DN611">
        <f>VLOOKUP(B611,owner_j_重み付き!$C$1:$E$1128,3)</f>
        <v>4.1999999999999997E-3</v>
      </c>
      <c r="DO611">
        <f>VLOOKUP(B611,part_j_重み付き!$C$1:$E$1128,3,FALSE)</f>
        <v>0.11070000000000001</v>
      </c>
      <c r="DP611">
        <f>VLOOKUP(B611,journalsection_jaccard!$C$2:$E$1129,3,FALSE)</f>
        <v>0.44927536231884002</v>
      </c>
      <c r="DQ611">
        <f>VLOOKUP(B611,journalsection_jaccard!$C$2:$F$1129,4,FALSE)</f>
        <v>0.40845070422535201</v>
      </c>
      <c r="DR611">
        <f>VLOOKUP(B611,journalsection_jaccard!$C$2:$G$1129,5,FALSE)</f>
        <v>0.36986301369863001</v>
      </c>
      <c r="DS611">
        <f>VLOOKUP(B611,journalsection_jaccard!$C$2:$H$1129,6,FALSE)</f>
        <v>0.17647058823529399</v>
      </c>
    </row>
    <row r="612" spans="1:123" hidden="1" x14ac:dyDescent="0.55000000000000004">
      <c r="A612">
        <v>605</v>
      </c>
      <c r="B612" t="s">
        <v>2160</v>
      </c>
      <c r="C612" t="s">
        <v>711</v>
      </c>
      <c r="D612">
        <v>0.17439656000000001</v>
      </c>
      <c r="E612">
        <v>0.25254145</v>
      </c>
      <c r="F612">
        <v>7.0013955000000003E-2</v>
      </c>
      <c r="G612">
        <v>0.24023700000000001</v>
      </c>
      <c r="H612">
        <v>0.25171450000000001</v>
      </c>
      <c r="I612">
        <v>0.26151338000000002</v>
      </c>
      <c r="J612">
        <v>0.36271150000000002</v>
      </c>
      <c r="K612">
        <v>0.97931504000000003</v>
      </c>
      <c r="L612">
        <v>5.2259515999999999E-2</v>
      </c>
      <c r="M612">
        <v>0.34895355</v>
      </c>
      <c r="N612">
        <v>0.37445012</v>
      </c>
      <c r="O612">
        <v>0.20535827000000001</v>
      </c>
      <c r="P612">
        <v>0.16037607000000001</v>
      </c>
      <c r="Q612">
        <v>0.11927111999999999</v>
      </c>
      <c r="R612">
        <v>0.16351294999999999</v>
      </c>
      <c r="S612">
        <v>-4.4923357999999997E-2</v>
      </c>
      <c r="T612">
        <v>0.13843638</v>
      </c>
      <c r="U612">
        <v>0.18070502999999999</v>
      </c>
      <c r="V612">
        <v>0.26071978000000001</v>
      </c>
      <c r="W612">
        <v>0.13143142999999999</v>
      </c>
      <c r="X612">
        <v>0.12564455999999999</v>
      </c>
      <c r="Y612">
        <v>0.22012535999999999</v>
      </c>
      <c r="Z612">
        <v>0.18761553</v>
      </c>
      <c r="AA612">
        <v>0.21244484</v>
      </c>
      <c r="AB612">
        <v>0.18038154000000001</v>
      </c>
      <c r="AC612">
        <v>0.23827503999999999</v>
      </c>
      <c r="AD612">
        <v>0.14404900000000001</v>
      </c>
      <c r="AE612">
        <v>0.227162</v>
      </c>
      <c r="AF612">
        <v>0.33937463000000001</v>
      </c>
      <c r="AG612">
        <v>0.27614042</v>
      </c>
      <c r="AH612">
        <v>0.23248762000000001</v>
      </c>
      <c r="AI612">
        <v>0.44739124000000002</v>
      </c>
      <c r="AJ612">
        <v>0.21262342000000001</v>
      </c>
      <c r="AK612">
        <v>0.2665035</v>
      </c>
      <c r="AL612">
        <v>0.23112404</v>
      </c>
      <c r="AM612">
        <v>0.13781860000000001</v>
      </c>
      <c r="AN612">
        <v>0.31214374</v>
      </c>
      <c r="AO612">
        <v>0.10832785</v>
      </c>
      <c r="AP612">
        <v>0.22284014999999999</v>
      </c>
      <c r="AQ612">
        <v>0.25565310000000002</v>
      </c>
      <c r="AR612">
        <v>0.13748224000000001</v>
      </c>
      <c r="AS612">
        <v>0.18982024</v>
      </c>
      <c r="AT612">
        <v>0.22409750000000001</v>
      </c>
      <c r="AU612">
        <v>0.19610159999999999</v>
      </c>
      <c r="AV612">
        <v>0.10366222</v>
      </c>
      <c r="AW612">
        <v>0.3307119</v>
      </c>
      <c r="AX612">
        <v>0.22636471999999999</v>
      </c>
      <c r="AY612">
        <v>0.40176243</v>
      </c>
      <c r="AZ612">
        <v>0.9675009</v>
      </c>
      <c r="BA612">
        <v>0.20867701999999999</v>
      </c>
      <c r="BB612">
        <v>0.16693182000000001</v>
      </c>
      <c r="BC612">
        <v>0.11280078</v>
      </c>
      <c r="BD612">
        <v>9.3333974E-2</v>
      </c>
      <c r="BE612">
        <v>-0.14405559000000001</v>
      </c>
      <c r="BF612">
        <v>0.24042854999999999</v>
      </c>
      <c r="BG612">
        <v>0.18390571999999999</v>
      </c>
      <c r="BH612">
        <v>0.17099594000000001</v>
      </c>
      <c r="BI612">
        <v>0.21623756999999999</v>
      </c>
      <c r="BJ612">
        <v>0.35129454999999998</v>
      </c>
      <c r="BK612">
        <v>0.22206909999999999</v>
      </c>
      <c r="BL612">
        <v>0.30625516000000003</v>
      </c>
      <c r="BM612">
        <v>0.3108997</v>
      </c>
      <c r="BN612">
        <v>0.26902026000000001</v>
      </c>
      <c r="BO612">
        <v>0.44365830000000001</v>
      </c>
      <c r="BP612">
        <v>0.10331505000000001</v>
      </c>
      <c r="BQ612">
        <v>0.22449173</v>
      </c>
      <c r="BR612">
        <v>3.1659983000000003E-2</v>
      </c>
      <c r="BS612">
        <v>0.17374181999999999</v>
      </c>
      <c r="BT612">
        <v>0.49814155999999998</v>
      </c>
      <c r="BU612">
        <v>0.25617325000000002</v>
      </c>
      <c r="BV612">
        <v>0.15062863000000001</v>
      </c>
      <c r="BW612">
        <v>0.22019291999999999</v>
      </c>
      <c r="BX612">
        <v>0.31241265000000001</v>
      </c>
      <c r="BY612">
        <v>2.219701E-2</v>
      </c>
      <c r="BZ612">
        <v>0.10742075</v>
      </c>
      <c r="CA612">
        <v>0.10586273</v>
      </c>
      <c r="CB612">
        <v>0.17080590000000001</v>
      </c>
      <c r="CC612">
        <v>0.48108469999999998</v>
      </c>
      <c r="CD612">
        <v>0.31932136</v>
      </c>
      <c r="CE612">
        <v>0.29957640000000002</v>
      </c>
      <c r="CF612">
        <v>7.1896479999999999E-2</v>
      </c>
      <c r="CG612">
        <v>0.16802938000000001</v>
      </c>
      <c r="CH612">
        <v>0.13818001999999999</v>
      </c>
      <c r="CI612">
        <v>0.14951110000000001</v>
      </c>
      <c r="CJ612">
        <v>0.16748609</v>
      </c>
      <c r="CK612">
        <v>0.41918319999999998</v>
      </c>
      <c r="CL612">
        <v>0.3240767</v>
      </c>
      <c r="CM612">
        <v>8.4690414000000006E-2</v>
      </c>
      <c r="CN612">
        <v>0.24739985</v>
      </c>
      <c r="CO612">
        <v>0.26880159999999997</v>
      </c>
      <c r="CP612">
        <v>0.23382012999999999</v>
      </c>
      <c r="CQ612">
        <v>1.4008260999999999E-2</v>
      </c>
      <c r="CR612">
        <v>0.41488132</v>
      </c>
      <c r="CS612">
        <v>0.10654694000000001</v>
      </c>
      <c r="CT612">
        <v>0.21723687999999999</v>
      </c>
      <c r="CU612">
        <v>0.19735484</v>
      </c>
      <c r="CV612">
        <v>0.27728872999999998</v>
      </c>
      <c r="CW612">
        <v>0.22130504000000001</v>
      </c>
      <c r="CX612">
        <v>0.21400168999999999</v>
      </c>
      <c r="CY612">
        <v>0.35247597000000003</v>
      </c>
      <c r="CZ612">
        <v>0.47429300000000002</v>
      </c>
      <c r="DA612">
        <v>0.23936706999999999</v>
      </c>
      <c r="DB612">
        <v>0.28465056</v>
      </c>
      <c r="DC612">
        <v>0.9673408</v>
      </c>
      <c r="DD612">
        <v>0.37472349999999999</v>
      </c>
      <c r="DE612">
        <v>0.18468525</v>
      </c>
      <c r="DF612">
        <f t="shared" si="28"/>
        <v>0.21909884995145634</v>
      </c>
      <c r="DG612">
        <f t="shared" si="29"/>
        <v>0</v>
      </c>
      <c r="DH612">
        <v>6.4238138078251517E-2</v>
      </c>
      <c r="DI612">
        <f>VLOOKUP(B612,owner_jaccard!$C$1:$E$1128,3,FALSE)</f>
        <v>0.45714285714285702</v>
      </c>
      <c r="DJ612">
        <f>VLOOKUP(B612,partic_jaccard!$C$1:$E$1128,3,FALSE)</f>
        <v>0.31818181818181801</v>
      </c>
      <c r="DK612">
        <f>VLOOKUP(B612,rtword_jaccard!$C$1:$E$1128,3,FALSE)</f>
        <v>0.28205128205128199</v>
      </c>
      <c r="DL612">
        <f>VLOOKUP(B612,rtword_jaccard!$C$1:$F$1128,4,FALSE)</f>
        <v>0.36986301369863001</v>
      </c>
      <c r="DM612">
        <f>VLOOKUP(B612,rtword_jaccard!$C$1:$G$1128,5,FALSE)</f>
        <v>0.39534883720930197</v>
      </c>
      <c r="DN612">
        <f>VLOOKUP(B612,owner_j_重み付き!$C$1:$E$1128,3)</f>
        <v>5.5899999999999998E-2</v>
      </c>
      <c r="DO612">
        <f>VLOOKUP(B612,part_j_重み付き!$C$1:$E$1128,3,FALSE)</f>
        <v>6.4699999999999994E-2</v>
      </c>
      <c r="DP612">
        <f>VLOOKUP(B612,journalsection_jaccard!$C$2:$E$1129,3,FALSE)</f>
        <v>0.44927536231884002</v>
      </c>
      <c r="DQ612">
        <f>VLOOKUP(B612,journalsection_jaccard!$C$2:$F$1129,4,FALSE)</f>
        <v>0.47058823529411697</v>
      </c>
      <c r="DR612">
        <f>VLOOKUP(B612,journalsection_jaccard!$C$2:$G$1129,5,FALSE)</f>
        <v>0.401869158878504</v>
      </c>
      <c r="DS612">
        <f>VLOOKUP(B612,journalsection_jaccard!$C$2:$H$1129,6,FALSE)</f>
        <v>0.31578947368421001</v>
      </c>
    </row>
    <row r="613" spans="1:123" hidden="1" x14ac:dyDescent="0.55000000000000004">
      <c r="A613">
        <v>606</v>
      </c>
      <c r="B613" t="s">
        <v>2161</v>
      </c>
      <c r="C613" t="s">
        <v>712</v>
      </c>
      <c r="D613">
        <v>8.0039970000000002E-2</v>
      </c>
      <c r="E613">
        <v>-2.4952822999999999E-2</v>
      </c>
      <c r="F613">
        <v>0.114563525</v>
      </c>
      <c r="G613">
        <v>0.17200255</v>
      </c>
      <c r="H613">
        <v>0.22471885</v>
      </c>
      <c r="I613">
        <v>1.8971814E-2</v>
      </c>
      <c r="J613">
        <v>0.33354095</v>
      </c>
      <c r="K613">
        <v>0.98095049999999995</v>
      </c>
      <c r="L613">
        <v>0.18634866</v>
      </c>
      <c r="M613">
        <v>0.26608920000000003</v>
      </c>
      <c r="N613">
        <v>0.22521204</v>
      </c>
      <c r="O613">
        <v>5.5328059999999998E-2</v>
      </c>
      <c r="P613">
        <v>0.14425734000000001</v>
      </c>
      <c r="Q613">
        <v>0.26211200000000001</v>
      </c>
      <c r="R613">
        <v>0.19437346</v>
      </c>
      <c r="S613">
        <v>-4.5005011999999997E-2</v>
      </c>
      <c r="T613">
        <v>0.28858137</v>
      </c>
      <c r="U613">
        <v>0.17299776</v>
      </c>
      <c r="V613">
        <v>7.2568684999999994E-2</v>
      </c>
      <c r="W613">
        <v>9.1292515000000005E-2</v>
      </c>
      <c r="X613">
        <v>0.112506256</v>
      </c>
      <c r="Y613">
        <v>0.32746700000000001</v>
      </c>
      <c r="Z613">
        <v>0.19758829999999999</v>
      </c>
      <c r="AA613">
        <v>-4.1801352E-2</v>
      </c>
      <c r="AB613">
        <v>5.8361318000000002E-2</v>
      </c>
      <c r="AC613">
        <v>0.18295631000000001</v>
      </c>
      <c r="AD613">
        <v>0.24139084999999999</v>
      </c>
      <c r="AE613">
        <v>0.15651934000000001</v>
      </c>
      <c r="AF613">
        <v>0.26158196</v>
      </c>
      <c r="AG613">
        <v>0.34287037999999997</v>
      </c>
      <c r="AH613">
        <v>9.7917913999999995E-2</v>
      </c>
      <c r="AI613">
        <v>7.0746400000000001E-2</v>
      </c>
      <c r="AJ613">
        <v>0.15757154000000001</v>
      </c>
      <c r="AK613">
        <v>0.31974012000000002</v>
      </c>
      <c r="AL613">
        <v>0.16108412</v>
      </c>
      <c r="AM613">
        <v>0.10317533500000001</v>
      </c>
      <c r="AN613">
        <v>-7.7342679999999999E-3</v>
      </c>
      <c r="AO613">
        <v>0.18069289999999999</v>
      </c>
      <c r="AP613">
        <v>0.27093136000000001</v>
      </c>
      <c r="AQ613">
        <v>0.23874761</v>
      </c>
      <c r="AR613">
        <v>0.31409714</v>
      </c>
      <c r="AS613">
        <v>0.19068718000000001</v>
      </c>
      <c r="AT613">
        <v>0.32607645000000002</v>
      </c>
      <c r="AU613">
        <v>6.1666964999999997E-2</v>
      </c>
      <c r="AV613">
        <v>0.10100088</v>
      </c>
      <c r="AW613">
        <v>0.14880201000000001</v>
      </c>
      <c r="AX613">
        <v>0.21880066000000001</v>
      </c>
      <c r="AY613">
        <v>0.14529492999999999</v>
      </c>
      <c r="AZ613">
        <v>0.93179749999999995</v>
      </c>
      <c r="BA613">
        <v>0.12439501</v>
      </c>
      <c r="BB613">
        <v>-8.3916984E-2</v>
      </c>
      <c r="BC613">
        <v>0.16726287000000001</v>
      </c>
      <c r="BD613">
        <v>7.6611150000000003E-2</v>
      </c>
      <c r="BE613">
        <v>0.10112457</v>
      </c>
      <c r="BF613">
        <v>0.21711950999999999</v>
      </c>
      <c r="BG613">
        <v>7.4627719999999995E-2</v>
      </c>
      <c r="BH613">
        <v>6.3472845E-2</v>
      </c>
      <c r="BI613">
        <v>0.18379036000000001</v>
      </c>
      <c r="BJ613">
        <v>0.29762035999999997</v>
      </c>
      <c r="BK613">
        <v>0.19530181999999999</v>
      </c>
      <c r="BL613">
        <v>0.13059282</v>
      </c>
      <c r="BM613">
        <v>0.14659627</v>
      </c>
      <c r="BN613">
        <v>0.18355593000000001</v>
      </c>
      <c r="BO613">
        <v>0.25829858</v>
      </c>
      <c r="BP613">
        <v>0.26896979999999998</v>
      </c>
      <c r="BQ613">
        <v>0.26255260000000002</v>
      </c>
      <c r="BR613">
        <v>1.1193521999999999E-2</v>
      </c>
      <c r="BS613">
        <v>0.30864536999999997</v>
      </c>
      <c r="BT613">
        <v>0.29775467999999999</v>
      </c>
      <c r="BU613">
        <v>0.27757552000000002</v>
      </c>
      <c r="BV613">
        <v>0.13831959999999999</v>
      </c>
      <c r="BW613">
        <v>0.19909841</v>
      </c>
      <c r="BX613">
        <v>0.32129416</v>
      </c>
      <c r="BY613">
        <v>9.9565013999999993E-2</v>
      </c>
      <c r="BZ613">
        <v>0.20883286000000001</v>
      </c>
      <c r="CA613">
        <v>9.0596629999999997E-2</v>
      </c>
      <c r="CB613">
        <v>8.0849039999999997E-2</v>
      </c>
      <c r="CC613">
        <v>0.22755262000000001</v>
      </c>
      <c r="CD613">
        <v>0.20277961999999999</v>
      </c>
      <c r="CE613">
        <v>0.26157203000000001</v>
      </c>
      <c r="CF613">
        <v>0.1529848</v>
      </c>
      <c r="CG613">
        <v>0.13185801999999999</v>
      </c>
      <c r="CH613">
        <v>1.9872305999999999E-2</v>
      </c>
      <c r="CI613">
        <v>0.111249335</v>
      </c>
      <c r="CJ613">
        <v>0.20208983</v>
      </c>
      <c r="CK613">
        <v>4.7543009999999997E-2</v>
      </c>
      <c r="CL613">
        <v>0.15434612</v>
      </c>
      <c r="CM613">
        <v>1.4697695E-2</v>
      </c>
      <c r="CN613">
        <v>0.40529314</v>
      </c>
      <c r="CO613">
        <v>0.27643382999999999</v>
      </c>
      <c r="CP613">
        <v>0.12909275000000001</v>
      </c>
      <c r="CQ613">
        <v>0.27838309999999999</v>
      </c>
      <c r="CR613">
        <v>0.16842768999999999</v>
      </c>
      <c r="CS613">
        <v>0.16795189999999999</v>
      </c>
      <c r="CT613">
        <v>0.13360631000000001</v>
      </c>
      <c r="CU613">
        <v>0.16183755</v>
      </c>
      <c r="CV613">
        <v>0.31687381999999997</v>
      </c>
      <c r="CW613">
        <v>0.14983579999999999</v>
      </c>
      <c r="CX613">
        <v>0.15909344</v>
      </c>
      <c r="CY613">
        <v>0.27081769999999999</v>
      </c>
      <c r="CZ613">
        <v>0.25048658000000001</v>
      </c>
      <c r="DA613">
        <v>0.18903568000000001</v>
      </c>
      <c r="DB613">
        <v>0.1610829</v>
      </c>
      <c r="DC613">
        <v>0.97220969999999995</v>
      </c>
      <c r="DD613">
        <v>0.25603753000000001</v>
      </c>
      <c r="DE613">
        <v>0.23348571000000001</v>
      </c>
      <c r="DF613">
        <f t="shared" si="28"/>
        <v>0.17192040169902914</v>
      </c>
      <c r="DG613">
        <f t="shared" si="29"/>
        <v>0</v>
      </c>
      <c r="DH613">
        <v>7.8284014404258649E-4</v>
      </c>
      <c r="DI613">
        <f>VLOOKUP(B613,owner_jaccard!$C$1:$E$1128,3,FALSE)</f>
        <v>0.30434782608695599</v>
      </c>
      <c r="DJ613">
        <f>VLOOKUP(B613,partic_jaccard!$C$1:$E$1128,3,FALSE)</f>
        <v>0.3</v>
      </c>
      <c r="DK613">
        <f>VLOOKUP(B613,rtword_jaccard!$C$1:$E$1128,3,FALSE)</f>
        <v>0.17647058823529399</v>
      </c>
      <c r="DL613">
        <f>VLOOKUP(B613,rtword_jaccard!$C$1:$F$1128,4,FALSE)</f>
        <v>0.265822784810126</v>
      </c>
      <c r="DM613">
        <f>VLOOKUP(B613,rtword_jaccard!$C$1:$G$1128,5,FALSE)</f>
        <v>0.33928571428571402</v>
      </c>
      <c r="DN613">
        <f>VLOOKUP(B613,owner_j_重み付き!$C$1:$E$1128,3)</f>
        <v>4.0000000000000001E-3</v>
      </c>
      <c r="DO613">
        <f>VLOOKUP(B613,part_j_重み付き!$C$1:$E$1128,3,FALSE)</f>
        <v>3.1699999999999999E-2</v>
      </c>
      <c r="DP613">
        <f>VLOOKUP(B613,journalsection_jaccard!$C$2:$E$1129,3,FALSE)</f>
        <v>0.51515151515151503</v>
      </c>
      <c r="DQ613">
        <f>VLOOKUP(B613,journalsection_jaccard!$C$2:$F$1129,4,FALSE)</f>
        <v>0.43884892086330901</v>
      </c>
      <c r="DR613">
        <f>VLOOKUP(B613,journalsection_jaccard!$C$2:$G$1129,5,FALSE)</f>
        <v>0.38888888888888801</v>
      </c>
      <c r="DS613">
        <f>VLOOKUP(B613,journalsection_jaccard!$C$2:$H$1129,6,FALSE)</f>
        <v>0.25</v>
      </c>
    </row>
    <row r="614" spans="1:123" x14ac:dyDescent="0.55000000000000004">
      <c r="A614">
        <v>607</v>
      </c>
      <c r="B614" t="s">
        <v>2162</v>
      </c>
      <c r="C614" t="s">
        <v>713</v>
      </c>
      <c r="D614">
        <v>0.24063356</v>
      </c>
      <c r="E614">
        <v>0.11040778</v>
      </c>
      <c r="F614">
        <v>0.15846742999999999</v>
      </c>
      <c r="G614">
        <v>3.9546629999999999E-2</v>
      </c>
      <c r="H614">
        <v>0.16235316</v>
      </c>
      <c r="I614">
        <v>-2.1653768E-2</v>
      </c>
      <c r="J614">
        <v>0.33379320000000001</v>
      </c>
      <c r="K614">
        <v>0.98107920000000004</v>
      </c>
      <c r="L614">
        <v>7.2507753999999994E-2</v>
      </c>
      <c r="M614">
        <v>7.1349399999999993E-2</v>
      </c>
      <c r="N614">
        <v>0.4138232</v>
      </c>
      <c r="O614">
        <v>0.11391324999999999</v>
      </c>
      <c r="P614">
        <v>0.17393199000000001</v>
      </c>
      <c r="Q614">
        <v>0.30863600000000002</v>
      </c>
      <c r="R614">
        <v>9.9899020000000005E-2</v>
      </c>
      <c r="S614">
        <v>8.9079469999999994E-2</v>
      </c>
      <c r="T614">
        <v>0.20599616000000001</v>
      </c>
      <c r="U614">
        <v>7.9161620000000002E-2</v>
      </c>
      <c r="V614">
        <v>0.10215216000000001</v>
      </c>
      <c r="W614">
        <v>0.14035374</v>
      </c>
      <c r="X614">
        <v>4.9467816999999997E-2</v>
      </c>
      <c r="Y614">
        <v>0.20827293</v>
      </c>
      <c r="Z614">
        <v>0.31600626999999998</v>
      </c>
      <c r="AA614">
        <v>0.17289600999999999</v>
      </c>
      <c r="AB614">
        <v>3.5435176999999998E-2</v>
      </c>
      <c r="AC614">
        <v>0.106941625</v>
      </c>
      <c r="AD614">
        <v>7.3016719999999993E-2</v>
      </c>
      <c r="AE614">
        <v>6.7338449999999994E-2</v>
      </c>
      <c r="AF614">
        <v>0.23890749999999999</v>
      </c>
      <c r="AG614">
        <v>-1.9308120000000002E-2</v>
      </c>
      <c r="AH614">
        <v>0.14045624000000001</v>
      </c>
      <c r="AI614">
        <v>0.40231610000000001</v>
      </c>
      <c r="AJ614">
        <v>9.1031619999999994E-2</v>
      </c>
      <c r="AK614">
        <v>9.7467794999999996E-2</v>
      </c>
      <c r="AL614">
        <v>5.9190909999999999E-2</v>
      </c>
      <c r="AM614">
        <v>0.23814874999999999</v>
      </c>
      <c r="AN614">
        <v>0.18474254000000001</v>
      </c>
      <c r="AO614">
        <v>0.14794562999999999</v>
      </c>
      <c r="AP614">
        <v>0.14780729000000001</v>
      </c>
      <c r="AQ614">
        <v>0.29662632999999999</v>
      </c>
      <c r="AR614">
        <v>0.24641442</v>
      </c>
      <c r="AS614">
        <v>2.417221E-2</v>
      </c>
      <c r="AT614">
        <v>0.18606476</v>
      </c>
      <c r="AU614">
        <v>0.17482828</v>
      </c>
      <c r="AV614">
        <v>6.0061339999999998E-2</v>
      </c>
      <c r="AW614">
        <v>0.27858242</v>
      </c>
      <c r="AX614">
        <v>0.15493444000000001</v>
      </c>
      <c r="AY614">
        <v>0.22483478000000001</v>
      </c>
      <c r="AZ614">
        <v>0.96088030000000002</v>
      </c>
      <c r="BA614">
        <v>0.12690652999999999</v>
      </c>
      <c r="BB614">
        <v>0.14658874</v>
      </c>
      <c r="BC614">
        <v>9.7069500000000003E-2</v>
      </c>
      <c r="BD614">
        <v>0.26243063999999999</v>
      </c>
      <c r="BE614">
        <v>0.16757421</v>
      </c>
      <c r="BF614">
        <v>0.15924746000000001</v>
      </c>
      <c r="BG614">
        <v>0.121658534</v>
      </c>
      <c r="BH614">
        <v>6.6526559999999998E-2</v>
      </c>
      <c r="BI614">
        <v>0.11696068</v>
      </c>
      <c r="BJ614">
        <v>0.30138074999999998</v>
      </c>
      <c r="BK614">
        <v>0.28524709999999998</v>
      </c>
      <c r="BL614">
        <v>0.15407903000000001</v>
      </c>
      <c r="BM614">
        <v>0.14172117000000001</v>
      </c>
      <c r="BN614">
        <v>0.23661615</v>
      </c>
      <c r="BO614">
        <v>0.28343877000000001</v>
      </c>
      <c r="BP614">
        <v>0.10516821599999999</v>
      </c>
      <c r="BQ614">
        <v>4.004394E-2</v>
      </c>
      <c r="BR614">
        <v>0.12118126999999999</v>
      </c>
      <c r="BS614">
        <v>0.34807926</v>
      </c>
      <c r="BT614">
        <v>0.34796231999999999</v>
      </c>
      <c r="BU614">
        <v>0.23414447999999999</v>
      </c>
      <c r="BV614">
        <v>7.6077679999999995E-2</v>
      </c>
      <c r="BW614">
        <v>0.14111557999999999</v>
      </c>
      <c r="BX614">
        <v>0.45665004999999997</v>
      </c>
      <c r="BY614">
        <v>2.5464753E-2</v>
      </c>
      <c r="BZ614">
        <v>0.27996739999999998</v>
      </c>
      <c r="CA614">
        <v>0.19596601999999999</v>
      </c>
      <c r="CB614">
        <v>0.13839123</v>
      </c>
      <c r="CC614">
        <v>0.39261996999999998</v>
      </c>
      <c r="CD614">
        <v>0.38340776999999998</v>
      </c>
      <c r="CE614">
        <v>0.28312906999999998</v>
      </c>
      <c r="CF614">
        <v>0.15142212999999999</v>
      </c>
      <c r="CG614">
        <v>8.2506776000000004E-2</v>
      </c>
      <c r="CH614">
        <v>0.22015645</v>
      </c>
      <c r="CI614">
        <v>0.19255279</v>
      </c>
      <c r="CJ614">
        <v>0.15977730000000001</v>
      </c>
      <c r="CK614">
        <v>0.30170207999999998</v>
      </c>
      <c r="CL614">
        <v>0.42387377999999998</v>
      </c>
      <c r="CM614">
        <v>0.18458684</v>
      </c>
      <c r="CN614">
        <v>0.16604482000000001</v>
      </c>
      <c r="CO614">
        <v>0.14073925000000001</v>
      </c>
      <c r="CP614">
        <v>0.19709774999999999</v>
      </c>
      <c r="CQ614">
        <v>-3.0788560999999999E-2</v>
      </c>
      <c r="CR614">
        <v>0.19568789</v>
      </c>
      <c r="CS614">
        <v>0.29814938000000002</v>
      </c>
      <c r="CT614">
        <v>0.25747915999999998</v>
      </c>
      <c r="CU614">
        <v>0.16952867999999999</v>
      </c>
      <c r="CV614">
        <v>0.29624578000000001</v>
      </c>
      <c r="CW614">
        <v>2.5795655000000001E-2</v>
      </c>
      <c r="CX614">
        <v>-5.7967353999999999E-2</v>
      </c>
      <c r="CY614">
        <v>0.23328507000000001</v>
      </c>
      <c r="CZ614">
        <v>0.35798877000000001</v>
      </c>
      <c r="DA614">
        <v>0.20507429999999999</v>
      </c>
      <c r="DB614">
        <v>0.11351077</v>
      </c>
      <c r="DC614">
        <v>0.97605889999999995</v>
      </c>
      <c r="DD614">
        <v>0.3210597</v>
      </c>
      <c r="DE614">
        <v>0.26324146999999998</v>
      </c>
      <c r="DF614">
        <f t="shared" si="28"/>
        <v>0.17868463591262129</v>
      </c>
      <c r="DG614">
        <f t="shared" si="29"/>
        <v>0</v>
      </c>
      <c r="DH614">
        <v>0</v>
      </c>
      <c r="DI614">
        <f>VLOOKUP(B614,owner_jaccard!$C$1:$E$1128,3,FALSE)</f>
        <v>0.16666666666666599</v>
      </c>
      <c r="DJ614">
        <f>VLOOKUP(B614,partic_jaccard!$C$1:$E$1128,3,FALSE)</f>
        <v>0.15625</v>
      </c>
      <c r="DK614">
        <f>VLOOKUP(B614,rtword_jaccard!$C$1:$E$1128,3,FALSE)</f>
        <v>0.20481927710843301</v>
      </c>
      <c r="DL614">
        <f>VLOOKUP(B614,rtword_jaccard!$C$1:$F$1128,4,FALSE)</f>
        <v>0.24223602484472001</v>
      </c>
      <c r="DM614">
        <f>VLOOKUP(B614,rtword_jaccard!$C$1:$G$1128,5,FALSE)</f>
        <v>0.234567901234567</v>
      </c>
      <c r="DN614">
        <f>VLOOKUP(B614,owner_j_重み付き!$C$1:$E$1128,3)</f>
        <v>8.5000000000000006E-3</v>
      </c>
      <c r="DO614">
        <f>VLOOKUP(B614,part_j_重み付き!$C$1:$E$1128,3,FALSE)</f>
        <v>3.1699999999999999E-2</v>
      </c>
      <c r="DP614">
        <f>VLOOKUP(B614,journalsection_jaccard!$C$2:$E$1129,3,FALSE)</f>
        <v>0.49253731343283502</v>
      </c>
      <c r="DQ614">
        <f>VLOOKUP(B614,journalsection_jaccard!$C$2:$F$1129,4,FALSE)</f>
        <v>0.30718954248365998</v>
      </c>
      <c r="DR614">
        <f>VLOOKUP(B614,journalsection_jaccard!$C$2:$G$1129,5,FALSE)</f>
        <v>0.27118644067796599</v>
      </c>
      <c r="DS614">
        <f>VLOOKUP(B614,journalsection_jaccard!$C$2:$H$1129,6,FALSE)</f>
        <v>0.123595505617977</v>
      </c>
    </row>
    <row r="615" spans="1:123" x14ac:dyDescent="0.55000000000000004">
      <c r="A615">
        <v>608</v>
      </c>
      <c r="B615" t="s">
        <v>2163</v>
      </c>
      <c r="C615" t="s">
        <v>714</v>
      </c>
      <c r="D615">
        <v>0.12770039</v>
      </c>
      <c r="E615">
        <v>0.113813676</v>
      </c>
      <c r="F615">
        <v>0.18756582999999999</v>
      </c>
      <c r="G615">
        <v>0.22288756000000001</v>
      </c>
      <c r="H615">
        <v>7.4823529999999999E-2</v>
      </c>
      <c r="I615">
        <v>0.17802172999999999</v>
      </c>
      <c r="J615">
        <v>0.28109735000000002</v>
      </c>
      <c r="K615">
        <v>0.98101050000000001</v>
      </c>
      <c r="L615">
        <v>0.25057180000000001</v>
      </c>
      <c r="M615">
        <v>0.23455280000000001</v>
      </c>
      <c r="N615">
        <v>0.28233271999999998</v>
      </c>
      <c r="O615">
        <v>0.22936997000000001</v>
      </c>
      <c r="P615">
        <v>0.22616968000000001</v>
      </c>
      <c r="Q615">
        <v>2.3483812999999999E-2</v>
      </c>
      <c r="R615">
        <v>0.28708090000000003</v>
      </c>
      <c r="S615">
        <v>0.15282515999999999</v>
      </c>
      <c r="T615">
        <v>0.23888163000000001</v>
      </c>
      <c r="U615">
        <v>3.7006453000000002E-2</v>
      </c>
      <c r="V615">
        <v>0.31322034999999998</v>
      </c>
      <c r="W615">
        <v>3.5310767999999999E-2</v>
      </c>
      <c r="X615">
        <v>0.18534417</v>
      </c>
      <c r="Y615">
        <v>0.23688229999999999</v>
      </c>
      <c r="Z615">
        <v>0.22556752999999999</v>
      </c>
      <c r="AA615">
        <v>0.27930044999999998</v>
      </c>
      <c r="AB615">
        <v>0.18328217999999999</v>
      </c>
      <c r="AC615">
        <v>7.8168299999999996E-2</v>
      </c>
      <c r="AD615">
        <v>0.19102652000000001</v>
      </c>
      <c r="AE615">
        <v>8.2078664999999995E-2</v>
      </c>
      <c r="AF615">
        <v>0.22615676000000001</v>
      </c>
      <c r="AG615">
        <v>9.0319650000000001E-2</v>
      </c>
      <c r="AH615">
        <v>0.14083935</v>
      </c>
      <c r="AI615">
        <v>0.35895300000000002</v>
      </c>
      <c r="AJ615">
        <v>0.13605385</v>
      </c>
      <c r="AK615">
        <v>0.21404018999999999</v>
      </c>
      <c r="AL615">
        <v>0.27493897</v>
      </c>
      <c r="AM615">
        <v>4.3073859999999999E-2</v>
      </c>
      <c r="AN615">
        <v>0.18372114</v>
      </c>
      <c r="AO615">
        <v>0.17640633999999999</v>
      </c>
      <c r="AP615">
        <v>0.42205726999999998</v>
      </c>
      <c r="AQ615">
        <v>0.21904507000000001</v>
      </c>
      <c r="AR615">
        <v>0.18737814</v>
      </c>
      <c r="AS615">
        <v>0.14633301000000001</v>
      </c>
      <c r="AT615">
        <v>4.9338479999999997E-2</v>
      </c>
      <c r="AU615">
        <v>-5.9183955000000003E-2</v>
      </c>
      <c r="AV615">
        <v>7.8826560000000004E-2</v>
      </c>
      <c r="AW615">
        <v>9.3488399999999999E-2</v>
      </c>
      <c r="AX615">
        <v>0.33183193</v>
      </c>
      <c r="AY615">
        <v>0.24299861</v>
      </c>
      <c r="AZ615">
        <v>0.96487120000000004</v>
      </c>
      <c r="BA615">
        <v>3.2804523000000002E-2</v>
      </c>
      <c r="BB615">
        <v>7.171582E-2</v>
      </c>
      <c r="BC615">
        <v>8.5304980000000002E-2</v>
      </c>
      <c r="BD615">
        <v>0.20172329999999999</v>
      </c>
      <c r="BE615">
        <v>0.11597456</v>
      </c>
      <c r="BF615">
        <v>0.24968281000000001</v>
      </c>
      <c r="BG615">
        <v>0.22474831000000001</v>
      </c>
      <c r="BH615">
        <v>-2.2184711000000001E-3</v>
      </c>
      <c r="BI615">
        <v>4.1481810000000001E-2</v>
      </c>
      <c r="BJ615">
        <v>0.23691049</v>
      </c>
      <c r="BK615">
        <v>0.22687874999999999</v>
      </c>
      <c r="BL615">
        <v>0.169546</v>
      </c>
      <c r="BM615">
        <v>0.12073478999999999</v>
      </c>
      <c r="BN615">
        <v>0.22222042</v>
      </c>
      <c r="BO615">
        <v>4.8288709999999999E-2</v>
      </c>
      <c r="BP615">
        <v>8.1347829999999996E-3</v>
      </c>
      <c r="BQ615">
        <v>-3.7691317000000002E-2</v>
      </c>
      <c r="BR615">
        <v>0.12136291</v>
      </c>
      <c r="BS615">
        <v>0.27580658000000002</v>
      </c>
      <c r="BT615">
        <v>0.34800110000000001</v>
      </c>
      <c r="BU615">
        <v>0.30252859999999998</v>
      </c>
      <c r="BV615">
        <v>0.26254159999999999</v>
      </c>
      <c r="BW615">
        <v>0.24002163000000001</v>
      </c>
      <c r="BX615">
        <v>0.43033534000000001</v>
      </c>
      <c r="BY615">
        <v>0.23460695000000001</v>
      </c>
      <c r="BZ615">
        <v>0.24934893999999999</v>
      </c>
      <c r="CA615">
        <v>8.5354520000000003E-2</v>
      </c>
      <c r="CB615">
        <v>0.22851609000000001</v>
      </c>
      <c r="CC615">
        <v>0.3216908</v>
      </c>
      <c r="CD615">
        <v>0.28786220000000001</v>
      </c>
      <c r="CE615">
        <v>0.23227349</v>
      </c>
      <c r="CF615">
        <v>8.024394E-2</v>
      </c>
      <c r="CG615">
        <v>0.14590985000000001</v>
      </c>
      <c r="CH615">
        <v>0.25059408</v>
      </c>
      <c r="CI615">
        <v>0.124613</v>
      </c>
      <c r="CJ615">
        <v>0.14595594000000001</v>
      </c>
      <c r="CK615">
        <v>0.12181421000000001</v>
      </c>
      <c r="CL615">
        <v>0.18842966999999999</v>
      </c>
      <c r="CM615">
        <v>3.5372174999999999E-2</v>
      </c>
      <c r="CN615">
        <v>2.2294952999999999E-2</v>
      </c>
      <c r="CO615">
        <v>0.21755532999999999</v>
      </c>
      <c r="CP615">
        <v>0.14595118000000001</v>
      </c>
      <c r="CQ615">
        <v>7.2168164000000007E-2</v>
      </c>
      <c r="CR615">
        <v>0.23736925</v>
      </c>
      <c r="CS615">
        <v>8.7316270000000001E-2</v>
      </c>
      <c r="CT615">
        <v>5.3886910000000003E-2</v>
      </c>
      <c r="CU615">
        <v>4.1695382000000003E-2</v>
      </c>
      <c r="CV615">
        <v>0.32606858</v>
      </c>
      <c r="CW615">
        <v>0.10291098999999999</v>
      </c>
      <c r="CX615">
        <v>-0.119218506</v>
      </c>
      <c r="CY615">
        <v>0.24165305000000001</v>
      </c>
      <c r="CZ615">
        <v>0.22448683999999999</v>
      </c>
      <c r="DA615">
        <v>0.17742261000000001</v>
      </c>
      <c r="DB615">
        <v>9.6217059999999993E-2</v>
      </c>
      <c r="DC615">
        <v>0.97435576000000002</v>
      </c>
      <c r="DD615">
        <v>0.26965980000000001</v>
      </c>
      <c r="DE615">
        <v>0.107986294</v>
      </c>
      <c r="DF615">
        <f t="shared" si="28"/>
        <v>0.17038670766893205</v>
      </c>
      <c r="DG615">
        <f t="shared" si="29"/>
        <v>0</v>
      </c>
      <c r="DH615">
        <v>0</v>
      </c>
      <c r="DI615">
        <f>VLOOKUP(B615,owner_jaccard!$C$1:$E$1128,3,FALSE)</f>
        <v>3.125E-2</v>
      </c>
      <c r="DJ615">
        <f>VLOOKUP(B615,partic_jaccard!$C$1:$E$1128,3,FALSE)</f>
        <v>4.1666666666666602E-2</v>
      </c>
      <c r="DK615">
        <f>VLOOKUP(B615,rtword_jaccard!$C$1:$E$1128,3,FALSE)</f>
        <v>0.219512195121951</v>
      </c>
      <c r="DL615">
        <f>VLOOKUP(B615,rtword_jaccard!$C$1:$F$1128,4,FALSE)</f>
        <v>0.234567901234567</v>
      </c>
      <c r="DM615">
        <f>VLOOKUP(B615,rtword_jaccard!$C$1:$G$1128,5,FALSE)</f>
        <v>0.255230125523012</v>
      </c>
      <c r="DN615">
        <f>VLOOKUP(B615,owner_j_重み付き!$C$1:$E$1128,3)</f>
        <v>1.4E-3</v>
      </c>
      <c r="DO615">
        <f>VLOOKUP(B615,part_j_重み付き!$C$1:$E$1128,3,FALSE)</f>
        <v>1.67E-2</v>
      </c>
      <c r="DP615">
        <f>VLOOKUP(B615,journalsection_jaccard!$C$2:$E$1129,3,FALSE)</f>
        <v>0.35135135135135098</v>
      </c>
      <c r="DQ615">
        <f>VLOOKUP(B615,journalsection_jaccard!$C$2:$F$1129,4,FALSE)</f>
        <v>0.30718954248365998</v>
      </c>
      <c r="DR615">
        <f>VLOOKUP(B615,journalsection_jaccard!$C$2:$G$1129,5,FALSE)</f>
        <v>0.22950819672131101</v>
      </c>
      <c r="DS615">
        <f>VLOOKUP(B615,journalsection_jaccard!$C$2:$H$1129,6,FALSE)</f>
        <v>0.123595505617977</v>
      </c>
    </row>
    <row r="616" spans="1:123" x14ac:dyDescent="0.55000000000000004">
      <c r="A616">
        <v>609</v>
      </c>
      <c r="B616" t="s">
        <v>2164</v>
      </c>
      <c r="C616" t="s">
        <v>715</v>
      </c>
      <c r="D616">
        <v>0.10387064</v>
      </c>
      <c r="E616">
        <v>0.16981171</v>
      </c>
      <c r="F616">
        <v>0.11998083399999999</v>
      </c>
      <c r="G616">
        <v>0.23631419000000001</v>
      </c>
      <c r="H616">
        <v>0.19220881000000001</v>
      </c>
      <c r="I616">
        <v>0.11105427</v>
      </c>
      <c r="J616">
        <v>0.36981483999999998</v>
      </c>
      <c r="K616">
        <v>0.98375279999999998</v>
      </c>
      <c r="L616">
        <v>0.16221543999999999</v>
      </c>
      <c r="M616">
        <v>0.20201841000000001</v>
      </c>
      <c r="N616">
        <v>0.48091376000000002</v>
      </c>
      <c r="O616">
        <v>0.23816008999999999</v>
      </c>
      <c r="P616">
        <v>0.20373801999999999</v>
      </c>
      <c r="Q616">
        <v>0.24539147</v>
      </c>
      <c r="R616">
        <v>0.13584936</v>
      </c>
      <c r="S616">
        <v>0.18918093</v>
      </c>
      <c r="T616">
        <v>0.3628094</v>
      </c>
      <c r="U616">
        <v>0.15861432</v>
      </c>
      <c r="V616">
        <v>0.14617311999999999</v>
      </c>
      <c r="W616">
        <v>0.11209516999999999</v>
      </c>
      <c r="X616">
        <v>0.15382256</v>
      </c>
      <c r="Y616">
        <v>0.12708375999999999</v>
      </c>
      <c r="Z616">
        <v>0.27157322</v>
      </c>
      <c r="AA616">
        <v>0.15760363999999999</v>
      </c>
      <c r="AB616">
        <v>0.24858457</v>
      </c>
      <c r="AC616">
        <v>0.29222003000000002</v>
      </c>
      <c r="AD616">
        <v>8.1244800000000006E-2</v>
      </c>
      <c r="AE616">
        <v>-0.18209400000000001</v>
      </c>
      <c r="AF616">
        <v>0.17426844999999999</v>
      </c>
      <c r="AG616">
        <v>9.4329774000000005E-2</v>
      </c>
      <c r="AH616">
        <v>0.11048793</v>
      </c>
      <c r="AI616">
        <v>0.15515288999999999</v>
      </c>
      <c r="AJ616">
        <v>0.15975300000000001</v>
      </c>
      <c r="AK616">
        <v>0.20641580000000001</v>
      </c>
      <c r="AL616">
        <v>-2.0428924000000001E-2</v>
      </c>
      <c r="AM616">
        <v>0.27417856000000002</v>
      </c>
      <c r="AN616">
        <v>7.4445954999999998E-3</v>
      </c>
      <c r="AO616">
        <v>8.8436395000000001E-2</v>
      </c>
      <c r="AP616">
        <v>0.18127604999999999</v>
      </c>
      <c r="AQ616">
        <v>0.3007127</v>
      </c>
      <c r="AR616">
        <v>0.21794037999999999</v>
      </c>
      <c r="AS616">
        <v>0.10466412</v>
      </c>
      <c r="AT616">
        <v>-7.6322520000000004E-4</v>
      </c>
      <c r="AU616">
        <v>6.8974649999999998E-2</v>
      </c>
      <c r="AV616">
        <v>0.21068859000000001</v>
      </c>
      <c r="AW616">
        <v>0.25999686</v>
      </c>
      <c r="AX616">
        <v>0.19873868</v>
      </c>
      <c r="AY616">
        <v>0.38791120000000001</v>
      </c>
      <c r="AZ616">
        <v>0.9561963</v>
      </c>
      <c r="BA616">
        <v>0.1656096</v>
      </c>
      <c r="BB616">
        <v>5.4515096999999998E-2</v>
      </c>
      <c r="BC616">
        <v>0.19777285</v>
      </c>
      <c r="BD616">
        <v>0.25905689999999998</v>
      </c>
      <c r="BE616">
        <v>1.4582688999999999E-2</v>
      </c>
      <c r="BF616">
        <v>8.3460770000000004E-2</v>
      </c>
      <c r="BG616">
        <v>0.15383558</v>
      </c>
      <c r="BH616">
        <v>0.13490303000000001</v>
      </c>
      <c r="BI616">
        <v>5.3188069999999997E-2</v>
      </c>
      <c r="BJ616">
        <v>0.27145659999999999</v>
      </c>
      <c r="BK616">
        <v>0.29884332000000002</v>
      </c>
      <c r="BL616">
        <v>0.20007505</v>
      </c>
      <c r="BM616">
        <v>4.197936E-2</v>
      </c>
      <c r="BN616">
        <v>8.4156654999999997E-2</v>
      </c>
      <c r="BO616">
        <v>0.279721</v>
      </c>
      <c r="BP616">
        <v>0.14848764</v>
      </c>
      <c r="BQ616">
        <v>7.1752590000000005E-2</v>
      </c>
      <c r="BR616">
        <v>0.12751689999999999</v>
      </c>
      <c r="BS616">
        <v>0.17512949</v>
      </c>
      <c r="BT616">
        <v>0.26628025999999999</v>
      </c>
      <c r="BU616">
        <v>0.20709857000000001</v>
      </c>
      <c r="BV616">
        <v>0.10467143</v>
      </c>
      <c r="BW616">
        <v>0.31787687999999997</v>
      </c>
      <c r="BX616">
        <v>0.36114426999999999</v>
      </c>
      <c r="BY616">
        <v>-1.1852708E-2</v>
      </c>
      <c r="BZ616">
        <v>0.14627755000000001</v>
      </c>
      <c r="CA616">
        <v>9.0538499999999994E-2</v>
      </c>
      <c r="CB616">
        <v>1.3480799999999999E-2</v>
      </c>
      <c r="CC616">
        <v>0.4100258</v>
      </c>
      <c r="CD616">
        <v>0.30374274000000001</v>
      </c>
      <c r="CE616">
        <v>0.3300554</v>
      </c>
      <c r="CF616">
        <v>1.8146768000000001E-2</v>
      </c>
      <c r="CG616">
        <v>4.7972835999999998E-2</v>
      </c>
      <c r="CH616">
        <v>0.24902094999999999</v>
      </c>
      <c r="CI616">
        <v>-5.4177254000000001E-2</v>
      </c>
      <c r="CJ616">
        <v>0.16318827999999999</v>
      </c>
      <c r="CK616">
        <v>0.21554919</v>
      </c>
      <c r="CL616">
        <v>0.17063594000000001</v>
      </c>
      <c r="CM616">
        <v>-4.2602000000000001E-2</v>
      </c>
      <c r="CN616">
        <v>1.7588900000000001E-2</v>
      </c>
      <c r="CO616">
        <v>0.18607420999999999</v>
      </c>
      <c r="CP616">
        <v>0.13193590999999999</v>
      </c>
      <c r="CQ616">
        <v>0.11122886</v>
      </c>
      <c r="CR616">
        <v>0.35360530000000001</v>
      </c>
      <c r="CS616">
        <v>0.30541572</v>
      </c>
      <c r="CT616">
        <v>0.23827903</v>
      </c>
      <c r="CU616">
        <v>3.0200396000000001E-2</v>
      </c>
      <c r="CV616">
        <v>0.18145670999999999</v>
      </c>
      <c r="CW616">
        <v>-3.7880039999999997E-2</v>
      </c>
      <c r="CX616">
        <v>4.3887064000000003E-2</v>
      </c>
      <c r="CY616">
        <v>9.5820285000000005E-2</v>
      </c>
      <c r="CZ616">
        <v>0.39728449999999998</v>
      </c>
      <c r="DA616">
        <v>0.12790248000000001</v>
      </c>
      <c r="DB616">
        <v>-6.6965609999999995E-2</v>
      </c>
      <c r="DC616">
        <v>0.96488229999999997</v>
      </c>
      <c r="DD616">
        <v>0.32345216999999998</v>
      </c>
      <c r="DE616">
        <v>0.10728825</v>
      </c>
      <c r="DF616">
        <f t="shared" si="28"/>
        <v>0.16446721715825235</v>
      </c>
      <c r="DG616">
        <f t="shared" si="29"/>
        <v>0</v>
      </c>
      <c r="DH616">
        <v>0</v>
      </c>
      <c r="DI616">
        <f>VLOOKUP(B616,owner_jaccard!$C$1:$E$1128,3,FALSE)</f>
        <v>6.25E-2</v>
      </c>
      <c r="DJ616">
        <f>VLOOKUP(B616,partic_jaccard!$C$1:$E$1128,3,FALSE)</f>
        <v>0.13888888888888801</v>
      </c>
      <c r="DK616">
        <f>VLOOKUP(B616,rtword_jaccard!$C$1:$E$1128,3,FALSE)</f>
        <v>0.11111111111111099</v>
      </c>
      <c r="DL616">
        <f>VLOOKUP(B616,rtword_jaccard!$C$1:$F$1128,4,FALSE)</f>
        <v>0.183431952662721</v>
      </c>
      <c r="DM616">
        <f>VLOOKUP(B616,rtword_jaccard!$C$1:$G$1128,5,FALSE)</f>
        <v>0.171875</v>
      </c>
      <c r="DN616">
        <f>VLOOKUP(B616,owner_j_重み付き!$C$1:$E$1128,3)</f>
        <v>1.9E-3</v>
      </c>
      <c r="DO616">
        <f>VLOOKUP(B616,part_j_重み付き!$C$1:$E$1128,3,FALSE)</f>
        <v>9.7999999999999997E-3</v>
      </c>
      <c r="DP616">
        <f>VLOOKUP(B616,journalsection_jaccard!$C$2:$E$1129,3,FALSE)</f>
        <v>0.44927536231884002</v>
      </c>
      <c r="DQ616">
        <f>VLOOKUP(B616,journalsection_jaccard!$C$2:$F$1129,4,FALSE)</f>
        <v>0.31578947368421001</v>
      </c>
      <c r="DR616">
        <f>VLOOKUP(B616,journalsection_jaccard!$C$2:$G$1129,5,FALSE)</f>
        <v>0.265822784810126</v>
      </c>
      <c r="DS616">
        <f>VLOOKUP(B616,journalsection_jaccard!$C$2:$H$1129,6,FALSE)</f>
        <v>0.13636363636363599</v>
      </c>
    </row>
    <row r="617" spans="1:123" hidden="1" x14ac:dyDescent="0.55000000000000004">
      <c r="A617">
        <v>610</v>
      </c>
      <c r="B617" t="s">
        <v>2165</v>
      </c>
      <c r="C617" t="s">
        <v>716</v>
      </c>
      <c r="D617">
        <v>0.42374790000000001</v>
      </c>
      <c r="E617">
        <v>0.28398475000000001</v>
      </c>
      <c r="F617">
        <v>0.16450492999999999</v>
      </c>
      <c r="G617">
        <v>0.27860388000000003</v>
      </c>
      <c r="H617">
        <v>0.30319673000000003</v>
      </c>
      <c r="I617">
        <v>0.22882126</v>
      </c>
      <c r="J617">
        <v>0.50189729999999999</v>
      </c>
      <c r="K617">
        <v>0.98285909999999999</v>
      </c>
      <c r="L617">
        <v>0.16875409</v>
      </c>
      <c r="M617">
        <v>0.24505882000000001</v>
      </c>
      <c r="N617">
        <v>0.3974492</v>
      </c>
      <c r="O617">
        <v>0.20797479999999999</v>
      </c>
      <c r="P617">
        <v>0.21240918</v>
      </c>
      <c r="Q617">
        <v>0.32020333000000001</v>
      </c>
      <c r="R617">
        <v>0.14549804999999999</v>
      </c>
      <c r="S617">
        <v>0.16242640999999999</v>
      </c>
      <c r="T617">
        <v>0.18494362</v>
      </c>
      <c r="U617">
        <v>0.23595226999999999</v>
      </c>
      <c r="V617">
        <v>0.22772962999999999</v>
      </c>
      <c r="W617">
        <v>0.13926657000000001</v>
      </c>
      <c r="X617">
        <v>0.15347247999999999</v>
      </c>
      <c r="Y617">
        <v>2.9319677999999998E-2</v>
      </c>
      <c r="Z617">
        <v>0.44060244999999998</v>
      </c>
      <c r="AA617">
        <v>9.7971329999999995E-2</v>
      </c>
      <c r="AB617">
        <v>0.25873259999999998</v>
      </c>
      <c r="AC617">
        <v>0.27785300000000002</v>
      </c>
      <c r="AD617">
        <v>0.113883205</v>
      </c>
      <c r="AE617">
        <v>0.27582166000000002</v>
      </c>
      <c r="AF617">
        <v>0.4029855</v>
      </c>
      <c r="AG617">
        <v>0.10439194</v>
      </c>
      <c r="AH617">
        <v>0.19522405000000001</v>
      </c>
      <c r="AI617">
        <v>0.37376720000000002</v>
      </c>
      <c r="AJ617">
        <v>0.19580265999999999</v>
      </c>
      <c r="AK617">
        <v>0.28902040000000001</v>
      </c>
      <c r="AL617">
        <v>0.13504651000000001</v>
      </c>
      <c r="AM617">
        <v>0.22232045</v>
      </c>
      <c r="AN617">
        <v>0.11524774</v>
      </c>
      <c r="AO617">
        <v>0.15146578999999999</v>
      </c>
      <c r="AP617">
        <v>0.33800639999999998</v>
      </c>
      <c r="AQ617">
        <v>0.47081318</v>
      </c>
      <c r="AR617">
        <v>0.28853570000000001</v>
      </c>
      <c r="AS617">
        <v>5.8925442000000001E-2</v>
      </c>
      <c r="AT617">
        <v>0.39889202000000001</v>
      </c>
      <c r="AU617">
        <v>2.9398467000000001E-2</v>
      </c>
      <c r="AV617">
        <v>0.32681742000000003</v>
      </c>
      <c r="AW617">
        <v>0.36995645999999999</v>
      </c>
      <c r="AX617">
        <v>0.17531352</v>
      </c>
      <c r="AY617">
        <v>0.41499720000000001</v>
      </c>
      <c r="AZ617">
        <v>0.96469199999999999</v>
      </c>
      <c r="BA617">
        <v>0.24437961999999999</v>
      </c>
      <c r="BB617">
        <v>0.28573971999999997</v>
      </c>
      <c r="BC617">
        <v>0.19458911000000001</v>
      </c>
      <c r="BD617">
        <v>0.2506871</v>
      </c>
      <c r="BE617">
        <v>0.26834069999999999</v>
      </c>
      <c r="BF617">
        <v>0.29646146000000001</v>
      </c>
      <c r="BG617">
        <v>0.12563783000000001</v>
      </c>
      <c r="BH617">
        <v>0.23868296999999999</v>
      </c>
      <c r="BI617">
        <v>0.22265935000000001</v>
      </c>
      <c r="BJ617">
        <v>0.38053690000000001</v>
      </c>
      <c r="BK617">
        <v>0.33363047000000001</v>
      </c>
      <c r="BL617">
        <v>0.17629647000000001</v>
      </c>
      <c r="BM617">
        <v>0.25224574999999999</v>
      </c>
      <c r="BN617">
        <v>0.35975790000000002</v>
      </c>
      <c r="BO617">
        <v>0.26715323000000002</v>
      </c>
      <c r="BP617">
        <v>9.4747100000000001E-2</v>
      </c>
      <c r="BQ617">
        <v>9.0902769999999994E-2</v>
      </c>
      <c r="BR617">
        <v>0.23484261000000001</v>
      </c>
      <c r="BS617">
        <v>0.25828770000000001</v>
      </c>
      <c r="BT617">
        <v>0.36618381999999999</v>
      </c>
      <c r="BU617">
        <v>0.34836159999999999</v>
      </c>
      <c r="BV617">
        <v>7.9183175999999994E-2</v>
      </c>
      <c r="BW617">
        <v>0.37034133000000002</v>
      </c>
      <c r="BX617">
        <v>0.3851388</v>
      </c>
      <c r="BY617">
        <v>0.22745277999999999</v>
      </c>
      <c r="BZ617">
        <v>0.18516891999999999</v>
      </c>
      <c r="CA617">
        <v>4.0775726999999998E-2</v>
      </c>
      <c r="CB617">
        <v>0.19802106999999999</v>
      </c>
      <c r="CC617">
        <v>0.45990828</v>
      </c>
      <c r="CD617">
        <v>0.1909293</v>
      </c>
      <c r="CE617">
        <v>0.36660248000000001</v>
      </c>
      <c r="CF617">
        <v>0.34075670000000002</v>
      </c>
      <c r="CG617">
        <v>0.19841139999999999</v>
      </c>
      <c r="CH617">
        <v>0.31456909999999999</v>
      </c>
      <c r="CI617">
        <v>0.26115260000000001</v>
      </c>
      <c r="CJ617">
        <v>0.10781594</v>
      </c>
      <c r="CK617">
        <v>0.38751187999999998</v>
      </c>
      <c r="CL617">
        <v>0.43735271999999997</v>
      </c>
      <c r="CM617">
        <v>0.13134149000000001</v>
      </c>
      <c r="CN617">
        <v>0.21243471</v>
      </c>
      <c r="CO617">
        <v>0.25667467999999999</v>
      </c>
      <c r="CP617">
        <v>0.23895636000000001</v>
      </c>
      <c r="CQ617">
        <v>0.16644523</v>
      </c>
      <c r="CR617">
        <v>0.45656534999999998</v>
      </c>
      <c r="CS617">
        <v>0.27915420000000002</v>
      </c>
      <c r="CT617">
        <v>0.14830088999999999</v>
      </c>
      <c r="CU617">
        <v>0.21227979999999999</v>
      </c>
      <c r="CV617">
        <v>0.35581427999999998</v>
      </c>
      <c r="CW617">
        <v>0.19887120999999999</v>
      </c>
      <c r="CX617">
        <v>8.9104180000000005E-2</v>
      </c>
      <c r="CY617">
        <v>0.35993427</v>
      </c>
      <c r="CZ617">
        <v>0.42456191999999998</v>
      </c>
      <c r="DA617">
        <v>0.27001829999999999</v>
      </c>
      <c r="DB617">
        <v>0.24511257</v>
      </c>
      <c r="DC617">
        <v>0.97704685000000002</v>
      </c>
      <c r="DD617">
        <v>0.30601270000000003</v>
      </c>
      <c r="DE617">
        <v>0.27825168</v>
      </c>
      <c r="DF617">
        <f t="shared" si="28"/>
        <v>0.252505411407767</v>
      </c>
      <c r="DG617">
        <f t="shared" si="29"/>
        <v>1</v>
      </c>
      <c r="DH617">
        <v>9.4680973183938928E-3</v>
      </c>
      <c r="DI617">
        <f>VLOOKUP(B617,owner_jaccard!$C$1:$E$1128,3,FALSE)</f>
        <v>0.29032258064516098</v>
      </c>
      <c r="DJ617">
        <f>VLOOKUP(B617,partic_jaccard!$C$1:$E$1128,3,FALSE)</f>
        <v>0.238095238095238</v>
      </c>
      <c r="DK617">
        <f>VLOOKUP(B617,rtword_jaccard!$C$1:$E$1128,3,FALSE)</f>
        <v>0.25</v>
      </c>
      <c r="DL617">
        <f>VLOOKUP(B617,rtword_jaccard!$C$1:$F$1128,4,FALSE)</f>
        <v>0.38888888888888801</v>
      </c>
      <c r="DM617">
        <f>VLOOKUP(B617,rtword_jaccard!$C$1:$G$1128,5,FALSE)</f>
        <v>0.41509433962264097</v>
      </c>
      <c r="DN617">
        <f>VLOOKUP(B617,owner_j_重み付き!$C$1:$E$1128,3)</f>
        <v>1.0200000000000001E-2</v>
      </c>
      <c r="DO617">
        <f>VLOOKUP(B617,part_j_重み付き!$C$1:$E$1128,3,FALSE)</f>
        <v>0.1181</v>
      </c>
      <c r="DP617">
        <f>VLOOKUP(B617,journalsection_jaccard!$C$2:$E$1129,3,FALSE)</f>
        <v>0.42857142857142799</v>
      </c>
      <c r="DQ617">
        <f>VLOOKUP(B617,journalsection_jaccard!$C$2:$F$1129,4,FALSE)</f>
        <v>0.43884892086330901</v>
      </c>
      <c r="DR617">
        <f>VLOOKUP(B617,journalsection_jaccard!$C$2:$G$1129,5,FALSE)</f>
        <v>0.36986301369863001</v>
      </c>
      <c r="DS617">
        <f>VLOOKUP(B617,journalsection_jaccard!$C$2:$H$1129,6,FALSE)</f>
        <v>0.265822784810126</v>
      </c>
    </row>
    <row r="618" spans="1:123" hidden="1" x14ac:dyDescent="0.55000000000000004">
      <c r="A618">
        <v>611</v>
      </c>
      <c r="B618" t="s">
        <v>2166</v>
      </c>
      <c r="C618" t="s">
        <v>717</v>
      </c>
      <c r="D618">
        <v>0.22953280000000001</v>
      </c>
      <c r="E618">
        <v>7.2866130000000001E-2</v>
      </c>
      <c r="F618">
        <v>8.0386219999999994E-2</v>
      </c>
      <c r="G618">
        <v>0.11970852999999999</v>
      </c>
      <c r="H618">
        <v>3.1048600999999999E-2</v>
      </c>
      <c r="I618">
        <v>-4.1593906E-2</v>
      </c>
      <c r="J618">
        <v>0.18342738</v>
      </c>
      <c r="K618">
        <v>0.97643080000000004</v>
      </c>
      <c r="L618">
        <v>0.16944534999999999</v>
      </c>
      <c r="M618">
        <v>0.28038724999999998</v>
      </c>
      <c r="N618">
        <v>0.26640224000000001</v>
      </c>
      <c r="O618">
        <v>0.26244292000000002</v>
      </c>
      <c r="P618">
        <v>0.10699203</v>
      </c>
      <c r="Q618">
        <v>0.28696435999999997</v>
      </c>
      <c r="R618">
        <v>9.1014235999999998E-2</v>
      </c>
      <c r="S618">
        <v>0.15377477000000001</v>
      </c>
      <c r="T618">
        <v>0.28560219999999997</v>
      </c>
      <c r="U618">
        <v>0.37744838000000003</v>
      </c>
      <c r="V618">
        <v>7.6422399999999998E-3</v>
      </c>
      <c r="W618">
        <v>9.3455189999999994E-2</v>
      </c>
      <c r="X618">
        <v>-5.7111369999999998E-3</v>
      </c>
      <c r="Y618">
        <v>9.7999269999999999E-2</v>
      </c>
      <c r="Z618">
        <v>0.21618061999999999</v>
      </c>
      <c r="AA618">
        <v>0.12619084</v>
      </c>
      <c r="AB618">
        <v>0.38804706999999999</v>
      </c>
      <c r="AC618">
        <v>0.21278385999999999</v>
      </c>
      <c r="AD618">
        <v>0.13291612</v>
      </c>
      <c r="AE618">
        <v>-9.6251840000000005E-2</v>
      </c>
      <c r="AF618">
        <v>0.21046284000000001</v>
      </c>
      <c r="AG618">
        <v>0.37391952000000001</v>
      </c>
      <c r="AH618">
        <v>7.6220244000000006E-2</v>
      </c>
      <c r="AI618">
        <v>0.24984042000000001</v>
      </c>
      <c r="AJ618">
        <v>0.10217421</v>
      </c>
      <c r="AK618">
        <v>0.17704845999999999</v>
      </c>
      <c r="AL618">
        <v>4.1747563000000001E-2</v>
      </c>
      <c r="AM618">
        <v>0.33485051999999998</v>
      </c>
      <c r="AN618">
        <v>0.140819</v>
      </c>
      <c r="AO618">
        <v>0.23930398999999999</v>
      </c>
      <c r="AP618">
        <v>0.18176577999999999</v>
      </c>
      <c r="AQ618">
        <v>0.10390876</v>
      </c>
      <c r="AR618">
        <v>0.17218385999999999</v>
      </c>
      <c r="AS618">
        <v>0.23070051</v>
      </c>
      <c r="AT618">
        <v>0.31718027999999998</v>
      </c>
      <c r="AU618">
        <v>1.4064479E-2</v>
      </c>
      <c r="AV618">
        <v>5.3420097E-2</v>
      </c>
      <c r="AW618">
        <v>0.20136243000000001</v>
      </c>
      <c r="AX618">
        <v>0.13213769</v>
      </c>
      <c r="AY618">
        <v>0.29328924000000001</v>
      </c>
      <c r="AZ618">
        <v>0.96252590000000005</v>
      </c>
      <c r="BA618">
        <v>0.10981011</v>
      </c>
      <c r="BB618">
        <v>-4.3768473000000002E-2</v>
      </c>
      <c r="BC618">
        <v>0.24008404</v>
      </c>
      <c r="BD618">
        <v>5.2020967000000001E-2</v>
      </c>
      <c r="BE618">
        <v>1.35668395E-2</v>
      </c>
      <c r="BF618">
        <v>0.198157</v>
      </c>
      <c r="BG618">
        <v>5.8483366000000002E-2</v>
      </c>
      <c r="BH618">
        <v>-0.12521953999999999</v>
      </c>
      <c r="BI618">
        <v>0.1543505</v>
      </c>
      <c r="BJ618">
        <v>0.18547780999999999</v>
      </c>
      <c r="BK618">
        <v>0.20068379</v>
      </c>
      <c r="BL618">
        <v>0.29219687</v>
      </c>
      <c r="BM618">
        <v>0.15277416999999999</v>
      </c>
      <c r="BN618">
        <v>0.39038450000000002</v>
      </c>
      <c r="BO618">
        <v>0.27346547999999998</v>
      </c>
      <c r="BP618">
        <v>0.40377175999999998</v>
      </c>
      <c r="BQ618">
        <v>4.2530177000000002E-3</v>
      </c>
      <c r="BR618">
        <v>0.25907868000000001</v>
      </c>
      <c r="BS618">
        <v>0.14965692</v>
      </c>
      <c r="BT618">
        <v>0.28850671999999999</v>
      </c>
      <c r="BU618">
        <v>0.2447086</v>
      </c>
      <c r="BV618">
        <v>0.14472613000000001</v>
      </c>
      <c r="BW618">
        <v>0.18770164</v>
      </c>
      <c r="BX618">
        <v>0.41127923</v>
      </c>
      <c r="BY618">
        <v>3.2989669999999999E-2</v>
      </c>
      <c r="BZ618">
        <v>0.24493983</v>
      </c>
      <c r="CA618">
        <v>0.24649054000000001</v>
      </c>
      <c r="CB618">
        <v>1.3072126999999999E-2</v>
      </c>
      <c r="CC618">
        <v>0.23931466000000001</v>
      </c>
      <c r="CD618">
        <v>0.27161592000000001</v>
      </c>
      <c r="CE618">
        <v>0.2668799</v>
      </c>
      <c r="CF618">
        <v>0.18912682</v>
      </c>
      <c r="CG618">
        <v>0.16661492</v>
      </c>
      <c r="CH618">
        <v>0.2496679</v>
      </c>
      <c r="CI618">
        <v>7.2753120000000004E-2</v>
      </c>
      <c r="CJ618">
        <v>0.23483140999999999</v>
      </c>
      <c r="CK618">
        <v>9.0409000000000003E-2</v>
      </c>
      <c r="CL618">
        <v>0.34160010000000002</v>
      </c>
      <c r="CM618">
        <v>-2.2619490999999999E-2</v>
      </c>
      <c r="CN618">
        <v>0.1995625</v>
      </c>
      <c r="CO618">
        <v>7.3705969999999996E-2</v>
      </c>
      <c r="CP618">
        <v>0.1263329</v>
      </c>
      <c r="CQ618">
        <v>0.28201503</v>
      </c>
      <c r="CR618">
        <v>0.32412010000000002</v>
      </c>
      <c r="CS618">
        <v>0.16624384</v>
      </c>
      <c r="CT618">
        <v>0.21328263</v>
      </c>
      <c r="CU618">
        <v>0.17583728000000001</v>
      </c>
      <c r="CV618">
        <v>0.28457725</v>
      </c>
      <c r="CW618">
        <v>9.6855830000000004E-2</v>
      </c>
      <c r="CX618">
        <v>3.7740488000000003E-2</v>
      </c>
      <c r="CY618">
        <v>0.29817668000000003</v>
      </c>
      <c r="CZ618">
        <v>0.18770692</v>
      </c>
      <c r="DA618">
        <v>0.19430806</v>
      </c>
      <c r="DB618">
        <v>0.16832235000000001</v>
      </c>
      <c r="DC618">
        <v>0.96931610000000001</v>
      </c>
      <c r="DD618">
        <v>0.32461089999999998</v>
      </c>
      <c r="DE618">
        <v>0.20905087999999999</v>
      </c>
      <c r="DF618">
        <f t="shared" si="28"/>
        <v>0.17496881338058254</v>
      </c>
      <c r="DG618">
        <f t="shared" si="29"/>
        <v>0</v>
      </c>
      <c r="DH618">
        <v>4.6970408642555192E-4</v>
      </c>
      <c r="DI618">
        <f>VLOOKUP(B618,owner_jaccard!$C$1:$E$1128,3,FALSE)</f>
        <v>0.13793103448275801</v>
      </c>
      <c r="DJ618">
        <f>VLOOKUP(B618,partic_jaccard!$C$1:$E$1128,3,FALSE)</f>
        <v>0.2</v>
      </c>
      <c r="DK618">
        <f>VLOOKUP(B618,rtword_jaccard!$C$1:$E$1128,3,FALSE)</f>
        <v>0.219512195121951</v>
      </c>
      <c r="DL618">
        <f>VLOOKUP(B618,rtword_jaccard!$C$1:$F$1128,4,FALSE)</f>
        <v>0.25</v>
      </c>
      <c r="DM618">
        <f>VLOOKUP(B618,rtword_jaccard!$C$1:$G$1128,5,FALSE)</f>
        <v>0.255230125523012</v>
      </c>
      <c r="DN618">
        <f>VLOOKUP(B618,owner_j_重み付き!$C$1:$E$1128,3)</f>
        <v>1.1000000000000001E-3</v>
      </c>
      <c r="DO618">
        <f>VLOOKUP(B618,part_j_重み付き!$C$1:$E$1128,3,FALSE)</f>
        <v>3.15E-2</v>
      </c>
      <c r="DP618">
        <f>VLOOKUP(B618,journalsection_jaccard!$C$2:$E$1129,3,FALSE)</f>
        <v>0.40845070422535201</v>
      </c>
      <c r="DQ618">
        <f>VLOOKUP(B618,journalsection_jaccard!$C$2:$F$1129,4,FALSE)</f>
        <v>0.36986301369863001</v>
      </c>
      <c r="DR618">
        <f>VLOOKUP(B618,journalsection_jaccard!$C$2:$G$1129,5,FALSE)</f>
        <v>0.33928571428571402</v>
      </c>
      <c r="DS618">
        <f>VLOOKUP(B618,journalsection_jaccard!$C$2:$H$1129,6,FALSE)</f>
        <v>0.16279069767441801</v>
      </c>
    </row>
    <row r="619" spans="1:123" x14ac:dyDescent="0.55000000000000004">
      <c r="A619">
        <v>612</v>
      </c>
      <c r="B619" t="s">
        <v>2167</v>
      </c>
      <c r="C619" t="s">
        <v>718</v>
      </c>
      <c r="D619">
        <v>0.24215607</v>
      </c>
      <c r="E619">
        <v>0.12670082999999999</v>
      </c>
      <c r="F619">
        <v>3.6610632999999997E-2</v>
      </c>
      <c r="G619">
        <v>5.1469523000000003E-2</v>
      </c>
      <c r="H619">
        <v>8.9570170000000005E-2</v>
      </c>
      <c r="I619">
        <v>0.16133528999999999</v>
      </c>
      <c r="J619">
        <v>0.3698206</v>
      </c>
      <c r="K619">
        <v>0.97695947000000005</v>
      </c>
      <c r="L619">
        <v>0.14758616999999999</v>
      </c>
      <c r="M619">
        <v>0.15804498</v>
      </c>
      <c r="N619">
        <v>0.32989415999999999</v>
      </c>
      <c r="O619">
        <v>0.16488216999999999</v>
      </c>
      <c r="P619">
        <v>4.8151140000000002E-2</v>
      </c>
      <c r="Q619">
        <v>0.24118648000000001</v>
      </c>
      <c r="R619">
        <v>0.22424904000000001</v>
      </c>
      <c r="S619">
        <v>9.9049479999999995E-2</v>
      </c>
      <c r="T619">
        <v>0.186892</v>
      </c>
      <c r="U619">
        <v>0.11696921</v>
      </c>
      <c r="V619">
        <v>0.2469626</v>
      </c>
      <c r="W619">
        <v>7.4431590000000006E-2</v>
      </c>
      <c r="X619">
        <v>0.24754045999999999</v>
      </c>
      <c r="Y619">
        <v>0.28320220000000002</v>
      </c>
      <c r="Z619">
        <v>0.26010605999999997</v>
      </c>
      <c r="AA619">
        <v>6.2103002999999997E-2</v>
      </c>
      <c r="AB619">
        <v>0.12277456</v>
      </c>
      <c r="AC619">
        <v>0.20780636</v>
      </c>
      <c r="AD619">
        <v>1.7512798E-2</v>
      </c>
      <c r="AE619">
        <v>0.12207343399999999</v>
      </c>
      <c r="AF619">
        <v>0.24126996000000001</v>
      </c>
      <c r="AG619">
        <v>0.15619253</v>
      </c>
      <c r="AH619">
        <v>0.14078104</v>
      </c>
      <c r="AI619">
        <v>0.30707040000000002</v>
      </c>
      <c r="AJ619">
        <v>7.294892E-2</v>
      </c>
      <c r="AK619">
        <v>0.2391248</v>
      </c>
      <c r="AL619">
        <v>0.17508735</v>
      </c>
      <c r="AM619">
        <v>6.8606120000000007E-2</v>
      </c>
      <c r="AN619">
        <v>3.5808843E-2</v>
      </c>
      <c r="AO619">
        <v>0.1023815</v>
      </c>
      <c r="AP619">
        <v>0.19630697</v>
      </c>
      <c r="AQ619">
        <v>9.5723329999999995E-2</v>
      </c>
      <c r="AR619">
        <v>5.6575055999999999E-2</v>
      </c>
      <c r="AS619">
        <v>-6.4892359999999996E-2</v>
      </c>
      <c r="AT619">
        <v>0.1741316</v>
      </c>
      <c r="AU619">
        <v>4.4607844000000001E-2</v>
      </c>
      <c r="AV619">
        <v>8.7880539999999993E-2</v>
      </c>
      <c r="AW619">
        <v>0.33170159999999999</v>
      </c>
      <c r="AX619">
        <v>0.22661980000000001</v>
      </c>
      <c r="AY619">
        <v>0.32263035000000001</v>
      </c>
      <c r="AZ619">
        <v>0.96109560000000005</v>
      </c>
      <c r="BA619">
        <v>0.28728545</v>
      </c>
      <c r="BB619">
        <v>0.17117705999999999</v>
      </c>
      <c r="BC619">
        <v>0.17668164</v>
      </c>
      <c r="BD619">
        <v>0.12348737999999999</v>
      </c>
      <c r="BE619">
        <v>0.12539249999999999</v>
      </c>
      <c r="BF619">
        <v>0.26150026999999998</v>
      </c>
      <c r="BG619">
        <v>-2.5999986999999999E-2</v>
      </c>
      <c r="BH619">
        <v>0.23099944</v>
      </c>
      <c r="BI619">
        <v>4.9917525999999997E-3</v>
      </c>
      <c r="BJ619">
        <v>0.25992626000000002</v>
      </c>
      <c r="BK619">
        <v>0.12306397400000001</v>
      </c>
      <c r="BL619">
        <v>0.115668856</v>
      </c>
      <c r="BM619">
        <v>0.24483824000000001</v>
      </c>
      <c r="BN619">
        <v>0.14124933000000001</v>
      </c>
      <c r="BO619">
        <v>0.27694002000000001</v>
      </c>
      <c r="BP619">
        <v>0.10419245000000001</v>
      </c>
      <c r="BQ619">
        <v>0.103624195</v>
      </c>
      <c r="BR619">
        <v>1.2279725E-2</v>
      </c>
      <c r="BS619">
        <v>0.13248341</v>
      </c>
      <c r="BT619">
        <v>0.27758270000000002</v>
      </c>
      <c r="BU619">
        <v>0.13238986</v>
      </c>
      <c r="BV619">
        <v>-8.8002609999999995E-2</v>
      </c>
      <c r="BW619">
        <v>0.16671999000000001</v>
      </c>
      <c r="BX619">
        <v>0.37653350000000002</v>
      </c>
      <c r="BY619">
        <v>-8.3018990000000001E-2</v>
      </c>
      <c r="BZ619">
        <v>0.26452276000000002</v>
      </c>
      <c r="CA619">
        <v>8.6055599999999996E-2</v>
      </c>
      <c r="CB619">
        <v>5.6251448000000003E-2</v>
      </c>
      <c r="CC619">
        <v>0.29953342999999999</v>
      </c>
      <c r="CD619">
        <v>0.12546623000000001</v>
      </c>
      <c r="CE619">
        <v>0.31796600000000003</v>
      </c>
      <c r="CF619">
        <v>0.10442844</v>
      </c>
      <c r="CG619">
        <v>5.6016829999999997E-2</v>
      </c>
      <c r="CH619">
        <v>5.8517350000000003E-2</v>
      </c>
      <c r="CI619">
        <v>3.1387415000000002E-2</v>
      </c>
      <c r="CJ619">
        <v>9.3366965999999996E-2</v>
      </c>
      <c r="CK619">
        <v>0.30753302999999999</v>
      </c>
      <c r="CL619">
        <v>0.26663476000000003</v>
      </c>
      <c r="CM619">
        <v>0.18736340000000001</v>
      </c>
      <c r="CN619">
        <v>0.18313977000000001</v>
      </c>
      <c r="CO619">
        <v>4.9437876999999998E-2</v>
      </c>
      <c r="CP619">
        <v>0.10045299000000001</v>
      </c>
      <c r="CQ619">
        <v>0.13099124000000001</v>
      </c>
      <c r="CR619">
        <v>0.22311121</v>
      </c>
      <c r="CS619">
        <v>0.18100695</v>
      </c>
      <c r="CT619">
        <v>0.25038486999999998</v>
      </c>
      <c r="CU619">
        <v>0.11495277</v>
      </c>
      <c r="CV619">
        <v>0.22839686000000001</v>
      </c>
      <c r="CW619">
        <v>0.107965544</v>
      </c>
      <c r="CX619">
        <v>0.16628195000000001</v>
      </c>
      <c r="CY619">
        <v>0.14774177999999999</v>
      </c>
      <c r="CZ619">
        <v>0.22161644999999999</v>
      </c>
      <c r="DA619">
        <v>6.7359649999999993E-2</v>
      </c>
      <c r="DB619">
        <v>-0.117300816</v>
      </c>
      <c r="DC619">
        <v>0.97610395999999999</v>
      </c>
      <c r="DD619">
        <v>0.29632920000000001</v>
      </c>
      <c r="DE619">
        <v>0.23914668</v>
      </c>
      <c r="DF619">
        <f t="shared" si="28"/>
        <v>0.15483186653980593</v>
      </c>
      <c r="DG619">
        <f t="shared" si="29"/>
        <v>0</v>
      </c>
      <c r="DH619">
        <v>0</v>
      </c>
      <c r="DI619">
        <f>VLOOKUP(B619,owner_jaccard!$C$1:$E$1128,3,FALSE)</f>
        <v>3.5087719298245598E-2</v>
      </c>
      <c r="DJ619">
        <f>VLOOKUP(B619,partic_jaccard!$C$1:$E$1128,3,FALSE)</f>
        <v>0.146341463414634</v>
      </c>
      <c r="DK619">
        <f>VLOOKUP(B619,rtword_jaccard!$C$1:$E$1128,3,FALSE)</f>
        <v>0.20481927710843301</v>
      </c>
      <c r="DL619">
        <f>VLOOKUP(B619,rtword_jaccard!$C$1:$F$1128,4,FALSE)</f>
        <v>0.234567901234567</v>
      </c>
      <c r="DM619">
        <f>VLOOKUP(B619,rtword_jaccard!$C$1:$G$1128,5,FALSE)</f>
        <v>0.22950819672131101</v>
      </c>
      <c r="DN619">
        <f>VLOOKUP(B619,owner_j_重み付き!$C$1:$E$1128,3)</f>
        <v>3.5000000000000001E-3</v>
      </c>
      <c r="DO619">
        <f>VLOOKUP(B619,part_j_重み付き!$C$1:$E$1128,3,FALSE)</f>
        <v>1.6799999999999999E-2</v>
      </c>
      <c r="DP619">
        <f>VLOOKUP(B619,journalsection_jaccard!$C$2:$E$1129,3,FALSE)</f>
        <v>0.36986301369863001</v>
      </c>
      <c r="DQ619">
        <f>VLOOKUP(B619,journalsection_jaccard!$C$2:$F$1129,4,FALSE)</f>
        <v>0.183431952662721</v>
      </c>
      <c r="DR619">
        <f>VLOOKUP(B619,journalsection_jaccard!$C$2:$G$1129,5,FALSE)</f>
        <v>0.15830115830115801</v>
      </c>
      <c r="DS619">
        <f>VLOOKUP(B619,journalsection_jaccard!$C$2:$H$1129,6,FALSE)</f>
        <v>4.1666666666666602E-2</v>
      </c>
    </row>
    <row r="620" spans="1:123" hidden="1" x14ac:dyDescent="0.55000000000000004">
      <c r="A620">
        <v>613</v>
      </c>
      <c r="B620" t="s">
        <v>2168</v>
      </c>
      <c r="C620" t="s">
        <v>719</v>
      </c>
      <c r="D620">
        <v>0.25402626</v>
      </c>
      <c r="E620">
        <v>0.24316940000000001</v>
      </c>
      <c r="F620">
        <v>0.21611305</v>
      </c>
      <c r="G620">
        <v>0.3440956</v>
      </c>
      <c r="H620">
        <v>0.2273452</v>
      </c>
      <c r="I620">
        <v>-9.5995029999999995E-2</v>
      </c>
      <c r="J620">
        <v>0.18828012</v>
      </c>
      <c r="K620">
        <v>0.98133689999999996</v>
      </c>
      <c r="L620">
        <v>0.21886897</v>
      </c>
      <c r="M620">
        <v>0.20807663000000001</v>
      </c>
      <c r="N620">
        <v>0.47048004999999998</v>
      </c>
      <c r="O620">
        <v>0.29317892000000001</v>
      </c>
      <c r="P620">
        <v>0.11325523999999999</v>
      </c>
      <c r="Q620">
        <v>0.21682325999999999</v>
      </c>
      <c r="R620">
        <v>3.9797529999999998E-2</v>
      </c>
      <c r="S620">
        <v>0.11607649</v>
      </c>
      <c r="T620">
        <v>0.31477840000000001</v>
      </c>
      <c r="U620">
        <v>5.9663292E-2</v>
      </c>
      <c r="V620">
        <v>-4.3254472000000002E-2</v>
      </c>
      <c r="W620">
        <v>1.9043805E-2</v>
      </c>
      <c r="X620">
        <v>0.19330486999999999</v>
      </c>
      <c r="Y620">
        <v>0.16009124</v>
      </c>
      <c r="Z620">
        <v>0.11262683599999999</v>
      </c>
      <c r="AA620">
        <v>0.21641636</v>
      </c>
      <c r="AB620">
        <v>0.19211581</v>
      </c>
      <c r="AC620">
        <v>0.29664217999999998</v>
      </c>
      <c r="AD620">
        <v>8.9129219999999995E-2</v>
      </c>
      <c r="AE620">
        <v>0.16586079000000001</v>
      </c>
      <c r="AF620">
        <v>0.16181007</v>
      </c>
      <c r="AG620">
        <v>0.15550058</v>
      </c>
      <c r="AH620">
        <v>6.5588649999999998E-2</v>
      </c>
      <c r="AI620">
        <v>0.31949398000000001</v>
      </c>
      <c r="AJ620">
        <v>0.18959913</v>
      </c>
      <c r="AK620">
        <v>0.26970773999999997</v>
      </c>
      <c r="AL620">
        <v>-9.2831149999999998E-3</v>
      </c>
      <c r="AM620">
        <v>0.2646945</v>
      </c>
      <c r="AN620">
        <v>0.14824388999999999</v>
      </c>
      <c r="AO620">
        <v>0.23098426999999999</v>
      </c>
      <c r="AP620">
        <v>0.27253677999999998</v>
      </c>
      <c r="AQ620">
        <v>0.29894494999999999</v>
      </c>
      <c r="AR620">
        <v>0.23360048</v>
      </c>
      <c r="AS620">
        <v>0.17328805</v>
      </c>
      <c r="AT620">
        <v>7.2829194E-2</v>
      </c>
      <c r="AU620">
        <v>0.12280695</v>
      </c>
      <c r="AV620">
        <v>0.24441281000000001</v>
      </c>
      <c r="AW620">
        <v>0.40858433</v>
      </c>
      <c r="AX620">
        <v>0.19948487000000001</v>
      </c>
      <c r="AY620">
        <v>0.10024839000000001</v>
      </c>
      <c r="AZ620">
        <v>0.95471510000000004</v>
      </c>
      <c r="BA620">
        <v>0.22044680999999999</v>
      </c>
      <c r="BB620">
        <v>0.1255599</v>
      </c>
      <c r="BC620">
        <v>0.13636382999999999</v>
      </c>
      <c r="BD620">
        <v>0.19829403000000001</v>
      </c>
      <c r="BE620">
        <v>0.13570463999999999</v>
      </c>
      <c r="BF620">
        <v>0.33599624</v>
      </c>
      <c r="BG620">
        <v>0.21016388999999999</v>
      </c>
      <c r="BH620">
        <v>0.18522554999999999</v>
      </c>
      <c r="BI620">
        <v>7.3836170000000007E-2</v>
      </c>
      <c r="BJ620">
        <v>0.13416947000000001</v>
      </c>
      <c r="BK620">
        <v>0.10911340999999999</v>
      </c>
      <c r="BL620">
        <v>0.18712322000000001</v>
      </c>
      <c r="BM620">
        <v>0.32997757</v>
      </c>
      <c r="BN620">
        <v>0.34885177000000001</v>
      </c>
      <c r="BO620">
        <v>0.116029955</v>
      </c>
      <c r="BP620">
        <v>6.7771529999999996E-2</v>
      </c>
      <c r="BQ620">
        <v>0.2291649</v>
      </c>
      <c r="BR620">
        <v>0.14161567</v>
      </c>
      <c r="BS620">
        <v>8.6628159999999996E-2</v>
      </c>
      <c r="BT620">
        <v>0.3228666</v>
      </c>
      <c r="BU620">
        <v>0.21592017999999999</v>
      </c>
      <c r="BV620">
        <v>0.17260471999999999</v>
      </c>
      <c r="BW620">
        <v>0.20325187</v>
      </c>
      <c r="BX620">
        <v>0.41777962000000002</v>
      </c>
      <c r="BY620">
        <v>0.11993941</v>
      </c>
      <c r="BZ620">
        <v>0.20297197</v>
      </c>
      <c r="CA620">
        <v>0.12361498</v>
      </c>
      <c r="CB620">
        <v>0.25878121999999998</v>
      </c>
      <c r="CC620">
        <v>0.38494545000000002</v>
      </c>
      <c r="CD620">
        <v>0.41211229999999999</v>
      </c>
      <c r="CE620">
        <v>0.38258183000000001</v>
      </c>
      <c r="CF620">
        <v>0.19100985000000001</v>
      </c>
      <c r="CG620">
        <v>0.15335911999999999</v>
      </c>
      <c r="CH620">
        <v>0.26919883</v>
      </c>
      <c r="CI620">
        <v>1.8255172E-2</v>
      </c>
      <c r="CJ620">
        <v>0.14461869999999999</v>
      </c>
      <c r="CK620">
        <v>0.28826773</v>
      </c>
      <c r="CL620">
        <v>0.33426909999999999</v>
      </c>
      <c r="CM620">
        <v>6.5448610000000004E-2</v>
      </c>
      <c r="CN620">
        <v>0.28671459999999999</v>
      </c>
      <c r="CO620">
        <v>0.1296437</v>
      </c>
      <c r="CP620">
        <v>0.213509</v>
      </c>
      <c r="CQ620">
        <v>0.22088392000000001</v>
      </c>
      <c r="CR620">
        <v>0.47620659999999998</v>
      </c>
      <c r="CS620">
        <v>0.12937866000000001</v>
      </c>
      <c r="CT620">
        <v>0.12384029000000001</v>
      </c>
      <c r="CU620">
        <v>4.2813219999999999E-2</v>
      </c>
      <c r="CV620">
        <v>0.32659490000000002</v>
      </c>
      <c r="CW620">
        <v>0.10675817999999999</v>
      </c>
      <c r="CX620">
        <v>-1.7605709000000001E-2</v>
      </c>
      <c r="CY620">
        <v>0.36609793000000002</v>
      </c>
      <c r="CZ620">
        <v>0.30152866</v>
      </c>
      <c r="DA620">
        <v>0.23548235000000001</v>
      </c>
      <c r="DB620">
        <v>2.5941510000000001E-2</v>
      </c>
      <c r="DC620">
        <v>0.97428269999999995</v>
      </c>
      <c r="DD620">
        <v>0.33914359999999999</v>
      </c>
      <c r="DE620">
        <v>0.14515828</v>
      </c>
      <c r="DF620">
        <f t="shared" si="28"/>
        <v>0.19668941930097086</v>
      </c>
      <c r="DG620">
        <f t="shared" si="29"/>
        <v>0</v>
      </c>
      <c r="DH620">
        <v>5.6378158583098468E-3</v>
      </c>
      <c r="DI620">
        <f>VLOOKUP(B620,owner_jaccard!$C$1:$E$1128,3,FALSE)</f>
        <v>0.209302325581395</v>
      </c>
      <c r="DJ620">
        <f>VLOOKUP(B620,partic_jaccard!$C$1:$E$1128,3,FALSE)</f>
        <v>0.12121212121212099</v>
      </c>
      <c r="DK620">
        <f>VLOOKUP(B620,rtword_jaccard!$C$1:$E$1128,3,FALSE)</f>
        <v>0.20481927710843301</v>
      </c>
      <c r="DL620">
        <f>VLOOKUP(B620,rtword_jaccard!$C$1:$F$1128,4,FALSE)</f>
        <v>0.24223602484472001</v>
      </c>
      <c r="DM620">
        <f>VLOOKUP(B620,rtword_jaccard!$C$1:$G$1128,5,FALSE)</f>
        <v>0.26050420168067201</v>
      </c>
      <c r="DN620">
        <f>VLOOKUP(B620,owner_j_重み付き!$C$1:$E$1128,3)</f>
        <v>6.1999999999999998E-3</v>
      </c>
      <c r="DO620">
        <f>VLOOKUP(B620,part_j_重み付き!$C$1:$E$1128,3,FALSE)</f>
        <v>5.1999999999999998E-2</v>
      </c>
      <c r="DP620">
        <f>VLOOKUP(B620,journalsection_jaccard!$C$2:$E$1129,3,FALSE)</f>
        <v>0.51515151515151503</v>
      </c>
      <c r="DQ620">
        <f>VLOOKUP(B620,journalsection_jaccard!$C$2:$F$1129,4,FALSE)</f>
        <v>0.40845070422535201</v>
      </c>
      <c r="DR620">
        <f>VLOOKUP(B620,journalsection_jaccard!$C$2:$G$1129,5,FALSE)</f>
        <v>0.32743362831858402</v>
      </c>
      <c r="DS620">
        <f>VLOOKUP(B620,journalsection_jaccard!$C$2:$H$1129,6,FALSE)</f>
        <v>0.219512195121951</v>
      </c>
    </row>
    <row r="621" spans="1:123" x14ac:dyDescent="0.55000000000000004">
      <c r="A621">
        <v>614</v>
      </c>
      <c r="B621" t="s">
        <v>2169</v>
      </c>
      <c r="C621" t="s">
        <v>720</v>
      </c>
      <c r="D621">
        <v>0.21453311999999999</v>
      </c>
      <c r="E621">
        <v>0.19600213</v>
      </c>
      <c r="F621">
        <v>0.22887391000000001</v>
      </c>
      <c r="G621">
        <v>0.25518770000000002</v>
      </c>
      <c r="H621">
        <v>0.24575093000000001</v>
      </c>
      <c r="I621">
        <v>0.10373091</v>
      </c>
      <c r="J621">
        <v>0.22205509000000001</v>
      </c>
      <c r="K621">
        <v>0.97923450000000001</v>
      </c>
      <c r="L621">
        <v>5.8861410000000003E-2</v>
      </c>
      <c r="M621">
        <v>0.10110789000000001</v>
      </c>
      <c r="N621">
        <v>0.33636922000000002</v>
      </c>
      <c r="O621">
        <v>1.1924717E-2</v>
      </c>
      <c r="P621">
        <v>4.8976485E-2</v>
      </c>
      <c r="Q621">
        <v>0.17771553000000001</v>
      </c>
      <c r="R621">
        <v>0.15881136000000001</v>
      </c>
      <c r="S621">
        <v>0.20556186000000001</v>
      </c>
      <c r="T621">
        <v>6.8598030000000004E-2</v>
      </c>
      <c r="U621">
        <v>2.3880439E-2</v>
      </c>
      <c r="V621">
        <v>4.2336657999999999E-2</v>
      </c>
      <c r="W621">
        <v>0.20076936000000001</v>
      </c>
      <c r="X621">
        <v>0.25756610000000002</v>
      </c>
      <c r="Y621">
        <v>0.28045399999999998</v>
      </c>
      <c r="Z621">
        <v>0.22658465999999999</v>
      </c>
      <c r="AA621">
        <v>0.20367553999999999</v>
      </c>
      <c r="AB621">
        <v>0.14146317999999999</v>
      </c>
      <c r="AC621">
        <v>0.18480650000000001</v>
      </c>
      <c r="AD621">
        <v>9.1187909999999997E-2</v>
      </c>
      <c r="AE621">
        <v>0.12650270999999999</v>
      </c>
      <c r="AF621">
        <v>0.38628170000000001</v>
      </c>
      <c r="AG621">
        <v>0.13789217000000001</v>
      </c>
      <c r="AH621">
        <v>0.17312084</v>
      </c>
      <c r="AI621">
        <v>0.29962253999999999</v>
      </c>
      <c r="AJ621">
        <v>6.4617170000000002E-2</v>
      </c>
      <c r="AK621">
        <v>0.43814665000000003</v>
      </c>
      <c r="AL621">
        <v>-9.9367940000000002E-2</v>
      </c>
      <c r="AM621">
        <v>0.20323187000000001</v>
      </c>
      <c r="AN621">
        <v>6.0012481999999999E-2</v>
      </c>
      <c r="AO621">
        <v>0.25232258000000002</v>
      </c>
      <c r="AP621">
        <v>0.13773680999999999</v>
      </c>
      <c r="AQ621">
        <v>0.34379209999999999</v>
      </c>
      <c r="AR621">
        <v>0.16159672999999999</v>
      </c>
      <c r="AS621">
        <v>4.0583833999999999E-2</v>
      </c>
      <c r="AT621">
        <v>0.18851979999999999</v>
      </c>
      <c r="AU621">
        <v>9.5305845E-2</v>
      </c>
      <c r="AV621">
        <v>0.27382424</v>
      </c>
      <c r="AW621">
        <v>0.26437517999999999</v>
      </c>
      <c r="AX621">
        <v>4.5297083000000002E-2</v>
      </c>
      <c r="AY621">
        <v>0.27979936999999999</v>
      </c>
      <c r="AZ621">
        <v>0.94488649999999996</v>
      </c>
      <c r="BA621">
        <v>0.1548842</v>
      </c>
      <c r="BB621">
        <v>8.2514299999999999E-2</v>
      </c>
      <c r="BC621">
        <v>0.21126257000000001</v>
      </c>
      <c r="BD621">
        <v>0.19156095000000001</v>
      </c>
      <c r="BE621">
        <v>7.1707060000000003E-2</v>
      </c>
      <c r="BF621">
        <v>0.15890957</v>
      </c>
      <c r="BG621">
        <v>3.6711026000000001E-2</v>
      </c>
      <c r="BH621">
        <v>8.5988679999999998E-2</v>
      </c>
      <c r="BI621">
        <v>0.14683099999999999</v>
      </c>
      <c r="BJ621">
        <v>0.24834912000000001</v>
      </c>
      <c r="BK621">
        <v>0.17996714</v>
      </c>
      <c r="BL621">
        <v>0.16258855</v>
      </c>
      <c r="BM621">
        <v>0.13158998</v>
      </c>
      <c r="BN621">
        <v>8.5257319999999998E-2</v>
      </c>
      <c r="BO621">
        <v>0.16548640000000001</v>
      </c>
      <c r="BP621">
        <v>0.14734117999999999</v>
      </c>
      <c r="BQ621">
        <v>0.15123597</v>
      </c>
      <c r="BR621">
        <v>9.1275330000000002E-2</v>
      </c>
      <c r="BS621">
        <v>0.16505088000000001</v>
      </c>
      <c r="BT621">
        <v>0.32831162000000003</v>
      </c>
      <c r="BU621">
        <v>0.25555499999999998</v>
      </c>
      <c r="BV621">
        <v>3.1061315999999999E-2</v>
      </c>
      <c r="BW621">
        <v>0.19000573000000001</v>
      </c>
      <c r="BX621">
        <v>0.32494792</v>
      </c>
      <c r="BY621">
        <v>0.123855546</v>
      </c>
      <c r="BZ621">
        <v>0.16012235999999999</v>
      </c>
      <c r="CA621">
        <v>0.19511542000000001</v>
      </c>
      <c r="CB621">
        <v>0.16934747</v>
      </c>
      <c r="CC621">
        <v>0.36952758000000002</v>
      </c>
      <c r="CD621">
        <v>0.14510454</v>
      </c>
      <c r="CE621">
        <v>0.255527</v>
      </c>
      <c r="CF621">
        <v>-4.2710245000000001E-2</v>
      </c>
      <c r="CG621">
        <v>5.1178555999999999E-4</v>
      </c>
      <c r="CH621">
        <v>0.18516007000000001</v>
      </c>
      <c r="CI621">
        <v>2.1536728000000002E-2</v>
      </c>
      <c r="CJ621">
        <v>0.10642372</v>
      </c>
      <c r="CK621">
        <v>0.31301558000000002</v>
      </c>
      <c r="CL621">
        <v>0.22245868999999999</v>
      </c>
      <c r="CM621">
        <v>0.11020654000000001</v>
      </c>
      <c r="CN621">
        <v>0.11887120499999999</v>
      </c>
      <c r="CO621">
        <v>9.3573089999999998E-2</v>
      </c>
      <c r="CP621">
        <v>9.7192379999999995E-2</v>
      </c>
      <c r="CQ621">
        <v>0.36893922000000001</v>
      </c>
      <c r="CR621">
        <v>0.31290033</v>
      </c>
      <c r="CS621">
        <v>8.4668759999999996E-2</v>
      </c>
      <c r="CT621">
        <v>0.3039693</v>
      </c>
      <c r="CU621">
        <v>0.14667243999999999</v>
      </c>
      <c r="CV621">
        <v>0.29344437000000001</v>
      </c>
      <c r="CW621">
        <v>5.1592827000000001E-2</v>
      </c>
      <c r="CX621">
        <v>-3.520906E-2</v>
      </c>
      <c r="CY621">
        <v>0.25919320000000001</v>
      </c>
      <c r="CZ621">
        <v>0.27740827000000001</v>
      </c>
      <c r="DA621">
        <v>0.14122230999999999</v>
      </c>
      <c r="DB621">
        <v>0.11790386999999999</v>
      </c>
      <c r="DC621">
        <v>0.96028966000000004</v>
      </c>
      <c r="DD621">
        <v>0.40781119999999998</v>
      </c>
      <c r="DE621">
        <v>0.21888464999999999</v>
      </c>
      <c r="DF621">
        <f t="shared" si="28"/>
        <v>0.17041390642291263</v>
      </c>
      <c r="DG621">
        <f t="shared" si="29"/>
        <v>0</v>
      </c>
      <c r="DH621">
        <v>0</v>
      </c>
      <c r="DI621">
        <f>VLOOKUP(B621,owner_jaccard!$C$1:$E$1128,3,FALSE)</f>
        <v>0.11363636363636299</v>
      </c>
      <c r="DJ621">
        <f>VLOOKUP(B621,partic_jaccard!$C$1:$E$1128,3,FALSE)</f>
        <v>0.115384615384615</v>
      </c>
      <c r="DK621">
        <f>VLOOKUP(B621,rtword_jaccard!$C$1:$E$1128,3,FALSE)</f>
        <v>0.234567901234567</v>
      </c>
      <c r="DL621">
        <f>VLOOKUP(B621,rtword_jaccard!$C$1:$F$1128,4,FALSE)</f>
        <v>0.25</v>
      </c>
      <c r="DM621">
        <f>VLOOKUP(B621,rtword_jaccard!$C$1:$G$1128,5,FALSE)</f>
        <v>0.234567901234567</v>
      </c>
      <c r="DN621">
        <f>VLOOKUP(B621,owner_j_重み付き!$C$1:$E$1128,3)</f>
        <v>3.0000000000000001E-3</v>
      </c>
      <c r="DO621">
        <f>VLOOKUP(B621,part_j_重み付き!$C$1:$E$1128,3,FALSE)</f>
        <v>3.5999999999999999E-3</v>
      </c>
      <c r="DP621">
        <f>VLOOKUP(B621,journalsection_jaccard!$C$2:$E$1129,3,FALSE)</f>
        <v>0.49253731343283502</v>
      </c>
      <c r="DQ621">
        <f>VLOOKUP(B621,journalsection_jaccard!$C$2:$F$1129,4,FALSE)</f>
        <v>0.34228187919462999</v>
      </c>
      <c r="DR621">
        <f>VLOOKUP(B621,journalsection_jaccard!$C$2:$G$1129,5,FALSE)</f>
        <v>0.31004366812227002</v>
      </c>
      <c r="DS621">
        <f>VLOOKUP(B621,journalsection_jaccard!$C$2:$H$1129,6,FALSE)</f>
        <v>0.19047619047618999</v>
      </c>
    </row>
    <row r="622" spans="1:123" x14ac:dyDescent="0.55000000000000004">
      <c r="A622">
        <v>615</v>
      </c>
      <c r="B622" t="s">
        <v>2170</v>
      </c>
      <c r="C622" t="s">
        <v>721</v>
      </c>
      <c r="D622">
        <v>8.6112499999999995E-2</v>
      </c>
      <c r="E622">
        <v>0.18451239</v>
      </c>
      <c r="F622">
        <v>4.1164733000000002E-2</v>
      </c>
      <c r="G622">
        <v>7.5393970000000005E-2</v>
      </c>
      <c r="H622">
        <v>0.23455947999999999</v>
      </c>
      <c r="I622">
        <v>0.17446091999999999</v>
      </c>
      <c r="J622">
        <v>0.27120077999999997</v>
      </c>
      <c r="K622">
        <v>0.98038703000000005</v>
      </c>
      <c r="L622">
        <v>0.28804113999999997</v>
      </c>
      <c r="M622">
        <v>0.17268395</v>
      </c>
      <c r="N622">
        <v>0.31951055</v>
      </c>
      <c r="O622">
        <v>0.118642025</v>
      </c>
      <c r="P622">
        <v>0.17475599</v>
      </c>
      <c r="Q622">
        <v>0.16806305999999999</v>
      </c>
      <c r="R622">
        <v>0.28785622</v>
      </c>
      <c r="S622">
        <v>0.23550003999999999</v>
      </c>
      <c r="T622">
        <v>0.15407141999999999</v>
      </c>
      <c r="U622">
        <v>9.6039100000000002E-2</v>
      </c>
      <c r="V622">
        <v>0.16020377</v>
      </c>
      <c r="W622">
        <v>9.3334490000000006E-2</v>
      </c>
      <c r="X622">
        <v>0.105619825</v>
      </c>
      <c r="Y622">
        <v>0.3633422</v>
      </c>
      <c r="Z622">
        <v>0.26988614</v>
      </c>
      <c r="AA622">
        <v>0.2779471</v>
      </c>
      <c r="AB622">
        <v>0.1301669</v>
      </c>
      <c r="AC622">
        <v>5.7191074000000001E-2</v>
      </c>
      <c r="AD622">
        <v>5.3226713000000002E-2</v>
      </c>
      <c r="AE622">
        <v>0.18893957</v>
      </c>
      <c r="AF622">
        <v>0.11524515</v>
      </c>
      <c r="AG622">
        <v>0.10813439</v>
      </c>
      <c r="AH622">
        <v>0.20693344</v>
      </c>
      <c r="AI622">
        <v>0.35815573000000001</v>
      </c>
      <c r="AJ622">
        <v>0.13620689999999999</v>
      </c>
      <c r="AK622">
        <v>0.119505316</v>
      </c>
      <c r="AL622">
        <v>0.11272767</v>
      </c>
      <c r="AM622">
        <v>0.13142862999999999</v>
      </c>
      <c r="AN622">
        <v>-4.5791745000000002E-2</v>
      </c>
      <c r="AO622">
        <v>6.7499159999999999E-3</v>
      </c>
      <c r="AP622">
        <v>0.14910625999999999</v>
      </c>
      <c r="AQ622">
        <v>0.38601267</v>
      </c>
      <c r="AR622">
        <v>0.23091629999999999</v>
      </c>
      <c r="AS622">
        <v>8.0339820000000006E-2</v>
      </c>
      <c r="AT622">
        <v>0.13555556999999999</v>
      </c>
      <c r="AU622">
        <v>1.1112809E-2</v>
      </c>
      <c r="AV622">
        <v>0.22755982999999999</v>
      </c>
      <c r="AW622">
        <v>0.35762957000000001</v>
      </c>
      <c r="AX622">
        <v>0.23737771999999999</v>
      </c>
      <c r="AY622">
        <v>0.31767106000000001</v>
      </c>
      <c r="AZ622">
        <v>0.96940199999999999</v>
      </c>
      <c r="BA622">
        <v>0.16121811999999999</v>
      </c>
      <c r="BB622">
        <v>3.2619825999999998E-2</v>
      </c>
      <c r="BC622">
        <v>0.19202854</v>
      </c>
      <c r="BD622">
        <v>0.16156661999999999</v>
      </c>
      <c r="BE622">
        <v>0.122794926</v>
      </c>
      <c r="BF622">
        <v>0.21152480000000001</v>
      </c>
      <c r="BG622">
        <v>4.3695499999999998E-2</v>
      </c>
      <c r="BH622">
        <v>7.80386E-2</v>
      </c>
      <c r="BI622">
        <v>0.16951942</v>
      </c>
      <c r="BJ622">
        <v>0.24390339999999999</v>
      </c>
      <c r="BK622">
        <v>0.26262012000000001</v>
      </c>
      <c r="BL622">
        <v>0.15890088999999999</v>
      </c>
      <c r="BM622">
        <v>0.14186061999999999</v>
      </c>
      <c r="BN622">
        <v>0.26321812999999999</v>
      </c>
      <c r="BO622">
        <v>0.15649766000000001</v>
      </c>
      <c r="BP622">
        <v>0.21215497</v>
      </c>
      <c r="BQ622">
        <v>0.31671982999999998</v>
      </c>
      <c r="BR622">
        <v>-5.4718825999999998E-2</v>
      </c>
      <c r="BS622">
        <v>7.9233100000000001E-2</v>
      </c>
      <c r="BT622">
        <v>0.34268483999999999</v>
      </c>
      <c r="BU622">
        <v>0.25013688000000001</v>
      </c>
      <c r="BV622">
        <v>0.17716771000000001</v>
      </c>
      <c r="BW622">
        <v>0.20198086000000001</v>
      </c>
      <c r="BX622">
        <v>0.41455894999999998</v>
      </c>
      <c r="BY622">
        <v>2.7652613999999999E-2</v>
      </c>
      <c r="BZ622">
        <v>0.18594362</v>
      </c>
      <c r="CA622">
        <v>0.18301475</v>
      </c>
      <c r="CB622">
        <v>3.2912080000000003E-2</v>
      </c>
      <c r="CC622">
        <v>0.28983863999999998</v>
      </c>
      <c r="CD622">
        <v>0.32606643000000002</v>
      </c>
      <c r="CE622">
        <v>0.33005889999999999</v>
      </c>
      <c r="CF622">
        <v>0.10552354999999999</v>
      </c>
      <c r="CG622">
        <v>3.3902349999999998E-2</v>
      </c>
      <c r="CH622">
        <v>0.30560451999999999</v>
      </c>
      <c r="CI622">
        <v>6.4297229999999997E-2</v>
      </c>
      <c r="CJ622">
        <v>8.7793200000000002E-2</v>
      </c>
      <c r="CK622">
        <v>0.33604257999999998</v>
      </c>
      <c r="CL622">
        <v>0.31859365000000001</v>
      </c>
      <c r="CM622">
        <v>0.20560437000000001</v>
      </c>
      <c r="CN622">
        <v>0.10928343</v>
      </c>
      <c r="CO622">
        <v>0.20058486</v>
      </c>
      <c r="CP622">
        <v>6.8918080000000007E-2</v>
      </c>
      <c r="CQ622">
        <v>0.16214643000000001</v>
      </c>
      <c r="CR622">
        <v>0.31602190000000002</v>
      </c>
      <c r="CS622">
        <v>0.13851053999999999</v>
      </c>
      <c r="CT622">
        <v>7.4019459999999995E-2</v>
      </c>
      <c r="CU622">
        <v>0.13899109000000001</v>
      </c>
      <c r="CV622">
        <v>0.11432058</v>
      </c>
      <c r="CW622">
        <v>7.9422960000000001E-2</v>
      </c>
      <c r="CX622">
        <v>2.0332089000000001E-2</v>
      </c>
      <c r="CY622">
        <v>-1.1622765E-3</v>
      </c>
      <c r="CZ622">
        <v>0.31016480000000002</v>
      </c>
      <c r="DA622">
        <v>0.29309689999999999</v>
      </c>
      <c r="DB622">
        <v>3.6487105999999998E-2</v>
      </c>
      <c r="DC622">
        <v>0.97307222999999998</v>
      </c>
      <c r="DD622">
        <v>0.27792102000000002</v>
      </c>
      <c r="DE622">
        <v>-3.6416906999999998E-2</v>
      </c>
      <c r="DF622">
        <f t="shared" si="28"/>
        <v>0.1712662047330096</v>
      </c>
      <c r="DG622">
        <f t="shared" si="29"/>
        <v>0</v>
      </c>
      <c r="DH622">
        <v>0</v>
      </c>
      <c r="DI622">
        <f>VLOOKUP(B622,owner_jaccard!$C$1:$E$1128,3,FALSE)</f>
        <v>3.9215686274509803E-2</v>
      </c>
      <c r="DJ622">
        <f>VLOOKUP(B622,partic_jaccard!$C$1:$E$1128,3,FALSE)</f>
        <v>0</v>
      </c>
      <c r="DK622">
        <f>VLOOKUP(B622,rtword_jaccard!$C$1:$E$1128,3,FALSE)</f>
        <v>0.17647058823529399</v>
      </c>
      <c r="DL622">
        <f>VLOOKUP(B622,rtword_jaccard!$C$1:$F$1128,4,FALSE)</f>
        <v>0.21212121212121199</v>
      </c>
      <c r="DM622">
        <f>VLOOKUP(B622,rtword_jaccard!$C$1:$G$1128,5,FALSE)</f>
        <v>0.22448979591836701</v>
      </c>
      <c r="DN622">
        <f>VLOOKUP(B622,owner_j_重み付き!$C$1:$E$1128,3)</f>
        <v>2.5000000000000001E-3</v>
      </c>
      <c r="DO622">
        <f>VLOOKUP(B622,part_j_重み付き!$C$1:$E$1128,3,FALSE)</f>
        <v>0</v>
      </c>
      <c r="DP622">
        <f>VLOOKUP(B622,journalsection_jaccard!$C$2:$E$1129,3,FALSE)</f>
        <v>0.49253731343283502</v>
      </c>
      <c r="DQ622">
        <f>VLOOKUP(B622,journalsection_jaccard!$C$2:$F$1129,4,FALSE)</f>
        <v>0.35135135135135098</v>
      </c>
      <c r="DR622">
        <f>VLOOKUP(B622,journalsection_jaccard!$C$2:$G$1129,5,FALSE)</f>
        <v>0.265822784810126</v>
      </c>
      <c r="DS622">
        <f>VLOOKUP(B622,journalsection_jaccard!$C$2:$H$1129,6,FALSE)</f>
        <v>0.14942528735632099</v>
      </c>
    </row>
    <row r="623" spans="1:123" x14ac:dyDescent="0.55000000000000004">
      <c r="A623">
        <v>616</v>
      </c>
      <c r="B623" t="s">
        <v>2171</v>
      </c>
      <c r="C623" t="s">
        <v>722</v>
      </c>
      <c r="D623">
        <v>0.27412903</v>
      </c>
      <c r="E623">
        <v>0.31507832000000002</v>
      </c>
      <c r="F623">
        <v>9.7991830000000002E-2</v>
      </c>
      <c r="G623">
        <v>0.21047943999999999</v>
      </c>
      <c r="H623">
        <v>0.29549333</v>
      </c>
      <c r="I623">
        <v>1.3683761500000001E-2</v>
      </c>
      <c r="J623">
        <v>0.32928934999999998</v>
      </c>
      <c r="K623">
        <v>0.97836979999999996</v>
      </c>
      <c r="L623">
        <v>0.13782157</v>
      </c>
      <c r="M623">
        <v>0.21627141999999999</v>
      </c>
      <c r="N623">
        <v>0.39611062000000002</v>
      </c>
      <c r="O623">
        <v>0.30263047999999998</v>
      </c>
      <c r="P623">
        <v>0.20171462000000001</v>
      </c>
      <c r="Q623">
        <v>1.9807475000000001E-2</v>
      </c>
      <c r="R623">
        <v>0.15663725000000001</v>
      </c>
      <c r="S623">
        <v>7.0809659999999996E-2</v>
      </c>
      <c r="T623">
        <v>0.29668728</v>
      </c>
      <c r="U623">
        <v>8.0131750000000002E-2</v>
      </c>
      <c r="V623">
        <v>-3.6620369999999999E-2</v>
      </c>
      <c r="W623">
        <v>0.16152279999999999</v>
      </c>
      <c r="X623">
        <v>0.39998358000000001</v>
      </c>
      <c r="Y623">
        <v>0.28110420000000003</v>
      </c>
      <c r="Z623">
        <v>0.32823464000000002</v>
      </c>
      <c r="AA623">
        <v>0.13302204000000001</v>
      </c>
      <c r="AB623">
        <v>0.17044328</v>
      </c>
      <c r="AC623">
        <v>0.27334599999999998</v>
      </c>
      <c r="AD623">
        <v>0.20110296999999999</v>
      </c>
      <c r="AE623">
        <v>0.37954944000000002</v>
      </c>
      <c r="AF623">
        <v>0.24786333999999999</v>
      </c>
      <c r="AG623">
        <v>7.5432100000000002E-2</v>
      </c>
      <c r="AH623">
        <v>0.21692063</v>
      </c>
      <c r="AI623">
        <v>0.31612172999999999</v>
      </c>
      <c r="AJ623">
        <v>-1.7738683000000002E-2</v>
      </c>
      <c r="AK623">
        <v>0.29698360000000001</v>
      </c>
      <c r="AL623">
        <v>0.18810694</v>
      </c>
      <c r="AM623">
        <v>1.6163460000000001E-2</v>
      </c>
      <c r="AN623">
        <v>0.10608589</v>
      </c>
      <c r="AO623">
        <v>3.1819247000000002E-2</v>
      </c>
      <c r="AP623">
        <v>0.31423908</v>
      </c>
      <c r="AQ623">
        <v>0.30041972</v>
      </c>
      <c r="AR623">
        <v>0.15739554</v>
      </c>
      <c r="AS623">
        <v>9.0894630000000004E-2</v>
      </c>
      <c r="AT623">
        <v>0.102129355</v>
      </c>
      <c r="AU623">
        <v>5.3067915E-2</v>
      </c>
      <c r="AV623">
        <v>6.5348329999999996E-2</v>
      </c>
      <c r="AW623">
        <v>0.21977178999999999</v>
      </c>
      <c r="AX623">
        <v>8.9914519999999998E-2</v>
      </c>
      <c r="AY623">
        <v>0.25864949999999998</v>
      </c>
      <c r="AZ623">
        <v>0.96442249999999996</v>
      </c>
      <c r="BA623">
        <v>0.19859408000000001</v>
      </c>
      <c r="BB623">
        <v>4.7985676999999997E-2</v>
      </c>
      <c r="BC623">
        <v>0.2593106</v>
      </c>
      <c r="BD623">
        <v>0.14048221999999999</v>
      </c>
      <c r="BE623">
        <v>0.12230682</v>
      </c>
      <c r="BF623">
        <v>0.26943523000000003</v>
      </c>
      <c r="BG623">
        <v>0.20986042999999999</v>
      </c>
      <c r="BH623">
        <v>0.15501845</v>
      </c>
      <c r="BI623">
        <v>7.5585559999999996E-2</v>
      </c>
      <c r="BJ623">
        <v>0.27288604</v>
      </c>
      <c r="BK623">
        <v>5.3825177000000002E-2</v>
      </c>
      <c r="BL623">
        <v>0.18474449000000001</v>
      </c>
      <c r="BM623">
        <v>0.26173940000000001</v>
      </c>
      <c r="BN623">
        <v>0.19064618999999999</v>
      </c>
      <c r="BO623">
        <v>5.6718009999999999E-2</v>
      </c>
      <c r="BP623">
        <v>0.31981120000000002</v>
      </c>
      <c r="BQ623">
        <v>4.512327E-2</v>
      </c>
      <c r="BR623">
        <v>-8.4039179999999996E-4</v>
      </c>
      <c r="BS623">
        <v>3.0997435E-3</v>
      </c>
      <c r="BT623">
        <v>0.26749172999999998</v>
      </c>
      <c r="BU623">
        <v>0.28311107000000002</v>
      </c>
      <c r="BV623">
        <v>0.108546145</v>
      </c>
      <c r="BW623">
        <v>0.21582515999999999</v>
      </c>
      <c r="BX623">
        <v>0.48733660000000001</v>
      </c>
      <c r="BY623">
        <v>0.23896427000000001</v>
      </c>
      <c r="BZ623">
        <v>0.15528226000000001</v>
      </c>
      <c r="CA623">
        <v>-4.8560514999999999E-2</v>
      </c>
      <c r="CB623">
        <v>0.20180429999999999</v>
      </c>
      <c r="CC623">
        <v>0.38631037000000001</v>
      </c>
      <c r="CD623">
        <v>0.29486293000000002</v>
      </c>
      <c r="CE623">
        <v>0.25679331999999999</v>
      </c>
      <c r="CF623">
        <v>0.12624682000000001</v>
      </c>
      <c r="CG623">
        <v>0.13561135999999999</v>
      </c>
      <c r="CH623">
        <v>0.18096955000000001</v>
      </c>
      <c r="CI623">
        <v>0.106974915</v>
      </c>
      <c r="CJ623">
        <v>2.1085717999999999E-3</v>
      </c>
      <c r="CK623">
        <v>0.25012000000000001</v>
      </c>
      <c r="CL623">
        <v>0.32336363000000001</v>
      </c>
      <c r="CM623">
        <v>0.14695491999999999</v>
      </c>
      <c r="CN623">
        <v>-0.15138942</v>
      </c>
      <c r="CO623">
        <v>9.5360459999999994E-2</v>
      </c>
      <c r="CP623">
        <v>0.1565666</v>
      </c>
      <c r="CQ623">
        <v>5.1539639999999998E-2</v>
      </c>
      <c r="CR623">
        <v>0.36141689999999999</v>
      </c>
      <c r="CS623">
        <v>9.5890680000000006E-2</v>
      </c>
      <c r="CT623">
        <v>9.7037269999999995E-2</v>
      </c>
      <c r="CU623">
        <v>5.4598625999999997E-2</v>
      </c>
      <c r="CV623">
        <v>0.42021104999999997</v>
      </c>
      <c r="CW623">
        <v>0.22663923999999999</v>
      </c>
      <c r="CX623">
        <v>-0.13446628999999999</v>
      </c>
      <c r="CY623">
        <v>0.34217247000000001</v>
      </c>
      <c r="CZ623">
        <v>0.40248919999999999</v>
      </c>
      <c r="DA623">
        <v>0.21319291000000001</v>
      </c>
      <c r="DB623">
        <v>0.14932637000000001</v>
      </c>
      <c r="DC623">
        <v>0.97121049999999998</v>
      </c>
      <c r="DD623">
        <v>0.15393287999999999</v>
      </c>
      <c r="DE623">
        <v>5.7441140000000002E-2</v>
      </c>
      <c r="DF623">
        <f t="shared" si="28"/>
        <v>0.17878110416504864</v>
      </c>
      <c r="DG623">
        <f t="shared" si="29"/>
        <v>0</v>
      </c>
      <c r="DH623">
        <v>0</v>
      </c>
      <c r="DI623">
        <f>VLOOKUP(B623,owner_jaccard!$C$1:$E$1128,3,FALSE)</f>
        <v>8.1967213114753995E-2</v>
      </c>
      <c r="DJ623">
        <f>VLOOKUP(B623,partic_jaccard!$C$1:$E$1128,3,FALSE)</f>
        <v>9.375E-2</v>
      </c>
      <c r="DK623">
        <f>VLOOKUP(B623,rtword_jaccard!$C$1:$E$1128,3,FALSE)</f>
        <v>0.28205128205128199</v>
      </c>
      <c r="DL623">
        <f>VLOOKUP(B623,rtword_jaccard!$C$1:$F$1128,4,FALSE)</f>
        <v>0.29032258064516098</v>
      </c>
      <c r="DM623">
        <f>VLOOKUP(B623,rtword_jaccard!$C$1:$G$1128,5,FALSE)</f>
        <v>0.25</v>
      </c>
      <c r="DN623">
        <f>VLOOKUP(B623,owner_j_重み付き!$C$1:$E$1128,3)</f>
        <v>1.4E-3</v>
      </c>
      <c r="DO623">
        <f>VLOOKUP(B623,part_j_重み付き!$C$1:$E$1128,3,FALSE)</f>
        <v>1.15E-2</v>
      </c>
      <c r="DP623">
        <f>VLOOKUP(B623,journalsection_jaccard!$C$2:$E$1129,3,FALSE)</f>
        <v>0.47058823529411697</v>
      </c>
      <c r="DQ623">
        <f>VLOOKUP(B623,journalsection_jaccard!$C$2:$F$1129,4,FALSE)</f>
        <v>0.33333333333333298</v>
      </c>
      <c r="DR623">
        <f>VLOOKUP(B623,journalsection_jaccard!$C$2:$G$1129,5,FALSE)</f>
        <v>0.29870129870129802</v>
      </c>
      <c r="DS623">
        <f>VLOOKUP(B623,journalsection_jaccard!$C$2:$H$1129,6,FALSE)</f>
        <v>0.16279069767441801</v>
      </c>
    </row>
    <row r="624" spans="1:123" x14ac:dyDescent="0.55000000000000004">
      <c r="A624">
        <v>617</v>
      </c>
      <c r="B624" t="s">
        <v>2172</v>
      </c>
      <c r="C624" t="s">
        <v>723</v>
      </c>
      <c r="D624">
        <v>0.12413102400000001</v>
      </c>
      <c r="E624">
        <v>0.19983641999999999</v>
      </c>
      <c r="F624">
        <v>3.6814779999999998E-2</v>
      </c>
      <c r="G624">
        <v>0.14313945</v>
      </c>
      <c r="H624">
        <v>0.19277674</v>
      </c>
      <c r="I624">
        <v>6.6061764999999995E-2</v>
      </c>
      <c r="J624">
        <v>0.22858714999999999</v>
      </c>
      <c r="K624">
        <v>0.97829410000000006</v>
      </c>
      <c r="L624">
        <v>4.5996293000000001E-2</v>
      </c>
      <c r="M624">
        <v>0.18976867</v>
      </c>
      <c r="N624">
        <v>0.41924276999999999</v>
      </c>
      <c r="O624">
        <v>0.13420800999999999</v>
      </c>
      <c r="P624">
        <v>6.6072254999999996E-2</v>
      </c>
      <c r="Q624">
        <v>0.30306090000000002</v>
      </c>
      <c r="R624">
        <v>0.23469174000000001</v>
      </c>
      <c r="S624">
        <v>0.14742097000000001</v>
      </c>
      <c r="T624">
        <v>0.31332862</v>
      </c>
      <c r="U624">
        <v>0.18419388</v>
      </c>
      <c r="V624">
        <v>8.2115129999999995E-2</v>
      </c>
      <c r="W624">
        <v>0.16288080999999999</v>
      </c>
      <c r="X624">
        <v>0.18533016999999999</v>
      </c>
      <c r="Y624">
        <v>0.18569321999999999</v>
      </c>
      <c r="Z624">
        <v>0.29629543000000003</v>
      </c>
      <c r="AA624">
        <v>0.15674394</v>
      </c>
      <c r="AB624">
        <v>0.33280120000000002</v>
      </c>
      <c r="AC624">
        <v>0.35341766000000002</v>
      </c>
      <c r="AD624">
        <v>0.17062303000000001</v>
      </c>
      <c r="AE624">
        <v>4.9941803999999999E-2</v>
      </c>
      <c r="AF624">
        <v>0.14522201000000001</v>
      </c>
      <c r="AG624">
        <v>0.18537729999999999</v>
      </c>
      <c r="AH624">
        <v>0.12897227999999999</v>
      </c>
      <c r="AI624">
        <v>0.3772566</v>
      </c>
      <c r="AJ624">
        <v>0.24775090999999999</v>
      </c>
      <c r="AK624">
        <v>0.32743519999999998</v>
      </c>
      <c r="AL624">
        <v>7.4495629999999993E-2</v>
      </c>
      <c r="AM624">
        <v>0.20227876</v>
      </c>
      <c r="AN624">
        <v>8.9714509999999997E-2</v>
      </c>
      <c r="AO624">
        <v>-1.6971397999999999E-2</v>
      </c>
      <c r="AP624">
        <v>0.25250968000000001</v>
      </c>
      <c r="AQ624">
        <v>0.20441572</v>
      </c>
      <c r="AR624">
        <v>0.13607221999999999</v>
      </c>
      <c r="AS624">
        <v>9.7037639999999994E-2</v>
      </c>
      <c r="AT624">
        <v>0.10205335</v>
      </c>
      <c r="AU624">
        <v>0.13427771999999999</v>
      </c>
      <c r="AV624">
        <v>0.15225315</v>
      </c>
      <c r="AW624">
        <v>0.29051933000000002</v>
      </c>
      <c r="AX624">
        <v>0.19592580000000001</v>
      </c>
      <c r="AY624">
        <v>0.26734190000000002</v>
      </c>
      <c r="AZ624">
        <v>0.96018539999999997</v>
      </c>
      <c r="BA624">
        <v>0.15101725999999999</v>
      </c>
      <c r="BB624">
        <v>-2.265056E-2</v>
      </c>
      <c r="BC624">
        <v>0.27167272999999997</v>
      </c>
      <c r="BD624">
        <v>8.1775269999999997E-2</v>
      </c>
      <c r="BE624">
        <v>9.7149209999999996E-3</v>
      </c>
      <c r="BF624">
        <v>0.19806844000000001</v>
      </c>
      <c r="BG624">
        <v>0.13142831999999999</v>
      </c>
      <c r="BH624">
        <v>8.3963629999999997E-2</v>
      </c>
      <c r="BI624">
        <v>0.11216901999999999</v>
      </c>
      <c r="BJ624">
        <v>0.23215930000000001</v>
      </c>
      <c r="BK624">
        <v>0.27514421999999999</v>
      </c>
      <c r="BL624">
        <v>0.106722645</v>
      </c>
      <c r="BM624">
        <v>0.25539252000000001</v>
      </c>
      <c r="BN624">
        <v>0.16586864000000001</v>
      </c>
      <c r="BO624">
        <v>0.25165494999999999</v>
      </c>
      <c r="BP624">
        <v>0.11240033000000001</v>
      </c>
      <c r="BQ624">
        <v>0.23943745</v>
      </c>
      <c r="BR624">
        <v>6.6076609999999994E-2</v>
      </c>
      <c r="BS624">
        <v>0.24549228000000001</v>
      </c>
      <c r="BT624">
        <v>0.18281063</v>
      </c>
      <c r="BU624">
        <v>9.3882314999999994E-2</v>
      </c>
      <c r="BV624">
        <v>-1.4044572999999999E-2</v>
      </c>
      <c r="BW624">
        <v>0.24091572</v>
      </c>
      <c r="BX624">
        <v>0.4235931</v>
      </c>
      <c r="BY624">
        <v>4.6762525999999999E-2</v>
      </c>
      <c r="BZ624">
        <v>0.13606831</v>
      </c>
      <c r="CA624">
        <v>0.10636101000000001</v>
      </c>
      <c r="CB624">
        <v>0.15464934999999999</v>
      </c>
      <c r="CC624">
        <v>0.47506636000000002</v>
      </c>
      <c r="CD624">
        <v>0.14194793</v>
      </c>
      <c r="CE624">
        <v>0.22800295000000001</v>
      </c>
      <c r="CF624">
        <v>0.17349239</v>
      </c>
      <c r="CG624">
        <v>0.121770486</v>
      </c>
      <c r="CH624">
        <v>0.1411222</v>
      </c>
      <c r="CI624">
        <v>8.8500280000000001E-2</v>
      </c>
      <c r="CJ624">
        <v>0.108308025</v>
      </c>
      <c r="CK624">
        <v>0.18979505999999999</v>
      </c>
      <c r="CL624">
        <v>0.27546018</v>
      </c>
      <c r="CM624">
        <v>0.17921097999999999</v>
      </c>
      <c r="CN624">
        <v>4.4304540000000003E-2</v>
      </c>
      <c r="CO624">
        <v>0.18499403</v>
      </c>
      <c r="CP624">
        <v>0.1886496</v>
      </c>
      <c r="CQ624">
        <v>0.24899536</v>
      </c>
      <c r="CR624">
        <v>0.31579459999999998</v>
      </c>
      <c r="CS624">
        <v>0.16703779999999999</v>
      </c>
      <c r="CT624">
        <v>0.18250052999999999</v>
      </c>
      <c r="CU624">
        <v>0.12947664</v>
      </c>
      <c r="CV624">
        <v>0.15230200999999999</v>
      </c>
      <c r="CW624">
        <v>0.16525654000000001</v>
      </c>
      <c r="CX624">
        <v>0.11928136</v>
      </c>
      <c r="CY624">
        <v>0.23784037</v>
      </c>
      <c r="CZ624">
        <v>0.37256806999999997</v>
      </c>
      <c r="DA624">
        <v>0.12908993999999999</v>
      </c>
      <c r="DB624">
        <v>-8.8913549999999994E-2</v>
      </c>
      <c r="DC624">
        <v>0.95693070000000002</v>
      </c>
      <c r="DD624">
        <v>0.32186019999999999</v>
      </c>
      <c r="DE624">
        <v>4.104E-2</v>
      </c>
      <c r="DF624">
        <f t="shared" si="28"/>
        <v>0.17448906201941744</v>
      </c>
      <c r="DG624">
        <f t="shared" si="29"/>
        <v>0</v>
      </c>
      <c r="DH624">
        <v>0</v>
      </c>
      <c r="DI624">
        <f>VLOOKUP(B624,owner_jaccard!$C$1:$E$1128,3,FALSE)</f>
        <v>0.15909090909090901</v>
      </c>
      <c r="DJ624">
        <f>VLOOKUP(B624,partic_jaccard!$C$1:$E$1128,3,FALSE)</f>
        <v>0.133333333333333</v>
      </c>
      <c r="DK624">
        <f>VLOOKUP(B624,rtword_jaccard!$C$1:$E$1128,3,FALSE)</f>
        <v>0.16279069767441801</v>
      </c>
      <c r="DL624">
        <f>VLOOKUP(B624,rtword_jaccard!$C$1:$F$1128,4,FALSE)</f>
        <v>0.219512195121951</v>
      </c>
      <c r="DM624">
        <f>VLOOKUP(B624,rtword_jaccard!$C$1:$G$1128,5,FALSE)</f>
        <v>0.219512195121951</v>
      </c>
      <c r="DN624">
        <f>VLOOKUP(B624,owner_j_重み付き!$C$1:$E$1128,3)</f>
        <v>5.7999999999999996E-3</v>
      </c>
      <c r="DO624">
        <f>VLOOKUP(B624,part_j_重み付き!$C$1:$E$1128,3,FALSE)</f>
        <v>2.5499999999999998E-2</v>
      </c>
      <c r="DP624">
        <f>VLOOKUP(B624,journalsection_jaccard!$C$2:$E$1129,3,FALSE)</f>
        <v>0.47058823529411697</v>
      </c>
      <c r="DQ624">
        <f>VLOOKUP(B624,journalsection_jaccard!$C$2:$F$1129,4,FALSE)</f>
        <v>0.30718954248365998</v>
      </c>
      <c r="DR624">
        <f>VLOOKUP(B624,journalsection_jaccard!$C$2:$G$1129,5,FALSE)</f>
        <v>0.27118644067796599</v>
      </c>
      <c r="DS624">
        <f>VLOOKUP(B624,journalsection_jaccard!$C$2:$H$1129,6,FALSE)</f>
        <v>0.13636363636363599</v>
      </c>
    </row>
    <row r="625" spans="1:123" x14ac:dyDescent="0.55000000000000004">
      <c r="A625">
        <v>618</v>
      </c>
      <c r="B625" t="s">
        <v>2173</v>
      </c>
      <c r="C625" t="s">
        <v>724</v>
      </c>
      <c r="D625">
        <v>-4.6702995999999997E-2</v>
      </c>
      <c r="E625">
        <v>0.19296815</v>
      </c>
      <c r="F625">
        <v>0.21722679</v>
      </c>
      <c r="G625">
        <v>0.18413778</v>
      </c>
      <c r="H625">
        <v>0.18307513</v>
      </c>
      <c r="I625">
        <v>0.23211639000000001</v>
      </c>
      <c r="J625">
        <v>0.35908984999999999</v>
      </c>
      <c r="K625">
        <v>0.97629577000000001</v>
      </c>
      <c r="L625">
        <v>7.1128590000000005E-2</v>
      </c>
      <c r="M625">
        <v>0.17765059999999999</v>
      </c>
      <c r="N625">
        <v>0.3376075</v>
      </c>
      <c r="O625">
        <v>0.13206337000000001</v>
      </c>
      <c r="P625">
        <v>9.3670870000000003E-2</v>
      </c>
      <c r="Q625">
        <v>0.25715621999999999</v>
      </c>
      <c r="R625">
        <v>0.26371628000000003</v>
      </c>
      <c r="S625">
        <v>0.21196117</v>
      </c>
      <c r="T625">
        <v>0.103838556</v>
      </c>
      <c r="U625">
        <v>-7.2777149999999999E-2</v>
      </c>
      <c r="V625">
        <v>0.2455321</v>
      </c>
      <c r="W625">
        <v>0.15243456</v>
      </c>
      <c r="X625">
        <v>0.15139948</v>
      </c>
      <c r="Y625">
        <v>0.14220724000000001</v>
      </c>
      <c r="Z625">
        <v>0.21186271000000001</v>
      </c>
      <c r="AA625">
        <v>0.2582372</v>
      </c>
      <c r="AB625">
        <v>9.258189E-2</v>
      </c>
      <c r="AC625">
        <v>0.34353852000000001</v>
      </c>
      <c r="AD625">
        <v>-7.5719535000000004E-2</v>
      </c>
      <c r="AE625">
        <v>0.11638817</v>
      </c>
      <c r="AF625">
        <v>0.16569552000000001</v>
      </c>
      <c r="AG625">
        <v>0.116678014</v>
      </c>
      <c r="AH625">
        <v>-1.8364907999999999E-2</v>
      </c>
      <c r="AI625">
        <v>0.24857894999999999</v>
      </c>
      <c r="AJ625">
        <v>0.25043662999999999</v>
      </c>
      <c r="AK625">
        <v>0.23545464999999999</v>
      </c>
      <c r="AL625">
        <v>7.9661570000000001E-2</v>
      </c>
      <c r="AM625">
        <v>0.23125993</v>
      </c>
      <c r="AN625">
        <v>-7.4458174000000002E-2</v>
      </c>
      <c r="AO625">
        <v>0.23511831</v>
      </c>
      <c r="AP625">
        <v>0.15829741999999999</v>
      </c>
      <c r="AQ625">
        <v>0.19395546999999999</v>
      </c>
      <c r="AR625">
        <v>7.1420475999999997E-2</v>
      </c>
      <c r="AS625">
        <v>1.8261552E-2</v>
      </c>
      <c r="AT625">
        <v>1.6607589999999998E-2</v>
      </c>
      <c r="AU625">
        <v>9.4361600000000004E-2</v>
      </c>
      <c r="AV625">
        <v>0.29717242999999999</v>
      </c>
      <c r="AW625">
        <v>0.22616126</v>
      </c>
      <c r="AX625">
        <v>0.22961355999999999</v>
      </c>
      <c r="AY625">
        <v>0.29652265</v>
      </c>
      <c r="AZ625">
        <v>0.96882959999999996</v>
      </c>
      <c r="BA625">
        <v>5.2748247999999998E-2</v>
      </c>
      <c r="BB625">
        <v>4.535144E-2</v>
      </c>
      <c r="BC625">
        <v>2.8471923999999999E-2</v>
      </c>
      <c r="BD625">
        <v>7.4708319999999995E-2</v>
      </c>
      <c r="BE625">
        <v>0.19947384000000001</v>
      </c>
      <c r="BF625">
        <v>0.29006207000000001</v>
      </c>
      <c r="BG625">
        <v>0.12862114999999999</v>
      </c>
      <c r="BH625">
        <v>0.27796145999999999</v>
      </c>
      <c r="BI625">
        <v>3.8552917999999999E-2</v>
      </c>
      <c r="BJ625">
        <v>0.27242136</v>
      </c>
      <c r="BK625">
        <v>0.29271209999999998</v>
      </c>
      <c r="BL625">
        <v>0.25231304999999998</v>
      </c>
      <c r="BM625">
        <v>0.16517201000000001</v>
      </c>
      <c r="BN625">
        <v>0.31829239999999998</v>
      </c>
      <c r="BO625">
        <v>0.21200062</v>
      </c>
      <c r="BP625">
        <v>-2.8823957000000001E-2</v>
      </c>
      <c r="BQ625">
        <v>0.22702992</v>
      </c>
      <c r="BR625">
        <v>4.4114985000000002E-2</v>
      </c>
      <c r="BS625">
        <v>0.17052364</v>
      </c>
      <c r="BT625">
        <v>0.34035652999999999</v>
      </c>
      <c r="BU625">
        <v>0.15859097</v>
      </c>
      <c r="BV625">
        <v>8.0059930000000001E-2</v>
      </c>
      <c r="BW625">
        <v>0.16487083999999999</v>
      </c>
      <c r="BX625">
        <v>0.41682738000000003</v>
      </c>
      <c r="BY625">
        <v>7.7090549999999994E-2</v>
      </c>
      <c r="BZ625">
        <v>0.21373629999999999</v>
      </c>
      <c r="CA625">
        <v>8.6649539999999997E-2</v>
      </c>
      <c r="CB625">
        <v>-1.8775002999999998E-2</v>
      </c>
      <c r="CC625">
        <v>0.37678974999999998</v>
      </c>
      <c r="CD625">
        <v>0.19185777000000001</v>
      </c>
      <c r="CE625">
        <v>0.18687643000000001</v>
      </c>
      <c r="CF625">
        <v>2.9070977000000001E-2</v>
      </c>
      <c r="CG625">
        <v>0.15924862000000001</v>
      </c>
      <c r="CH625">
        <v>0.15089694000000001</v>
      </c>
      <c r="CI625">
        <v>4.9780216000000002E-2</v>
      </c>
      <c r="CJ625">
        <v>5.3726039999999996E-3</v>
      </c>
      <c r="CK625">
        <v>0.32409188</v>
      </c>
      <c r="CL625">
        <v>0.35840935000000002</v>
      </c>
      <c r="CM625">
        <v>0.14115657000000001</v>
      </c>
      <c r="CN625">
        <v>0.1564873</v>
      </c>
      <c r="CO625">
        <v>-4.8708309999999998E-2</v>
      </c>
      <c r="CP625">
        <v>0.26699220000000001</v>
      </c>
      <c r="CQ625">
        <v>7.5347339999999999E-2</v>
      </c>
      <c r="CR625">
        <v>0.23737090999999999</v>
      </c>
      <c r="CS625">
        <v>0.28215188000000002</v>
      </c>
      <c r="CT625">
        <v>4.5817523999999998E-2</v>
      </c>
      <c r="CU625">
        <v>0.13504508000000001</v>
      </c>
      <c r="CV625">
        <v>0.24066510999999999</v>
      </c>
      <c r="CW625">
        <v>9.452352E-2</v>
      </c>
      <c r="CX625">
        <v>-5.06693E-2</v>
      </c>
      <c r="CY625">
        <v>0.1591574</v>
      </c>
      <c r="CZ625">
        <v>0.30777021999999998</v>
      </c>
      <c r="DA625">
        <v>0.23602349</v>
      </c>
      <c r="DB625">
        <v>-2.7202682999999998E-2</v>
      </c>
      <c r="DC625">
        <v>0.97499274999999996</v>
      </c>
      <c r="DD625">
        <v>0.26141231999999998</v>
      </c>
      <c r="DE625">
        <v>4.6007995000000003E-2</v>
      </c>
      <c r="DF625">
        <f t="shared" si="28"/>
        <v>0.16098719973786413</v>
      </c>
      <c r="DG625">
        <f t="shared" si="29"/>
        <v>0</v>
      </c>
      <c r="DH625">
        <v>0</v>
      </c>
      <c r="DI625">
        <f>VLOOKUP(B625,owner_jaccard!$C$1:$E$1128,3,FALSE)</f>
        <v>7.4999999999999997E-2</v>
      </c>
      <c r="DJ625">
        <f>VLOOKUP(B625,partic_jaccard!$C$1:$E$1128,3,FALSE)</f>
        <v>5.4054054054054002E-2</v>
      </c>
      <c r="DK625">
        <f>VLOOKUP(B625,rtword_jaccard!$C$1:$E$1128,3,FALSE)</f>
        <v>8.6956521739130405E-2</v>
      </c>
      <c r="DL625">
        <f>VLOOKUP(B625,rtword_jaccard!$C$1:$F$1128,4,FALSE)</f>
        <v>0.14942528735632099</v>
      </c>
      <c r="DM625">
        <f>VLOOKUP(B625,rtword_jaccard!$C$1:$G$1128,5,FALSE)</f>
        <v>0.167315175097276</v>
      </c>
      <c r="DN625">
        <f>VLOOKUP(B625,owner_j_重み付き!$C$1:$E$1128,3)</f>
        <v>8.9999999999999998E-4</v>
      </c>
      <c r="DO625">
        <f>VLOOKUP(B625,part_j_重み付き!$C$1:$E$1128,3,FALSE)</f>
        <v>4.7000000000000002E-3</v>
      </c>
      <c r="DP625">
        <f>VLOOKUP(B625,journalsection_jaccard!$C$2:$E$1129,3,FALSE)</f>
        <v>0.49253731343283502</v>
      </c>
      <c r="DQ625">
        <f>VLOOKUP(B625,journalsection_jaccard!$C$2:$F$1129,4,FALSE)</f>
        <v>0.29870129870129802</v>
      </c>
      <c r="DR625">
        <f>VLOOKUP(B625,journalsection_jaccard!$C$2:$G$1129,5,FALSE)</f>
        <v>0.25</v>
      </c>
      <c r="DS625">
        <f>VLOOKUP(B625,journalsection_jaccard!$C$2:$H$1129,6,FALSE)</f>
        <v>0.123595505617977</v>
      </c>
    </row>
    <row r="626" spans="1:123" x14ac:dyDescent="0.55000000000000004">
      <c r="A626">
        <v>619</v>
      </c>
      <c r="B626" t="s">
        <v>2174</v>
      </c>
      <c r="C626" t="s">
        <v>725</v>
      </c>
      <c r="D626">
        <v>0.1073167</v>
      </c>
      <c r="E626">
        <v>0.22643419000000001</v>
      </c>
      <c r="F626">
        <v>8.086264E-2</v>
      </c>
      <c r="G626">
        <v>0.14928838999999999</v>
      </c>
      <c r="H626">
        <v>7.2621909999999998E-2</v>
      </c>
      <c r="I626">
        <v>0.1324195</v>
      </c>
      <c r="J626">
        <v>3.3665130000000001E-2</v>
      </c>
      <c r="K626">
        <v>0.9863615</v>
      </c>
      <c r="L626">
        <v>0.12530955999999999</v>
      </c>
      <c r="M626">
        <v>4.6738990000000001E-2</v>
      </c>
      <c r="N626">
        <v>0.14909412</v>
      </c>
      <c r="O626">
        <v>0.11219117000000001</v>
      </c>
      <c r="P626">
        <v>9.518161E-2</v>
      </c>
      <c r="Q626">
        <v>3.4375626999999999E-2</v>
      </c>
      <c r="R626">
        <v>-5.3457382999999997E-2</v>
      </c>
      <c r="S626">
        <v>0.22309764000000001</v>
      </c>
      <c r="T626">
        <v>0.10042845</v>
      </c>
      <c r="U626">
        <v>0.17131081000000001</v>
      </c>
      <c r="V626">
        <v>0.1278347</v>
      </c>
      <c r="W626">
        <v>7.2587534999999995E-2</v>
      </c>
      <c r="X626">
        <v>0.16995295999999999</v>
      </c>
      <c r="Y626">
        <v>0.18934034999999999</v>
      </c>
      <c r="Z626">
        <v>0.22986129999999999</v>
      </c>
      <c r="AA626">
        <v>0.15308591999999999</v>
      </c>
      <c r="AB626">
        <v>0.20693675</v>
      </c>
      <c r="AC626">
        <v>0.115855664</v>
      </c>
      <c r="AD626">
        <v>0.11674213</v>
      </c>
      <c r="AE626">
        <v>-2.5078601999999998E-2</v>
      </c>
      <c r="AF626">
        <v>0.14383654000000001</v>
      </c>
      <c r="AG626">
        <v>0.23358142000000001</v>
      </c>
      <c r="AH626">
        <v>2.7447704E-2</v>
      </c>
      <c r="AI626">
        <v>9.7150570000000006E-2</v>
      </c>
      <c r="AJ626">
        <v>0.18667452000000001</v>
      </c>
      <c r="AK626">
        <v>6.1480273000000002E-2</v>
      </c>
      <c r="AL626">
        <v>1.2838242E-2</v>
      </c>
      <c r="AM626">
        <v>-5.2300527999999999E-2</v>
      </c>
      <c r="AN626">
        <v>0.22924629999999999</v>
      </c>
      <c r="AO626">
        <v>4.4810976999999997E-3</v>
      </c>
      <c r="AP626">
        <v>0.20254062</v>
      </c>
      <c r="AQ626">
        <v>0.19212768999999999</v>
      </c>
      <c r="AR626">
        <v>0.21118518999999999</v>
      </c>
      <c r="AS626">
        <v>0.13835934</v>
      </c>
      <c r="AT626">
        <v>0.33143993999999999</v>
      </c>
      <c r="AU626">
        <v>8.521186E-2</v>
      </c>
      <c r="AV626">
        <v>-8.4303259999999995E-4</v>
      </c>
      <c r="AW626">
        <v>0.19770277</v>
      </c>
      <c r="AX626">
        <v>0.29654476000000002</v>
      </c>
      <c r="AY626">
        <v>0.16865221999999999</v>
      </c>
      <c r="AZ626">
        <v>0.94181079999999995</v>
      </c>
      <c r="BA626">
        <v>0.13112270000000001</v>
      </c>
      <c r="BB626">
        <v>-3.0823646E-3</v>
      </c>
      <c r="BC626">
        <v>0.27614787000000002</v>
      </c>
      <c r="BD626">
        <v>0.27541589999999999</v>
      </c>
      <c r="BE626">
        <v>8.7498720000000002E-2</v>
      </c>
      <c r="BF626">
        <v>0.10997543999999999</v>
      </c>
      <c r="BG626">
        <v>2.5129459999999999E-2</v>
      </c>
      <c r="BH626">
        <v>0.24896425999999999</v>
      </c>
      <c r="BI626">
        <v>8.9615070000000005E-2</v>
      </c>
      <c r="BJ626">
        <v>0.21450870999999999</v>
      </c>
      <c r="BK626">
        <v>0.122355044</v>
      </c>
      <c r="BL626">
        <v>0.23311747999999999</v>
      </c>
      <c r="BM626">
        <v>0.26224405000000001</v>
      </c>
      <c r="BN626">
        <v>0.20847513000000001</v>
      </c>
      <c r="BO626">
        <v>6.274188E-2</v>
      </c>
      <c r="BP626">
        <v>0.20964269999999999</v>
      </c>
      <c r="BQ626">
        <v>0.15975751999999999</v>
      </c>
      <c r="BR626">
        <v>7.7019959999999998E-2</v>
      </c>
      <c r="BS626">
        <v>-3.0418793E-2</v>
      </c>
      <c r="BT626">
        <v>3.374253E-2</v>
      </c>
      <c r="BU626">
        <v>0.11304214</v>
      </c>
      <c r="BV626">
        <v>7.480726E-2</v>
      </c>
      <c r="BW626">
        <v>0.14113584000000001</v>
      </c>
      <c r="BX626">
        <v>0.13948812999999999</v>
      </c>
      <c r="BY626">
        <v>0.13711580000000001</v>
      </c>
      <c r="BZ626">
        <v>7.3264389999999999E-2</v>
      </c>
      <c r="CA626">
        <v>0.21299825999999999</v>
      </c>
      <c r="CB626">
        <v>0.12225589000000001</v>
      </c>
      <c r="CC626">
        <v>0.19476827999999999</v>
      </c>
      <c r="CD626">
        <v>0.26037075999999998</v>
      </c>
      <c r="CE626">
        <v>0.25153384000000001</v>
      </c>
      <c r="CF626">
        <v>-4.3429981999999999E-2</v>
      </c>
      <c r="CG626">
        <v>6.5481864000000001E-2</v>
      </c>
      <c r="CH626">
        <v>6.6355090000000005E-2</v>
      </c>
      <c r="CI626">
        <v>-0.14113904999999999</v>
      </c>
      <c r="CJ626">
        <v>0.18600040000000001</v>
      </c>
      <c r="CK626">
        <v>-1.7497946E-2</v>
      </c>
      <c r="CL626">
        <v>2.2294069E-2</v>
      </c>
      <c r="CM626">
        <v>8.7781109999999996E-2</v>
      </c>
      <c r="CN626">
        <v>0.161105</v>
      </c>
      <c r="CO626">
        <v>-1.3646734000000001E-2</v>
      </c>
      <c r="CP626">
        <v>3.7632577E-2</v>
      </c>
      <c r="CQ626">
        <v>0.20519171999999999</v>
      </c>
      <c r="CR626">
        <v>0.14649466</v>
      </c>
      <c r="CS626">
        <v>7.6168830000000007E-2</v>
      </c>
      <c r="CT626">
        <v>6.8230719999999995E-2</v>
      </c>
      <c r="CU626">
        <v>0.17356177</v>
      </c>
      <c r="CV626">
        <v>-0.10149353</v>
      </c>
      <c r="CW626">
        <v>0.17177767999999999</v>
      </c>
      <c r="CX626">
        <v>4.1097420000000003E-2</v>
      </c>
      <c r="CY626">
        <v>4.1119527000000003E-2</v>
      </c>
      <c r="CZ626">
        <v>0.27547365000000001</v>
      </c>
      <c r="DA626">
        <v>9.2808650000000006E-2</v>
      </c>
      <c r="DB626">
        <v>-6.2636510000000006E-2</v>
      </c>
      <c r="DC626">
        <v>0.96717169999999997</v>
      </c>
      <c r="DD626">
        <v>0.28048918</v>
      </c>
      <c r="DE626">
        <v>2.5352989999999999E-2</v>
      </c>
      <c r="DF626">
        <f t="shared" si="28"/>
        <v>0.11932701231553397</v>
      </c>
      <c r="DG626">
        <f t="shared" si="29"/>
        <v>0</v>
      </c>
      <c r="DH626">
        <v>0</v>
      </c>
      <c r="DI626">
        <f>VLOOKUP(B626,owner_jaccard!$C$1:$E$1128,3,FALSE)</f>
        <v>6.0606060606060601E-2</v>
      </c>
      <c r="DJ626">
        <f>VLOOKUP(B626,partic_jaccard!$C$1:$E$1128,3,FALSE)</f>
        <v>0</v>
      </c>
      <c r="DK626">
        <f>VLOOKUP(B626,rtword_jaccard!$C$1:$E$1128,3,FALSE)</f>
        <v>0.14942528735632099</v>
      </c>
      <c r="DL626">
        <f>VLOOKUP(B626,rtword_jaccard!$C$1:$F$1128,4,FALSE)</f>
        <v>0.19047619047618999</v>
      </c>
      <c r="DM626">
        <f>VLOOKUP(B626,rtword_jaccard!$C$1:$G$1128,5,FALSE)</f>
        <v>0.20481927710843301</v>
      </c>
      <c r="DN626">
        <f>VLOOKUP(B626,owner_j_重み付き!$C$1:$E$1128,3)</f>
        <v>5.1999999999999998E-3</v>
      </c>
      <c r="DO626">
        <f>VLOOKUP(B626,part_j_重み付き!$C$1:$E$1128,3,FALSE)</f>
        <v>0</v>
      </c>
      <c r="DP626">
        <f>VLOOKUP(B626,journalsection_jaccard!$C$2:$E$1129,3,FALSE)</f>
        <v>0.51515151515151503</v>
      </c>
      <c r="DQ626">
        <f>VLOOKUP(B626,journalsection_jaccard!$C$2:$F$1129,4,FALSE)</f>
        <v>0.29032258064516098</v>
      </c>
      <c r="DR626">
        <f>VLOOKUP(B626,journalsection_jaccard!$C$2:$G$1129,5,FALSE)</f>
        <v>0.25</v>
      </c>
      <c r="DS626">
        <f>VLOOKUP(B626,journalsection_jaccard!$C$2:$H$1129,6,FALSE)</f>
        <v>0.11111111111111099</v>
      </c>
    </row>
    <row r="627" spans="1:123" x14ac:dyDescent="0.55000000000000004">
      <c r="A627">
        <v>620</v>
      </c>
      <c r="B627" t="s">
        <v>2175</v>
      </c>
      <c r="C627" t="s">
        <v>726</v>
      </c>
      <c r="D627">
        <v>-9.2306695999999994E-2</v>
      </c>
      <c r="E627">
        <v>0.110049516</v>
      </c>
      <c r="F627">
        <v>0.18883187000000001</v>
      </c>
      <c r="G627">
        <v>0.17507455</v>
      </c>
      <c r="H627">
        <v>0.26623696000000002</v>
      </c>
      <c r="I627">
        <v>0.19243942</v>
      </c>
      <c r="J627">
        <v>0.26574196999999999</v>
      </c>
      <c r="K627">
        <v>0.97945420000000005</v>
      </c>
      <c r="L627">
        <v>-3.5312872000000002E-2</v>
      </c>
      <c r="M627">
        <v>0.12013456</v>
      </c>
      <c r="N627">
        <v>0.33544185999999998</v>
      </c>
      <c r="O627">
        <v>9.1779076000000001E-2</v>
      </c>
      <c r="P627">
        <v>4.765633E-3</v>
      </c>
      <c r="Q627">
        <v>0.2990873</v>
      </c>
      <c r="R627">
        <v>9.6096139999999997E-2</v>
      </c>
      <c r="S627">
        <v>0.29132617</v>
      </c>
      <c r="T627">
        <v>0.21643000000000001</v>
      </c>
      <c r="U627">
        <v>3.0383317E-2</v>
      </c>
      <c r="V627">
        <v>0.25182866999999998</v>
      </c>
      <c r="W627">
        <v>0.15624024</v>
      </c>
      <c r="X627">
        <v>0.24920791</v>
      </c>
      <c r="Y627">
        <v>0.28911494999999998</v>
      </c>
      <c r="Z627">
        <v>0.27543715000000002</v>
      </c>
      <c r="AA627">
        <v>0.19289497</v>
      </c>
      <c r="AB627">
        <v>0.23375292</v>
      </c>
      <c r="AC627">
        <v>0.14887210000000001</v>
      </c>
      <c r="AD627">
        <v>9.947715E-2</v>
      </c>
      <c r="AE627">
        <v>7.4583979999999998E-3</v>
      </c>
      <c r="AF627">
        <v>0.21793209999999999</v>
      </c>
      <c r="AG627">
        <v>0.12762925</v>
      </c>
      <c r="AH627">
        <v>7.6455234999999996E-2</v>
      </c>
      <c r="AI627">
        <v>0.22512777</v>
      </c>
      <c r="AJ627">
        <v>0.23234442</v>
      </c>
      <c r="AK627">
        <v>0.21451186999999999</v>
      </c>
      <c r="AL627">
        <v>0.23251749999999999</v>
      </c>
      <c r="AM627">
        <v>0.13554964999999999</v>
      </c>
      <c r="AN627">
        <v>0.20570749999999999</v>
      </c>
      <c r="AO627">
        <v>0.14582495000000001</v>
      </c>
      <c r="AP627">
        <v>7.0714399999999997E-2</v>
      </c>
      <c r="AQ627">
        <v>0.31072685</v>
      </c>
      <c r="AR627">
        <v>0.22278766</v>
      </c>
      <c r="AS627">
        <v>-4.9152963000000001E-2</v>
      </c>
      <c r="AT627">
        <v>0.10642024</v>
      </c>
      <c r="AU627">
        <v>0.14693782</v>
      </c>
      <c r="AV627">
        <v>0.14963625</v>
      </c>
      <c r="AW627">
        <v>0.15594</v>
      </c>
      <c r="AX627">
        <v>5.5711463000000003E-2</v>
      </c>
      <c r="AY627">
        <v>0.14857577999999999</v>
      </c>
      <c r="AZ627">
        <v>0.96010536000000002</v>
      </c>
      <c r="BA627">
        <v>0.14310813</v>
      </c>
      <c r="BB627">
        <v>2.0562463E-2</v>
      </c>
      <c r="BC627">
        <v>5.9311523999999997E-2</v>
      </c>
      <c r="BD627">
        <v>8.9414400000000005E-2</v>
      </c>
      <c r="BE627">
        <v>6.597364E-2</v>
      </c>
      <c r="BF627">
        <v>0.13955429</v>
      </c>
      <c r="BG627">
        <v>-2.1096198E-2</v>
      </c>
      <c r="BH627">
        <v>0.18856998</v>
      </c>
      <c r="BI627">
        <v>0.1307856</v>
      </c>
      <c r="BJ627">
        <v>0.14069265</v>
      </c>
      <c r="BK627">
        <v>0.21061785999999999</v>
      </c>
      <c r="BL627">
        <v>0.11145937</v>
      </c>
      <c r="BM627">
        <v>0.22078602</v>
      </c>
      <c r="BN627">
        <v>0.28036156000000001</v>
      </c>
      <c r="BO627">
        <v>0.15859212</v>
      </c>
      <c r="BP627">
        <v>5.8970608000000001E-2</v>
      </c>
      <c r="BQ627">
        <v>0.25713634000000002</v>
      </c>
      <c r="BR627">
        <v>-4.5938515000000001E-3</v>
      </c>
      <c r="BS627">
        <v>0.17335975000000001</v>
      </c>
      <c r="BT627">
        <v>0.32251469999999999</v>
      </c>
      <c r="BU627">
        <v>0.12763617999999999</v>
      </c>
      <c r="BV627">
        <v>1.8708674000000002E-2</v>
      </c>
      <c r="BW627">
        <v>0.27169356</v>
      </c>
      <c r="BX627">
        <v>0.47823787000000001</v>
      </c>
      <c r="BY627">
        <v>4.6526720000000001E-2</v>
      </c>
      <c r="BZ627">
        <v>0.12477377000000001</v>
      </c>
      <c r="CA627">
        <v>0.17630033000000001</v>
      </c>
      <c r="CB627">
        <v>0.13831656000000001</v>
      </c>
      <c r="CC627">
        <v>0.33245718000000002</v>
      </c>
      <c r="CD627">
        <v>0.23805909</v>
      </c>
      <c r="CE627">
        <v>0.25283309999999998</v>
      </c>
      <c r="CF627">
        <v>-6.3952320000000007E-2</v>
      </c>
      <c r="CG627">
        <v>9.2278639999999995E-2</v>
      </c>
      <c r="CH627">
        <v>0.18953091</v>
      </c>
      <c r="CI627">
        <v>0.14643559</v>
      </c>
      <c r="CJ627">
        <v>5.3070634999999998E-2</v>
      </c>
      <c r="CK627">
        <v>0.32747805000000002</v>
      </c>
      <c r="CL627">
        <v>0.28076594999999999</v>
      </c>
      <c r="CM627">
        <v>5.9717722000000001E-2</v>
      </c>
      <c r="CN627">
        <v>-5.4805707000000002E-2</v>
      </c>
      <c r="CO627">
        <v>4.3888990000000003E-2</v>
      </c>
      <c r="CP627">
        <v>0.16064697999999999</v>
      </c>
      <c r="CQ627">
        <v>0.24195274999999999</v>
      </c>
      <c r="CR627">
        <v>0.24925263</v>
      </c>
      <c r="CS627">
        <v>0.10021355999999999</v>
      </c>
      <c r="CT627">
        <v>0.10414689000000001</v>
      </c>
      <c r="CU627">
        <v>0.24982108</v>
      </c>
      <c r="CV627">
        <v>0.12705910000000001</v>
      </c>
      <c r="CW627">
        <v>2.2721952E-2</v>
      </c>
      <c r="CX627">
        <v>6.0522622999999998E-2</v>
      </c>
      <c r="CY627">
        <v>6.4108364000000001E-2</v>
      </c>
      <c r="CZ627">
        <v>0.25695580000000001</v>
      </c>
      <c r="DA627">
        <v>0.16469036000000001</v>
      </c>
      <c r="DB627">
        <v>3.8592790000000002E-3</v>
      </c>
      <c r="DC627">
        <v>0.97079897000000004</v>
      </c>
      <c r="DD627">
        <v>0.20160992</v>
      </c>
      <c r="DE627">
        <v>0.10762121500000001</v>
      </c>
      <c r="DF627">
        <f t="shared" si="28"/>
        <v>0.1527533585388349</v>
      </c>
      <c r="DG627">
        <f t="shared" si="29"/>
        <v>0</v>
      </c>
      <c r="DH627">
        <v>0</v>
      </c>
      <c r="DI627">
        <f>VLOOKUP(B627,owner_jaccard!$C$1:$E$1128,3,FALSE)</f>
        <v>5.7142857142857099E-2</v>
      </c>
      <c r="DJ627">
        <f>VLOOKUP(B627,partic_jaccard!$C$1:$E$1128,3,FALSE)</f>
        <v>3.125E-2</v>
      </c>
      <c r="DK627">
        <f>VLOOKUP(B627,rtword_jaccard!$C$1:$E$1128,3,FALSE)</f>
        <v>0.13636363636363599</v>
      </c>
      <c r="DL627">
        <f>VLOOKUP(B627,rtword_jaccard!$C$1:$F$1128,4,FALSE)</f>
        <v>0.20481927710843301</v>
      </c>
      <c r="DM627">
        <f>VLOOKUP(B627,rtword_jaccard!$C$1:$G$1128,5,FALSE)</f>
        <v>0.181102362204724</v>
      </c>
      <c r="DN627">
        <f>VLOOKUP(B627,owner_j_重み付き!$C$1:$E$1128,3)</f>
        <v>2.3E-3</v>
      </c>
      <c r="DO627">
        <f>VLOOKUP(B627,part_j_重み付き!$C$1:$E$1128,3,FALSE)</f>
        <v>2.0000000000000001E-4</v>
      </c>
      <c r="DP627">
        <f>VLOOKUP(B627,journalsection_jaccard!$C$2:$E$1129,3,FALSE)</f>
        <v>0.51515151515151503</v>
      </c>
      <c r="DQ627">
        <f>VLOOKUP(B627,journalsection_jaccard!$C$2:$F$1129,4,FALSE)</f>
        <v>0.32450331125827803</v>
      </c>
      <c r="DR627">
        <f>VLOOKUP(B627,journalsection_jaccard!$C$2:$G$1129,5,FALSE)</f>
        <v>0.244813278008298</v>
      </c>
      <c r="DS627">
        <f>VLOOKUP(B627,journalsection_jaccard!$C$2:$H$1129,6,FALSE)</f>
        <v>0.123595505617977</v>
      </c>
    </row>
    <row r="628" spans="1:123" x14ac:dyDescent="0.55000000000000004">
      <c r="A628">
        <v>621</v>
      </c>
      <c r="B628" t="s">
        <v>2176</v>
      </c>
      <c r="C628" t="s">
        <v>727</v>
      </c>
      <c r="D628">
        <v>0.12560086000000001</v>
      </c>
      <c r="E628">
        <v>0.1406934</v>
      </c>
      <c r="F628">
        <v>0.11608422</v>
      </c>
      <c r="G628">
        <v>0.15155160000000001</v>
      </c>
      <c r="H628">
        <v>9.5294779999999996E-2</v>
      </c>
      <c r="I628">
        <v>9.3478789999999999E-3</v>
      </c>
      <c r="J628">
        <v>0.2932632</v>
      </c>
      <c r="K628">
        <v>0.96901630000000005</v>
      </c>
      <c r="L628">
        <v>0.25297609999999998</v>
      </c>
      <c r="M628">
        <v>0.26251173</v>
      </c>
      <c r="N628">
        <v>0.49589519999999998</v>
      </c>
      <c r="O628">
        <v>2.8436870999999999E-2</v>
      </c>
      <c r="P628">
        <v>0.21775179</v>
      </c>
      <c r="Q628">
        <v>0.19394943000000001</v>
      </c>
      <c r="R628">
        <v>0.29503557000000002</v>
      </c>
      <c r="S628">
        <v>0.25087100000000001</v>
      </c>
      <c r="T628">
        <v>0.23849295000000001</v>
      </c>
      <c r="U628">
        <v>4.5752781999999999E-2</v>
      </c>
      <c r="V628">
        <v>9.3094200000000002E-2</v>
      </c>
      <c r="W628">
        <v>0.12686259999999999</v>
      </c>
      <c r="X628">
        <v>0.18120822</v>
      </c>
      <c r="Y628">
        <v>0.28555140000000001</v>
      </c>
      <c r="Z628">
        <v>0.32560495</v>
      </c>
      <c r="AA628">
        <v>0.21603644999999999</v>
      </c>
      <c r="AB628">
        <v>0.19830684000000001</v>
      </c>
      <c r="AC628">
        <v>9.189158E-2</v>
      </c>
      <c r="AD628">
        <v>0.16769709999999999</v>
      </c>
      <c r="AE628">
        <v>8.5481810000000005E-2</v>
      </c>
      <c r="AF628">
        <v>0.13958798</v>
      </c>
      <c r="AG628">
        <v>0.18846624000000001</v>
      </c>
      <c r="AH628">
        <v>0.12192473600000001</v>
      </c>
      <c r="AI628">
        <v>0.27255984999999999</v>
      </c>
      <c r="AJ628">
        <v>0.22223866</v>
      </c>
      <c r="AK628">
        <v>0.30731565</v>
      </c>
      <c r="AL628">
        <v>8.8308096000000003E-2</v>
      </c>
      <c r="AM628">
        <v>0.15303059999999999</v>
      </c>
      <c r="AN628">
        <v>4.9970979999999998E-2</v>
      </c>
      <c r="AO628">
        <v>0.14484254999999999</v>
      </c>
      <c r="AP628">
        <v>0.12717558000000001</v>
      </c>
      <c r="AQ628">
        <v>0.30954108000000002</v>
      </c>
      <c r="AR628">
        <v>0.15497675999999999</v>
      </c>
      <c r="AS628">
        <v>0.15331636000000001</v>
      </c>
      <c r="AT628">
        <v>-4.209326E-2</v>
      </c>
      <c r="AU628">
        <v>0.11817349000000001</v>
      </c>
      <c r="AV628">
        <v>0.26168507000000002</v>
      </c>
      <c r="AW628">
        <v>0.32286631999999998</v>
      </c>
      <c r="AX628">
        <v>0.25661102000000002</v>
      </c>
      <c r="AY628">
        <v>0.27095404000000001</v>
      </c>
      <c r="AZ628">
        <v>0.95985556000000005</v>
      </c>
      <c r="BA628">
        <v>5.4093285999999997E-2</v>
      </c>
      <c r="BB628">
        <v>5.2890184999999999E-2</v>
      </c>
      <c r="BC628">
        <v>0.16396825000000001</v>
      </c>
      <c r="BD628">
        <v>0.15992408999999999</v>
      </c>
      <c r="BE628">
        <v>6.6927715999999998E-2</v>
      </c>
      <c r="BF628">
        <v>0.24155509999999999</v>
      </c>
      <c r="BG628">
        <v>0.13861862</v>
      </c>
      <c r="BH628">
        <v>0.20596249999999999</v>
      </c>
      <c r="BI628">
        <v>0.18357417000000001</v>
      </c>
      <c r="BJ628">
        <v>0.32153386</v>
      </c>
      <c r="BK628">
        <v>0.26930212999999997</v>
      </c>
      <c r="BL628">
        <v>0.18608417999999999</v>
      </c>
      <c r="BM628">
        <v>0.33501813000000003</v>
      </c>
      <c r="BN628">
        <v>0.30930426999999999</v>
      </c>
      <c r="BO628">
        <v>0.19166456000000001</v>
      </c>
      <c r="BP628">
        <v>-9.5918660000000003E-2</v>
      </c>
      <c r="BQ628">
        <v>0.32060393999999998</v>
      </c>
      <c r="BR628">
        <v>1.9959879999999999E-2</v>
      </c>
      <c r="BS628">
        <v>0.2552913</v>
      </c>
      <c r="BT628">
        <v>0.34816405</v>
      </c>
      <c r="BU628">
        <v>0.13959178</v>
      </c>
      <c r="BV628">
        <v>0.14741878</v>
      </c>
      <c r="BW628">
        <v>0.23754151000000001</v>
      </c>
      <c r="BX628">
        <v>0.46684320000000001</v>
      </c>
      <c r="BY628">
        <v>0.106434055</v>
      </c>
      <c r="BZ628">
        <v>0.1762888</v>
      </c>
      <c r="CA628">
        <v>-1.6325576000000001E-2</v>
      </c>
      <c r="CB628">
        <v>0.28942077999999999</v>
      </c>
      <c r="CC628">
        <v>0.38874920000000002</v>
      </c>
      <c r="CD628">
        <v>0.37615233999999997</v>
      </c>
      <c r="CE628">
        <v>0.31278040000000001</v>
      </c>
      <c r="CF628">
        <v>-2.5658640999999999E-2</v>
      </c>
      <c r="CG628">
        <v>0.12432868</v>
      </c>
      <c r="CH628">
        <v>0.14215149999999999</v>
      </c>
      <c r="CI628">
        <v>2.7532905E-2</v>
      </c>
      <c r="CJ628">
        <v>0.17055126000000001</v>
      </c>
      <c r="CK628">
        <v>0.36194798</v>
      </c>
      <c r="CL628">
        <v>0.23566987</v>
      </c>
      <c r="CM628">
        <v>8.6236300000000002E-3</v>
      </c>
      <c r="CN628">
        <v>-5.7663056000000004E-3</v>
      </c>
      <c r="CO628">
        <v>0.19039173000000001</v>
      </c>
      <c r="CP628">
        <v>0.28688576999999998</v>
      </c>
      <c r="CQ628">
        <v>0.13016304000000001</v>
      </c>
      <c r="CR628">
        <v>0.29789257000000002</v>
      </c>
      <c r="CS628">
        <v>0.24694004999999999</v>
      </c>
      <c r="CT628">
        <v>0.12545632000000001</v>
      </c>
      <c r="CU628">
        <v>0.119542494</v>
      </c>
      <c r="CV628">
        <v>0.21084653</v>
      </c>
      <c r="CW628">
        <v>0.24497910000000001</v>
      </c>
      <c r="CX628">
        <v>5.6379754000000001E-3</v>
      </c>
      <c r="CY628">
        <v>0.18549350000000001</v>
      </c>
      <c r="CZ628">
        <v>0.32917206999999998</v>
      </c>
      <c r="DA628">
        <v>0.12956404999999999</v>
      </c>
      <c r="DB628">
        <v>-0.14887817</v>
      </c>
      <c r="DC628">
        <v>0.97766507000000002</v>
      </c>
      <c r="DD628">
        <v>0.26239922999999998</v>
      </c>
      <c r="DE628">
        <v>-0.11883834</v>
      </c>
      <c r="DF628">
        <f t="shared" si="28"/>
        <v>0.1795839023087378</v>
      </c>
      <c r="DG628">
        <f t="shared" si="29"/>
        <v>0</v>
      </c>
      <c r="DH628">
        <v>0</v>
      </c>
      <c r="DI628">
        <f>VLOOKUP(B628,owner_jaccard!$C$1:$E$1128,3,FALSE)</f>
        <v>0.1</v>
      </c>
      <c r="DJ628">
        <f>VLOOKUP(B628,partic_jaccard!$C$1:$E$1128,3,FALSE)</f>
        <v>8.8235294117646995E-2</v>
      </c>
      <c r="DK628">
        <f>VLOOKUP(B628,rtword_jaccard!$C$1:$E$1128,3,FALSE)</f>
        <v>0.16279069767441801</v>
      </c>
      <c r="DL628">
        <f>VLOOKUP(B628,rtword_jaccard!$C$1:$F$1128,4,FALSE)</f>
        <v>0.19047619047618999</v>
      </c>
      <c r="DM628">
        <f>VLOOKUP(B628,rtword_jaccard!$C$1:$G$1128,5,FALSE)</f>
        <v>0.20481927710843301</v>
      </c>
      <c r="DN628">
        <f>VLOOKUP(B628,owner_j_重み付き!$C$1:$E$1128,3)</f>
        <v>1.6999999999999999E-3</v>
      </c>
      <c r="DO628">
        <f>VLOOKUP(B628,part_j_重み付き!$C$1:$E$1128,3,FALSE)</f>
        <v>5.0000000000000001E-4</v>
      </c>
      <c r="DP628">
        <f>VLOOKUP(B628,journalsection_jaccard!$C$2:$E$1129,3,FALSE)</f>
        <v>0.47058823529411697</v>
      </c>
      <c r="DQ628">
        <f>VLOOKUP(B628,journalsection_jaccard!$C$2:$F$1129,4,FALSE)</f>
        <v>0.30718954248365998</v>
      </c>
      <c r="DR628">
        <f>VLOOKUP(B628,journalsection_jaccard!$C$2:$G$1129,5,FALSE)</f>
        <v>0.255230125523012</v>
      </c>
      <c r="DS628">
        <f>VLOOKUP(B628,journalsection_jaccard!$C$2:$H$1129,6,FALSE)</f>
        <v>0.13636363636363599</v>
      </c>
    </row>
    <row r="629" spans="1:123" hidden="1" x14ac:dyDescent="0.55000000000000004">
      <c r="A629">
        <v>622</v>
      </c>
      <c r="B629" t="s">
        <v>2177</v>
      </c>
      <c r="C629" t="s">
        <v>728</v>
      </c>
      <c r="D629">
        <v>0.14076275999999999</v>
      </c>
      <c r="E629">
        <v>0.18682338000000001</v>
      </c>
      <c r="F629">
        <v>8.0070199999999994E-2</v>
      </c>
      <c r="G629">
        <v>0.31157806999999998</v>
      </c>
      <c r="H629">
        <v>0.18327199999999999</v>
      </c>
      <c r="I629">
        <v>0.13501494</v>
      </c>
      <c r="J629">
        <v>0.40698338000000001</v>
      </c>
      <c r="K629">
        <v>0.97598169999999995</v>
      </c>
      <c r="L629">
        <v>0.15456610000000001</v>
      </c>
      <c r="M629">
        <v>0.23779243</v>
      </c>
      <c r="N629">
        <v>0.39613447000000002</v>
      </c>
      <c r="O629">
        <v>0.26826837999999997</v>
      </c>
      <c r="P629">
        <v>0.14290510000000001</v>
      </c>
      <c r="Q629">
        <v>0.25982448000000002</v>
      </c>
      <c r="R629">
        <v>0.12204602000000001</v>
      </c>
      <c r="S629">
        <v>0.18510090000000001</v>
      </c>
      <c r="T629">
        <v>0.26452421999999998</v>
      </c>
      <c r="U629">
        <v>9.5840129999999996E-2</v>
      </c>
      <c r="V629">
        <v>0.17417634000000001</v>
      </c>
      <c r="W629">
        <v>0.36784220000000001</v>
      </c>
      <c r="X629">
        <v>0.2216389</v>
      </c>
      <c r="Y629">
        <v>0.31668708000000001</v>
      </c>
      <c r="Z629">
        <v>0.23053174000000001</v>
      </c>
      <c r="AA629">
        <v>0.18724868</v>
      </c>
      <c r="AB629">
        <v>0.13557606999999999</v>
      </c>
      <c r="AC629">
        <v>0.19762318000000001</v>
      </c>
      <c r="AD629">
        <v>7.1237439999999999E-2</v>
      </c>
      <c r="AE629">
        <v>-7.3678895999999994E-2</v>
      </c>
      <c r="AF629">
        <v>0.23209123000000001</v>
      </c>
      <c r="AG629">
        <v>0.22914604999999999</v>
      </c>
      <c r="AH629">
        <v>5.5235079999999999E-2</v>
      </c>
      <c r="AI629">
        <v>0.41978848000000002</v>
      </c>
      <c r="AJ629">
        <v>0.1799665</v>
      </c>
      <c r="AK629">
        <v>0.33618896999999998</v>
      </c>
      <c r="AL629">
        <v>0.15996315</v>
      </c>
      <c r="AM629">
        <v>0.33206720000000001</v>
      </c>
      <c r="AN629">
        <v>0.13893357000000001</v>
      </c>
      <c r="AO629">
        <v>0.2574072</v>
      </c>
      <c r="AP629">
        <v>0.10786953000000001</v>
      </c>
      <c r="AQ629">
        <v>0.34500365999999999</v>
      </c>
      <c r="AR629">
        <v>0.39595488000000001</v>
      </c>
      <c r="AS629">
        <v>3.4132534999999999E-3</v>
      </c>
      <c r="AT629">
        <v>0.41851890000000003</v>
      </c>
      <c r="AU629">
        <v>2.6920816E-2</v>
      </c>
      <c r="AV629">
        <v>0.21742731000000001</v>
      </c>
      <c r="AW629">
        <v>0.22710781999999999</v>
      </c>
      <c r="AX629">
        <v>4.5489759999999997E-2</v>
      </c>
      <c r="AY629">
        <v>0.36118781999999999</v>
      </c>
      <c r="AZ629">
        <v>0.95582730000000005</v>
      </c>
      <c r="BA629">
        <v>0.18769704000000001</v>
      </c>
      <c r="BB629">
        <v>0.21045937000000001</v>
      </c>
      <c r="BC629">
        <v>0.21921205999999999</v>
      </c>
      <c r="BD629">
        <v>0.24539895</v>
      </c>
      <c r="BE629">
        <v>7.373452E-3</v>
      </c>
      <c r="BF629">
        <v>0.20974354000000001</v>
      </c>
      <c r="BG629">
        <v>0.30336842000000003</v>
      </c>
      <c r="BH629">
        <v>3.0140814000000002E-3</v>
      </c>
      <c r="BI629">
        <v>0.11554125</v>
      </c>
      <c r="BJ629">
        <v>0.19295155</v>
      </c>
      <c r="BK629">
        <v>0.19486993999999999</v>
      </c>
      <c r="BL629">
        <v>0.14702824</v>
      </c>
      <c r="BM629">
        <v>0.21421725999999999</v>
      </c>
      <c r="BN629">
        <v>0.18437608999999999</v>
      </c>
      <c r="BO629">
        <v>0.19861771</v>
      </c>
      <c r="BP629">
        <v>9.9566080000000001E-2</v>
      </c>
      <c r="BQ629">
        <v>0.13195783</v>
      </c>
      <c r="BR629">
        <v>0.24888024</v>
      </c>
      <c r="BS629">
        <v>0.21405874</v>
      </c>
      <c r="BT629">
        <v>0.34697092000000002</v>
      </c>
      <c r="BU629">
        <v>0.28061829999999999</v>
      </c>
      <c r="BV629">
        <v>3.1639319999999999E-2</v>
      </c>
      <c r="BW629">
        <v>0.22409402</v>
      </c>
      <c r="BX629">
        <v>0.32859084</v>
      </c>
      <c r="BY629">
        <v>9.9429139999999999E-2</v>
      </c>
      <c r="BZ629">
        <v>0.15597443</v>
      </c>
      <c r="CA629">
        <v>0.10422301</v>
      </c>
      <c r="CB629">
        <v>0.15565781000000001</v>
      </c>
      <c r="CC629">
        <v>0.48150759999999998</v>
      </c>
      <c r="CD629">
        <v>0.27402973000000003</v>
      </c>
      <c r="CE629">
        <v>0.3353525</v>
      </c>
      <c r="CF629">
        <v>0.17549970000000001</v>
      </c>
      <c r="CG629">
        <v>0.16909629000000001</v>
      </c>
      <c r="CH629">
        <v>0.11215876</v>
      </c>
      <c r="CI629">
        <v>4.7045820000000002E-2</v>
      </c>
      <c r="CJ629">
        <v>1.7888635E-2</v>
      </c>
      <c r="CK629">
        <v>0.26100079999999998</v>
      </c>
      <c r="CL629">
        <v>0.40210065</v>
      </c>
      <c r="CM629">
        <v>9.6825800000000004E-2</v>
      </c>
      <c r="CN629">
        <v>0.2122079</v>
      </c>
      <c r="CO629">
        <v>0.11273487</v>
      </c>
      <c r="CP629">
        <v>0.16887653999999999</v>
      </c>
      <c r="CQ629">
        <v>7.3939099999999994E-2</v>
      </c>
      <c r="CR629">
        <v>0.27385598</v>
      </c>
      <c r="CS629">
        <v>0.39892413999999998</v>
      </c>
      <c r="CT629">
        <v>0.12466673</v>
      </c>
      <c r="CU629">
        <v>0.16307774</v>
      </c>
      <c r="CV629">
        <v>0.20550202000000001</v>
      </c>
      <c r="CW629">
        <v>0.13073778</v>
      </c>
      <c r="CX629">
        <v>0.11643442499999999</v>
      </c>
      <c r="CY629">
        <v>0.33602009999999999</v>
      </c>
      <c r="CZ629">
        <v>0.21940409</v>
      </c>
      <c r="DA629">
        <v>0.16555247000000001</v>
      </c>
      <c r="DB629">
        <v>7.0182350000000004E-2</v>
      </c>
      <c r="DC629">
        <v>0.96948619999999996</v>
      </c>
      <c r="DD629">
        <v>0.32312386999999998</v>
      </c>
      <c r="DE629">
        <v>0.14262757000000001</v>
      </c>
      <c r="DF629">
        <f t="shared" si="28"/>
        <v>0.19957256763980591</v>
      </c>
      <c r="DG629">
        <f t="shared" si="29"/>
        <v>0</v>
      </c>
      <c r="DH629">
        <v>2.9321906394462133E-3</v>
      </c>
      <c r="DI629">
        <f>VLOOKUP(B629,owner_jaccard!$C$1:$E$1128,3,FALSE)</f>
        <v>0.26829268292682901</v>
      </c>
      <c r="DJ629">
        <f>VLOOKUP(B629,partic_jaccard!$C$1:$E$1128,3,FALSE)</f>
        <v>0.2</v>
      </c>
      <c r="DK629">
        <f>VLOOKUP(B629,rtword_jaccard!$C$1:$E$1128,3,FALSE)</f>
        <v>0.25</v>
      </c>
      <c r="DL629">
        <f>VLOOKUP(B629,rtword_jaccard!$C$1:$F$1128,4,FALSE)</f>
        <v>0.30718954248365998</v>
      </c>
      <c r="DM629">
        <f>VLOOKUP(B629,rtword_jaccard!$C$1:$G$1128,5,FALSE)</f>
        <v>0.27659574468085102</v>
      </c>
      <c r="DN629">
        <f>VLOOKUP(B629,owner_j_重み付き!$C$1:$E$1128,3)</f>
        <v>3.5000000000000001E-3</v>
      </c>
      <c r="DO629">
        <f>VLOOKUP(B629,part_j_重み付き!$C$1:$E$1128,3,FALSE)</f>
        <v>1.8E-3</v>
      </c>
      <c r="DP629">
        <f>VLOOKUP(B629,journalsection_jaccard!$C$2:$E$1129,3,FALSE)</f>
        <v>0.47058823529411697</v>
      </c>
      <c r="DQ629">
        <f>VLOOKUP(B629,journalsection_jaccard!$C$2:$F$1129,4,FALSE)</f>
        <v>0.36054421768707401</v>
      </c>
      <c r="DR629">
        <f>VLOOKUP(B629,journalsection_jaccard!$C$2:$G$1129,5,FALSE)</f>
        <v>0.3215859030837</v>
      </c>
      <c r="DS629">
        <f>VLOOKUP(B629,journalsection_jaccard!$C$2:$H$1129,6,FALSE)</f>
        <v>0.123595505617977</v>
      </c>
    </row>
    <row r="630" spans="1:123" x14ac:dyDescent="0.55000000000000004">
      <c r="A630">
        <v>623</v>
      </c>
      <c r="B630" t="s">
        <v>2178</v>
      </c>
      <c r="C630" t="s">
        <v>729</v>
      </c>
      <c r="D630">
        <v>0.14969878</v>
      </c>
      <c r="E630">
        <v>0.21326041000000001</v>
      </c>
      <c r="F630">
        <v>0.13116606</v>
      </c>
      <c r="G630">
        <v>0.34678775000000001</v>
      </c>
      <c r="H630">
        <v>0.28785494</v>
      </c>
      <c r="I630">
        <v>3.3806857000000003E-2</v>
      </c>
      <c r="J630">
        <v>0.35110024000000001</v>
      </c>
      <c r="K630">
        <v>0.98053769999999996</v>
      </c>
      <c r="L630">
        <v>4.8148897000000003E-2</v>
      </c>
      <c r="M630">
        <v>0.28690599999999999</v>
      </c>
      <c r="N630">
        <v>0.34448393999999999</v>
      </c>
      <c r="O630">
        <v>0.20946476</v>
      </c>
      <c r="P630">
        <v>2.1240578999999999E-2</v>
      </c>
      <c r="Q630">
        <v>0.19675037000000001</v>
      </c>
      <c r="R630">
        <v>0.19928940000000001</v>
      </c>
      <c r="S630">
        <v>0.10649126</v>
      </c>
      <c r="T630">
        <v>0.32624822999999997</v>
      </c>
      <c r="U630">
        <v>0.14902341</v>
      </c>
      <c r="V630">
        <v>-1.29328715E-2</v>
      </c>
      <c r="W630">
        <v>0.21295094000000001</v>
      </c>
      <c r="X630">
        <v>0.28821912</v>
      </c>
      <c r="Y630">
        <v>0.117531</v>
      </c>
      <c r="Z630">
        <v>0.31460031999999999</v>
      </c>
      <c r="AA630">
        <v>6.9467639999999997E-2</v>
      </c>
      <c r="AB630">
        <v>0.24048474</v>
      </c>
      <c r="AC630">
        <v>0.19770009999999999</v>
      </c>
      <c r="AD630">
        <v>0.11259047</v>
      </c>
      <c r="AE630">
        <v>0.30547643000000002</v>
      </c>
      <c r="AF630">
        <v>0.15117196999999999</v>
      </c>
      <c r="AG630">
        <v>0.16863692999999999</v>
      </c>
      <c r="AH630">
        <v>-4.3642939999999998E-2</v>
      </c>
      <c r="AI630">
        <v>0.40595757999999998</v>
      </c>
      <c r="AJ630">
        <v>-8.4274199999999994E-2</v>
      </c>
      <c r="AK630">
        <v>0.40084839999999999</v>
      </c>
      <c r="AL630">
        <v>0.25151702999999997</v>
      </c>
      <c r="AM630">
        <v>0.32750436999999999</v>
      </c>
      <c r="AN630">
        <v>0.14626734999999999</v>
      </c>
      <c r="AO630">
        <v>0.25443575000000002</v>
      </c>
      <c r="AP630">
        <v>0.18348971</v>
      </c>
      <c r="AQ630">
        <v>0.32559959999999999</v>
      </c>
      <c r="AR630">
        <v>0.10153561</v>
      </c>
      <c r="AS630">
        <v>-3.0437579999999999E-2</v>
      </c>
      <c r="AT630">
        <v>0.18548131000000001</v>
      </c>
      <c r="AU630">
        <v>8.8779575999999999E-2</v>
      </c>
      <c r="AV630">
        <v>0.19747198999999999</v>
      </c>
      <c r="AW630">
        <v>0.14437649999999999</v>
      </c>
      <c r="AX630">
        <v>9.0933180000000002E-2</v>
      </c>
      <c r="AY630">
        <v>0.17272926999999999</v>
      </c>
      <c r="AZ630">
        <v>0.96025799999999994</v>
      </c>
      <c r="BA630">
        <v>0.10979464</v>
      </c>
      <c r="BB630">
        <v>-6.0015316999999999E-2</v>
      </c>
      <c r="BC630">
        <v>0.16186053</v>
      </c>
      <c r="BD630">
        <v>0.14254791999999999</v>
      </c>
      <c r="BE630">
        <v>-0.1840878</v>
      </c>
      <c r="BF630">
        <v>0.26349359999999999</v>
      </c>
      <c r="BG630">
        <v>0.14685603999999999</v>
      </c>
      <c r="BH630">
        <v>0.24094562</v>
      </c>
      <c r="BI630">
        <v>5.6789193000000002E-2</v>
      </c>
      <c r="BJ630">
        <v>0.32270753000000002</v>
      </c>
      <c r="BK630">
        <v>6.4856629999999998E-2</v>
      </c>
      <c r="BL630">
        <v>0.17918994999999999</v>
      </c>
      <c r="BM630">
        <v>0.13997303999999999</v>
      </c>
      <c r="BN630">
        <v>0.21336031999999999</v>
      </c>
      <c r="BO630">
        <v>5.0245415000000002E-2</v>
      </c>
      <c r="BP630">
        <v>0.19252900000000001</v>
      </c>
      <c r="BQ630">
        <v>0.18667619999999999</v>
      </c>
      <c r="BR630">
        <v>3.1307413999999999E-2</v>
      </c>
      <c r="BS630">
        <v>0.25034149999999999</v>
      </c>
      <c r="BT630">
        <v>0.38573277</v>
      </c>
      <c r="BU630">
        <v>0.30631024000000001</v>
      </c>
      <c r="BV630">
        <v>1.7826906999999999E-2</v>
      </c>
      <c r="BW630">
        <v>0.19895571000000001</v>
      </c>
      <c r="BX630">
        <v>0.45185238</v>
      </c>
      <c r="BY630">
        <v>3.8579783999999999E-2</v>
      </c>
      <c r="BZ630">
        <v>0.20828260000000001</v>
      </c>
      <c r="CA630">
        <v>9.0298740000000002E-2</v>
      </c>
      <c r="CB630">
        <v>4.5507289999999999E-2</v>
      </c>
      <c r="CC630">
        <v>0.40105553999999999</v>
      </c>
      <c r="CD630">
        <v>0.38185587999999998</v>
      </c>
      <c r="CE630">
        <v>0.34685394000000003</v>
      </c>
      <c r="CF630">
        <v>0.104763724</v>
      </c>
      <c r="CG630">
        <v>7.5704149999999998E-2</v>
      </c>
      <c r="CH630">
        <v>0.20121712999999999</v>
      </c>
      <c r="CI630">
        <v>-2.2526078000000001E-2</v>
      </c>
      <c r="CJ630">
        <v>0.18905822999999999</v>
      </c>
      <c r="CK630">
        <v>0.28271257999999999</v>
      </c>
      <c r="CL630">
        <v>0.24786146000000001</v>
      </c>
      <c r="CM630">
        <v>5.9491307E-2</v>
      </c>
      <c r="CN630">
        <v>-7.2236254999999999E-2</v>
      </c>
      <c r="CO630">
        <v>0.26662367999999997</v>
      </c>
      <c r="CP630">
        <v>5.6308026999999997E-2</v>
      </c>
      <c r="CQ630">
        <v>0.12226952000000001</v>
      </c>
      <c r="CR630">
        <v>0.32196802000000002</v>
      </c>
      <c r="CS630">
        <v>4.8974524999999998E-2</v>
      </c>
      <c r="CT630">
        <v>7.0854254000000005E-2</v>
      </c>
      <c r="CU630">
        <v>1.8710464E-2</v>
      </c>
      <c r="CV630">
        <v>0.32650600000000002</v>
      </c>
      <c r="CW630">
        <v>-6.6213499999999995E-2</v>
      </c>
      <c r="CX630">
        <v>-6.642576E-2</v>
      </c>
      <c r="CY630">
        <v>0.2282217</v>
      </c>
      <c r="CZ630">
        <v>0.46168989999999999</v>
      </c>
      <c r="DA630">
        <v>0.13498287</v>
      </c>
      <c r="DB630">
        <v>-8.1012345999999999E-2</v>
      </c>
      <c r="DC630">
        <v>0.96894650000000004</v>
      </c>
      <c r="DD630">
        <v>0.26476709999999998</v>
      </c>
      <c r="DE630">
        <v>4.7966870000000002E-2</v>
      </c>
      <c r="DF630">
        <f t="shared" si="28"/>
        <v>0.16787293160679606</v>
      </c>
      <c r="DG630">
        <f t="shared" si="29"/>
        <v>0</v>
      </c>
      <c r="DH630">
        <v>0</v>
      </c>
      <c r="DI630">
        <f>VLOOKUP(B630,owner_jaccard!$C$1:$E$1128,3,FALSE)</f>
        <v>0.133333333333333</v>
      </c>
      <c r="DJ630">
        <f>VLOOKUP(B630,partic_jaccard!$C$1:$E$1128,3,FALSE)</f>
        <v>0.20588235294117599</v>
      </c>
      <c r="DK630">
        <f>VLOOKUP(B630,rtword_jaccard!$C$1:$E$1128,3,FALSE)</f>
        <v>0.219512195121951</v>
      </c>
      <c r="DL630">
        <f>VLOOKUP(B630,rtword_jaccard!$C$1:$F$1128,4,FALSE)</f>
        <v>0.22699386503067401</v>
      </c>
      <c r="DM630">
        <f>VLOOKUP(B630,rtword_jaccard!$C$1:$G$1128,5,FALSE)</f>
        <v>0.234567901234567</v>
      </c>
      <c r="DN630">
        <f>VLOOKUP(B630,owner_j_重み付き!$C$1:$E$1128,3)</f>
        <v>5.7999999999999996E-3</v>
      </c>
      <c r="DO630">
        <f>VLOOKUP(B630,part_j_重み付き!$C$1:$E$1128,3,FALSE)</f>
        <v>3.5999999999999999E-3</v>
      </c>
      <c r="DP630">
        <f>VLOOKUP(B630,journalsection_jaccard!$C$2:$E$1129,3,FALSE)</f>
        <v>0.53846153846153799</v>
      </c>
      <c r="DQ630">
        <f>VLOOKUP(B630,journalsection_jaccard!$C$2:$F$1129,4,FALSE)</f>
        <v>0.32450331125827803</v>
      </c>
      <c r="DR630">
        <f>VLOOKUP(B630,journalsection_jaccard!$C$2:$G$1129,5,FALSE)</f>
        <v>0.3215859030837</v>
      </c>
      <c r="DS630">
        <f>VLOOKUP(B630,journalsection_jaccard!$C$2:$H$1129,6,FALSE)</f>
        <v>0.16279069767441801</v>
      </c>
    </row>
    <row r="631" spans="1:123" hidden="1" x14ac:dyDescent="0.55000000000000004">
      <c r="A631">
        <v>624</v>
      </c>
      <c r="B631" t="s">
        <v>2179</v>
      </c>
      <c r="C631" t="s">
        <v>730</v>
      </c>
      <c r="D631">
        <v>0.29831716000000003</v>
      </c>
      <c r="E631">
        <v>0.22506207</v>
      </c>
      <c r="F631">
        <v>9.9898849999999997E-2</v>
      </c>
      <c r="G631">
        <v>0.27080393000000003</v>
      </c>
      <c r="H631">
        <v>0.4031206</v>
      </c>
      <c r="I631">
        <v>0.13983988999999999</v>
      </c>
      <c r="J631">
        <v>0.28523278000000002</v>
      </c>
      <c r="K631">
        <v>0.97884249999999995</v>
      </c>
      <c r="L631">
        <v>0.20022773999999999</v>
      </c>
      <c r="M631">
        <v>0.20245177</v>
      </c>
      <c r="N631">
        <v>0.40762876999999997</v>
      </c>
      <c r="O631">
        <v>0.13196891999999999</v>
      </c>
      <c r="P631">
        <v>0.25537774000000002</v>
      </c>
      <c r="Q631">
        <v>0.30440270000000003</v>
      </c>
      <c r="R631">
        <v>0.17561075000000001</v>
      </c>
      <c r="S631">
        <v>5.2821733000000003E-2</v>
      </c>
      <c r="T631">
        <v>0.20518455999999999</v>
      </c>
      <c r="U631">
        <v>0.13594020000000001</v>
      </c>
      <c r="V631">
        <v>0.30794218000000001</v>
      </c>
      <c r="W631">
        <v>0.19096905</v>
      </c>
      <c r="X631">
        <v>0.27835335999999999</v>
      </c>
      <c r="Y631">
        <v>0.4627503</v>
      </c>
      <c r="Z631">
        <v>0.32855737000000002</v>
      </c>
      <c r="AA631">
        <v>0.42755179999999998</v>
      </c>
      <c r="AB631">
        <v>0.29738494999999998</v>
      </c>
      <c r="AC631">
        <v>0.36247774999999999</v>
      </c>
      <c r="AD631">
        <v>2.4619467999999999E-3</v>
      </c>
      <c r="AE631">
        <v>0.26832378000000001</v>
      </c>
      <c r="AF631">
        <v>0.31719293999999998</v>
      </c>
      <c r="AG631">
        <v>-3.7874247999999999E-2</v>
      </c>
      <c r="AH631">
        <v>5.2528918000000001E-2</v>
      </c>
      <c r="AI631">
        <v>0.44777230000000001</v>
      </c>
      <c r="AJ631">
        <v>0.21704374000000001</v>
      </c>
      <c r="AK631">
        <v>0.34111216999999999</v>
      </c>
      <c r="AL631">
        <v>0.16740659999999999</v>
      </c>
      <c r="AM631">
        <v>0.24406480999999999</v>
      </c>
      <c r="AN631">
        <v>4.2395282999999999E-2</v>
      </c>
      <c r="AO631">
        <v>3.8810249999999998E-2</v>
      </c>
      <c r="AP631">
        <v>0.39166504000000002</v>
      </c>
      <c r="AQ631">
        <v>0.4483994</v>
      </c>
      <c r="AR631">
        <v>0.16427079999999999</v>
      </c>
      <c r="AS631">
        <v>0.11363384</v>
      </c>
      <c r="AT631">
        <v>0.11585178</v>
      </c>
      <c r="AU631">
        <v>0.10638291</v>
      </c>
      <c r="AV631">
        <v>2.3253162000000001E-3</v>
      </c>
      <c r="AW631">
        <v>0.29740879999999997</v>
      </c>
      <c r="AX631">
        <v>4.1305072999999998E-2</v>
      </c>
      <c r="AY631">
        <v>0.34427443000000002</v>
      </c>
      <c r="AZ631">
        <v>0.95700419999999997</v>
      </c>
      <c r="BA631">
        <v>6.3023746000000005E-2</v>
      </c>
      <c r="BB631">
        <v>0.28988730000000001</v>
      </c>
      <c r="BC631">
        <v>7.9420969999999994E-2</v>
      </c>
      <c r="BD631">
        <v>0.2246541</v>
      </c>
      <c r="BE631">
        <v>6.2042844E-2</v>
      </c>
      <c r="BF631">
        <v>0.32708137999999998</v>
      </c>
      <c r="BG631">
        <v>0.37274142999999998</v>
      </c>
      <c r="BH631">
        <v>0.18454126000000001</v>
      </c>
      <c r="BI631">
        <v>0.22781915999999999</v>
      </c>
      <c r="BJ631">
        <v>0.2046568</v>
      </c>
      <c r="BK631">
        <v>0.39569658000000002</v>
      </c>
      <c r="BL631">
        <v>0.18296983999999999</v>
      </c>
      <c r="BM631">
        <v>0.1984127</v>
      </c>
      <c r="BN631">
        <v>0.22715187000000001</v>
      </c>
      <c r="BO631">
        <v>0.31001570000000001</v>
      </c>
      <c r="BP631">
        <v>0.13728166999999999</v>
      </c>
      <c r="BQ631">
        <v>5.1064699999999998E-2</v>
      </c>
      <c r="BR631">
        <v>0.22258497999999999</v>
      </c>
      <c r="BS631">
        <v>0.26588053</v>
      </c>
      <c r="BT631">
        <v>0.40825689999999998</v>
      </c>
      <c r="BU631">
        <v>0.15168466</v>
      </c>
      <c r="BV631">
        <v>0.2148168</v>
      </c>
      <c r="BW631">
        <v>0.20542005999999999</v>
      </c>
      <c r="BX631">
        <v>0.35794276000000003</v>
      </c>
      <c r="BY631">
        <v>0.14491430999999999</v>
      </c>
      <c r="BZ631">
        <v>0.18778481999999999</v>
      </c>
      <c r="CA631">
        <v>0.10108779</v>
      </c>
      <c r="CB631">
        <v>1.1067860000000001E-2</v>
      </c>
      <c r="CC631">
        <v>0.48336235</v>
      </c>
      <c r="CD631">
        <v>0.36783388</v>
      </c>
      <c r="CE631">
        <v>0.33862530000000002</v>
      </c>
      <c r="CF631">
        <v>0.30962062000000001</v>
      </c>
      <c r="CG631">
        <v>-5.4574619999999997E-2</v>
      </c>
      <c r="CH631">
        <v>0.18557696000000001</v>
      </c>
      <c r="CI631">
        <v>0.11441016</v>
      </c>
      <c r="CJ631">
        <v>0.13487466000000001</v>
      </c>
      <c r="CK631">
        <v>0.27688465000000001</v>
      </c>
      <c r="CL631">
        <v>0.2868658</v>
      </c>
      <c r="CM631">
        <v>8.8852570000000006E-2</v>
      </c>
      <c r="CN631">
        <v>0.2039203</v>
      </c>
      <c r="CO631">
        <v>0.19826472000000001</v>
      </c>
      <c r="CP631">
        <v>0.36801565000000003</v>
      </c>
      <c r="CQ631">
        <v>0.23046897</v>
      </c>
      <c r="CR631">
        <v>0.33346083999999998</v>
      </c>
      <c r="CS631">
        <v>0.32408953000000001</v>
      </c>
      <c r="CT631">
        <v>0.25125842999999998</v>
      </c>
      <c r="CU631">
        <v>0.11574897000000001</v>
      </c>
      <c r="CV631">
        <v>0.23367553999999999</v>
      </c>
      <c r="CW631">
        <v>0.23047005000000001</v>
      </c>
      <c r="CX631">
        <v>2.4642900999999998E-2</v>
      </c>
      <c r="CY631">
        <v>0.19449369999999999</v>
      </c>
      <c r="CZ631">
        <v>0.30964526999999997</v>
      </c>
      <c r="DA631">
        <v>0.17395959999999999</v>
      </c>
      <c r="DB631">
        <v>0.14928466000000001</v>
      </c>
      <c r="DC631">
        <v>0.97424520000000003</v>
      </c>
      <c r="DD631">
        <v>0.33109801999999999</v>
      </c>
      <c r="DE631">
        <v>7.5092980000000004E-2</v>
      </c>
      <c r="DF631">
        <f t="shared" si="28"/>
        <v>0.22006270663106794</v>
      </c>
      <c r="DG631">
        <f t="shared" si="29"/>
        <v>0</v>
      </c>
      <c r="DH631">
        <v>1.0461830380478366E-3</v>
      </c>
      <c r="DI631">
        <f>VLOOKUP(B631,owner_jaccard!$C$1:$E$1128,3,FALSE)</f>
        <v>0.30303030303030298</v>
      </c>
      <c r="DJ631">
        <f>VLOOKUP(B631,partic_jaccard!$C$1:$E$1128,3,FALSE)</f>
        <v>0.22727272727272699</v>
      </c>
      <c r="DK631">
        <f>VLOOKUP(B631,rtword_jaccard!$C$1:$E$1128,3,FALSE)</f>
        <v>0.17647058823529399</v>
      </c>
      <c r="DL631">
        <f>VLOOKUP(B631,rtword_jaccard!$C$1:$F$1128,4,FALSE)</f>
        <v>0.25</v>
      </c>
      <c r="DM631">
        <f>VLOOKUP(B631,rtword_jaccard!$C$1:$G$1128,5,FALSE)</f>
        <v>0.28205128205128199</v>
      </c>
      <c r="DN631">
        <f>VLOOKUP(B631,owner_j_重み付き!$C$1:$E$1128,3)</f>
        <v>3.3E-3</v>
      </c>
      <c r="DO631">
        <f>VLOOKUP(B631,part_j_重み付き!$C$1:$E$1128,3,FALSE)</f>
        <v>2.5000000000000001E-3</v>
      </c>
      <c r="DP631">
        <f>VLOOKUP(B631,journalsection_jaccard!$C$2:$E$1129,3,FALSE)</f>
        <v>0.17647058823529399</v>
      </c>
      <c r="DQ631">
        <f>VLOOKUP(B631,journalsection_jaccard!$C$2:$F$1129,4,FALSE)</f>
        <v>0.265822784810126</v>
      </c>
      <c r="DR631">
        <f>VLOOKUP(B631,journalsection_jaccard!$C$2:$G$1129,5,FALSE)</f>
        <v>0.19521912350597601</v>
      </c>
      <c r="DS631">
        <f>VLOOKUP(B631,journalsection_jaccard!$C$2:$H$1129,6,FALSE)</f>
        <v>6.3829787234042507E-2</v>
      </c>
    </row>
    <row r="632" spans="1:123" x14ac:dyDescent="0.55000000000000004">
      <c r="A632">
        <v>625</v>
      </c>
      <c r="B632" t="s">
        <v>2180</v>
      </c>
      <c r="C632" t="s">
        <v>731</v>
      </c>
      <c r="D632">
        <v>5.8283000000000001E-2</v>
      </c>
      <c r="E632">
        <v>0.14342482000000001</v>
      </c>
      <c r="F632">
        <v>8.5493639999999996E-2</v>
      </c>
      <c r="G632">
        <v>6.0966180000000002E-2</v>
      </c>
      <c r="H632">
        <v>9.6765260000000006E-2</v>
      </c>
      <c r="I632">
        <v>0.16835903999999999</v>
      </c>
      <c r="J632">
        <v>0.18961093000000001</v>
      </c>
      <c r="K632">
        <v>0.98767689999999997</v>
      </c>
      <c r="L632">
        <v>0.1057196</v>
      </c>
      <c r="M632">
        <v>0.33531377000000001</v>
      </c>
      <c r="N632">
        <v>0.18312088000000001</v>
      </c>
      <c r="O632">
        <v>0.13405712</v>
      </c>
      <c r="P632">
        <v>0.16406408</v>
      </c>
      <c r="Q632">
        <v>0.22172591</v>
      </c>
      <c r="R632">
        <v>0.13007157</v>
      </c>
      <c r="S632">
        <v>1.6206748999999999E-2</v>
      </c>
      <c r="T632">
        <v>1.5144466000000001E-2</v>
      </c>
      <c r="U632">
        <v>0.12026596000000001</v>
      </c>
      <c r="V632">
        <v>0.25714734</v>
      </c>
      <c r="W632">
        <v>0.16209812000000001</v>
      </c>
      <c r="X632">
        <v>-4.8676382999999997E-2</v>
      </c>
      <c r="Y632">
        <v>0.16838084</v>
      </c>
      <c r="Z632">
        <v>0.12099876</v>
      </c>
      <c r="AA632">
        <v>0.22755653000000001</v>
      </c>
      <c r="AB632">
        <v>1.2605748999999999E-2</v>
      </c>
      <c r="AC632">
        <v>5.8697239999999998E-2</v>
      </c>
      <c r="AD632">
        <v>-5.4786663999999999E-2</v>
      </c>
      <c r="AE632">
        <v>4.0127820000000002E-2</v>
      </c>
      <c r="AF632">
        <v>9.379989E-3</v>
      </c>
      <c r="AG632">
        <v>0.41714442000000002</v>
      </c>
      <c r="AH632">
        <v>9.2249209999999998E-2</v>
      </c>
      <c r="AI632">
        <v>0.13526239000000001</v>
      </c>
      <c r="AJ632">
        <v>0.12565644000000001</v>
      </c>
      <c r="AK632">
        <v>6.8720840000000005E-2</v>
      </c>
      <c r="AL632">
        <v>0.10522347999999999</v>
      </c>
      <c r="AM632">
        <v>-0.11842434</v>
      </c>
      <c r="AN632">
        <v>0.19630367000000001</v>
      </c>
      <c r="AO632">
        <v>3.7076036999999999E-2</v>
      </c>
      <c r="AP632">
        <v>0.15014952000000001</v>
      </c>
      <c r="AQ632">
        <v>0.31317339999999999</v>
      </c>
      <c r="AR632">
        <v>0.18559676</v>
      </c>
      <c r="AS632">
        <v>6.4694760000000004E-2</v>
      </c>
      <c r="AT632">
        <v>0.13338539999999999</v>
      </c>
      <c r="AU632">
        <v>9.7329159999999998E-2</v>
      </c>
      <c r="AV632">
        <v>0.10077293</v>
      </c>
      <c r="AW632">
        <v>0.29362932000000003</v>
      </c>
      <c r="AX632">
        <v>0.23528008</v>
      </c>
      <c r="AY632">
        <v>0.28231065999999999</v>
      </c>
      <c r="AZ632">
        <v>0.92056629999999995</v>
      </c>
      <c r="BA632">
        <v>7.4300720000000001E-2</v>
      </c>
      <c r="BB632">
        <v>-3.4115603000000002E-3</v>
      </c>
      <c r="BC632">
        <v>0.13642749000000001</v>
      </c>
      <c r="BD632">
        <v>0.13515558999999999</v>
      </c>
      <c r="BE632">
        <v>0.29232730000000001</v>
      </c>
      <c r="BF632">
        <v>0.15475581999999999</v>
      </c>
      <c r="BG632">
        <v>7.7620510000000004E-2</v>
      </c>
      <c r="BH632">
        <v>0.27167147000000003</v>
      </c>
      <c r="BI632">
        <v>9.0996569999999999E-2</v>
      </c>
      <c r="BJ632">
        <v>0.18159761999999999</v>
      </c>
      <c r="BK632">
        <v>4.9411221999999998E-2</v>
      </c>
      <c r="BL632">
        <v>7.2335150000000001E-2</v>
      </c>
      <c r="BM632">
        <v>0.13455078000000001</v>
      </c>
      <c r="BN632">
        <v>0.15990615</v>
      </c>
      <c r="BO632">
        <v>0.23247023</v>
      </c>
      <c r="BP632">
        <v>0.18529223</v>
      </c>
      <c r="BQ632">
        <v>0.17348436</v>
      </c>
      <c r="BR632">
        <v>0.30408025</v>
      </c>
      <c r="BS632">
        <v>0.10910601</v>
      </c>
      <c r="BT632">
        <v>0.29785907</v>
      </c>
      <c r="BU632">
        <v>0.15125577000000001</v>
      </c>
      <c r="BV632">
        <v>6.7656740000000007E-2</v>
      </c>
      <c r="BW632">
        <v>0.22351529000000001</v>
      </c>
      <c r="BX632">
        <v>0.13493705</v>
      </c>
      <c r="BY632">
        <v>0.18693045999999999</v>
      </c>
      <c r="BZ632">
        <v>0.2094068</v>
      </c>
      <c r="CA632">
        <v>1.7864960999999999E-2</v>
      </c>
      <c r="CB632">
        <v>7.1803640000000002E-2</v>
      </c>
      <c r="CC632">
        <v>0.37609687000000003</v>
      </c>
      <c r="CD632">
        <v>0.18079481999999999</v>
      </c>
      <c r="CE632">
        <v>0.25661734000000003</v>
      </c>
      <c r="CF632">
        <v>0.16458539999999999</v>
      </c>
      <c r="CG632">
        <v>3.39017E-2</v>
      </c>
      <c r="CH632">
        <v>0.20133251999999999</v>
      </c>
      <c r="CI632">
        <v>5.7144800000000003E-2</v>
      </c>
      <c r="CJ632">
        <v>0.13745144000000001</v>
      </c>
      <c r="CK632">
        <v>0.15367059999999999</v>
      </c>
      <c r="CL632">
        <v>0.19958471</v>
      </c>
      <c r="CM632">
        <v>3.1510940000000001E-2</v>
      </c>
      <c r="CN632">
        <v>0.10744599000000001</v>
      </c>
      <c r="CO632">
        <v>-2.0452215999999999E-2</v>
      </c>
      <c r="CP632">
        <v>0.24673212</v>
      </c>
      <c r="CQ632">
        <v>0.12977548</v>
      </c>
      <c r="CR632">
        <v>0.19104131999999999</v>
      </c>
      <c r="CS632">
        <v>0.17077048</v>
      </c>
      <c r="CT632">
        <v>0.27725060000000001</v>
      </c>
      <c r="CU632">
        <v>0.18560352999999999</v>
      </c>
      <c r="CV632">
        <v>0.20917793000000001</v>
      </c>
      <c r="CW632">
        <v>0.20041502999999999</v>
      </c>
      <c r="CX632">
        <v>0.11895308</v>
      </c>
      <c r="CY632">
        <v>0.16182052999999999</v>
      </c>
      <c r="CZ632">
        <v>0.30144057000000002</v>
      </c>
      <c r="DA632">
        <v>0.2429431</v>
      </c>
      <c r="DB632">
        <v>6.777648E-2</v>
      </c>
      <c r="DC632">
        <v>0.96499539999999995</v>
      </c>
      <c r="DD632">
        <v>0.24854739000000001</v>
      </c>
      <c r="DE632">
        <v>3.1182722999999999E-2</v>
      </c>
      <c r="DF632">
        <f t="shared" si="28"/>
        <v>0.14518523711359224</v>
      </c>
      <c r="DG632">
        <f t="shared" si="29"/>
        <v>0</v>
      </c>
      <c r="DH632">
        <v>0</v>
      </c>
      <c r="DI632">
        <f>VLOOKUP(B632,owner_jaccard!$C$1:$E$1128,3,FALSE)</f>
        <v>0.17391304347826</v>
      </c>
      <c r="DJ632">
        <f>VLOOKUP(B632,partic_jaccard!$C$1:$E$1128,3,FALSE)</f>
        <v>0</v>
      </c>
      <c r="DK632">
        <f>VLOOKUP(B632,rtword_jaccard!$C$1:$E$1128,3,FALSE)</f>
        <v>9.8901098901098897E-2</v>
      </c>
      <c r="DL632">
        <f>VLOOKUP(B632,rtword_jaccard!$C$1:$F$1128,4,FALSE)</f>
        <v>0.14285714285714199</v>
      </c>
      <c r="DM632">
        <f>VLOOKUP(B632,rtword_jaccard!$C$1:$G$1128,5,FALSE)</f>
        <v>0.171875</v>
      </c>
      <c r="DN632">
        <f>VLOOKUP(B632,owner_j_重み付き!$C$1:$E$1128,3)</f>
        <v>4.5999999999999999E-3</v>
      </c>
      <c r="DO632">
        <f>VLOOKUP(B632,part_j_重み付き!$C$1:$E$1128,3,FALSE)</f>
        <v>0</v>
      </c>
      <c r="DP632">
        <f>VLOOKUP(B632,journalsection_jaccard!$C$2:$E$1129,3,FALSE)</f>
        <v>0.42857142857142799</v>
      </c>
      <c r="DQ632">
        <f>VLOOKUP(B632,journalsection_jaccard!$C$2:$F$1129,4,FALSE)</f>
        <v>0.31578947368421001</v>
      </c>
      <c r="DR632">
        <f>VLOOKUP(B632,journalsection_jaccard!$C$2:$G$1129,5,FALSE)</f>
        <v>0.27659574468085102</v>
      </c>
      <c r="DS632">
        <f>VLOOKUP(B632,journalsection_jaccard!$C$2:$H$1129,6,FALSE)</f>
        <v>0.123595505617977</v>
      </c>
    </row>
    <row r="633" spans="1:123" x14ac:dyDescent="0.55000000000000004">
      <c r="A633">
        <v>626</v>
      </c>
      <c r="B633" t="s">
        <v>2181</v>
      </c>
      <c r="C633" t="s">
        <v>732</v>
      </c>
      <c r="D633">
        <v>-0.16078945</v>
      </c>
      <c r="E633">
        <v>0.24768667999999999</v>
      </c>
      <c r="F633">
        <v>8.0814940000000002E-2</v>
      </c>
      <c r="G633">
        <v>0.15976447999999999</v>
      </c>
      <c r="H633">
        <v>0.19528344</v>
      </c>
      <c r="I633">
        <v>8.2393209999999995E-2</v>
      </c>
      <c r="J633">
        <v>0.26365919999999998</v>
      </c>
      <c r="K633">
        <v>0.97833049999999999</v>
      </c>
      <c r="L633">
        <v>0.14521450999999999</v>
      </c>
      <c r="M633">
        <v>0.27684888000000002</v>
      </c>
      <c r="N633">
        <v>0.35239777</v>
      </c>
      <c r="O633">
        <v>0.27375519999999998</v>
      </c>
      <c r="P633">
        <v>0.20984307999999999</v>
      </c>
      <c r="Q633">
        <v>0.35914829999999998</v>
      </c>
      <c r="R633">
        <v>0.16339576</v>
      </c>
      <c r="S633">
        <v>0.17352545</v>
      </c>
      <c r="T633">
        <v>0.14140601</v>
      </c>
      <c r="U633">
        <v>7.0843329999999996E-2</v>
      </c>
      <c r="V633">
        <v>0.22062527000000001</v>
      </c>
      <c r="W633">
        <v>0.15012745999999999</v>
      </c>
      <c r="X633">
        <v>4.7009139999999998E-2</v>
      </c>
      <c r="Y633">
        <v>0.14042138000000001</v>
      </c>
      <c r="Z633">
        <v>0.22313547</v>
      </c>
      <c r="AA633">
        <v>0.15540752999999999</v>
      </c>
      <c r="AB633">
        <v>8.2912100000000002E-2</v>
      </c>
      <c r="AC633">
        <v>0.10780929</v>
      </c>
      <c r="AD633">
        <v>8.1077399999999994E-2</v>
      </c>
      <c r="AE633">
        <v>7.9625039999999994E-2</v>
      </c>
      <c r="AF633">
        <v>0.10665424</v>
      </c>
      <c r="AG633">
        <v>0.14548712999999999</v>
      </c>
      <c r="AH633">
        <v>0.13432018000000001</v>
      </c>
      <c r="AI633">
        <v>0.37524786999999998</v>
      </c>
      <c r="AJ633">
        <v>3.2692491999999997E-2</v>
      </c>
      <c r="AK633">
        <v>8.7805024999999995E-2</v>
      </c>
      <c r="AL633">
        <v>0.19654344000000001</v>
      </c>
      <c r="AM633">
        <v>0.14129426</v>
      </c>
      <c r="AN633">
        <v>5.3304125000000001E-2</v>
      </c>
      <c r="AO633">
        <v>2.8950819999999999E-2</v>
      </c>
      <c r="AP633">
        <v>0.18712287999999999</v>
      </c>
      <c r="AQ633">
        <v>0.43030462000000003</v>
      </c>
      <c r="AR633">
        <v>0.17159276000000001</v>
      </c>
      <c r="AS633">
        <v>0.25518017999999998</v>
      </c>
      <c r="AT633">
        <v>8.4864720000000005E-2</v>
      </c>
      <c r="AU633">
        <v>-3.5707016000000001E-2</v>
      </c>
      <c r="AV633">
        <v>5.6035977000000001E-2</v>
      </c>
      <c r="AW633">
        <v>0.2593626</v>
      </c>
      <c r="AX633">
        <v>7.1964084999999997E-2</v>
      </c>
      <c r="AY633">
        <v>0.11376472999999999</v>
      </c>
      <c r="AZ633">
        <v>0.96005213</v>
      </c>
      <c r="BA633">
        <v>4.3897909999999998E-2</v>
      </c>
      <c r="BB633">
        <v>-2.2927779999999998E-2</v>
      </c>
      <c r="BC633">
        <v>8.7724276000000004E-2</v>
      </c>
      <c r="BD633">
        <v>0.19141999000000001</v>
      </c>
      <c r="BE633">
        <v>9.2165715999999995E-2</v>
      </c>
      <c r="BF633">
        <v>0.32475057000000002</v>
      </c>
      <c r="BG633">
        <v>0.23724472999999999</v>
      </c>
      <c r="BH633">
        <v>0.12653512</v>
      </c>
      <c r="BI633">
        <v>0.23024935999999999</v>
      </c>
      <c r="BJ633">
        <v>0.26070568</v>
      </c>
      <c r="BK633">
        <v>0.21553968000000001</v>
      </c>
      <c r="BL633">
        <v>0.24634250999999999</v>
      </c>
      <c r="BM633">
        <v>5.8389124000000001E-2</v>
      </c>
      <c r="BN633">
        <v>0.31570177999999999</v>
      </c>
      <c r="BO633">
        <v>0.13753019999999999</v>
      </c>
      <c r="BP633">
        <v>8.1231415000000001E-2</v>
      </c>
      <c r="BQ633">
        <v>8.8362209999999997E-2</v>
      </c>
      <c r="BR633">
        <v>0.10730015</v>
      </c>
      <c r="BS633">
        <v>0.1885191</v>
      </c>
      <c r="BT633">
        <v>0.26280520000000002</v>
      </c>
      <c r="BU633">
        <v>0.26636583000000003</v>
      </c>
      <c r="BV633">
        <v>0.22236860999999999</v>
      </c>
      <c r="BW633">
        <v>0.14271668000000001</v>
      </c>
      <c r="BX633">
        <v>0.31545069999999997</v>
      </c>
      <c r="BY633">
        <v>0.16932029000000001</v>
      </c>
      <c r="BZ633">
        <v>0.19649159999999999</v>
      </c>
      <c r="CA633">
        <v>3.909555E-2</v>
      </c>
      <c r="CB633">
        <v>0.19633508999999999</v>
      </c>
      <c r="CC633">
        <v>0.3524157</v>
      </c>
      <c r="CD633">
        <v>0.26091510000000001</v>
      </c>
      <c r="CE633">
        <v>0.30558046999999999</v>
      </c>
      <c r="CF633">
        <v>0.11193446999999999</v>
      </c>
      <c r="CG633">
        <v>-5.988831E-2</v>
      </c>
      <c r="CH633">
        <v>0.22671093</v>
      </c>
      <c r="CI633">
        <v>-1.8693810000000002E-2</v>
      </c>
      <c r="CJ633">
        <v>0.12260488</v>
      </c>
      <c r="CK633">
        <v>0.22936300000000001</v>
      </c>
      <c r="CL633">
        <v>0.30336597999999998</v>
      </c>
      <c r="CM633">
        <v>0.14084021999999999</v>
      </c>
      <c r="CN633">
        <v>-2.9916450000000001E-2</v>
      </c>
      <c r="CO633">
        <v>0.20614237999999999</v>
      </c>
      <c r="CP633">
        <v>0.10479003000000001</v>
      </c>
      <c r="CQ633">
        <v>8.8680789999999995E-2</v>
      </c>
      <c r="CR633">
        <v>0.28861445000000002</v>
      </c>
      <c r="CS633">
        <v>4.9210344000000003E-2</v>
      </c>
      <c r="CT633">
        <v>0.18654835</v>
      </c>
      <c r="CU633">
        <v>0.11360255</v>
      </c>
      <c r="CV633">
        <v>0.29671502</v>
      </c>
      <c r="CW633">
        <v>0.17020484999999999</v>
      </c>
      <c r="CX633">
        <v>-2.0294033E-2</v>
      </c>
      <c r="CY633">
        <v>0.27977687000000001</v>
      </c>
      <c r="CZ633">
        <v>0.30289546000000001</v>
      </c>
      <c r="DA633">
        <v>0.19051646999999999</v>
      </c>
      <c r="DB633">
        <v>0.10588892499999999</v>
      </c>
      <c r="DC633">
        <v>0.9756899</v>
      </c>
      <c r="DD633">
        <v>0.29934203999999998</v>
      </c>
      <c r="DE633">
        <v>-0.11009386</v>
      </c>
      <c r="DF633">
        <f t="shared" si="28"/>
        <v>0.1605779620873786</v>
      </c>
      <c r="DG633">
        <f t="shared" si="29"/>
        <v>0</v>
      </c>
      <c r="DH633">
        <v>0</v>
      </c>
      <c r="DI633">
        <f>VLOOKUP(B633,owner_jaccard!$C$1:$E$1128,3,FALSE)</f>
        <v>4.1666666666666602E-2</v>
      </c>
      <c r="DJ633">
        <f>VLOOKUP(B633,partic_jaccard!$C$1:$E$1128,3,FALSE)</f>
        <v>0</v>
      </c>
      <c r="DK633">
        <f>VLOOKUP(B633,rtword_jaccard!$C$1:$E$1128,3,FALSE)</f>
        <v>0.19047619047618999</v>
      </c>
      <c r="DL633">
        <f>VLOOKUP(B633,rtword_jaccard!$C$1:$F$1128,4,FALSE)</f>
        <v>0.20481927710843301</v>
      </c>
      <c r="DM633">
        <f>VLOOKUP(B633,rtword_jaccard!$C$1:$G$1128,5,FALSE)</f>
        <v>0.20481927710843301</v>
      </c>
      <c r="DN633">
        <f>VLOOKUP(B633,owner_j_重み付き!$C$1:$E$1128,3)</f>
        <v>1.5E-3</v>
      </c>
      <c r="DO633">
        <f>VLOOKUP(B633,part_j_重み付き!$C$1:$E$1128,3,FALSE)</f>
        <v>0</v>
      </c>
      <c r="DP633">
        <f>VLOOKUP(B633,journalsection_jaccard!$C$2:$E$1129,3,FALSE)</f>
        <v>0.51515151515151503</v>
      </c>
      <c r="DQ633">
        <f>VLOOKUP(B633,journalsection_jaccard!$C$2:$F$1129,4,FALSE)</f>
        <v>0.33333333333333298</v>
      </c>
      <c r="DR633">
        <f>VLOOKUP(B633,journalsection_jaccard!$C$2:$G$1129,5,FALSE)</f>
        <v>0.27118644067796599</v>
      </c>
      <c r="DS633">
        <f>VLOOKUP(B633,journalsection_jaccard!$C$2:$H$1129,6,FALSE)</f>
        <v>0.13636363636363599</v>
      </c>
    </row>
    <row r="634" spans="1:123" hidden="1" x14ac:dyDescent="0.55000000000000004">
      <c r="A634">
        <v>627</v>
      </c>
      <c r="B634" t="s">
        <v>2182</v>
      </c>
      <c r="C634" t="s">
        <v>733</v>
      </c>
      <c r="D634">
        <v>0.17963926</v>
      </c>
      <c r="E634">
        <v>0.27036110000000002</v>
      </c>
      <c r="F634">
        <v>9.8387420000000003E-2</v>
      </c>
      <c r="G634">
        <v>0.13040162999999999</v>
      </c>
      <c r="H634">
        <v>0.17502470000000001</v>
      </c>
      <c r="I634">
        <v>0.12535025</v>
      </c>
      <c r="J634">
        <v>0.32335037</v>
      </c>
      <c r="K634">
        <v>0.98230826999999998</v>
      </c>
      <c r="L634">
        <v>7.2864040000000005E-2</v>
      </c>
      <c r="M634">
        <v>0.11891084</v>
      </c>
      <c r="N634">
        <v>0.44815093</v>
      </c>
      <c r="O634">
        <v>2.3238096E-2</v>
      </c>
      <c r="P634">
        <v>0.15355155000000001</v>
      </c>
      <c r="Q634">
        <v>0.31671110000000002</v>
      </c>
      <c r="R634">
        <v>0.22171487000000001</v>
      </c>
      <c r="S634">
        <v>0.10796975</v>
      </c>
      <c r="T634">
        <v>0.24309628</v>
      </c>
      <c r="U634">
        <v>0.1237539</v>
      </c>
      <c r="V634">
        <v>0.15663703000000001</v>
      </c>
      <c r="W634">
        <v>0.24348362000000001</v>
      </c>
      <c r="X634">
        <v>-1.36048E-2</v>
      </c>
      <c r="Y634">
        <v>0.1353973</v>
      </c>
      <c r="Z634">
        <v>0.18390208</v>
      </c>
      <c r="AA634">
        <v>0.20038462000000001</v>
      </c>
      <c r="AB634">
        <v>8.6908974E-2</v>
      </c>
      <c r="AC634">
        <v>0.17632798999999999</v>
      </c>
      <c r="AD634">
        <v>0.14018896</v>
      </c>
      <c r="AE634">
        <v>0.15899269999999999</v>
      </c>
      <c r="AF634">
        <v>0.16024356000000001</v>
      </c>
      <c r="AG634">
        <v>0.33412360000000002</v>
      </c>
      <c r="AH634">
        <v>1.0000294E-2</v>
      </c>
      <c r="AI634">
        <v>0.3713225</v>
      </c>
      <c r="AJ634">
        <v>5.4489522999999998E-2</v>
      </c>
      <c r="AK634">
        <v>0.34543144999999997</v>
      </c>
      <c r="AL634">
        <v>0.2257352</v>
      </c>
      <c r="AM634">
        <v>8.1697049999999993E-2</v>
      </c>
      <c r="AN634">
        <v>-0.15688937999999999</v>
      </c>
      <c r="AO634">
        <v>3.3177792999999997E-2</v>
      </c>
      <c r="AP634">
        <v>6.9291085000000002E-2</v>
      </c>
      <c r="AQ634">
        <v>0.17739576000000001</v>
      </c>
      <c r="AR634">
        <v>0.28058872000000001</v>
      </c>
      <c r="AS634">
        <v>0.12917550999999999</v>
      </c>
      <c r="AT634">
        <v>0.23339488999999999</v>
      </c>
      <c r="AU634">
        <v>5.2732719999999997E-2</v>
      </c>
      <c r="AV634">
        <v>0.21957418000000001</v>
      </c>
      <c r="AW634">
        <v>0.21194505999999999</v>
      </c>
      <c r="AX634">
        <v>0.27613416000000002</v>
      </c>
      <c r="AY634">
        <v>0.23761399999999999</v>
      </c>
      <c r="AZ634">
        <v>0.96843414999999999</v>
      </c>
      <c r="BA634">
        <v>0.21180642999999999</v>
      </c>
      <c r="BB634">
        <v>0.13163953</v>
      </c>
      <c r="BC634">
        <v>-0.11332922400000001</v>
      </c>
      <c r="BD634">
        <v>0.28579637000000002</v>
      </c>
      <c r="BE634">
        <v>-4.3653199999999998E-3</v>
      </c>
      <c r="BF634">
        <v>0.20443316</v>
      </c>
      <c r="BG634">
        <v>9.1851559999999999E-3</v>
      </c>
      <c r="BH634">
        <v>0.26767087000000001</v>
      </c>
      <c r="BI634">
        <v>4.9107763999999998E-2</v>
      </c>
      <c r="BJ634">
        <v>0.13741337000000001</v>
      </c>
      <c r="BK634">
        <v>0.26415226000000003</v>
      </c>
      <c r="BL634">
        <v>7.261658E-2</v>
      </c>
      <c r="BM634">
        <v>0.23263529999999999</v>
      </c>
      <c r="BN634">
        <v>8.3354010000000006E-2</v>
      </c>
      <c r="BO634">
        <v>0.13347824999999999</v>
      </c>
      <c r="BP634">
        <v>0.122847594</v>
      </c>
      <c r="BQ634">
        <v>0.15846060000000001</v>
      </c>
      <c r="BR634">
        <v>0.23643163</v>
      </c>
      <c r="BS634">
        <v>0.25049460000000001</v>
      </c>
      <c r="BT634">
        <v>0.37450367000000001</v>
      </c>
      <c r="BU634">
        <v>0.21877769</v>
      </c>
      <c r="BV634">
        <v>0.11537767</v>
      </c>
      <c r="BW634">
        <v>9.2724055E-2</v>
      </c>
      <c r="BX634">
        <v>0.41262868000000003</v>
      </c>
      <c r="BY634">
        <v>3.0593742E-2</v>
      </c>
      <c r="BZ634">
        <v>0.30529624</v>
      </c>
      <c r="CA634">
        <v>7.8220620000000005E-2</v>
      </c>
      <c r="CB634">
        <v>0.15062017999999999</v>
      </c>
      <c r="CC634">
        <v>0.25552848</v>
      </c>
      <c r="CD634">
        <v>0.29072799999999999</v>
      </c>
      <c r="CE634">
        <v>0.27610945999999997</v>
      </c>
      <c r="CF634">
        <v>0.23285902</v>
      </c>
      <c r="CG634">
        <v>0.15303145000000001</v>
      </c>
      <c r="CH634">
        <v>0.21844283</v>
      </c>
      <c r="CI634">
        <v>9.3719380000000005E-2</v>
      </c>
      <c r="CJ634">
        <v>0.2508339</v>
      </c>
      <c r="CK634">
        <v>0.30273129999999998</v>
      </c>
      <c r="CL634">
        <v>0.37455677999999998</v>
      </c>
      <c r="CM634">
        <v>0.17535296</v>
      </c>
      <c r="CN634">
        <v>-5.9654740000000001E-3</v>
      </c>
      <c r="CO634">
        <v>2.7761687E-2</v>
      </c>
      <c r="CP634">
        <v>0.14227772999999999</v>
      </c>
      <c r="CQ634">
        <v>0.14913641999999999</v>
      </c>
      <c r="CR634">
        <v>0.32745334999999998</v>
      </c>
      <c r="CS634">
        <v>0.41166583000000001</v>
      </c>
      <c r="CT634">
        <v>0.13427554</v>
      </c>
      <c r="CU634">
        <v>0.23135186999999999</v>
      </c>
      <c r="CV634">
        <v>0.23526888000000001</v>
      </c>
      <c r="CW634">
        <v>0.19294191999999999</v>
      </c>
      <c r="CX634">
        <v>-1.8974821999999999E-2</v>
      </c>
      <c r="CY634">
        <v>0.26606780000000002</v>
      </c>
      <c r="CZ634">
        <v>0.32651326000000003</v>
      </c>
      <c r="DA634">
        <v>0.23272109999999999</v>
      </c>
      <c r="DB634">
        <v>0.20078582</v>
      </c>
      <c r="DC634">
        <v>0.97411910000000002</v>
      </c>
      <c r="DD634">
        <v>0.19834056</v>
      </c>
      <c r="DE634">
        <v>-1.2624338000000001E-2</v>
      </c>
      <c r="DF634">
        <f t="shared" si="28"/>
        <v>0.17595858645631066</v>
      </c>
      <c r="DG634">
        <f t="shared" si="29"/>
        <v>0</v>
      </c>
      <c r="DH634">
        <v>3.601064662595898E-3</v>
      </c>
      <c r="DI634">
        <f>VLOOKUP(B634,owner_jaccard!$C$1:$E$1128,3,FALSE)</f>
        <v>0.138461538461538</v>
      </c>
      <c r="DJ634">
        <f>VLOOKUP(B634,partic_jaccard!$C$1:$E$1128,3,FALSE)</f>
        <v>0.17777777777777701</v>
      </c>
      <c r="DK634">
        <f>VLOOKUP(B634,rtword_jaccard!$C$1:$E$1128,3,FALSE)</f>
        <v>0.19047619047618999</v>
      </c>
      <c r="DL634">
        <f>VLOOKUP(B634,rtword_jaccard!$C$1:$F$1128,4,FALSE)</f>
        <v>0.219512195121951</v>
      </c>
      <c r="DM634">
        <f>VLOOKUP(B634,rtword_jaccard!$C$1:$G$1128,5,FALSE)</f>
        <v>0.26050420168067201</v>
      </c>
      <c r="DN634">
        <f>VLOOKUP(B634,owner_j_重み付き!$C$1:$E$1128,3)</f>
        <v>6.7999999999999996E-3</v>
      </c>
      <c r="DO634">
        <f>VLOOKUP(B634,part_j_重み付き!$C$1:$E$1128,3,FALSE)</f>
        <v>6.6E-3</v>
      </c>
      <c r="DP634">
        <f>VLOOKUP(B634,journalsection_jaccard!$C$2:$E$1129,3,FALSE)</f>
        <v>0.49253731343283502</v>
      </c>
      <c r="DQ634">
        <f>VLOOKUP(B634,journalsection_jaccard!$C$2:$F$1129,4,FALSE)</f>
        <v>0.32450331125827803</v>
      </c>
      <c r="DR634">
        <f>VLOOKUP(B634,journalsection_jaccard!$C$2:$G$1129,5,FALSE)</f>
        <v>0.31578947368421001</v>
      </c>
      <c r="DS634">
        <f>VLOOKUP(B634,journalsection_jaccard!$C$2:$H$1129,6,FALSE)</f>
        <v>0.14942528735632099</v>
      </c>
    </row>
    <row r="635" spans="1:123" x14ac:dyDescent="0.55000000000000004">
      <c r="A635">
        <v>628</v>
      </c>
      <c r="B635" t="s">
        <v>2183</v>
      </c>
      <c r="C635" t="s">
        <v>734</v>
      </c>
      <c r="D635">
        <v>0.19584525</v>
      </c>
      <c r="E635">
        <v>0.14233984</v>
      </c>
      <c r="F635">
        <v>0.18231844999999999</v>
      </c>
      <c r="G635">
        <v>9.8925866000000001E-2</v>
      </c>
      <c r="H635">
        <v>0.20318997999999999</v>
      </c>
      <c r="I635">
        <v>6.0234210000000003E-2</v>
      </c>
      <c r="J635">
        <v>0.16372263000000001</v>
      </c>
      <c r="K635">
        <v>0.98167329999999997</v>
      </c>
      <c r="L635">
        <v>0.12984809999999999</v>
      </c>
      <c r="M635">
        <v>0.19896828</v>
      </c>
      <c r="N635">
        <v>0.19941233</v>
      </c>
      <c r="O635">
        <v>0.18564875</v>
      </c>
      <c r="P635">
        <v>0.1324362</v>
      </c>
      <c r="Q635">
        <v>0.21764538</v>
      </c>
      <c r="R635">
        <v>0.20472472999999999</v>
      </c>
      <c r="S635">
        <v>0.15836700000000001</v>
      </c>
      <c r="T635">
        <v>9.6666290000000002E-2</v>
      </c>
      <c r="U635">
        <v>0.37622875</v>
      </c>
      <c r="V635">
        <v>0.11900063600000001</v>
      </c>
      <c r="W635">
        <v>4.7654836999999999E-2</v>
      </c>
      <c r="X635">
        <v>3.0604691999999999E-2</v>
      </c>
      <c r="Y635">
        <v>0.17574980000000001</v>
      </c>
      <c r="Z635">
        <v>0.16930914</v>
      </c>
      <c r="AA635">
        <v>0.17002918</v>
      </c>
      <c r="AB635">
        <v>2.6505157000000001E-2</v>
      </c>
      <c r="AC635">
        <v>0.13164337000000001</v>
      </c>
      <c r="AD635">
        <v>1.4689895E-2</v>
      </c>
      <c r="AE635">
        <v>-2.7592738999999999E-3</v>
      </c>
      <c r="AF635">
        <v>0.111526445</v>
      </c>
      <c r="AG635">
        <v>0.34627902999999999</v>
      </c>
      <c r="AH635">
        <v>-1.4687812E-2</v>
      </c>
      <c r="AI635">
        <v>0.22496578</v>
      </c>
      <c r="AJ635">
        <v>0.28034458000000001</v>
      </c>
      <c r="AK635">
        <v>-2.0623498000000001E-2</v>
      </c>
      <c r="AL635">
        <v>0.18860245</v>
      </c>
      <c r="AM635">
        <v>2.8139587000000001E-2</v>
      </c>
      <c r="AN635">
        <v>0.13493042999999999</v>
      </c>
      <c r="AO635">
        <v>0.14556630000000001</v>
      </c>
      <c r="AP635">
        <v>0.24502521999999999</v>
      </c>
      <c r="AQ635">
        <v>0.17918423999999999</v>
      </c>
      <c r="AR635">
        <v>0.22155188000000001</v>
      </c>
      <c r="AS635">
        <v>0.11495595</v>
      </c>
      <c r="AT635">
        <v>0.12809105000000001</v>
      </c>
      <c r="AU635">
        <v>-5.2847094999999997E-2</v>
      </c>
      <c r="AV635">
        <v>0.2313915</v>
      </c>
      <c r="AW635">
        <v>0.17115243999999999</v>
      </c>
      <c r="AX635">
        <v>0.12446349</v>
      </c>
      <c r="AY635">
        <v>0.38086429999999999</v>
      </c>
      <c r="AZ635">
        <v>0.93334377000000002</v>
      </c>
      <c r="BA635">
        <v>6.1954226000000001E-2</v>
      </c>
      <c r="BB635">
        <v>0.11108569</v>
      </c>
      <c r="BC635">
        <v>4.4292690000000003E-2</v>
      </c>
      <c r="BD635">
        <v>0.18740222000000001</v>
      </c>
      <c r="BE635">
        <v>0.23167277999999999</v>
      </c>
      <c r="BF635">
        <v>9.2626749999999994E-2</v>
      </c>
      <c r="BG635">
        <v>0.24852769999999999</v>
      </c>
      <c r="BH635">
        <v>0.16218488</v>
      </c>
      <c r="BI635">
        <v>0.17346634999999999</v>
      </c>
      <c r="BJ635">
        <v>0.14991889999999999</v>
      </c>
      <c r="BK635">
        <v>0.22539753000000001</v>
      </c>
      <c r="BL635">
        <v>0.10041073</v>
      </c>
      <c r="BM635">
        <v>0.13380921000000001</v>
      </c>
      <c r="BN635">
        <v>5.1605623000000003E-2</v>
      </c>
      <c r="BO635">
        <v>0.16905956999999999</v>
      </c>
      <c r="BP635">
        <v>0.4678078</v>
      </c>
      <c r="BQ635">
        <v>0.17203772000000001</v>
      </c>
      <c r="BR635">
        <v>-2.9295439999999999E-2</v>
      </c>
      <c r="BS635">
        <v>0.16309044</v>
      </c>
      <c r="BT635">
        <v>0.33975782999999998</v>
      </c>
      <c r="BU635">
        <v>0.1005446</v>
      </c>
      <c r="BV635">
        <v>-3.6225680000000003E-2</v>
      </c>
      <c r="BW635">
        <v>0.32578721999999999</v>
      </c>
      <c r="BX635">
        <v>0.30439105999999999</v>
      </c>
      <c r="BY635">
        <v>0.17947194</v>
      </c>
      <c r="BZ635">
        <v>0.21460101000000001</v>
      </c>
      <c r="CA635">
        <v>0.19305705000000001</v>
      </c>
      <c r="CB635">
        <v>0.1403287</v>
      </c>
      <c r="CC635">
        <v>0.31208979999999997</v>
      </c>
      <c r="CD635">
        <v>5.3358679999999999E-2</v>
      </c>
      <c r="CE635">
        <v>0.25839626999999998</v>
      </c>
      <c r="CF635">
        <v>8.1664816000000001E-2</v>
      </c>
      <c r="CG635">
        <v>0.18955179999999999</v>
      </c>
      <c r="CH635">
        <v>0.27964129999999998</v>
      </c>
      <c r="CI635">
        <v>4.0493111999999998E-2</v>
      </c>
      <c r="CJ635">
        <v>0.15240674000000001</v>
      </c>
      <c r="CK635">
        <v>0.18519825000000001</v>
      </c>
      <c r="CL635">
        <v>0.24039288</v>
      </c>
      <c r="CM635">
        <v>0.18616568999999999</v>
      </c>
      <c r="CN635">
        <v>0.25723164999999998</v>
      </c>
      <c r="CO635">
        <v>1.3338124999999999E-2</v>
      </c>
      <c r="CP635">
        <v>0.10971104</v>
      </c>
      <c r="CQ635">
        <v>0.102810316</v>
      </c>
      <c r="CR635">
        <v>0.23386699999999999</v>
      </c>
      <c r="CS635">
        <v>0.10387511000000001</v>
      </c>
      <c r="CT635">
        <v>0.20632887999999999</v>
      </c>
      <c r="CU635">
        <v>6.5356989999999998E-3</v>
      </c>
      <c r="CV635">
        <v>0.13789657999999999</v>
      </c>
      <c r="CW635">
        <v>0.11509409499999999</v>
      </c>
      <c r="CX635">
        <v>0.14069572</v>
      </c>
      <c r="CY635">
        <v>0.1235734</v>
      </c>
      <c r="CZ635">
        <v>0.23661934000000001</v>
      </c>
      <c r="DA635">
        <v>0.31354919999999997</v>
      </c>
      <c r="DB635">
        <v>8.0843516000000004E-2</v>
      </c>
      <c r="DC635">
        <v>0.95951839999999999</v>
      </c>
      <c r="DD635">
        <v>0.14582941999999999</v>
      </c>
      <c r="DE635">
        <v>2.2895327E-2</v>
      </c>
      <c r="DF635">
        <f t="shared" si="28"/>
        <v>0.15540435525339807</v>
      </c>
      <c r="DG635">
        <f t="shared" si="29"/>
        <v>0</v>
      </c>
      <c r="DH635">
        <v>0</v>
      </c>
      <c r="DI635">
        <f>VLOOKUP(B635,owner_jaccard!$C$1:$E$1128,3,FALSE)</f>
        <v>0.14285714285714199</v>
      </c>
      <c r="DJ635">
        <f>VLOOKUP(B635,partic_jaccard!$C$1:$E$1128,3,FALSE)</f>
        <v>5.5555555555555497E-2</v>
      </c>
      <c r="DK635">
        <f>VLOOKUP(B635,rtword_jaccard!$C$1:$E$1128,3,FALSE)</f>
        <v>9.8901098901098897E-2</v>
      </c>
      <c r="DL635">
        <f>VLOOKUP(B635,rtword_jaccard!$C$1:$F$1128,4,FALSE)</f>
        <v>0.14285714285714199</v>
      </c>
      <c r="DM635">
        <f>VLOOKUP(B635,rtword_jaccard!$C$1:$G$1128,5,FALSE)</f>
        <v>0.181102362204724</v>
      </c>
      <c r="DN635">
        <f>VLOOKUP(B635,owner_j_重み付き!$C$1:$E$1128,3)</f>
        <v>5.7000000000000002E-3</v>
      </c>
      <c r="DO635">
        <f>VLOOKUP(B635,part_j_重み付き!$C$1:$E$1128,3,FALSE)</f>
        <v>2E-3</v>
      </c>
      <c r="DP635">
        <f>VLOOKUP(B635,journalsection_jaccard!$C$2:$E$1129,3,FALSE)</f>
        <v>0.36986301369863001</v>
      </c>
      <c r="DQ635">
        <f>VLOOKUP(B635,journalsection_jaccard!$C$2:$F$1129,4,FALSE)</f>
        <v>0.30718954248365998</v>
      </c>
      <c r="DR635">
        <f>VLOOKUP(B635,journalsection_jaccard!$C$2:$G$1129,5,FALSE)</f>
        <v>0.30434782608695599</v>
      </c>
      <c r="DS635">
        <f>VLOOKUP(B635,journalsection_jaccard!$C$2:$H$1129,6,FALSE)</f>
        <v>0.13636363636363599</v>
      </c>
    </row>
    <row r="636" spans="1:123" x14ac:dyDescent="0.55000000000000004">
      <c r="A636">
        <v>629</v>
      </c>
      <c r="B636" t="s">
        <v>2184</v>
      </c>
      <c r="C636" t="s">
        <v>735</v>
      </c>
      <c r="D636">
        <v>-1.7944053000000001E-2</v>
      </c>
      <c r="E636">
        <v>0.11334395</v>
      </c>
      <c r="F636">
        <v>-8.0945420000000004E-2</v>
      </c>
      <c r="G636">
        <v>3.9621796000000001E-2</v>
      </c>
      <c r="H636">
        <v>0.14065395</v>
      </c>
      <c r="I636">
        <v>7.2847105999999995E-2</v>
      </c>
      <c r="J636">
        <v>0.20276474999999999</v>
      </c>
      <c r="K636">
        <v>0.97984150000000003</v>
      </c>
      <c r="L636">
        <v>9.5426579999999997E-2</v>
      </c>
      <c r="M636">
        <v>0.15419168999999999</v>
      </c>
      <c r="N636">
        <v>0.23528357</v>
      </c>
      <c r="O636">
        <v>0.25711167000000001</v>
      </c>
      <c r="P636">
        <v>0.11613784000000001</v>
      </c>
      <c r="Q636">
        <v>0.15387904999999999</v>
      </c>
      <c r="R636">
        <v>7.683922E-2</v>
      </c>
      <c r="S636">
        <v>0.118206546</v>
      </c>
      <c r="T636">
        <v>0.16256598999999999</v>
      </c>
      <c r="U636">
        <v>0.23619931999999999</v>
      </c>
      <c r="V636">
        <v>9.4088643999999999E-2</v>
      </c>
      <c r="W636">
        <v>0.10078545</v>
      </c>
      <c r="X636">
        <v>-1.695808E-2</v>
      </c>
      <c r="Y636">
        <v>0.13432543999999999</v>
      </c>
      <c r="Z636">
        <v>0.16825917000000001</v>
      </c>
      <c r="AA636">
        <v>7.5314839999999994E-2</v>
      </c>
      <c r="AB636">
        <v>1.1241193999999999E-2</v>
      </c>
      <c r="AC636">
        <v>1.8683947999999999E-2</v>
      </c>
      <c r="AD636">
        <v>3.0145515E-3</v>
      </c>
      <c r="AE636">
        <v>-0.16564200000000001</v>
      </c>
      <c r="AF636">
        <v>3.0361210000000001E-3</v>
      </c>
      <c r="AG636">
        <v>0.26608110000000001</v>
      </c>
      <c r="AH636">
        <v>8.3995879999999995E-2</v>
      </c>
      <c r="AI636">
        <v>0.12965909</v>
      </c>
      <c r="AJ636">
        <v>-2.9945963999999999E-2</v>
      </c>
      <c r="AK636">
        <v>-4.2569589999999997E-2</v>
      </c>
      <c r="AL636">
        <v>5.9438627000000001E-2</v>
      </c>
      <c r="AM636">
        <v>8.4822880000000003E-2</v>
      </c>
      <c r="AN636">
        <v>0.16982695</v>
      </c>
      <c r="AO636">
        <v>-0.10963696000000001</v>
      </c>
      <c r="AP636">
        <v>0.26062809999999997</v>
      </c>
      <c r="AQ636">
        <v>0.32540888000000001</v>
      </c>
      <c r="AR636">
        <v>0.18249056</v>
      </c>
      <c r="AS636">
        <v>0.154777</v>
      </c>
      <c r="AT636">
        <v>0.13556725</v>
      </c>
      <c r="AU636">
        <v>2.3785694999999999E-2</v>
      </c>
      <c r="AV636">
        <v>0.12865906999999999</v>
      </c>
      <c r="AW636">
        <v>-3.8639223000000002E-3</v>
      </c>
      <c r="AX636">
        <v>5.2627346999999998E-2</v>
      </c>
      <c r="AY636">
        <v>0.27023137000000003</v>
      </c>
      <c r="AZ636">
        <v>0.95675069999999995</v>
      </c>
      <c r="BA636">
        <v>0.15343809999999999</v>
      </c>
      <c r="BB636">
        <v>1.1807674000000001E-2</v>
      </c>
      <c r="BC636">
        <v>6.0257073000000001E-2</v>
      </c>
      <c r="BD636">
        <v>0.20076251000000001</v>
      </c>
      <c r="BE636">
        <v>5.3883996000000003E-2</v>
      </c>
      <c r="BF636">
        <v>0.2211516</v>
      </c>
      <c r="BG636">
        <v>0.21563777000000001</v>
      </c>
      <c r="BH636">
        <v>0.123354875</v>
      </c>
      <c r="BI636">
        <v>0.12780880999999999</v>
      </c>
      <c r="BJ636">
        <v>0.17227419999999999</v>
      </c>
      <c r="BK636">
        <v>0.21904238000000001</v>
      </c>
      <c r="BL636">
        <v>0.20310496</v>
      </c>
      <c r="BM636">
        <v>8.0513119999999994E-2</v>
      </c>
      <c r="BN636">
        <v>-9.6256405000000003E-2</v>
      </c>
      <c r="BO636">
        <v>0.14966468999999999</v>
      </c>
      <c r="BP636">
        <v>0.24207608</v>
      </c>
      <c r="BQ636">
        <v>0.19634148000000001</v>
      </c>
      <c r="BR636">
        <v>-8.3586400000000005E-3</v>
      </c>
      <c r="BS636">
        <v>0.15105787000000001</v>
      </c>
      <c r="BT636">
        <v>0.31533575000000003</v>
      </c>
      <c r="BU636">
        <v>0.12237839</v>
      </c>
      <c r="BV636">
        <v>6.1822875999999999E-2</v>
      </c>
      <c r="BW636">
        <v>0.26419957999999999</v>
      </c>
      <c r="BX636">
        <v>0.2952727</v>
      </c>
      <c r="BY636">
        <v>7.0104994000000004E-2</v>
      </c>
      <c r="BZ636">
        <v>0.13645756000000001</v>
      </c>
      <c r="CA636">
        <v>0.119539246</v>
      </c>
      <c r="CB636">
        <v>0.2182848</v>
      </c>
      <c r="CC636">
        <v>0.31861612</v>
      </c>
      <c r="CD636">
        <v>0.45358175000000001</v>
      </c>
      <c r="CE636">
        <v>0.22937150000000001</v>
      </c>
      <c r="CF636">
        <v>-1.5431781E-2</v>
      </c>
      <c r="CG636">
        <v>0.14987886</v>
      </c>
      <c r="CH636">
        <v>0.20363247000000001</v>
      </c>
      <c r="CI636">
        <v>0.17172354000000001</v>
      </c>
      <c r="CJ636">
        <v>0.27159594999999997</v>
      </c>
      <c r="CK636">
        <v>0.18073606</v>
      </c>
      <c r="CL636">
        <v>0.10733431</v>
      </c>
      <c r="CM636">
        <v>0.27094590000000002</v>
      </c>
      <c r="CN636">
        <v>0.11873961</v>
      </c>
      <c r="CO636">
        <v>0.21860771000000001</v>
      </c>
      <c r="CP636">
        <v>8.0984500000000001E-2</v>
      </c>
      <c r="CQ636">
        <v>0.15635072999999999</v>
      </c>
      <c r="CR636">
        <v>0.10626331999999999</v>
      </c>
      <c r="CS636">
        <v>0.1035103</v>
      </c>
      <c r="CT636">
        <v>0.15892993999999999</v>
      </c>
      <c r="CU636">
        <v>0.14341865000000001</v>
      </c>
      <c r="CV636">
        <v>0.24504413999999999</v>
      </c>
      <c r="CW636">
        <v>4.2719479999999997E-2</v>
      </c>
      <c r="CX636">
        <v>0.24455400999999999</v>
      </c>
      <c r="CY636">
        <v>0.26386288000000002</v>
      </c>
      <c r="CZ636">
        <v>0.28634854999999998</v>
      </c>
      <c r="DA636">
        <v>0.27422315000000003</v>
      </c>
      <c r="DB636">
        <v>-0.1223289</v>
      </c>
      <c r="DC636">
        <v>0.97103980000000001</v>
      </c>
      <c r="DD636">
        <v>0.34958022999999999</v>
      </c>
      <c r="DE636">
        <v>1.5147010000000001E-2</v>
      </c>
      <c r="DF636">
        <f t="shared" si="28"/>
        <v>0.13352635169126212</v>
      </c>
      <c r="DG636">
        <f t="shared" si="29"/>
        <v>0</v>
      </c>
      <c r="DH636">
        <v>0</v>
      </c>
      <c r="DI636">
        <f>VLOOKUP(B636,owner_jaccard!$C$1:$E$1128,3,FALSE)</f>
        <v>2.7027027027027001E-2</v>
      </c>
      <c r="DJ636">
        <f>VLOOKUP(B636,partic_jaccard!$C$1:$E$1128,3,FALSE)</f>
        <v>0</v>
      </c>
      <c r="DK636">
        <f>VLOOKUP(B636,rtword_jaccard!$C$1:$E$1128,3,FALSE)</f>
        <v>0.16279069767441801</v>
      </c>
      <c r="DL636">
        <f>VLOOKUP(B636,rtword_jaccard!$C$1:$F$1128,4,FALSE)</f>
        <v>0.183431952662721</v>
      </c>
      <c r="DM636">
        <f>VLOOKUP(B636,rtword_jaccard!$C$1:$G$1128,5,FALSE)</f>
        <v>0.234567901234567</v>
      </c>
      <c r="DN636">
        <f>VLOOKUP(B636,owner_j_重み付き!$C$1:$E$1128,3)</f>
        <v>2.8E-3</v>
      </c>
      <c r="DO636">
        <f>VLOOKUP(B636,part_j_重み付き!$C$1:$E$1128,3,FALSE)</f>
        <v>0</v>
      </c>
      <c r="DP636">
        <f>VLOOKUP(B636,journalsection_jaccard!$C$2:$E$1129,3,FALSE)</f>
        <v>0.51515151515151503</v>
      </c>
      <c r="DQ636">
        <f>VLOOKUP(B636,journalsection_jaccard!$C$2:$F$1129,4,FALSE)</f>
        <v>0.33333333333333298</v>
      </c>
      <c r="DR636">
        <f>VLOOKUP(B636,journalsection_jaccard!$C$2:$G$1129,5,FALSE)</f>
        <v>0.27659574468085102</v>
      </c>
      <c r="DS636">
        <f>VLOOKUP(B636,journalsection_jaccard!$C$2:$H$1129,6,FALSE)</f>
        <v>0.14942528735632099</v>
      </c>
    </row>
    <row r="637" spans="1:123" x14ac:dyDescent="0.55000000000000004">
      <c r="A637">
        <v>630</v>
      </c>
      <c r="B637" t="s">
        <v>2185</v>
      </c>
      <c r="C637" t="s">
        <v>736</v>
      </c>
      <c r="D637">
        <v>0.22981842999999999</v>
      </c>
      <c r="E637">
        <v>0.25847924</v>
      </c>
      <c r="F637">
        <v>0.101974525</v>
      </c>
      <c r="G637">
        <v>0.28601726999999999</v>
      </c>
      <c r="H637">
        <v>0.14088686</v>
      </c>
      <c r="I637">
        <v>0.15064031</v>
      </c>
      <c r="J637">
        <v>0.38882496999999999</v>
      </c>
      <c r="K637">
        <v>0.97680783000000004</v>
      </c>
      <c r="L637">
        <v>0.20696076999999999</v>
      </c>
      <c r="M637">
        <v>0.118769445</v>
      </c>
      <c r="N637">
        <v>0.34241906</v>
      </c>
      <c r="O637">
        <v>3.0752646000000002E-2</v>
      </c>
      <c r="P637">
        <v>0.19785225000000001</v>
      </c>
      <c r="Q637">
        <v>0.29475835</v>
      </c>
      <c r="R637">
        <v>0.22252648</v>
      </c>
      <c r="S637">
        <v>0.26764578</v>
      </c>
      <c r="T637">
        <v>0.2379365</v>
      </c>
      <c r="U637">
        <v>0.10100944000000001</v>
      </c>
      <c r="V637">
        <v>0.16773656000000001</v>
      </c>
      <c r="W637">
        <v>0.30012896999999999</v>
      </c>
      <c r="X637">
        <v>9.6162570000000003E-2</v>
      </c>
      <c r="Y637">
        <v>0.40659230000000002</v>
      </c>
      <c r="Z637">
        <v>0.29067150000000003</v>
      </c>
      <c r="AA637">
        <v>0.15534237000000001</v>
      </c>
      <c r="AB637">
        <v>0.10311576</v>
      </c>
      <c r="AC637">
        <v>0.13360607999999999</v>
      </c>
      <c r="AD637">
        <v>-7.4151610000000007E-2</v>
      </c>
      <c r="AE637">
        <v>0.15212017</v>
      </c>
      <c r="AF637">
        <v>0.21366130999999999</v>
      </c>
      <c r="AG637">
        <v>0.22059836999999999</v>
      </c>
      <c r="AH637">
        <v>0.16720112000000001</v>
      </c>
      <c r="AI637">
        <v>0.24836461000000001</v>
      </c>
      <c r="AJ637">
        <v>5.9843395000000001E-2</v>
      </c>
      <c r="AK637">
        <v>7.534043E-2</v>
      </c>
      <c r="AL637">
        <v>0.11618191999999999</v>
      </c>
      <c r="AM637">
        <v>0.19819605000000001</v>
      </c>
      <c r="AN637">
        <v>-0.12522319000000001</v>
      </c>
      <c r="AO637">
        <v>0.13268205999999999</v>
      </c>
      <c r="AP637">
        <v>0.27031421999999999</v>
      </c>
      <c r="AQ637">
        <v>0.17067666000000001</v>
      </c>
      <c r="AR637">
        <v>0.27074452999999998</v>
      </c>
      <c r="AS637">
        <v>5.5346939999999997E-2</v>
      </c>
      <c r="AT637">
        <v>0.20870060000000001</v>
      </c>
      <c r="AU637">
        <v>7.3705784999999996E-2</v>
      </c>
      <c r="AV637">
        <v>6.7169160000000006E-2</v>
      </c>
      <c r="AW637">
        <v>0.38752710000000001</v>
      </c>
      <c r="AX637">
        <v>0.26998307999999999</v>
      </c>
      <c r="AY637">
        <v>8.8849949999999997E-2</v>
      </c>
      <c r="AZ637">
        <v>0.95245000000000002</v>
      </c>
      <c r="BA637">
        <v>0.25928649999999998</v>
      </c>
      <c r="BB637">
        <v>5.321509E-2</v>
      </c>
      <c r="BC637">
        <v>0.20598821</v>
      </c>
      <c r="BD637">
        <v>0.30029997000000003</v>
      </c>
      <c r="BE637">
        <v>0.196025</v>
      </c>
      <c r="BF637">
        <v>0.23152886</v>
      </c>
      <c r="BG637">
        <v>2.4784603999999998E-2</v>
      </c>
      <c r="BH637">
        <v>3.9712289999999997E-2</v>
      </c>
      <c r="BI637">
        <v>4.8574050000000001E-2</v>
      </c>
      <c r="BJ637">
        <v>3.6854245000000001E-2</v>
      </c>
      <c r="BK637">
        <v>0.29726970000000003</v>
      </c>
      <c r="BL637">
        <v>0.2560191</v>
      </c>
      <c r="BM637">
        <v>0.18204993999999999</v>
      </c>
      <c r="BN637">
        <v>0.19560896999999999</v>
      </c>
      <c r="BO637">
        <v>0.117773056</v>
      </c>
      <c r="BP637">
        <v>0.13858645999999999</v>
      </c>
      <c r="BQ637">
        <v>0.11458725</v>
      </c>
      <c r="BR637">
        <v>0.1703382</v>
      </c>
      <c r="BS637">
        <v>0.34423816000000002</v>
      </c>
      <c r="BT637">
        <v>0.35490717999999999</v>
      </c>
      <c r="BU637">
        <v>1.3310295999999999E-2</v>
      </c>
      <c r="BV637">
        <v>0.18688603000000001</v>
      </c>
      <c r="BW637">
        <v>0.19893105</v>
      </c>
      <c r="BX637">
        <v>0.31816592999999999</v>
      </c>
      <c r="BY637">
        <v>6.6844420000000002E-2</v>
      </c>
      <c r="BZ637">
        <v>0.24156686999999999</v>
      </c>
      <c r="CA637">
        <v>9.9251729999999996E-2</v>
      </c>
      <c r="CB637">
        <v>5.1605199999999997E-2</v>
      </c>
      <c r="CC637">
        <v>0.39549273000000001</v>
      </c>
      <c r="CD637">
        <v>0.44655186000000002</v>
      </c>
      <c r="CE637">
        <v>0.27805805</v>
      </c>
      <c r="CF637">
        <v>8.2850649999999998E-2</v>
      </c>
      <c r="CG637">
        <v>0.17483503</v>
      </c>
      <c r="CH637">
        <v>0.30152004999999998</v>
      </c>
      <c r="CI637">
        <v>9.58894E-2</v>
      </c>
      <c r="CJ637">
        <v>4.9058131999999997E-2</v>
      </c>
      <c r="CK637">
        <v>0.25291047</v>
      </c>
      <c r="CL637">
        <v>0.36389090000000002</v>
      </c>
      <c r="CM637">
        <v>7.2226964000000005E-2</v>
      </c>
      <c r="CN637">
        <v>1.5513992E-4</v>
      </c>
      <c r="CO637">
        <v>0.23615973000000001</v>
      </c>
      <c r="CP637">
        <v>0.10930347999999999</v>
      </c>
      <c r="CQ637">
        <v>0.20815391999999999</v>
      </c>
      <c r="CR637">
        <v>0.30218752999999998</v>
      </c>
      <c r="CS637">
        <v>0.29242873000000003</v>
      </c>
      <c r="CT637">
        <v>7.6547222999999998E-3</v>
      </c>
      <c r="CU637">
        <v>0.13703819</v>
      </c>
      <c r="CV637">
        <v>0.19170247000000001</v>
      </c>
      <c r="CW637">
        <v>0.18683152</v>
      </c>
      <c r="CX637">
        <v>-1.0240475000000001E-2</v>
      </c>
      <c r="CY637">
        <v>0.22278795000000001</v>
      </c>
      <c r="CZ637">
        <v>0.31066009999999999</v>
      </c>
      <c r="DA637">
        <v>0.32523382000000001</v>
      </c>
      <c r="DB637">
        <v>0.23632610000000001</v>
      </c>
      <c r="DC637">
        <v>0.97275524999999996</v>
      </c>
      <c r="DD637">
        <v>0.21721852</v>
      </c>
      <c r="DE637">
        <v>-7.6418139999999996E-2</v>
      </c>
      <c r="DF637">
        <f t="shared" si="28"/>
        <v>0.18090424272058253</v>
      </c>
      <c r="DG637">
        <f t="shared" si="29"/>
        <v>0</v>
      </c>
      <c r="DH637">
        <v>0</v>
      </c>
      <c r="DI637">
        <f>VLOOKUP(B637,owner_jaccard!$C$1:$E$1128,3,FALSE)</f>
        <v>0.125</v>
      </c>
      <c r="DJ637">
        <f>VLOOKUP(B637,partic_jaccard!$C$1:$E$1128,3,FALSE)</f>
        <v>0.17391304347826</v>
      </c>
      <c r="DK637">
        <f>VLOOKUP(B637,rtword_jaccard!$C$1:$E$1128,3,FALSE)</f>
        <v>0.19047619047618999</v>
      </c>
      <c r="DL637">
        <f>VLOOKUP(B637,rtword_jaccard!$C$1:$F$1128,4,FALSE)</f>
        <v>0.219512195121951</v>
      </c>
      <c r="DM637">
        <f>VLOOKUP(B637,rtword_jaccard!$C$1:$G$1128,5,FALSE)</f>
        <v>0.255230125523012</v>
      </c>
      <c r="DN637">
        <f>VLOOKUP(B637,owner_j_重み付き!$C$1:$E$1128,3)</f>
        <v>5.4000000000000003E-3</v>
      </c>
      <c r="DO637">
        <f>VLOOKUP(B637,part_j_重み付き!$C$1:$E$1128,3,FALSE)</f>
        <v>5.1999999999999998E-3</v>
      </c>
      <c r="DP637">
        <f>VLOOKUP(B637,journalsection_jaccard!$C$2:$E$1129,3,FALSE)</f>
        <v>0.51515151515151503</v>
      </c>
      <c r="DQ637">
        <f>VLOOKUP(B637,journalsection_jaccard!$C$2:$F$1129,4,FALSE)</f>
        <v>0.34228187919462999</v>
      </c>
      <c r="DR637">
        <f>VLOOKUP(B637,journalsection_jaccard!$C$2:$G$1129,5,FALSE)</f>
        <v>0.31004366812227002</v>
      </c>
      <c r="DS637">
        <f>VLOOKUP(B637,journalsection_jaccard!$C$2:$H$1129,6,FALSE)</f>
        <v>0.17647058823529399</v>
      </c>
    </row>
    <row r="638" spans="1:123" x14ac:dyDescent="0.55000000000000004">
      <c r="A638">
        <v>631</v>
      </c>
      <c r="B638" t="s">
        <v>2186</v>
      </c>
      <c r="C638" t="s">
        <v>737</v>
      </c>
      <c r="D638">
        <v>0.24119836</v>
      </c>
      <c r="E638">
        <v>4.3783493E-2</v>
      </c>
      <c r="F638">
        <v>9.1462046000000005E-2</v>
      </c>
      <c r="G638">
        <v>5.3945158E-2</v>
      </c>
      <c r="H638">
        <v>-6.4049414999999998E-2</v>
      </c>
      <c r="I638">
        <v>0.22372153</v>
      </c>
      <c r="J638">
        <v>4.4026215E-2</v>
      </c>
      <c r="K638">
        <v>0.9847629</v>
      </c>
      <c r="L638">
        <v>6.5936560000000005E-2</v>
      </c>
      <c r="M638">
        <v>0.12348284599999999</v>
      </c>
      <c r="N638">
        <v>0.15522938999999999</v>
      </c>
      <c r="O638">
        <v>0.11533723</v>
      </c>
      <c r="P638">
        <v>0.13122392999999999</v>
      </c>
      <c r="Q638">
        <v>0.12577495999999999</v>
      </c>
      <c r="R638">
        <v>0.19541860999999999</v>
      </c>
      <c r="S638">
        <v>-4.5643206999999998E-2</v>
      </c>
      <c r="T638">
        <v>0.20984555999999999</v>
      </c>
      <c r="U638">
        <v>0.13876452</v>
      </c>
      <c r="V638">
        <v>0.20668860999999999</v>
      </c>
      <c r="W638">
        <v>0.13270412000000001</v>
      </c>
      <c r="X638">
        <v>4.1473795000000001E-2</v>
      </c>
      <c r="Y638">
        <v>7.8756950000000006E-2</v>
      </c>
      <c r="Z638">
        <v>-9.3766890000000006E-3</v>
      </c>
      <c r="AA638">
        <v>-1.46672595E-2</v>
      </c>
      <c r="AB638">
        <v>0.13006819999999999</v>
      </c>
      <c r="AC638">
        <v>0.14120940000000001</v>
      </c>
      <c r="AD638">
        <v>-1.0443859999999999E-2</v>
      </c>
      <c r="AE638">
        <v>-9.8090775000000005E-2</v>
      </c>
      <c r="AF638">
        <v>-1.5456548000000001E-2</v>
      </c>
      <c r="AG638">
        <v>0.47235002999999998</v>
      </c>
      <c r="AH638">
        <v>-5.9019032999999999E-2</v>
      </c>
      <c r="AI638">
        <v>0.21194080000000001</v>
      </c>
      <c r="AJ638">
        <v>8.9315080000000005E-2</v>
      </c>
      <c r="AK638">
        <v>8.0948190000000003E-2</v>
      </c>
      <c r="AL638">
        <v>0.19788928</v>
      </c>
      <c r="AM638">
        <v>8.8796920000000001E-2</v>
      </c>
      <c r="AN638">
        <v>0.1069486</v>
      </c>
      <c r="AO638">
        <v>2.4782374999999999E-2</v>
      </c>
      <c r="AP638">
        <v>0.26241987999999999</v>
      </c>
      <c r="AQ638">
        <v>0.22032299999999999</v>
      </c>
      <c r="AR638">
        <v>0.19405678000000001</v>
      </c>
      <c r="AS638">
        <v>0.14791535</v>
      </c>
      <c r="AT638">
        <v>0.21469505</v>
      </c>
      <c r="AU638">
        <v>0.19898706999999999</v>
      </c>
      <c r="AV638">
        <v>0.16316032</v>
      </c>
      <c r="AW638">
        <v>0.15815062999999999</v>
      </c>
      <c r="AX638">
        <v>0.23974377999999999</v>
      </c>
      <c r="AY638">
        <v>0.19900077999999999</v>
      </c>
      <c r="AZ638">
        <v>0.95673834999999996</v>
      </c>
      <c r="BA638">
        <v>-4.1363490000000003E-2</v>
      </c>
      <c r="BB638">
        <v>0.15643708000000001</v>
      </c>
      <c r="BC638">
        <v>-0.19805327</v>
      </c>
      <c r="BD638">
        <v>0.21430540000000001</v>
      </c>
      <c r="BE638">
        <v>8.4231390000000003E-2</v>
      </c>
      <c r="BF638">
        <v>0.23441920999999999</v>
      </c>
      <c r="BG638">
        <v>0.19164329999999999</v>
      </c>
      <c r="BH638">
        <v>-1.7893475999999998E-2</v>
      </c>
      <c r="BI638">
        <v>0.25269200000000003</v>
      </c>
      <c r="BJ638">
        <v>0.12391151</v>
      </c>
      <c r="BK638">
        <v>9.6635250000000006E-2</v>
      </c>
      <c r="BL638">
        <v>0.33105272000000002</v>
      </c>
      <c r="BM638">
        <v>0.18989265</v>
      </c>
      <c r="BN638">
        <v>0.21949050000000001</v>
      </c>
      <c r="BO638">
        <v>4.1139587999999998E-2</v>
      </c>
      <c r="BP638">
        <v>0.34685593999999997</v>
      </c>
      <c r="BQ638">
        <v>0.17237526</v>
      </c>
      <c r="BR638">
        <v>8.9499190000000006E-2</v>
      </c>
      <c r="BS638">
        <v>5.6787829999999997E-2</v>
      </c>
      <c r="BT638">
        <v>0.20371202999999999</v>
      </c>
      <c r="BU638">
        <v>0.18861474</v>
      </c>
      <c r="BV638">
        <v>0.19147974000000001</v>
      </c>
      <c r="BW638">
        <v>0.2310999</v>
      </c>
      <c r="BX638">
        <v>0.28919792</v>
      </c>
      <c r="BY638">
        <v>0.12936207999999999</v>
      </c>
      <c r="BZ638">
        <v>0.14732729</v>
      </c>
      <c r="CA638">
        <v>1.1893786999999999E-2</v>
      </c>
      <c r="CB638">
        <v>0.15376380000000001</v>
      </c>
      <c r="CC638">
        <v>0.20336007</v>
      </c>
      <c r="CD638">
        <v>0.15723975000000001</v>
      </c>
      <c r="CE638">
        <v>0.14201332999999999</v>
      </c>
      <c r="CF638">
        <v>-5.1332143999999998E-3</v>
      </c>
      <c r="CG638">
        <v>0.1731935</v>
      </c>
      <c r="CH638">
        <v>0.124385536</v>
      </c>
      <c r="CI638">
        <v>0.22696616999999999</v>
      </c>
      <c r="CJ638">
        <v>0.33883112999999998</v>
      </c>
      <c r="CK638">
        <v>0.16864312000000001</v>
      </c>
      <c r="CL638">
        <v>0.13402202999999999</v>
      </c>
      <c r="CM638">
        <v>9.8870379999999994E-2</v>
      </c>
      <c r="CN638">
        <v>8.1047066000000001E-2</v>
      </c>
      <c r="CO638">
        <v>-3.0539355E-3</v>
      </c>
      <c r="CP638">
        <v>3.5442304000000001E-2</v>
      </c>
      <c r="CQ638">
        <v>-0.12538509</v>
      </c>
      <c r="CR638">
        <v>0.13762277000000001</v>
      </c>
      <c r="CS638">
        <v>0.15119163999999999</v>
      </c>
      <c r="CT638">
        <v>0.24658772000000001</v>
      </c>
      <c r="CU638">
        <v>6.6561595000000001E-2</v>
      </c>
      <c r="CV638">
        <v>7.4924240000000003E-2</v>
      </c>
      <c r="CW638">
        <v>-5.5594142999999999E-2</v>
      </c>
      <c r="CX638">
        <v>0.15131351000000001</v>
      </c>
      <c r="CY638">
        <v>0.25565207000000001</v>
      </c>
      <c r="CZ638">
        <v>0.27998600000000001</v>
      </c>
      <c r="DA638">
        <v>6.7076035000000006E-2</v>
      </c>
      <c r="DB638">
        <v>0.1439009</v>
      </c>
      <c r="DC638">
        <v>0.96527540000000001</v>
      </c>
      <c r="DD638">
        <v>0.28882723999999999</v>
      </c>
      <c r="DE638">
        <v>0.12207372</v>
      </c>
      <c r="DF638">
        <f t="shared" si="28"/>
        <v>0.13025052353009703</v>
      </c>
      <c r="DG638">
        <f t="shared" si="29"/>
        <v>0</v>
      </c>
      <c r="DH638">
        <v>0</v>
      </c>
      <c r="DI638">
        <f>VLOOKUP(B638,owner_jaccard!$C$1:$E$1128,3,FALSE)</f>
        <v>0</v>
      </c>
      <c r="DJ638">
        <f>VLOOKUP(B638,partic_jaccard!$C$1:$E$1128,3,FALSE)</f>
        <v>8.3333333333333301E-2</v>
      </c>
      <c r="DK638">
        <f>VLOOKUP(B638,rtword_jaccard!$C$1:$E$1128,3,FALSE)</f>
        <v>0.14942528735632099</v>
      </c>
      <c r="DL638">
        <f>VLOOKUP(B638,rtword_jaccard!$C$1:$F$1128,4,FALSE)</f>
        <v>0.16959064327485299</v>
      </c>
      <c r="DM638">
        <f>VLOOKUP(B638,rtword_jaccard!$C$1:$G$1128,5,FALSE)</f>
        <v>0.21457489878542499</v>
      </c>
      <c r="DN638">
        <f>VLOOKUP(B638,owner_j_重み付き!$C$1:$E$1128,3)</f>
        <v>0</v>
      </c>
      <c r="DO638">
        <f>VLOOKUP(B638,part_j_重み付き!$C$1:$E$1128,3,FALSE)</f>
        <v>1.5E-3</v>
      </c>
      <c r="DP638">
        <f>VLOOKUP(B638,journalsection_jaccard!$C$2:$E$1129,3,FALSE)</f>
        <v>0.44927536231884002</v>
      </c>
      <c r="DQ638">
        <f>VLOOKUP(B638,journalsection_jaccard!$C$2:$F$1129,4,FALSE)</f>
        <v>0.29870129870129802</v>
      </c>
      <c r="DR638">
        <f>VLOOKUP(B638,journalsection_jaccard!$C$2:$G$1129,5,FALSE)</f>
        <v>0.244813278008298</v>
      </c>
      <c r="DS638">
        <f>VLOOKUP(B638,journalsection_jaccard!$C$2:$H$1129,6,FALSE)</f>
        <v>8.6956521739130405E-2</v>
      </c>
    </row>
    <row r="639" spans="1:123" hidden="1" x14ac:dyDescent="0.55000000000000004">
      <c r="A639">
        <v>632</v>
      </c>
      <c r="B639" t="s">
        <v>2187</v>
      </c>
      <c r="C639" t="s">
        <v>738</v>
      </c>
      <c r="D639">
        <v>0.18265820999999999</v>
      </c>
      <c r="E639">
        <v>0.16727233</v>
      </c>
      <c r="F639">
        <v>7.4097029999999994E-2</v>
      </c>
      <c r="G639">
        <v>5.6038360000000002E-2</v>
      </c>
      <c r="H639">
        <v>0.14770614000000001</v>
      </c>
      <c r="I639">
        <v>-3.4071613000000001E-2</v>
      </c>
      <c r="J639">
        <v>8.2439180000000001E-2</v>
      </c>
      <c r="K639">
        <v>0.98417120000000002</v>
      </c>
      <c r="L639">
        <v>8.4951159999999998E-2</v>
      </c>
      <c r="M639">
        <v>0.22696953</v>
      </c>
      <c r="N639">
        <v>0.43302595999999999</v>
      </c>
      <c r="O639">
        <v>0.17752297</v>
      </c>
      <c r="P639">
        <v>9.4518359999999996E-2</v>
      </c>
      <c r="Q639">
        <v>0.1032291</v>
      </c>
      <c r="R639">
        <v>0.13848650000000001</v>
      </c>
      <c r="S639">
        <v>-4.6464999999999999E-2</v>
      </c>
      <c r="T639">
        <v>0.27267817</v>
      </c>
      <c r="U639">
        <v>0.20499913</v>
      </c>
      <c r="V639">
        <v>0.11152488000000001</v>
      </c>
      <c r="W639">
        <v>2.6549329999999999E-2</v>
      </c>
      <c r="X639">
        <v>0.11835276</v>
      </c>
      <c r="Y639">
        <v>0.16896807</v>
      </c>
      <c r="Z639">
        <v>0.18749995999999999</v>
      </c>
      <c r="AA639">
        <v>0.24810119999999999</v>
      </c>
      <c r="AB639">
        <v>0.21978252000000001</v>
      </c>
      <c r="AC639">
        <v>0.19968073</v>
      </c>
      <c r="AD639">
        <v>0.26076876999999998</v>
      </c>
      <c r="AE639">
        <v>-9.7814479999999995E-2</v>
      </c>
      <c r="AF639">
        <v>0.24178793000000001</v>
      </c>
      <c r="AG639">
        <v>0.33860242000000002</v>
      </c>
      <c r="AH639">
        <v>0.10406572</v>
      </c>
      <c r="AI639">
        <v>0.17016786</v>
      </c>
      <c r="AJ639">
        <v>9.0151295000000006E-2</v>
      </c>
      <c r="AK639">
        <v>0.12745925999999999</v>
      </c>
      <c r="AL639">
        <v>0.35662110000000002</v>
      </c>
      <c r="AM639">
        <v>0.19793685999999999</v>
      </c>
      <c r="AN639">
        <v>0.28080772999999998</v>
      </c>
      <c r="AO639">
        <v>0.21823838000000001</v>
      </c>
      <c r="AP639">
        <v>8.5802989999999996E-2</v>
      </c>
      <c r="AQ639">
        <v>0.16910628999999999</v>
      </c>
      <c r="AR639">
        <v>0.20581503000000001</v>
      </c>
      <c r="AS639">
        <v>0.15130307000000001</v>
      </c>
      <c r="AT639">
        <v>0.2506814</v>
      </c>
      <c r="AU639">
        <v>5.2027780000000003E-2</v>
      </c>
      <c r="AV639">
        <v>0.1255183</v>
      </c>
      <c r="AW639">
        <v>0.40400258</v>
      </c>
      <c r="AX639">
        <v>0.25803717999999998</v>
      </c>
      <c r="AY639">
        <v>0.3654694</v>
      </c>
      <c r="AZ639">
        <v>0.95052099999999995</v>
      </c>
      <c r="BA639">
        <v>6.1057716999999997E-2</v>
      </c>
      <c r="BB639">
        <v>0.11027675000000001</v>
      </c>
      <c r="BC639">
        <v>9.7348145999999997E-2</v>
      </c>
      <c r="BD639">
        <v>8.4881949999999998E-2</v>
      </c>
      <c r="BE639">
        <v>9.9005339999999997E-2</v>
      </c>
      <c r="BF639">
        <v>0.14795332</v>
      </c>
      <c r="BG639">
        <v>0.11963288499999999</v>
      </c>
      <c r="BH639">
        <v>0.15547649999999999</v>
      </c>
      <c r="BI639">
        <v>0.26847737999999999</v>
      </c>
      <c r="BJ639">
        <v>0.20730304999999999</v>
      </c>
      <c r="BK639">
        <v>0.39965165000000002</v>
      </c>
      <c r="BL639">
        <v>0.20848268</v>
      </c>
      <c r="BM639">
        <v>0.34550986</v>
      </c>
      <c r="BN639">
        <v>0.34142645999999999</v>
      </c>
      <c r="BO639">
        <v>3.9076199999999998E-2</v>
      </c>
      <c r="BP639">
        <v>0.30917214999999998</v>
      </c>
      <c r="BQ639">
        <v>0.19952544999999999</v>
      </c>
      <c r="BR639">
        <v>0.23475312000000001</v>
      </c>
      <c r="BS639">
        <v>0.24513668</v>
      </c>
      <c r="BT639">
        <v>0.17383170000000001</v>
      </c>
      <c r="BU639">
        <v>0.10043096999999999</v>
      </c>
      <c r="BV639">
        <v>0.14437448999999999</v>
      </c>
      <c r="BW639">
        <v>0.28966910000000001</v>
      </c>
      <c r="BX639">
        <v>0.31709018</v>
      </c>
      <c r="BY639">
        <v>0.20597198999999999</v>
      </c>
      <c r="BZ639">
        <v>0.18702102000000001</v>
      </c>
      <c r="CA639">
        <v>0.14464160000000001</v>
      </c>
      <c r="CB639">
        <v>0.23033781</v>
      </c>
      <c r="CC639">
        <v>0.24363782</v>
      </c>
      <c r="CD639">
        <v>0.49793458000000002</v>
      </c>
      <c r="CE639">
        <v>0.34446478000000003</v>
      </c>
      <c r="CF639">
        <v>7.9771616000000004E-2</v>
      </c>
      <c r="CG639">
        <v>0.11876578</v>
      </c>
      <c r="CH639">
        <v>0.25447625000000001</v>
      </c>
      <c r="CI639">
        <v>3.2578337999999998E-2</v>
      </c>
      <c r="CJ639">
        <v>0.30619964</v>
      </c>
      <c r="CK639">
        <v>0.21013191000000001</v>
      </c>
      <c r="CL639">
        <v>0.18528834999999999</v>
      </c>
      <c r="CM639">
        <v>0.29241200000000001</v>
      </c>
      <c r="CN639">
        <v>0.27801952000000002</v>
      </c>
      <c r="CO639">
        <v>0.11320926000000001</v>
      </c>
      <c r="CP639">
        <v>0.13571331</v>
      </c>
      <c r="CQ639">
        <v>0.23373803000000001</v>
      </c>
      <c r="CR639">
        <v>0.34054285000000001</v>
      </c>
      <c r="CS639">
        <v>0.28890795000000002</v>
      </c>
      <c r="CT639">
        <v>0.13601093</v>
      </c>
      <c r="CU639">
        <v>0.24926628000000001</v>
      </c>
      <c r="CV639">
        <v>0.28400524999999999</v>
      </c>
      <c r="CW639">
        <v>8.0756426000000006E-2</v>
      </c>
      <c r="CX639">
        <v>0.13997308999999999</v>
      </c>
      <c r="CY639">
        <v>0.18971603000000001</v>
      </c>
      <c r="CZ639">
        <v>0.33420810000000001</v>
      </c>
      <c r="DA639">
        <v>0.30007207000000002</v>
      </c>
      <c r="DB639">
        <v>0.28630270000000002</v>
      </c>
      <c r="DC639">
        <v>0.97513479999999997</v>
      </c>
      <c r="DD639">
        <v>0.15692091999999999</v>
      </c>
      <c r="DE639">
        <v>6.0251593999999999E-2</v>
      </c>
      <c r="DF639">
        <f t="shared" si="28"/>
        <v>0.19071711994174764</v>
      </c>
      <c r="DG639">
        <f t="shared" si="29"/>
        <v>0</v>
      </c>
      <c r="DH639">
        <v>1.7768936289092119E-3</v>
      </c>
      <c r="DI639">
        <f>VLOOKUP(B639,owner_jaccard!$C$1:$E$1128,3,FALSE)</f>
        <v>0.31818181818181801</v>
      </c>
      <c r="DJ639">
        <f>VLOOKUP(B639,partic_jaccard!$C$1:$E$1128,3,FALSE)</f>
        <v>0.1</v>
      </c>
      <c r="DK639">
        <f>VLOOKUP(B639,rtword_jaccard!$C$1:$E$1128,3,FALSE)</f>
        <v>0.42857142857142799</v>
      </c>
      <c r="DL639">
        <f>VLOOKUP(B639,rtword_jaccard!$C$1:$F$1128,4,FALSE)</f>
        <v>0.37931034482758602</v>
      </c>
      <c r="DM639">
        <f>VLOOKUP(B639,rtword_jaccard!$C$1:$G$1128,5,FALSE)</f>
        <v>0.38888888888888801</v>
      </c>
      <c r="DN639">
        <f>VLOOKUP(B639,owner_j_重み付き!$C$1:$E$1128,3)</f>
        <v>3.2000000000000002E-3</v>
      </c>
      <c r="DO639">
        <f>VLOOKUP(B639,part_j_重み付き!$C$1:$E$1128,3,FALSE)</f>
        <v>1.09E-2</v>
      </c>
      <c r="DP639">
        <f>VLOOKUP(B639,journalsection_jaccard!$C$2:$E$1129,3,FALSE)</f>
        <v>0.42857142857142799</v>
      </c>
      <c r="DQ639">
        <f>VLOOKUP(B639,journalsection_jaccard!$C$2:$F$1129,4,FALSE)</f>
        <v>0.44927536231884002</v>
      </c>
      <c r="DR639">
        <f>VLOOKUP(B639,journalsection_jaccard!$C$2:$G$1129,5,FALSE)</f>
        <v>0.41509433962264097</v>
      </c>
      <c r="DS639">
        <f>VLOOKUP(B639,journalsection_jaccard!$C$2:$H$1129,6,FALSE)</f>
        <v>0.25</v>
      </c>
    </row>
    <row r="640" spans="1:123" hidden="1" x14ac:dyDescent="0.55000000000000004">
      <c r="A640">
        <v>633</v>
      </c>
      <c r="B640" t="s">
        <v>2188</v>
      </c>
      <c r="C640" t="s">
        <v>739</v>
      </c>
      <c r="D640">
        <v>0.2430658</v>
      </c>
      <c r="E640">
        <v>0.15003683000000001</v>
      </c>
      <c r="F640">
        <v>-2.1140935E-2</v>
      </c>
      <c r="G640">
        <v>0.36894949999999999</v>
      </c>
      <c r="H640">
        <v>0.17018343999999999</v>
      </c>
      <c r="I640">
        <v>0.116651185</v>
      </c>
      <c r="J640">
        <v>0.35692247999999999</v>
      </c>
      <c r="K640">
        <v>0.97725505000000001</v>
      </c>
      <c r="L640">
        <v>0.24864517</v>
      </c>
      <c r="M640">
        <v>0.28030184000000002</v>
      </c>
      <c r="N640">
        <v>0.32711839999999998</v>
      </c>
      <c r="O640">
        <v>0.14983903000000001</v>
      </c>
      <c r="P640">
        <v>0.26704499999999998</v>
      </c>
      <c r="Q640">
        <v>0.33825391999999999</v>
      </c>
      <c r="R640">
        <v>3.2036809999999999E-2</v>
      </c>
      <c r="S640">
        <v>0.11698375</v>
      </c>
      <c r="T640">
        <v>0.29768907999999999</v>
      </c>
      <c r="U640">
        <v>2.9077938000000001E-2</v>
      </c>
      <c r="V640">
        <v>9.2178053999999995E-2</v>
      </c>
      <c r="W640">
        <v>0.11635439</v>
      </c>
      <c r="X640">
        <v>0.16594387999999999</v>
      </c>
      <c r="Y640">
        <v>0.18474752999999999</v>
      </c>
      <c r="Z640">
        <v>0.25670186</v>
      </c>
      <c r="AA640">
        <v>0.15001695000000001</v>
      </c>
      <c r="AB640">
        <v>0.29306831999999999</v>
      </c>
      <c r="AC640">
        <v>0.26390760000000002</v>
      </c>
      <c r="AD640">
        <v>0.17952957999999999</v>
      </c>
      <c r="AE640">
        <v>0.11145491</v>
      </c>
      <c r="AF640">
        <v>0.20711889999999999</v>
      </c>
      <c r="AG640">
        <v>5.8755412999999999E-2</v>
      </c>
      <c r="AH640">
        <v>1.01853255E-2</v>
      </c>
      <c r="AI640">
        <v>0.25280513999999998</v>
      </c>
      <c r="AJ640">
        <v>0.35375250000000003</v>
      </c>
      <c r="AK640">
        <v>0.13777569000000001</v>
      </c>
      <c r="AL640">
        <v>0.47486277999999998</v>
      </c>
      <c r="AM640">
        <v>0.20616512000000001</v>
      </c>
      <c r="AN640">
        <v>-5.5457428000000003E-2</v>
      </c>
      <c r="AO640">
        <v>0.13750003</v>
      </c>
      <c r="AP640">
        <v>0.3696892</v>
      </c>
      <c r="AQ640">
        <v>0.30230105000000002</v>
      </c>
      <c r="AR640">
        <v>0.28990683</v>
      </c>
      <c r="AS640">
        <v>9.4132800000000003E-2</v>
      </c>
      <c r="AT640">
        <v>0.10615521</v>
      </c>
      <c r="AU640">
        <v>2.4544292999999998E-2</v>
      </c>
      <c r="AV640">
        <v>0.22505705000000001</v>
      </c>
      <c r="AW640">
        <v>0.19183280999999999</v>
      </c>
      <c r="AX640">
        <v>5.4967745999999998E-2</v>
      </c>
      <c r="AY640">
        <v>0.34293020000000002</v>
      </c>
      <c r="AZ640">
        <v>0.96082690000000004</v>
      </c>
      <c r="BA640">
        <v>0.13262284999999999</v>
      </c>
      <c r="BB640">
        <v>7.3995850000000002E-2</v>
      </c>
      <c r="BC640">
        <v>1.6836617000000002E-2</v>
      </c>
      <c r="BD640">
        <v>0.29371986</v>
      </c>
      <c r="BE640">
        <v>0.13477111</v>
      </c>
      <c r="BF640">
        <v>0.33185569999999998</v>
      </c>
      <c r="BG640">
        <v>0.22098615999999999</v>
      </c>
      <c r="BH640">
        <v>0.23857832000000001</v>
      </c>
      <c r="BI640">
        <v>0.31593831999999999</v>
      </c>
      <c r="BJ640">
        <v>0.21624257</v>
      </c>
      <c r="BK640">
        <v>0.10275666</v>
      </c>
      <c r="BL640">
        <v>0.20864870999999999</v>
      </c>
      <c r="BM640">
        <v>0.25874000000000003</v>
      </c>
      <c r="BN640">
        <v>0.16375096</v>
      </c>
      <c r="BO640">
        <v>8.3171949999999994E-2</v>
      </c>
      <c r="BP640">
        <v>7.0810230000000002E-2</v>
      </c>
      <c r="BQ640">
        <v>7.4300475000000005E-2</v>
      </c>
      <c r="BR640">
        <v>0.1522867</v>
      </c>
      <c r="BS640">
        <v>0.26901224000000001</v>
      </c>
      <c r="BT640">
        <v>0.45143095</v>
      </c>
      <c r="BU640">
        <v>0.24976403999999999</v>
      </c>
      <c r="BV640">
        <v>-6.1655540000000002E-3</v>
      </c>
      <c r="BW640">
        <v>0.37285507000000001</v>
      </c>
      <c r="BX640">
        <v>0.27009007000000002</v>
      </c>
      <c r="BY640">
        <v>0.24120554</v>
      </c>
      <c r="BZ640">
        <v>0.24586959</v>
      </c>
      <c r="CA640">
        <v>0.10956462</v>
      </c>
      <c r="CB640">
        <v>0.22609913000000001</v>
      </c>
      <c r="CC640">
        <v>0.18674080000000001</v>
      </c>
      <c r="CD640">
        <v>0.38586932000000002</v>
      </c>
      <c r="CE640">
        <v>0.105886914</v>
      </c>
      <c r="CF640">
        <v>0.13475686000000001</v>
      </c>
      <c r="CG640">
        <v>0.15098675</v>
      </c>
      <c r="CH640">
        <v>0.18767552000000001</v>
      </c>
      <c r="CI640">
        <v>0.11526361</v>
      </c>
      <c r="CJ640">
        <v>0.39752500000000002</v>
      </c>
      <c r="CK640">
        <v>0.18725203000000001</v>
      </c>
      <c r="CL640">
        <v>0.18855722</v>
      </c>
      <c r="CM640">
        <v>-1.4109244E-2</v>
      </c>
      <c r="CN640">
        <v>0.14761735000000001</v>
      </c>
      <c r="CO640">
        <v>0.27554187000000002</v>
      </c>
      <c r="CP640">
        <v>0.19678101000000001</v>
      </c>
      <c r="CQ640">
        <v>2.4919710000000001E-2</v>
      </c>
      <c r="CR640">
        <v>8.3515660000000005E-2</v>
      </c>
      <c r="CS640">
        <v>0.36107855999999999</v>
      </c>
      <c r="CT640">
        <v>0.19880993999999999</v>
      </c>
      <c r="CU640">
        <v>2.3963465999999999E-2</v>
      </c>
      <c r="CV640">
        <v>0.20854157000000001</v>
      </c>
      <c r="CW640">
        <v>0.23817335000000001</v>
      </c>
      <c r="CX640">
        <v>0.19909513000000001</v>
      </c>
      <c r="CY640">
        <v>0.24310351999999999</v>
      </c>
      <c r="CZ640">
        <v>0.2697425</v>
      </c>
      <c r="DA640">
        <v>0.33949760000000001</v>
      </c>
      <c r="DB640">
        <v>0.16651126999999999</v>
      </c>
      <c r="DC640">
        <v>0.97617584000000002</v>
      </c>
      <c r="DD640">
        <v>0.40779015000000002</v>
      </c>
      <c r="DE640">
        <v>-3.2681849999999998E-2</v>
      </c>
      <c r="DF640">
        <f t="shared" si="28"/>
        <v>0.19387075044174762</v>
      </c>
      <c r="DG640">
        <f t="shared" si="29"/>
        <v>0</v>
      </c>
      <c r="DH640">
        <v>7.4868979286249059E-4</v>
      </c>
      <c r="DI640">
        <f>VLOOKUP(B640,owner_jaccard!$C$1:$E$1128,3,FALSE)</f>
        <v>0.15</v>
      </c>
      <c r="DJ640">
        <f>VLOOKUP(B640,partic_jaccard!$C$1:$E$1128,3,FALSE)</f>
        <v>0.32</v>
      </c>
      <c r="DK640">
        <f>VLOOKUP(B640,rtword_jaccard!$C$1:$E$1128,3,FALSE)</f>
        <v>0.13636363636363599</v>
      </c>
      <c r="DL640">
        <f>VLOOKUP(B640,rtword_jaccard!$C$1:$F$1128,4,FALSE)</f>
        <v>0.21212121212121199</v>
      </c>
      <c r="DM640">
        <f>VLOOKUP(B640,rtword_jaccard!$C$1:$G$1128,5,FALSE)</f>
        <v>0.244813278008298</v>
      </c>
      <c r="DN640">
        <f>VLOOKUP(B640,owner_j_重み付き!$C$1:$E$1128,3)</f>
        <v>5.4999999999999997E-3</v>
      </c>
      <c r="DO640">
        <f>VLOOKUP(B640,part_j_重み付き!$C$1:$E$1128,3,FALSE)</f>
        <v>4.2500000000000003E-2</v>
      </c>
      <c r="DP640">
        <f>VLOOKUP(B640,journalsection_jaccard!$C$2:$E$1129,3,FALSE)</f>
        <v>0.25</v>
      </c>
      <c r="DQ640">
        <f>VLOOKUP(B640,journalsection_jaccard!$C$2:$F$1129,4,FALSE)</f>
        <v>0.25</v>
      </c>
      <c r="DR640">
        <f>VLOOKUP(B640,journalsection_jaccard!$C$2:$G$1129,5,FALSE)</f>
        <v>0.234567901234567</v>
      </c>
      <c r="DS640">
        <f>VLOOKUP(B640,journalsection_jaccard!$C$2:$H$1129,6,FALSE)</f>
        <v>2.04081632653061E-2</v>
      </c>
    </row>
    <row r="641" spans="1:123" x14ac:dyDescent="0.55000000000000004">
      <c r="A641">
        <v>634</v>
      </c>
      <c r="B641" t="s">
        <v>2189</v>
      </c>
      <c r="C641" t="s">
        <v>740</v>
      </c>
      <c r="D641">
        <v>0.27395543</v>
      </c>
      <c r="E641">
        <v>0.25941235000000001</v>
      </c>
      <c r="F641">
        <v>0.14040322999999999</v>
      </c>
      <c r="G641">
        <v>0.27412249999999999</v>
      </c>
      <c r="H641">
        <v>0.27817523</v>
      </c>
      <c r="I641">
        <v>0.1408778</v>
      </c>
      <c r="J641">
        <v>0.16270678999999999</v>
      </c>
      <c r="K641">
        <v>0.97860073999999997</v>
      </c>
      <c r="L641">
        <v>0.20888375000000001</v>
      </c>
      <c r="M641">
        <v>9.8161250000000005E-2</v>
      </c>
      <c r="N641">
        <v>0.28909977999999997</v>
      </c>
      <c r="O641">
        <v>9.2178490000000002E-2</v>
      </c>
      <c r="P641">
        <v>0.23550412000000001</v>
      </c>
      <c r="Q641">
        <v>0.35300693</v>
      </c>
      <c r="R641">
        <v>0.1420284</v>
      </c>
      <c r="S641">
        <v>2.9052015E-2</v>
      </c>
      <c r="T641">
        <v>0.21782551999999999</v>
      </c>
      <c r="U641">
        <v>-0.15474309999999999</v>
      </c>
      <c r="V641">
        <v>0.11446829</v>
      </c>
      <c r="W641">
        <v>2.8247679000000001E-2</v>
      </c>
      <c r="X641">
        <v>0.38681399999999999</v>
      </c>
      <c r="Y641">
        <v>0.12850638</v>
      </c>
      <c r="Z641">
        <v>0.38709545000000001</v>
      </c>
      <c r="AA641">
        <v>2.2180604E-2</v>
      </c>
      <c r="AB641">
        <v>0.19673996999999999</v>
      </c>
      <c r="AC641">
        <v>0.30934529999999999</v>
      </c>
      <c r="AD641">
        <v>9.2257469999999994E-2</v>
      </c>
      <c r="AE641">
        <v>0.25413587999999998</v>
      </c>
      <c r="AF641">
        <v>0.14060722</v>
      </c>
      <c r="AG641">
        <v>0.10493126999999999</v>
      </c>
      <c r="AH641">
        <v>0.20620811</v>
      </c>
      <c r="AI641">
        <v>0.293466</v>
      </c>
      <c r="AJ641">
        <v>0.15207683</v>
      </c>
      <c r="AK641">
        <v>0.28406435000000002</v>
      </c>
      <c r="AL641">
        <v>9.2056260000000001E-2</v>
      </c>
      <c r="AM641">
        <v>0.13742267</v>
      </c>
      <c r="AN641">
        <v>-0.14521276999999999</v>
      </c>
      <c r="AO641">
        <v>0.16436197999999999</v>
      </c>
      <c r="AP641">
        <v>0.33670886999999999</v>
      </c>
      <c r="AQ641">
        <v>0.2315855</v>
      </c>
      <c r="AR641">
        <v>0.19170037000000001</v>
      </c>
      <c r="AS641">
        <v>0.14509611</v>
      </c>
      <c r="AT641">
        <v>0.105593495</v>
      </c>
      <c r="AU641">
        <v>0.1249799</v>
      </c>
      <c r="AV641">
        <v>0.20700064000000001</v>
      </c>
      <c r="AW641">
        <v>0.41043878</v>
      </c>
      <c r="AX641">
        <v>0.119717054</v>
      </c>
      <c r="AY641">
        <v>0.18498033</v>
      </c>
      <c r="AZ641">
        <v>0.97666293000000004</v>
      </c>
      <c r="BA641">
        <v>0.12845644000000001</v>
      </c>
      <c r="BB641">
        <v>-8.3176959999999994E-2</v>
      </c>
      <c r="BC641">
        <v>4.4612890000000002E-2</v>
      </c>
      <c r="BD641">
        <v>0.18100832</v>
      </c>
      <c r="BE641">
        <v>3.7984776999999997E-2</v>
      </c>
      <c r="BF641">
        <v>0.19726369999999999</v>
      </c>
      <c r="BG641">
        <v>0.30076328000000002</v>
      </c>
      <c r="BH641">
        <v>0.21829920999999999</v>
      </c>
      <c r="BI641">
        <v>0.36641406999999998</v>
      </c>
      <c r="BJ641">
        <v>0.29301366000000001</v>
      </c>
      <c r="BK641">
        <v>0.15920166999999999</v>
      </c>
      <c r="BL641">
        <v>0.13724226</v>
      </c>
      <c r="BM641">
        <v>0.34144730000000001</v>
      </c>
      <c r="BN641">
        <v>0.31668383</v>
      </c>
      <c r="BO641">
        <v>0.20683051999999999</v>
      </c>
      <c r="BP641">
        <v>-0.20117637999999999</v>
      </c>
      <c r="BQ641">
        <v>0.19067666999999999</v>
      </c>
      <c r="BR641">
        <v>0.11547286</v>
      </c>
      <c r="BS641">
        <v>0.2943344</v>
      </c>
      <c r="BT641">
        <v>9.4527600000000003E-2</v>
      </c>
      <c r="BU641">
        <v>0.20602271999999999</v>
      </c>
      <c r="BV641">
        <v>0.22471530000000001</v>
      </c>
      <c r="BW641">
        <v>0.27841347</v>
      </c>
      <c r="BX641">
        <v>0.17157248</v>
      </c>
      <c r="BY641">
        <v>0.15027483999999999</v>
      </c>
      <c r="BZ641">
        <v>0.20600191000000001</v>
      </c>
      <c r="CA641">
        <v>0.13169133999999999</v>
      </c>
      <c r="CB641">
        <v>0.26243105999999999</v>
      </c>
      <c r="CC641">
        <v>0.30769400000000002</v>
      </c>
      <c r="CD641">
        <v>0.24789947000000001</v>
      </c>
      <c r="CE641">
        <v>0.20956232999999999</v>
      </c>
      <c r="CF641">
        <v>6.5773697999999998E-3</v>
      </c>
      <c r="CG641">
        <v>8.7900825000000002E-2</v>
      </c>
      <c r="CH641">
        <v>0.17519494999999999</v>
      </c>
      <c r="CI641">
        <v>9.1375940000000003E-2</v>
      </c>
      <c r="CJ641">
        <v>0.18906951</v>
      </c>
      <c r="CK641">
        <v>0.1793515</v>
      </c>
      <c r="CL641">
        <v>0.17368618999999999</v>
      </c>
      <c r="CM641">
        <v>0.240338</v>
      </c>
      <c r="CN641">
        <v>0.23615692999999999</v>
      </c>
      <c r="CO641">
        <v>0.2220067</v>
      </c>
      <c r="CP641">
        <v>0.18741426999999999</v>
      </c>
      <c r="CQ641">
        <v>0.11527871000000001</v>
      </c>
      <c r="CR641">
        <v>0.32154824999999998</v>
      </c>
      <c r="CS641">
        <v>0.23234226999999999</v>
      </c>
      <c r="CT641">
        <v>0.20417721999999999</v>
      </c>
      <c r="CU641">
        <v>0.31786140000000002</v>
      </c>
      <c r="CV641">
        <v>0.35491531999999998</v>
      </c>
      <c r="CW641">
        <v>0.28985119999999998</v>
      </c>
      <c r="CX641">
        <v>5.9849960000000001E-2</v>
      </c>
      <c r="CY641">
        <v>0.38053522000000001</v>
      </c>
      <c r="CZ641">
        <v>0.30918857</v>
      </c>
      <c r="DA641">
        <v>0.25571638000000002</v>
      </c>
      <c r="DB641">
        <v>0.14888846999999999</v>
      </c>
      <c r="DC641">
        <v>0.97838913999999999</v>
      </c>
      <c r="DD641">
        <v>0.30424620000000002</v>
      </c>
      <c r="DE641">
        <v>0.21542388000000001</v>
      </c>
      <c r="DF641">
        <f t="shared" si="28"/>
        <v>0.1891580461048544</v>
      </c>
      <c r="DG641">
        <f t="shared" si="29"/>
        <v>0</v>
      </c>
      <c r="DH641">
        <v>0</v>
      </c>
      <c r="DI641">
        <f>VLOOKUP(B641,owner_jaccard!$C$1:$E$1128,3,FALSE)</f>
        <v>0.22916666666666599</v>
      </c>
      <c r="DJ641">
        <f>VLOOKUP(B641,partic_jaccard!$C$1:$E$1128,3,FALSE)</f>
        <v>0.19354838709677399</v>
      </c>
      <c r="DK641">
        <f>VLOOKUP(B641,rtword_jaccard!$C$1:$E$1128,3,FALSE)</f>
        <v>7.5268817204300995E-2</v>
      </c>
      <c r="DL641">
        <f>VLOOKUP(B641,rtword_jaccard!$C$1:$F$1128,4,FALSE)</f>
        <v>0.219512195121951</v>
      </c>
      <c r="DM641">
        <f>VLOOKUP(B641,rtword_jaccard!$C$1:$G$1128,5,FALSE)</f>
        <v>0.234567901234567</v>
      </c>
      <c r="DN641">
        <f>VLOOKUP(B641,owner_j_重み付き!$C$1:$E$1128,3)</f>
        <v>3.2000000000000002E-3</v>
      </c>
      <c r="DO641">
        <f>VLOOKUP(B641,part_j_重み付き!$C$1:$E$1128,3,FALSE)</f>
        <v>7.5399999999999995E-2</v>
      </c>
      <c r="DP641">
        <f>VLOOKUP(B641,journalsection_jaccard!$C$2:$E$1129,3,FALSE)</f>
        <v>0.25</v>
      </c>
      <c r="DQ641">
        <f>VLOOKUP(B641,journalsection_jaccard!$C$2:$F$1129,4,FALSE)</f>
        <v>0.25</v>
      </c>
      <c r="DR641">
        <f>VLOOKUP(B641,journalsection_jaccard!$C$2:$G$1129,5,FALSE)</f>
        <v>0.255230125523012</v>
      </c>
      <c r="DS641">
        <f>VLOOKUP(B641,journalsection_jaccard!$C$2:$H$1129,6,FALSE)</f>
        <v>2.04081632653061E-2</v>
      </c>
    </row>
    <row r="642" spans="1:123" x14ac:dyDescent="0.55000000000000004">
      <c r="A642">
        <v>635</v>
      </c>
      <c r="B642" t="s">
        <v>2190</v>
      </c>
      <c r="C642" t="s">
        <v>741</v>
      </c>
      <c r="D642">
        <v>0.25748399999999999</v>
      </c>
      <c r="E642">
        <v>0.20527343000000001</v>
      </c>
      <c r="F642">
        <v>5.5492893000000003E-3</v>
      </c>
      <c r="G642">
        <v>0.34031272000000001</v>
      </c>
      <c r="H642">
        <v>0.101641364</v>
      </c>
      <c r="I642">
        <v>0.11638109000000001</v>
      </c>
      <c r="J642">
        <v>0.17976381999999999</v>
      </c>
      <c r="K642">
        <v>0.97924644000000005</v>
      </c>
      <c r="L642">
        <v>0.14423710000000001</v>
      </c>
      <c r="M642">
        <v>0.23707671</v>
      </c>
      <c r="N642">
        <v>0.33848240000000002</v>
      </c>
      <c r="O642">
        <v>0.22217086999999999</v>
      </c>
      <c r="P642">
        <v>0.2148177</v>
      </c>
      <c r="Q642">
        <v>0.12590746999999999</v>
      </c>
      <c r="R642">
        <v>5.5508390000000001E-3</v>
      </c>
      <c r="S642">
        <v>0.28308216000000003</v>
      </c>
      <c r="T642">
        <v>0.14831775</v>
      </c>
      <c r="U642">
        <v>0.16407245000000001</v>
      </c>
      <c r="V642">
        <v>8.390156E-2</v>
      </c>
      <c r="W642">
        <v>0.35416167999999998</v>
      </c>
      <c r="X642">
        <v>0.19414592999999999</v>
      </c>
      <c r="Y642">
        <v>0.2734722</v>
      </c>
      <c r="Z642">
        <v>0.22342132000000001</v>
      </c>
      <c r="AA642">
        <v>0.109490804</v>
      </c>
      <c r="AB642">
        <v>0.22746482000000001</v>
      </c>
      <c r="AC642">
        <v>8.2971429999999999E-2</v>
      </c>
      <c r="AD642">
        <v>-2.2323655000000001E-2</v>
      </c>
      <c r="AE642">
        <v>4.2881391999999997E-2</v>
      </c>
      <c r="AF642">
        <v>0.22654815</v>
      </c>
      <c r="AG642">
        <v>0.12264106</v>
      </c>
      <c r="AH642">
        <v>8.4839100000000001E-2</v>
      </c>
      <c r="AI642">
        <v>0.40403289999999997</v>
      </c>
      <c r="AJ642">
        <v>4.279588E-3</v>
      </c>
      <c r="AK642">
        <v>0.22106612</v>
      </c>
      <c r="AL642">
        <v>7.8584799999999996E-2</v>
      </c>
      <c r="AM642">
        <v>0.23226559999999999</v>
      </c>
      <c r="AN642">
        <v>0.16395651</v>
      </c>
      <c r="AO642">
        <v>4.9855385000000002E-2</v>
      </c>
      <c r="AP642">
        <v>0.26779297000000002</v>
      </c>
      <c r="AQ642">
        <v>0.22539017</v>
      </c>
      <c r="AR642">
        <v>0.29922858000000002</v>
      </c>
      <c r="AS642">
        <v>0.18284447000000001</v>
      </c>
      <c r="AT642">
        <v>0.19622737000000001</v>
      </c>
      <c r="AU642">
        <v>0.12042238600000001</v>
      </c>
      <c r="AV642">
        <v>0.24181685999999999</v>
      </c>
      <c r="AW642">
        <v>0.34987056</v>
      </c>
      <c r="AX642">
        <v>3.7626169999999998E-3</v>
      </c>
      <c r="AY642">
        <v>0.24100084999999999</v>
      </c>
      <c r="AZ642">
        <v>0.96742790000000001</v>
      </c>
      <c r="BA642">
        <v>0.13594009000000001</v>
      </c>
      <c r="BB642">
        <v>0.23811930000000001</v>
      </c>
      <c r="BC642">
        <v>0.13193129000000001</v>
      </c>
      <c r="BD642">
        <v>0.14277221000000001</v>
      </c>
      <c r="BE642">
        <v>1.2873806E-2</v>
      </c>
      <c r="BF642">
        <v>0.2566215</v>
      </c>
      <c r="BG642">
        <v>0.21690366999999999</v>
      </c>
      <c r="BH642">
        <v>8.2514110000000002E-2</v>
      </c>
      <c r="BI642">
        <v>0.24672559999999999</v>
      </c>
      <c r="BJ642">
        <v>0.26166123000000002</v>
      </c>
      <c r="BK642">
        <v>0.15805379999999999</v>
      </c>
      <c r="BL642">
        <v>0.18822386999999999</v>
      </c>
      <c r="BM642">
        <v>0.18896723000000001</v>
      </c>
      <c r="BN642">
        <v>0.15051429</v>
      </c>
      <c r="BO642">
        <v>0.344356</v>
      </c>
      <c r="BP642">
        <v>0.16015285000000001</v>
      </c>
      <c r="BQ642">
        <v>0.16677096</v>
      </c>
      <c r="BR642">
        <v>8.8242059999999997E-2</v>
      </c>
      <c r="BS642">
        <v>0.23464613000000001</v>
      </c>
      <c r="BT642">
        <v>0.18479445999999999</v>
      </c>
      <c r="BU642">
        <v>8.1096370000000001E-2</v>
      </c>
      <c r="BV642">
        <v>0.20564187</v>
      </c>
      <c r="BW642">
        <v>0.21669468</v>
      </c>
      <c r="BX642">
        <v>0.21443881000000001</v>
      </c>
      <c r="BY642">
        <v>7.1212830000000005E-2</v>
      </c>
      <c r="BZ642">
        <v>9.6375580000000002E-2</v>
      </c>
      <c r="CA642">
        <v>0.1096442</v>
      </c>
      <c r="CB642">
        <v>0.21767269</v>
      </c>
      <c r="CC642">
        <v>0.31575456000000002</v>
      </c>
      <c r="CD642">
        <v>0.28442963999999998</v>
      </c>
      <c r="CE642">
        <v>0.19307071000000001</v>
      </c>
      <c r="CF642">
        <v>0.17326994000000001</v>
      </c>
      <c r="CG642">
        <v>4.7707806999999998E-2</v>
      </c>
      <c r="CH642">
        <v>0.1108141</v>
      </c>
      <c r="CI642">
        <v>0.11280764</v>
      </c>
      <c r="CJ642">
        <v>0.22095799999999999</v>
      </c>
      <c r="CK642">
        <v>0.1623289</v>
      </c>
      <c r="CL642">
        <v>0.17177811000000001</v>
      </c>
      <c r="CM642">
        <v>0.162191</v>
      </c>
      <c r="CN642">
        <v>0.26943400000000001</v>
      </c>
      <c r="CO642">
        <v>0.20984106</v>
      </c>
      <c r="CP642">
        <v>0.25795360000000001</v>
      </c>
      <c r="CQ642">
        <v>1.7581912000000002E-2</v>
      </c>
      <c r="CR642">
        <v>0.22122875</v>
      </c>
      <c r="CS642">
        <v>0.29559857</v>
      </c>
      <c r="CT642">
        <v>0.31237575000000001</v>
      </c>
      <c r="CU642">
        <v>0.15178037999999999</v>
      </c>
      <c r="CV642">
        <v>0.30803346999999998</v>
      </c>
      <c r="CW642">
        <v>0.26886179999999998</v>
      </c>
      <c r="CX642">
        <v>7.6229779999999997E-2</v>
      </c>
      <c r="CY642">
        <v>0.23816007</v>
      </c>
      <c r="CZ642">
        <v>0.11094382</v>
      </c>
      <c r="DA642">
        <v>0.20030448000000001</v>
      </c>
      <c r="DB642">
        <v>0.24795912000000001</v>
      </c>
      <c r="DC642">
        <v>0.96719222999999999</v>
      </c>
      <c r="DD642">
        <v>0.40366816999999999</v>
      </c>
      <c r="DE642">
        <v>0.17543586</v>
      </c>
      <c r="DF642">
        <f t="shared" si="28"/>
        <v>0.18349705994466023</v>
      </c>
      <c r="DG642">
        <f t="shared" si="29"/>
        <v>0</v>
      </c>
      <c r="DH642">
        <v>0</v>
      </c>
      <c r="DI642">
        <f>VLOOKUP(B642,owner_jaccard!$C$1:$E$1128,3,FALSE)</f>
        <v>0.157894736842105</v>
      </c>
      <c r="DJ642">
        <f>VLOOKUP(B642,partic_jaccard!$C$1:$E$1128,3,FALSE)</f>
        <v>0.15</v>
      </c>
      <c r="DK642">
        <f>VLOOKUP(B642,rtword_jaccard!$C$1:$E$1128,3,FALSE)</f>
        <v>9.8901098901098897E-2</v>
      </c>
      <c r="DL642">
        <f>VLOOKUP(B642,rtword_jaccard!$C$1:$F$1128,4,FALSE)</f>
        <v>0.16279069767441801</v>
      </c>
      <c r="DM642">
        <f>VLOOKUP(B642,rtword_jaccard!$C$1:$G$1128,5,FALSE)</f>
        <v>0.21457489878542499</v>
      </c>
      <c r="DN642">
        <f>VLOOKUP(B642,owner_j_重み付き!$C$1:$E$1128,3)</f>
        <v>3.8E-3</v>
      </c>
      <c r="DO642">
        <f>VLOOKUP(B642,part_j_重み付き!$C$1:$E$1128,3,FALSE)</f>
        <v>8.8300000000000003E-2</v>
      </c>
      <c r="DP642">
        <f>VLOOKUP(B642,journalsection_jaccard!$C$2:$E$1129,3,FALSE)</f>
        <v>0.234567901234567</v>
      </c>
      <c r="DQ642">
        <f>VLOOKUP(B642,journalsection_jaccard!$C$2:$F$1129,4,FALSE)</f>
        <v>0.25786163522012501</v>
      </c>
      <c r="DR642">
        <f>VLOOKUP(B642,journalsection_jaccard!$C$2:$G$1129,5,FALSE)</f>
        <v>0.244813278008298</v>
      </c>
      <c r="DS642">
        <f>VLOOKUP(B642,journalsection_jaccard!$C$2:$H$1129,6,FALSE)</f>
        <v>3.0927835051546299E-2</v>
      </c>
    </row>
    <row r="643" spans="1:123" hidden="1" x14ac:dyDescent="0.55000000000000004">
      <c r="A643">
        <v>636</v>
      </c>
      <c r="B643" t="s">
        <v>2191</v>
      </c>
      <c r="C643" t="s">
        <v>742</v>
      </c>
      <c r="D643">
        <v>0.33253142000000002</v>
      </c>
      <c r="E643">
        <v>0.38360104</v>
      </c>
      <c r="F643">
        <v>9.8625964999999996E-2</v>
      </c>
      <c r="G643">
        <v>0.22892867</v>
      </c>
      <c r="H643">
        <v>0.25971115</v>
      </c>
      <c r="I643">
        <v>0.19891297999999999</v>
      </c>
      <c r="J643">
        <v>0.16276069000000001</v>
      </c>
      <c r="K643">
        <v>0.97194402999999996</v>
      </c>
      <c r="L643">
        <v>0.22904047</v>
      </c>
      <c r="M643">
        <v>0.34344365999999998</v>
      </c>
      <c r="N643">
        <v>0.38856183999999999</v>
      </c>
      <c r="O643">
        <v>0.27608653999999999</v>
      </c>
      <c r="P643">
        <v>0.24134198000000001</v>
      </c>
      <c r="Q643">
        <v>0.26174235000000001</v>
      </c>
      <c r="R643">
        <v>9.7152870000000002E-2</v>
      </c>
      <c r="S643">
        <v>0.16870768</v>
      </c>
      <c r="T643">
        <v>0.24577191000000001</v>
      </c>
      <c r="U643">
        <v>0.11339206</v>
      </c>
      <c r="V643">
        <v>8.934301E-2</v>
      </c>
      <c r="W643">
        <v>0.15160341999999999</v>
      </c>
      <c r="X643">
        <v>0.22364400000000001</v>
      </c>
      <c r="Y643">
        <v>0.25879892999999998</v>
      </c>
      <c r="Z643">
        <v>0.16967325</v>
      </c>
      <c r="AA643">
        <v>0.15343445999999999</v>
      </c>
      <c r="AB643">
        <v>5.5824466000000003E-2</v>
      </c>
      <c r="AC643">
        <v>0.32708110000000001</v>
      </c>
      <c r="AD643">
        <v>9.9103815999999997E-2</v>
      </c>
      <c r="AE643">
        <v>0.44403463999999998</v>
      </c>
      <c r="AF643">
        <v>0.46732943999999998</v>
      </c>
      <c r="AG643">
        <v>0.27953914000000002</v>
      </c>
      <c r="AH643">
        <v>6.3596403999999999E-4</v>
      </c>
      <c r="AI643">
        <v>0.40590763000000002</v>
      </c>
      <c r="AJ643">
        <v>0.19932981</v>
      </c>
      <c r="AK643">
        <v>0.29115049999999998</v>
      </c>
      <c r="AL643">
        <v>0.21924283</v>
      </c>
      <c r="AM643">
        <v>0.14740412999999999</v>
      </c>
      <c r="AN643">
        <v>-7.5173970000000007E-2</v>
      </c>
      <c r="AO643">
        <v>8.7420479999999995E-2</v>
      </c>
      <c r="AP643">
        <v>0.21005170000000001</v>
      </c>
      <c r="AQ643">
        <v>0.43940938000000002</v>
      </c>
      <c r="AR643">
        <v>7.6837569999999994E-2</v>
      </c>
      <c r="AS643">
        <v>0.14508731999999999</v>
      </c>
      <c r="AT643">
        <v>0.30459476000000002</v>
      </c>
      <c r="AU643">
        <v>0.21368338000000001</v>
      </c>
      <c r="AV643">
        <v>0.14902876000000001</v>
      </c>
      <c r="AW643">
        <v>0.3203781</v>
      </c>
      <c r="AX643">
        <v>0.14278424000000001</v>
      </c>
      <c r="AY643">
        <v>0.33659354000000002</v>
      </c>
      <c r="AZ643">
        <v>0.97218199999999999</v>
      </c>
      <c r="BA643">
        <v>0.32195792000000001</v>
      </c>
      <c r="BB643">
        <v>0.20750676000000001</v>
      </c>
      <c r="BC643">
        <v>0.13822058000000001</v>
      </c>
      <c r="BD643">
        <v>0.16299996</v>
      </c>
      <c r="BE643">
        <v>0.24518886000000001</v>
      </c>
      <c r="BF643">
        <v>0.35275674000000001</v>
      </c>
      <c r="BG643">
        <v>0.17882720999999999</v>
      </c>
      <c r="BH643">
        <v>0.14401897999999999</v>
      </c>
      <c r="BI643">
        <v>0.23740929999999999</v>
      </c>
      <c r="BJ643">
        <v>0.3588498</v>
      </c>
      <c r="BK643">
        <v>0.30579686</v>
      </c>
      <c r="BL643">
        <v>4.9735519999999998E-2</v>
      </c>
      <c r="BM643">
        <v>0.26928796999999999</v>
      </c>
      <c r="BN643">
        <v>0.21892213999999999</v>
      </c>
      <c r="BO643">
        <v>0.3301269</v>
      </c>
      <c r="BP643">
        <v>0.110093854</v>
      </c>
      <c r="BQ643">
        <v>0.28236398000000001</v>
      </c>
      <c r="BR643">
        <v>-1.862865E-2</v>
      </c>
      <c r="BS643">
        <v>0.38395202</v>
      </c>
      <c r="BT643">
        <v>0.31655058000000003</v>
      </c>
      <c r="BU643">
        <v>0.41714525000000002</v>
      </c>
      <c r="BV643">
        <v>9.4064175999999999E-2</v>
      </c>
      <c r="BW643">
        <v>0.45572624</v>
      </c>
      <c r="BX643">
        <v>0.44404238000000001</v>
      </c>
      <c r="BY643">
        <v>0.20294256999999999</v>
      </c>
      <c r="BZ643">
        <v>3.0842593000000001E-2</v>
      </c>
      <c r="CA643">
        <v>0.18085230999999999</v>
      </c>
      <c r="CB643">
        <v>0.19867915</v>
      </c>
      <c r="CC643">
        <v>0.32273507000000001</v>
      </c>
      <c r="CD643">
        <v>0.27178957999999998</v>
      </c>
      <c r="CE643">
        <v>0.29945572999999998</v>
      </c>
      <c r="CF643">
        <v>0.24565682</v>
      </c>
      <c r="CG643">
        <v>0.21036632</v>
      </c>
      <c r="CH643">
        <v>0.27777924999999998</v>
      </c>
      <c r="CI643">
        <v>0.16419944</v>
      </c>
      <c r="CJ643">
        <v>0.24304100000000001</v>
      </c>
      <c r="CK643">
        <v>0.25075104999999998</v>
      </c>
      <c r="CL643">
        <v>0.27069369999999998</v>
      </c>
      <c r="CM643">
        <v>0.26794185999999998</v>
      </c>
      <c r="CN643">
        <v>0.21207707000000001</v>
      </c>
      <c r="CO643">
        <v>9.1365959999999996E-2</v>
      </c>
      <c r="CP643">
        <v>0.35323468000000002</v>
      </c>
      <c r="CQ643">
        <v>0.19056118</v>
      </c>
      <c r="CR643">
        <v>0.36223551999999998</v>
      </c>
      <c r="CS643">
        <v>0.33977901999999999</v>
      </c>
      <c r="CT643">
        <v>0.34616795</v>
      </c>
      <c r="CU643">
        <v>0.30118275</v>
      </c>
      <c r="CV643">
        <v>0.37921189999999999</v>
      </c>
      <c r="CW643">
        <v>0.29186672000000002</v>
      </c>
      <c r="CX643">
        <v>0.31953698000000003</v>
      </c>
      <c r="CY643">
        <v>0.42607367000000002</v>
      </c>
      <c r="CZ643">
        <v>0.3094616</v>
      </c>
      <c r="DA643">
        <v>0.44264972000000002</v>
      </c>
      <c r="DB643">
        <v>0.10824586</v>
      </c>
      <c r="DC643">
        <v>0.96870725999999996</v>
      </c>
      <c r="DD643">
        <v>0.19149685999999999</v>
      </c>
      <c r="DE643">
        <v>3.1671148000000003E-2</v>
      </c>
      <c r="DF643">
        <f t="shared" si="28"/>
        <v>0.23791795565087384</v>
      </c>
      <c r="DG643">
        <f t="shared" si="29"/>
        <v>0</v>
      </c>
      <c r="DH643">
        <v>6.0164921444760017E-2</v>
      </c>
      <c r="DI643">
        <f>VLOOKUP(B643,owner_jaccard!$C$1:$E$1128,3,FALSE)</f>
        <v>0.37777777777777699</v>
      </c>
      <c r="DJ643">
        <f>VLOOKUP(B643,partic_jaccard!$C$1:$E$1128,3,FALSE)</f>
        <v>0.5</v>
      </c>
      <c r="DK643">
        <f>VLOOKUP(B643,rtword_jaccard!$C$1:$E$1128,3,FALSE)</f>
        <v>0.35135135135135098</v>
      </c>
      <c r="DL643">
        <f>VLOOKUP(B643,rtword_jaccard!$C$1:$F$1128,4,FALSE)</f>
        <v>0.36054421768707401</v>
      </c>
      <c r="DM643">
        <f>VLOOKUP(B643,rtword_jaccard!$C$1:$G$1128,5,FALSE)</f>
        <v>0.37614678899082499</v>
      </c>
      <c r="DN643">
        <f>VLOOKUP(B643,owner_j_重み付き!$C$1:$E$1128,3)</f>
        <v>4.7600000000000003E-2</v>
      </c>
      <c r="DO643">
        <f>VLOOKUP(B643,part_j_重み付き!$C$1:$E$1128,3,FALSE)</f>
        <v>0.2132</v>
      </c>
      <c r="DP643">
        <f>VLOOKUP(B643,journalsection_jaccard!$C$2:$E$1129,3,FALSE)</f>
        <v>0.29870129870129802</v>
      </c>
      <c r="DQ643">
        <f>VLOOKUP(B643,journalsection_jaccard!$C$2:$F$1129,4,FALSE)</f>
        <v>0.33333333333333298</v>
      </c>
      <c r="DR643">
        <f>VLOOKUP(B643,journalsection_jaccard!$C$2:$G$1129,5,FALSE)</f>
        <v>0.36363636363636298</v>
      </c>
      <c r="DS643">
        <f>VLOOKUP(B643,journalsection_jaccard!$C$2:$H$1129,6,FALSE)</f>
        <v>9.8901098901098897E-2</v>
      </c>
    </row>
    <row r="644" spans="1:123" hidden="1" x14ac:dyDescent="0.55000000000000004">
      <c r="A644">
        <v>637</v>
      </c>
      <c r="B644" t="s">
        <v>2192</v>
      </c>
      <c r="C644" t="s">
        <v>743</v>
      </c>
      <c r="D644">
        <v>8.9318216000000006E-2</v>
      </c>
      <c r="E644">
        <v>-3.9049983000000003E-2</v>
      </c>
      <c r="F644">
        <v>9.5369120000000002E-2</v>
      </c>
      <c r="G644">
        <v>0.2329174</v>
      </c>
      <c r="H644">
        <v>0.32945081999999998</v>
      </c>
      <c r="I644">
        <v>4.8307963000000002E-2</v>
      </c>
      <c r="J644">
        <v>0.18550958000000001</v>
      </c>
      <c r="K644">
        <v>0.9773271</v>
      </c>
      <c r="L644">
        <v>0.23463549</v>
      </c>
      <c r="M644">
        <v>0.18320432</v>
      </c>
      <c r="N644">
        <v>0.22081402999999999</v>
      </c>
      <c r="O644">
        <v>7.1699219999999994E-2</v>
      </c>
      <c r="P644">
        <v>0.29833177</v>
      </c>
      <c r="Q644">
        <v>0.10481451</v>
      </c>
      <c r="R644">
        <v>0.21740012</v>
      </c>
      <c r="S644">
        <v>-1.9632119999999999E-2</v>
      </c>
      <c r="T644">
        <v>0.16839255</v>
      </c>
      <c r="U644">
        <v>0.11784537</v>
      </c>
      <c r="V644">
        <v>0.17320832999999999</v>
      </c>
      <c r="W644">
        <v>-9.4713309999999995E-3</v>
      </c>
      <c r="X644">
        <v>0.26606023000000001</v>
      </c>
      <c r="Y644">
        <v>0.23215105999999999</v>
      </c>
      <c r="Z644">
        <v>0.24150012000000001</v>
      </c>
      <c r="AA644">
        <v>3.6788870000000001E-2</v>
      </c>
      <c r="AB644">
        <v>0.18392542000000001</v>
      </c>
      <c r="AC644">
        <v>0.36953049999999998</v>
      </c>
      <c r="AD644">
        <v>0.17463374000000001</v>
      </c>
      <c r="AE644">
        <v>0.29996309999999998</v>
      </c>
      <c r="AF644">
        <v>0.38762659999999999</v>
      </c>
      <c r="AG644">
        <v>0.24978334999999999</v>
      </c>
      <c r="AH644">
        <v>3.8455549999999998E-2</v>
      </c>
      <c r="AI644">
        <v>0.21227829000000001</v>
      </c>
      <c r="AJ644">
        <v>0.19969292999999999</v>
      </c>
      <c r="AK644">
        <v>0.39573097000000002</v>
      </c>
      <c r="AL644">
        <v>0.17350425999999999</v>
      </c>
      <c r="AM644">
        <v>8.8837503999999998E-2</v>
      </c>
      <c r="AN644">
        <v>7.7598130000000001E-2</v>
      </c>
      <c r="AO644">
        <v>0.30816966000000001</v>
      </c>
      <c r="AP644">
        <v>0.23297660000000001</v>
      </c>
      <c r="AQ644">
        <v>0.1635247</v>
      </c>
      <c r="AR644">
        <v>0.31358786999999999</v>
      </c>
      <c r="AS644">
        <v>0.16960315000000001</v>
      </c>
      <c r="AT644">
        <v>0.32133803</v>
      </c>
      <c r="AU644">
        <v>0.18108746000000001</v>
      </c>
      <c r="AV644">
        <v>0.13356654000000001</v>
      </c>
      <c r="AW644">
        <v>0.30982294999999999</v>
      </c>
      <c r="AX644">
        <v>0.16141601999999999</v>
      </c>
      <c r="AY644">
        <v>0.31922302000000002</v>
      </c>
      <c r="AZ644">
        <v>0.95980244999999997</v>
      </c>
      <c r="BA644">
        <v>1.0874772E-3</v>
      </c>
      <c r="BB644">
        <v>0.16686149</v>
      </c>
      <c r="BC644">
        <v>0.22144842000000001</v>
      </c>
      <c r="BD644">
        <v>0.20257244999999999</v>
      </c>
      <c r="BE644">
        <v>0.20009273</v>
      </c>
      <c r="BF644">
        <v>8.9243870000000003E-2</v>
      </c>
      <c r="BG644">
        <v>0.19608492999999999</v>
      </c>
      <c r="BH644">
        <v>0.22394753000000001</v>
      </c>
      <c r="BI644">
        <v>0.25597972000000002</v>
      </c>
      <c r="BJ644">
        <v>0.19118704</v>
      </c>
      <c r="BK644">
        <v>0.19676551</v>
      </c>
      <c r="BL644">
        <v>0.35512452999999999</v>
      </c>
      <c r="BM644">
        <v>0.14304937000000001</v>
      </c>
      <c r="BN644">
        <v>0.26122168000000001</v>
      </c>
      <c r="BO644">
        <v>0.36284924000000002</v>
      </c>
      <c r="BP644">
        <v>6.8628930000000005E-2</v>
      </c>
      <c r="BQ644">
        <v>0.25524896000000002</v>
      </c>
      <c r="BR644">
        <v>0.18198526000000001</v>
      </c>
      <c r="BS644">
        <v>0.33245839999999999</v>
      </c>
      <c r="BT644">
        <v>0.14059493000000001</v>
      </c>
      <c r="BU644">
        <v>0.23296754</v>
      </c>
      <c r="BV644">
        <v>8.9925309999999994E-2</v>
      </c>
      <c r="BW644">
        <v>0.32231199999999999</v>
      </c>
      <c r="BX644">
        <v>0.1425768</v>
      </c>
      <c r="BY644">
        <v>0.13350292</v>
      </c>
      <c r="BZ644">
        <v>0.13139158000000001</v>
      </c>
      <c r="CA644">
        <v>0.26788124000000002</v>
      </c>
      <c r="CB644">
        <v>0.36867889999999998</v>
      </c>
      <c r="CC644">
        <v>0.19057636999999999</v>
      </c>
      <c r="CD644">
        <v>0.2158755</v>
      </c>
      <c r="CE644">
        <v>7.5735494E-2</v>
      </c>
      <c r="CF644">
        <v>0.40763658000000003</v>
      </c>
      <c r="CG644">
        <v>0.21869955999999999</v>
      </c>
      <c r="CH644">
        <v>0.17094344</v>
      </c>
      <c r="CI644">
        <v>0.23394085000000001</v>
      </c>
      <c r="CJ644">
        <v>0.30064913999999998</v>
      </c>
      <c r="CK644">
        <v>0.27618638000000001</v>
      </c>
      <c r="CL644">
        <v>0.25784963</v>
      </c>
      <c r="CM644">
        <v>0.20123947</v>
      </c>
      <c r="CN644">
        <v>0.34255977999999998</v>
      </c>
      <c r="CO644">
        <v>0.11191408</v>
      </c>
      <c r="CP644">
        <v>0.19969238</v>
      </c>
      <c r="CQ644">
        <v>0.24641423000000001</v>
      </c>
      <c r="CR644">
        <v>0.31777638000000002</v>
      </c>
      <c r="CS644">
        <v>0.35907563999999997</v>
      </c>
      <c r="CT644">
        <v>0.28520023999999999</v>
      </c>
      <c r="CU644">
        <v>0.22850248000000001</v>
      </c>
      <c r="CV644">
        <v>0.19533055999999999</v>
      </c>
      <c r="CW644">
        <v>0.30895725000000002</v>
      </c>
      <c r="CX644">
        <v>0.39455852000000002</v>
      </c>
      <c r="CY644">
        <v>0.24171327000000001</v>
      </c>
      <c r="CZ644">
        <v>0.29960629999999999</v>
      </c>
      <c r="DA644">
        <v>0.25755745000000002</v>
      </c>
      <c r="DB644">
        <v>0.17350035999999999</v>
      </c>
      <c r="DC644">
        <v>0.9729892</v>
      </c>
      <c r="DD644">
        <v>0.24970159</v>
      </c>
      <c r="DE644">
        <v>0.21090739999999999</v>
      </c>
      <c r="DF644">
        <f t="shared" si="28"/>
        <v>0.21022729204077667</v>
      </c>
      <c r="DG644">
        <f t="shared" si="29"/>
        <v>0</v>
      </c>
      <c r="DH644">
        <v>5.6745180563308965E-3</v>
      </c>
      <c r="DI644">
        <f>VLOOKUP(B644,owner_jaccard!$C$1:$E$1128,3,FALSE)</f>
        <v>0.28125</v>
      </c>
      <c r="DJ644">
        <f>VLOOKUP(B644,partic_jaccard!$C$1:$E$1128,3,FALSE)</f>
        <v>0.17647058823529399</v>
      </c>
      <c r="DK644">
        <f>VLOOKUP(B644,rtword_jaccard!$C$1:$E$1128,3,FALSE)</f>
        <v>0.35135135135135098</v>
      </c>
      <c r="DL644">
        <f>VLOOKUP(B644,rtword_jaccard!$C$1:$F$1128,4,FALSE)</f>
        <v>0.44927536231884002</v>
      </c>
      <c r="DM644">
        <f>VLOOKUP(B644,rtword_jaccard!$C$1:$G$1128,5,FALSE)</f>
        <v>0.47058823529411697</v>
      </c>
      <c r="DN644">
        <f>VLOOKUP(B644,owner_j_重み付き!$C$1:$E$1128,3)</f>
        <v>6.4999999999999997E-3</v>
      </c>
      <c r="DO644">
        <f>VLOOKUP(B644,part_j_重み付き!$C$1:$E$1128,3,FALSE)</f>
        <v>0.04</v>
      </c>
      <c r="DP644">
        <f>VLOOKUP(B644,journalsection_jaccard!$C$2:$E$1129,3,FALSE)</f>
        <v>0.29870129870129802</v>
      </c>
      <c r="DQ644">
        <f>VLOOKUP(B644,journalsection_jaccard!$C$2:$F$1129,4,FALSE)</f>
        <v>0.31578947368421001</v>
      </c>
      <c r="DR644">
        <f>VLOOKUP(B644,journalsection_jaccard!$C$2:$G$1129,5,FALSE)</f>
        <v>0.33333333333333298</v>
      </c>
      <c r="DS644">
        <f>VLOOKUP(B644,journalsection_jaccard!$C$2:$H$1129,6,FALSE)</f>
        <v>8.6956521739130405E-2</v>
      </c>
    </row>
    <row r="645" spans="1:123" hidden="1" x14ac:dyDescent="0.55000000000000004">
      <c r="A645">
        <v>638</v>
      </c>
      <c r="B645" t="s">
        <v>2193</v>
      </c>
      <c r="C645" t="s">
        <v>744</v>
      </c>
      <c r="D645">
        <v>0.27865590000000001</v>
      </c>
      <c r="E645">
        <v>0.3326964</v>
      </c>
      <c r="F645">
        <v>0.29134043999999998</v>
      </c>
      <c r="G645">
        <v>0.17357813</v>
      </c>
      <c r="H645">
        <v>0.31118997999999998</v>
      </c>
      <c r="I645">
        <v>0.15621570000000001</v>
      </c>
      <c r="J645">
        <v>0.22709351999999999</v>
      </c>
      <c r="K645">
        <v>0.97596740000000004</v>
      </c>
      <c r="L645">
        <v>0.19995162</v>
      </c>
      <c r="M645">
        <v>0.24390207</v>
      </c>
      <c r="N645">
        <v>0.28888311999999999</v>
      </c>
      <c r="O645">
        <v>0.21394083</v>
      </c>
      <c r="P645">
        <v>0.24424219</v>
      </c>
      <c r="Q645">
        <v>0.33422846</v>
      </c>
      <c r="R645">
        <v>2.7062744E-2</v>
      </c>
      <c r="S645">
        <v>0.13279536</v>
      </c>
      <c r="T645">
        <v>0.26593327999999999</v>
      </c>
      <c r="U645">
        <v>0.12610023000000001</v>
      </c>
      <c r="V645">
        <v>0.12234394</v>
      </c>
      <c r="W645">
        <v>0.19974433</v>
      </c>
      <c r="X645">
        <v>0.28412317999999998</v>
      </c>
      <c r="Y645">
        <v>0.22320643000000001</v>
      </c>
      <c r="Z645">
        <v>0.29480007000000003</v>
      </c>
      <c r="AA645">
        <v>0.119059786</v>
      </c>
      <c r="AB645">
        <v>0.16788211</v>
      </c>
      <c r="AC645">
        <v>0.4612501</v>
      </c>
      <c r="AD645">
        <v>0.1314409</v>
      </c>
      <c r="AE645">
        <v>0.28716900000000001</v>
      </c>
      <c r="AF645">
        <v>0.2117019</v>
      </c>
      <c r="AG645">
        <v>0.19144289</v>
      </c>
      <c r="AH645">
        <v>-0.17472219999999999</v>
      </c>
      <c r="AI645">
        <v>0.34809922999999998</v>
      </c>
      <c r="AJ645">
        <v>0.26511731999999999</v>
      </c>
      <c r="AK645">
        <v>8.0938510000000005E-2</v>
      </c>
      <c r="AL645">
        <v>0.25074875000000002</v>
      </c>
      <c r="AM645">
        <v>0.11694837</v>
      </c>
      <c r="AN645">
        <v>-0.20471884000000001</v>
      </c>
      <c r="AO645">
        <v>0.30502469999999998</v>
      </c>
      <c r="AP645">
        <v>0.3229207</v>
      </c>
      <c r="AQ645">
        <v>0.22365856000000001</v>
      </c>
      <c r="AR645">
        <v>0.17420234000000001</v>
      </c>
      <c r="AS645">
        <v>0.16867734000000001</v>
      </c>
      <c r="AT645">
        <v>0.230072</v>
      </c>
      <c r="AU645">
        <v>-2.1315061999999999E-2</v>
      </c>
      <c r="AV645">
        <v>0.19720425</v>
      </c>
      <c r="AW645">
        <v>0.51427330000000004</v>
      </c>
      <c r="AX645">
        <v>0.11600025</v>
      </c>
      <c r="AY645">
        <v>0.34687069999999998</v>
      </c>
      <c r="AZ645">
        <v>0.97386866999999999</v>
      </c>
      <c r="BA645">
        <v>-2.3518931E-2</v>
      </c>
      <c r="BB645">
        <v>3.6769482999999999E-2</v>
      </c>
      <c r="BC645">
        <v>0.10318869</v>
      </c>
      <c r="BD645">
        <v>0.19598231999999999</v>
      </c>
      <c r="BE645">
        <v>0.27762565</v>
      </c>
      <c r="BF645">
        <v>0.23055069</v>
      </c>
      <c r="BG645">
        <v>0.38144790000000001</v>
      </c>
      <c r="BH645">
        <v>7.6510793999999993E-2</v>
      </c>
      <c r="BI645">
        <v>0.51313865000000003</v>
      </c>
      <c r="BJ645">
        <v>0.18014820000000001</v>
      </c>
      <c r="BK645">
        <v>0.40014037000000002</v>
      </c>
      <c r="BL645">
        <v>0.17151815000000001</v>
      </c>
      <c r="BM645">
        <v>0.42685676</v>
      </c>
      <c r="BN645">
        <v>0.26591009999999998</v>
      </c>
      <c r="BO645">
        <v>0.20660677999999999</v>
      </c>
      <c r="BP645">
        <v>8.3108619999999994E-2</v>
      </c>
      <c r="BQ645">
        <v>5.4963560000000002E-2</v>
      </c>
      <c r="BR645">
        <v>0.12761980000000001</v>
      </c>
      <c r="BS645">
        <v>0.36987789999999998</v>
      </c>
      <c r="BT645">
        <v>0.36639201999999998</v>
      </c>
      <c r="BU645">
        <v>0.19590121999999999</v>
      </c>
      <c r="BV645">
        <v>0.14866215999999999</v>
      </c>
      <c r="BW645">
        <v>0.108854294</v>
      </c>
      <c r="BX645">
        <v>0.35630473000000001</v>
      </c>
      <c r="BY645">
        <v>0.10653438</v>
      </c>
      <c r="BZ645">
        <v>0.27785584000000002</v>
      </c>
      <c r="CA645">
        <v>0.16915559999999999</v>
      </c>
      <c r="CB645">
        <v>0.26371250000000002</v>
      </c>
      <c r="CC645">
        <v>0.4098213</v>
      </c>
      <c r="CD645">
        <v>0.28004673000000002</v>
      </c>
      <c r="CE645">
        <v>0.32060843999999999</v>
      </c>
      <c r="CF645">
        <v>0.37346452000000002</v>
      </c>
      <c r="CG645">
        <v>0.16476283999999999</v>
      </c>
      <c r="CH645">
        <v>0.16280681</v>
      </c>
      <c r="CI645">
        <v>0.15317623</v>
      </c>
      <c r="CJ645">
        <v>0.34602058000000002</v>
      </c>
      <c r="CK645">
        <v>0.30887949999999997</v>
      </c>
      <c r="CL645">
        <v>0.15668380000000001</v>
      </c>
      <c r="CM645">
        <v>5.0774663999999997E-2</v>
      </c>
      <c r="CN645">
        <v>0.18564332</v>
      </c>
      <c r="CO645">
        <v>0.12991984000000001</v>
      </c>
      <c r="CP645">
        <v>0.29933270000000001</v>
      </c>
      <c r="CQ645">
        <v>0.12082334</v>
      </c>
      <c r="CR645">
        <v>0.347881</v>
      </c>
      <c r="CS645">
        <v>0.29818286999999999</v>
      </c>
      <c r="CT645">
        <v>0.26170006000000001</v>
      </c>
      <c r="CU645">
        <v>0.23456904000000001</v>
      </c>
      <c r="CV645">
        <v>0.38049197000000001</v>
      </c>
      <c r="CW645">
        <v>7.2555930000000005E-2</v>
      </c>
      <c r="CX645">
        <v>6.2626239999999996E-3</v>
      </c>
      <c r="CY645">
        <v>0.46315220000000001</v>
      </c>
      <c r="CZ645">
        <v>0.35576661999999998</v>
      </c>
      <c r="DA645">
        <v>0.20170537999999999</v>
      </c>
      <c r="DB645">
        <v>0.22031158000000001</v>
      </c>
      <c r="DC645">
        <v>0.97408444000000005</v>
      </c>
      <c r="DD645">
        <v>0.24321071999999999</v>
      </c>
      <c r="DE645">
        <v>0.1650027</v>
      </c>
      <c r="DF645">
        <f t="shared" si="28"/>
        <v>0.21929466374757287</v>
      </c>
      <c r="DG645">
        <f t="shared" si="29"/>
        <v>0</v>
      </c>
      <c r="DH645">
        <v>1.0193189376518462E-2</v>
      </c>
      <c r="DI645">
        <f>VLOOKUP(B645,owner_jaccard!$C$1:$E$1128,3,FALSE)</f>
        <v>0.34</v>
      </c>
      <c r="DJ645">
        <f>VLOOKUP(B645,partic_jaccard!$C$1:$E$1128,3,FALSE)</f>
        <v>0.25714285714285701</v>
      </c>
      <c r="DK645">
        <f>VLOOKUP(B645,rtword_jaccard!$C$1:$E$1128,3,FALSE)</f>
        <v>0.11111111111111099</v>
      </c>
      <c r="DL645">
        <f>VLOOKUP(B645,rtword_jaccard!$C$1:$F$1128,4,FALSE)</f>
        <v>0.234567901234567</v>
      </c>
      <c r="DM645">
        <f>VLOOKUP(B645,rtword_jaccard!$C$1:$G$1128,5,FALSE)</f>
        <v>0.29310344827586199</v>
      </c>
      <c r="DN645">
        <f>VLOOKUP(B645,owner_j_重み付き!$C$1:$E$1128,3)</f>
        <v>1.9400000000000001E-2</v>
      </c>
      <c r="DO645">
        <f>VLOOKUP(B645,part_j_重み付き!$C$1:$E$1128,3,FALSE)</f>
        <v>4.3499999999999997E-2</v>
      </c>
      <c r="DP645">
        <f>VLOOKUP(B645,journalsection_jaccard!$C$2:$E$1129,3,FALSE)</f>
        <v>0.28205128205128199</v>
      </c>
      <c r="DQ645">
        <f>VLOOKUP(B645,journalsection_jaccard!$C$2:$F$1129,4,FALSE)</f>
        <v>0.29870129870129802</v>
      </c>
      <c r="DR645">
        <f>VLOOKUP(B645,journalsection_jaccard!$C$2:$G$1129,5,FALSE)</f>
        <v>0.29870129870129802</v>
      </c>
      <c r="DS645">
        <f>VLOOKUP(B645,journalsection_jaccard!$C$2:$H$1129,6,FALSE)</f>
        <v>5.2631578947368397E-2</v>
      </c>
    </row>
    <row r="646" spans="1:123" x14ac:dyDescent="0.55000000000000004">
      <c r="A646">
        <v>639</v>
      </c>
      <c r="B646" t="s">
        <v>2194</v>
      </c>
      <c r="C646" t="s">
        <v>745</v>
      </c>
      <c r="D646">
        <v>0.16014223999999999</v>
      </c>
      <c r="E646">
        <v>0.41250476000000003</v>
      </c>
      <c r="F646">
        <v>0.15262412</v>
      </c>
      <c r="G646">
        <v>0.35077760000000002</v>
      </c>
      <c r="H646">
        <v>0.23567957</v>
      </c>
      <c r="I646">
        <v>-6.3522626000000002E-3</v>
      </c>
      <c r="J646">
        <v>0.29246452000000001</v>
      </c>
      <c r="K646">
        <v>0.97584665000000004</v>
      </c>
      <c r="L646">
        <v>7.2128310000000001E-2</v>
      </c>
      <c r="M646">
        <v>0.36040106</v>
      </c>
      <c r="N646">
        <v>0.32995465000000002</v>
      </c>
      <c r="O646">
        <v>0.30367523000000002</v>
      </c>
      <c r="P646">
        <v>0.14231125999999999</v>
      </c>
      <c r="Q646">
        <v>0.16975199999999999</v>
      </c>
      <c r="R646">
        <v>0.10705961999999999</v>
      </c>
      <c r="S646">
        <v>0.20647365000000001</v>
      </c>
      <c r="T646">
        <v>6.0476925000000001E-2</v>
      </c>
      <c r="U646">
        <v>0.25373456</v>
      </c>
      <c r="V646">
        <v>5.7077450000000002E-2</v>
      </c>
      <c r="W646">
        <v>0.15404856</v>
      </c>
      <c r="X646">
        <v>0.32481778</v>
      </c>
      <c r="Y646">
        <v>0.14357861999999999</v>
      </c>
      <c r="Z646">
        <v>0.15778239999999999</v>
      </c>
      <c r="AA646">
        <v>6.3092629999999997E-2</v>
      </c>
      <c r="AB646">
        <v>0.19256428</v>
      </c>
      <c r="AC646">
        <v>0.30843005000000001</v>
      </c>
      <c r="AD646">
        <v>0.12660274999999999</v>
      </c>
      <c r="AE646">
        <v>0.21407935</v>
      </c>
      <c r="AF646">
        <v>0.39938639999999997</v>
      </c>
      <c r="AG646">
        <v>4.3900481999999998E-2</v>
      </c>
      <c r="AH646">
        <v>0.11123543</v>
      </c>
      <c r="AI646">
        <v>0.49927714000000001</v>
      </c>
      <c r="AJ646">
        <v>0.19693595</v>
      </c>
      <c r="AK646">
        <v>0.18327546</v>
      </c>
      <c r="AL646">
        <v>0.15472695</v>
      </c>
      <c r="AM646">
        <v>-5.7847669999999997E-3</v>
      </c>
      <c r="AN646">
        <v>-1.0984087E-2</v>
      </c>
      <c r="AO646">
        <v>0.20152763000000001</v>
      </c>
      <c r="AP646">
        <v>0.34571347000000002</v>
      </c>
      <c r="AQ646">
        <v>0.42674183999999998</v>
      </c>
      <c r="AR646">
        <v>9.9096669999999998E-2</v>
      </c>
      <c r="AS646">
        <v>0.15635463999999999</v>
      </c>
      <c r="AT646">
        <v>4.1991095999999999E-2</v>
      </c>
      <c r="AU646">
        <v>-4.8007692999999997E-2</v>
      </c>
      <c r="AV646">
        <v>0.16071989</v>
      </c>
      <c r="AW646">
        <v>0.31212806999999998</v>
      </c>
      <c r="AX646">
        <v>0.22868823999999999</v>
      </c>
      <c r="AY646">
        <v>0.35650082999999999</v>
      </c>
      <c r="AZ646">
        <v>0.97528400000000004</v>
      </c>
      <c r="BA646">
        <v>0.23425317000000001</v>
      </c>
      <c r="BB646">
        <v>0.14016044</v>
      </c>
      <c r="BC646">
        <v>8.2147429999999994E-2</v>
      </c>
      <c r="BD646">
        <v>0.20219481</v>
      </c>
      <c r="BE646">
        <v>0.19067527000000001</v>
      </c>
      <c r="BF646">
        <v>0.37602334999999998</v>
      </c>
      <c r="BG646">
        <v>0.22824502999999999</v>
      </c>
      <c r="BH646">
        <v>0.19901205999999999</v>
      </c>
      <c r="BI646">
        <v>0.23014847999999999</v>
      </c>
      <c r="BJ646">
        <v>0.24725249999999999</v>
      </c>
      <c r="BK646">
        <v>0.28019702000000002</v>
      </c>
      <c r="BL646">
        <v>0.12679286000000001</v>
      </c>
      <c r="BM646">
        <v>0.17918178000000001</v>
      </c>
      <c r="BN646">
        <v>0.17990610000000001</v>
      </c>
      <c r="BO646">
        <v>0.15627672000000001</v>
      </c>
      <c r="BP646">
        <v>0.24392875999999999</v>
      </c>
      <c r="BQ646">
        <v>0.16617233000000001</v>
      </c>
      <c r="BR646">
        <v>3.3902111999999998E-2</v>
      </c>
      <c r="BS646">
        <v>0.37065142000000001</v>
      </c>
      <c r="BT646">
        <v>0.40823125999999998</v>
      </c>
      <c r="BU646">
        <v>0.36099713999999999</v>
      </c>
      <c r="BV646">
        <v>1.4198511E-2</v>
      </c>
      <c r="BW646">
        <v>0.25024995</v>
      </c>
      <c r="BX646">
        <v>0.2830587</v>
      </c>
      <c r="BY646">
        <v>0.11587743</v>
      </c>
      <c r="BZ646">
        <v>0.1195845</v>
      </c>
      <c r="CA646">
        <v>7.0267250000000003E-2</v>
      </c>
      <c r="CB646">
        <v>0.15225406999999999</v>
      </c>
      <c r="CC646">
        <v>0.39913272999999999</v>
      </c>
      <c r="CD646">
        <v>0.45897107999999998</v>
      </c>
      <c r="CE646">
        <v>0.25365177</v>
      </c>
      <c r="CF646">
        <v>0.22516352000000001</v>
      </c>
      <c r="CG646">
        <v>0.15569071000000001</v>
      </c>
      <c r="CH646">
        <v>0.21535203</v>
      </c>
      <c r="CI646">
        <v>7.0274340000000005E-2</v>
      </c>
      <c r="CJ646">
        <v>0.24160598</v>
      </c>
      <c r="CK646">
        <v>0.24360739000000001</v>
      </c>
      <c r="CL646">
        <v>0.32445675000000002</v>
      </c>
      <c r="CM646">
        <v>0.21457002</v>
      </c>
      <c r="CN646">
        <v>0.12140057999999999</v>
      </c>
      <c r="CO646">
        <v>8.1647090000000005E-2</v>
      </c>
      <c r="CP646">
        <v>0.24892004000000001</v>
      </c>
      <c r="CQ646">
        <v>-5.0013345000000002E-3</v>
      </c>
      <c r="CR646">
        <v>0.39380038000000001</v>
      </c>
      <c r="CS646">
        <v>0.37340456</v>
      </c>
      <c r="CT646">
        <v>0.19745609</v>
      </c>
      <c r="CU646">
        <v>4.593013E-2</v>
      </c>
      <c r="CV646">
        <v>0.39660575999999997</v>
      </c>
      <c r="CW646">
        <v>0.26122835</v>
      </c>
      <c r="CX646">
        <v>0.10975486</v>
      </c>
      <c r="CY646">
        <v>0.35151907999999998</v>
      </c>
      <c r="CZ646">
        <v>0.21750554</v>
      </c>
      <c r="DA646">
        <v>0.25347382000000002</v>
      </c>
      <c r="DB646">
        <v>0.22909218000000001</v>
      </c>
      <c r="DC646">
        <v>0.97759014</v>
      </c>
      <c r="DD646">
        <v>0.30840542999999998</v>
      </c>
      <c r="DE646">
        <v>0.20883452999999999</v>
      </c>
      <c r="DF646">
        <f t="shared" si="28"/>
        <v>0.20813203089223292</v>
      </c>
      <c r="DG646">
        <f t="shared" si="29"/>
        <v>0</v>
      </c>
      <c r="DH646">
        <v>0</v>
      </c>
      <c r="DI646">
        <f>VLOOKUP(B646,owner_jaccard!$C$1:$E$1128,3,FALSE)</f>
        <v>0.18461538461538399</v>
      </c>
      <c r="DJ646">
        <f>VLOOKUP(B646,partic_jaccard!$C$1:$E$1128,3,FALSE)</f>
        <v>0.18518518518518501</v>
      </c>
      <c r="DK646">
        <f>VLOOKUP(B646,rtword_jaccard!$C$1:$E$1128,3,FALSE)</f>
        <v>0.17647058823529399</v>
      </c>
      <c r="DL646">
        <f>VLOOKUP(B646,rtword_jaccard!$C$1:$F$1128,4,FALSE)</f>
        <v>0.22699386503067401</v>
      </c>
      <c r="DM646">
        <f>VLOOKUP(B646,rtword_jaccard!$C$1:$G$1128,5,FALSE)</f>
        <v>0.31578947368421001</v>
      </c>
      <c r="DN646">
        <f>VLOOKUP(B646,owner_j_重み付き!$C$1:$E$1128,3)</f>
        <v>4.4000000000000003E-3</v>
      </c>
      <c r="DO646">
        <f>VLOOKUP(B646,part_j_重み付き!$C$1:$E$1128,3,FALSE)</f>
        <v>2.8500000000000001E-2</v>
      </c>
      <c r="DP646">
        <f>VLOOKUP(B646,journalsection_jaccard!$C$2:$E$1129,3,FALSE)</f>
        <v>0.234567901234567</v>
      </c>
      <c r="DQ646">
        <f>VLOOKUP(B646,journalsection_jaccard!$C$2:$F$1129,4,FALSE)</f>
        <v>0.265822784810126</v>
      </c>
      <c r="DR646">
        <f>VLOOKUP(B646,journalsection_jaccard!$C$2:$G$1129,5,FALSE)</f>
        <v>0.22950819672131101</v>
      </c>
      <c r="DS646">
        <f>VLOOKUP(B646,journalsection_jaccard!$C$2:$H$1129,6,FALSE)</f>
        <v>4.1666666666666602E-2</v>
      </c>
    </row>
    <row r="647" spans="1:123" x14ac:dyDescent="0.55000000000000004">
      <c r="A647">
        <v>640</v>
      </c>
      <c r="B647" t="s">
        <v>2195</v>
      </c>
      <c r="C647" t="s">
        <v>746</v>
      </c>
      <c r="D647">
        <v>0.20915416000000001</v>
      </c>
      <c r="E647">
        <v>0.29756734000000001</v>
      </c>
      <c r="F647">
        <v>0.14078346</v>
      </c>
      <c r="G647">
        <v>0.35330602999999999</v>
      </c>
      <c r="H647">
        <v>0.35672480000000001</v>
      </c>
      <c r="I647">
        <v>9.5246739999999996E-2</v>
      </c>
      <c r="J647">
        <v>0.36099416000000001</v>
      </c>
      <c r="K647">
        <v>0.97411316999999997</v>
      </c>
      <c r="L647">
        <v>0.21047378</v>
      </c>
      <c r="M647">
        <v>0.18957394</v>
      </c>
      <c r="N647">
        <v>0.39697909999999997</v>
      </c>
      <c r="O647">
        <v>0.20215701999999999</v>
      </c>
      <c r="P647">
        <v>0.18647105999999999</v>
      </c>
      <c r="Q647">
        <v>0.24274406000000001</v>
      </c>
      <c r="R647">
        <v>5.2979360000000003E-2</v>
      </c>
      <c r="S647">
        <v>0.17642031999999999</v>
      </c>
      <c r="T647">
        <v>0.23928837</v>
      </c>
      <c r="U647">
        <v>-3.3386033000000002E-2</v>
      </c>
      <c r="V647">
        <v>7.0559239999999995E-2</v>
      </c>
      <c r="W647">
        <v>6.9974190000000006E-2</v>
      </c>
      <c r="X647">
        <v>0.36099923</v>
      </c>
      <c r="Y647">
        <v>0.1371925</v>
      </c>
      <c r="Z647">
        <v>0.31487584000000002</v>
      </c>
      <c r="AA647">
        <v>0.12008663999999999</v>
      </c>
      <c r="AB647">
        <v>0.20794394999999999</v>
      </c>
      <c r="AC647">
        <v>0.32017847999999999</v>
      </c>
      <c r="AD647">
        <v>0.11505522999999999</v>
      </c>
      <c r="AE647">
        <v>7.5655226000000001E-3</v>
      </c>
      <c r="AF647">
        <v>0.27999259999999998</v>
      </c>
      <c r="AG647">
        <v>0.24086585999999999</v>
      </c>
      <c r="AH647">
        <v>-1.432231E-2</v>
      </c>
      <c r="AI647">
        <v>0.24127002</v>
      </c>
      <c r="AJ647">
        <v>0.22778688</v>
      </c>
      <c r="AK647">
        <v>0.23113868000000001</v>
      </c>
      <c r="AL647">
        <v>4.4887759999999999E-2</v>
      </c>
      <c r="AM647">
        <v>0.26264219999999999</v>
      </c>
      <c r="AN647">
        <v>-2.8931094000000001E-2</v>
      </c>
      <c r="AO647">
        <v>0.12100414</v>
      </c>
      <c r="AP647">
        <v>0.32530579999999998</v>
      </c>
      <c r="AQ647">
        <v>0.27277573999999999</v>
      </c>
      <c r="AR647">
        <v>0.123321824</v>
      </c>
      <c r="AS647">
        <v>0.16195850000000001</v>
      </c>
      <c r="AT647">
        <v>-5.4746615000000002E-3</v>
      </c>
      <c r="AU647">
        <v>-3.3260619999999998E-2</v>
      </c>
      <c r="AV647">
        <v>0.19969802</v>
      </c>
      <c r="AW647">
        <v>0.44706963999999999</v>
      </c>
      <c r="AX647">
        <v>0.27143182999999999</v>
      </c>
      <c r="AY647">
        <v>0.29804897000000002</v>
      </c>
      <c r="AZ647">
        <v>0.96756679999999995</v>
      </c>
      <c r="BA647">
        <v>0.19721530000000001</v>
      </c>
      <c r="BB647">
        <v>0.10838515999999999</v>
      </c>
      <c r="BC647">
        <v>-2.5191007000000001E-2</v>
      </c>
      <c r="BD647">
        <v>4.0141403999999999E-2</v>
      </c>
      <c r="BE647">
        <v>8.4573060000000005E-2</v>
      </c>
      <c r="BF647">
        <v>0.22387778999999999</v>
      </c>
      <c r="BG647">
        <v>0.31976974000000002</v>
      </c>
      <c r="BH647">
        <v>9.8423709999999998E-2</v>
      </c>
      <c r="BI647">
        <v>0.22719286</v>
      </c>
      <c r="BJ647">
        <v>0.2062097</v>
      </c>
      <c r="BK647">
        <v>0.27217545999999998</v>
      </c>
      <c r="BL647">
        <v>0.34351601999999998</v>
      </c>
      <c r="BM647">
        <v>0.34939949999999997</v>
      </c>
      <c r="BN647">
        <v>0.14847109999999999</v>
      </c>
      <c r="BO647">
        <v>0.27143317</v>
      </c>
      <c r="BP647">
        <v>-0.26041832999999998</v>
      </c>
      <c r="BQ647">
        <v>0.14400779999999999</v>
      </c>
      <c r="BR647">
        <v>0.23525964999999999</v>
      </c>
      <c r="BS647">
        <v>0.20193177000000001</v>
      </c>
      <c r="BT647">
        <v>0.26584837</v>
      </c>
      <c r="BU647">
        <v>0.25408905999999998</v>
      </c>
      <c r="BV647">
        <v>0.17571914</v>
      </c>
      <c r="BW647">
        <v>0.3044733</v>
      </c>
      <c r="BX647">
        <v>0.21416888000000001</v>
      </c>
      <c r="BY647">
        <v>0.15353385999999999</v>
      </c>
      <c r="BZ647">
        <v>0.11432879</v>
      </c>
      <c r="CA647">
        <v>0.24132381</v>
      </c>
      <c r="CB647">
        <v>6.7061629999999997E-2</v>
      </c>
      <c r="CC647">
        <v>0.37649034999999997</v>
      </c>
      <c r="CD647">
        <v>0.37161847999999997</v>
      </c>
      <c r="CE647">
        <v>0.39172050000000003</v>
      </c>
      <c r="CF647">
        <v>0.17785117</v>
      </c>
      <c r="CG647">
        <v>-1.8637244000000001E-2</v>
      </c>
      <c r="CH647">
        <v>0.25334299999999998</v>
      </c>
      <c r="CI647">
        <v>4.8891909999999997E-2</v>
      </c>
      <c r="CJ647">
        <v>0.20331695999999999</v>
      </c>
      <c r="CK647">
        <v>0.29154667000000001</v>
      </c>
      <c r="CL647">
        <v>0.13153638000000001</v>
      </c>
      <c r="CM647">
        <v>0.18629541999999999</v>
      </c>
      <c r="CN647">
        <v>0.16169159</v>
      </c>
      <c r="CO647">
        <v>0.23632826000000001</v>
      </c>
      <c r="CP647">
        <v>0.12314812</v>
      </c>
      <c r="CQ647">
        <v>0.16037960000000001</v>
      </c>
      <c r="CR647">
        <v>0.33185002000000002</v>
      </c>
      <c r="CS647">
        <v>0.20766778</v>
      </c>
      <c r="CT647">
        <v>0.29131891999999998</v>
      </c>
      <c r="CU647">
        <v>0.17994927999999999</v>
      </c>
      <c r="CV647">
        <v>0.37634018000000002</v>
      </c>
      <c r="CW647">
        <v>0.20522329</v>
      </c>
      <c r="CX647">
        <v>0.32018553999999999</v>
      </c>
      <c r="CY647">
        <v>0.22164565</v>
      </c>
      <c r="CZ647">
        <v>0.23244284000000001</v>
      </c>
      <c r="DA647">
        <v>0.13493622999999999</v>
      </c>
      <c r="DB647">
        <v>0.110361695</v>
      </c>
      <c r="DC647">
        <v>0.96300965999999999</v>
      </c>
      <c r="DD647">
        <v>0.21455376000000001</v>
      </c>
      <c r="DE647">
        <v>0.19673805999999999</v>
      </c>
      <c r="DF647">
        <f t="shared" si="28"/>
        <v>0.19577449879708742</v>
      </c>
      <c r="DG647">
        <f t="shared" si="29"/>
        <v>0</v>
      </c>
      <c r="DH647">
        <v>0</v>
      </c>
      <c r="DI647">
        <f>VLOOKUP(B647,owner_jaccard!$C$1:$E$1128,3,FALSE)</f>
        <v>0.21568627450980299</v>
      </c>
      <c r="DJ647">
        <f>VLOOKUP(B647,partic_jaccard!$C$1:$E$1128,3,FALSE)</f>
        <v>0.33333333333333298</v>
      </c>
      <c r="DK647">
        <f>VLOOKUP(B647,rtword_jaccard!$C$1:$E$1128,3,FALSE)</f>
        <v>6.3829787234042507E-2</v>
      </c>
      <c r="DL647">
        <f>VLOOKUP(B647,rtword_jaccard!$C$1:$F$1128,4,FALSE)</f>
        <v>0.183431952662721</v>
      </c>
      <c r="DM647">
        <f>VLOOKUP(B647,rtword_jaccard!$C$1:$G$1128,5,FALSE)</f>
        <v>0.22950819672131101</v>
      </c>
      <c r="DN647">
        <f>VLOOKUP(B647,owner_j_重み付き!$C$1:$E$1128,3)</f>
        <v>3.8E-3</v>
      </c>
      <c r="DO647">
        <f>VLOOKUP(B647,part_j_重み付き!$C$1:$E$1128,3,FALSE)</f>
        <v>3.7999999999999999E-2</v>
      </c>
      <c r="DP647">
        <f>VLOOKUP(B647,journalsection_jaccard!$C$2:$E$1129,3,FALSE)</f>
        <v>0.265822784810126</v>
      </c>
      <c r="DQ647">
        <f>VLOOKUP(B647,journalsection_jaccard!$C$2:$F$1129,4,FALSE)</f>
        <v>0.25</v>
      </c>
      <c r="DR647">
        <f>VLOOKUP(B647,journalsection_jaccard!$C$2:$G$1129,5,FALSE)</f>
        <v>0.244813278008298</v>
      </c>
      <c r="DS647">
        <f>VLOOKUP(B647,journalsection_jaccard!$C$2:$H$1129,6,FALSE)</f>
        <v>4.1666666666666602E-2</v>
      </c>
    </row>
    <row r="648" spans="1:123" hidden="1" x14ac:dyDescent="0.55000000000000004">
      <c r="A648">
        <v>641</v>
      </c>
      <c r="B648" t="s">
        <v>2196</v>
      </c>
      <c r="C648" t="s">
        <v>747</v>
      </c>
      <c r="D648">
        <v>0.38172423999999999</v>
      </c>
      <c r="E648">
        <v>0.29071026999999999</v>
      </c>
      <c r="F648">
        <v>0.24792121</v>
      </c>
      <c r="G648">
        <v>0.32210228000000002</v>
      </c>
      <c r="H648">
        <v>0.33869189999999999</v>
      </c>
      <c r="I648">
        <v>0.11633462</v>
      </c>
      <c r="J648">
        <v>0.41745523000000001</v>
      </c>
      <c r="K648">
        <v>0.97860409999999998</v>
      </c>
      <c r="L648">
        <v>0.39296985000000001</v>
      </c>
      <c r="M648">
        <v>0.39100607999999998</v>
      </c>
      <c r="N648">
        <v>0.45137653</v>
      </c>
      <c r="O648">
        <v>0.40451983000000002</v>
      </c>
      <c r="P648">
        <v>0.39609297999999998</v>
      </c>
      <c r="Q648">
        <v>0.17998119000000001</v>
      </c>
      <c r="R648">
        <v>0.20387844999999999</v>
      </c>
      <c r="S648">
        <v>0.15493527000000001</v>
      </c>
      <c r="T648">
        <v>0.42263305000000001</v>
      </c>
      <c r="U648">
        <v>0.22622481999999999</v>
      </c>
      <c r="V648">
        <v>0.11287411999999999</v>
      </c>
      <c r="W648">
        <v>0.11902462</v>
      </c>
      <c r="X648">
        <v>0.28297507999999999</v>
      </c>
      <c r="Y648">
        <v>0.32358882</v>
      </c>
      <c r="Z648">
        <v>0.46574875999999998</v>
      </c>
      <c r="AA648">
        <v>0.17848152</v>
      </c>
      <c r="AB648">
        <v>0.24511789</v>
      </c>
      <c r="AC648">
        <v>0.31035512999999998</v>
      </c>
      <c r="AD648">
        <v>0.25039392999999999</v>
      </c>
      <c r="AE648">
        <v>0.46957697999999998</v>
      </c>
      <c r="AF648">
        <v>0.38057876000000002</v>
      </c>
      <c r="AG648">
        <v>0.40247729999999998</v>
      </c>
      <c r="AH648">
        <v>0.10361295</v>
      </c>
      <c r="AI648">
        <v>0.4984941</v>
      </c>
      <c r="AJ648">
        <v>0.21006875999999999</v>
      </c>
      <c r="AK648">
        <v>0.22044021999999999</v>
      </c>
      <c r="AL648">
        <v>0.38722348000000001</v>
      </c>
      <c r="AM648">
        <v>4.0666617000000002E-2</v>
      </c>
      <c r="AN648">
        <v>0.14615033999999999</v>
      </c>
      <c r="AO648">
        <v>0.22930387999999999</v>
      </c>
      <c r="AP648">
        <v>0.33333649999999998</v>
      </c>
      <c r="AQ648">
        <v>0.39921960000000001</v>
      </c>
      <c r="AR648">
        <v>0.31997619999999999</v>
      </c>
      <c r="AS648">
        <v>0.22444866999999999</v>
      </c>
      <c r="AT648">
        <v>0.26060499999999998</v>
      </c>
      <c r="AU648">
        <v>0.40307831999999999</v>
      </c>
      <c r="AV648">
        <v>0.25407225</v>
      </c>
      <c r="AW648">
        <v>0.42687258</v>
      </c>
      <c r="AX648">
        <v>0.17127818</v>
      </c>
      <c r="AY648">
        <v>0.46226244999999999</v>
      </c>
      <c r="AZ648">
        <v>0.97525083999999995</v>
      </c>
      <c r="BA648">
        <v>0.40414633999999999</v>
      </c>
      <c r="BB648">
        <v>0.2363305</v>
      </c>
      <c r="BC648">
        <v>0.29168695</v>
      </c>
      <c r="BD648">
        <v>0.32716571999999999</v>
      </c>
      <c r="BE648">
        <v>0.31343927999999999</v>
      </c>
      <c r="BF648">
        <v>0.44961392999999999</v>
      </c>
      <c r="BG648">
        <v>0.49785404999999999</v>
      </c>
      <c r="BH648">
        <v>0.31001585999999998</v>
      </c>
      <c r="BI648">
        <v>0.36174124000000002</v>
      </c>
      <c r="BJ648">
        <v>0.23682318999999999</v>
      </c>
      <c r="BK648">
        <v>0.36441996999999998</v>
      </c>
      <c r="BL648">
        <v>0.32310387000000002</v>
      </c>
      <c r="BM648">
        <v>0.35370489999999999</v>
      </c>
      <c r="BN648">
        <v>0.25394761999999999</v>
      </c>
      <c r="BO648">
        <v>0.3249823</v>
      </c>
      <c r="BP648">
        <v>9.3050263999999994E-2</v>
      </c>
      <c r="BQ648">
        <v>0.37852364999999999</v>
      </c>
      <c r="BR648">
        <v>0.14626573000000001</v>
      </c>
      <c r="BS648">
        <v>0.15712135999999999</v>
      </c>
      <c r="BT648">
        <v>0.42330757000000002</v>
      </c>
      <c r="BU648">
        <v>0.36087461999999998</v>
      </c>
      <c r="BV648">
        <v>0.20163178000000001</v>
      </c>
      <c r="BW648">
        <v>0.37438807000000002</v>
      </c>
      <c r="BX648">
        <v>0.41872727999999998</v>
      </c>
      <c r="BY648">
        <v>0.20897995</v>
      </c>
      <c r="BZ648">
        <v>0.12514412</v>
      </c>
      <c r="CA648">
        <v>0.21358112000000001</v>
      </c>
      <c r="CB648">
        <v>0.36163200000000001</v>
      </c>
      <c r="CC648">
        <v>0.5292135</v>
      </c>
      <c r="CD648">
        <v>0.42032510000000001</v>
      </c>
      <c r="CE648">
        <v>0.37763323999999998</v>
      </c>
      <c r="CF648">
        <v>0.39626282000000002</v>
      </c>
      <c r="CG648">
        <v>0.3566665</v>
      </c>
      <c r="CH648">
        <v>0.29839601999999998</v>
      </c>
      <c r="CI648">
        <v>0.26030150000000002</v>
      </c>
      <c r="CJ648">
        <v>0.25172028000000002</v>
      </c>
      <c r="CK648">
        <v>0.27824860000000001</v>
      </c>
      <c r="CL648">
        <v>0.1955346</v>
      </c>
      <c r="CM648">
        <v>0.13779749999999999</v>
      </c>
      <c r="CN648">
        <v>0.34625210000000001</v>
      </c>
      <c r="CO648">
        <v>0.19936345999999999</v>
      </c>
      <c r="CP648">
        <v>0.33317279999999999</v>
      </c>
      <c r="CQ648">
        <v>4.3567380000000003E-2</v>
      </c>
      <c r="CR648">
        <v>0.3520662</v>
      </c>
      <c r="CS648">
        <v>0.30693942000000002</v>
      </c>
      <c r="CT648">
        <v>0.31586194000000001</v>
      </c>
      <c r="CU648">
        <v>0.26680695999999998</v>
      </c>
      <c r="CV648">
        <v>0.59647130000000004</v>
      </c>
      <c r="CW648">
        <v>0.44011408000000002</v>
      </c>
      <c r="CX648">
        <v>0.21268375</v>
      </c>
      <c r="CY648">
        <v>0.51738810000000002</v>
      </c>
      <c r="CZ648">
        <v>0.34024455999999997</v>
      </c>
      <c r="DA648">
        <v>0.38704553000000003</v>
      </c>
      <c r="DB648">
        <v>0.376141</v>
      </c>
      <c r="DC648">
        <v>0.97542244</v>
      </c>
      <c r="DD648">
        <v>0.37750836999999998</v>
      </c>
      <c r="DE648">
        <v>5.2605970000000002E-2</v>
      </c>
      <c r="DF648">
        <f t="shared" si="28"/>
        <v>0.30533394777669909</v>
      </c>
      <c r="DG648">
        <f t="shared" si="29"/>
        <v>1</v>
      </c>
      <c r="DH648">
        <v>1.1864204360963415E-2</v>
      </c>
      <c r="DI648">
        <f>VLOOKUP(B648,owner_jaccard!$C$1:$E$1128,3,FALSE)</f>
        <v>0.30769230769230699</v>
      </c>
      <c r="DJ648">
        <f>VLOOKUP(B648,partic_jaccard!$C$1:$E$1128,3,FALSE)</f>
        <v>0.5</v>
      </c>
      <c r="DK648">
        <f>VLOOKUP(B648,rtword_jaccard!$C$1:$E$1128,3,FALSE)</f>
        <v>0.35135135135135098</v>
      </c>
      <c r="DL648">
        <f>VLOOKUP(B648,rtword_jaccard!$C$1:$F$1128,4,FALSE)</f>
        <v>0.48148148148148101</v>
      </c>
      <c r="DM648">
        <f>VLOOKUP(B648,rtword_jaccard!$C$1:$G$1128,5,FALSE)</f>
        <v>0.50753768844221103</v>
      </c>
      <c r="DN648">
        <f>VLOOKUP(B648,owner_j_重み付き!$C$1:$E$1128,3)</f>
        <v>1.46E-2</v>
      </c>
      <c r="DO648">
        <f>VLOOKUP(B648,part_j_重み付き!$C$1:$E$1128,3,FALSE)</f>
        <v>0.16120000000000001</v>
      </c>
      <c r="DP648">
        <f>VLOOKUP(B648,journalsection_jaccard!$C$2:$E$1129,3,FALSE)</f>
        <v>0.29870129870129802</v>
      </c>
      <c r="DQ648">
        <f>VLOOKUP(B648,journalsection_jaccard!$C$2:$F$1129,4,FALSE)</f>
        <v>0.34228187919462999</v>
      </c>
      <c r="DR648">
        <f>VLOOKUP(B648,journalsection_jaccard!$C$2:$G$1129,5,FALSE)</f>
        <v>0.38248847926267199</v>
      </c>
      <c r="DS648">
        <f>VLOOKUP(B648,journalsection_jaccard!$C$2:$H$1129,6,FALSE)</f>
        <v>9.8901098901098897E-2</v>
      </c>
    </row>
    <row r="649" spans="1:123" x14ac:dyDescent="0.55000000000000004">
      <c r="A649">
        <v>642</v>
      </c>
      <c r="B649" t="s">
        <v>2197</v>
      </c>
      <c r="C649" t="s">
        <v>748</v>
      </c>
      <c r="D649">
        <v>0.27232766000000003</v>
      </c>
      <c r="E649">
        <v>0.3003342</v>
      </c>
      <c r="F649">
        <v>-0.10815877</v>
      </c>
      <c r="G649">
        <v>0.14510190000000001</v>
      </c>
      <c r="H649">
        <v>0.11712361</v>
      </c>
      <c r="I649">
        <v>0.17919698000000001</v>
      </c>
      <c r="J649">
        <v>0.18845698</v>
      </c>
      <c r="K649">
        <v>0.97262280000000001</v>
      </c>
      <c r="L649">
        <v>0.17790473000000001</v>
      </c>
      <c r="M649">
        <v>0.21759231000000001</v>
      </c>
      <c r="N649">
        <v>0.26526549999999999</v>
      </c>
      <c r="O649">
        <v>0.17457421000000001</v>
      </c>
      <c r="P649">
        <v>0.20299934</v>
      </c>
      <c r="Q649">
        <v>0.27038208000000002</v>
      </c>
      <c r="R649">
        <v>1.309339E-2</v>
      </c>
      <c r="S649">
        <v>2.7439147000000001E-2</v>
      </c>
      <c r="T649">
        <v>0.18233626</v>
      </c>
      <c r="U649">
        <v>1.8670211999999999E-2</v>
      </c>
      <c r="V649">
        <v>0.15342613999999999</v>
      </c>
      <c r="W649">
        <v>0.120616905</v>
      </c>
      <c r="X649">
        <v>0.16049083</v>
      </c>
      <c r="Y649">
        <v>0.113643594</v>
      </c>
      <c r="Z649">
        <v>8.4482885999999993E-2</v>
      </c>
      <c r="AA649">
        <v>-1.4195628E-2</v>
      </c>
      <c r="AB649">
        <v>0.11822931</v>
      </c>
      <c r="AC649">
        <v>0.26919320000000002</v>
      </c>
      <c r="AD649">
        <v>2.2691078E-2</v>
      </c>
      <c r="AE649">
        <v>7.1502765999999999E-3</v>
      </c>
      <c r="AF649">
        <v>0.23907244</v>
      </c>
      <c r="AG649">
        <v>0.27210640000000003</v>
      </c>
      <c r="AH649">
        <v>8.8624746000000004E-2</v>
      </c>
      <c r="AI649">
        <v>0.30147420000000003</v>
      </c>
      <c r="AJ649">
        <v>0.14753099</v>
      </c>
      <c r="AK649">
        <v>0.26404828000000002</v>
      </c>
      <c r="AL649">
        <v>-5.5628665999999998E-3</v>
      </c>
      <c r="AM649">
        <v>1.3117472E-2</v>
      </c>
      <c r="AN649">
        <v>-6.4075573999999996E-2</v>
      </c>
      <c r="AO649">
        <v>-2.5485104000000001E-2</v>
      </c>
      <c r="AP649">
        <v>0.21193285000000001</v>
      </c>
      <c r="AQ649">
        <v>8.2804130000000004E-2</v>
      </c>
      <c r="AR649">
        <v>0.21845450999999999</v>
      </c>
      <c r="AS649">
        <v>7.3908369999999999E-3</v>
      </c>
      <c r="AT649">
        <v>0.37312691999999997</v>
      </c>
      <c r="AU649">
        <v>0.16459396000000001</v>
      </c>
      <c r="AV649">
        <v>0.19713989000000001</v>
      </c>
      <c r="AW649">
        <v>0.32477233</v>
      </c>
      <c r="AX649">
        <v>0.14078176000000001</v>
      </c>
      <c r="AY649">
        <v>0.4682827</v>
      </c>
      <c r="AZ649">
        <v>0.97432859999999999</v>
      </c>
      <c r="BA649">
        <v>0.12348721999999999</v>
      </c>
      <c r="BB649">
        <v>0.14656739999999999</v>
      </c>
      <c r="BC649">
        <v>0.18458073999999999</v>
      </c>
      <c r="BD649">
        <v>0.14959553</v>
      </c>
      <c r="BE649">
        <v>-3.6347206999999999E-2</v>
      </c>
      <c r="BF649">
        <v>0.24736953</v>
      </c>
      <c r="BG649">
        <v>0.17006850000000001</v>
      </c>
      <c r="BH649">
        <v>9.1997750000000003E-2</v>
      </c>
      <c r="BI649">
        <v>0.28052858000000003</v>
      </c>
      <c r="BJ649">
        <v>0.14386668999999999</v>
      </c>
      <c r="BK649">
        <v>0.26163384000000001</v>
      </c>
      <c r="BL649">
        <v>0.27085652999999998</v>
      </c>
      <c r="BM649">
        <v>0.12419696</v>
      </c>
      <c r="BN649">
        <v>0.21508169999999999</v>
      </c>
      <c r="BO649">
        <v>0.15786987999999999</v>
      </c>
      <c r="BP649">
        <v>-0.17628694</v>
      </c>
      <c r="BQ649">
        <v>6.9271959999999994E-2</v>
      </c>
      <c r="BR649">
        <v>0.22706151999999999</v>
      </c>
      <c r="BS649">
        <v>0.19237882000000001</v>
      </c>
      <c r="BT649">
        <v>0.25457740000000001</v>
      </c>
      <c r="BU649">
        <v>0.3554599</v>
      </c>
      <c r="BV649">
        <v>4.1222176999999999E-2</v>
      </c>
      <c r="BW649">
        <v>0.30388462999999999</v>
      </c>
      <c r="BX649">
        <v>0.22027996</v>
      </c>
      <c r="BY649">
        <v>0.12009918</v>
      </c>
      <c r="BZ649">
        <v>8.9012330000000001E-2</v>
      </c>
      <c r="CA649">
        <v>0.12405445399999999</v>
      </c>
      <c r="CB649">
        <v>5.0909705E-2</v>
      </c>
      <c r="CC649">
        <v>0.33932155000000003</v>
      </c>
      <c r="CD649">
        <v>8.6701269999999997E-2</v>
      </c>
      <c r="CE649">
        <v>0.40007021999999998</v>
      </c>
      <c r="CF649">
        <v>0.12962809</v>
      </c>
      <c r="CG649">
        <v>0.17388018999999999</v>
      </c>
      <c r="CH649">
        <v>0.18713964999999999</v>
      </c>
      <c r="CI649">
        <v>0.13514187999999999</v>
      </c>
      <c r="CJ649">
        <v>0.37780795</v>
      </c>
      <c r="CK649">
        <v>1.0175670499999999E-2</v>
      </c>
      <c r="CL649">
        <v>0.20719156</v>
      </c>
      <c r="CM649">
        <v>0.16425580000000001</v>
      </c>
      <c r="CN649">
        <v>0.19462331999999999</v>
      </c>
      <c r="CO649">
        <v>0.20167778</v>
      </c>
      <c r="CP649">
        <v>0.13180455999999999</v>
      </c>
      <c r="CQ649">
        <v>0.11460096</v>
      </c>
      <c r="CR649">
        <v>0.37875733</v>
      </c>
      <c r="CS649">
        <v>0.21098326000000001</v>
      </c>
      <c r="CT649">
        <v>0.16832506999999999</v>
      </c>
      <c r="CU649">
        <v>-2.0029890000000002E-2</v>
      </c>
      <c r="CV649">
        <v>0.31583149999999999</v>
      </c>
      <c r="CW649">
        <v>0.26226842</v>
      </c>
      <c r="CX649">
        <v>0.18360989</v>
      </c>
      <c r="CY649">
        <v>0.27378517000000002</v>
      </c>
      <c r="CZ649">
        <v>0.30141366000000003</v>
      </c>
      <c r="DA649">
        <v>0.24356881</v>
      </c>
      <c r="DB649">
        <v>0.21307096</v>
      </c>
      <c r="DC649">
        <v>0.97207759999999999</v>
      </c>
      <c r="DD649">
        <v>0.39262514999999998</v>
      </c>
      <c r="DE649">
        <v>0.13008839</v>
      </c>
      <c r="DF649">
        <f t="shared" ref="DF649:DF712" si="30">AVERAGE(D649:J649,L649:AY649,BA649:DB649,DD649:DE649)</f>
        <v>0.16904947680097093</v>
      </c>
      <c r="DG649">
        <f t="shared" ref="DG649:DG712" si="31">IF(DF649&gt;=0.25,1,0)</f>
        <v>0</v>
      </c>
      <c r="DH649">
        <v>0</v>
      </c>
      <c r="DI649">
        <f>VLOOKUP(B649,owner_jaccard!$C$1:$E$1128,3,FALSE)</f>
        <v>0.1</v>
      </c>
      <c r="DJ649">
        <f>VLOOKUP(B649,partic_jaccard!$C$1:$E$1128,3,FALSE)</f>
        <v>0.19047619047618999</v>
      </c>
      <c r="DK649">
        <f>VLOOKUP(B649,rtword_jaccard!$C$1:$E$1128,3,FALSE)</f>
        <v>8.6956521739130405E-2</v>
      </c>
      <c r="DL649">
        <f>VLOOKUP(B649,rtword_jaccard!$C$1:$F$1128,4,FALSE)</f>
        <v>0.17647058823529399</v>
      </c>
      <c r="DM649">
        <f>VLOOKUP(B649,rtword_jaccard!$C$1:$G$1128,5,FALSE)</f>
        <v>0.21457489878542499</v>
      </c>
      <c r="DN649">
        <f>VLOOKUP(B649,owner_j_重み付き!$C$1:$E$1128,3)</f>
        <v>8.9999999999999998E-4</v>
      </c>
      <c r="DO649">
        <f>VLOOKUP(B649,part_j_重み付き!$C$1:$E$1128,3,FALSE)</f>
        <v>2.3300000000000001E-2</v>
      </c>
      <c r="DP649">
        <f>VLOOKUP(B649,journalsection_jaccard!$C$2:$E$1129,3,FALSE)</f>
        <v>0.219512195121951</v>
      </c>
      <c r="DQ649">
        <f>VLOOKUP(B649,journalsection_jaccard!$C$2:$F$1129,4,FALSE)</f>
        <v>0.25</v>
      </c>
      <c r="DR649">
        <f>VLOOKUP(B649,journalsection_jaccard!$C$2:$G$1129,5,FALSE)</f>
        <v>0.234567901234567</v>
      </c>
      <c r="DS649">
        <f>VLOOKUP(B649,journalsection_jaccard!$C$2:$H$1129,6,FALSE)</f>
        <v>4.1666666666666602E-2</v>
      </c>
    </row>
    <row r="650" spans="1:123" hidden="1" x14ac:dyDescent="0.55000000000000004">
      <c r="A650">
        <v>643</v>
      </c>
      <c r="B650" t="s">
        <v>2198</v>
      </c>
      <c r="C650" t="s">
        <v>749</v>
      </c>
      <c r="D650">
        <v>0.1606301</v>
      </c>
      <c r="E650">
        <v>0.13078448000000001</v>
      </c>
      <c r="F650">
        <v>1.2702031000000001E-2</v>
      </c>
      <c r="G650">
        <v>0.26205859999999997</v>
      </c>
      <c r="H650">
        <v>0.24901453000000001</v>
      </c>
      <c r="I650">
        <v>-2.5275822999999999E-2</v>
      </c>
      <c r="J650">
        <v>0.18133579999999999</v>
      </c>
      <c r="K650">
        <v>0.97165259999999998</v>
      </c>
      <c r="L650">
        <v>0.27075802999999998</v>
      </c>
      <c r="M650">
        <v>0.17409140000000001</v>
      </c>
      <c r="N650">
        <v>0.37499827000000002</v>
      </c>
      <c r="O650">
        <v>0.2508222</v>
      </c>
      <c r="P650">
        <v>0.26251799999999997</v>
      </c>
      <c r="Q650">
        <v>0.26461214</v>
      </c>
      <c r="R650">
        <v>2.9924032999999999E-2</v>
      </c>
      <c r="S650">
        <v>0.12631899999999999</v>
      </c>
      <c r="T650">
        <v>0.21224734000000001</v>
      </c>
      <c r="U650">
        <v>8.6389094999999999E-2</v>
      </c>
      <c r="V650">
        <v>6.8129620000000002E-2</v>
      </c>
      <c r="W650">
        <v>0.20489782000000001</v>
      </c>
      <c r="X650">
        <v>0.13696204000000001</v>
      </c>
      <c r="Y650">
        <v>0.20301126</v>
      </c>
      <c r="Z650">
        <v>0.21964719999999999</v>
      </c>
      <c r="AA650">
        <v>8.5053465999999994E-2</v>
      </c>
      <c r="AB650">
        <v>0.16603029999999999</v>
      </c>
      <c r="AC650">
        <v>0.36113595999999998</v>
      </c>
      <c r="AD650">
        <v>1.148535E-2</v>
      </c>
      <c r="AE650">
        <v>0.18162653000000001</v>
      </c>
      <c r="AF650">
        <v>0.36918873000000002</v>
      </c>
      <c r="AG650">
        <v>0.17753880999999999</v>
      </c>
      <c r="AH650">
        <v>-0.1349496</v>
      </c>
      <c r="AI650">
        <v>0.35611530000000002</v>
      </c>
      <c r="AJ650">
        <v>-8.3351599999999998E-2</v>
      </c>
      <c r="AK650">
        <v>0.13678907000000001</v>
      </c>
      <c r="AL650">
        <v>0.26626675999999999</v>
      </c>
      <c r="AM650">
        <v>-6.9292666999999997E-3</v>
      </c>
      <c r="AN650">
        <v>7.7314674999999999E-2</v>
      </c>
      <c r="AO650">
        <v>3.0510737E-2</v>
      </c>
      <c r="AP650">
        <v>0.40436715000000001</v>
      </c>
      <c r="AQ650">
        <v>0.35625141999999999</v>
      </c>
      <c r="AR650">
        <v>0.20806925000000001</v>
      </c>
      <c r="AS650">
        <v>0.22396652</v>
      </c>
      <c r="AT650">
        <v>0.11727395</v>
      </c>
      <c r="AU650">
        <v>0.118578635</v>
      </c>
      <c r="AV650">
        <v>0.15723981000000001</v>
      </c>
      <c r="AW650">
        <v>0.42668795999999998</v>
      </c>
      <c r="AX650">
        <v>5.6257862999999998E-2</v>
      </c>
      <c r="AY650">
        <v>0.32150220000000002</v>
      </c>
      <c r="AZ650">
        <v>0.97557663999999999</v>
      </c>
      <c r="BA650">
        <v>0.37442451999999998</v>
      </c>
      <c r="BB650">
        <v>0.10927692</v>
      </c>
      <c r="BC650">
        <v>0.19674388000000001</v>
      </c>
      <c r="BD650">
        <v>0.21796755000000001</v>
      </c>
      <c r="BE650">
        <v>0.17547170000000001</v>
      </c>
      <c r="BF650">
        <v>0.26511620000000002</v>
      </c>
      <c r="BG650">
        <v>0.32072033999999999</v>
      </c>
      <c r="BH650">
        <v>0.28498985999999998</v>
      </c>
      <c r="BI650">
        <v>0.26554820000000001</v>
      </c>
      <c r="BJ650">
        <v>0.23185416</v>
      </c>
      <c r="BK650">
        <v>0.17625087</v>
      </c>
      <c r="BL650">
        <v>0.24690026000000001</v>
      </c>
      <c r="BM650">
        <v>0.14636627999999999</v>
      </c>
      <c r="BN650">
        <v>0.10575213</v>
      </c>
      <c r="BO650">
        <v>0.30713699999999999</v>
      </c>
      <c r="BP650">
        <v>-6.7627690000000004E-2</v>
      </c>
      <c r="BQ650">
        <v>0.17163490000000001</v>
      </c>
      <c r="BR650">
        <v>0.10806274</v>
      </c>
      <c r="BS650">
        <v>0.23485589000000001</v>
      </c>
      <c r="BT650">
        <v>0.22577630000000001</v>
      </c>
      <c r="BU650">
        <v>0.24188670000000001</v>
      </c>
      <c r="BV650">
        <v>0.14534206999999999</v>
      </c>
      <c r="BW650">
        <v>0.27790110000000001</v>
      </c>
      <c r="BX650">
        <v>0.25489387000000002</v>
      </c>
      <c r="BY650">
        <v>8.3658350000000006E-2</v>
      </c>
      <c r="BZ650">
        <v>0.16446253999999999</v>
      </c>
      <c r="CA650">
        <v>9.4101099999999993E-2</v>
      </c>
      <c r="CB650">
        <v>0.28979912000000002</v>
      </c>
      <c r="CC650">
        <v>0.20969243000000001</v>
      </c>
      <c r="CD650">
        <v>0.37135869999999999</v>
      </c>
      <c r="CE650">
        <v>0.35822308000000003</v>
      </c>
      <c r="CF650">
        <v>0.101840556</v>
      </c>
      <c r="CG650">
        <v>0.14125931</v>
      </c>
      <c r="CH650">
        <v>0.17327423</v>
      </c>
      <c r="CI650">
        <v>0.23066780000000001</v>
      </c>
      <c r="CJ650">
        <v>0.10656127</v>
      </c>
      <c r="CK650">
        <v>0.23342089999999999</v>
      </c>
      <c r="CL650">
        <v>0.24922330000000001</v>
      </c>
      <c r="CM650">
        <v>0.20997544000000001</v>
      </c>
      <c r="CN650">
        <v>9.4443970000000002E-2</v>
      </c>
      <c r="CO650">
        <v>0.1201449</v>
      </c>
      <c r="CP650">
        <v>0.34218307999999997</v>
      </c>
      <c r="CQ650">
        <v>-7.1196180000000003E-3</v>
      </c>
      <c r="CR650">
        <v>0.242643</v>
      </c>
      <c r="CS650">
        <v>0.11087486000000001</v>
      </c>
      <c r="CT650">
        <v>0.28489837000000001</v>
      </c>
      <c r="CU650">
        <v>2.9664085999999999E-2</v>
      </c>
      <c r="CV650">
        <v>0.30453774</v>
      </c>
      <c r="CW650">
        <v>0.36453855000000002</v>
      </c>
      <c r="CX650">
        <v>-7.4925500000000006E-2</v>
      </c>
      <c r="CY650">
        <v>0.26280536999999998</v>
      </c>
      <c r="CZ650">
        <v>0.41622632999999998</v>
      </c>
      <c r="DA650">
        <v>0.24939275999999999</v>
      </c>
      <c r="DB650">
        <v>0.18545489000000001</v>
      </c>
      <c r="DC650">
        <v>0.97536962999999999</v>
      </c>
      <c r="DD650">
        <v>0.35637096000000001</v>
      </c>
      <c r="DE650">
        <v>0.13021903000000001</v>
      </c>
      <c r="DF650">
        <f t="shared" si="30"/>
        <v>0.19114285242038836</v>
      </c>
      <c r="DG650">
        <f t="shared" si="31"/>
        <v>0</v>
      </c>
      <c r="DH650">
        <v>1.4973795857249812E-3</v>
      </c>
      <c r="DI650">
        <f>VLOOKUP(B650,owner_jaccard!$C$1:$E$1128,3,FALSE)</f>
        <v>0.22807017543859601</v>
      </c>
      <c r="DJ650">
        <f>VLOOKUP(B650,partic_jaccard!$C$1:$E$1128,3,FALSE)</f>
        <v>0.25581395348837199</v>
      </c>
      <c r="DK650">
        <f>VLOOKUP(B650,rtword_jaccard!$C$1:$E$1128,3,FALSE)</f>
        <v>0.11111111111111099</v>
      </c>
      <c r="DL650">
        <f>VLOOKUP(B650,rtword_jaccard!$C$1:$F$1128,4,FALSE)</f>
        <v>0.21212121212121199</v>
      </c>
      <c r="DM650">
        <f>VLOOKUP(B650,rtword_jaccard!$C$1:$G$1128,5,FALSE)</f>
        <v>0.255230125523012</v>
      </c>
      <c r="DN650">
        <f>VLOOKUP(B650,owner_j_重み付き!$C$1:$E$1128,3)</f>
        <v>9.4000000000000004E-3</v>
      </c>
      <c r="DO650">
        <f>VLOOKUP(B650,part_j_重み付き!$C$1:$E$1128,3,FALSE)</f>
        <v>5.7500000000000002E-2</v>
      </c>
      <c r="DP650">
        <f>VLOOKUP(B650,journalsection_jaccard!$C$2:$E$1129,3,FALSE)</f>
        <v>0.234567901234567</v>
      </c>
      <c r="DQ650">
        <f>VLOOKUP(B650,journalsection_jaccard!$C$2:$F$1129,4,FALSE)</f>
        <v>0.15606936416184899</v>
      </c>
      <c r="DR650">
        <f>VLOOKUP(B650,journalsection_jaccard!$C$2:$G$1129,5,FALSE)</f>
        <v>0.15830115830115801</v>
      </c>
      <c r="DS650">
        <f>VLOOKUP(B650,journalsection_jaccard!$C$2:$H$1129,6,FALSE)</f>
        <v>1.01010101010101E-2</v>
      </c>
    </row>
    <row r="651" spans="1:123" hidden="1" x14ac:dyDescent="0.55000000000000004">
      <c r="A651">
        <v>644</v>
      </c>
      <c r="B651" t="s">
        <v>2199</v>
      </c>
      <c r="C651" t="s">
        <v>750</v>
      </c>
      <c r="D651">
        <v>0.21402329</v>
      </c>
      <c r="E651">
        <v>0.41169319999999998</v>
      </c>
      <c r="F651">
        <v>0.32074543999999999</v>
      </c>
      <c r="G651">
        <v>0.33882877</v>
      </c>
      <c r="H651">
        <v>0.46352986000000002</v>
      </c>
      <c r="I651">
        <v>0.16747960000000001</v>
      </c>
      <c r="J651">
        <v>0.17845597999999999</v>
      </c>
      <c r="K651">
        <v>0.97623570000000004</v>
      </c>
      <c r="L651">
        <v>0.18911997999999999</v>
      </c>
      <c r="M651">
        <v>0.21482404999999999</v>
      </c>
      <c r="N651">
        <v>0.35541755000000003</v>
      </c>
      <c r="O651">
        <v>0.22521347999999999</v>
      </c>
      <c r="P651">
        <v>0.20139776000000001</v>
      </c>
      <c r="Q651">
        <v>0.31904320000000003</v>
      </c>
      <c r="R651">
        <v>-4.7664883999999998E-2</v>
      </c>
      <c r="S651">
        <v>0.1090081</v>
      </c>
      <c r="T651">
        <v>0.22806435999999999</v>
      </c>
      <c r="U651">
        <v>0.17323883000000001</v>
      </c>
      <c r="V651">
        <v>0.18575409000000001</v>
      </c>
      <c r="W651">
        <v>-5.2007935999999998E-2</v>
      </c>
      <c r="X651">
        <v>0.21033856000000001</v>
      </c>
      <c r="Y651">
        <v>0.17150314</v>
      </c>
      <c r="Z651">
        <v>0.25030622000000002</v>
      </c>
      <c r="AA651">
        <v>0.15058060000000001</v>
      </c>
      <c r="AB651">
        <v>0.11147813500000001</v>
      </c>
      <c r="AC651">
        <v>0.36785337000000001</v>
      </c>
      <c r="AD651">
        <v>0.20814925000000001</v>
      </c>
      <c r="AE651">
        <v>0.37374619999999997</v>
      </c>
      <c r="AF651">
        <v>0.23868243</v>
      </c>
      <c r="AG651">
        <v>0.24142269999999999</v>
      </c>
      <c r="AH651">
        <v>-8.8561000000000004E-3</v>
      </c>
      <c r="AI651">
        <v>0.30112319999999998</v>
      </c>
      <c r="AJ651">
        <v>0.22282526999999999</v>
      </c>
      <c r="AK651">
        <v>0.31485832000000002</v>
      </c>
      <c r="AL651">
        <v>0.27135672999999999</v>
      </c>
      <c r="AM651">
        <v>0.15681405000000001</v>
      </c>
      <c r="AN651">
        <v>-4.8230309999999998E-2</v>
      </c>
      <c r="AO651">
        <v>0.31098634000000003</v>
      </c>
      <c r="AP651">
        <v>0.24386442999999999</v>
      </c>
      <c r="AQ651">
        <v>0.22890878000000001</v>
      </c>
      <c r="AR651">
        <v>0.17802222000000001</v>
      </c>
      <c r="AS651">
        <v>0.14923269</v>
      </c>
      <c r="AT651">
        <v>2.1178843000000001E-3</v>
      </c>
      <c r="AU651">
        <v>8.3404670000000007E-3</v>
      </c>
      <c r="AV651">
        <v>0.29425020000000002</v>
      </c>
      <c r="AW651">
        <v>0.51305599999999996</v>
      </c>
      <c r="AX651">
        <v>-6.4094523E-3</v>
      </c>
      <c r="AY651">
        <v>0.12211768000000001</v>
      </c>
      <c r="AZ651">
        <v>0.96950420000000004</v>
      </c>
      <c r="BA651">
        <v>0.14079799000000001</v>
      </c>
      <c r="BB651">
        <v>5.1123000000000002E-2</v>
      </c>
      <c r="BC651">
        <v>7.1593149999999994E-2</v>
      </c>
      <c r="BD651">
        <v>0.19463649999999999</v>
      </c>
      <c r="BE651">
        <v>0.24288417000000001</v>
      </c>
      <c r="BF651">
        <v>0.49843316999999998</v>
      </c>
      <c r="BG651">
        <v>0.34033993000000001</v>
      </c>
      <c r="BH651">
        <v>0.18091341999999999</v>
      </c>
      <c r="BI651">
        <v>0.33057959999999997</v>
      </c>
      <c r="BJ651">
        <v>0.13949917000000001</v>
      </c>
      <c r="BK651">
        <v>0.16696335000000001</v>
      </c>
      <c r="BL651">
        <v>0.31802237</v>
      </c>
      <c r="BM651">
        <v>0.39787316</v>
      </c>
      <c r="BN651">
        <v>0.25989162999999998</v>
      </c>
      <c r="BO651">
        <v>0.11978389</v>
      </c>
      <c r="BP651">
        <v>0.16900729</v>
      </c>
      <c r="BQ651">
        <v>0.15184215000000001</v>
      </c>
      <c r="BR651">
        <v>0.19718600999999999</v>
      </c>
      <c r="BS651">
        <v>0.152279</v>
      </c>
      <c r="BT651">
        <v>0.22870715999999999</v>
      </c>
      <c r="BU651">
        <v>0.31609221999999998</v>
      </c>
      <c r="BV651">
        <v>0.16796072000000001</v>
      </c>
      <c r="BW651">
        <v>0.19589402</v>
      </c>
      <c r="BX651">
        <v>0.22164956</v>
      </c>
      <c r="BY651">
        <v>0.23632102999999999</v>
      </c>
      <c r="BZ651">
        <v>0.10715152</v>
      </c>
      <c r="CA651">
        <v>0.19727919999999999</v>
      </c>
      <c r="CB651">
        <v>0.24087702</v>
      </c>
      <c r="CC651">
        <v>0.26781670000000002</v>
      </c>
      <c r="CD651">
        <v>0.26198536</v>
      </c>
      <c r="CE651">
        <v>0.38030120000000001</v>
      </c>
      <c r="CF651">
        <v>0.20368760999999999</v>
      </c>
      <c r="CG651">
        <v>0.29377841999999998</v>
      </c>
      <c r="CH651">
        <v>0.15181423999999999</v>
      </c>
      <c r="CI651">
        <v>0.19846069999999999</v>
      </c>
      <c r="CJ651">
        <v>7.0740449999999996E-2</v>
      </c>
      <c r="CK651">
        <v>0.23873860999999999</v>
      </c>
      <c r="CL651">
        <v>0.16668029000000001</v>
      </c>
      <c r="CM651">
        <v>7.0304476000000005E-2</v>
      </c>
      <c r="CN651">
        <v>0.31279393999999999</v>
      </c>
      <c r="CO651">
        <v>0.14965861999999999</v>
      </c>
      <c r="CP651">
        <v>0.16516003000000001</v>
      </c>
      <c r="CQ651">
        <v>-6.2650903999999993E-2</v>
      </c>
      <c r="CR651">
        <v>0.42018460000000002</v>
      </c>
      <c r="CS651">
        <v>0.31484066999999999</v>
      </c>
      <c r="CT651">
        <v>2.2359873999999998E-2</v>
      </c>
      <c r="CU651">
        <v>0.21049019999999999</v>
      </c>
      <c r="CV651">
        <v>0.3654366</v>
      </c>
      <c r="CW651">
        <v>0.29100552000000002</v>
      </c>
      <c r="CX651">
        <v>0.15742195</v>
      </c>
      <c r="CY651">
        <v>0.37583756000000001</v>
      </c>
      <c r="CZ651">
        <v>0.29392192</v>
      </c>
      <c r="DA651">
        <v>0.25174400000000002</v>
      </c>
      <c r="DB651">
        <v>0.13172637000000001</v>
      </c>
      <c r="DC651">
        <v>0.97803985999999998</v>
      </c>
      <c r="DD651">
        <v>0.34812683</v>
      </c>
      <c r="DE651">
        <v>0.17265657000000001</v>
      </c>
      <c r="DF651">
        <f t="shared" si="30"/>
        <v>0.21393405368932025</v>
      </c>
      <c r="DG651">
        <f t="shared" si="31"/>
        <v>0</v>
      </c>
      <c r="DH651">
        <v>1.2934627895420148E-2</v>
      </c>
      <c r="DI651">
        <f>VLOOKUP(B651,owner_jaccard!$C$1:$E$1128,3,FALSE)</f>
        <v>0.36956521739130399</v>
      </c>
      <c r="DJ651">
        <f>VLOOKUP(B651,partic_jaccard!$C$1:$E$1128,3,FALSE)</f>
        <v>0.33333333333333298</v>
      </c>
      <c r="DK651">
        <f>VLOOKUP(B651,rtword_jaccard!$C$1:$E$1128,3,FALSE)</f>
        <v>0.19047619047618999</v>
      </c>
      <c r="DL651">
        <f>VLOOKUP(B651,rtword_jaccard!$C$1:$F$1128,4,FALSE)</f>
        <v>0.30718954248365998</v>
      </c>
      <c r="DM651">
        <f>VLOOKUP(B651,rtword_jaccard!$C$1:$G$1128,5,FALSE)</f>
        <v>0.401869158878504</v>
      </c>
      <c r="DN651">
        <f>VLOOKUP(B651,owner_j_重み付き!$C$1:$E$1128,3)</f>
        <v>9.7999999999999997E-3</v>
      </c>
      <c r="DO651">
        <f>VLOOKUP(B651,part_j_重み付き!$C$1:$E$1128,3,FALSE)</f>
        <v>0.1053</v>
      </c>
      <c r="DP651">
        <f>VLOOKUP(B651,journalsection_jaccard!$C$2:$E$1129,3,FALSE)</f>
        <v>0.31578947368421001</v>
      </c>
      <c r="DQ651">
        <f>VLOOKUP(B651,journalsection_jaccard!$C$2:$F$1129,4,FALSE)</f>
        <v>0.30718954248365998</v>
      </c>
      <c r="DR651">
        <f>VLOOKUP(B651,journalsection_jaccard!$C$2:$G$1129,5,FALSE)</f>
        <v>0.28755364806866901</v>
      </c>
      <c r="DS651">
        <f>VLOOKUP(B651,journalsection_jaccard!$C$2:$H$1129,6,FALSE)</f>
        <v>8.6956521739130405E-2</v>
      </c>
    </row>
    <row r="652" spans="1:123" x14ac:dyDescent="0.55000000000000004">
      <c r="A652">
        <v>645</v>
      </c>
      <c r="B652" t="s">
        <v>2200</v>
      </c>
      <c r="C652" t="s">
        <v>751</v>
      </c>
      <c r="D652">
        <v>0.23217541999999999</v>
      </c>
      <c r="E652">
        <v>0.30155090000000001</v>
      </c>
      <c r="F652">
        <v>0.16343172</v>
      </c>
      <c r="G652">
        <v>0.32175293999999999</v>
      </c>
      <c r="H652">
        <v>0.25578996999999998</v>
      </c>
      <c r="I652">
        <v>0.19330586</v>
      </c>
      <c r="J652">
        <v>9.2002299999999995E-2</v>
      </c>
      <c r="K652">
        <v>0.97251456999999997</v>
      </c>
      <c r="L652">
        <v>0.22029541</v>
      </c>
      <c r="M652">
        <v>0.17362374</v>
      </c>
      <c r="N652">
        <v>0.41216522</v>
      </c>
      <c r="O652">
        <v>7.1420330000000004E-2</v>
      </c>
      <c r="P652">
        <v>0.16852021</v>
      </c>
      <c r="Q652">
        <v>0.22935649999999999</v>
      </c>
      <c r="R652">
        <v>0.20978553999999999</v>
      </c>
      <c r="S652">
        <v>0.17296368000000001</v>
      </c>
      <c r="T652">
        <v>0.23851797999999999</v>
      </c>
      <c r="U652">
        <v>0.21872957000000001</v>
      </c>
      <c r="V652">
        <v>0.22458425000000001</v>
      </c>
      <c r="W652">
        <v>-3.2665930000000003E-2</v>
      </c>
      <c r="X652">
        <v>0.28972793000000002</v>
      </c>
      <c r="Y652">
        <v>0.20451458</v>
      </c>
      <c r="Z652">
        <v>0.32089867999999999</v>
      </c>
      <c r="AA652">
        <v>0.17468135000000001</v>
      </c>
      <c r="AB652">
        <v>0.21338367</v>
      </c>
      <c r="AC652">
        <v>0.24831038999999999</v>
      </c>
      <c r="AD652">
        <v>0.15740012</v>
      </c>
      <c r="AE652">
        <v>0.27824989999999999</v>
      </c>
      <c r="AF652">
        <v>0.30331757999999998</v>
      </c>
      <c r="AG652">
        <v>7.5465569999999996E-2</v>
      </c>
      <c r="AH652">
        <v>-0.12778352000000001</v>
      </c>
      <c r="AI652">
        <v>0.28929070000000001</v>
      </c>
      <c r="AJ652">
        <v>0.26240261999999998</v>
      </c>
      <c r="AK652">
        <v>0.23848116</v>
      </c>
      <c r="AL652">
        <v>0.11521231</v>
      </c>
      <c r="AM652">
        <v>8.9321609999999996E-2</v>
      </c>
      <c r="AN652">
        <v>7.1030399999999994E-2</v>
      </c>
      <c r="AO652">
        <v>0.14681737</v>
      </c>
      <c r="AP652">
        <v>0.24357338000000001</v>
      </c>
      <c r="AQ652">
        <v>0.27038329999999999</v>
      </c>
      <c r="AR652">
        <v>0.12578881</v>
      </c>
      <c r="AS652">
        <v>0.102440394</v>
      </c>
      <c r="AT652">
        <v>0.13774958000000001</v>
      </c>
      <c r="AU652">
        <v>0.16075021</v>
      </c>
      <c r="AV652">
        <v>0.18410736</v>
      </c>
      <c r="AW652">
        <v>0.41348847999999999</v>
      </c>
      <c r="AX652">
        <v>0.25018358000000002</v>
      </c>
      <c r="AY652">
        <v>0.39499286</v>
      </c>
      <c r="AZ652">
        <v>0.96367550000000002</v>
      </c>
      <c r="BA652">
        <v>0.14383294999999999</v>
      </c>
      <c r="BB652">
        <v>0.16620040999999999</v>
      </c>
      <c r="BC652">
        <v>0.27804893000000003</v>
      </c>
      <c r="BD652">
        <v>8.3130170000000003E-2</v>
      </c>
      <c r="BE652">
        <v>4.7001491999999999E-2</v>
      </c>
      <c r="BF652">
        <v>0.2450523</v>
      </c>
      <c r="BG652">
        <v>0.23848945999999999</v>
      </c>
      <c r="BH652">
        <v>0.21989527</v>
      </c>
      <c r="BI652">
        <v>0.24042121999999999</v>
      </c>
      <c r="BJ652">
        <v>0.120082386</v>
      </c>
      <c r="BK652">
        <v>0.23932022</v>
      </c>
      <c r="BL652">
        <v>0.277507</v>
      </c>
      <c r="BM652">
        <v>0.41906103</v>
      </c>
      <c r="BN652">
        <v>0.13968757000000001</v>
      </c>
      <c r="BO652">
        <v>0.23268214000000001</v>
      </c>
      <c r="BP652">
        <v>0.27387879999999998</v>
      </c>
      <c r="BQ652">
        <v>0.18782093</v>
      </c>
      <c r="BR652">
        <v>0.16125025000000001</v>
      </c>
      <c r="BS652">
        <v>0.15385455000000001</v>
      </c>
      <c r="BT652">
        <v>0.26277604999999998</v>
      </c>
      <c r="BU652">
        <v>0.20312442999999999</v>
      </c>
      <c r="BV652">
        <v>-6.6138604000000002E-3</v>
      </c>
      <c r="BW652">
        <v>0.31059336999999998</v>
      </c>
      <c r="BX652">
        <v>0.24311271000000001</v>
      </c>
      <c r="BY652">
        <v>0.19246121999999999</v>
      </c>
      <c r="BZ652">
        <v>0.10260583500000001</v>
      </c>
      <c r="CA652">
        <v>0.17206368</v>
      </c>
      <c r="CB652">
        <v>0.23057568000000001</v>
      </c>
      <c r="CC652">
        <v>0.17161839000000001</v>
      </c>
      <c r="CD652">
        <v>0.11414666</v>
      </c>
      <c r="CE652">
        <v>0.36807617999999998</v>
      </c>
      <c r="CF652">
        <v>9.3545324999999999E-2</v>
      </c>
      <c r="CG652">
        <v>0.18482728000000001</v>
      </c>
      <c r="CH652">
        <v>0.10779196000000001</v>
      </c>
      <c r="CI652">
        <v>4.5899816000000003E-2</v>
      </c>
      <c r="CJ652">
        <v>0.26087823999999998</v>
      </c>
      <c r="CK652">
        <v>0.15430899000000001</v>
      </c>
      <c r="CL652">
        <v>0.26919409999999999</v>
      </c>
      <c r="CM652">
        <v>0.22464836999999999</v>
      </c>
      <c r="CN652">
        <v>0.24900808999999999</v>
      </c>
      <c r="CO652">
        <v>0.28795670000000001</v>
      </c>
      <c r="CP652">
        <v>0.32436525999999999</v>
      </c>
      <c r="CQ652">
        <v>0.31925634000000003</v>
      </c>
      <c r="CR652">
        <v>0.25188208000000001</v>
      </c>
      <c r="CS652">
        <v>0.5008203</v>
      </c>
      <c r="CT652">
        <v>0.40729736999999999</v>
      </c>
      <c r="CU652">
        <v>0.29079756000000001</v>
      </c>
      <c r="CV652">
        <v>0.23752290000000001</v>
      </c>
      <c r="CW652">
        <v>0.28191206000000002</v>
      </c>
      <c r="CX652">
        <v>0.28454404999999999</v>
      </c>
      <c r="CY652">
        <v>0.29762748</v>
      </c>
      <c r="CZ652">
        <v>0.19268371000000001</v>
      </c>
      <c r="DA652">
        <v>0.19203834</v>
      </c>
      <c r="DB652">
        <v>0.21796201000000001</v>
      </c>
      <c r="DC652">
        <v>0.96002889999999996</v>
      </c>
      <c r="DD652">
        <v>0.21075267</v>
      </c>
      <c r="DE652">
        <v>0.25901273000000002</v>
      </c>
      <c r="DF652">
        <f t="shared" si="30"/>
        <v>0.21242502075339806</v>
      </c>
      <c r="DG652">
        <f t="shared" si="31"/>
        <v>0</v>
      </c>
      <c r="DH652">
        <v>0</v>
      </c>
      <c r="DI652">
        <f>VLOOKUP(B652,owner_jaccard!$C$1:$E$1128,3,FALSE)</f>
        <v>0.27659574468085102</v>
      </c>
      <c r="DJ652">
        <f>VLOOKUP(B652,partic_jaccard!$C$1:$E$1128,3,FALSE)</f>
        <v>0.24137931034482701</v>
      </c>
      <c r="DK652">
        <f>VLOOKUP(B652,rtword_jaccard!$C$1:$E$1128,3,FALSE)</f>
        <v>0.16279069767441801</v>
      </c>
      <c r="DL652">
        <f>VLOOKUP(B652,rtword_jaccard!$C$1:$F$1128,4,FALSE)</f>
        <v>0.20481927710843301</v>
      </c>
      <c r="DM652">
        <f>VLOOKUP(B652,rtword_jaccard!$C$1:$G$1128,5,FALSE)</f>
        <v>0.27659574468085102</v>
      </c>
      <c r="DN652">
        <f>VLOOKUP(B652,owner_j_重み付き!$C$1:$E$1128,3)</f>
        <v>1.41E-2</v>
      </c>
      <c r="DO652">
        <f>VLOOKUP(B652,part_j_重み付き!$C$1:$E$1128,3,FALSE)</f>
        <v>1.11E-2</v>
      </c>
      <c r="DP652">
        <f>VLOOKUP(B652,journalsection_jaccard!$C$2:$E$1129,3,FALSE)</f>
        <v>0.31578947368421001</v>
      </c>
      <c r="DQ652">
        <f>VLOOKUP(B652,journalsection_jaccard!$C$2:$F$1129,4,FALSE)</f>
        <v>0.30718954248365998</v>
      </c>
      <c r="DR652">
        <f>VLOOKUP(B652,journalsection_jaccard!$C$2:$G$1129,5,FALSE)</f>
        <v>0.27118644067796599</v>
      </c>
      <c r="DS652">
        <f>VLOOKUP(B652,journalsection_jaccard!$C$2:$H$1129,6,FALSE)</f>
        <v>9.8901098901098897E-2</v>
      </c>
    </row>
    <row r="653" spans="1:123" x14ac:dyDescent="0.55000000000000004">
      <c r="A653">
        <v>646</v>
      </c>
      <c r="B653" t="s">
        <v>2201</v>
      </c>
      <c r="C653" t="s">
        <v>752</v>
      </c>
      <c r="D653">
        <v>0.18168677</v>
      </c>
      <c r="E653">
        <v>0.21218492</v>
      </c>
      <c r="F653">
        <v>0.23237062</v>
      </c>
      <c r="G653">
        <v>0.32445376999999997</v>
      </c>
      <c r="H653">
        <v>0.24820885000000001</v>
      </c>
      <c r="I653">
        <v>0.10344365</v>
      </c>
      <c r="J653">
        <v>0.25684878</v>
      </c>
      <c r="K653">
        <v>0.97514873999999996</v>
      </c>
      <c r="L653">
        <v>7.3944344999999995E-2</v>
      </c>
      <c r="M653">
        <v>0.17302998999999999</v>
      </c>
      <c r="N653">
        <v>0.31874292999999998</v>
      </c>
      <c r="O653">
        <v>0.23439750000000001</v>
      </c>
      <c r="P653">
        <v>3.8028560000000003E-2</v>
      </c>
      <c r="Q653">
        <v>0.26296472999999998</v>
      </c>
      <c r="R653">
        <v>-3.8887333000000003E-2</v>
      </c>
      <c r="S653">
        <v>0.16251318000000001</v>
      </c>
      <c r="T653">
        <v>0.13350701000000001</v>
      </c>
      <c r="U653">
        <v>0.20784236</v>
      </c>
      <c r="V653">
        <v>0.11966127</v>
      </c>
      <c r="W653">
        <v>-4.3884172999999999E-2</v>
      </c>
      <c r="X653">
        <v>0.21979963999999999</v>
      </c>
      <c r="Y653">
        <v>0.28183424000000001</v>
      </c>
      <c r="Z653">
        <v>0.20735181999999999</v>
      </c>
      <c r="AA653">
        <v>0.17931058</v>
      </c>
      <c r="AB653">
        <v>0.15760587000000001</v>
      </c>
      <c r="AC653">
        <v>0.32215231999999999</v>
      </c>
      <c r="AD653">
        <v>-1.4855821999999999E-2</v>
      </c>
      <c r="AE653">
        <v>0.41926472999999997</v>
      </c>
      <c r="AF653">
        <v>0.30578506</v>
      </c>
      <c r="AG653">
        <v>0.13172286999999999</v>
      </c>
      <c r="AH653">
        <v>0.12430985999999999</v>
      </c>
      <c r="AI653">
        <v>0.34054395999999998</v>
      </c>
      <c r="AJ653">
        <v>0.24042606</v>
      </c>
      <c r="AK653">
        <v>0.16882569</v>
      </c>
      <c r="AL653">
        <v>0.20900682000000001</v>
      </c>
      <c r="AM653">
        <v>0.11213145400000001</v>
      </c>
      <c r="AN653">
        <v>4.7477663000000003E-2</v>
      </c>
      <c r="AO653">
        <v>0.22484456</v>
      </c>
      <c r="AP653">
        <v>0.20928833999999999</v>
      </c>
      <c r="AQ653">
        <v>0.40250370000000002</v>
      </c>
      <c r="AR653">
        <v>0.14260122</v>
      </c>
      <c r="AS653">
        <v>0.13898606999999999</v>
      </c>
      <c r="AT653">
        <v>-1.8301195999999999E-2</v>
      </c>
      <c r="AU653">
        <v>9.3994599999999998E-2</v>
      </c>
      <c r="AV653">
        <v>0.25193149999999997</v>
      </c>
      <c r="AW653">
        <v>0.37544159999999999</v>
      </c>
      <c r="AX653">
        <v>6.5369769999999994E-2</v>
      </c>
      <c r="AY653">
        <v>0.3805965</v>
      </c>
      <c r="AZ653">
        <v>0.97600920000000002</v>
      </c>
      <c r="BA653">
        <v>0.17037167</v>
      </c>
      <c r="BB653">
        <v>-4.9267027999999997E-2</v>
      </c>
      <c r="BC653">
        <v>7.1644509999999995E-2</v>
      </c>
      <c r="BD653">
        <v>9.4630220000000001E-2</v>
      </c>
      <c r="BE653">
        <v>5.2870060000000003E-2</v>
      </c>
      <c r="BF653">
        <v>0.32059300000000002</v>
      </c>
      <c r="BG653">
        <v>0.36371789999999998</v>
      </c>
      <c r="BH653">
        <v>-1.6278569E-2</v>
      </c>
      <c r="BI653">
        <v>0.33605005999999998</v>
      </c>
      <c r="BJ653">
        <v>0.29300556</v>
      </c>
      <c r="BK653">
        <v>0.17071691</v>
      </c>
      <c r="BL653">
        <v>0.16362895</v>
      </c>
      <c r="BM653">
        <v>0.26527128</v>
      </c>
      <c r="BN653">
        <v>0.17221608999999999</v>
      </c>
      <c r="BO653">
        <v>0.32493722000000003</v>
      </c>
      <c r="BP653">
        <v>8.9291683999999996E-2</v>
      </c>
      <c r="BQ653">
        <v>0.16839694999999999</v>
      </c>
      <c r="BR653">
        <v>-2.1954074000000001E-3</v>
      </c>
      <c r="BS653">
        <v>0.23981891999999999</v>
      </c>
      <c r="BT653">
        <v>0.28677940000000002</v>
      </c>
      <c r="BU653">
        <v>0.35635572999999998</v>
      </c>
      <c r="BV653">
        <v>4.8708208000000003E-2</v>
      </c>
      <c r="BW653">
        <v>0.15435918000000001</v>
      </c>
      <c r="BX653">
        <v>0.24602535</v>
      </c>
      <c r="BY653">
        <v>5.4950687999999998E-2</v>
      </c>
      <c r="BZ653">
        <v>0.15044436</v>
      </c>
      <c r="CA653">
        <v>0.19374902999999999</v>
      </c>
      <c r="CB653">
        <v>0.26321264999999999</v>
      </c>
      <c r="CC653">
        <v>0.36715207</v>
      </c>
      <c r="CD653">
        <v>0.42280247999999998</v>
      </c>
      <c r="CE653">
        <v>0.35187911999999999</v>
      </c>
      <c r="CF653">
        <v>0.24203116999999999</v>
      </c>
      <c r="CG653">
        <v>0.29906702000000002</v>
      </c>
      <c r="CH653">
        <v>0.15183530000000001</v>
      </c>
      <c r="CI653">
        <v>-5.9593026E-2</v>
      </c>
      <c r="CJ653">
        <v>0.14955906999999999</v>
      </c>
      <c r="CK653">
        <v>0.30151206000000003</v>
      </c>
      <c r="CL653">
        <v>0.211149</v>
      </c>
      <c r="CM653">
        <v>0.18505596999999999</v>
      </c>
      <c r="CN653">
        <v>0.24700359</v>
      </c>
      <c r="CO653">
        <v>0.18707976000000001</v>
      </c>
      <c r="CP653">
        <v>0.25862362999999999</v>
      </c>
      <c r="CQ653">
        <v>6.6028710000000004E-2</v>
      </c>
      <c r="CR653">
        <v>0.39899546000000002</v>
      </c>
      <c r="CS653">
        <v>0.22182073999999999</v>
      </c>
      <c r="CT653">
        <v>0.17671674000000001</v>
      </c>
      <c r="CU653">
        <v>9.1498314999999997E-2</v>
      </c>
      <c r="CV653">
        <v>0.44315823999999998</v>
      </c>
      <c r="CW653">
        <v>0.32655376000000003</v>
      </c>
      <c r="CX653">
        <v>0.16897946999999999</v>
      </c>
      <c r="CY653">
        <v>0.22217029999999999</v>
      </c>
      <c r="CZ653">
        <v>0.22480594000000001</v>
      </c>
      <c r="DA653">
        <v>0.32910289999999998</v>
      </c>
      <c r="DB653">
        <v>0.17711951000000001</v>
      </c>
      <c r="DC653">
        <v>0.97652369999999999</v>
      </c>
      <c r="DD653">
        <v>0.34433370000000002</v>
      </c>
      <c r="DE653">
        <v>0.16686644</v>
      </c>
      <c r="DF653">
        <f t="shared" si="30"/>
        <v>0.19978950701553386</v>
      </c>
      <c r="DG653">
        <f t="shared" si="31"/>
        <v>0</v>
      </c>
      <c r="DH653">
        <v>0</v>
      </c>
      <c r="DI653">
        <f>VLOOKUP(B653,owner_jaccard!$C$1:$E$1128,3,FALSE)</f>
        <v>0.20754716981131999</v>
      </c>
      <c r="DJ653">
        <f>VLOOKUP(B653,partic_jaccard!$C$1:$E$1128,3,FALSE)</f>
        <v>0.15625</v>
      </c>
      <c r="DK653">
        <f>VLOOKUP(B653,rtword_jaccard!$C$1:$E$1128,3,FALSE)</f>
        <v>0.11111111111111099</v>
      </c>
      <c r="DL653">
        <f>VLOOKUP(B653,rtword_jaccard!$C$1:$F$1128,4,FALSE)</f>
        <v>0.19760479041916101</v>
      </c>
      <c r="DM653">
        <f>VLOOKUP(B653,rtword_jaccard!$C$1:$G$1128,5,FALSE)</f>
        <v>0.25</v>
      </c>
      <c r="DN653">
        <f>VLOOKUP(B653,owner_j_重み付き!$C$1:$E$1128,3)</f>
        <v>5.3E-3</v>
      </c>
      <c r="DO653">
        <f>VLOOKUP(B653,part_j_重み付き!$C$1:$E$1128,3,FALSE)</f>
        <v>2.6200000000000001E-2</v>
      </c>
      <c r="DP653">
        <f>VLOOKUP(B653,journalsection_jaccard!$C$2:$E$1129,3,FALSE)</f>
        <v>0.265822784810126</v>
      </c>
      <c r="DQ653">
        <f>VLOOKUP(B653,journalsection_jaccard!$C$2:$F$1129,4,FALSE)</f>
        <v>0.234567901234567</v>
      </c>
      <c r="DR653">
        <f>VLOOKUP(B653,journalsection_jaccard!$C$2:$G$1129,5,FALSE)</f>
        <v>0.21457489878542499</v>
      </c>
      <c r="DS653">
        <f>VLOOKUP(B653,journalsection_jaccard!$C$2:$H$1129,6,FALSE)</f>
        <v>2.04081632653061E-2</v>
      </c>
    </row>
    <row r="654" spans="1:123" hidden="1" x14ac:dyDescent="0.55000000000000004">
      <c r="A654">
        <v>647</v>
      </c>
      <c r="B654" t="s">
        <v>2202</v>
      </c>
      <c r="C654" t="s">
        <v>753</v>
      </c>
      <c r="D654">
        <v>0.29944196000000001</v>
      </c>
      <c r="E654">
        <v>0.29866213000000003</v>
      </c>
      <c r="F654">
        <v>0.14853595</v>
      </c>
      <c r="G654">
        <v>0.28484014000000002</v>
      </c>
      <c r="H654">
        <v>0.19100496</v>
      </c>
      <c r="I654">
        <v>0.18406346000000001</v>
      </c>
      <c r="J654">
        <v>0.34925236999999998</v>
      </c>
      <c r="K654">
        <v>0.97246854999999999</v>
      </c>
      <c r="L654">
        <v>0.15809207</v>
      </c>
      <c r="M654">
        <v>0.19395290000000001</v>
      </c>
      <c r="N654">
        <v>0.52841519999999997</v>
      </c>
      <c r="O654">
        <v>0.14198263</v>
      </c>
      <c r="P654">
        <v>1.46799935E-2</v>
      </c>
      <c r="Q654">
        <v>9.0862479999999995E-2</v>
      </c>
      <c r="R654">
        <v>0.17881353</v>
      </c>
      <c r="S654">
        <v>0.14354827000000001</v>
      </c>
      <c r="T654">
        <v>0.32818866000000002</v>
      </c>
      <c r="U654">
        <v>9.0823940000000006E-2</v>
      </c>
      <c r="V654">
        <v>0.25039917</v>
      </c>
      <c r="W654">
        <v>0.14909517999999999</v>
      </c>
      <c r="X654">
        <v>0.24667047</v>
      </c>
      <c r="Y654">
        <v>0.13128226000000001</v>
      </c>
      <c r="Z654">
        <v>0.30493972000000003</v>
      </c>
      <c r="AA654">
        <v>0.117237404</v>
      </c>
      <c r="AB654">
        <v>0.25971412999999999</v>
      </c>
      <c r="AC654">
        <v>0.20330699999999999</v>
      </c>
      <c r="AD654">
        <v>0.18861702</v>
      </c>
      <c r="AE654">
        <v>0.41237614</v>
      </c>
      <c r="AF654">
        <v>0.35161520000000002</v>
      </c>
      <c r="AG654">
        <v>0.12637620999999999</v>
      </c>
      <c r="AH654">
        <v>0.23065867000000001</v>
      </c>
      <c r="AI654">
        <v>0.36730203</v>
      </c>
      <c r="AJ654">
        <v>0.18327025</v>
      </c>
      <c r="AK654">
        <v>0.33404899999999998</v>
      </c>
      <c r="AL654">
        <v>0.11789727</v>
      </c>
      <c r="AM654">
        <v>7.8164189999999995E-2</v>
      </c>
      <c r="AN654">
        <v>-3.0427777999999999E-2</v>
      </c>
      <c r="AO654">
        <v>0.11543571</v>
      </c>
      <c r="AP654">
        <v>0.33072499999999999</v>
      </c>
      <c r="AQ654">
        <v>0.27998014999999998</v>
      </c>
      <c r="AR654">
        <v>0.22436811000000001</v>
      </c>
      <c r="AS654">
        <v>5.7754483000000002E-2</v>
      </c>
      <c r="AT654">
        <v>3.1254313999999998E-2</v>
      </c>
      <c r="AU654">
        <v>-8.0225399999999999E-3</v>
      </c>
      <c r="AV654">
        <v>0.21463041999999999</v>
      </c>
      <c r="AW654">
        <v>0.29929513000000002</v>
      </c>
      <c r="AX654">
        <v>0.29261935</v>
      </c>
      <c r="AY654">
        <v>0.38983434</v>
      </c>
      <c r="AZ654">
        <v>0.97660433999999996</v>
      </c>
      <c r="BA654">
        <v>0.27667308000000002</v>
      </c>
      <c r="BB654">
        <v>0.30336002000000001</v>
      </c>
      <c r="BC654">
        <v>9.6513269999999998E-2</v>
      </c>
      <c r="BD654">
        <v>0.17240927</v>
      </c>
      <c r="BE654">
        <v>0.15794332</v>
      </c>
      <c r="BF654">
        <v>0.25749161999999998</v>
      </c>
      <c r="BG654">
        <v>0.32352639999999999</v>
      </c>
      <c r="BH654">
        <v>3.1015175999999998E-2</v>
      </c>
      <c r="BI654">
        <v>0.15163824000000001</v>
      </c>
      <c r="BJ654">
        <v>0.18595846999999999</v>
      </c>
      <c r="BK654">
        <v>0.12717047000000001</v>
      </c>
      <c r="BL654">
        <v>0.38528390000000001</v>
      </c>
      <c r="BM654">
        <v>0.23778874999999999</v>
      </c>
      <c r="BN654">
        <v>0.26370474999999999</v>
      </c>
      <c r="BO654">
        <v>0.27789363</v>
      </c>
      <c r="BP654">
        <v>4.5407156999999997E-2</v>
      </c>
      <c r="BQ654">
        <v>0.30821195000000001</v>
      </c>
      <c r="BR654">
        <v>-8.5536639999999997E-2</v>
      </c>
      <c r="BS654">
        <v>0.30918366000000003</v>
      </c>
      <c r="BT654">
        <v>0.20977981000000001</v>
      </c>
      <c r="BU654">
        <v>0.3404758</v>
      </c>
      <c r="BV654">
        <v>6.8858965999999994E-2</v>
      </c>
      <c r="BW654">
        <v>0.29409777999999998</v>
      </c>
      <c r="BX654">
        <v>0.26047485999999997</v>
      </c>
      <c r="BY654">
        <v>0.2075388</v>
      </c>
      <c r="BZ654">
        <v>0.19904036999999999</v>
      </c>
      <c r="CA654">
        <v>0.17800626</v>
      </c>
      <c r="CB654">
        <v>0.22359187999999999</v>
      </c>
      <c r="CC654">
        <v>0.40489987</v>
      </c>
      <c r="CD654">
        <v>0.30051345000000002</v>
      </c>
      <c r="CE654">
        <v>0.16757251000000001</v>
      </c>
      <c r="CF654">
        <v>0.16046073</v>
      </c>
      <c r="CG654">
        <v>8.3930320000000003E-2</v>
      </c>
      <c r="CH654">
        <v>0.28687757000000003</v>
      </c>
      <c r="CI654">
        <v>1.1866276E-2</v>
      </c>
      <c r="CJ654">
        <v>7.015391E-2</v>
      </c>
      <c r="CK654">
        <v>0.27632396999999997</v>
      </c>
      <c r="CL654">
        <v>0.25575808</v>
      </c>
      <c r="CM654">
        <v>0.15307810999999999</v>
      </c>
      <c r="CN654">
        <v>6.6252000000000005E-2</v>
      </c>
      <c r="CO654">
        <v>0.14668809999999999</v>
      </c>
      <c r="CP654">
        <v>0.25028043999999999</v>
      </c>
      <c r="CQ654">
        <v>0.11341793</v>
      </c>
      <c r="CR654">
        <v>0.17145671000000001</v>
      </c>
      <c r="CS654">
        <v>0.28266861999999998</v>
      </c>
      <c r="CT654">
        <v>0.19363633999999999</v>
      </c>
      <c r="CU654">
        <v>0.32619937999999998</v>
      </c>
      <c r="CV654">
        <v>0.40537425999999999</v>
      </c>
      <c r="CW654">
        <v>0.36230203999999999</v>
      </c>
      <c r="CX654">
        <v>0.20638242000000001</v>
      </c>
      <c r="CY654">
        <v>0.36837452999999998</v>
      </c>
      <c r="CZ654">
        <v>0.34997640000000002</v>
      </c>
      <c r="DA654">
        <v>0.30596435</v>
      </c>
      <c r="DB654">
        <v>0.14926347000000001</v>
      </c>
      <c r="DC654">
        <v>0.97449017000000004</v>
      </c>
      <c r="DD654">
        <v>0.30857286</v>
      </c>
      <c r="DE654">
        <v>0.16058770999999999</v>
      </c>
      <c r="DF654">
        <f t="shared" si="30"/>
        <v>0.21380497108252428</v>
      </c>
      <c r="DG654">
        <f t="shared" si="31"/>
        <v>0</v>
      </c>
      <c r="DH654">
        <v>1.2478163214374844E-3</v>
      </c>
      <c r="DI654">
        <f>VLOOKUP(B654,owner_jaccard!$C$1:$E$1128,3,FALSE)</f>
        <v>0.18461538461538399</v>
      </c>
      <c r="DJ654">
        <f>VLOOKUP(B654,partic_jaccard!$C$1:$E$1128,3,FALSE)</f>
        <v>0.23529411764705799</v>
      </c>
      <c r="DK654">
        <f>VLOOKUP(B654,rtword_jaccard!$C$1:$E$1128,3,FALSE)</f>
        <v>0.16279069767441801</v>
      </c>
      <c r="DL654">
        <f>VLOOKUP(B654,rtword_jaccard!$C$1:$F$1128,4,FALSE)</f>
        <v>0.25786163522012501</v>
      </c>
      <c r="DM654">
        <f>VLOOKUP(B654,rtword_jaccard!$C$1:$G$1128,5,FALSE)</f>
        <v>0.30434782608695599</v>
      </c>
      <c r="DN654">
        <f>VLOOKUP(B654,owner_j_重み付き!$C$1:$E$1128,3)</f>
        <v>6.1000000000000004E-3</v>
      </c>
      <c r="DO654">
        <f>VLOOKUP(B654,part_j_重み付き!$C$1:$E$1128,3,FALSE)</f>
        <v>5.3499999999999999E-2</v>
      </c>
      <c r="DP654">
        <f>VLOOKUP(B654,journalsection_jaccard!$C$2:$E$1129,3,FALSE)</f>
        <v>0.265822784810126</v>
      </c>
      <c r="DQ654">
        <f>VLOOKUP(B654,journalsection_jaccard!$C$2:$F$1129,4,FALSE)</f>
        <v>0.265822784810126</v>
      </c>
      <c r="DR654">
        <f>VLOOKUP(B654,journalsection_jaccard!$C$2:$G$1129,5,FALSE)</f>
        <v>0.27659574468085102</v>
      </c>
      <c r="DS654">
        <f>VLOOKUP(B654,journalsection_jaccard!$C$2:$H$1129,6,FALSE)</f>
        <v>5.2631578947368397E-2</v>
      </c>
    </row>
    <row r="655" spans="1:123" x14ac:dyDescent="0.55000000000000004">
      <c r="A655">
        <v>648</v>
      </c>
      <c r="B655" t="s">
        <v>2203</v>
      </c>
      <c r="C655" t="s">
        <v>754</v>
      </c>
      <c r="D655">
        <v>0.22836282999999999</v>
      </c>
      <c r="E655">
        <v>0.3407848</v>
      </c>
      <c r="F655">
        <v>0.13463351000000001</v>
      </c>
      <c r="G655">
        <v>0.32589584999999999</v>
      </c>
      <c r="H655">
        <v>0.28415203</v>
      </c>
      <c r="I655">
        <v>0.13553551999999999</v>
      </c>
      <c r="J655">
        <v>0.24991258999999999</v>
      </c>
      <c r="K655">
        <v>0.97216279999999999</v>
      </c>
      <c r="L655">
        <v>0.26306469999999998</v>
      </c>
      <c r="M655">
        <v>0.33935174000000001</v>
      </c>
      <c r="N655">
        <v>0.39446871999999999</v>
      </c>
      <c r="O655">
        <v>0.28378462999999998</v>
      </c>
      <c r="P655">
        <v>0.26316866</v>
      </c>
      <c r="Q655">
        <v>0.26348177</v>
      </c>
      <c r="R655">
        <v>2.5843749999999999E-2</v>
      </c>
      <c r="S655">
        <v>9.9652870000000005E-2</v>
      </c>
      <c r="T655">
        <v>0.28226400000000001</v>
      </c>
      <c r="U655">
        <v>5.0628405000000001E-2</v>
      </c>
      <c r="V655">
        <v>0.11616439000000001</v>
      </c>
      <c r="W655">
        <v>0.10236832</v>
      </c>
      <c r="X655">
        <v>0.13840008000000001</v>
      </c>
      <c r="Y655">
        <v>0.15008842999999999</v>
      </c>
      <c r="Z655">
        <v>0.18669153999999999</v>
      </c>
      <c r="AA655">
        <v>0.20307259999999999</v>
      </c>
      <c r="AB655">
        <v>0.27227820000000003</v>
      </c>
      <c r="AC655">
        <v>0.29131417999999998</v>
      </c>
      <c r="AD655">
        <v>0.12629770000000001</v>
      </c>
      <c r="AE655">
        <v>0.13176499999999999</v>
      </c>
      <c r="AF655">
        <v>0.31047338000000002</v>
      </c>
      <c r="AG655">
        <v>0.27435369999999998</v>
      </c>
      <c r="AH655">
        <v>0.11059658999999999</v>
      </c>
      <c r="AI655">
        <v>0.21364214000000001</v>
      </c>
      <c r="AJ655">
        <v>0.13716107999999999</v>
      </c>
      <c r="AK655">
        <v>0.28565343999999998</v>
      </c>
      <c r="AL655">
        <v>0.10101303</v>
      </c>
      <c r="AM655">
        <v>0.20316898999999999</v>
      </c>
      <c r="AN655">
        <v>-4.3496563999999996E-3</v>
      </c>
      <c r="AO655">
        <v>0.12342537000000001</v>
      </c>
      <c r="AP655">
        <v>0.35382797999999999</v>
      </c>
      <c r="AQ655">
        <v>0.40154833000000001</v>
      </c>
      <c r="AR655">
        <v>0.28385695999999999</v>
      </c>
      <c r="AS655">
        <v>5.3534900000000003E-2</v>
      </c>
      <c r="AT655">
        <v>0.22133040000000001</v>
      </c>
      <c r="AU655">
        <v>0.10428055999999999</v>
      </c>
      <c r="AV655">
        <v>0.28258112000000002</v>
      </c>
      <c r="AW655">
        <v>0.29362835999999998</v>
      </c>
      <c r="AX655">
        <v>-3.2781787E-2</v>
      </c>
      <c r="AY655">
        <v>0.28353685000000001</v>
      </c>
      <c r="AZ655">
        <v>0.96880626999999997</v>
      </c>
      <c r="BA655">
        <v>8.4091219999999994E-2</v>
      </c>
      <c r="BB655">
        <v>2.9735543E-2</v>
      </c>
      <c r="BC655">
        <v>0.25342742000000001</v>
      </c>
      <c r="BD655">
        <v>0.20307896</v>
      </c>
      <c r="BE655">
        <v>0.16064389000000001</v>
      </c>
      <c r="BF655">
        <v>0.25296825000000001</v>
      </c>
      <c r="BG655">
        <v>0.28499645000000001</v>
      </c>
      <c r="BH655">
        <v>0.11244199000000001</v>
      </c>
      <c r="BI655">
        <v>0.32583144000000003</v>
      </c>
      <c r="BJ655">
        <v>0.19088173</v>
      </c>
      <c r="BK655">
        <v>0.25871450000000001</v>
      </c>
      <c r="BL655">
        <v>3.4608737000000001E-2</v>
      </c>
      <c r="BM655">
        <v>0.37397259999999999</v>
      </c>
      <c r="BN655">
        <v>0.14306865999999999</v>
      </c>
      <c r="BO655">
        <v>0.39106344999999998</v>
      </c>
      <c r="BP655">
        <v>0.15521841</v>
      </c>
      <c r="BQ655">
        <v>0.12379121999999999</v>
      </c>
      <c r="BR655">
        <v>9.6315935000000005E-2</v>
      </c>
      <c r="BS655">
        <v>0.27996862</v>
      </c>
      <c r="BT655">
        <v>0.13017496000000001</v>
      </c>
      <c r="BU655">
        <v>0.14632057000000001</v>
      </c>
      <c r="BV655">
        <v>5.0345406000000002E-2</v>
      </c>
      <c r="BW655">
        <v>0.27843600000000002</v>
      </c>
      <c r="BX655">
        <v>0.27283025</v>
      </c>
      <c r="BY655">
        <v>0.25827894000000001</v>
      </c>
      <c r="BZ655">
        <v>0.1136215</v>
      </c>
      <c r="CA655">
        <v>0.12977820000000001</v>
      </c>
      <c r="CB655">
        <v>0.13554260000000001</v>
      </c>
      <c r="CC655">
        <v>0.32743837999999997</v>
      </c>
      <c r="CD655">
        <v>0.33494990000000002</v>
      </c>
      <c r="CE655">
        <v>0.107898906</v>
      </c>
      <c r="CF655">
        <v>0.17990540999999999</v>
      </c>
      <c r="CG655">
        <v>0.10363273000000001</v>
      </c>
      <c r="CH655">
        <v>0.15414087000000001</v>
      </c>
      <c r="CI655">
        <v>0.22413936000000001</v>
      </c>
      <c r="CJ655">
        <v>0.37143162000000002</v>
      </c>
      <c r="CK655">
        <v>0.10159215000000001</v>
      </c>
      <c r="CL655">
        <v>0.22173807000000001</v>
      </c>
      <c r="CM655">
        <v>0.108519465</v>
      </c>
      <c r="CN655">
        <v>7.9571810000000007E-2</v>
      </c>
      <c r="CO655">
        <v>0.36425920000000001</v>
      </c>
      <c r="CP655">
        <v>0.14244132000000001</v>
      </c>
      <c r="CQ655">
        <v>1.1241362E-2</v>
      </c>
      <c r="CR655">
        <v>0.26055445999999999</v>
      </c>
      <c r="CS655">
        <v>0.17377396000000001</v>
      </c>
      <c r="CT655">
        <v>0.20608528000000001</v>
      </c>
      <c r="CU655">
        <v>0.32392033999999997</v>
      </c>
      <c r="CV655">
        <v>0.21285525999999999</v>
      </c>
      <c r="CW655">
        <v>0.25818202000000001</v>
      </c>
      <c r="CX655">
        <v>0.38161907</v>
      </c>
      <c r="CY655">
        <v>0.30635141999999999</v>
      </c>
      <c r="CZ655">
        <v>0.31492673999999998</v>
      </c>
      <c r="DA655">
        <v>9.678747E-2</v>
      </c>
      <c r="DB655">
        <v>5.5068939999999997E-2</v>
      </c>
      <c r="DC655">
        <v>0.96356719999999996</v>
      </c>
      <c r="DD655">
        <v>0.25005169999999999</v>
      </c>
      <c r="DE655">
        <v>8.4981459999999995E-2</v>
      </c>
      <c r="DF655">
        <f t="shared" si="30"/>
        <v>0.2010884919961165</v>
      </c>
      <c r="DG655">
        <f t="shared" si="31"/>
        <v>0</v>
      </c>
      <c r="DH655">
        <v>0</v>
      </c>
      <c r="DI655">
        <f>VLOOKUP(B655,owner_jaccard!$C$1:$E$1128,3,FALSE)</f>
        <v>0.29166666666666602</v>
      </c>
      <c r="DJ655">
        <f>VLOOKUP(B655,partic_jaccard!$C$1:$E$1128,3,FALSE)</f>
        <v>0.36666666666666597</v>
      </c>
      <c r="DK655">
        <f>VLOOKUP(B655,rtword_jaccard!$C$1:$E$1128,3,FALSE)</f>
        <v>0.11111111111111099</v>
      </c>
      <c r="DL655">
        <f>VLOOKUP(B655,rtword_jaccard!$C$1:$F$1128,4,FALSE)</f>
        <v>0.234567901234567</v>
      </c>
      <c r="DM655">
        <f>VLOOKUP(B655,rtword_jaccard!$C$1:$G$1128,5,FALSE)</f>
        <v>0.27118644067796599</v>
      </c>
      <c r="DN655">
        <f>VLOOKUP(B655,owner_j_重み付き!$C$1:$E$1128,3)</f>
        <v>1.17E-2</v>
      </c>
      <c r="DO655">
        <f>VLOOKUP(B655,part_j_重み付き!$C$1:$E$1128,3,FALSE)</f>
        <v>7.2499999999999995E-2</v>
      </c>
      <c r="DP655">
        <f>VLOOKUP(B655,journalsection_jaccard!$C$2:$E$1129,3,FALSE)</f>
        <v>0.234567901234567</v>
      </c>
      <c r="DQ655">
        <f>VLOOKUP(B655,journalsection_jaccard!$C$2:$F$1129,4,FALSE)</f>
        <v>0.25</v>
      </c>
      <c r="DR655">
        <f>VLOOKUP(B655,journalsection_jaccard!$C$2:$G$1129,5,FALSE)</f>
        <v>0.265822784810126</v>
      </c>
      <c r="DS655">
        <f>VLOOKUP(B655,journalsection_jaccard!$C$2:$H$1129,6,FALSE)</f>
        <v>3.0927835051546299E-2</v>
      </c>
    </row>
    <row r="656" spans="1:123" x14ac:dyDescent="0.55000000000000004">
      <c r="A656">
        <v>649</v>
      </c>
      <c r="B656" t="s">
        <v>2204</v>
      </c>
      <c r="C656" t="s">
        <v>755</v>
      </c>
      <c r="D656">
        <v>0.14100772</v>
      </c>
      <c r="E656">
        <v>0.26865824999999999</v>
      </c>
      <c r="F656">
        <v>-3.273417E-2</v>
      </c>
      <c r="G656">
        <v>0.18446918000000001</v>
      </c>
      <c r="H656">
        <v>0.17436415</v>
      </c>
      <c r="I656">
        <v>7.7036450000000006E-2</v>
      </c>
      <c r="J656">
        <v>0.26349630000000002</v>
      </c>
      <c r="K656">
        <v>0.96771865999999995</v>
      </c>
      <c r="L656">
        <v>0.31158045000000001</v>
      </c>
      <c r="M656">
        <v>0.26652851999999999</v>
      </c>
      <c r="N656">
        <v>0.31978457999999998</v>
      </c>
      <c r="O656">
        <v>0.18623555</v>
      </c>
      <c r="P656">
        <v>0.32421294000000001</v>
      </c>
      <c r="Q656">
        <v>0.35837069999999999</v>
      </c>
      <c r="R656">
        <v>0.15584377999999999</v>
      </c>
      <c r="S656">
        <v>0.24339438999999999</v>
      </c>
      <c r="T656">
        <v>0.16173630999999999</v>
      </c>
      <c r="U656">
        <v>7.3856989999999997E-2</v>
      </c>
      <c r="V656">
        <v>0.10662638000000001</v>
      </c>
      <c r="W656">
        <v>0.12815694999999999</v>
      </c>
      <c r="X656">
        <v>0.19143162999999999</v>
      </c>
      <c r="Y656">
        <v>0.22810331</v>
      </c>
      <c r="Z656">
        <v>9.8636693999999997E-2</v>
      </c>
      <c r="AA656">
        <v>1.2417152000000001E-2</v>
      </c>
      <c r="AB656">
        <v>0.14426385</v>
      </c>
      <c r="AC656">
        <v>0.18414112999999999</v>
      </c>
      <c r="AD656">
        <v>5.7383634000000003E-2</v>
      </c>
      <c r="AE656">
        <v>0.17563611000000001</v>
      </c>
      <c r="AF656">
        <v>0.26356548000000002</v>
      </c>
      <c r="AG656">
        <v>9.2381089999999999E-2</v>
      </c>
      <c r="AH656">
        <v>-0.12799034000000001</v>
      </c>
      <c r="AI656">
        <v>0.33250308000000001</v>
      </c>
      <c r="AJ656">
        <v>0.21511533999999999</v>
      </c>
      <c r="AK656">
        <v>0.14639440000000001</v>
      </c>
      <c r="AL656">
        <v>0.1741299</v>
      </c>
      <c r="AM656">
        <v>0.12263836</v>
      </c>
      <c r="AN656">
        <v>2.5970144000000001E-2</v>
      </c>
      <c r="AO656">
        <v>5.028038E-2</v>
      </c>
      <c r="AP656">
        <v>0.37091350000000001</v>
      </c>
      <c r="AQ656">
        <v>0.37965333000000001</v>
      </c>
      <c r="AR656">
        <v>0.20429473000000001</v>
      </c>
      <c r="AS656">
        <v>0.33247367</v>
      </c>
      <c r="AT656">
        <v>5.8773966000000002E-3</v>
      </c>
      <c r="AU656">
        <v>3.9181285000000003E-2</v>
      </c>
      <c r="AV656">
        <v>0.202157</v>
      </c>
      <c r="AW656">
        <v>0.38803290000000001</v>
      </c>
      <c r="AX656">
        <v>0.17814721</v>
      </c>
      <c r="AY656">
        <v>0.20788983</v>
      </c>
      <c r="AZ656">
        <v>0.97728740000000003</v>
      </c>
      <c r="BA656">
        <v>0.16800140999999999</v>
      </c>
      <c r="BB656">
        <v>5.7495743000000002E-2</v>
      </c>
      <c r="BC656">
        <v>6.7099350000000002E-2</v>
      </c>
      <c r="BD656">
        <v>0.33930655999999998</v>
      </c>
      <c r="BE656">
        <v>0.14459462000000001</v>
      </c>
      <c r="BF656">
        <v>0.127632</v>
      </c>
      <c r="BG656">
        <v>0.36592733999999999</v>
      </c>
      <c r="BH656">
        <v>4.4515992999999997E-2</v>
      </c>
      <c r="BI656">
        <v>0.26275048000000001</v>
      </c>
      <c r="BJ656">
        <v>0.23021069</v>
      </c>
      <c r="BK656">
        <v>0.1772784</v>
      </c>
      <c r="BL656">
        <v>0.17715164</v>
      </c>
      <c r="BM656">
        <v>0.35455852999999998</v>
      </c>
      <c r="BN656">
        <v>0.24517206999999999</v>
      </c>
      <c r="BO656">
        <v>0.16652241000000001</v>
      </c>
      <c r="BP656">
        <v>3.4278333E-3</v>
      </c>
      <c r="BQ656">
        <v>0.12190483000000001</v>
      </c>
      <c r="BR656">
        <v>4.6997457999999999E-2</v>
      </c>
      <c r="BS656">
        <v>0.22085154000000001</v>
      </c>
      <c r="BT656">
        <v>0.21043192999999999</v>
      </c>
      <c r="BU656">
        <v>0.27357494999999998</v>
      </c>
      <c r="BV656">
        <v>0.21998237000000001</v>
      </c>
      <c r="BW656">
        <v>0.35279578</v>
      </c>
      <c r="BX656">
        <v>0.27766106000000002</v>
      </c>
      <c r="BY656">
        <v>5.4752830000000002E-2</v>
      </c>
      <c r="BZ656">
        <v>0.26498221999999999</v>
      </c>
      <c r="CA656">
        <v>4.7018289999999997E-2</v>
      </c>
      <c r="CB656">
        <v>0.18264593000000001</v>
      </c>
      <c r="CC656">
        <v>0.43166179999999998</v>
      </c>
      <c r="CD656">
        <v>0.32407219999999998</v>
      </c>
      <c r="CE656">
        <v>0.22907369999999999</v>
      </c>
      <c r="CF656">
        <v>5.4640849999999998E-2</v>
      </c>
      <c r="CG656">
        <v>0.23226521999999999</v>
      </c>
      <c r="CH656">
        <v>0.25749516</v>
      </c>
      <c r="CI656">
        <v>-6.6219053999999999E-2</v>
      </c>
      <c r="CJ656">
        <v>0.17259525000000001</v>
      </c>
      <c r="CK656">
        <v>0.27340984000000002</v>
      </c>
      <c r="CL656">
        <v>0.13612945000000001</v>
      </c>
      <c r="CM656">
        <v>7.7265849999999997E-2</v>
      </c>
      <c r="CN656">
        <v>9.6816979999999997E-2</v>
      </c>
      <c r="CO656">
        <v>0.25261387000000002</v>
      </c>
      <c r="CP656">
        <v>0.21564543</v>
      </c>
      <c r="CQ656">
        <v>-2.88775E-2</v>
      </c>
      <c r="CR656">
        <v>0.38197695999999998</v>
      </c>
      <c r="CS656">
        <v>0.17037816</v>
      </c>
      <c r="CT656">
        <v>0.17865342000000001</v>
      </c>
      <c r="CU656">
        <v>3.3542910000000002E-2</v>
      </c>
      <c r="CV656">
        <v>0.29908526000000002</v>
      </c>
      <c r="CW656">
        <v>0.31794629000000002</v>
      </c>
      <c r="CX656">
        <v>9.8645170000000004E-2</v>
      </c>
      <c r="CY656">
        <v>0.3077107</v>
      </c>
      <c r="CZ656">
        <v>0.27391863</v>
      </c>
      <c r="DA656">
        <v>0.30795561999999999</v>
      </c>
      <c r="DB656">
        <v>0.23962137</v>
      </c>
      <c r="DC656">
        <v>0.97165555000000003</v>
      </c>
      <c r="DD656">
        <v>0.17823781</v>
      </c>
      <c r="DE656">
        <v>4.6995737000000003E-2</v>
      </c>
      <c r="DF656">
        <f t="shared" si="30"/>
        <v>0.18550241704757281</v>
      </c>
      <c r="DG656">
        <f t="shared" si="31"/>
        <v>0</v>
      </c>
      <c r="DH656">
        <v>0</v>
      </c>
      <c r="DI656">
        <f>VLOOKUP(B656,owner_jaccard!$C$1:$E$1128,3,FALSE)</f>
        <v>0.2</v>
      </c>
      <c r="DJ656">
        <f>VLOOKUP(B656,partic_jaccard!$C$1:$E$1128,3,FALSE)</f>
        <v>0.21052631578947301</v>
      </c>
      <c r="DK656">
        <f>VLOOKUP(B656,rtword_jaccard!$C$1:$E$1128,3,FALSE)</f>
        <v>4.1666666666666602E-2</v>
      </c>
      <c r="DL656">
        <f>VLOOKUP(B656,rtword_jaccard!$C$1:$F$1128,4,FALSE)</f>
        <v>0.13636363636363599</v>
      </c>
      <c r="DM656">
        <f>VLOOKUP(B656,rtword_jaccard!$C$1:$G$1128,5,FALSE)</f>
        <v>0.19047619047618999</v>
      </c>
      <c r="DN656">
        <f>VLOOKUP(B656,owner_j_重み付き!$C$1:$E$1128,3)</f>
        <v>3.7000000000000002E-3</v>
      </c>
      <c r="DO656">
        <f>VLOOKUP(B656,part_j_重み付き!$C$1:$E$1128,3,FALSE)</f>
        <v>4.0899999999999999E-2</v>
      </c>
      <c r="DP656">
        <f>VLOOKUP(B656,journalsection_jaccard!$C$2:$E$1129,3,FALSE)</f>
        <v>0.265822784810126</v>
      </c>
      <c r="DQ656">
        <f>VLOOKUP(B656,journalsection_jaccard!$C$2:$F$1129,4,FALSE)</f>
        <v>0.24223602484472001</v>
      </c>
      <c r="DR656">
        <f>VLOOKUP(B656,journalsection_jaccard!$C$2:$G$1129,5,FALSE)</f>
        <v>0.22448979591836701</v>
      </c>
      <c r="DS656">
        <f>VLOOKUP(B656,journalsection_jaccard!$C$2:$H$1129,6,FALSE)</f>
        <v>2.04081632653061E-2</v>
      </c>
    </row>
    <row r="657" spans="1:123" x14ac:dyDescent="0.55000000000000004">
      <c r="A657">
        <v>650</v>
      </c>
      <c r="B657" t="s">
        <v>2205</v>
      </c>
      <c r="C657" t="s">
        <v>756</v>
      </c>
      <c r="D657">
        <v>0.15203032</v>
      </c>
      <c r="E657">
        <v>0.15592434999999999</v>
      </c>
      <c r="F657">
        <v>4.9814299999999999E-2</v>
      </c>
      <c r="G657">
        <v>0.18584270999999999</v>
      </c>
      <c r="H657">
        <v>-1.2885570000000001E-2</v>
      </c>
      <c r="I657">
        <v>0.14048398000000001</v>
      </c>
      <c r="J657">
        <v>1.1743478999999999E-2</v>
      </c>
      <c r="K657">
        <v>0.98220790000000002</v>
      </c>
      <c r="L657">
        <v>7.3918170000000005E-2</v>
      </c>
      <c r="M657">
        <v>4.208021E-2</v>
      </c>
      <c r="N657">
        <v>0.19850424999999999</v>
      </c>
      <c r="O657">
        <v>0.16047016</v>
      </c>
      <c r="P657">
        <v>0.13821012999999999</v>
      </c>
      <c r="Q657">
        <v>-2.7293387999999998E-2</v>
      </c>
      <c r="R657">
        <v>0.10423035</v>
      </c>
      <c r="S657">
        <v>6.4550040000000003E-2</v>
      </c>
      <c r="T657">
        <v>0.25370221999999998</v>
      </c>
      <c r="U657">
        <v>0.21156189</v>
      </c>
      <c r="V657">
        <v>8.3440243999999997E-2</v>
      </c>
      <c r="W657">
        <v>2.4550186000000002E-2</v>
      </c>
      <c r="X657">
        <v>0.33043800000000001</v>
      </c>
      <c r="Y657">
        <v>0.21381968000000001</v>
      </c>
      <c r="Z657">
        <v>0.20304926000000001</v>
      </c>
      <c r="AA657">
        <v>6.1857820000000001E-2</v>
      </c>
      <c r="AB657">
        <v>0.27178775999999999</v>
      </c>
      <c r="AC657">
        <v>0.18767948000000001</v>
      </c>
      <c r="AD657">
        <v>0.11959172</v>
      </c>
      <c r="AE657">
        <v>6.9507509999999995E-2</v>
      </c>
      <c r="AF657">
        <v>0.11773666000000001</v>
      </c>
      <c r="AG657">
        <v>0.17171748000000001</v>
      </c>
      <c r="AH657">
        <v>9.2201760000000001E-3</v>
      </c>
      <c r="AI657">
        <v>0.12088668</v>
      </c>
      <c r="AJ657">
        <v>6.5056349999999999E-2</v>
      </c>
      <c r="AK657">
        <v>7.0794425999999994E-2</v>
      </c>
      <c r="AL657">
        <v>0.14200499999999999</v>
      </c>
      <c r="AM657">
        <v>0.17865487999999999</v>
      </c>
      <c r="AN657">
        <v>-7.8979894999999994E-2</v>
      </c>
      <c r="AO657">
        <v>0.14424213999999999</v>
      </c>
      <c r="AP657">
        <v>0.33411380000000002</v>
      </c>
      <c r="AQ657">
        <v>0.18700892</v>
      </c>
      <c r="AR657">
        <v>0.29268739999999999</v>
      </c>
      <c r="AS657">
        <v>0.11378677</v>
      </c>
      <c r="AT657">
        <v>0.28504947000000003</v>
      </c>
      <c r="AU657">
        <v>0.26533622000000001</v>
      </c>
      <c r="AV657">
        <v>8.5143490000000002E-2</v>
      </c>
      <c r="AW657">
        <v>0.28580913000000002</v>
      </c>
      <c r="AX657">
        <v>2.5553080999999998E-2</v>
      </c>
      <c r="AY657">
        <v>0.11439222</v>
      </c>
      <c r="AZ657">
        <v>0.94959669999999996</v>
      </c>
      <c r="BA657">
        <v>0.1740292</v>
      </c>
      <c r="BB657">
        <v>8.1351389999999996E-2</v>
      </c>
      <c r="BC657">
        <v>0.32362846000000001</v>
      </c>
      <c r="BD657">
        <v>0.30078152000000002</v>
      </c>
      <c r="BE657">
        <v>0.124299385</v>
      </c>
      <c r="BF657">
        <v>5.3465159999999998E-2</v>
      </c>
      <c r="BG657">
        <v>0.34242982</v>
      </c>
      <c r="BH657">
        <v>0.2263511</v>
      </c>
      <c r="BI657">
        <v>0.17172125999999999</v>
      </c>
      <c r="BJ657">
        <v>6.3275576E-2</v>
      </c>
      <c r="BK657">
        <v>0.240701</v>
      </c>
      <c r="BL657">
        <v>0.11837228</v>
      </c>
      <c r="BM657">
        <v>0.27942149999999999</v>
      </c>
      <c r="BN657">
        <v>0.18767782</v>
      </c>
      <c r="BO657">
        <v>0.13051544000000001</v>
      </c>
      <c r="BP657">
        <v>-5.9218396E-2</v>
      </c>
      <c r="BQ657">
        <v>4.3758627000000001E-2</v>
      </c>
      <c r="BR657">
        <v>0.11189373599999999</v>
      </c>
      <c r="BS657">
        <v>7.3360554999999994E-2</v>
      </c>
      <c r="BT657">
        <v>2.099347E-2</v>
      </c>
      <c r="BU657">
        <v>0.21706481</v>
      </c>
      <c r="BV657">
        <v>0.11973789</v>
      </c>
      <c r="BW657">
        <v>0.33368345999999999</v>
      </c>
      <c r="BX657">
        <v>0.109131165</v>
      </c>
      <c r="BY657">
        <v>0.11299237600000001</v>
      </c>
      <c r="BZ657">
        <v>7.4088550000000003E-2</v>
      </c>
      <c r="CA657">
        <v>0.14504222999999999</v>
      </c>
      <c r="CB657">
        <v>8.2684400000000005E-2</v>
      </c>
      <c r="CC657">
        <v>0.30489156000000001</v>
      </c>
      <c r="CD657">
        <v>3.6468203999999997E-2</v>
      </c>
      <c r="CE657">
        <v>0.29560136999999997</v>
      </c>
      <c r="CF657">
        <v>3.257467E-2</v>
      </c>
      <c r="CG657">
        <v>0.19259275000000001</v>
      </c>
      <c r="CH657">
        <v>-1.5045817E-2</v>
      </c>
      <c r="CI657">
        <v>0.15469353</v>
      </c>
      <c r="CJ657">
        <v>0.41822690000000001</v>
      </c>
      <c r="CK657">
        <v>0.16803646</v>
      </c>
      <c r="CL657">
        <v>0.13944234999999999</v>
      </c>
      <c r="CM657">
        <v>9.6351539999999999E-2</v>
      </c>
      <c r="CN657">
        <v>0.2649435</v>
      </c>
      <c r="CO657">
        <v>-3.4781603999999998E-3</v>
      </c>
      <c r="CP657">
        <v>0.21278833999999999</v>
      </c>
      <c r="CQ657">
        <v>0.20100865000000001</v>
      </c>
      <c r="CR657">
        <v>0.16060920000000001</v>
      </c>
      <c r="CS657">
        <v>8.4724450000000007E-2</v>
      </c>
      <c r="CT657">
        <v>0.13110393000000001</v>
      </c>
      <c r="CU657">
        <v>9.2607990000000001E-2</v>
      </c>
      <c r="CV657">
        <v>0.15711791999999999</v>
      </c>
      <c r="CW657">
        <v>0.30827093</v>
      </c>
      <c r="CX657">
        <v>0.20508262999999999</v>
      </c>
      <c r="CY657">
        <v>0.17473221999999999</v>
      </c>
      <c r="CZ657">
        <v>0.1093568</v>
      </c>
      <c r="DA657">
        <v>0.21561902999999999</v>
      </c>
      <c r="DB657">
        <v>0.20080844</v>
      </c>
      <c r="DC657">
        <v>0.96567360000000002</v>
      </c>
      <c r="DD657">
        <v>0.16661835</v>
      </c>
      <c r="DE657">
        <v>4.8639584E-2</v>
      </c>
      <c r="DF657">
        <f t="shared" si="30"/>
        <v>0.147149949161165</v>
      </c>
      <c r="DG657">
        <f t="shared" si="31"/>
        <v>0</v>
      </c>
      <c r="DH657">
        <v>0</v>
      </c>
      <c r="DI657">
        <f>VLOOKUP(B657,owner_jaccard!$C$1:$E$1128,3,FALSE)</f>
        <v>0.12195121951219499</v>
      </c>
      <c r="DJ657">
        <f>VLOOKUP(B657,partic_jaccard!$C$1:$E$1128,3,FALSE)</f>
        <v>0.11764705882352899</v>
      </c>
      <c r="DK657">
        <f>VLOOKUP(B657,rtword_jaccard!$C$1:$E$1128,3,FALSE)</f>
        <v>8.6956521739130405E-2</v>
      </c>
      <c r="DL657">
        <f>VLOOKUP(B657,rtword_jaccard!$C$1:$F$1128,4,FALSE)</f>
        <v>0.219512195121951</v>
      </c>
      <c r="DM657">
        <f>VLOOKUP(B657,rtword_jaccard!$C$1:$G$1128,5,FALSE)</f>
        <v>0.26050420168067201</v>
      </c>
      <c r="DN657">
        <f>VLOOKUP(B657,owner_j_重み付き!$C$1:$E$1128,3)</f>
        <v>6.1000000000000004E-3</v>
      </c>
      <c r="DO657">
        <f>VLOOKUP(B657,part_j_重み付き!$C$1:$E$1128,3,FALSE)</f>
        <v>6.7999999999999996E-3</v>
      </c>
      <c r="DP657">
        <f>VLOOKUP(B657,journalsection_jaccard!$C$2:$E$1129,3,FALSE)</f>
        <v>0.234567901234567</v>
      </c>
      <c r="DQ657">
        <f>VLOOKUP(B657,journalsection_jaccard!$C$2:$F$1129,4,FALSE)</f>
        <v>0.25</v>
      </c>
      <c r="DR657">
        <f>VLOOKUP(B657,journalsection_jaccard!$C$2:$G$1129,5,FALSE)</f>
        <v>0.219512195121951</v>
      </c>
      <c r="DS657">
        <f>VLOOKUP(B657,journalsection_jaccard!$C$2:$H$1129,6,FALSE)</f>
        <v>4.1666666666666602E-2</v>
      </c>
    </row>
    <row r="658" spans="1:123" x14ac:dyDescent="0.55000000000000004">
      <c r="A658">
        <v>651</v>
      </c>
      <c r="B658" t="s">
        <v>2206</v>
      </c>
      <c r="C658" t="s">
        <v>757</v>
      </c>
      <c r="D658">
        <v>7.1478024999999997E-3</v>
      </c>
      <c r="E658">
        <v>0.21666270000000001</v>
      </c>
      <c r="F658">
        <v>0.11275457</v>
      </c>
      <c r="G658">
        <v>0.35977124999999999</v>
      </c>
      <c r="H658">
        <v>0.31042071999999998</v>
      </c>
      <c r="I658">
        <v>0.1836458</v>
      </c>
      <c r="J658">
        <v>0.18855316999999999</v>
      </c>
      <c r="K658">
        <v>0.97241789999999995</v>
      </c>
      <c r="L658">
        <v>0.31871073999999999</v>
      </c>
      <c r="M658">
        <v>0.11561911</v>
      </c>
      <c r="N658">
        <v>0.29791604999999999</v>
      </c>
      <c r="O658">
        <v>0.15737488999999999</v>
      </c>
      <c r="P658">
        <v>0.28836023999999999</v>
      </c>
      <c r="Q658">
        <v>0.16218998000000001</v>
      </c>
      <c r="R658">
        <v>-3.1660628000000003E-2</v>
      </c>
      <c r="S658">
        <v>0.18757135</v>
      </c>
      <c r="T658">
        <v>0.30248848</v>
      </c>
      <c r="U658">
        <v>-7.9361039999999994E-3</v>
      </c>
      <c r="V658">
        <v>0.110416345</v>
      </c>
      <c r="W658">
        <v>0.24847917</v>
      </c>
      <c r="X658">
        <v>0.31109883999999999</v>
      </c>
      <c r="Y658">
        <v>9.7415470000000004E-2</v>
      </c>
      <c r="Z658">
        <v>0.25642759999999998</v>
      </c>
      <c r="AA658">
        <v>9.8706530000000001E-2</v>
      </c>
      <c r="AB658">
        <v>0.34102993999999998</v>
      </c>
      <c r="AC658">
        <v>0.2971316</v>
      </c>
      <c r="AD658">
        <v>4.710027E-2</v>
      </c>
      <c r="AE658">
        <v>-1.44623965E-2</v>
      </c>
      <c r="AF658">
        <v>0.29133504999999998</v>
      </c>
      <c r="AG658">
        <v>0.20226026</v>
      </c>
      <c r="AH658">
        <v>-6.1074040000000003E-2</v>
      </c>
      <c r="AI658">
        <v>0.26913759999999998</v>
      </c>
      <c r="AJ658">
        <v>6.3830696000000006E-2</v>
      </c>
      <c r="AK658">
        <v>0.21524595999999999</v>
      </c>
      <c r="AL658">
        <v>0.18794352</v>
      </c>
      <c r="AM658">
        <v>8.331819E-2</v>
      </c>
      <c r="AN658">
        <v>-8.4973270000000007E-3</v>
      </c>
      <c r="AO658">
        <v>0.12256224</v>
      </c>
      <c r="AP658">
        <v>0.31433323000000002</v>
      </c>
      <c r="AQ658">
        <v>0.19426951000000001</v>
      </c>
      <c r="AR658">
        <v>0.36371478000000002</v>
      </c>
      <c r="AS658">
        <v>0.23119466</v>
      </c>
      <c r="AT658">
        <v>0.15424560000000001</v>
      </c>
      <c r="AU658">
        <v>0.26395764999999999</v>
      </c>
      <c r="AV658">
        <v>0.14563856999999999</v>
      </c>
      <c r="AW658">
        <v>0.38666131999999998</v>
      </c>
      <c r="AX658">
        <v>3.7118208E-2</v>
      </c>
      <c r="AY658">
        <v>0.37092164</v>
      </c>
      <c r="AZ658">
        <v>0.97000222999999997</v>
      </c>
      <c r="BA658">
        <v>0.27127590000000001</v>
      </c>
      <c r="BB658">
        <v>-9.220097E-3</v>
      </c>
      <c r="BC658">
        <v>0.113782175</v>
      </c>
      <c r="BD658">
        <v>0.31983184999999997</v>
      </c>
      <c r="BE658">
        <v>3.9137802999999999E-2</v>
      </c>
      <c r="BF658">
        <v>0.29315313999999998</v>
      </c>
      <c r="BG658">
        <v>0.40389853999999997</v>
      </c>
      <c r="BH658">
        <v>8.2672990000000002E-2</v>
      </c>
      <c r="BI658">
        <v>0.28764351999999999</v>
      </c>
      <c r="BJ658">
        <v>0.22989354000000001</v>
      </c>
      <c r="BK658">
        <v>0.33632099999999998</v>
      </c>
      <c r="BL658">
        <v>0.24526028</v>
      </c>
      <c r="BM658">
        <v>0.24066712000000001</v>
      </c>
      <c r="BN658">
        <v>0.19394972999999999</v>
      </c>
      <c r="BO658">
        <v>0.36854783000000002</v>
      </c>
      <c r="BP658">
        <v>3.719658E-2</v>
      </c>
      <c r="BQ658">
        <v>0.12525831000000001</v>
      </c>
      <c r="BR658">
        <v>4.7650058000000002E-2</v>
      </c>
      <c r="BS658">
        <v>0.25912499999999999</v>
      </c>
      <c r="BT658">
        <v>0.27815424999999999</v>
      </c>
      <c r="BU658">
        <v>0.1725199</v>
      </c>
      <c r="BV658">
        <v>0.1735409</v>
      </c>
      <c r="BW658">
        <v>0.29081079999999998</v>
      </c>
      <c r="BX658">
        <v>0.29953714999999997</v>
      </c>
      <c r="BY658">
        <v>-1.8651823000000001E-2</v>
      </c>
      <c r="BZ658">
        <v>0.21065692999999999</v>
      </c>
      <c r="CA658">
        <v>0.11928271</v>
      </c>
      <c r="CB658">
        <v>0.18797152</v>
      </c>
      <c r="CC658">
        <v>0.33288287999999999</v>
      </c>
      <c r="CD658">
        <v>0.42438313</v>
      </c>
      <c r="CE658">
        <v>0.30682670000000001</v>
      </c>
      <c r="CF658">
        <v>7.9158194000000001E-2</v>
      </c>
      <c r="CG658">
        <v>0.29895329999999998</v>
      </c>
      <c r="CH658">
        <v>0.23238143</v>
      </c>
      <c r="CI658">
        <v>-3.8837258E-2</v>
      </c>
      <c r="CJ658">
        <v>0.24664763000000001</v>
      </c>
      <c r="CK658">
        <v>0.27334132999999999</v>
      </c>
      <c r="CL658">
        <v>0.20637949999999999</v>
      </c>
      <c r="CM658">
        <v>0.30739704000000001</v>
      </c>
      <c r="CN658">
        <v>0.21794078</v>
      </c>
      <c r="CO658">
        <v>0.19684803000000001</v>
      </c>
      <c r="CP658">
        <v>0.19255939</v>
      </c>
      <c r="CQ658">
        <v>3.3887426999999998E-2</v>
      </c>
      <c r="CR658">
        <v>0.26167580000000001</v>
      </c>
      <c r="CS658">
        <v>0.16117635</v>
      </c>
      <c r="CT658">
        <v>0.35223797000000001</v>
      </c>
      <c r="CU658">
        <v>8.5604884000000006E-2</v>
      </c>
      <c r="CV658">
        <v>0.41772105999999998</v>
      </c>
      <c r="CW658">
        <v>0.31597614000000002</v>
      </c>
      <c r="CX658">
        <v>3.3215580000000001E-2</v>
      </c>
      <c r="CY658">
        <v>0.24254729</v>
      </c>
      <c r="CZ658">
        <v>0.13251331</v>
      </c>
      <c r="DA658">
        <v>0.31430584</v>
      </c>
      <c r="DB658">
        <v>2.6760234000000001E-2</v>
      </c>
      <c r="DC658">
        <v>0.97229969999999999</v>
      </c>
      <c r="DD658">
        <v>0.27461764</v>
      </c>
      <c r="DE658">
        <v>7.1006239999999998E-2</v>
      </c>
      <c r="DF658">
        <f t="shared" si="30"/>
        <v>0.19797112866990293</v>
      </c>
      <c r="DG658">
        <f t="shared" si="31"/>
        <v>0</v>
      </c>
      <c r="DH658">
        <v>0</v>
      </c>
      <c r="DI658">
        <f>VLOOKUP(B658,owner_jaccard!$C$1:$E$1128,3,FALSE)</f>
        <v>0.17073170731707299</v>
      </c>
      <c r="DJ658">
        <f>VLOOKUP(B658,partic_jaccard!$C$1:$E$1128,3,FALSE)</f>
        <v>0.21212121212121199</v>
      </c>
      <c r="DK658">
        <f>VLOOKUP(B658,rtword_jaccard!$C$1:$E$1128,3,FALSE)</f>
        <v>9.8901098901098897E-2</v>
      </c>
      <c r="DL658">
        <f>VLOOKUP(B658,rtword_jaccard!$C$1:$F$1128,4,FALSE)</f>
        <v>0.219512195121951</v>
      </c>
      <c r="DM658">
        <f>VLOOKUP(B658,rtword_jaccard!$C$1:$G$1128,5,FALSE)</f>
        <v>0.25</v>
      </c>
      <c r="DN658">
        <f>VLOOKUP(B658,owner_j_重み付き!$C$1:$E$1128,3)</f>
        <v>5.1000000000000004E-3</v>
      </c>
      <c r="DO658">
        <f>VLOOKUP(B658,part_j_重み付き!$C$1:$E$1128,3,FALSE)</f>
        <v>1.5699999999999999E-2</v>
      </c>
      <c r="DP658">
        <f>VLOOKUP(B658,journalsection_jaccard!$C$2:$E$1129,3,FALSE)</f>
        <v>0.25</v>
      </c>
      <c r="DQ658">
        <f>VLOOKUP(B658,journalsection_jaccard!$C$2:$F$1129,4,FALSE)</f>
        <v>0.24223602484472001</v>
      </c>
      <c r="DR658">
        <f>VLOOKUP(B658,journalsection_jaccard!$C$2:$G$1129,5,FALSE)</f>
        <v>0.234567901234567</v>
      </c>
      <c r="DS658">
        <f>VLOOKUP(B658,journalsection_jaccard!$C$2:$H$1129,6,FALSE)</f>
        <v>2.04081632653061E-2</v>
      </c>
    </row>
    <row r="659" spans="1:123" x14ac:dyDescent="0.55000000000000004">
      <c r="A659">
        <v>652</v>
      </c>
      <c r="B659" t="s">
        <v>2207</v>
      </c>
      <c r="C659" t="s">
        <v>758</v>
      </c>
      <c r="D659">
        <v>0.24991960999999999</v>
      </c>
      <c r="E659">
        <v>0.13156371</v>
      </c>
      <c r="F659">
        <v>0.17436212000000001</v>
      </c>
      <c r="G659">
        <v>0.2077589</v>
      </c>
      <c r="H659">
        <v>0.42592722</v>
      </c>
      <c r="I659">
        <v>0.13810017999999999</v>
      </c>
      <c r="J659">
        <v>0.23634401999999999</v>
      </c>
      <c r="K659">
        <v>0.96277860000000004</v>
      </c>
      <c r="L659">
        <v>0.10245927000000001</v>
      </c>
      <c r="M659">
        <v>9.9063479999999995E-2</v>
      </c>
      <c r="N659">
        <v>0.40800209999999998</v>
      </c>
      <c r="O659">
        <v>0.20658662999999999</v>
      </c>
      <c r="P659">
        <v>9.9831169999999997E-2</v>
      </c>
      <c r="Q659">
        <v>0.34847834999999999</v>
      </c>
      <c r="R659">
        <v>-9.5152769999999998E-2</v>
      </c>
      <c r="S659">
        <v>0.12280793499999999</v>
      </c>
      <c r="T659">
        <v>0.11412968499999999</v>
      </c>
      <c r="U659">
        <v>8.6753510000000006E-2</v>
      </c>
      <c r="V659">
        <v>0.16462146</v>
      </c>
      <c r="W659">
        <v>0.29571074000000003</v>
      </c>
      <c r="X659">
        <v>0.28491090000000002</v>
      </c>
      <c r="Y659">
        <v>0.16193540000000001</v>
      </c>
      <c r="Z659">
        <v>0.35614645</v>
      </c>
      <c r="AA659">
        <v>-9.4498129999999996E-3</v>
      </c>
      <c r="AB659">
        <v>5.6387350000000003E-2</v>
      </c>
      <c r="AC659">
        <v>0.41578203000000002</v>
      </c>
      <c r="AD659">
        <v>-2.3680998000000002E-2</v>
      </c>
      <c r="AE659">
        <v>0.33906415000000001</v>
      </c>
      <c r="AF659">
        <v>0.20195200999999999</v>
      </c>
      <c r="AG659">
        <v>0.23263249999999999</v>
      </c>
      <c r="AH659">
        <v>8.0111489999999994E-2</v>
      </c>
      <c r="AI659">
        <v>0.27546432999999998</v>
      </c>
      <c r="AJ659">
        <v>7.3204110000000003E-2</v>
      </c>
      <c r="AK659">
        <v>0.33548945000000002</v>
      </c>
      <c r="AL659">
        <v>5.9628487000000001E-2</v>
      </c>
      <c r="AM659">
        <v>3.1514145E-2</v>
      </c>
      <c r="AN659">
        <v>0.101404116</v>
      </c>
      <c r="AO659">
        <v>0.17277877</v>
      </c>
      <c r="AP659">
        <v>0.15270454999999999</v>
      </c>
      <c r="AQ659">
        <v>0.35730656999999999</v>
      </c>
      <c r="AR659">
        <v>0.16608978999999999</v>
      </c>
      <c r="AS659">
        <v>0.22682901999999999</v>
      </c>
      <c r="AT659">
        <v>0.22119237</v>
      </c>
      <c r="AU659">
        <v>0.11267752</v>
      </c>
      <c r="AV659">
        <v>0.13687240000000001</v>
      </c>
      <c r="AW659">
        <v>0.43266060000000001</v>
      </c>
      <c r="AX659">
        <v>5.6623710000000001E-2</v>
      </c>
      <c r="AY659">
        <v>0.20573251000000001</v>
      </c>
      <c r="AZ659">
        <v>0.96167270000000005</v>
      </c>
      <c r="BA659">
        <v>0.24931007999999999</v>
      </c>
      <c r="BB659">
        <v>0.13399707999999999</v>
      </c>
      <c r="BC659">
        <v>7.5114310000000004E-2</v>
      </c>
      <c r="BD659">
        <v>0.10182607</v>
      </c>
      <c r="BE659">
        <v>5.1698613999999997E-2</v>
      </c>
      <c r="BF659">
        <v>0.21470586999999999</v>
      </c>
      <c r="BG659">
        <v>0.22274659999999999</v>
      </c>
      <c r="BH659">
        <v>0.16491427</v>
      </c>
      <c r="BI659">
        <v>0.16257584</v>
      </c>
      <c r="BJ659">
        <v>0.32562646000000001</v>
      </c>
      <c r="BK659">
        <v>0.19198460000000001</v>
      </c>
      <c r="BL659">
        <v>0.25802243000000002</v>
      </c>
      <c r="BM659">
        <v>0.41580363999999997</v>
      </c>
      <c r="BN659">
        <v>0.28484827000000001</v>
      </c>
      <c r="BO659">
        <v>0.22090635</v>
      </c>
      <c r="BP659">
        <v>-3.4334164E-2</v>
      </c>
      <c r="BQ659">
        <v>0.31295729999999999</v>
      </c>
      <c r="BR659">
        <v>0.10018183999999999</v>
      </c>
      <c r="BS659">
        <v>0.29067736999999999</v>
      </c>
      <c r="BT659">
        <v>0.26063213000000002</v>
      </c>
      <c r="BU659">
        <v>0.22907957000000001</v>
      </c>
      <c r="BV659">
        <v>0.20739505</v>
      </c>
      <c r="BW659">
        <v>0.16555429999999999</v>
      </c>
      <c r="BX659">
        <v>0.33913330000000003</v>
      </c>
      <c r="BY659">
        <v>0.19762701999999999</v>
      </c>
      <c r="BZ659">
        <v>0.14284242999999999</v>
      </c>
      <c r="CA659">
        <v>0.1670701</v>
      </c>
      <c r="CB659">
        <v>0.12060662</v>
      </c>
      <c r="CC659">
        <v>0.31620038</v>
      </c>
      <c r="CD659">
        <v>0.3887949</v>
      </c>
      <c r="CE659">
        <v>0.31681740000000003</v>
      </c>
      <c r="CF659">
        <v>6.7715440000000002E-2</v>
      </c>
      <c r="CG659">
        <v>7.2226429999999994E-2</v>
      </c>
      <c r="CH659">
        <v>4.4174360000000003E-2</v>
      </c>
      <c r="CI659">
        <v>0.12862952</v>
      </c>
      <c r="CJ659">
        <v>0.13154103</v>
      </c>
      <c r="CK659">
        <v>0.20849554000000001</v>
      </c>
      <c r="CL659">
        <v>0.18140510000000001</v>
      </c>
      <c r="CM659">
        <v>0.12541996999999999</v>
      </c>
      <c r="CN659">
        <v>4.3743852999999999E-2</v>
      </c>
      <c r="CO659">
        <v>0.11365955</v>
      </c>
      <c r="CP659">
        <v>0.25414878000000002</v>
      </c>
      <c r="CQ659">
        <v>5.8875427000000001E-2</v>
      </c>
      <c r="CR659">
        <v>0.22621268</v>
      </c>
      <c r="CS659">
        <v>0.16290455000000001</v>
      </c>
      <c r="CT659">
        <v>0.17448278</v>
      </c>
      <c r="CU659">
        <v>0.13514177999999999</v>
      </c>
      <c r="CV659">
        <v>0.15434540999999999</v>
      </c>
      <c r="CW659">
        <v>0.34649219999999997</v>
      </c>
      <c r="CX659">
        <v>0.19439144</v>
      </c>
      <c r="CY659">
        <v>0.25041434000000001</v>
      </c>
      <c r="CZ659">
        <v>0.29133427000000001</v>
      </c>
      <c r="DA659">
        <v>0.18054563000000001</v>
      </c>
      <c r="DB659">
        <v>0.14139660000000001</v>
      </c>
      <c r="DC659">
        <v>0.97883344000000005</v>
      </c>
      <c r="DD659">
        <v>0.35795917999999999</v>
      </c>
      <c r="DE659">
        <v>0.20541300000000001</v>
      </c>
      <c r="DF659">
        <f t="shared" si="30"/>
        <v>0.19007394298058261</v>
      </c>
      <c r="DG659">
        <f t="shared" si="31"/>
        <v>0</v>
      </c>
      <c r="DH659">
        <v>0</v>
      </c>
      <c r="DI659">
        <f>VLOOKUP(B659,owner_jaccard!$C$1:$E$1128,3,FALSE)</f>
        <v>0.269230769230769</v>
      </c>
      <c r="DJ659">
        <f>VLOOKUP(B659,partic_jaccard!$C$1:$E$1128,3,FALSE)</f>
        <v>0.29411764705882298</v>
      </c>
      <c r="DK659">
        <f>VLOOKUP(B659,rtword_jaccard!$C$1:$E$1128,3,FALSE)</f>
        <v>0.123595505617977</v>
      </c>
      <c r="DL659">
        <f>VLOOKUP(B659,rtword_jaccard!$C$1:$F$1128,4,FALSE)</f>
        <v>0.219512195121951</v>
      </c>
      <c r="DM659">
        <f>VLOOKUP(B659,rtword_jaccard!$C$1:$G$1128,5,FALSE)</f>
        <v>0.265822784810126</v>
      </c>
      <c r="DN659">
        <f>VLOOKUP(B659,owner_j_重み付き!$C$1:$E$1128,3)</f>
        <v>5.4000000000000003E-3</v>
      </c>
      <c r="DO659">
        <f>VLOOKUP(B659,part_j_重み付き!$C$1:$E$1128,3,FALSE)</f>
        <v>6.8999999999999999E-3</v>
      </c>
      <c r="DP659">
        <f>VLOOKUP(B659,journalsection_jaccard!$C$2:$E$1129,3,FALSE)</f>
        <v>0.25</v>
      </c>
      <c r="DQ659">
        <f>VLOOKUP(B659,journalsection_jaccard!$C$2:$F$1129,4,FALSE)</f>
        <v>0.25786163522012501</v>
      </c>
      <c r="DR659">
        <f>VLOOKUP(B659,journalsection_jaccard!$C$2:$G$1129,5,FALSE)</f>
        <v>0.244813278008298</v>
      </c>
      <c r="DS659">
        <f>VLOOKUP(B659,journalsection_jaccard!$C$2:$H$1129,6,FALSE)</f>
        <v>3.0927835051546299E-2</v>
      </c>
    </row>
    <row r="660" spans="1:123" hidden="1" x14ac:dyDescent="0.55000000000000004">
      <c r="A660">
        <v>653</v>
      </c>
      <c r="B660" t="s">
        <v>2208</v>
      </c>
      <c r="C660" t="s">
        <v>759</v>
      </c>
      <c r="D660">
        <v>0.117492236</v>
      </c>
      <c r="E660">
        <v>0.13910674000000001</v>
      </c>
      <c r="F660">
        <v>1.133723E-2</v>
      </c>
      <c r="G660">
        <v>0.28642568000000002</v>
      </c>
      <c r="H660">
        <v>0.27702670000000001</v>
      </c>
      <c r="I660">
        <v>0.24277075000000001</v>
      </c>
      <c r="J660">
        <v>0.24582106000000001</v>
      </c>
      <c r="K660">
        <v>0.97231820000000002</v>
      </c>
      <c r="L660">
        <v>1.0523186E-3</v>
      </c>
      <c r="M660">
        <v>7.1779213999999994E-2</v>
      </c>
      <c r="N660">
        <v>0.34290472</v>
      </c>
      <c r="O660">
        <v>0.13302085999999999</v>
      </c>
      <c r="P660">
        <v>-4.3527440000000001E-2</v>
      </c>
      <c r="Q660">
        <v>0.22328992</v>
      </c>
      <c r="R660">
        <v>7.9842290000000007E-3</v>
      </c>
      <c r="S660">
        <v>2.2953194E-2</v>
      </c>
      <c r="T660">
        <v>0.32615613999999998</v>
      </c>
      <c r="U660">
        <v>0.19753234</v>
      </c>
      <c r="V660">
        <v>0.18110639000000001</v>
      </c>
      <c r="W660">
        <v>0.14898417999999999</v>
      </c>
      <c r="X660">
        <v>0.20484216999999999</v>
      </c>
      <c r="Y660">
        <v>0.23260263</v>
      </c>
      <c r="Z660">
        <v>0.18934313999999999</v>
      </c>
      <c r="AA660">
        <v>2.9094287999999999E-2</v>
      </c>
      <c r="AB660">
        <v>0.25286966999999999</v>
      </c>
      <c r="AC660">
        <v>0.2859313</v>
      </c>
      <c r="AD660">
        <v>3.7078809999999997E-2</v>
      </c>
      <c r="AE660">
        <v>0.17389864999999999</v>
      </c>
      <c r="AF660">
        <v>0.20475054000000001</v>
      </c>
      <c r="AG660">
        <v>0.28328310000000001</v>
      </c>
      <c r="AH660">
        <v>0.14281190999999999</v>
      </c>
      <c r="AI660">
        <v>0.31977277999999998</v>
      </c>
      <c r="AJ660">
        <v>3.7648130000000002E-2</v>
      </c>
      <c r="AK660">
        <v>0.22902773000000001</v>
      </c>
      <c r="AL660">
        <v>9.7099185000000005E-2</v>
      </c>
      <c r="AM660">
        <v>-1.7545993999999999E-2</v>
      </c>
      <c r="AN660">
        <v>0.15837351999999999</v>
      </c>
      <c r="AO660">
        <v>-1.2437701E-3</v>
      </c>
      <c r="AP660">
        <v>9.9119090000000007E-2</v>
      </c>
      <c r="AQ660">
        <v>0.24404985000000001</v>
      </c>
      <c r="AR660">
        <v>0.28370329999999999</v>
      </c>
      <c r="AS660">
        <v>8.3886840000000004E-2</v>
      </c>
      <c r="AT660">
        <v>0.32923587999999998</v>
      </c>
      <c r="AU660">
        <v>9.6426310000000001E-2</v>
      </c>
      <c r="AV660">
        <v>0.10414414</v>
      </c>
      <c r="AW660">
        <v>0.34968083999999999</v>
      </c>
      <c r="AX660">
        <v>0.12722275</v>
      </c>
      <c r="AY660">
        <v>0.20667637999999999</v>
      </c>
      <c r="AZ660">
        <v>0.96843045999999999</v>
      </c>
      <c r="BA660">
        <v>0.15711249999999999</v>
      </c>
      <c r="BB660">
        <v>-1.8417976999999999E-2</v>
      </c>
      <c r="BC660">
        <v>0.11870775</v>
      </c>
      <c r="BD660">
        <v>0.22508197999999999</v>
      </c>
      <c r="BE660">
        <v>0.20230627000000001</v>
      </c>
      <c r="BF660">
        <v>0.33917176999999998</v>
      </c>
      <c r="BG660">
        <v>-2.3784466000000001E-2</v>
      </c>
      <c r="BH660">
        <v>-6.5508655999999998E-2</v>
      </c>
      <c r="BI660">
        <v>8.6939126000000005E-2</v>
      </c>
      <c r="BJ660">
        <v>0.16212296000000001</v>
      </c>
      <c r="BK660">
        <v>0.26079383</v>
      </c>
      <c r="BL660">
        <v>0.17132734999999999</v>
      </c>
      <c r="BM660">
        <v>0.24958208000000001</v>
      </c>
      <c r="BN660">
        <v>0.14710245</v>
      </c>
      <c r="BO660">
        <v>0.18080013</v>
      </c>
      <c r="BP660">
        <v>0.20542476000000001</v>
      </c>
      <c r="BQ660">
        <v>0.14319667</v>
      </c>
      <c r="BR660">
        <v>0.21091218</v>
      </c>
      <c r="BS660">
        <v>0.2061434</v>
      </c>
      <c r="BT660">
        <v>0.15705791</v>
      </c>
      <c r="BU660">
        <v>0.17861156</v>
      </c>
      <c r="BV660">
        <v>0.17150012000000001</v>
      </c>
      <c r="BW660">
        <v>0.16259863999999999</v>
      </c>
      <c r="BX660">
        <v>0.29824605999999998</v>
      </c>
      <c r="BY660">
        <v>0.3242139</v>
      </c>
      <c r="BZ660">
        <v>0.10111453400000001</v>
      </c>
      <c r="CA660">
        <v>7.9618649999999999E-2</v>
      </c>
      <c r="CB660">
        <v>0.19881325999999999</v>
      </c>
      <c r="CC660">
        <v>0.31576916999999999</v>
      </c>
      <c r="CD660">
        <v>0.33170189999999999</v>
      </c>
      <c r="CE660">
        <v>0.35739794000000003</v>
      </c>
      <c r="CF660">
        <v>0.10548109</v>
      </c>
      <c r="CG660">
        <v>0.30037760000000002</v>
      </c>
      <c r="CH660">
        <v>0.10564606999999999</v>
      </c>
      <c r="CI660">
        <v>0.14371763000000001</v>
      </c>
      <c r="CJ660">
        <v>0.17684881</v>
      </c>
      <c r="CK660">
        <v>0.102071226</v>
      </c>
      <c r="CL660">
        <v>0.21172047999999999</v>
      </c>
      <c r="CM660">
        <v>0.11189114</v>
      </c>
      <c r="CN660">
        <v>0.41977706999999997</v>
      </c>
      <c r="CO660">
        <v>0.28946369999999999</v>
      </c>
      <c r="CP660">
        <v>0.19311702</v>
      </c>
      <c r="CQ660">
        <v>2.6113580000000001E-2</v>
      </c>
      <c r="CR660">
        <v>0.26145576999999998</v>
      </c>
      <c r="CS660">
        <v>0.31335111999999998</v>
      </c>
      <c r="CT660">
        <v>-0.11054947</v>
      </c>
      <c r="CU660">
        <v>0.12802003000000001</v>
      </c>
      <c r="CV660">
        <v>0.42793360000000003</v>
      </c>
      <c r="CW660">
        <v>0.32644936000000002</v>
      </c>
      <c r="CX660">
        <v>9.2903769999999997E-2</v>
      </c>
      <c r="CY660">
        <v>0.25580839999999999</v>
      </c>
      <c r="CZ660">
        <v>0.17303594999999999</v>
      </c>
      <c r="DA660">
        <v>0.18904736999999999</v>
      </c>
      <c r="DB660">
        <v>0.14369076</v>
      </c>
      <c r="DC660">
        <v>0.97523219999999999</v>
      </c>
      <c r="DD660">
        <v>0.41349497000000002</v>
      </c>
      <c r="DE660">
        <v>0.13515657</v>
      </c>
      <c r="DF660">
        <f t="shared" si="30"/>
        <v>0.177560009684466</v>
      </c>
      <c r="DG660">
        <f t="shared" si="31"/>
        <v>0</v>
      </c>
      <c r="DH660">
        <v>1.5239792060026136E-3</v>
      </c>
      <c r="DI660">
        <f>VLOOKUP(B660,owner_jaccard!$C$1:$E$1128,3,FALSE)</f>
        <v>0.26</v>
      </c>
      <c r="DJ660">
        <f>VLOOKUP(B660,partic_jaccard!$C$1:$E$1128,3,FALSE)</f>
        <v>0.29166666666666602</v>
      </c>
      <c r="DK660">
        <f>VLOOKUP(B660,rtword_jaccard!$C$1:$E$1128,3,FALSE)</f>
        <v>0.123595505617977</v>
      </c>
      <c r="DL660">
        <f>VLOOKUP(B660,rtword_jaccard!$C$1:$F$1128,4,FALSE)</f>
        <v>0.21212121212121199</v>
      </c>
      <c r="DM660">
        <f>VLOOKUP(B660,rtword_jaccard!$C$1:$G$1128,5,FALSE)</f>
        <v>0.25</v>
      </c>
      <c r="DN660">
        <f>VLOOKUP(B660,owner_j_重み付き!$C$1:$E$1128,3)</f>
        <v>7.1999999999999998E-3</v>
      </c>
      <c r="DO660">
        <f>VLOOKUP(B660,part_j_重み付き!$C$1:$E$1128,3,FALSE)</f>
        <v>5.4999999999999997E-3</v>
      </c>
      <c r="DP660">
        <f>VLOOKUP(B660,journalsection_jaccard!$C$2:$E$1129,3,FALSE)</f>
        <v>0.234567901234567</v>
      </c>
      <c r="DQ660">
        <f>VLOOKUP(B660,journalsection_jaccard!$C$2:$F$1129,4,FALSE)</f>
        <v>0.29870129870129802</v>
      </c>
      <c r="DR660">
        <f>VLOOKUP(B660,journalsection_jaccard!$C$2:$G$1129,5,FALSE)</f>
        <v>0.28205128205128199</v>
      </c>
      <c r="DS660">
        <f>VLOOKUP(B660,journalsection_jaccard!$C$2:$H$1129,6,FALSE)</f>
        <v>3.0927835051546299E-2</v>
      </c>
    </row>
    <row r="661" spans="1:123" hidden="1" x14ac:dyDescent="0.55000000000000004">
      <c r="A661">
        <v>654</v>
      </c>
      <c r="B661" t="s">
        <v>2209</v>
      </c>
      <c r="C661" t="s">
        <v>760</v>
      </c>
      <c r="D661">
        <v>0.19041992999999999</v>
      </c>
      <c r="E661">
        <v>0.31472802</v>
      </c>
      <c r="F661">
        <v>2.7908260000000001E-2</v>
      </c>
      <c r="G661">
        <v>0.2652796</v>
      </c>
      <c r="H661">
        <v>0.21746354000000001</v>
      </c>
      <c r="I661">
        <v>0.19935311</v>
      </c>
      <c r="J661">
        <v>0.20353188</v>
      </c>
      <c r="K661">
        <v>0.97351140000000003</v>
      </c>
      <c r="L661">
        <v>0.39501059999999999</v>
      </c>
      <c r="M661">
        <v>0.38885452999999998</v>
      </c>
      <c r="N661">
        <v>0.39774594000000002</v>
      </c>
      <c r="O661">
        <v>0.26773799999999998</v>
      </c>
      <c r="P661">
        <v>0.36004146999999997</v>
      </c>
      <c r="Q661">
        <v>0.33806019999999998</v>
      </c>
      <c r="R661">
        <v>0.10927059</v>
      </c>
      <c r="S661">
        <v>-9.7432695E-2</v>
      </c>
      <c r="T661">
        <v>0.22703139999999999</v>
      </c>
      <c r="U661">
        <v>0.12939094000000001</v>
      </c>
      <c r="V661">
        <v>0.18334338</v>
      </c>
      <c r="W661">
        <v>8.0308350000000001E-2</v>
      </c>
      <c r="X661">
        <v>0.28702074</v>
      </c>
      <c r="Y661">
        <v>0.1898398</v>
      </c>
      <c r="Z661">
        <v>0.25765117999999998</v>
      </c>
      <c r="AA661">
        <v>1.6939491000000001E-2</v>
      </c>
      <c r="AB661">
        <v>0.14679705000000001</v>
      </c>
      <c r="AC661">
        <v>0.27255508000000001</v>
      </c>
      <c r="AD661">
        <v>-2.8460712999999999E-2</v>
      </c>
      <c r="AE661">
        <v>0.34867224000000002</v>
      </c>
      <c r="AF661">
        <v>0.35168818000000002</v>
      </c>
      <c r="AG661">
        <v>0.18759835</v>
      </c>
      <c r="AH661">
        <v>8.6449289999999998E-2</v>
      </c>
      <c r="AI661">
        <v>0.35163670000000002</v>
      </c>
      <c r="AJ661">
        <v>0.21704243000000001</v>
      </c>
      <c r="AK661">
        <v>0.27567544999999999</v>
      </c>
      <c r="AL661">
        <v>0.17980869999999999</v>
      </c>
      <c r="AM661">
        <v>2.9261531E-2</v>
      </c>
      <c r="AN661">
        <v>-7.6692659999999996E-2</v>
      </c>
      <c r="AO661">
        <v>-2.8820749999999999E-2</v>
      </c>
      <c r="AP661">
        <v>0.41675161999999999</v>
      </c>
      <c r="AQ661">
        <v>0.35368544000000002</v>
      </c>
      <c r="AR661">
        <v>0.117725395</v>
      </c>
      <c r="AS661">
        <v>0.11357306</v>
      </c>
      <c r="AT661">
        <v>0.22804877000000001</v>
      </c>
      <c r="AU661">
        <v>0.21110234999999999</v>
      </c>
      <c r="AV661">
        <v>0.23802471</v>
      </c>
      <c r="AW661">
        <v>0.39380765000000001</v>
      </c>
      <c r="AX661">
        <v>2.3562360000000001E-2</v>
      </c>
      <c r="AY661">
        <v>0.37078092000000001</v>
      </c>
      <c r="AZ661">
        <v>0.97445599999999999</v>
      </c>
      <c r="BA661">
        <v>0.32679814000000001</v>
      </c>
      <c r="BB661">
        <v>4.1903835000000004E-3</v>
      </c>
      <c r="BC661">
        <v>9.3271463999999998E-2</v>
      </c>
      <c r="BD661">
        <v>0.21743375000000001</v>
      </c>
      <c r="BE661">
        <v>5.5217754000000001E-2</v>
      </c>
      <c r="BF661">
        <v>0.34201061999999999</v>
      </c>
      <c r="BG661">
        <v>0.41906267000000003</v>
      </c>
      <c r="BH661">
        <v>0.25251433000000001</v>
      </c>
      <c r="BI661">
        <v>0.42835948000000001</v>
      </c>
      <c r="BJ661">
        <v>0.15040671999999999</v>
      </c>
      <c r="BK661">
        <v>0.24213852</v>
      </c>
      <c r="BL661">
        <v>0.21341167</v>
      </c>
      <c r="BM661">
        <v>0.18230569999999999</v>
      </c>
      <c r="BN661">
        <v>0.29703906000000002</v>
      </c>
      <c r="BO661">
        <v>0.20096341000000001</v>
      </c>
      <c r="BP661">
        <v>4.0607627E-2</v>
      </c>
      <c r="BQ661">
        <v>0.121521294</v>
      </c>
      <c r="BR661">
        <v>9.6585340000000006E-2</v>
      </c>
      <c r="BS661">
        <v>0.31832147</v>
      </c>
      <c r="BT661">
        <v>0.42434066999999998</v>
      </c>
      <c r="BU661">
        <v>0.34044786999999999</v>
      </c>
      <c r="BV661">
        <v>0.17234033000000001</v>
      </c>
      <c r="BW661">
        <v>0.28618568</v>
      </c>
      <c r="BX661">
        <v>0.35146379999999999</v>
      </c>
      <c r="BY661">
        <v>0.13008082000000001</v>
      </c>
      <c r="BZ661">
        <v>0.28342390000000001</v>
      </c>
      <c r="CA661">
        <v>0.1480543</v>
      </c>
      <c r="CB661">
        <v>0.2989907</v>
      </c>
      <c r="CC661">
        <v>0.43316144000000001</v>
      </c>
      <c r="CD661">
        <v>0.37331062999999998</v>
      </c>
      <c r="CE661">
        <v>0.35804536999999997</v>
      </c>
      <c r="CF661">
        <v>0.21182929</v>
      </c>
      <c r="CG661">
        <v>0.15546261</v>
      </c>
      <c r="CH661">
        <v>0.25650704000000002</v>
      </c>
      <c r="CI661">
        <v>6.696001E-2</v>
      </c>
      <c r="CJ661">
        <v>0.21163009999999999</v>
      </c>
      <c r="CK661">
        <v>0.27799239999999997</v>
      </c>
      <c r="CL661">
        <v>0.30368316000000001</v>
      </c>
      <c r="CM661">
        <v>0.19016284999999999</v>
      </c>
      <c r="CN661">
        <v>9.4440739999999995E-2</v>
      </c>
      <c r="CO661">
        <v>0.23607771</v>
      </c>
      <c r="CP661">
        <v>0.35827999999999999</v>
      </c>
      <c r="CQ661">
        <v>2.8135223000000001E-2</v>
      </c>
      <c r="CR661">
        <v>0.33773365999999999</v>
      </c>
      <c r="CS661">
        <v>0.44937873</v>
      </c>
      <c r="CT661">
        <v>0.16972788999999999</v>
      </c>
      <c r="CU661">
        <v>4.9627587000000001E-2</v>
      </c>
      <c r="CV661">
        <v>0.41613244999999999</v>
      </c>
      <c r="CW661">
        <v>0.28831785999999998</v>
      </c>
      <c r="CX661">
        <v>0.12644665999999999</v>
      </c>
      <c r="CY661">
        <v>0.303923</v>
      </c>
      <c r="CZ661">
        <v>0.37883767000000002</v>
      </c>
      <c r="DA661">
        <v>0.28380202999999998</v>
      </c>
      <c r="DB661">
        <v>0.21620586999999999</v>
      </c>
      <c r="DC661">
        <v>0.97382080000000004</v>
      </c>
      <c r="DD661">
        <v>0.23063206999999999</v>
      </c>
      <c r="DE661">
        <v>8.7968439999999995E-2</v>
      </c>
      <c r="DF661">
        <f t="shared" si="30"/>
        <v>0.22389972205339798</v>
      </c>
      <c r="DG661">
        <f t="shared" si="31"/>
        <v>0</v>
      </c>
      <c r="DH661">
        <v>3.7993640638595686E-3</v>
      </c>
      <c r="DI661">
        <f>VLOOKUP(B661,owner_jaccard!$C$1:$E$1128,3,FALSE)</f>
        <v>0.27419354838709598</v>
      </c>
      <c r="DJ661">
        <f>VLOOKUP(B661,partic_jaccard!$C$1:$E$1128,3,FALSE)</f>
        <v>0.29729729729729698</v>
      </c>
      <c r="DK661">
        <f>VLOOKUP(B661,rtword_jaccard!$C$1:$E$1128,3,FALSE)</f>
        <v>0.16279069767441801</v>
      </c>
      <c r="DL661">
        <f>VLOOKUP(B661,rtword_jaccard!$C$1:$F$1128,4,FALSE)</f>
        <v>0.25</v>
      </c>
      <c r="DM661">
        <f>VLOOKUP(B661,rtword_jaccard!$C$1:$G$1128,5,FALSE)</f>
        <v>0.30434782608695599</v>
      </c>
      <c r="DN661">
        <f>VLOOKUP(B661,owner_j_重み付き!$C$1:$E$1128,3)</f>
        <v>1.1900000000000001E-2</v>
      </c>
      <c r="DO661">
        <f>VLOOKUP(B661,part_j_重み付き!$C$1:$E$1128,3,FALSE)</f>
        <v>7.4000000000000003E-3</v>
      </c>
      <c r="DP661">
        <f>VLOOKUP(B661,journalsection_jaccard!$C$2:$E$1129,3,FALSE)</f>
        <v>0.28205128205128199</v>
      </c>
      <c r="DQ661">
        <f>VLOOKUP(B661,journalsection_jaccard!$C$2:$F$1129,4,FALSE)</f>
        <v>0.265822784810126</v>
      </c>
      <c r="DR661">
        <f>VLOOKUP(B661,journalsection_jaccard!$C$2:$G$1129,5,FALSE)</f>
        <v>0.28205128205128199</v>
      </c>
      <c r="DS661">
        <f>VLOOKUP(B661,journalsection_jaccard!$C$2:$H$1129,6,FALSE)</f>
        <v>4.1666666666666602E-2</v>
      </c>
    </row>
    <row r="662" spans="1:123" hidden="1" x14ac:dyDescent="0.55000000000000004">
      <c r="A662">
        <v>655</v>
      </c>
      <c r="B662" t="s">
        <v>2210</v>
      </c>
      <c r="C662" t="s">
        <v>761</v>
      </c>
      <c r="D662">
        <v>0.39126434999999998</v>
      </c>
      <c r="E662">
        <v>0.20462309000000001</v>
      </c>
      <c r="F662">
        <v>0.13671881</v>
      </c>
      <c r="G662">
        <v>0.3263781</v>
      </c>
      <c r="H662">
        <v>0.45248896</v>
      </c>
      <c r="I662">
        <v>0.20788243000000001</v>
      </c>
      <c r="J662">
        <v>0.29714881999999998</v>
      </c>
      <c r="K662">
        <v>0.9743908</v>
      </c>
      <c r="L662">
        <v>0.13147787999999999</v>
      </c>
      <c r="M662">
        <v>0.25068142999999998</v>
      </c>
      <c r="N662">
        <v>0.19495244</v>
      </c>
      <c r="O662">
        <v>0.21152203999999999</v>
      </c>
      <c r="P662">
        <v>5.6826014000000001E-2</v>
      </c>
      <c r="Q662">
        <v>0.16547427000000001</v>
      </c>
      <c r="R662">
        <v>1.52792465E-2</v>
      </c>
      <c r="S662">
        <v>8.8986860000000001E-2</v>
      </c>
      <c r="T662">
        <v>0.28479344000000001</v>
      </c>
      <c r="U662">
        <v>7.148786E-2</v>
      </c>
      <c r="V662">
        <v>0.23889202000000001</v>
      </c>
      <c r="W662">
        <v>2.2258279999999998E-2</v>
      </c>
      <c r="X662">
        <v>0.30989795999999997</v>
      </c>
      <c r="Y662">
        <v>0.28978077000000002</v>
      </c>
      <c r="Z662">
        <v>0.34219455999999998</v>
      </c>
      <c r="AA662">
        <v>0.17611349000000001</v>
      </c>
      <c r="AB662">
        <v>0.21758026999999999</v>
      </c>
      <c r="AC662">
        <v>0.39507142000000001</v>
      </c>
      <c r="AD662">
        <v>-7.9332220000000002E-3</v>
      </c>
      <c r="AE662">
        <v>0.44090541999999999</v>
      </c>
      <c r="AF662">
        <v>0.38175055000000002</v>
      </c>
      <c r="AG662">
        <v>6.4986420000000003E-2</v>
      </c>
      <c r="AH662">
        <v>7.3686399999999999E-2</v>
      </c>
      <c r="AI662">
        <v>0.33727020000000002</v>
      </c>
      <c r="AJ662">
        <v>4.9904275999999997E-2</v>
      </c>
      <c r="AK662">
        <v>0.26634975999999999</v>
      </c>
      <c r="AL662">
        <v>5.2583895999999998E-2</v>
      </c>
      <c r="AM662">
        <v>0.10208439</v>
      </c>
      <c r="AN662">
        <v>-4.4908784E-2</v>
      </c>
      <c r="AO662">
        <v>8.4064749999999994E-2</v>
      </c>
      <c r="AP662">
        <v>0.24122273999999999</v>
      </c>
      <c r="AQ662">
        <v>0.43638264999999998</v>
      </c>
      <c r="AR662">
        <v>0.10243596000000001</v>
      </c>
      <c r="AS662">
        <v>0.18391187000000001</v>
      </c>
      <c r="AT662">
        <v>0.14861758</v>
      </c>
      <c r="AU662">
        <v>-3.2364126E-2</v>
      </c>
      <c r="AV662">
        <v>0.26855010000000001</v>
      </c>
      <c r="AW662">
        <v>0.38981660000000001</v>
      </c>
      <c r="AX662">
        <v>0.23583693999999999</v>
      </c>
      <c r="AY662">
        <v>0.29012525</v>
      </c>
      <c r="AZ662">
        <v>0.97859309999999999</v>
      </c>
      <c r="BA662">
        <v>0.14620309000000001</v>
      </c>
      <c r="BB662">
        <v>0.2126509</v>
      </c>
      <c r="BC662">
        <v>0.13783559000000001</v>
      </c>
      <c r="BD662">
        <v>0.20701195</v>
      </c>
      <c r="BE662">
        <v>0.21538736999999999</v>
      </c>
      <c r="BF662">
        <v>0.28371847</v>
      </c>
      <c r="BG662">
        <v>0.29290157999999999</v>
      </c>
      <c r="BH662">
        <v>0.19898488</v>
      </c>
      <c r="BI662">
        <v>0.27565745000000003</v>
      </c>
      <c r="BJ662">
        <v>0.16862974</v>
      </c>
      <c r="BK662">
        <v>0.25228911999999998</v>
      </c>
      <c r="BL662">
        <v>0.12004053000000001</v>
      </c>
      <c r="BM662">
        <v>0.31838973999999998</v>
      </c>
      <c r="BN662">
        <v>0.23631534000000001</v>
      </c>
      <c r="BO662">
        <v>0.21682021000000001</v>
      </c>
      <c r="BP662">
        <v>-8.8014830000000002E-2</v>
      </c>
      <c r="BQ662">
        <v>4.2368700000000002E-2</v>
      </c>
      <c r="BR662">
        <v>0.15716606</v>
      </c>
      <c r="BS662">
        <v>0.28336334000000002</v>
      </c>
      <c r="BT662">
        <v>0.34953129999999999</v>
      </c>
      <c r="BU662">
        <v>0.23082627</v>
      </c>
      <c r="BV662">
        <v>0.23601220000000001</v>
      </c>
      <c r="BW662">
        <v>0.20026148999999999</v>
      </c>
      <c r="BX662">
        <v>0.23782755</v>
      </c>
      <c r="BY662">
        <v>0.25535405</v>
      </c>
      <c r="BZ662">
        <v>4.501082E-2</v>
      </c>
      <c r="CA662">
        <v>1.1275883E-2</v>
      </c>
      <c r="CB662">
        <v>8.0866635000000006E-2</v>
      </c>
      <c r="CC662">
        <v>0.45504414999999998</v>
      </c>
      <c r="CD662">
        <v>0.38240956999999998</v>
      </c>
      <c r="CE662">
        <v>0.50514877000000002</v>
      </c>
      <c r="CF662">
        <v>0.19827612999999999</v>
      </c>
      <c r="CG662">
        <v>6.1364493999999999E-2</v>
      </c>
      <c r="CH662">
        <v>0.14628652</v>
      </c>
      <c r="CI662">
        <v>0.11620651</v>
      </c>
      <c r="CJ662">
        <v>0.17294329999999999</v>
      </c>
      <c r="CK662">
        <v>0.1931293</v>
      </c>
      <c r="CL662">
        <v>0.20523764</v>
      </c>
      <c r="CM662">
        <v>0.19598631999999999</v>
      </c>
      <c r="CN662">
        <v>0.18422337999999999</v>
      </c>
      <c r="CO662">
        <v>0.10753784</v>
      </c>
      <c r="CP662">
        <v>0.23947860000000001</v>
      </c>
      <c r="CQ662">
        <v>5.6548893000000003E-2</v>
      </c>
      <c r="CR662">
        <v>0.22687106000000001</v>
      </c>
      <c r="CS662">
        <v>0.31040558000000001</v>
      </c>
      <c r="CT662">
        <v>0.29320836</v>
      </c>
      <c r="CU662">
        <v>0.20777519</v>
      </c>
      <c r="CV662">
        <v>0.40462056000000002</v>
      </c>
      <c r="CW662">
        <v>0.37521929999999998</v>
      </c>
      <c r="CX662">
        <v>0.29490706</v>
      </c>
      <c r="CY662">
        <v>0.39354129999999998</v>
      </c>
      <c r="CZ662">
        <v>0.2858868</v>
      </c>
      <c r="DA662">
        <v>0.35379452</v>
      </c>
      <c r="DB662">
        <v>0.2870008</v>
      </c>
      <c r="DC662">
        <v>0.97469240000000001</v>
      </c>
      <c r="DD662">
        <v>0.19487786000000001</v>
      </c>
      <c r="DE662">
        <v>0.21719717999999999</v>
      </c>
      <c r="DF662">
        <f t="shared" si="30"/>
        <v>0.21295987228640781</v>
      </c>
      <c r="DG662">
        <f t="shared" si="31"/>
        <v>0</v>
      </c>
      <c r="DH662">
        <v>1.2423510045291117E-2</v>
      </c>
      <c r="DI662">
        <f>VLOOKUP(B662,owner_jaccard!$C$1:$E$1128,3,FALSE)</f>
        <v>0.31707317073170699</v>
      </c>
      <c r="DJ662">
        <f>VLOOKUP(B662,partic_jaccard!$C$1:$E$1128,3,FALSE)</f>
        <v>0.41666666666666602</v>
      </c>
      <c r="DK662">
        <f>VLOOKUP(B662,rtword_jaccard!$C$1:$E$1128,3,FALSE)</f>
        <v>0.20481927710843301</v>
      </c>
      <c r="DL662">
        <f>VLOOKUP(B662,rtword_jaccard!$C$1:$F$1128,4,FALSE)</f>
        <v>0.29032258064516098</v>
      </c>
      <c r="DM662">
        <f>VLOOKUP(B662,rtword_jaccard!$C$1:$G$1128,5,FALSE)</f>
        <v>0.34529147982062702</v>
      </c>
      <c r="DN662">
        <f>VLOOKUP(B662,owner_j_重み付き!$C$1:$E$1128,3)</f>
        <v>6.7999999999999996E-3</v>
      </c>
      <c r="DO662">
        <f>VLOOKUP(B662,part_j_重み付き!$C$1:$E$1128,3,FALSE)</f>
        <v>6.0000000000000001E-3</v>
      </c>
      <c r="DP662">
        <f>VLOOKUP(B662,journalsection_jaccard!$C$2:$E$1129,3,FALSE)</f>
        <v>0.19047619047618999</v>
      </c>
      <c r="DQ662">
        <f>VLOOKUP(B662,journalsection_jaccard!$C$2:$F$1129,4,FALSE)</f>
        <v>0.265822784810126</v>
      </c>
      <c r="DR662">
        <f>VLOOKUP(B662,journalsection_jaccard!$C$2:$G$1129,5,FALSE)</f>
        <v>0.20481927710843301</v>
      </c>
      <c r="DS662">
        <f>VLOOKUP(B662,journalsection_jaccard!$C$2:$H$1129,6,FALSE)</f>
        <v>6.3829787234042507E-2</v>
      </c>
    </row>
    <row r="663" spans="1:123" x14ac:dyDescent="0.55000000000000004">
      <c r="A663">
        <v>656</v>
      </c>
      <c r="B663" t="s">
        <v>2211</v>
      </c>
      <c r="C663" t="s">
        <v>762</v>
      </c>
      <c r="D663">
        <v>0.121514976</v>
      </c>
      <c r="E663">
        <v>0.31805006000000002</v>
      </c>
      <c r="F663">
        <v>0.1104266</v>
      </c>
      <c r="G663">
        <v>0.18904857</v>
      </c>
      <c r="H663">
        <v>0.25731266000000003</v>
      </c>
      <c r="I663">
        <v>6.4670900000000003E-2</v>
      </c>
      <c r="J663">
        <v>0.13995826</v>
      </c>
      <c r="K663">
        <v>0.98389934999999995</v>
      </c>
      <c r="L663">
        <v>7.5059419999999998E-3</v>
      </c>
      <c r="M663">
        <v>0.21314509000000001</v>
      </c>
      <c r="N663">
        <v>0.35802202999999999</v>
      </c>
      <c r="O663">
        <v>0.21652830000000001</v>
      </c>
      <c r="P663">
        <v>0.19049215</v>
      </c>
      <c r="Q663">
        <v>0.24689174999999999</v>
      </c>
      <c r="R663">
        <v>2.6555316999999998E-2</v>
      </c>
      <c r="S663">
        <v>1.4553134000000001E-2</v>
      </c>
      <c r="T663">
        <v>9.5506235999999994E-2</v>
      </c>
      <c r="U663">
        <v>2.578076E-2</v>
      </c>
      <c r="V663">
        <v>5.5743585999999998E-2</v>
      </c>
      <c r="W663">
        <v>0.12722454999999999</v>
      </c>
      <c r="X663">
        <v>0.13782868000000001</v>
      </c>
      <c r="Y663">
        <v>0.21246132000000001</v>
      </c>
      <c r="Z663">
        <v>0.26</v>
      </c>
      <c r="AA663">
        <v>0.29527655000000003</v>
      </c>
      <c r="AB663">
        <v>0.16575016000000001</v>
      </c>
      <c r="AC663">
        <v>0.17443365999999999</v>
      </c>
      <c r="AD663">
        <v>0.16561602</v>
      </c>
      <c r="AE663">
        <v>-1.3727656E-2</v>
      </c>
      <c r="AF663">
        <v>0.22527585999999999</v>
      </c>
      <c r="AG663">
        <v>0.18811106999999999</v>
      </c>
      <c r="AH663">
        <v>5.6925580000000003E-2</v>
      </c>
      <c r="AI663">
        <v>0.35470723999999998</v>
      </c>
      <c r="AJ663">
        <v>6.4116045999999996E-2</v>
      </c>
      <c r="AK663">
        <v>0.14931498000000001</v>
      </c>
      <c r="AL663">
        <v>-7.5731950000000006E-2</v>
      </c>
      <c r="AM663">
        <v>-2.3766486E-2</v>
      </c>
      <c r="AN663">
        <v>2.4939876E-2</v>
      </c>
      <c r="AO663">
        <v>0.17883827999999999</v>
      </c>
      <c r="AP663">
        <v>0.30750381999999998</v>
      </c>
      <c r="AQ663">
        <v>0.22196662</v>
      </c>
      <c r="AR663">
        <v>0.26342922000000002</v>
      </c>
      <c r="AS663">
        <v>0.11489662</v>
      </c>
      <c r="AT663">
        <v>0.15048252000000001</v>
      </c>
      <c r="AU663">
        <v>0.24505945000000001</v>
      </c>
      <c r="AV663">
        <v>0.26292919999999997</v>
      </c>
      <c r="AW663">
        <v>0.2781536</v>
      </c>
      <c r="AX663">
        <v>0.12702827</v>
      </c>
      <c r="AY663">
        <v>0.19729914000000001</v>
      </c>
      <c r="AZ663">
        <v>0.93091016999999998</v>
      </c>
      <c r="BA663">
        <v>0.16275452000000001</v>
      </c>
      <c r="BB663">
        <v>0.26826987000000002</v>
      </c>
      <c r="BC663">
        <v>-1.6025254999999999E-2</v>
      </c>
      <c r="BD663">
        <v>0.17110531000000001</v>
      </c>
      <c r="BE663">
        <v>0.103764825</v>
      </c>
      <c r="BF663">
        <v>0.31218319999999999</v>
      </c>
      <c r="BG663">
        <v>0.124235705</v>
      </c>
      <c r="BH663">
        <v>0.24748365999999999</v>
      </c>
      <c r="BI663">
        <v>0.20528157</v>
      </c>
      <c r="BJ663">
        <v>6.9042765000000006E-2</v>
      </c>
      <c r="BK663">
        <v>0.17445758</v>
      </c>
      <c r="BL663">
        <v>0.19408959000000001</v>
      </c>
      <c r="BM663">
        <v>0.30869943</v>
      </c>
      <c r="BN663">
        <v>0.20550841</v>
      </c>
      <c r="BO663">
        <v>0.24440226000000001</v>
      </c>
      <c r="BP663">
        <v>4.4170010000000003E-2</v>
      </c>
      <c r="BQ663">
        <v>0.17033102</v>
      </c>
      <c r="BR663">
        <v>0.24983804000000001</v>
      </c>
      <c r="BS663">
        <v>0.24418254</v>
      </c>
      <c r="BT663">
        <v>0.29963082000000002</v>
      </c>
      <c r="BU663">
        <v>0.22860563</v>
      </c>
      <c r="BV663">
        <v>0.12510747999999999</v>
      </c>
      <c r="BW663">
        <v>0.38995466000000001</v>
      </c>
      <c r="BX663">
        <v>0.17617795</v>
      </c>
      <c r="BY663">
        <v>0.18069546</v>
      </c>
      <c r="BZ663">
        <v>0.22583697999999999</v>
      </c>
      <c r="CA663">
        <v>0.17973906000000001</v>
      </c>
      <c r="CB663">
        <v>0.14401078</v>
      </c>
      <c r="CC663">
        <v>0.21389975</v>
      </c>
      <c r="CD663">
        <v>0.27376060000000002</v>
      </c>
      <c r="CE663">
        <v>0.14873041000000001</v>
      </c>
      <c r="CF663">
        <v>0.22399533999999999</v>
      </c>
      <c r="CG663">
        <v>0.18790767999999999</v>
      </c>
      <c r="CH663">
        <v>0.10864938</v>
      </c>
      <c r="CI663">
        <v>0.13594200000000001</v>
      </c>
      <c r="CJ663">
        <v>0.39207414000000002</v>
      </c>
      <c r="CK663">
        <v>0.28854780000000002</v>
      </c>
      <c r="CL663">
        <v>0.16844173000000001</v>
      </c>
      <c r="CM663">
        <v>9.8053319999999999E-2</v>
      </c>
      <c r="CN663">
        <v>0.24470094000000001</v>
      </c>
      <c r="CO663">
        <v>0.23358145</v>
      </c>
      <c r="CP663">
        <v>0.28052803999999998</v>
      </c>
      <c r="CQ663">
        <v>-0.16778354000000001</v>
      </c>
      <c r="CR663">
        <v>0.29555749999999997</v>
      </c>
      <c r="CS663">
        <v>0.34220633</v>
      </c>
      <c r="CT663">
        <v>0.35318909999999998</v>
      </c>
      <c r="CU663">
        <v>0.36445116999999999</v>
      </c>
      <c r="CV663">
        <v>0.31639086999999999</v>
      </c>
      <c r="CW663">
        <v>0.33796241999999999</v>
      </c>
      <c r="CX663">
        <v>3.7275507999999999E-2</v>
      </c>
      <c r="CY663">
        <v>0.19975956</v>
      </c>
      <c r="CZ663">
        <v>0.14027081</v>
      </c>
      <c r="DA663">
        <v>0.23854381</v>
      </c>
      <c r="DB663">
        <v>0.2187886</v>
      </c>
      <c r="DC663">
        <v>0.97071600000000002</v>
      </c>
      <c r="DD663">
        <v>0.13382116999999999</v>
      </c>
      <c r="DE663">
        <v>1.4643424999999999E-3</v>
      </c>
      <c r="DF663">
        <f t="shared" si="30"/>
        <v>0.1818669190436894</v>
      </c>
      <c r="DG663">
        <f t="shared" si="31"/>
        <v>0</v>
      </c>
      <c r="DH663">
        <v>0</v>
      </c>
      <c r="DI663">
        <f>VLOOKUP(B663,owner_jaccard!$C$1:$E$1128,3,FALSE)</f>
        <v>0.15151515151515099</v>
      </c>
      <c r="DJ663">
        <f>VLOOKUP(B663,partic_jaccard!$C$1:$E$1128,3,FALSE)</f>
        <v>0.17647058823529399</v>
      </c>
      <c r="DK663">
        <f>VLOOKUP(B663,rtword_jaccard!$C$1:$E$1128,3,FALSE)</f>
        <v>0.11111111111111099</v>
      </c>
      <c r="DL663">
        <f>VLOOKUP(B663,rtword_jaccard!$C$1:$F$1128,4,FALSE)</f>
        <v>0.17647058823529399</v>
      </c>
      <c r="DM663">
        <f>VLOOKUP(B663,rtword_jaccard!$C$1:$G$1128,5,FALSE)</f>
        <v>0.21457489878542499</v>
      </c>
      <c r="DN663">
        <f>VLOOKUP(B663,owner_j_重み付き!$C$1:$E$1128,3)</f>
        <v>5.8999999999999999E-3</v>
      </c>
      <c r="DO663">
        <f>VLOOKUP(B663,part_j_重み付き!$C$1:$E$1128,3,FALSE)</f>
        <v>4.0000000000000001E-3</v>
      </c>
      <c r="DP663">
        <f>VLOOKUP(B663,journalsection_jaccard!$C$2:$E$1129,3,FALSE)</f>
        <v>0.219512195121951</v>
      </c>
      <c r="DQ663">
        <f>VLOOKUP(B663,journalsection_jaccard!$C$2:$F$1129,4,FALSE)</f>
        <v>0.25786163522012501</v>
      </c>
      <c r="DR663">
        <f>VLOOKUP(B663,journalsection_jaccard!$C$2:$G$1129,5,FALSE)</f>
        <v>0.25</v>
      </c>
      <c r="DS663">
        <f>VLOOKUP(B663,journalsection_jaccard!$C$2:$H$1129,6,FALSE)</f>
        <v>3.0927835051546299E-2</v>
      </c>
    </row>
    <row r="664" spans="1:123" x14ac:dyDescent="0.55000000000000004">
      <c r="A664">
        <v>657</v>
      </c>
      <c r="B664" t="s">
        <v>2212</v>
      </c>
      <c r="C664" t="s">
        <v>763</v>
      </c>
      <c r="D664">
        <v>0.22946046</v>
      </c>
      <c r="E664">
        <v>0.21299567999999999</v>
      </c>
      <c r="F664">
        <v>0.101343066</v>
      </c>
      <c r="G664">
        <v>0.31832783999999997</v>
      </c>
      <c r="H664">
        <v>0.25799796000000003</v>
      </c>
      <c r="I664">
        <v>0.14579336000000001</v>
      </c>
      <c r="J664">
        <v>0.1971251</v>
      </c>
      <c r="K664">
        <v>0.97294855000000002</v>
      </c>
      <c r="L664">
        <v>0.11077384</v>
      </c>
      <c r="M664">
        <v>0.23907933000000001</v>
      </c>
      <c r="N664">
        <v>0.28670463000000002</v>
      </c>
      <c r="O664">
        <v>0.27580835999999997</v>
      </c>
      <c r="P664">
        <v>8.587583E-2</v>
      </c>
      <c r="Q664">
        <v>0.31244156000000001</v>
      </c>
      <c r="R664">
        <v>2.85223E-2</v>
      </c>
      <c r="S664">
        <v>0.18447306999999999</v>
      </c>
      <c r="T664">
        <v>0.35429576000000002</v>
      </c>
      <c r="U664">
        <v>0.13992779999999999</v>
      </c>
      <c r="V664">
        <v>0.16864636999999999</v>
      </c>
      <c r="W664">
        <v>0.15511115</v>
      </c>
      <c r="X664">
        <v>0.123537146</v>
      </c>
      <c r="Y664">
        <v>0.25301275000000001</v>
      </c>
      <c r="Z664">
        <v>0.39814082000000001</v>
      </c>
      <c r="AA664">
        <v>0.14454745999999999</v>
      </c>
      <c r="AB664">
        <v>0.22812992000000001</v>
      </c>
      <c r="AC664">
        <v>0.36974024999999999</v>
      </c>
      <c r="AD664">
        <v>0.12290051</v>
      </c>
      <c r="AE664">
        <v>0.24084402999999999</v>
      </c>
      <c r="AF664">
        <v>0.35034236000000002</v>
      </c>
      <c r="AG664">
        <v>0.17965575</v>
      </c>
      <c r="AH664">
        <v>0.12298215999999999</v>
      </c>
      <c r="AI664">
        <v>0.39357903999999999</v>
      </c>
      <c r="AJ664">
        <v>0.10009788</v>
      </c>
      <c r="AK664">
        <v>0.20897433000000001</v>
      </c>
      <c r="AL664">
        <v>0.14238754000000001</v>
      </c>
      <c r="AM664">
        <v>0.228635</v>
      </c>
      <c r="AN664">
        <v>-3.2551044000000001E-3</v>
      </c>
      <c r="AO664">
        <v>0.14532645</v>
      </c>
      <c r="AP664">
        <v>0.19159482</v>
      </c>
      <c r="AQ664">
        <v>0.21346866</v>
      </c>
      <c r="AR664">
        <v>0.23256346999999999</v>
      </c>
      <c r="AS664">
        <v>0.17159098</v>
      </c>
      <c r="AT664">
        <v>-4.8318082999999998E-4</v>
      </c>
      <c r="AU664">
        <v>3.3389351999999997E-2</v>
      </c>
      <c r="AV664">
        <v>0.31868848</v>
      </c>
      <c r="AW664">
        <v>0.34236348</v>
      </c>
      <c r="AX664">
        <v>0.20519026000000001</v>
      </c>
      <c r="AY664">
        <v>0.38825310000000002</v>
      </c>
      <c r="AZ664">
        <v>0.97280690000000003</v>
      </c>
      <c r="BA664">
        <v>0.32750663000000002</v>
      </c>
      <c r="BB664">
        <v>0.22519131000000001</v>
      </c>
      <c r="BC664">
        <v>0.15482626999999999</v>
      </c>
      <c r="BD664">
        <v>0.18625939</v>
      </c>
      <c r="BE664">
        <v>0.1033627</v>
      </c>
      <c r="BF664">
        <v>0.2466005</v>
      </c>
      <c r="BG664">
        <v>0.25317856999999999</v>
      </c>
      <c r="BH664">
        <v>-1.1348489999999999E-2</v>
      </c>
      <c r="BI664">
        <v>0.36385595999999998</v>
      </c>
      <c r="BJ664">
        <v>0.24691914000000001</v>
      </c>
      <c r="BK664">
        <v>0.17898939999999999</v>
      </c>
      <c r="BL664">
        <v>0.28677975999999999</v>
      </c>
      <c r="BM664">
        <v>0.23151721</v>
      </c>
      <c r="BN664">
        <v>5.9330378000000003E-2</v>
      </c>
      <c r="BO664">
        <v>0.33960170000000001</v>
      </c>
      <c r="BP664">
        <v>6.6070064999999997E-2</v>
      </c>
      <c r="BQ664">
        <v>0.13180539999999999</v>
      </c>
      <c r="BR664">
        <v>0.13658507</v>
      </c>
      <c r="BS664">
        <v>0.29087970000000002</v>
      </c>
      <c r="BT664">
        <v>2.7595522000000001E-2</v>
      </c>
      <c r="BU664">
        <v>0.29608598000000003</v>
      </c>
      <c r="BV664">
        <v>0.16665599</v>
      </c>
      <c r="BW664">
        <v>0.3558424</v>
      </c>
      <c r="BX664">
        <v>0.30955233999999998</v>
      </c>
      <c r="BY664">
        <v>0.23514739000000001</v>
      </c>
      <c r="BZ664">
        <v>-2.4228E-2</v>
      </c>
      <c r="CA664">
        <v>0.12213187</v>
      </c>
      <c r="CB664">
        <v>0.14351211</v>
      </c>
      <c r="CC664">
        <v>0.26615080000000002</v>
      </c>
      <c r="CD664">
        <v>0.3076895</v>
      </c>
      <c r="CE664">
        <v>0.29841590000000001</v>
      </c>
      <c r="CF664">
        <v>0.15054424</v>
      </c>
      <c r="CG664">
        <v>-6.6613439999999996E-2</v>
      </c>
      <c r="CH664">
        <v>0.1887115</v>
      </c>
      <c r="CI664">
        <v>0.22048828000000001</v>
      </c>
      <c r="CJ664">
        <v>0.23513978999999999</v>
      </c>
      <c r="CK664">
        <v>0.23137183</v>
      </c>
      <c r="CL664">
        <v>0.21819124000000001</v>
      </c>
      <c r="CM664">
        <v>0.16317244</v>
      </c>
      <c r="CN664">
        <v>-1.2661481E-2</v>
      </c>
      <c r="CO664">
        <v>0.10361720000000001</v>
      </c>
      <c r="CP664">
        <v>0.32045463000000002</v>
      </c>
      <c r="CQ664">
        <v>0.11750284599999999</v>
      </c>
      <c r="CR664">
        <v>0.32600778000000002</v>
      </c>
      <c r="CS664">
        <v>0.16978323000000001</v>
      </c>
      <c r="CT664">
        <v>0.23845311999999999</v>
      </c>
      <c r="CU664">
        <v>0.19561264</v>
      </c>
      <c r="CV664">
        <v>0.15124035999999999</v>
      </c>
      <c r="CW664">
        <v>0.32545885000000002</v>
      </c>
      <c r="CX664">
        <v>0.12710567</v>
      </c>
      <c r="CY664">
        <v>0.28607853999999999</v>
      </c>
      <c r="CZ664">
        <v>0.17865454</v>
      </c>
      <c r="DA664">
        <v>0.27899918000000001</v>
      </c>
      <c r="DB664">
        <v>0.1791556</v>
      </c>
      <c r="DC664">
        <v>0.97754819999999998</v>
      </c>
      <c r="DD664">
        <v>0.20456601999999999</v>
      </c>
      <c r="DE664">
        <v>0.11830784</v>
      </c>
      <c r="DF664">
        <f t="shared" si="30"/>
        <v>0.20022044746378642</v>
      </c>
      <c r="DG664">
        <f t="shared" si="31"/>
        <v>0</v>
      </c>
      <c r="DH664">
        <v>0</v>
      </c>
      <c r="DI664">
        <f>VLOOKUP(B664,owner_jaccard!$C$1:$E$1128,3,FALSE)</f>
        <v>0.19607843137254899</v>
      </c>
      <c r="DJ664">
        <f>VLOOKUP(B664,partic_jaccard!$C$1:$E$1128,3,FALSE)</f>
        <v>0.15625</v>
      </c>
      <c r="DK664">
        <f>VLOOKUP(B664,rtword_jaccard!$C$1:$E$1128,3,FALSE)</f>
        <v>0.14942528735632099</v>
      </c>
      <c r="DL664">
        <f>VLOOKUP(B664,rtword_jaccard!$C$1:$F$1128,4,FALSE)</f>
        <v>0.24223602484472001</v>
      </c>
      <c r="DM664">
        <f>VLOOKUP(B664,rtword_jaccard!$C$1:$G$1128,5,FALSE)</f>
        <v>0.28755364806866901</v>
      </c>
      <c r="DN664">
        <f>VLOOKUP(B664,owner_j_重み付き!$C$1:$E$1128,3)</f>
        <v>3.8999999999999998E-3</v>
      </c>
      <c r="DO664">
        <f>VLOOKUP(B664,part_j_重み付き!$C$1:$E$1128,3,FALSE)</f>
        <v>3.7000000000000002E-3</v>
      </c>
      <c r="DP664">
        <f>VLOOKUP(B664,journalsection_jaccard!$C$2:$E$1129,3,FALSE)</f>
        <v>0.265822784810126</v>
      </c>
      <c r="DQ664">
        <f>VLOOKUP(B664,journalsection_jaccard!$C$2:$F$1129,4,FALSE)</f>
        <v>0.24223602484472001</v>
      </c>
      <c r="DR664">
        <f>VLOOKUP(B664,journalsection_jaccard!$C$2:$G$1129,5,FALSE)</f>
        <v>0.255230125523012</v>
      </c>
      <c r="DS664">
        <f>VLOOKUP(B664,journalsection_jaccard!$C$2:$H$1129,6,FALSE)</f>
        <v>2.04081632653061E-2</v>
      </c>
    </row>
    <row r="665" spans="1:123" hidden="1" x14ac:dyDescent="0.55000000000000004">
      <c r="A665">
        <v>658</v>
      </c>
      <c r="B665" t="s">
        <v>2213</v>
      </c>
      <c r="C665" t="s">
        <v>764</v>
      </c>
      <c r="D665">
        <v>0.27091475999999998</v>
      </c>
      <c r="E665">
        <v>0.20628730000000001</v>
      </c>
      <c r="F665">
        <v>0.15631980000000001</v>
      </c>
      <c r="G665">
        <v>0.33725222999999999</v>
      </c>
      <c r="H665">
        <v>0.28603541999999998</v>
      </c>
      <c r="I665">
        <v>-0.1028399</v>
      </c>
      <c r="J665">
        <v>0.22382337999999999</v>
      </c>
      <c r="K665">
        <v>0.97472270000000005</v>
      </c>
      <c r="L665">
        <v>0.11245014</v>
      </c>
      <c r="M665">
        <v>0.30428959999999999</v>
      </c>
      <c r="N665">
        <v>0.50715180000000004</v>
      </c>
      <c r="O665">
        <v>0.22244348999999999</v>
      </c>
      <c r="P665">
        <v>0.225998</v>
      </c>
      <c r="Q665">
        <v>0.18939312</v>
      </c>
      <c r="R665">
        <v>0.10764723</v>
      </c>
      <c r="S665">
        <v>0.14285296</v>
      </c>
      <c r="T665">
        <v>0.35849655000000002</v>
      </c>
      <c r="U665">
        <v>0.1570512</v>
      </c>
      <c r="V665">
        <v>2.3209587E-2</v>
      </c>
      <c r="W665">
        <v>0.12717297999999999</v>
      </c>
      <c r="X665">
        <v>0.16354178</v>
      </c>
      <c r="Y665">
        <v>8.1970409999999994E-2</v>
      </c>
      <c r="Z665">
        <v>7.8155639999999998E-2</v>
      </c>
      <c r="AA665">
        <v>9.0174444000000006E-2</v>
      </c>
      <c r="AB665">
        <v>0.25778343999999997</v>
      </c>
      <c r="AC665">
        <v>0.44447848000000001</v>
      </c>
      <c r="AD665">
        <v>7.3978095999999993E-2</v>
      </c>
      <c r="AE665">
        <v>0.25646615</v>
      </c>
      <c r="AF665">
        <v>0.29638629999999999</v>
      </c>
      <c r="AG665">
        <v>0.28486640000000002</v>
      </c>
      <c r="AH665">
        <v>0.12142952</v>
      </c>
      <c r="AI665">
        <v>0.46807188</v>
      </c>
      <c r="AJ665">
        <v>0.27022563999999999</v>
      </c>
      <c r="AK665">
        <v>0.17559343999999999</v>
      </c>
      <c r="AL665">
        <v>0.37247065000000001</v>
      </c>
      <c r="AM665">
        <v>-5.6614104999999998E-2</v>
      </c>
      <c r="AN665">
        <v>5.08546E-2</v>
      </c>
      <c r="AO665">
        <v>0.18283124000000001</v>
      </c>
      <c r="AP665">
        <v>0.21752551000000001</v>
      </c>
      <c r="AQ665">
        <v>0.34035634999999997</v>
      </c>
      <c r="AR665">
        <v>0.27496409999999999</v>
      </c>
      <c r="AS665">
        <v>2.5088864999999998E-2</v>
      </c>
      <c r="AT665">
        <v>0.11020052</v>
      </c>
      <c r="AU665">
        <v>4.4603280000000004E-3</v>
      </c>
      <c r="AV665">
        <v>0.27414337</v>
      </c>
      <c r="AW665">
        <v>0.34914794999999998</v>
      </c>
      <c r="AX665">
        <v>0.11219941</v>
      </c>
      <c r="AY665">
        <v>0.36101332000000003</v>
      </c>
      <c r="AZ665">
        <v>0.97090655999999997</v>
      </c>
      <c r="BA665">
        <v>0.26235209999999998</v>
      </c>
      <c r="BB665">
        <v>0.17571871</v>
      </c>
      <c r="BC665">
        <v>5.6380092999999999E-2</v>
      </c>
      <c r="BD665">
        <v>0.21257229999999999</v>
      </c>
      <c r="BE665">
        <v>-8.1767149999999997E-2</v>
      </c>
      <c r="BF665">
        <v>0.15098837000000001</v>
      </c>
      <c r="BG665">
        <v>0.28158929999999999</v>
      </c>
      <c r="BH665">
        <v>0.1033876</v>
      </c>
      <c r="BI665">
        <v>0.26594546000000002</v>
      </c>
      <c r="BJ665">
        <v>0.39255124000000002</v>
      </c>
      <c r="BK665">
        <v>0.29616662999999999</v>
      </c>
      <c r="BL665">
        <v>6.4792719999999998E-2</v>
      </c>
      <c r="BM665">
        <v>0.34987109999999999</v>
      </c>
      <c r="BN665">
        <v>9.4389399999999998E-2</v>
      </c>
      <c r="BO665">
        <v>0.20664163999999999</v>
      </c>
      <c r="BP665">
        <v>3.9833575000000003E-2</v>
      </c>
      <c r="BQ665">
        <v>0.23182417</v>
      </c>
      <c r="BR665">
        <v>0.17287321</v>
      </c>
      <c r="BS665">
        <v>0.42634016000000002</v>
      </c>
      <c r="BT665">
        <v>0.29178663999999999</v>
      </c>
      <c r="BU665">
        <v>0.40100950000000002</v>
      </c>
      <c r="BV665">
        <v>6.4896583000000002E-3</v>
      </c>
      <c r="BW665">
        <v>0.25021154000000001</v>
      </c>
      <c r="BX665">
        <v>0.37582806000000002</v>
      </c>
      <c r="BY665">
        <v>6.8303435999999995E-2</v>
      </c>
      <c r="BZ665">
        <v>0.22302944999999999</v>
      </c>
      <c r="CA665">
        <v>1.2203225999999999E-2</v>
      </c>
      <c r="CB665">
        <v>0.11869511000000001</v>
      </c>
      <c r="CC665">
        <v>0.35869392999999999</v>
      </c>
      <c r="CD665">
        <v>0.35797086</v>
      </c>
      <c r="CE665">
        <v>0.27529213000000002</v>
      </c>
      <c r="CF665">
        <v>9.8693690000000001E-2</v>
      </c>
      <c r="CG665">
        <v>8.5760690000000001E-2</v>
      </c>
      <c r="CH665">
        <v>0.21626049999999999</v>
      </c>
      <c r="CI665">
        <v>5.8930766000000002E-2</v>
      </c>
      <c r="CJ665">
        <v>0.23092303</v>
      </c>
      <c r="CK665">
        <v>0.25137927999999998</v>
      </c>
      <c r="CL665">
        <v>0.26964408000000001</v>
      </c>
      <c r="CM665">
        <v>0.19010168</v>
      </c>
      <c r="CN665">
        <v>0.21271776000000001</v>
      </c>
      <c r="CO665">
        <v>0.35851040000000001</v>
      </c>
      <c r="CP665">
        <v>0.22162443000000001</v>
      </c>
      <c r="CQ665">
        <v>0.19656223</v>
      </c>
      <c r="CR665">
        <v>0.32940277000000001</v>
      </c>
      <c r="CS665">
        <v>0.19218677000000001</v>
      </c>
      <c r="CT665">
        <v>0.3007553</v>
      </c>
      <c r="CU665">
        <v>0.10374890000000001</v>
      </c>
      <c r="CV665">
        <v>0.31570967999999999</v>
      </c>
      <c r="CW665">
        <v>0.46549152999999999</v>
      </c>
      <c r="CX665">
        <v>0.28463909999999998</v>
      </c>
      <c r="CY665">
        <v>0.27899380000000001</v>
      </c>
      <c r="CZ665">
        <v>0.17809884000000001</v>
      </c>
      <c r="DA665">
        <v>0.31779245</v>
      </c>
      <c r="DB665">
        <v>7.2715039999999995E-2</v>
      </c>
      <c r="DC665">
        <v>0.97476719999999994</v>
      </c>
      <c r="DD665">
        <v>0.31279593999999999</v>
      </c>
      <c r="DE665">
        <v>0.13409366</v>
      </c>
      <c r="DF665">
        <f t="shared" si="30"/>
        <v>0.21026417339126216</v>
      </c>
      <c r="DG665">
        <f t="shared" si="31"/>
        <v>0</v>
      </c>
      <c r="DH665">
        <v>2.2414537787040023E-3</v>
      </c>
      <c r="DI665">
        <f>VLOOKUP(B665,owner_jaccard!$C$1:$E$1128,3,FALSE)</f>
        <v>0.30769230769230699</v>
      </c>
      <c r="DJ665">
        <f>VLOOKUP(B665,partic_jaccard!$C$1:$E$1128,3,FALSE)</f>
        <v>0.27659574468085102</v>
      </c>
      <c r="DK665">
        <f>VLOOKUP(B665,rtword_jaccard!$C$1:$E$1128,3,FALSE)</f>
        <v>0.219512195121951</v>
      </c>
      <c r="DL665">
        <f>VLOOKUP(B665,rtword_jaccard!$C$1:$F$1128,4,FALSE)</f>
        <v>0.31578947368421001</v>
      </c>
      <c r="DM665">
        <f>VLOOKUP(B665,rtword_jaccard!$C$1:$G$1128,5,FALSE)</f>
        <v>0.33333333333333298</v>
      </c>
      <c r="DN665">
        <f>VLOOKUP(B665,owner_j_重み付き!$C$1:$E$1128,3)</f>
        <v>1.26E-2</v>
      </c>
      <c r="DO665">
        <f>VLOOKUP(B665,part_j_重み付き!$C$1:$E$1128,3,FALSE)</f>
        <v>1.32E-2</v>
      </c>
      <c r="DP665">
        <f>VLOOKUP(B665,journalsection_jaccard!$C$2:$E$1129,3,FALSE)</f>
        <v>0.25</v>
      </c>
      <c r="DQ665">
        <f>VLOOKUP(B665,journalsection_jaccard!$C$2:$F$1129,4,FALSE)</f>
        <v>0.25786163522012501</v>
      </c>
      <c r="DR665">
        <f>VLOOKUP(B665,journalsection_jaccard!$C$2:$G$1129,5,FALSE)</f>
        <v>0.244813278008298</v>
      </c>
      <c r="DS665">
        <f>VLOOKUP(B665,journalsection_jaccard!$C$2:$H$1129,6,FALSE)</f>
        <v>4.1666666666666602E-2</v>
      </c>
    </row>
    <row r="666" spans="1:123" hidden="1" x14ac:dyDescent="0.55000000000000004">
      <c r="A666">
        <v>659</v>
      </c>
      <c r="B666" t="s">
        <v>2214</v>
      </c>
      <c r="C666" t="s">
        <v>765</v>
      </c>
      <c r="D666">
        <v>7.9883634999999995E-2</v>
      </c>
      <c r="E666">
        <v>0.103048</v>
      </c>
      <c r="F666">
        <v>3.9520077000000001E-2</v>
      </c>
      <c r="G666">
        <v>0.21158283999999999</v>
      </c>
      <c r="H666">
        <v>9.6135125000000002E-2</v>
      </c>
      <c r="I666">
        <v>0.11426451999999999</v>
      </c>
      <c r="J666">
        <v>5.6109086000000002E-2</v>
      </c>
      <c r="K666">
        <v>0.98012659999999996</v>
      </c>
      <c r="L666">
        <v>9.3149380000000004E-2</v>
      </c>
      <c r="M666">
        <v>6.4301849999999994E-2</v>
      </c>
      <c r="N666">
        <v>0.15222864999999999</v>
      </c>
      <c r="O666">
        <v>8.4446359999999998E-2</v>
      </c>
      <c r="P666">
        <v>0.25074372</v>
      </c>
      <c r="Q666">
        <v>0.32821455999999999</v>
      </c>
      <c r="R666">
        <v>5.273535E-2</v>
      </c>
      <c r="S666">
        <v>9.4461314000000005E-2</v>
      </c>
      <c r="T666">
        <v>0.26226553000000002</v>
      </c>
      <c r="U666">
        <v>0.28287909999999999</v>
      </c>
      <c r="V666">
        <v>0.23314865000000001</v>
      </c>
      <c r="W666">
        <v>0.13394771999999999</v>
      </c>
      <c r="X666">
        <v>-9.6977880000000002E-2</v>
      </c>
      <c r="Y666">
        <v>0.14621459000000001</v>
      </c>
      <c r="Z666">
        <v>0.14445253999999999</v>
      </c>
      <c r="AA666">
        <v>0.15897357000000001</v>
      </c>
      <c r="AB666">
        <v>0.13614148000000001</v>
      </c>
      <c r="AC666">
        <v>9.5487520000000006E-2</v>
      </c>
      <c r="AD666">
        <v>0.10226673</v>
      </c>
      <c r="AE666">
        <v>0.14776397999999999</v>
      </c>
      <c r="AF666">
        <v>0.29913136000000001</v>
      </c>
      <c r="AG666">
        <v>5.2951425000000003E-2</v>
      </c>
      <c r="AH666">
        <v>-5.3928953000000002E-2</v>
      </c>
      <c r="AI666">
        <v>0.11395825</v>
      </c>
      <c r="AJ666">
        <v>0.18845203999999999</v>
      </c>
      <c r="AK666">
        <v>0.10530982999999999</v>
      </c>
      <c r="AL666">
        <v>0.26796520000000001</v>
      </c>
      <c r="AM666">
        <v>2.2110760000000002E-3</v>
      </c>
      <c r="AN666">
        <v>-8.8803460000000001E-2</v>
      </c>
      <c r="AO666">
        <v>0.11340166</v>
      </c>
      <c r="AP666">
        <v>1.7174709999999999E-2</v>
      </c>
      <c r="AQ666">
        <v>0.16899431000000001</v>
      </c>
      <c r="AR666">
        <v>0.16703599999999999</v>
      </c>
      <c r="AS666">
        <v>0.26162020000000002</v>
      </c>
      <c r="AT666">
        <v>8.8383719999999999E-2</v>
      </c>
      <c r="AU666">
        <v>-2.6420592999999999E-2</v>
      </c>
      <c r="AV666">
        <v>8.9829266000000005E-2</v>
      </c>
      <c r="AW666">
        <v>0.26478360000000001</v>
      </c>
      <c r="AX666">
        <v>9.0972800000000006E-2</v>
      </c>
      <c r="AY666">
        <v>0.54282165000000004</v>
      </c>
      <c r="AZ666">
        <v>0.95571839999999997</v>
      </c>
      <c r="BA666">
        <v>7.2127700000000003E-2</v>
      </c>
      <c r="BB666">
        <v>0.2094955</v>
      </c>
      <c r="BC666">
        <v>0.14264773</v>
      </c>
      <c r="BD666">
        <v>0.18159903999999999</v>
      </c>
      <c r="BE666">
        <v>4.7002763000000003E-2</v>
      </c>
      <c r="BF666">
        <v>0.27303553000000003</v>
      </c>
      <c r="BG666">
        <v>0.12780984000000001</v>
      </c>
      <c r="BH666">
        <v>0.20879284000000001</v>
      </c>
      <c r="BI666">
        <v>0.2595923</v>
      </c>
      <c r="BJ666">
        <v>0.14112599000000001</v>
      </c>
      <c r="BK666">
        <v>0.19693483000000001</v>
      </c>
      <c r="BL666">
        <v>4.6795784999999999E-2</v>
      </c>
      <c r="BM666">
        <v>0.22950275000000001</v>
      </c>
      <c r="BN666">
        <v>7.1027203999999997E-2</v>
      </c>
      <c r="BO666">
        <v>0.24394646</v>
      </c>
      <c r="BP666">
        <v>0.27781296</v>
      </c>
      <c r="BQ666">
        <v>0.22518173</v>
      </c>
      <c r="BR666">
        <v>8.0290799999999992E-3</v>
      </c>
      <c r="BS666">
        <v>0.31468222000000001</v>
      </c>
      <c r="BT666">
        <v>0.2296415</v>
      </c>
      <c r="BU666">
        <v>0.14328642</v>
      </c>
      <c r="BV666">
        <v>0.20534989000000001</v>
      </c>
      <c r="BW666">
        <v>0.21951522000000001</v>
      </c>
      <c r="BX666">
        <v>0.22138021999999999</v>
      </c>
      <c r="BY666">
        <v>0.25136825000000002</v>
      </c>
      <c r="BZ666">
        <v>0.27561944999999999</v>
      </c>
      <c r="CA666">
        <v>0.20665049999999999</v>
      </c>
      <c r="CB666">
        <v>0.30731219999999998</v>
      </c>
      <c r="CC666">
        <v>0.22021895999999999</v>
      </c>
      <c r="CD666">
        <v>0.26661437999999998</v>
      </c>
      <c r="CE666">
        <v>0.24485825</v>
      </c>
      <c r="CF666">
        <v>3.1694754999999998E-2</v>
      </c>
      <c r="CG666">
        <v>0.24015127</v>
      </c>
      <c r="CH666">
        <v>0.18777121999999999</v>
      </c>
      <c r="CI666">
        <v>0.15581639</v>
      </c>
      <c r="CJ666">
        <v>0.34604396999999998</v>
      </c>
      <c r="CK666">
        <v>0.19445557999999999</v>
      </c>
      <c r="CL666">
        <v>0.29576212000000002</v>
      </c>
      <c r="CM666">
        <v>0.22441997</v>
      </c>
      <c r="CN666">
        <v>0.32248238000000001</v>
      </c>
      <c r="CO666">
        <v>0.12672222999999999</v>
      </c>
      <c r="CP666">
        <v>0.26407557999999998</v>
      </c>
      <c r="CQ666">
        <v>0.121998124</v>
      </c>
      <c r="CR666">
        <v>0.19681934000000001</v>
      </c>
      <c r="CS666">
        <v>0.23974748000000001</v>
      </c>
      <c r="CT666">
        <v>9.6203259999999999E-2</v>
      </c>
      <c r="CU666">
        <v>8.6441050000000005E-2</v>
      </c>
      <c r="CV666">
        <v>0.14765502999999999</v>
      </c>
      <c r="CW666">
        <v>0.24854517000000001</v>
      </c>
      <c r="CX666">
        <v>0.27859613</v>
      </c>
      <c r="CY666">
        <v>6.7228040000000003E-2</v>
      </c>
      <c r="CZ666">
        <v>0.25906098</v>
      </c>
      <c r="DA666">
        <v>0.26027253</v>
      </c>
      <c r="DB666">
        <v>0.25294754000000003</v>
      </c>
      <c r="DC666">
        <v>0.96184367000000004</v>
      </c>
      <c r="DD666">
        <v>0.2622987</v>
      </c>
      <c r="DE666">
        <v>0.12381331600000001</v>
      </c>
      <c r="DF666">
        <f t="shared" si="30"/>
        <v>0.16828360907766995</v>
      </c>
      <c r="DG666">
        <f t="shared" si="31"/>
        <v>0</v>
      </c>
      <c r="DH666">
        <v>6.9598699170860924E-3</v>
      </c>
      <c r="DI666">
        <f>VLOOKUP(B666,owner_jaccard!$C$1:$E$1128,3,FALSE)</f>
        <v>0.27500000000000002</v>
      </c>
      <c r="DJ666">
        <f>VLOOKUP(B666,partic_jaccard!$C$1:$E$1128,3,FALSE)</f>
        <v>0.13043478260869501</v>
      </c>
      <c r="DK666">
        <f>VLOOKUP(B666,rtword_jaccard!$C$1:$E$1128,3,FALSE)</f>
        <v>0.11111111111111099</v>
      </c>
      <c r="DL666">
        <f>VLOOKUP(B666,rtword_jaccard!$C$1:$F$1128,4,FALSE)</f>
        <v>0.20481927710843301</v>
      </c>
      <c r="DM666">
        <f>VLOOKUP(B666,rtword_jaccard!$C$1:$G$1128,5,FALSE)</f>
        <v>0.23966942148760301</v>
      </c>
      <c r="DN666">
        <f>VLOOKUP(B666,owner_j_重み付き!$C$1:$E$1128,3)</f>
        <v>9.2999999999999992E-3</v>
      </c>
      <c r="DO666">
        <f>VLOOKUP(B666,part_j_重み付き!$C$1:$E$1128,3,FALSE)</f>
        <v>1.14E-2</v>
      </c>
      <c r="DP666">
        <f>VLOOKUP(B666,journalsection_jaccard!$C$2:$E$1129,3,FALSE)</f>
        <v>0.234567901234567</v>
      </c>
      <c r="DQ666">
        <f>VLOOKUP(B666,journalsection_jaccard!$C$2:$F$1129,4,FALSE)</f>
        <v>0.25786163522012501</v>
      </c>
      <c r="DR666">
        <f>VLOOKUP(B666,journalsection_jaccard!$C$2:$G$1129,5,FALSE)</f>
        <v>0.265822784810126</v>
      </c>
      <c r="DS666">
        <f>VLOOKUP(B666,journalsection_jaccard!$C$2:$H$1129,6,FALSE)</f>
        <v>3.0927835051546299E-2</v>
      </c>
    </row>
    <row r="667" spans="1:123" x14ac:dyDescent="0.55000000000000004">
      <c r="A667">
        <v>660</v>
      </c>
      <c r="B667" t="s">
        <v>2215</v>
      </c>
      <c r="C667" t="s">
        <v>766</v>
      </c>
      <c r="D667">
        <v>0.119317725</v>
      </c>
      <c r="E667">
        <v>0.13514087999999999</v>
      </c>
      <c r="F667">
        <v>0.18867226000000001</v>
      </c>
      <c r="G667">
        <v>0.22112654000000001</v>
      </c>
      <c r="H667">
        <v>0.18784060999999999</v>
      </c>
      <c r="I667">
        <v>0.21484610000000001</v>
      </c>
      <c r="J667">
        <v>0.16941236000000001</v>
      </c>
      <c r="K667">
        <v>0.97720003</v>
      </c>
      <c r="L667">
        <v>5.9412884999999999E-2</v>
      </c>
      <c r="M667">
        <v>0.20020094999999999</v>
      </c>
      <c r="N667">
        <v>0.32559686999999998</v>
      </c>
      <c r="O667">
        <v>0.19404988000000001</v>
      </c>
      <c r="P667">
        <v>0.11627161499999999</v>
      </c>
      <c r="Q667">
        <v>0.14450080000000001</v>
      </c>
      <c r="R667">
        <v>3.3453688000000002E-2</v>
      </c>
      <c r="S667">
        <v>7.0911660000000001E-2</v>
      </c>
      <c r="T667">
        <v>8.4105769999999996E-2</v>
      </c>
      <c r="U667">
        <v>7.2547490000000006E-2</v>
      </c>
      <c r="V667">
        <v>0.19637505999999999</v>
      </c>
      <c r="W667">
        <v>0.19883682999999999</v>
      </c>
      <c r="X667">
        <v>8.4366284E-2</v>
      </c>
      <c r="Y667">
        <v>0.1796093</v>
      </c>
      <c r="Z667">
        <v>0.31141950000000002</v>
      </c>
      <c r="AA667">
        <v>0.21977994000000001</v>
      </c>
      <c r="AB667">
        <v>6.3472082999999997E-3</v>
      </c>
      <c r="AC667">
        <v>0.27666370000000001</v>
      </c>
      <c r="AD667">
        <v>-7.9640300000000004E-3</v>
      </c>
      <c r="AE667">
        <v>-5.0549358000000003E-2</v>
      </c>
      <c r="AF667">
        <v>0.16319320000000001</v>
      </c>
      <c r="AG667">
        <v>0.21394447999999999</v>
      </c>
      <c r="AH667">
        <v>8.8120589999999999E-2</v>
      </c>
      <c r="AI667">
        <v>0.23389831</v>
      </c>
      <c r="AJ667">
        <v>0.17409362</v>
      </c>
      <c r="AK667">
        <v>1.5315254E-2</v>
      </c>
      <c r="AL667">
        <v>0.11411742</v>
      </c>
      <c r="AM667">
        <v>7.7811199999999997E-2</v>
      </c>
      <c r="AN667">
        <v>-7.2575845E-2</v>
      </c>
      <c r="AO667">
        <v>0.19626215</v>
      </c>
      <c r="AP667">
        <v>0.28856638000000001</v>
      </c>
      <c r="AQ667">
        <v>0.14042078</v>
      </c>
      <c r="AR667">
        <v>0.23953063999999999</v>
      </c>
      <c r="AS667">
        <v>0.22804889</v>
      </c>
      <c r="AT667">
        <v>7.8724279999999994E-2</v>
      </c>
      <c r="AU667">
        <v>0.11676799</v>
      </c>
      <c r="AV667">
        <v>0.18592880000000001</v>
      </c>
      <c r="AW667">
        <v>0.27552231999999999</v>
      </c>
      <c r="AX667">
        <v>5.102744E-2</v>
      </c>
      <c r="AY667">
        <v>0.31595653000000001</v>
      </c>
      <c r="AZ667">
        <v>0.96510463999999996</v>
      </c>
      <c r="BA667">
        <v>0.17725832999999999</v>
      </c>
      <c r="BB667">
        <v>7.2120859999999995E-2</v>
      </c>
      <c r="BC667">
        <v>0.21946146</v>
      </c>
      <c r="BD667">
        <v>0.28000851999999998</v>
      </c>
      <c r="BE667">
        <v>-3.704702E-2</v>
      </c>
      <c r="BF667">
        <v>0.14769433000000001</v>
      </c>
      <c r="BG667">
        <v>0.23743053</v>
      </c>
      <c r="BH667">
        <v>0.21318851</v>
      </c>
      <c r="BI667">
        <v>0.17485956999999999</v>
      </c>
      <c r="BJ667">
        <v>0.15460393</v>
      </c>
      <c r="BK667">
        <v>0.122222126</v>
      </c>
      <c r="BL667">
        <v>0.2376489</v>
      </c>
      <c r="BM667">
        <v>0.23068082000000001</v>
      </c>
      <c r="BN667">
        <v>-9.3646569999999998E-2</v>
      </c>
      <c r="BO667">
        <v>0.32609838000000002</v>
      </c>
      <c r="BP667">
        <v>0.17290568000000001</v>
      </c>
      <c r="BQ667">
        <v>0.14231927999999999</v>
      </c>
      <c r="BR667">
        <v>0.14623193000000001</v>
      </c>
      <c r="BS667">
        <v>0.32202765</v>
      </c>
      <c r="BT667">
        <v>0.32421856999999998</v>
      </c>
      <c r="BU667">
        <v>0.19749523999999999</v>
      </c>
      <c r="BV667">
        <v>0.1705644</v>
      </c>
      <c r="BW667">
        <v>0.39542925000000001</v>
      </c>
      <c r="BX667">
        <v>0.39451944999999999</v>
      </c>
      <c r="BY667">
        <v>0.10928528</v>
      </c>
      <c r="BZ667">
        <v>4.7039422999999997E-2</v>
      </c>
      <c r="CA667">
        <v>6.7629469999999997E-2</v>
      </c>
      <c r="CB667">
        <v>0.33589207999999998</v>
      </c>
      <c r="CC667">
        <v>0.28027022000000001</v>
      </c>
      <c r="CD667">
        <v>0.29541665</v>
      </c>
      <c r="CE667">
        <v>0.24273637000000001</v>
      </c>
      <c r="CF667">
        <v>0.21535154000000001</v>
      </c>
      <c r="CG667">
        <v>0.23951960999999999</v>
      </c>
      <c r="CH667">
        <v>0.1370709</v>
      </c>
      <c r="CI667">
        <v>0.11176981</v>
      </c>
      <c r="CJ667">
        <v>0.28212326999999998</v>
      </c>
      <c r="CK667">
        <v>0.23985545</v>
      </c>
      <c r="CL667">
        <v>0.31237942000000002</v>
      </c>
      <c r="CM667">
        <v>0.12636924999999999</v>
      </c>
      <c r="CN667">
        <v>0.27811553999999999</v>
      </c>
      <c r="CO667">
        <v>0.31100670000000002</v>
      </c>
      <c r="CP667">
        <v>0.13965373</v>
      </c>
      <c r="CQ667">
        <v>3.7280116000000002E-2</v>
      </c>
      <c r="CR667">
        <v>0.31685716000000003</v>
      </c>
      <c r="CS667">
        <v>0.1408161</v>
      </c>
      <c r="CT667">
        <v>0.21076432</v>
      </c>
      <c r="CU667">
        <v>0.16100639999999999</v>
      </c>
      <c r="CV667">
        <v>0.42126033000000002</v>
      </c>
      <c r="CW667">
        <v>0.23018527</v>
      </c>
      <c r="CX667">
        <v>0.26564786000000001</v>
      </c>
      <c r="CY667">
        <v>0.31059599999999998</v>
      </c>
      <c r="CZ667">
        <v>0.37512198000000002</v>
      </c>
      <c r="DA667">
        <v>0.1686742</v>
      </c>
      <c r="DB667">
        <v>-8.9095839999999999E-4</v>
      </c>
      <c r="DC667">
        <v>0.97085600000000005</v>
      </c>
      <c r="DD667">
        <v>0.3848164</v>
      </c>
      <c r="DE667">
        <v>0.21078925000000001</v>
      </c>
      <c r="DF667">
        <f t="shared" si="30"/>
        <v>0.1826181574067961</v>
      </c>
      <c r="DG667">
        <f t="shared" si="31"/>
        <v>0</v>
      </c>
      <c r="DH667">
        <v>0</v>
      </c>
      <c r="DI667">
        <f>VLOOKUP(B667,owner_jaccard!$C$1:$E$1128,3,FALSE)</f>
        <v>0.13953488372093001</v>
      </c>
      <c r="DJ667">
        <f>VLOOKUP(B667,partic_jaccard!$C$1:$E$1128,3,FALSE)</f>
        <v>0.13636363636363599</v>
      </c>
      <c r="DK667">
        <f>VLOOKUP(B667,rtword_jaccard!$C$1:$E$1128,3,FALSE)</f>
        <v>0.14942528735632099</v>
      </c>
      <c r="DL667">
        <f>VLOOKUP(B667,rtword_jaccard!$C$1:$F$1128,4,FALSE)</f>
        <v>0.25786163522012501</v>
      </c>
      <c r="DM667">
        <f>VLOOKUP(B667,rtword_jaccard!$C$1:$G$1128,5,FALSE)</f>
        <v>0.265822784810126</v>
      </c>
      <c r="DN667">
        <f>VLOOKUP(B667,owner_j_重み付き!$C$1:$E$1128,3)</f>
        <v>6.4999999999999997E-3</v>
      </c>
      <c r="DO667">
        <f>VLOOKUP(B667,part_j_重み付き!$C$1:$E$1128,3,FALSE)</f>
        <v>6.1000000000000004E-3</v>
      </c>
      <c r="DP667">
        <f>VLOOKUP(B667,journalsection_jaccard!$C$2:$E$1129,3,FALSE)</f>
        <v>0.25</v>
      </c>
      <c r="DQ667">
        <f>VLOOKUP(B667,journalsection_jaccard!$C$2:$F$1129,4,FALSE)</f>
        <v>0.24223602484472001</v>
      </c>
      <c r="DR667">
        <f>VLOOKUP(B667,journalsection_jaccard!$C$2:$G$1129,5,FALSE)</f>
        <v>0.22448979591836701</v>
      </c>
      <c r="DS667">
        <f>VLOOKUP(B667,journalsection_jaccard!$C$2:$H$1129,6,FALSE)</f>
        <v>2.04081632653061E-2</v>
      </c>
    </row>
    <row r="668" spans="1:123" hidden="1" x14ac:dyDescent="0.55000000000000004">
      <c r="A668">
        <v>661</v>
      </c>
      <c r="B668" t="s">
        <v>2216</v>
      </c>
      <c r="C668" t="s">
        <v>767</v>
      </c>
      <c r="D668">
        <v>0.17776367000000001</v>
      </c>
      <c r="E668">
        <v>0.38424556999999998</v>
      </c>
      <c r="F668">
        <v>0.16785575</v>
      </c>
      <c r="G668">
        <v>0.30576900000000001</v>
      </c>
      <c r="H668">
        <v>0.20562892999999999</v>
      </c>
      <c r="I668">
        <v>0.18641451000000001</v>
      </c>
      <c r="J668">
        <v>0.41173559999999998</v>
      </c>
      <c r="K668">
        <v>0.97068069999999995</v>
      </c>
      <c r="L668">
        <v>0.34077898000000001</v>
      </c>
      <c r="M668">
        <v>0.2336848</v>
      </c>
      <c r="N668">
        <v>0.33090009999999997</v>
      </c>
      <c r="O668">
        <v>0.26577889999999998</v>
      </c>
      <c r="P668">
        <v>0.45130510000000001</v>
      </c>
      <c r="Q668">
        <v>0.34518009999999999</v>
      </c>
      <c r="R668">
        <v>1.6994715000000001E-2</v>
      </c>
      <c r="S668">
        <v>6.4718865E-2</v>
      </c>
      <c r="T668">
        <v>0.29286363999999998</v>
      </c>
      <c r="U668">
        <v>0.19457965999999999</v>
      </c>
      <c r="V668">
        <v>0.22451916</v>
      </c>
      <c r="W668">
        <v>0.20859734999999999</v>
      </c>
      <c r="X668">
        <v>0.16332126</v>
      </c>
      <c r="Y668">
        <v>0.104692206</v>
      </c>
      <c r="Z668">
        <v>0.16497897</v>
      </c>
      <c r="AA668">
        <v>6.3521300000000003E-2</v>
      </c>
      <c r="AB668">
        <v>0.1698993</v>
      </c>
      <c r="AC668">
        <v>0.26579617999999999</v>
      </c>
      <c r="AD668">
        <v>6.7316139999999997E-2</v>
      </c>
      <c r="AE668">
        <v>0.2176824</v>
      </c>
      <c r="AF668">
        <v>0.28099724999999998</v>
      </c>
      <c r="AG668">
        <v>0.17450805</v>
      </c>
      <c r="AH668">
        <v>4.5164198000000003E-2</v>
      </c>
      <c r="AI668">
        <v>0.30082384000000001</v>
      </c>
      <c r="AJ668">
        <v>0.24450280999999999</v>
      </c>
      <c r="AK668">
        <v>0.14400673</v>
      </c>
      <c r="AL668">
        <v>0.1007792</v>
      </c>
      <c r="AM668">
        <v>0.2052127</v>
      </c>
      <c r="AN668">
        <v>0.2562239</v>
      </c>
      <c r="AO668">
        <v>3.9441816999999997E-2</v>
      </c>
      <c r="AP668">
        <v>0.30918913999999997</v>
      </c>
      <c r="AQ668">
        <v>0.20119612000000001</v>
      </c>
      <c r="AR668">
        <v>0.31750309999999998</v>
      </c>
      <c r="AS668">
        <v>0.20136987000000001</v>
      </c>
      <c r="AT668">
        <v>0.13684824000000001</v>
      </c>
      <c r="AU668">
        <v>7.4706524999999996E-2</v>
      </c>
      <c r="AV668">
        <v>1.3953749999999999E-2</v>
      </c>
      <c r="AW668">
        <v>0.33981800000000001</v>
      </c>
      <c r="AX668">
        <v>8.4528885999999998E-2</v>
      </c>
      <c r="AY668">
        <v>0.17520740000000001</v>
      </c>
      <c r="AZ668">
        <v>0.96887389999999995</v>
      </c>
      <c r="BA668">
        <v>0.22945228000000001</v>
      </c>
      <c r="BB668">
        <v>0.15943088999999999</v>
      </c>
      <c r="BC668">
        <v>0.23347287999999999</v>
      </c>
      <c r="BD668">
        <v>0.28411362000000001</v>
      </c>
      <c r="BE668">
        <v>0.19984409</v>
      </c>
      <c r="BF668">
        <v>0.22369201</v>
      </c>
      <c r="BG668">
        <v>0.31438637000000003</v>
      </c>
      <c r="BH668">
        <v>-0.11369588999999999</v>
      </c>
      <c r="BI668">
        <v>0.26664978</v>
      </c>
      <c r="BJ668">
        <v>7.412328E-2</v>
      </c>
      <c r="BK668">
        <v>9.1729279999999996E-2</v>
      </c>
      <c r="BL668">
        <v>0.17478123000000001</v>
      </c>
      <c r="BM668">
        <v>0.24752726</v>
      </c>
      <c r="BN668">
        <v>0.19552533</v>
      </c>
      <c r="BO668">
        <v>0.20206651</v>
      </c>
      <c r="BP668">
        <v>-1.4261569999999999E-2</v>
      </c>
      <c r="BQ668">
        <v>0.27300324999999998</v>
      </c>
      <c r="BR668">
        <v>0.23885217</v>
      </c>
      <c r="BS668">
        <v>0.32579732</v>
      </c>
      <c r="BT668">
        <v>0.27706006</v>
      </c>
      <c r="BU668">
        <v>0.18353887999999999</v>
      </c>
      <c r="BV668">
        <v>0.10320665</v>
      </c>
      <c r="BW668">
        <v>0.25994321999999997</v>
      </c>
      <c r="BX668">
        <v>0.42278963000000003</v>
      </c>
      <c r="BY668">
        <v>7.2692279999999998E-2</v>
      </c>
      <c r="BZ668">
        <v>0.11043963</v>
      </c>
      <c r="CA668">
        <v>-0.114936486</v>
      </c>
      <c r="CB668">
        <v>0.30958239999999998</v>
      </c>
      <c r="CC668">
        <v>0.37727537999999999</v>
      </c>
      <c r="CD668">
        <v>0.25261319999999998</v>
      </c>
      <c r="CE668">
        <v>0.20729259</v>
      </c>
      <c r="CF668">
        <v>0.22427052</v>
      </c>
      <c r="CG668">
        <v>0.21451439999999999</v>
      </c>
      <c r="CH668">
        <v>0.20232043999999999</v>
      </c>
      <c r="CI668">
        <v>0.25187182000000002</v>
      </c>
      <c r="CJ668">
        <v>0.24070789000000001</v>
      </c>
      <c r="CK668">
        <v>0.32778445</v>
      </c>
      <c r="CL668">
        <v>0.22486784000000001</v>
      </c>
      <c r="CM668">
        <v>0.21333569999999999</v>
      </c>
      <c r="CN668">
        <v>0.23173659999999999</v>
      </c>
      <c r="CO668">
        <v>0.18353531000000001</v>
      </c>
      <c r="CP668">
        <v>0.25704956000000001</v>
      </c>
      <c r="CQ668">
        <v>0.17485589000000001</v>
      </c>
      <c r="CR668">
        <v>0.44998616000000002</v>
      </c>
      <c r="CS668">
        <v>0.29387416999999999</v>
      </c>
      <c r="CT668">
        <v>0.14689562</v>
      </c>
      <c r="CU668">
        <v>8.6890040000000002E-2</v>
      </c>
      <c r="CV668">
        <v>0.47903899999999999</v>
      </c>
      <c r="CW668">
        <v>0.37508649999999999</v>
      </c>
      <c r="CX668">
        <v>0.12895614999999999</v>
      </c>
      <c r="CY668">
        <v>0.35863010000000001</v>
      </c>
      <c r="CZ668">
        <v>0.21819827</v>
      </c>
      <c r="DA668">
        <v>0.33360252000000001</v>
      </c>
      <c r="DB668">
        <v>0.13714223</v>
      </c>
      <c r="DC668">
        <v>0.97758520000000004</v>
      </c>
      <c r="DD668">
        <v>0.25686937999999998</v>
      </c>
      <c r="DE668">
        <v>5.6735367000000002E-2</v>
      </c>
      <c r="DF668">
        <f t="shared" si="30"/>
        <v>0.21174026342718444</v>
      </c>
      <c r="DG668">
        <f t="shared" si="31"/>
        <v>0</v>
      </c>
      <c r="DH668">
        <v>1.4485792204537462E-3</v>
      </c>
      <c r="DI668">
        <f>VLOOKUP(B668,owner_jaccard!$C$1:$E$1128,3,FALSE)</f>
        <v>0.33333333333333298</v>
      </c>
      <c r="DJ668">
        <f>VLOOKUP(B668,partic_jaccard!$C$1:$E$1128,3,FALSE)</f>
        <v>0.41666666666666602</v>
      </c>
      <c r="DK668">
        <f>VLOOKUP(B668,rtword_jaccard!$C$1:$E$1128,3,FALSE)</f>
        <v>0.25</v>
      </c>
      <c r="DL668">
        <f>VLOOKUP(B668,rtword_jaccard!$C$1:$F$1128,4,FALSE)</f>
        <v>0.28205128205128199</v>
      </c>
      <c r="DM668">
        <f>VLOOKUP(B668,rtword_jaccard!$C$1:$G$1128,5,FALSE)</f>
        <v>0.3215859030837</v>
      </c>
      <c r="DN668">
        <f>VLOOKUP(B668,owner_j_重み付き!$C$1:$E$1128,3)</f>
        <v>1.12E-2</v>
      </c>
      <c r="DO668">
        <f>VLOOKUP(B668,part_j_重み付き!$C$1:$E$1128,3,FALSE)</f>
        <v>1.77E-2</v>
      </c>
      <c r="DP668">
        <f>VLOOKUP(B668,journalsection_jaccard!$C$2:$E$1129,3,FALSE)</f>
        <v>0.28205128205128199</v>
      </c>
      <c r="DQ668">
        <f>VLOOKUP(B668,journalsection_jaccard!$C$2:$F$1129,4,FALSE)</f>
        <v>0.265822784810126</v>
      </c>
      <c r="DR668">
        <f>VLOOKUP(B668,journalsection_jaccard!$C$2:$G$1129,5,FALSE)</f>
        <v>0.28205128205128199</v>
      </c>
      <c r="DS668">
        <f>VLOOKUP(B668,journalsection_jaccard!$C$2:$H$1129,6,FALSE)</f>
        <v>4.1666666666666602E-2</v>
      </c>
    </row>
    <row r="669" spans="1:123" x14ac:dyDescent="0.55000000000000004">
      <c r="A669">
        <v>662</v>
      </c>
      <c r="B669" t="s">
        <v>2217</v>
      </c>
      <c r="C669" t="s">
        <v>768</v>
      </c>
      <c r="D669">
        <v>0.12100139</v>
      </c>
      <c r="E669">
        <v>0.14608452</v>
      </c>
      <c r="F669">
        <v>0.12164193399999999</v>
      </c>
      <c r="G669">
        <v>7.3901040000000001E-2</v>
      </c>
      <c r="H669">
        <v>1.6321882999999999E-2</v>
      </c>
      <c r="I669">
        <v>9.0418390000000001E-2</v>
      </c>
      <c r="J669">
        <v>0.1607623</v>
      </c>
      <c r="K669">
        <v>0.98097425999999999</v>
      </c>
      <c r="L669">
        <v>6.6116913999999999E-2</v>
      </c>
      <c r="M669">
        <v>0.19167027</v>
      </c>
      <c r="N669">
        <v>0.26230994000000002</v>
      </c>
      <c r="O669">
        <v>0.12840462</v>
      </c>
      <c r="P669">
        <v>7.0455390000000007E-2</v>
      </c>
      <c r="Q669">
        <v>0.31837028000000001</v>
      </c>
      <c r="R669">
        <v>-2.8003930999999999E-2</v>
      </c>
      <c r="S669">
        <v>3.5162657E-2</v>
      </c>
      <c r="T669">
        <v>0.15863684</v>
      </c>
      <c r="U669">
        <v>-8.7114740000000003E-3</v>
      </c>
      <c r="V669">
        <v>0.13586038</v>
      </c>
      <c r="W669">
        <v>1.4810324999999999E-2</v>
      </c>
      <c r="X669">
        <v>0.1265471</v>
      </c>
      <c r="Y669">
        <v>0.14481688000000001</v>
      </c>
      <c r="Z669">
        <v>1.5580307999999999E-2</v>
      </c>
      <c r="AA669">
        <v>0.14831647000000001</v>
      </c>
      <c r="AB669">
        <v>0.17934728999999999</v>
      </c>
      <c r="AC669">
        <v>0.22468357999999999</v>
      </c>
      <c r="AD669">
        <v>-2.6262278E-2</v>
      </c>
      <c r="AE669">
        <v>6.7541190000000001E-2</v>
      </c>
      <c r="AF669">
        <v>1.635197E-2</v>
      </c>
      <c r="AG669">
        <v>0.15919316999999999</v>
      </c>
      <c r="AH669">
        <v>8.6923613999999996E-2</v>
      </c>
      <c r="AI669">
        <v>0.29319894000000002</v>
      </c>
      <c r="AJ669">
        <v>5.1839682999999998E-2</v>
      </c>
      <c r="AK669">
        <v>9.8970440000000007E-2</v>
      </c>
      <c r="AL669">
        <v>0.27389064000000002</v>
      </c>
      <c r="AM669">
        <v>0.16190587000000001</v>
      </c>
      <c r="AN669">
        <v>5.1979355999999997E-2</v>
      </c>
      <c r="AO669">
        <v>0.1511663</v>
      </c>
      <c r="AP669">
        <v>0.19333634</v>
      </c>
      <c r="AQ669">
        <v>0.10532405</v>
      </c>
      <c r="AR669">
        <v>0.31874894999999998</v>
      </c>
      <c r="AS669">
        <v>0.14329694000000001</v>
      </c>
      <c r="AT669">
        <v>-0.10002320000000001</v>
      </c>
      <c r="AU669">
        <v>0.1818448</v>
      </c>
      <c r="AV669">
        <v>9.0501860000000003E-2</v>
      </c>
      <c r="AW669">
        <v>0.24527826999999999</v>
      </c>
      <c r="AX669">
        <v>8.1169136000000003E-2</v>
      </c>
      <c r="AY669">
        <v>0.26565830000000001</v>
      </c>
      <c r="AZ669">
        <v>0.96365149999999999</v>
      </c>
      <c r="BA669">
        <v>-1.7606607E-2</v>
      </c>
      <c r="BB669">
        <v>-5.7780289999999998E-2</v>
      </c>
      <c r="BC669">
        <v>9.0486880000000006E-2</v>
      </c>
      <c r="BD669">
        <v>0.27683645000000001</v>
      </c>
      <c r="BE669">
        <v>0.15999168</v>
      </c>
      <c r="BF669">
        <v>0.31179000000000001</v>
      </c>
      <c r="BG669">
        <v>0.19298135</v>
      </c>
      <c r="BH669">
        <v>0.15227384999999999</v>
      </c>
      <c r="BI669">
        <v>0.28963887999999999</v>
      </c>
      <c r="BJ669">
        <v>7.9209080000000001E-2</v>
      </c>
      <c r="BK669">
        <v>0.18283935000000001</v>
      </c>
      <c r="BL669">
        <v>9.7334169999999998E-2</v>
      </c>
      <c r="BM669">
        <v>0.17206995</v>
      </c>
      <c r="BN669">
        <v>0.14977124</v>
      </c>
      <c r="BO669">
        <v>9.8158695000000004E-2</v>
      </c>
      <c r="BP669">
        <v>0.10655576999999999</v>
      </c>
      <c r="BQ669">
        <v>0.12403106999999999</v>
      </c>
      <c r="BR669">
        <v>-0.13712058999999999</v>
      </c>
      <c r="BS669">
        <v>0.18060145999999999</v>
      </c>
      <c r="BT669">
        <v>6.0654501999999999E-2</v>
      </c>
      <c r="BU669">
        <v>6.6030039999999998E-2</v>
      </c>
      <c r="BV669">
        <v>7.6780989999999993E-2</v>
      </c>
      <c r="BW669">
        <v>0.10040902</v>
      </c>
      <c r="BX669">
        <v>0.33514674999999999</v>
      </c>
      <c r="BY669">
        <v>4.5169607000000001E-2</v>
      </c>
      <c r="BZ669">
        <v>0.17234969999999999</v>
      </c>
      <c r="CA669">
        <v>-8.0489240000000004E-2</v>
      </c>
      <c r="CB669">
        <v>0.14552135999999999</v>
      </c>
      <c r="CC669">
        <v>0.14773694000000001</v>
      </c>
      <c r="CD669">
        <v>0.28363739999999998</v>
      </c>
      <c r="CE669">
        <v>3.904908E-2</v>
      </c>
      <c r="CF669">
        <v>-8.0205579999999999E-2</v>
      </c>
      <c r="CG669">
        <v>0.26567468</v>
      </c>
      <c r="CH669">
        <v>0.18246809999999999</v>
      </c>
      <c r="CI669">
        <v>4.4477176E-2</v>
      </c>
      <c r="CJ669">
        <v>0.39225399999999999</v>
      </c>
      <c r="CK669">
        <v>0.12587256999999999</v>
      </c>
      <c r="CL669">
        <v>0.17733710999999999</v>
      </c>
      <c r="CM669">
        <v>0.32620549999999998</v>
      </c>
      <c r="CN669">
        <v>0.19937405999999999</v>
      </c>
      <c r="CO669">
        <v>0.17570179999999999</v>
      </c>
      <c r="CP669">
        <v>0.2576175</v>
      </c>
      <c r="CQ669">
        <v>-7.3902585000000007E-2</v>
      </c>
      <c r="CR669">
        <v>0.23556460000000001</v>
      </c>
      <c r="CS669">
        <v>0.4015938</v>
      </c>
      <c r="CT669">
        <v>0.15774149000000001</v>
      </c>
      <c r="CU669">
        <v>-4.0038020000000001E-2</v>
      </c>
      <c r="CV669">
        <v>0.14691731</v>
      </c>
      <c r="CW669">
        <v>0.15023217</v>
      </c>
      <c r="CX669">
        <v>0.13325556</v>
      </c>
      <c r="CY669">
        <v>0.15801298999999999</v>
      </c>
      <c r="CZ669">
        <v>0.2676267</v>
      </c>
      <c r="DA669">
        <v>7.0302909999999996E-2</v>
      </c>
      <c r="DB669">
        <v>0.32359337999999999</v>
      </c>
      <c r="DC669">
        <v>0.96100779999999997</v>
      </c>
      <c r="DD669">
        <v>0.26682273000000001</v>
      </c>
      <c r="DE669">
        <v>2.7571381999999998E-2</v>
      </c>
      <c r="DF669">
        <f t="shared" si="30"/>
        <v>0.13555795637864074</v>
      </c>
      <c r="DG669">
        <f t="shared" si="31"/>
        <v>0</v>
      </c>
      <c r="DH669">
        <v>0</v>
      </c>
      <c r="DI669">
        <f>VLOOKUP(B669,owner_jaccard!$C$1:$E$1128,3,FALSE)</f>
        <v>5.8823529411764698E-2</v>
      </c>
      <c r="DJ669">
        <f>VLOOKUP(B669,partic_jaccard!$C$1:$E$1128,3,FALSE)</f>
        <v>5.2631578947368397E-2</v>
      </c>
      <c r="DK669">
        <f>VLOOKUP(B669,rtword_jaccard!$C$1:$E$1128,3,FALSE)</f>
        <v>9.8901098901098897E-2</v>
      </c>
      <c r="DL669">
        <f>VLOOKUP(B669,rtword_jaccard!$C$1:$F$1128,4,FALSE)</f>
        <v>0.19047619047618999</v>
      </c>
      <c r="DM669">
        <f>VLOOKUP(B669,rtword_jaccard!$C$1:$G$1128,5,FALSE)</f>
        <v>0.22950819672131101</v>
      </c>
      <c r="DN669">
        <f>VLOOKUP(B669,owner_j_重み付き!$C$1:$E$1128,3)</f>
        <v>2E-3</v>
      </c>
      <c r="DO669">
        <f>VLOOKUP(B669,part_j_重み付き!$C$1:$E$1128,3,FALSE)</f>
        <v>6.7999999999999996E-3</v>
      </c>
      <c r="DP669">
        <f>VLOOKUP(B669,journalsection_jaccard!$C$2:$E$1129,3,FALSE)</f>
        <v>0.25</v>
      </c>
      <c r="DQ669">
        <f>VLOOKUP(B669,journalsection_jaccard!$C$2:$F$1129,4,FALSE)</f>
        <v>0.24223602484472001</v>
      </c>
      <c r="DR669">
        <f>VLOOKUP(B669,journalsection_jaccard!$C$2:$G$1129,5,FALSE)</f>
        <v>0.234567901234567</v>
      </c>
      <c r="DS669">
        <f>VLOOKUP(B669,journalsection_jaccard!$C$2:$H$1129,6,FALSE)</f>
        <v>3.0927835051546299E-2</v>
      </c>
    </row>
    <row r="670" spans="1:123" x14ac:dyDescent="0.55000000000000004">
      <c r="A670">
        <v>663</v>
      </c>
      <c r="B670" t="s">
        <v>2218</v>
      </c>
      <c r="C670" t="s">
        <v>769</v>
      </c>
      <c r="D670">
        <v>-4.8378314999999998E-2</v>
      </c>
      <c r="E670">
        <v>0.19054338000000001</v>
      </c>
      <c r="F670">
        <v>0.18273023999999999</v>
      </c>
      <c r="G670">
        <v>9.1449565999999996E-2</v>
      </c>
      <c r="H670">
        <v>0.16398299999999999</v>
      </c>
      <c r="I670">
        <v>0.15022250000000001</v>
      </c>
      <c r="J670">
        <v>7.3515533999999993E-2</v>
      </c>
      <c r="K670">
        <v>0.98133729999999997</v>
      </c>
      <c r="L670">
        <v>8.6414809999999995E-2</v>
      </c>
      <c r="M670">
        <v>0.20329121</v>
      </c>
      <c r="N670">
        <v>0.22623575000000001</v>
      </c>
      <c r="O670">
        <v>0.17567752</v>
      </c>
      <c r="P670">
        <v>0.28053755000000002</v>
      </c>
      <c r="Q670">
        <v>5.0415072999999998E-2</v>
      </c>
      <c r="R670">
        <v>0.11324105</v>
      </c>
      <c r="S670">
        <v>4.997074E-2</v>
      </c>
      <c r="T670">
        <v>0.14551944</v>
      </c>
      <c r="U670">
        <v>-1.9368425000000002E-2</v>
      </c>
      <c r="V670">
        <v>0.25156978000000002</v>
      </c>
      <c r="W670">
        <v>0.16157345000000001</v>
      </c>
      <c r="X670">
        <v>0.42568057999999998</v>
      </c>
      <c r="Y670">
        <v>0.41464529999999999</v>
      </c>
      <c r="Z670">
        <v>0.2932459</v>
      </c>
      <c r="AA670">
        <v>0.20483507000000001</v>
      </c>
      <c r="AB670">
        <v>0.15151687999999999</v>
      </c>
      <c r="AC670">
        <v>0.32513234000000002</v>
      </c>
      <c r="AD670">
        <v>5.4935860000000003E-2</v>
      </c>
      <c r="AE670">
        <v>-5.2824299999999998E-2</v>
      </c>
      <c r="AF670">
        <v>0.28683108000000002</v>
      </c>
      <c r="AG670">
        <v>0.22422618999999999</v>
      </c>
      <c r="AH670">
        <v>-5.2521727999999997E-2</v>
      </c>
      <c r="AI670">
        <v>0.19737658</v>
      </c>
      <c r="AJ670">
        <v>0.22842788999999999</v>
      </c>
      <c r="AK670">
        <v>0.15532956000000001</v>
      </c>
      <c r="AL670">
        <v>0.29467353000000002</v>
      </c>
      <c r="AM670">
        <v>2.5077337000000002E-2</v>
      </c>
      <c r="AN670">
        <v>0.10289063</v>
      </c>
      <c r="AO670">
        <v>0.156805</v>
      </c>
      <c r="AP670">
        <v>0.30340992999999999</v>
      </c>
      <c r="AQ670">
        <v>0.34862690000000002</v>
      </c>
      <c r="AR670">
        <v>0.19814333000000001</v>
      </c>
      <c r="AS670">
        <v>0.18762398</v>
      </c>
      <c r="AT670">
        <v>0.30242734999999998</v>
      </c>
      <c r="AU670">
        <v>0.24753892</v>
      </c>
      <c r="AV670">
        <v>2.8117409999999999E-2</v>
      </c>
      <c r="AW670">
        <v>0.320766</v>
      </c>
      <c r="AX670">
        <v>0.15131217</v>
      </c>
      <c r="AY670">
        <v>0.37783476999999999</v>
      </c>
      <c r="AZ670">
        <v>0.95044832999999995</v>
      </c>
      <c r="BA670">
        <v>0.1226483</v>
      </c>
      <c r="BB670">
        <v>8.8461116000000006E-2</v>
      </c>
      <c r="BC670">
        <v>0.17792621</v>
      </c>
      <c r="BD670">
        <v>0.12136273</v>
      </c>
      <c r="BE670">
        <v>1.7447956000000001E-2</v>
      </c>
      <c r="BF670">
        <v>5.3297616999999999E-2</v>
      </c>
      <c r="BG670">
        <v>0.2827731</v>
      </c>
      <c r="BH670">
        <v>0.122984104</v>
      </c>
      <c r="BI670">
        <v>0.30117196000000002</v>
      </c>
      <c r="BJ670">
        <v>0.13733525999999999</v>
      </c>
      <c r="BK670">
        <v>0.30604576999999999</v>
      </c>
      <c r="BL670">
        <v>7.7952066999999996E-3</v>
      </c>
      <c r="BM670">
        <v>0.31315159999999997</v>
      </c>
      <c r="BN670">
        <v>0.17191048</v>
      </c>
      <c r="BO670">
        <v>-1.5453974000000001E-2</v>
      </c>
      <c r="BP670">
        <v>7.3024580000000006E-2</v>
      </c>
      <c r="BQ670">
        <v>0.10975324</v>
      </c>
      <c r="BR670">
        <v>0.15319073</v>
      </c>
      <c r="BS670">
        <v>0.22319964</v>
      </c>
      <c r="BT670">
        <v>0.10083588</v>
      </c>
      <c r="BU670">
        <v>0.22653301000000001</v>
      </c>
      <c r="BV670">
        <v>0.21215223</v>
      </c>
      <c r="BW670">
        <v>0.30765155</v>
      </c>
      <c r="BX670">
        <v>-1.3156651E-2</v>
      </c>
      <c r="BY670">
        <v>0.2253348</v>
      </c>
      <c r="BZ670">
        <v>0.20724052000000001</v>
      </c>
      <c r="CA670">
        <v>0.29046749999999999</v>
      </c>
      <c r="CB670">
        <v>0.15467238</v>
      </c>
      <c r="CC670">
        <v>0.30720653999999997</v>
      </c>
      <c r="CD670">
        <v>0.26687865999999999</v>
      </c>
      <c r="CE670">
        <v>0.17105081999999999</v>
      </c>
      <c r="CF670">
        <v>0.29382734999999999</v>
      </c>
      <c r="CG670">
        <v>0.24078305</v>
      </c>
      <c r="CH670">
        <v>0.2753679</v>
      </c>
      <c r="CI670">
        <v>0.31551272000000002</v>
      </c>
      <c r="CJ670">
        <v>0.36082077000000001</v>
      </c>
      <c r="CK670">
        <v>2.4164522000000001E-2</v>
      </c>
      <c r="CL670">
        <v>0.24781624999999999</v>
      </c>
      <c r="CM670">
        <v>0.23509118000000001</v>
      </c>
      <c r="CN670">
        <v>0.35524025999999997</v>
      </c>
      <c r="CO670">
        <v>0.11179985000000001</v>
      </c>
      <c r="CP670">
        <v>0.20561109999999999</v>
      </c>
      <c r="CQ670">
        <v>8.4073300000000004E-2</v>
      </c>
      <c r="CR670">
        <v>0.30030363999999998</v>
      </c>
      <c r="CS670">
        <v>0.28475191999999999</v>
      </c>
      <c r="CT670">
        <v>8.3376913999999996E-2</v>
      </c>
      <c r="CU670">
        <v>0.20012474</v>
      </c>
      <c r="CV670">
        <v>0.41269430000000001</v>
      </c>
      <c r="CW670">
        <v>-8.7659060000000004E-3</v>
      </c>
      <c r="CX670">
        <v>0.4573564</v>
      </c>
      <c r="CY670">
        <v>0.15989216000000001</v>
      </c>
      <c r="CZ670">
        <v>0.26108912000000001</v>
      </c>
      <c r="DA670">
        <v>0.34282917000000002</v>
      </c>
      <c r="DB670">
        <v>0.21347057999999999</v>
      </c>
      <c r="DC670">
        <v>0.97409104999999996</v>
      </c>
      <c r="DD670">
        <v>0.22586787999999999</v>
      </c>
      <c r="DE670">
        <v>0.18927884</v>
      </c>
      <c r="DF670">
        <f t="shared" si="30"/>
        <v>0.18959707948252416</v>
      </c>
      <c r="DG670">
        <f t="shared" si="31"/>
        <v>0</v>
      </c>
      <c r="DH670">
        <v>0</v>
      </c>
      <c r="DI670">
        <f>VLOOKUP(B670,owner_jaccard!$C$1:$E$1128,3,FALSE)</f>
        <v>0.17647058823529399</v>
      </c>
      <c r="DJ670">
        <f>VLOOKUP(B670,partic_jaccard!$C$1:$E$1128,3,FALSE)</f>
        <v>0.125</v>
      </c>
      <c r="DK670">
        <f>VLOOKUP(B670,rtword_jaccard!$C$1:$E$1128,3,FALSE)</f>
        <v>0.29870129870129802</v>
      </c>
      <c r="DL670">
        <f>VLOOKUP(B670,rtword_jaccard!$C$1:$F$1128,4,FALSE)</f>
        <v>0.31578947368421001</v>
      </c>
      <c r="DM670">
        <f>VLOOKUP(B670,rtword_jaccard!$C$1:$G$1128,5,FALSE)</f>
        <v>0.30434782608695599</v>
      </c>
      <c r="DN670">
        <f>VLOOKUP(B670,owner_j_重み付き!$C$1:$E$1128,3)</f>
        <v>3.0999999999999999E-3</v>
      </c>
      <c r="DO670">
        <f>VLOOKUP(B670,part_j_重み付き!$C$1:$E$1128,3,FALSE)</f>
        <v>1.1599999999999999E-2</v>
      </c>
      <c r="DP670">
        <f>VLOOKUP(B670,journalsection_jaccard!$C$2:$E$1129,3,FALSE)</f>
        <v>0.28205128205128199</v>
      </c>
      <c r="DQ670">
        <f>VLOOKUP(B670,journalsection_jaccard!$C$2:$F$1129,4,FALSE)</f>
        <v>0.29032258064516098</v>
      </c>
      <c r="DR670">
        <f>VLOOKUP(B670,journalsection_jaccard!$C$2:$G$1129,5,FALSE)</f>
        <v>0.31578947368421001</v>
      </c>
      <c r="DS670">
        <f>VLOOKUP(B670,journalsection_jaccard!$C$2:$H$1129,6,FALSE)</f>
        <v>7.5268817204300995E-2</v>
      </c>
    </row>
    <row r="671" spans="1:123" x14ac:dyDescent="0.55000000000000004">
      <c r="A671">
        <v>664</v>
      </c>
      <c r="B671" t="s">
        <v>1454</v>
      </c>
      <c r="C671" t="s">
        <v>770</v>
      </c>
      <c r="D671">
        <v>0.17041096</v>
      </c>
      <c r="E671">
        <v>0.23562659999999999</v>
      </c>
      <c r="F671">
        <v>0.30341570000000001</v>
      </c>
      <c r="G671">
        <v>0.31462817999999998</v>
      </c>
      <c r="H671">
        <v>0.1334157</v>
      </c>
      <c r="I671">
        <v>0.13110358</v>
      </c>
      <c r="J671">
        <v>0.13311327000000001</v>
      </c>
      <c r="K671">
        <v>0.97986733999999998</v>
      </c>
      <c r="L671">
        <v>0.24869158999999999</v>
      </c>
      <c r="M671">
        <v>0.13807419000000001</v>
      </c>
      <c r="N671">
        <v>0.24860106000000001</v>
      </c>
      <c r="O671">
        <v>0.10253097999999999</v>
      </c>
      <c r="P671">
        <v>0.30268303000000002</v>
      </c>
      <c r="Q671">
        <v>0.25796750000000002</v>
      </c>
      <c r="R671">
        <v>0.31558153</v>
      </c>
      <c r="S671">
        <v>3.1107867000000001E-2</v>
      </c>
      <c r="T671">
        <v>0.25310525</v>
      </c>
      <c r="U671">
        <v>4.1641592999999998E-2</v>
      </c>
      <c r="V671">
        <v>7.4917786E-2</v>
      </c>
      <c r="W671">
        <v>0.26631492000000001</v>
      </c>
      <c r="X671">
        <v>0.16553672</v>
      </c>
      <c r="Y671">
        <v>0.15415770000000001</v>
      </c>
      <c r="Z671">
        <v>0.14137943</v>
      </c>
      <c r="AA671">
        <v>-5.0577181999999998E-2</v>
      </c>
      <c r="AB671">
        <v>0.25397239999999999</v>
      </c>
      <c r="AC671">
        <v>0.11331586</v>
      </c>
      <c r="AD671">
        <v>2.3327549999999999E-2</v>
      </c>
      <c r="AE671">
        <v>0.14044488999999999</v>
      </c>
      <c r="AF671">
        <v>9.9278309999999995E-2</v>
      </c>
      <c r="AG671">
        <v>-5.5763569999999997E-3</v>
      </c>
      <c r="AH671">
        <v>-0.11621747</v>
      </c>
      <c r="AI671">
        <v>3.90449E-2</v>
      </c>
      <c r="AJ671">
        <v>0.24799547</v>
      </c>
      <c r="AK671">
        <v>0.20403985999999999</v>
      </c>
      <c r="AL671">
        <v>9.5091700000000001E-2</v>
      </c>
      <c r="AM671">
        <v>0.19840944999999999</v>
      </c>
      <c r="AN671">
        <v>0.17658101000000001</v>
      </c>
      <c r="AO671">
        <v>0.32557355999999998</v>
      </c>
      <c r="AP671">
        <v>0.35263917</v>
      </c>
      <c r="AQ671">
        <v>0.32068413000000001</v>
      </c>
      <c r="AR671">
        <v>0.22298377999999999</v>
      </c>
      <c r="AS671">
        <v>8.3585560000000003E-2</v>
      </c>
      <c r="AT671">
        <v>7.8835849999999999E-2</v>
      </c>
      <c r="AU671">
        <v>0.12885556000000001</v>
      </c>
      <c r="AV671">
        <v>0.17345503000000001</v>
      </c>
      <c r="AW671">
        <v>0.11386350000000001</v>
      </c>
      <c r="AX671">
        <v>0.2532778</v>
      </c>
      <c r="AY671">
        <v>0.21771319</v>
      </c>
      <c r="AZ671">
        <v>0.95844209999999996</v>
      </c>
      <c r="BA671">
        <v>5.5011240000000003E-2</v>
      </c>
      <c r="BB671">
        <v>4.1390900000000001E-2</v>
      </c>
      <c r="BC671">
        <v>9.9760070000000006E-2</v>
      </c>
      <c r="BD671">
        <v>0.18227500999999999</v>
      </c>
      <c r="BE671">
        <v>4.3500468E-2</v>
      </c>
      <c r="BF671">
        <v>0.11690701000000001</v>
      </c>
      <c r="BG671">
        <v>0.33865057999999998</v>
      </c>
      <c r="BH671">
        <v>0.12166297</v>
      </c>
      <c r="BI671">
        <v>0.1358856</v>
      </c>
      <c r="BJ671">
        <v>0.22525803999999999</v>
      </c>
      <c r="BK671">
        <v>-1.7851174E-3</v>
      </c>
      <c r="BL671">
        <v>0.298794</v>
      </c>
      <c r="BM671">
        <v>0.25117916000000001</v>
      </c>
      <c r="BN671">
        <v>0.34618565000000001</v>
      </c>
      <c r="BO671">
        <v>0.38379526000000003</v>
      </c>
      <c r="BP671">
        <v>0.16122486</v>
      </c>
      <c r="BQ671">
        <v>1.9373734E-2</v>
      </c>
      <c r="BR671">
        <v>0.17711383</v>
      </c>
      <c r="BS671">
        <v>0.22189344</v>
      </c>
      <c r="BT671">
        <v>0.29706844999999998</v>
      </c>
      <c r="BU671">
        <v>7.3668239999999996E-2</v>
      </c>
      <c r="BV671">
        <v>0.11659585</v>
      </c>
      <c r="BW671">
        <v>0.21103041</v>
      </c>
      <c r="BX671">
        <v>0.31647570000000003</v>
      </c>
      <c r="BY671">
        <v>3.3157020000000002E-2</v>
      </c>
      <c r="BZ671">
        <v>5.5248454000000002E-2</v>
      </c>
      <c r="CA671">
        <v>0.34349005999999999</v>
      </c>
      <c r="CB671">
        <v>6.6878623999999998E-2</v>
      </c>
      <c r="CC671">
        <v>0.33017373</v>
      </c>
      <c r="CD671">
        <v>0.28558904000000002</v>
      </c>
      <c r="CE671">
        <v>6.5196840000000006E-2</v>
      </c>
      <c r="CF671">
        <v>-5.561964E-3</v>
      </c>
      <c r="CG671">
        <v>0.2527605</v>
      </c>
      <c r="CH671">
        <v>0.25108236</v>
      </c>
      <c r="CI671">
        <v>-3.202141E-2</v>
      </c>
      <c r="CJ671">
        <v>0.14843434</v>
      </c>
      <c r="CK671">
        <v>0.22926640000000001</v>
      </c>
      <c r="CL671">
        <v>0.26520774000000003</v>
      </c>
      <c r="CM671">
        <v>-3.108818E-2</v>
      </c>
      <c r="CN671">
        <v>5.7490819999999998E-2</v>
      </c>
      <c r="CO671">
        <v>0.17891029</v>
      </c>
      <c r="CP671">
        <v>0.28464050000000002</v>
      </c>
      <c r="CQ671">
        <v>6.7909380000000005E-2</v>
      </c>
      <c r="CR671">
        <v>0.15720877</v>
      </c>
      <c r="CS671">
        <v>0.29705998</v>
      </c>
      <c r="CT671">
        <v>0.14923848000000001</v>
      </c>
      <c r="CU671">
        <v>0.23151663</v>
      </c>
      <c r="CV671">
        <v>6.5608970000000003E-2</v>
      </c>
      <c r="CW671">
        <v>0.12072556500000001</v>
      </c>
      <c r="CX671">
        <v>5.9739515E-2</v>
      </c>
      <c r="CY671">
        <v>0.19914161999999999</v>
      </c>
      <c r="CZ671">
        <v>0.16294442000000001</v>
      </c>
      <c r="DA671">
        <v>0.27867459999999999</v>
      </c>
      <c r="DB671">
        <v>0.16732048999999999</v>
      </c>
      <c r="DC671">
        <v>0.97868204000000003</v>
      </c>
      <c r="DD671">
        <v>0.26444151999999999</v>
      </c>
      <c r="DE671">
        <v>2.6935402000000001E-2</v>
      </c>
      <c r="DF671">
        <f t="shared" si="30"/>
        <v>0.16616348075339796</v>
      </c>
      <c r="DG671">
        <f t="shared" si="31"/>
        <v>0</v>
      </c>
      <c r="DH671">
        <v>0</v>
      </c>
      <c r="DI671">
        <f>VLOOKUP(B671,owner_jaccard!$C$1:$E$1128,3,FALSE)</f>
        <v>0.15384615384615299</v>
      </c>
      <c r="DJ671">
        <f>VLOOKUP(B671,partic_jaccard!$C$1:$E$1128,3,FALSE)</f>
        <v>0.1875</v>
      </c>
      <c r="DK671">
        <f>VLOOKUP(B671,rtword_jaccard!$C$1:$E$1128,3,FALSE)</f>
        <v>0.11111111111111099</v>
      </c>
      <c r="DL671">
        <f>VLOOKUP(B671,rtword_jaccard!$C$1:$F$1128,4,FALSE)</f>
        <v>0.13636363636363599</v>
      </c>
      <c r="DM671">
        <f>VLOOKUP(B671,rtword_jaccard!$C$1:$G$1128,5,FALSE)</f>
        <v>0.167315175097276</v>
      </c>
      <c r="DN671">
        <f>VLOOKUP(B671,owner_j_重み付き!$C$1:$E$1128,3)</f>
        <v>1.6999999999999999E-3</v>
      </c>
      <c r="DO671">
        <f>VLOOKUP(B671,part_j_重み付き!$C$1:$E$1128,3,FALSE)</f>
        <v>2.8799999999999999E-2</v>
      </c>
      <c r="DP671">
        <f>VLOOKUP(B671,journalsection_jaccard!$C$2:$E$1129,3,FALSE)</f>
        <v>0.47058823529411697</v>
      </c>
      <c r="DQ671">
        <f>VLOOKUP(B671,journalsection_jaccard!$C$2:$F$1129,4,FALSE)</f>
        <v>0.32450331125827803</v>
      </c>
      <c r="DR671">
        <f>VLOOKUP(B671,journalsection_jaccard!$C$2:$G$1129,5,FALSE)</f>
        <v>0.29870129870129802</v>
      </c>
      <c r="DS671">
        <f>VLOOKUP(B671,journalsection_jaccard!$C$2:$H$1129,6,FALSE)</f>
        <v>0.14942528735632099</v>
      </c>
    </row>
    <row r="672" spans="1:123" x14ac:dyDescent="0.55000000000000004">
      <c r="A672">
        <v>665</v>
      </c>
      <c r="B672" t="s">
        <v>2219</v>
      </c>
      <c r="C672" t="s">
        <v>771</v>
      </c>
      <c r="D672">
        <v>0.20485088000000001</v>
      </c>
      <c r="E672">
        <v>0.20940046000000001</v>
      </c>
      <c r="F672">
        <v>0.24766383</v>
      </c>
      <c r="G672">
        <v>0.30634825999999998</v>
      </c>
      <c r="H672">
        <v>0.16672207</v>
      </c>
      <c r="I672">
        <v>9.974922E-2</v>
      </c>
      <c r="J672">
        <v>0.23613043</v>
      </c>
      <c r="K672">
        <v>0.98553880000000005</v>
      </c>
      <c r="L672">
        <v>0.15434745</v>
      </c>
      <c r="M672">
        <v>0.26171410000000001</v>
      </c>
      <c r="N672">
        <v>0.32288280000000003</v>
      </c>
      <c r="O672">
        <v>0.17567289999999999</v>
      </c>
      <c r="P672">
        <v>0.13681124</v>
      </c>
      <c r="Q672">
        <v>0.22836271999999999</v>
      </c>
      <c r="R672">
        <v>0.23637456000000001</v>
      </c>
      <c r="S672">
        <v>0.10700425</v>
      </c>
      <c r="T672">
        <v>0.31057795999999999</v>
      </c>
      <c r="U672">
        <v>0.30055460000000001</v>
      </c>
      <c r="V672">
        <v>0.10546519</v>
      </c>
      <c r="W672">
        <v>0.13587451</v>
      </c>
      <c r="X672">
        <v>5.9649336999999997E-2</v>
      </c>
      <c r="Y672">
        <v>0.19271252999999999</v>
      </c>
      <c r="Z672">
        <v>9.2977210000000005E-2</v>
      </c>
      <c r="AA672">
        <v>0.24656939999999999</v>
      </c>
      <c r="AB672">
        <v>0.18532671000000001</v>
      </c>
      <c r="AC672">
        <v>0.12639855999999999</v>
      </c>
      <c r="AD672">
        <v>0.14990961999999999</v>
      </c>
      <c r="AE672">
        <v>0.27402149999999997</v>
      </c>
      <c r="AF672">
        <v>0.17918671999999999</v>
      </c>
      <c r="AG672">
        <v>0.21699207000000001</v>
      </c>
      <c r="AH672">
        <v>5.0258376E-2</v>
      </c>
      <c r="AI672">
        <v>0.23422134999999999</v>
      </c>
      <c r="AJ672">
        <v>0.19099480999999999</v>
      </c>
      <c r="AK672">
        <v>0.28435295999999999</v>
      </c>
      <c r="AL672">
        <v>0.14201915000000001</v>
      </c>
      <c r="AM672">
        <v>0.114771634</v>
      </c>
      <c r="AN672">
        <v>1.0196797E-2</v>
      </c>
      <c r="AO672">
        <v>0.21786036</v>
      </c>
      <c r="AP672">
        <v>0.24130291000000001</v>
      </c>
      <c r="AQ672">
        <v>0.23813348000000001</v>
      </c>
      <c r="AR672">
        <v>0.15244904000000001</v>
      </c>
      <c r="AS672">
        <v>4.8941456000000001E-2</v>
      </c>
      <c r="AT672">
        <v>5.9111666E-2</v>
      </c>
      <c r="AU672">
        <v>0.15586273</v>
      </c>
      <c r="AV672">
        <v>5.4932090000000003E-2</v>
      </c>
      <c r="AW672">
        <v>0.11183017000000001</v>
      </c>
      <c r="AX672">
        <v>0.14771828000000001</v>
      </c>
      <c r="AY672">
        <v>0.25330575999999999</v>
      </c>
      <c r="AZ672">
        <v>0.9552872</v>
      </c>
      <c r="BA672">
        <v>5.4471230000000002E-2</v>
      </c>
      <c r="BB672">
        <v>0.13976622</v>
      </c>
      <c r="BC672">
        <v>3.1040313E-2</v>
      </c>
      <c r="BD672">
        <v>9.5515154000000005E-2</v>
      </c>
      <c r="BE672">
        <v>6.2514210000000001E-2</v>
      </c>
      <c r="BF672">
        <v>0.20911668</v>
      </c>
      <c r="BG672">
        <v>0.21136731</v>
      </c>
      <c r="BH672">
        <v>0.12876198999999999</v>
      </c>
      <c r="BI672">
        <v>0.22207370000000001</v>
      </c>
      <c r="BJ672">
        <v>0.18835663999999999</v>
      </c>
      <c r="BK672">
        <v>0.15196788</v>
      </c>
      <c r="BL672">
        <v>0.102729425</v>
      </c>
      <c r="BM672">
        <v>1.8264079999999999E-2</v>
      </c>
      <c r="BN672">
        <v>0.17654775</v>
      </c>
      <c r="BO672">
        <v>0.18340571</v>
      </c>
      <c r="BP672">
        <v>0.35146093</v>
      </c>
      <c r="BQ672">
        <v>0.21391657</v>
      </c>
      <c r="BR672">
        <v>9.3106809999999998E-2</v>
      </c>
      <c r="BS672">
        <v>0.12496494499999999</v>
      </c>
      <c r="BT672">
        <v>0.36412109999999998</v>
      </c>
      <c r="BU672">
        <v>0.17758386000000001</v>
      </c>
      <c r="BV672">
        <v>4.1905302999999998E-2</v>
      </c>
      <c r="BW672">
        <v>0.30341578000000002</v>
      </c>
      <c r="BX672">
        <v>0.13366697999999999</v>
      </c>
      <c r="BY672">
        <v>0.11114016</v>
      </c>
      <c r="BZ672">
        <v>4.2467560000000001E-2</v>
      </c>
      <c r="CA672">
        <v>0.14038517</v>
      </c>
      <c r="CB672">
        <v>0.11181639</v>
      </c>
      <c r="CC672">
        <v>0.28624739999999999</v>
      </c>
      <c r="CD672">
        <v>0.34856125999999998</v>
      </c>
      <c r="CE672">
        <v>0.30668200000000001</v>
      </c>
      <c r="CF672">
        <v>-8.9383820000000003E-2</v>
      </c>
      <c r="CG672">
        <v>8.7936700000000007E-2</v>
      </c>
      <c r="CH672">
        <v>0.11635056000000001</v>
      </c>
      <c r="CI672">
        <v>-1.8785257E-2</v>
      </c>
      <c r="CJ672">
        <v>0.30278996000000002</v>
      </c>
      <c r="CK672">
        <v>0.24082803999999999</v>
      </c>
      <c r="CL672">
        <v>0.19383773000000001</v>
      </c>
      <c r="CM672">
        <v>-0.11360983600000001</v>
      </c>
      <c r="CN672">
        <v>7.2947899999999996E-2</v>
      </c>
      <c r="CO672">
        <v>0.25902033000000002</v>
      </c>
      <c r="CP672">
        <v>0.14652698</v>
      </c>
      <c r="CQ672">
        <v>0.123102084</v>
      </c>
      <c r="CR672">
        <v>0.18896731999999999</v>
      </c>
      <c r="CS672">
        <v>0.29815364</v>
      </c>
      <c r="CT672">
        <v>0.22865136</v>
      </c>
      <c r="CU672">
        <v>0.119974546</v>
      </c>
      <c r="CV672">
        <v>0.14694402000000001</v>
      </c>
      <c r="CW672">
        <v>0.16436403999999999</v>
      </c>
      <c r="CX672">
        <v>0.1093539</v>
      </c>
      <c r="CY672">
        <v>0.15678374</v>
      </c>
      <c r="CZ672">
        <v>0.12812364000000001</v>
      </c>
      <c r="DA672">
        <v>0.21832234</v>
      </c>
      <c r="DB672">
        <v>0.23088892999999999</v>
      </c>
      <c r="DC672">
        <v>0.97379009999999999</v>
      </c>
      <c r="DD672">
        <v>0.41772482</v>
      </c>
      <c r="DE672">
        <v>6.0207885000000003E-2</v>
      </c>
      <c r="DF672">
        <f t="shared" si="30"/>
        <v>0.16792112784466023</v>
      </c>
      <c r="DG672">
        <f t="shared" si="31"/>
        <v>0</v>
      </c>
      <c r="DH672">
        <v>0</v>
      </c>
      <c r="DI672">
        <f>VLOOKUP(B672,owner_jaccard!$C$1:$E$1128,3,FALSE)</f>
        <v>3.4482758620689599E-2</v>
      </c>
      <c r="DJ672">
        <f>VLOOKUP(B672,partic_jaccard!$C$1:$E$1128,3,FALSE)</f>
        <v>9.0909090909090898E-2</v>
      </c>
      <c r="DK672">
        <f>VLOOKUP(B672,rtword_jaccard!$C$1:$E$1128,3,FALSE)</f>
        <v>9.8901098901098897E-2</v>
      </c>
      <c r="DL672">
        <f>VLOOKUP(B672,rtword_jaccard!$C$1:$F$1128,4,FALSE)</f>
        <v>0.16279069767441801</v>
      </c>
      <c r="DM672">
        <f>VLOOKUP(B672,rtword_jaccard!$C$1:$G$1128,5,FALSE)</f>
        <v>0.21457489878542499</v>
      </c>
      <c r="DN672">
        <f>VLOOKUP(B672,owner_j_重み付き!$C$1:$E$1128,3)</f>
        <v>4.0000000000000002E-4</v>
      </c>
      <c r="DO672">
        <f>VLOOKUP(B672,part_j_重み付き!$C$1:$E$1128,3,FALSE)</f>
        <v>2.7099999999999999E-2</v>
      </c>
      <c r="DP672">
        <f>VLOOKUP(B672,journalsection_jaccard!$C$2:$E$1129,3,FALSE)</f>
        <v>0.40845070422535201</v>
      </c>
      <c r="DQ672">
        <f>VLOOKUP(B672,journalsection_jaccard!$C$2:$F$1129,4,FALSE)</f>
        <v>0.34228187919462999</v>
      </c>
      <c r="DR672">
        <f>VLOOKUP(B672,journalsection_jaccard!$C$2:$G$1129,5,FALSE)</f>
        <v>0.29870129870129802</v>
      </c>
      <c r="DS672">
        <f>VLOOKUP(B672,journalsection_jaccard!$C$2:$H$1129,6,FALSE)</f>
        <v>0.123595505617977</v>
      </c>
    </row>
    <row r="673" spans="1:123" hidden="1" x14ac:dyDescent="0.55000000000000004">
      <c r="A673">
        <v>666</v>
      </c>
      <c r="B673" t="s">
        <v>2220</v>
      </c>
      <c r="C673" t="s">
        <v>772</v>
      </c>
      <c r="D673">
        <v>0.20153736</v>
      </c>
      <c r="E673">
        <v>0.25515378</v>
      </c>
      <c r="F673">
        <v>0.19164842000000001</v>
      </c>
      <c r="G673">
        <v>0.3373313</v>
      </c>
      <c r="H673">
        <v>0.19021592000000001</v>
      </c>
      <c r="I673">
        <v>0.20634015</v>
      </c>
      <c r="J673">
        <v>0.19797583999999999</v>
      </c>
      <c r="K673">
        <v>0.97845760000000004</v>
      </c>
      <c r="L673">
        <v>0.33054056999999998</v>
      </c>
      <c r="M673">
        <v>0.13825420999999999</v>
      </c>
      <c r="N673">
        <v>0.27906110000000001</v>
      </c>
      <c r="O673">
        <v>0.25726959999999999</v>
      </c>
      <c r="P673">
        <v>0.33271020000000001</v>
      </c>
      <c r="Q673">
        <v>0.27898980000000001</v>
      </c>
      <c r="R673">
        <v>2.3853019E-2</v>
      </c>
      <c r="S673">
        <v>-0.13229912999999999</v>
      </c>
      <c r="T673">
        <v>0.33119663999999999</v>
      </c>
      <c r="U673">
        <v>0.14168385999999999</v>
      </c>
      <c r="V673">
        <v>0.11482375</v>
      </c>
      <c r="W673">
        <v>7.783168E-2</v>
      </c>
      <c r="X673">
        <v>0.17248756000000001</v>
      </c>
      <c r="Y673">
        <v>0.24871166</v>
      </c>
      <c r="Z673">
        <v>0.18694765999999999</v>
      </c>
      <c r="AA673">
        <v>8.6352659999999998E-2</v>
      </c>
      <c r="AB673">
        <v>0.19188369999999999</v>
      </c>
      <c r="AC673">
        <v>0.29262903000000001</v>
      </c>
      <c r="AD673">
        <v>0.22026298999999999</v>
      </c>
      <c r="AE673">
        <v>6.9421869999999997E-2</v>
      </c>
      <c r="AF673">
        <v>0.21656394000000001</v>
      </c>
      <c r="AG673">
        <v>7.5902360000000002E-2</v>
      </c>
      <c r="AH673">
        <v>-5.2448910000000001E-2</v>
      </c>
      <c r="AI673">
        <v>0.30209985</v>
      </c>
      <c r="AJ673">
        <v>0.29972270000000001</v>
      </c>
      <c r="AK673">
        <v>0.19308048</v>
      </c>
      <c r="AL673">
        <v>3.9755616000000001E-2</v>
      </c>
      <c r="AM673">
        <v>0.10944126999999999</v>
      </c>
      <c r="AN673">
        <v>4.26483E-2</v>
      </c>
      <c r="AO673">
        <v>0.1264807</v>
      </c>
      <c r="AP673">
        <v>0.3279917</v>
      </c>
      <c r="AQ673">
        <v>0.28245199999999998</v>
      </c>
      <c r="AR673">
        <v>0.23973443999999999</v>
      </c>
      <c r="AS673">
        <v>0.16146825000000001</v>
      </c>
      <c r="AT673">
        <v>-9.4426889999999999E-2</v>
      </c>
      <c r="AU673">
        <v>2.7957749E-2</v>
      </c>
      <c r="AV673">
        <v>8.0775529999999998E-2</v>
      </c>
      <c r="AW673">
        <v>0.31144591999999999</v>
      </c>
      <c r="AX673">
        <v>0.117250375</v>
      </c>
      <c r="AY673">
        <v>0.35660404000000001</v>
      </c>
      <c r="AZ673">
        <v>0.95939719999999995</v>
      </c>
      <c r="BA673">
        <v>7.7962353999999998E-2</v>
      </c>
      <c r="BB673">
        <v>0.1549758</v>
      </c>
      <c r="BC673">
        <v>-7.9139550000000003E-2</v>
      </c>
      <c r="BD673">
        <v>6.9620680000000004E-2</v>
      </c>
      <c r="BE673">
        <v>0.17726679000000001</v>
      </c>
      <c r="BF673">
        <v>0.23002744</v>
      </c>
      <c r="BG673">
        <v>0.27387931999999998</v>
      </c>
      <c r="BH673">
        <v>6.1038107000000001E-2</v>
      </c>
      <c r="BI673">
        <v>0.27819129999999997</v>
      </c>
      <c r="BJ673">
        <v>0.28195313</v>
      </c>
      <c r="BK673">
        <v>8.9954785999999995E-2</v>
      </c>
      <c r="BL673">
        <v>0.1735256</v>
      </c>
      <c r="BM673">
        <v>0.16781577</v>
      </c>
      <c r="BN673">
        <v>0.23368968000000001</v>
      </c>
      <c r="BO673">
        <v>0.17530056999999999</v>
      </c>
      <c r="BP673">
        <v>0.25993063999999999</v>
      </c>
      <c r="BQ673">
        <v>0.22775967</v>
      </c>
      <c r="BR673">
        <v>0.12360916</v>
      </c>
      <c r="BS673">
        <v>0.25700519999999999</v>
      </c>
      <c r="BT673">
        <v>0.30252472000000002</v>
      </c>
      <c r="BU673">
        <v>0.15121324</v>
      </c>
      <c r="BV673">
        <v>0.15474167</v>
      </c>
      <c r="BW673">
        <v>0.33582877999999999</v>
      </c>
      <c r="BX673">
        <v>0.33746523</v>
      </c>
      <c r="BY673">
        <v>0.23251127999999999</v>
      </c>
      <c r="BZ673">
        <v>-3.4661600000000001E-2</v>
      </c>
      <c r="CA673">
        <v>0.19873151</v>
      </c>
      <c r="CB673">
        <v>0.24937713</v>
      </c>
      <c r="CC673">
        <v>0.21816789</v>
      </c>
      <c r="CD673">
        <v>0.25493412999999998</v>
      </c>
      <c r="CE673">
        <v>0.36664574999999999</v>
      </c>
      <c r="CF673">
        <v>6.1780351999999997E-2</v>
      </c>
      <c r="CG673">
        <v>0.36585077999999999</v>
      </c>
      <c r="CH673">
        <v>0.15107949000000001</v>
      </c>
      <c r="CI673">
        <v>0.26116507999999999</v>
      </c>
      <c r="CJ673">
        <v>0.19674152</v>
      </c>
      <c r="CK673">
        <v>0.20500866000000001</v>
      </c>
      <c r="CL673">
        <v>6.0897519999999997E-2</v>
      </c>
      <c r="CM673">
        <v>-0.11077847</v>
      </c>
      <c r="CN673">
        <v>0.21535960000000001</v>
      </c>
      <c r="CO673">
        <v>0.105230175</v>
      </c>
      <c r="CP673">
        <v>0.24416693</v>
      </c>
      <c r="CQ673">
        <v>4.1699625999999997E-2</v>
      </c>
      <c r="CR673">
        <v>0.25460840000000001</v>
      </c>
      <c r="CS673">
        <v>0.27970377000000002</v>
      </c>
      <c r="CT673">
        <v>0.12135688</v>
      </c>
      <c r="CU673">
        <v>0.1017025</v>
      </c>
      <c r="CV673">
        <v>0.22794981</v>
      </c>
      <c r="CW673">
        <v>0.27036090000000002</v>
      </c>
      <c r="CX673">
        <v>0.17895842000000001</v>
      </c>
      <c r="CY673">
        <v>0.18763416999999999</v>
      </c>
      <c r="CZ673">
        <v>0.29052670000000003</v>
      </c>
      <c r="DA673">
        <v>0.19503282</v>
      </c>
      <c r="DB673">
        <v>0.24177471</v>
      </c>
      <c r="DC673">
        <v>0.97649573999999995</v>
      </c>
      <c r="DD673">
        <v>0.19565540000000001</v>
      </c>
      <c r="DE673">
        <v>0.14384420000000001</v>
      </c>
      <c r="DF673">
        <f t="shared" si="30"/>
        <v>0.18326670620388347</v>
      </c>
      <c r="DG673">
        <f t="shared" si="31"/>
        <v>0</v>
      </c>
      <c r="DH673">
        <v>2.9705071079991511E-3</v>
      </c>
      <c r="DI673">
        <f>VLOOKUP(B673,owner_jaccard!$C$1:$E$1128,3,FALSE)</f>
        <v>0.116279069767441</v>
      </c>
      <c r="DJ673">
        <f>VLOOKUP(B673,partic_jaccard!$C$1:$E$1128,3,FALSE)</f>
        <v>0.32142857142857101</v>
      </c>
      <c r="DK673">
        <f>VLOOKUP(B673,rtword_jaccard!$C$1:$E$1128,3,FALSE)</f>
        <v>0.19047619047618999</v>
      </c>
      <c r="DL673">
        <f>VLOOKUP(B673,rtword_jaccard!$C$1:$F$1128,4,FALSE)</f>
        <v>0.22699386503067401</v>
      </c>
      <c r="DM673">
        <f>VLOOKUP(B673,rtword_jaccard!$C$1:$G$1128,5,FALSE)</f>
        <v>0.255230125523012</v>
      </c>
      <c r="DN673">
        <f>VLOOKUP(B673,owner_j_重み付き!$C$1:$E$1128,3)</f>
        <v>4.8999999999999998E-3</v>
      </c>
      <c r="DO673">
        <f>VLOOKUP(B673,part_j_重み付き!$C$1:$E$1128,3,FALSE)</f>
        <v>4.87E-2</v>
      </c>
      <c r="DP673">
        <f>VLOOKUP(B673,journalsection_jaccard!$C$2:$E$1129,3,FALSE)</f>
        <v>0.36986301369863001</v>
      </c>
      <c r="DQ673">
        <f>VLOOKUP(B673,journalsection_jaccard!$C$2:$F$1129,4,FALSE)</f>
        <v>0.37931034482758602</v>
      </c>
      <c r="DR673">
        <f>VLOOKUP(B673,journalsection_jaccard!$C$2:$G$1129,5,FALSE)</f>
        <v>0.28205128205128199</v>
      </c>
      <c r="DS673">
        <f>VLOOKUP(B673,journalsection_jaccard!$C$2:$H$1129,6,FALSE)</f>
        <v>0.17647058823529399</v>
      </c>
    </row>
    <row r="674" spans="1:123" x14ac:dyDescent="0.55000000000000004">
      <c r="A674">
        <v>667</v>
      </c>
      <c r="B674" t="s">
        <v>2221</v>
      </c>
      <c r="C674" t="s">
        <v>773</v>
      </c>
      <c r="D674">
        <v>-2.3181404999999999E-2</v>
      </c>
      <c r="E674">
        <v>8.7440624999999994E-2</v>
      </c>
      <c r="F674">
        <v>0.27998620000000002</v>
      </c>
      <c r="G674">
        <v>0.17150219</v>
      </c>
      <c r="H674">
        <v>0.21110933000000001</v>
      </c>
      <c r="I674">
        <v>7.9927869999999998E-2</v>
      </c>
      <c r="J674">
        <v>0.19198349000000001</v>
      </c>
      <c r="K674">
        <v>0.98208890000000004</v>
      </c>
      <c r="L674">
        <v>0.31937847000000003</v>
      </c>
      <c r="M674">
        <v>0.14982145999999999</v>
      </c>
      <c r="N674">
        <v>0.12881021000000001</v>
      </c>
      <c r="O674">
        <v>4.9220583999999998E-2</v>
      </c>
      <c r="P674">
        <v>0.19250092999999999</v>
      </c>
      <c r="Q674">
        <v>0.18422277000000001</v>
      </c>
      <c r="R674">
        <v>-3.7796549999999998E-2</v>
      </c>
      <c r="S674">
        <v>8.6570569999999999E-2</v>
      </c>
      <c r="T674">
        <v>0.20322448000000001</v>
      </c>
      <c r="U674">
        <v>7.6687500000000006E-2</v>
      </c>
      <c r="V674">
        <v>4.6781139999999999E-2</v>
      </c>
      <c r="W674">
        <v>7.1586153999999999E-2</v>
      </c>
      <c r="X674">
        <v>7.5976279999999993E-2</v>
      </c>
      <c r="Y674">
        <v>0.21565714</v>
      </c>
      <c r="Z674">
        <v>8.5193119999999997E-2</v>
      </c>
      <c r="AA674">
        <v>-5.8129071999999997E-2</v>
      </c>
      <c r="AB674">
        <v>0.27055385999999998</v>
      </c>
      <c r="AC674">
        <v>0.10726883</v>
      </c>
      <c r="AD674">
        <v>5.4453395000000002E-2</v>
      </c>
      <c r="AE674">
        <v>0.13808213</v>
      </c>
      <c r="AF674">
        <v>0.17509400999999999</v>
      </c>
      <c r="AG674">
        <v>0.28318027000000001</v>
      </c>
      <c r="AH674">
        <v>-0.15061840000000001</v>
      </c>
      <c r="AI674">
        <v>6.6967319999999997E-2</v>
      </c>
      <c r="AJ674">
        <v>0.29066651999999998</v>
      </c>
      <c r="AK674">
        <v>0.22719125000000001</v>
      </c>
      <c r="AL674">
        <v>0.18664755999999999</v>
      </c>
      <c r="AM674">
        <v>-0.12412998</v>
      </c>
      <c r="AN674">
        <v>8.849195E-2</v>
      </c>
      <c r="AO674">
        <v>0.22867118</v>
      </c>
      <c r="AP674">
        <v>0.11442732</v>
      </c>
      <c r="AQ674">
        <v>0.31578138</v>
      </c>
      <c r="AR674">
        <v>0.19462124</v>
      </c>
      <c r="AS674">
        <v>0.10161501000000001</v>
      </c>
      <c r="AT674">
        <v>2.9000274999999999E-2</v>
      </c>
      <c r="AU674">
        <v>6.5731129999999999E-2</v>
      </c>
      <c r="AV674">
        <v>0.1527065</v>
      </c>
      <c r="AW674">
        <v>0.10209138</v>
      </c>
      <c r="AX674">
        <v>-0.104382135</v>
      </c>
      <c r="AY674">
        <v>0.17736257999999999</v>
      </c>
      <c r="AZ674">
        <v>0.94013469999999999</v>
      </c>
      <c r="BA674">
        <v>0.15607214</v>
      </c>
      <c r="BB674">
        <v>0.18020596999999999</v>
      </c>
      <c r="BC674">
        <v>-2.8768575000000001E-2</v>
      </c>
      <c r="BD674">
        <v>0.21898176999999999</v>
      </c>
      <c r="BE674">
        <v>0.2174114</v>
      </c>
      <c r="BF674">
        <v>0.21137252000000001</v>
      </c>
      <c r="BG674">
        <v>0.15929895999999999</v>
      </c>
      <c r="BH674">
        <v>9.9795713999999994E-2</v>
      </c>
      <c r="BI674">
        <v>0.23159758999999999</v>
      </c>
      <c r="BJ674">
        <v>0.33456669999999999</v>
      </c>
      <c r="BK674">
        <v>0.18269859999999999</v>
      </c>
      <c r="BL674">
        <v>0.13068806999999999</v>
      </c>
      <c r="BM674">
        <v>-2.7313264E-2</v>
      </c>
      <c r="BN674">
        <v>0.27099036999999998</v>
      </c>
      <c r="BO674">
        <v>0.15454825999999999</v>
      </c>
      <c r="BP674">
        <v>0.16279606999999999</v>
      </c>
      <c r="BQ674">
        <v>1.6607444999999998E-2</v>
      </c>
      <c r="BR674">
        <v>0.15490355</v>
      </c>
      <c r="BS674">
        <v>0.24216794999999999</v>
      </c>
      <c r="BT674">
        <v>0.24963425</v>
      </c>
      <c r="BU674">
        <v>0.11716506</v>
      </c>
      <c r="BV674">
        <v>0.12059853</v>
      </c>
      <c r="BW674">
        <v>0.23734081000000001</v>
      </c>
      <c r="BX674">
        <v>0.27138063000000001</v>
      </c>
      <c r="BY674">
        <v>0.13826720000000001</v>
      </c>
      <c r="BZ674">
        <v>2.0857219999999999E-2</v>
      </c>
      <c r="CA674">
        <v>6.2402979999999997E-2</v>
      </c>
      <c r="CB674">
        <v>4.8790105E-2</v>
      </c>
      <c r="CC674">
        <v>5.7725302999999999E-2</v>
      </c>
      <c r="CD674">
        <v>0.24486053999999999</v>
      </c>
      <c r="CE674">
        <v>0.28998740000000001</v>
      </c>
      <c r="CF674">
        <v>7.0184700000000003E-2</v>
      </c>
      <c r="CG674">
        <v>0.10598473</v>
      </c>
      <c r="CH674">
        <v>0.1687216</v>
      </c>
      <c r="CI674">
        <v>0.34061584</v>
      </c>
      <c r="CJ674">
        <v>0.32719967</v>
      </c>
      <c r="CK674">
        <v>7.8943840000000001E-2</v>
      </c>
      <c r="CL674">
        <v>0.12639007999999999</v>
      </c>
      <c r="CM674">
        <v>3.4757804000000003E-2</v>
      </c>
      <c r="CN674">
        <v>0.24910737999999999</v>
      </c>
      <c r="CO674">
        <v>-4.9164975000000003E-3</v>
      </c>
      <c r="CP674">
        <v>0.18365042000000001</v>
      </c>
      <c r="CQ674">
        <v>9.1006130000000005E-2</v>
      </c>
      <c r="CR674">
        <v>0.20433393</v>
      </c>
      <c r="CS674">
        <v>0.30158647999999999</v>
      </c>
      <c r="CT674">
        <v>1.7291443E-2</v>
      </c>
      <c r="CU674">
        <v>-1.4484673999999999E-2</v>
      </c>
      <c r="CV674">
        <v>0.28814437999999998</v>
      </c>
      <c r="CW674">
        <v>0.3622341</v>
      </c>
      <c r="CX674">
        <v>0.35812260000000001</v>
      </c>
      <c r="CY674">
        <v>0.11238363</v>
      </c>
      <c r="CZ674">
        <v>0.24834444999999999</v>
      </c>
      <c r="DA674">
        <v>0.21196997000000001</v>
      </c>
      <c r="DB674">
        <v>7.5818360000000001E-2</v>
      </c>
      <c r="DC674">
        <v>0.96955645000000001</v>
      </c>
      <c r="DD674">
        <v>0.23988692</v>
      </c>
      <c r="DE674">
        <v>-5.3084022000000003E-3</v>
      </c>
      <c r="DF674">
        <f t="shared" si="30"/>
        <v>0.14446163312912616</v>
      </c>
      <c r="DG674">
        <f t="shared" si="31"/>
        <v>0</v>
      </c>
      <c r="DH674">
        <v>0</v>
      </c>
      <c r="DI674">
        <f>VLOOKUP(B674,owner_jaccard!$C$1:$E$1128,3,FALSE)</f>
        <v>0</v>
      </c>
      <c r="DJ674">
        <f>VLOOKUP(B674,partic_jaccard!$C$1:$E$1128,3,FALSE)</f>
        <v>0.105263157894736</v>
      </c>
      <c r="DK674">
        <f>VLOOKUP(B674,rtword_jaccard!$C$1:$E$1128,3,FALSE)</f>
        <v>9.8901098901098897E-2</v>
      </c>
      <c r="DL674">
        <f>VLOOKUP(B674,rtword_jaccard!$C$1:$F$1128,4,FALSE)</f>
        <v>0.19047619047618999</v>
      </c>
      <c r="DM674">
        <f>VLOOKUP(B674,rtword_jaccard!$C$1:$G$1128,5,FALSE)</f>
        <v>0.209677419354838</v>
      </c>
      <c r="DN674">
        <f>VLOOKUP(B674,owner_j_重み付き!$C$1:$E$1128,3)</f>
        <v>0</v>
      </c>
      <c r="DO674">
        <f>VLOOKUP(B674,part_j_重み付き!$C$1:$E$1128,3,FALSE)</f>
        <v>1.0800000000000001E-2</v>
      </c>
      <c r="DP674">
        <f>VLOOKUP(B674,journalsection_jaccard!$C$2:$E$1129,3,FALSE)</f>
        <v>0.38888888888888801</v>
      </c>
      <c r="DQ674">
        <f>VLOOKUP(B674,journalsection_jaccard!$C$2:$F$1129,4,FALSE)</f>
        <v>0.32450331125827803</v>
      </c>
      <c r="DR674">
        <f>VLOOKUP(B674,journalsection_jaccard!$C$2:$G$1129,5,FALSE)</f>
        <v>0.32743362831858402</v>
      </c>
      <c r="DS674">
        <f>VLOOKUP(B674,journalsection_jaccard!$C$2:$H$1129,6,FALSE)</f>
        <v>0.11111111111111099</v>
      </c>
    </row>
    <row r="675" spans="1:123" hidden="1" x14ac:dyDescent="0.55000000000000004">
      <c r="A675">
        <v>668</v>
      </c>
      <c r="B675" t="s">
        <v>1455</v>
      </c>
      <c r="C675" t="s">
        <v>774</v>
      </c>
      <c r="D675">
        <v>0.17750316999999999</v>
      </c>
      <c r="E675">
        <v>-4.7913740000000003E-2</v>
      </c>
      <c r="F675">
        <v>6.300799E-2</v>
      </c>
      <c r="G675">
        <v>0.19409172</v>
      </c>
      <c r="H675">
        <v>0.32951935999999998</v>
      </c>
      <c r="I675">
        <v>8.2760790000000001E-2</v>
      </c>
      <c r="J675">
        <v>0.32435554</v>
      </c>
      <c r="K675">
        <v>0.98175210000000002</v>
      </c>
      <c r="L675">
        <v>0.27218207999999999</v>
      </c>
      <c r="M675">
        <v>3.8365179999999999E-2</v>
      </c>
      <c r="N675">
        <v>0.21272425</v>
      </c>
      <c r="O675">
        <v>-2.1974184000000002E-3</v>
      </c>
      <c r="P675">
        <v>0.33787155000000002</v>
      </c>
      <c r="Q675">
        <v>0.36429578000000001</v>
      </c>
      <c r="R675">
        <v>-6.0405820000000001E-3</v>
      </c>
      <c r="S675">
        <v>6.1061974999999998E-2</v>
      </c>
      <c r="T675">
        <v>0.16518837</v>
      </c>
      <c r="U675">
        <v>0.15125193000000001</v>
      </c>
      <c r="V675">
        <v>0.15182467999999999</v>
      </c>
      <c r="W675">
        <v>3.7320957000000002E-3</v>
      </c>
      <c r="X675">
        <v>5.1965932999999999E-2</v>
      </c>
      <c r="Y675">
        <v>0.16053500000000001</v>
      </c>
      <c r="Z675">
        <v>0.27435502</v>
      </c>
      <c r="AA675">
        <v>0.1102781</v>
      </c>
      <c r="AB675">
        <v>0.119057946</v>
      </c>
      <c r="AC675">
        <v>0.37183233999999998</v>
      </c>
      <c r="AD675">
        <v>0.10576873000000001</v>
      </c>
      <c r="AE675">
        <v>-1.4195462000000001E-2</v>
      </c>
      <c r="AF675">
        <v>0.26117112999999997</v>
      </c>
      <c r="AG675">
        <v>-3.4046996000000003E-2</v>
      </c>
      <c r="AH675">
        <v>6.4541089999999995E-2</v>
      </c>
      <c r="AI675">
        <v>0.19839831999999999</v>
      </c>
      <c r="AJ675">
        <v>0.25491639999999999</v>
      </c>
      <c r="AK675">
        <v>0.22574574</v>
      </c>
      <c r="AL675">
        <v>0.25334077999999999</v>
      </c>
      <c r="AM675">
        <v>0.24382201000000001</v>
      </c>
      <c r="AN675" s="1">
        <v>-9.8633010000000003E-5</v>
      </c>
      <c r="AO675">
        <v>0.24666183</v>
      </c>
      <c r="AP675">
        <v>0.29600917999999998</v>
      </c>
      <c r="AQ675">
        <v>0.42238369999999997</v>
      </c>
      <c r="AR675">
        <v>0.14067673999999999</v>
      </c>
      <c r="AS675">
        <v>0.12213555</v>
      </c>
      <c r="AT675">
        <v>-9.4240969999999993E-2</v>
      </c>
      <c r="AU675">
        <v>0.2039551</v>
      </c>
      <c r="AV675">
        <v>5.5875525000000002E-2</v>
      </c>
      <c r="AW675">
        <v>9.6005573999999996E-2</v>
      </c>
      <c r="AX675">
        <v>-8.6263660000000006E-2</v>
      </c>
      <c r="AY675">
        <v>0.25344973999999998</v>
      </c>
      <c r="AZ675">
        <v>0.95611009999999996</v>
      </c>
      <c r="BA675">
        <v>0.15780622999999999</v>
      </c>
      <c r="BB675">
        <v>0.15497632</v>
      </c>
      <c r="BC675">
        <v>1.5925720000000001E-2</v>
      </c>
      <c r="BD675">
        <v>4.2863579999999998E-2</v>
      </c>
      <c r="BE675">
        <v>0.23281433000000001</v>
      </c>
      <c r="BF675">
        <v>0.17036307000000001</v>
      </c>
      <c r="BG675">
        <v>0.23840881999999999</v>
      </c>
      <c r="BH675">
        <v>2.0357166999999999E-2</v>
      </c>
      <c r="BI675">
        <v>0.26676260000000002</v>
      </c>
      <c r="BJ675">
        <v>0.18878557000000001</v>
      </c>
      <c r="BK675">
        <v>8.5801890000000006E-2</v>
      </c>
      <c r="BL675">
        <v>0.12355779</v>
      </c>
      <c r="BM675">
        <v>0.24196329999999999</v>
      </c>
      <c r="BN675">
        <v>0.16750771</v>
      </c>
      <c r="BO675">
        <v>0.25156319999999999</v>
      </c>
      <c r="BP675">
        <v>0.19915380999999999</v>
      </c>
      <c r="BQ675">
        <v>1.1897143E-3</v>
      </c>
      <c r="BR675">
        <v>9.2487810000000004E-2</v>
      </c>
      <c r="BS675">
        <v>0.22371297000000001</v>
      </c>
      <c r="BT675">
        <v>0.41101599999999999</v>
      </c>
      <c r="BU675">
        <v>9.1432869999999999E-2</v>
      </c>
      <c r="BV675">
        <v>0.11241937</v>
      </c>
      <c r="BW675">
        <v>0.28652596000000002</v>
      </c>
      <c r="BX675">
        <v>0.27776699999999999</v>
      </c>
      <c r="BY675">
        <v>0.10605516</v>
      </c>
      <c r="BZ675">
        <v>0.19678435999999999</v>
      </c>
      <c r="CA675">
        <v>0.29355059999999999</v>
      </c>
      <c r="CB675">
        <v>0.20932445999999999</v>
      </c>
      <c r="CC675">
        <v>0.26967796999999999</v>
      </c>
      <c r="CD675">
        <v>0.34940716999999999</v>
      </c>
      <c r="CE675">
        <v>0.21872585</v>
      </c>
      <c r="CF675">
        <v>2.9299937000000002E-2</v>
      </c>
      <c r="CG675">
        <v>0.17466165</v>
      </c>
      <c r="CH675">
        <v>0.16812742</v>
      </c>
      <c r="CI675">
        <v>0.13557552</v>
      </c>
      <c r="CJ675">
        <v>0.25523879999999999</v>
      </c>
      <c r="CK675">
        <v>0.20566267999999999</v>
      </c>
      <c r="CL675">
        <v>0.20988034999999999</v>
      </c>
      <c r="CM675">
        <v>0.14892635000000001</v>
      </c>
      <c r="CN675">
        <v>9.0958979999999995E-2</v>
      </c>
      <c r="CO675">
        <v>0.25500899999999999</v>
      </c>
      <c r="CP675">
        <v>0.19971228999999999</v>
      </c>
      <c r="CQ675">
        <v>0.1932798</v>
      </c>
      <c r="CR675">
        <v>0.17459943999999999</v>
      </c>
      <c r="CS675">
        <v>0.25106052000000001</v>
      </c>
      <c r="CT675">
        <v>0.17224932000000001</v>
      </c>
      <c r="CU675">
        <v>0.13693648999999999</v>
      </c>
      <c r="CV675">
        <v>0.12615589999999999</v>
      </c>
      <c r="CW675">
        <v>0.16438775</v>
      </c>
      <c r="CX675">
        <v>0.21694864</v>
      </c>
      <c r="CY675">
        <v>0.119814776</v>
      </c>
      <c r="CZ675">
        <v>0.23051704000000001</v>
      </c>
      <c r="DA675">
        <v>0.26326662000000001</v>
      </c>
      <c r="DB675">
        <v>-4.5685925000000002E-2</v>
      </c>
      <c r="DC675">
        <v>0.97826329999999995</v>
      </c>
      <c r="DD675">
        <v>0.13744978999999999</v>
      </c>
      <c r="DE675">
        <v>0.17748243</v>
      </c>
      <c r="DF675">
        <f t="shared" si="30"/>
        <v>0.16570703317077667</v>
      </c>
      <c r="DG675">
        <f t="shared" si="31"/>
        <v>0</v>
      </c>
      <c r="DH675">
        <v>1.9683102056884165E-4</v>
      </c>
      <c r="DI675">
        <f>VLOOKUP(B675,owner_jaccard!$C$1:$E$1128,3,FALSE)</f>
        <v>0.204545454545454</v>
      </c>
      <c r="DJ675">
        <f>VLOOKUP(B675,partic_jaccard!$C$1:$E$1128,3,FALSE)</f>
        <v>0.32352941176470501</v>
      </c>
      <c r="DK675">
        <f>VLOOKUP(B675,rtword_jaccard!$C$1:$E$1128,3,FALSE)</f>
        <v>0.123595505617977</v>
      </c>
      <c r="DL675">
        <f>VLOOKUP(B675,rtword_jaccard!$C$1:$F$1128,4,FALSE)</f>
        <v>0.14285714285714199</v>
      </c>
      <c r="DM675">
        <f>VLOOKUP(B675,rtword_jaccard!$C$1:$G$1128,5,FALSE)</f>
        <v>0.19047619047618999</v>
      </c>
      <c r="DN675">
        <f>VLOOKUP(B675,owner_j_重み付き!$C$1:$E$1128,3)</f>
        <v>2.3999999999999998E-3</v>
      </c>
      <c r="DO675">
        <f>VLOOKUP(B675,part_j_重み付き!$C$1:$E$1128,3,FALSE)</f>
        <v>2.7900000000000001E-2</v>
      </c>
      <c r="DP675">
        <f>VLOOKUP(B675,journalsection_jaccard!$C$2:$E$1129,3,FALSE)</f>
        <v>0.51515151515151503</v>
      </c>
      <c r="DQ675">
        <f>VLOOKUP(B675,journalsection_jaccard!$C$2:$F$1129,4,FALSE)</f>
        <v>0.34228187919462999</v>
      </c>
      <c r="DR675">
        <f>VLOOKUP(B675,journalsection_jaccard!$C$2:$G$1129,5,FALSE)</f>
        <v>0.255230125523012</v>
      </c>
      <c r="DS675">
        <f>VLOOKUP(B675,journalsection_jaccard!$C$2:$H$1129,6,FALSE)</f>
        <v>0.13636363636363599</v>
      </c>
    </row>
    <row r="676" spans="1:123" hidden="1" x14ac:dyDescent="0.55000000000000004">
      <c r="A676">
        <v>669</v>
      </c>
      <c r="B676" t="s">
        <v>2222</v>
      </c>
      <c r="C676" t="s">
        <v>775</v>
      </c>
      <c r="D676">
        <v>0.12840356</v>
      </c>
      <c r="E676">
        <v>9.4834890000000005E-2</v>
      </c>
      <c r="F676">
        <v>0.13727826000000001</v>
      </c>
      <c r="G676">
        <v>0.22189322</v>
      </c>
      <c r="H676">
        <v>0.24207063000000001</v>
      </c>
      <c r="I676">
        <v>0.10256039</v>
      </c>
      <c r="J676">
        <v>0.10736014000000001</v>
      </c>
      <c r="K676">
        <v>0.98063650000000002</v>
      </c>
      <c r="L676">
        <v>-3.9431597999999998E-2</v>
      </c>
      <c r="M676">
        <v>0.13511608999999999</v>
      </c>
      <c r="N676">
        <v>0.27425534000000001</v>
      </c>
      <c r="O676">
        <v>0.12635014999999999</v>
      </c>
      <c r="P676">
        <v>-3.565585E-3</v>
      </c>
      <c r="Q676">
        <v>0.23881446000000001</v>
      </c>
      <c r="R676">
        <v>0.17197849000000001</v>
      </c>
      <c r="S676">
        <v>0.12600042</v>
      </c>
      <c r="T676">
        <v>0.34965249999999998</v>
      </c>
      <c r="U676">
        <v>-4.0273945999999998E-2</v>
      </c>
      <c r="V676">
        <v>4.3669227999999997E-2</v>
      </c>
      <c r="W676">
        <v>0.14324920999999999</v>
      </c>
      <c r="X676">
        <v>0.25898197000000001</v>
      </c>
      <c r="Y676">
        <v>6.0895779999999997E-2</v>
      </c>
      <c r="Z676">
        <v>8.4125630000000007E-2</v>
      </c>
      <c r="AA676">
        <v>7.5576119999999997E-2</v>
      </c>
      <c r="AB676">
        <v>0.21423104000000001</v>
      </c>
      <c r="AC676">
        <v>0.21042158</v>
      </c>
      <c r="AD676">
        <v>-2.6102884E-2</v>
      </c>
      <c r="AE676">
        <v>0.17721000000000001</v>
      </c>
      <c r="AF676">
        <v>0.25292154999999999</v>
      </c>
      <c r="AG676">
        <v>0.32192320000000002</v>
      </c>
      <c r="AH676">
        <v>7.46444E-2</v>
      </c>
      <c r="AI676">
        <v>0.33158949999999998</v>
      </c>
      <c r="AJ676">
        <v>0.16591021</v>
      </c>
      <c r="AK676">
        <v>0.21020643</v>
      </c>
      <c r="AL676">
        <v>0.12922262000000001</v>
      </c>
      <c r="AM676">
        <v>4.3921200000000001E-2</v>
      </c>
      <c r="AN676">
        <v>9.7706609999999999E-2</v>
      </c>
      <c r="AO676">
        <v>0.23173231999999999</v>
      </c>
      <c r="AP676">
        <v>0.20141012999999999</v>
      </c>
      <c r="AQ676">
        <v>0.41483769999999998</v>
      </c>
      <c r="AR676">
        <v>0.20104764</v>
      </c>
      <c r="AS676">
        <v>0.26867718000000002</v>
      </c>
      <c r="AT676">
        <v>0.16288099</v>
      </c>
      <c r="AU676">
        <v>0.21313143000000001</v>
      </c>
      <c r="AV676">
        <v>0.30936837</v>
      </c>
      <c r="AW676">
        <v>0.31207937000000002</v>
      </c>
      <c r="AX676">
        <v>0.14075439000000001</v>
      </c>
      <c r="AY676">
        <v>0.16106577</v>
      </c>
      <c r="AZ676">
        <v>0.96156037000000005</v>
      </c>
      <c r="BA676">
        <v>0.16589998</v>
      </c>
      <c r="BB676">
        <v>0.10307035000000001</v>
      </c>
      <c r="BC676">
        <v>8.0599690000000002E-2</v>
      </c>
      <c r="BD676">
        <v>0.27844354999999998</v>
      </c>
      <c r="BE676">
        <v>0.13993135000000001</v>
      </c>
      <c r="BF676">
        <v>0.25099900000000003</v>
      </c>
      <c r="BG676">
        <v>0.19806097</v>
      </c>
      <c r="BH676">
        <v>0.17440462000000001</v>
      </c>
      <c r="BI676">
        <v>0.124122255</v>
      </c>
      <c r="BJ676">
        <v>0.28004497</v>
      </c>
      <c r="BK676">
        <v>0.17866845000000001</v>
      </c>
      <c r="BL676">
        <v>0.17958161</v>
      </c>
      <c r="BM676">
        <v>0.12241747</v>
      </c>
      <c r="BN676">
        <v>0.21103854</v>
      </c>
      <c r="BO676">
        <v>0.35412359999999998</v>
      </c>
      <c r="BP676">
        <v>0.20987881999999999</v>
      </c>
      <c r="BQ676">
        <v>1.5031322E-2</v>
      </c>
      <c r="BR676">
        <v>4.507158E-2</v>
      </c>
      <c r="BS676">
        <v>0.12423695999999999</v>
      </c>
      <c r="BT676">
        <v>0.44131425000000002</v>
      </c>
      <c r="BU676">
        <v>0.19880079</v>
      </c>
      <c r="BV676">
        <v>8.1575789999999995E-2</v>
      </c>
      <c r="BW676">
        <v>0.24880447999999999</v>
      </c>
      <c r="BX676">
        <v>0.27024576</v>
      </c>
      <c r="BY676">
        <v>0.10181693</v>
      </c>
      <c r="BZ676">
        <v>0.16998503000000001</v>
      </c>
      <c r="CA676">
        <v>0.27031480000000002</v>
      </c>
      <c r="CB676">
        <v>0.15915999</v>
      </c>
      <c r="CC676">
        <v>0.30476736999999998</v>
      </c>
      <c r="CD676">
        <v>0.31442757999999998</v>
      </c>
      <c r="CE676">
        <v>0.26974598</v>
      </c>
      <c r="CF676">
        <v>0.11569881</v>
      </c>
      <c r="CG676">
        <v>0.16829606999999999</v>
      </c>
      <c r="CH676">
        <v>0.21306252000000001</v>
      </c>
      <c r="CI676">
        <v>-0.14492868</v>
      </c>
      <c r="CJ676">
        <v>0.1557887</v>
      </c>
      <c r="CK676">
        <v>0.22641148</v>
      </c>
      <c r="CL676">
        <v>0.30175465000000001</v>
      </c>
      <c r="CM676">
        <v>9.5491320000000005E-2</v>
      </c>
      <c r="CN676">
        <v>0.16760981</v>
      </c>
      <c r="CO676">
        <v>0.27585024000000002</v>
      </c>
      <c r="CP676">
        <v>0.22373694</v>
      </c>
      <c r="CQ676">
        <v>-4.868662E-2</v>
      </c>
      <c r="CR676">
        <v>0.17193016</v>
      </c>
      <c r="CS676">
        <v>0.22437004999999999</v>
      </c>
      <c r="CT676">
        <v>0.24260619999999999</v>
      </c>
      <c r="CU676">
        <v>0.30422645999999998</v>
      </c>
      <c r="CV676">
        <v>0.35497580000000001</v>
      </c>
      <c r="CW676">
        <v>0.37993386000000001</v>
      </c>
      <c r="CX676">
        <v>0.21380307000000001</v>
      </c>
      <c r="CY676">
        <v>0.22582844999999999</v>
      </c>
      <c r="CZ676">
        <v>0.16084237000000001</v>
      </c>
      <c r="DA676">
        <v>0.22066243999999999</v>
      </c>
      <c r="DB676">
        <v>0.17761563999999999</v>
      </c>
      <c r="DC676">
        <v>0.97674300000000003</v>
      </c>
      <c r="DD676">
        <v>0.22499201999999999</v>
      </c>
      <c r="DE676">
        <v>0.25607452000000003</v>
      </c>
      <c r="DF676">
        <f t="shared" si="30"/>
        <v>0.18286520594174757</v>
      </c>
      <c r="DG676">
        <f t="shared" si="31"/>
        <v>0</v>
      </c>
      <c r="DH676">
        <v>1.6479894528675015E-4</v>
      </c>
      <c r="DI676">
        <f>VLOOKUP(B676,owner_jaccard!$C$1:$E$1128,3,FALSE)</f>
        <v>0.21153846153846101</v>
      </c>
      <c r="DJ676">
        <f>VLOOKUP(B676,partic_jaccard!$C$1:$E$1128,3,FALSE)</f>
        <v>0.269230769230769</v>
      </c>
      <c r="DK676">
        <f>VLOOKUP(B676,rtword_jaccard!$C$1:$E$1128,3,FALSE)</f>
        <v>0.14942528735632099</v>
      </c>
      <c r="DL676">
        <f>VLOOKUP(B676,rtword_jaccard!$C$1:$F$1128,4,FALSE)</f>
        <v>0.19760479041916101</v>
      </c>
      <c r="DM676">
        <f>VLOOKUP(B676,rtword_jaccard!$C$1:$G$1128,5,FALSE)</f>
        <v>0.29310344827586199</v>
      </c>
      <c r="DN676">
        <f>VLOOKUP(B676,owner_j_重み付き!$C$1:$E$1128,3)</f>
        <v>1.9699999999999999E-2</v>
      </c>
      <c r="DO676">
        <f>VLOOKUP(B676,part_j_重み付き!$C$1:$E$1128,3,FALSE)</f>
        <v>8.9399999999999993E-2</v>
      </c>
      <c r="DP676">
        <f>VLOOKUP(B676,journalsection_jaccard!$C$2:$E$1129,3,FALSE)</f>
        <v>0.35135135135135098</v>
      </c>
      <c r="DQ676">
        <f>VLOOKUP(B676,journalsection_jaccard!$C$2:$F$1129,4,FALSE)</f>
        <v>0.36054421768707401</v>
      </c>
      <c r="DR676">
        <f>VLOOKUP(B676,journalsection_jaccard!$C$2:$G$1129,5,FALSE)</f>
        <v>0.27118644067796599</v>
      </c>
      <c r="DS676">
        <f>VLOOKUP(B676,journalsection_jaccard!$C$2:$H$1129,6,FALSE)</f>
        <v>0.219512195121951</v>
      </c>
    </row>
    <row r="677" spans="1:123" hidden="1" x14ac:dyDescent="0.55000000000000004">
      <c r="A677">
        <v>670</v>
      </c>
      <c r="B677" t="s">
        <v>1456</v>
      </c>
      <c r="C677" t="s">
        <v>776</v>
      </c>
      <c r="D677">
        <v>0.17603152999999999</v>
      </c>
      <c r="E677">
        <v>0.17278404999999999</v>
      </c>
      <c r="F677">
        <v>4.2001709999999998E-2</v>
      </c>
      <c r="G677">
        <v>0.44083973999999998</v>
      </c>
      <c r="H677">
        <v>0.25419069999999999</v>
      </c>
      <c r="I677">
        <v>5.5494969999999998E-2</v>
      </c>
      <c r="J677">
        <v>0.12496431</v>
      </c>
      <c r="K677">
        <v>0.97858036000000004</v>
      </c>
      <c r="L677">
        <v>0.18460412000000001</v>
      </c>
      <c r="M677">
        <v>-2.8143916000000001E-2</v>
      </c>
      <c r="N677">
        <v>0.36830892999999998</v>
      </c>
      <c r="O677">
        <v>8.9492559999999999E-2</v>
      </c>
      <c r="P677">
        <v>0.2269214</v>
      </c>
      <c r="Q677">
        <v>0.32816693000000002</v>
      </c>
      <c r="R677">
        <v>0.13939370000000001</v>
      </c>
      <c r="S677">
        <v>0.27423607999999999</v>
      </c>
      <c r="T677">
        <v>0.26482414999999998</v>
      </c>
      <c r="U677">
        <v>0.1830281</v>
      </c>
      <c r="V677">
        <v>9.7199769999999994E-3</v>
      </c>
      <c r="W677">
        <v>0.14494795999999999</v>
      </c>
      <c r="X677">
        <v>0.39407333999999999</v>
      </c>
      <c r="Y677">
        <v>-1.9838165000000001E-2</v>
      </c>
      <c r="Z677">
        <v>0.17334232999999999</v>
      </c>
      <c r="AA677">
        <v>5.7725596999999997E-2</v>
      </c>
      <c r="AB677">
        <v>0.22407009</v>
      </c>
      <c r="AC677">
        <v>0.19527800000000001</v>
      </c>
      <c r="AD677">
        <v>7.3165679999999999E-3</v>
      </c>
      <c r="AE677">
        <v>0.101093315</v>
      </c>
      <c r="AF677">
        <v>8.2522580000000002E-3</v>
      </c>
      <c r="AG677">
        <v>8.2278945000000006E-2</v>
      </c>
      <c r="AH677">
        <v>0.10578813400000001</v>
      </c>
      <c r="AI677">
        <v>0.19601431</v>
      </c>
      <c r="AJ677">
        <v>0.33532255999999999</v>
      </c>
      <c r="AK677">
        <v>0.12642874000000001</v>
      </c>
      <c r="AL677">
        <v>0.14254063</v>
      </c>
      <c r="AM677">
        <v>0.17825231999999999</v>
      </c>
      <c r="AN677">
        <v>7.7060215000000001E-2</v>
      </c>
      <c r="AO677">
        <v>3.0984495000000001E-2</v>
      </c>
      <c r="AP677">
        <v>0.40452325</v>
      </c>
      <c r="AQ677">
        <v>0.40707713000000001</v>
      </c>
      <c r="AR677">
        <v>0.19650975000000001</v>
      </c>
      <c r="AS677">
        <v>9.6530920000000006E-2</v>
      </c>
      <c r="AT677">
        <v>-6.4422383999999999E-2</v>
      </c>
      <c r="AU677">
        <v>0.20024948000000001</v>
      </c>
      <c r="AV677">
        <v>7.2725929999999994E-2</v>
      </c>
      <c r="AW677">
        <v>6.4358935000000006E-2</v>
      </c>
      <c r="AX677">
        <v>0.16567835</v>
      </c>
      <c r="AY677">
        <v>0.3030214</v>
      </c>
      <c r="AZ677">
        <v>0.95980929999999998</v>
      </c>
      <c r="BA677">
        <v>0.21686116999999999</v>
      </c>
      <c r="BB677">
        <v>0.2216069</v>
      </c>
      <c r="BC677">
        <v>5.6307956999999999E-2</v>
      </c>
      <c r="BD677">
        <v>7.7859959999999999E-3</v>
      </c>
      <c r="BE677">
        <v>0.20343265999999999</v>
      </c>
      <c r="BF677">
        <v>6.2426775999999996E-3</v>
      </c>
      <c r="BG677">
        <v>0.26015735000000001</v>
      </c>
      <c r="BH677">
        <v>-8.0772854000000005E-2</v>
      </c>
      <c r="BI677">
        <v>8.4748710000000005E-2</v>
      </c>
      <c r="BJ677">
        <v>0.22761519999999999</v>
      </c>
      <c r="BK677">
        <v>1.9579958000000001E-2</v>
      </c>
      <c r="BL677">
        <v>0.21371873999999999</v>
      </c>
      <c r="BM677">
        <v>0.14168106</v>
      </c>
      <c r="BN677">
        <v>0.23867382000000001</v>
      </c>
      <c r="BO677">
        <v>0.26967221000000002</v>
      </c>
      <c r="BP677">
        <v>0.11881408</v>
      </c>
      <c r="BQ677">
        <v>9.5890699999999995E-2</v>
      </c>
      <c r="BR677">
        <v>0.16452457000000001</v>
      </c>
      <c r="BS677">
        <v>0.21900569</v>
      </c>
      <c r="BT677">
        <v>0.36251285999999999</v>
      </c>
      <c r="BU677">
        <v>0.18595591</v>
      </c>
      <c r="BV677">
        <v>6.5168863999999996E-3</v>
      </c>
      <c r="BW677">
        <v>0.14412895000000001</v>
      </c>
      <c r="BX677">
        <v>0.18427098</v>
      </c>
      <c r="BY677">
        <v>0.13293225</v>
      </c>
      <c r="BZ677">
        <v>0.15671955000000001</v>
      </c>
      <c r="CA677">
        <v>0.17193718</v>
      </c>
      <c r="CB677">
        <v>0.14755687000000001</v>
      </c>
      <c r="CC677">
        <v>0.29116297000000002</v>
      </c>
      <c r="CD677">
        <v>0.44195183999999998</v>
      </c>
      <c r="CE677">
        <v>9.4593674000000003E-2</v>
      </c>
      <c r="CF677">
        <v>-7.3518395E-2</v>
      </c>
      <c r="CG677">
        <v>0.22679638999999999</v>
      </c>
      <c r="CH677">
        <v>0.33589572000000001</v>
      </c>
      <c r="CI677">
        <v>7.1656660000000002E-3</v>
      </c>
      <c r="CJ677">
        <v>0.12259042000000001</v>
      </c>
      <c r="CK677">
        <v>7.7521383999999999E-2</v>
      </c>
      <c r="CL677">
        <v>0.13269555999999999</v>
      </c>
      <c r="CM677">
        <v>-5.0961139999999997E-3</v>
      </c>
      <c r="CN677">
        <v>3.7164981999999999E-2</v>
      </c>
      <c r="CO677">
        <v>-2.7879851000000001E-2</v>
      </c>
      <c r="CP677">
        <v>0.33167773</v>
      </c>
      <c r="CQ677">
        <v>0.14039352999999999</v>
      </c>
      <c r="CR677">
        <v>0.28095039999999999</v>
      </c>
      <c r="CS677">
        <v>0.19061291</v>
      </c>
      <c r="CT677">
        <v>0.15883437</v>
      </c>
      <c r="CU677">
        <v>0.22376404999999999</v>
      </c>
      <c r="CV677">
        <v>0.17903511</v>
      </c>
      <c r="CW677">
        <v>7.9881949999999993E-2</v>
      </c>
      <c r="CX677">
        <v>0.23647435999999999</v>
      </c>
      <c r="CY677">
        <v>8.6942149999999996E-2</v>
      </c>
      <c r="CZ677">
        <v>0.20317932999999999</v>
      </c>
      <c r="DA677">
        <v>0.15467613999999999</v>
      </c>
      <c r="DB677">
        <v>-4.7079213E-3</v>
      </c>
      <c r="DC677">
        <v>0.96282970000000001</v>
      </c>
      <c r="DD677">
        <v>0.25369236000000001</v>
      </c>
      <c r="DE677">
        <v>9.2349070000000005E-2</v>
      </c>
      <c r="DF677">
        <f t="shared" si="30"/>
        <v>0.15690214815242723</v>
      </c>
      <c r="DG677">
        <f t="shared" si="31"/>
        <v>0</v>
      </c>
      <c r="DH677">
        <v>4.032258064516129E-4</v>
      </c>
      <c r="DI677">
        <f>VLOOKUP(B677,owner_jaccard!$C$1:$E$1128,3,FALSE)</f>
        <v>9.0909090909090898E-2</v>
      </c>
      <c r="DJ677">
        <f>VLOOKUP(B677,partic_jaccard!$C$1:$E$1128,3,FALSE)</f>
        <v>0.32432432432432401</v>
      </c>
      <c r="DK677">
        <f>VLOOKUP(B677,rtword_jaccard!$C$1:$E$1128,3,FALSE)</f>
        <v>7.5268817204300995E-2</v>
      </c>
      <c r="DL677">
        <f>VLOOKUP(B677,rtword_jaccard!$C$1:$F$1128,4,FALSE)</f>
        <v>0.11111111111111099</v>
      </c>
      <c r="DM677">
        <f>VLOOKUP(B677,rtword_jaccard!$C$1:$G$1128,5,FALSE)</f>
        <v>0.14942528735632099</v>
      </c>
      <c r="DN677">
        <f>VLOOKUP(B677,owner_j_重み付き!$C$1:$E$1128,3)</f>
        <v>8.0000000000000004E-4</v>
      </c>
      <c r="DO677">
        <f>VLOOKUP(B677,part_j_重み付き!$C$1:$E$1128,3,FALSE)</f>
        <v>1.2E-2</v>
      </c>
      <c r="DP677">
        <f>VLOOKUP(B677,journalsection_jaccard!$C$2:$E$1129,3,FALSE)</f>
        <v>0.47058823529411697</v>
      </c>
      <c r="DQ677">
        <f>VLOOKUP(B677,journalsection_jaccard!$C$2:$F$1129,4,FALSE)</f>
        <v>0.31578947368421001</v>
      </c>
      <c r="DR677">
        <f>VLOOKUP(B677,journalsection_jaccard!$C$2:$G$1129,5,FALSE)</f>
        <v>0.265822784810126</v>
      </c>
      <c r="DS677">
        <f>VLOOKUP(B677,journalsection_jaccard!$C$2:$H$1129,6,FALSE)</f>
        <v>0.123595505617977</v>
      </c>
    </row>
    <row r="678" spans="1:123" x14ac:dyDescent="0.55000000000000004">
      <c r="A678">
        <v>671</v>
      </c>
      <c r="B678" t="s">
        <v>2223</v>
      </c>
      <c r="C678" t="s">
        <v>777</v>
      </c>
      <c r="D678">
        <v>0.27090627</v>
      </c>
      <c r="E678">
        <v>0.15551851999999999</v>
      </c>
      <c r="F678">
        <v>1.1837983999999999E-2</v>
      </c>
      <c r="G678">
        <v>0.24938698000000001</v>
      </c>
      <c r="H678">
        <v>0.14350089999999999</v>
      </c>
      <c r="I678">
        <v>0.18804667999999999</v>
      </c>
      <c r="J678">
        <v>0.28093605999999999</v>
      </c>
      <c r="K678">
        <v>0.97923802999999998</v>
      </c>
      <c r="L678">
        <v>0.30509552000000001</v>
      </c>
      <c r="M678">
        <v>0.2456103</v>
      </c>
      <c r="N678">
        <v>0.28524769999999999</v>
      </c>
      <c r="O678">
        <v>0.22622798</v>
      </c>
      <c r="P678">
        <v>0.25540101999999998</v>
      </c>
      <c r="Q678">
        <v>0.25681685999999998</v>
      </c>
      <c r="R678">
        <v>6.5131270000000005E-2</v>
      </c>
      <c r="S678">
        <v>0.16023411000000001</v>
      </c>
      <c r="T678">
        <v>0.23600197000000001</v>
      </c>
      <c r="U678">
        <v>0.21870925999999999</v>
      </c>
      <c r="V678">
        <v>6.1473034000000003E-2</v>
      </c>
      <c r="W678">
        <v>0.12372279999999999</v>
      </c>
      <c r="X678">
        <v>3.4599360000000003E-2</v>
      </c>
      <c r="Y678">
        <v>0.16181662999999999</v>
      </c>
      <c r="Z678">
        <v>0.20394275000000001</v>
      </c>
      <c r="AA678">
        <v>4.8109270000000003E-2</v>
      </c>
      <c r="AB678">
        <v>0.1886418</v>
      </c>
      <c r="AC678">
        <v>0.29072093999999998</v>
      </c>
      <c r="AD678">
        <v>-7.7752430000000003E-4</v>
      </c>
      <c r="AE678">
        <v>7.9158069999999997E-2</v>
      </c>
      <c r="AF678">
        <v>0.21587178000000001</v>
      </c>
      <c r="AG678">
        <v>0.17558219999999999</v>
      </c>
      <c r="AH678">
        <v>6.8165589999999998E-2</v>
      </c>
      <c r="AI678">
        <v>0.27613446000000003</v>
      </c>
      <c r="AJ678">
        <v>0.25352064000000002</v>
      </c>
      <c r="AK678">
        <v>0.11557145000000001</v>
      </c>
      <c r="AL678">
        <v>0.32067624</v>
      </c>
      <c r="AM678">
        <v>0.16299973000000001</v>
      </c>
      <c r="AN678">
        <v>-2.6553493000000001E-2</v>
      </c>
      <c r="AO678">
        <v>0.13423344000000001</v>
      </c>
      <c r="AP678">
        <v>0.27633350000000001</v>
      </c>
      <c r="AQ678">
        <v>0.39985179999999998</v>
      </c>
      <c r="AR678">
        <v>0.18231145000000001</v>
      </c>
      <c r="AS678">
        <v>0.25100479999999997</v>
      </c>
      <c r="AT678">
        <v>-1.2794649E-2</v>
      </c>
      <c r="AU678">
        <v>2.330405E-2</v>
      </c>
      <c r="AV678">
        <v>0.20788519999999999</v>
      </c>
      <c r="AW678">
        <v>0.24347489</v>
      </c>
      <c r="AX678">
        <v>-5.2808380000000002E-2</v>
      </c>
      <c r="AY678">
        <v>0.24544585999999999</v>
      </c>
      <c r="AZ678">
        <v>0.96616999999999997</v>
      </c>
      <c r="BA678">
        <v>0.13545726</v>
      </c>
      <c r="BB678">
        <v>0.10567412</v>
      </c>
      <c r="BC678">
        <v>5.6850525999999998E-2</v>
      </c>
      <c r="BD678">
        <v>0.17117584</v>
      </c>
      <c r="BE678">
        <v>0.112398915</v>
      </c>
      <c r="BF678">
        <v>0.32604866999999998</v>
      </c>
      <c r="BG678">
        <v>0.29455756999999999</v>
      </c>
      <c r="BH678">
        <v>0.17862943000000001</v>
      </c>
      <c r="BI678">
        <v>0.24146126000000001</v>
      </c>
      <c r="BJ678">
        <v>0.28687444000000001</v>
      </c>
      <c r="BK678">
        <v>8.2889749999999998E-2</v>
      </c>
      <c r="BL678">
        <v>9.9357249999999994E-2</v>
      </c>
      <c r="BM678">
        <v>0.21800363</v>
      </c>
      <c r="BN678">
        <v>0.31175056000000001</v>
      </c>
      <c r="BO678">
        <v>0.28598213</v>
      </c>
      <c r="BP678">
        <v>0.26725470000000001</v>
      </c>
      <c r="BQ678">
        <v>0.14235923</v>
      </c>
      <c r="BR678">
        <v>1.0071296E-2</v>
      </c>
      <c r="BS678">
        <v>0.26463126999999997</v>
      </c>
      <c r="BT678">
        <v>0.40389849999999999</v>
      </c>
      <c r="BU678">
        <v>8.9449870000000001E-2</v>
      </c>
      <c r="BV678">
        <v>0.19578628000000001</v>
      </c>
      <c r="BW678">
        <v>0.31586799999999998</v>
      </c>
      <c r="BX678">
        <v>0.27137119999999998</v>
      </c>
      <c r="BY678">
        <v>3.9213005000000002E-2</v>
      </c>
      <c r="BZ678">
        <v>0.1016364</v>
      </c>
      <c r="CA678">
        <v>3.0259927999999998E-2</v>
      </c>
      <c r="CB678">
        <v>0.24636795</v>
      </c>
      <c r="CC678">
        <v>0.28364413999999999</v>
      </c>
      <c r="CD678">
        <v>0.33749056</v>
      </c>
      <c r="CE678">
        <v>0.18356694000000001</v>
      </c>
      <c r="CF678">
        <v>-3.1289934999999998E-2</v>
      </c>
      <c r="CG678">
        <v>0.21389584</v>
      </c>
      <c r="CH678">
        <v>0.16941850999999999</v>
      </c>
      <c r="CI678">
        <v>0.30408612000000002</v>
      </c>
      <c r="CJ678">
        <v>0.19903202</v>
      </c>
      <c r="CK678">
        <v>0.33126696999999999</v>
      </c>
      <c r="CL678">
        <v>0.15450581999999999</v>
      </c>
      <c r="CM678">
        <v>7.8228560000000003E-2</v>
      </c>
      <c r="CN678">
        <v>0.18648106</v>
      </c>
      <c r="CO678">
        <v>0.15882763</v>
      </c>
      <c r="CP678">
        <v>0.17768571999999999</v>
      </c>
      <c r="CQ678">
        <v>0.31313302999999998</v>
      </c>
      <c r="CR678">
        <v>0.18416344000000001</v>
      </c>
      <c r="CS678">
        <v>6.2508380000000002E-2</v>
      </c>
      <c r="CT678">
        <v>6.4255989999999997E-3</v>
      </c>
      <c r="CU678">
        <v>7.0147109999999999E-2</v>
      </c>
      <c r="CV678">
        <v>0.25382543000000002</v>
      </c>
      <c r="CW678">
        <v>0.13718389</v>
      </c>
      <c r="CX678">
        <v>0.21172076000000001</v>
      </c>
      <c r="CY678">
        <v>0.13767587000000001</v>
      </c>
      <c r="CZ678">
        <v>0.25553882</v>
      </c>
      <c r="DA678">
        <v>0.17660587999999999</v>
      </c>
      <c r="DB678">
        <v>1.4705962E-2</v>
      </c>
      <c r="DC678">
        <v>0.97611380000000003</v>
      </c>
      <c r="DD678">
        <v>0.24537006</v>
      </c>
      <c r="DE678">
        <v>0.27094563999999999</v>
      </c>
      <c r="DF678">
        <f t="shared" si="30"/>
        <v>0.18037180463786412</v>
      </c>
      <c r="DG678">
        <f t="shared" si="31"/>
        <v>0</v>
      </c>
      <c r="DH678">
        <v>0</v>
      </c>
      <c r="DI678">
        <f>VLOOKUP(B678,owner_jaccard!$C$1:$E$1128,3,FALSE)</f>
        <v>8.8235294117646995E-2</v>
      </c>
      <c r="DJ678">
        <f>VLOOKUP(B678,partic_jaccard!$C$1:$E$1128,3,FALSE)</f>
        <v>0.30769230769230699</v>
      </c>
      <c r="DK678">
        <f>VLOOKUP(B678,rtword_jaccard!$C$1:$E$1128,3,FALSE)</f>
        <v>0.11111111111111099</v>
      </c>
      <c r="DL678">
        <f>VLOOKUP(B678,rtword_jaccard!$C$1:$F$1128,4,FALSE)</f>
        <v>0.21212121212121199</v>
      </c>
      <c r="DM678">
        <f>VLOOKUP(B678,rtword_jaccard!$C$1:$G$1128,5,FALSE)</f>
        <v>0.25</v>
      </c>
      <c r="DN678">
        <f>VLOOKUP(B678,owner_j_重み付き!$C$1:$E$1128,3)</f>
        <v>2.9999999999999997E-4</v>
      </c>
      <c r="DO678">
        <f>VLOOKUP(B678,part_j_重み付き!$C$1:$E$1128,3,FALSE)</f>
        <v>3.04E-2</v>
      </c>
      <c r="DP678">
        <f>VLOOKUP(B678,journalsection_jaccard!$C$2:$E$1129,3,FALSE)</f>
        <v>0.36986301369863001</v>
      </c>
      <c r="DQ678">
        <f>VLOOKUP(B678,journalsection_jaccard!$C$2:$F$1129,4,FALSE)</f>
        <v>0.34228187919462999</v>
      </c>
      <c r="DR678">
        <f>VLOOKUP(B678,journalsection_jaccard!$C$2:$G$1129,5,FALSE)</f>
        <v>0.29310344827586199</v>
      </c>
      <c r="DS678">
        <f>VLOOKUP(B678,journalsection_jaccard!$C$2:$H$1129,6,FALSE)</f>
        <v>0.123595505617977</v>
      </c>
    </row>
    <row r="679" spans="1:123" x14ac:dyDescent="0.55000000000000004">
      <c r="A679">
        <v>672</v>
      </c>
      <c r="B679" t="s">
        <v>1457</v>
      </c>
      <c r="C679" t="s">
        <v>778</v>
      </c>
      <c r="D679">
        <v>0.2946608</v>
      </c>
      <c r="E679">
        <v>9.8116729999999999E-2</v>
      </c>
      <c r="F679">
        <v>9.0005959999999996E-2</v>
      </c>
      <c r="G679">
        <v>0.13968347</v>
      </c>
      <c r="H679">
        <v>2.6586120000000001E-2</v>
      </c>
      <c r="I679">
        <v>0.14812845999999999</v>
      </c>
      <c r="J679">
        <v>0.24570401</v>
      </c>
      <c r="K679">
        <v>0.97946069999999996</v>
      </c>
      <c r="L679">
        <v>0.23851928</v>
      </c>
      <c r="M679">
        <v>0.18426597</v>
      </c>
      <c r="N679">
        <v>0.25590453000000002</v>
      </c>
      <c r="O679">
        <v>0.25313385999999999</v>
      </c>
      <c r="P679">
        <v>0.2906803</v>
      </c>
      <c r="Q679">
        <v>0.10364472</v>
      </c>
      <c r="R679">
        <v>0.15366595999999999</v>
      </c>
      <c r="S679">
        <v>1.7143051999999999E-2</v>
      </c>
      <c r="T679">
        <v>0.26833317000000001</v>
      </c>
      <c r="U679">
        <v>0.12518692000000001</v>
      </c>
      <c r="V679">
        <v>8.1271739999999992E-3</v>
      </c>
      <c r="W679">
        <v>0.16544610000000001</v>
      </c>
      <c r="X679">
        <v>0.26099417000000003</v>
      </c>
      <c r="Y679">
        <v>0.29207483000000001</v>
      </c>
      <c r="Z679">
        <v>3.3540594999999999E-2</v>
      </c>
      <c r="AA679">
        <v>0.22544634</v>
      </c>
      <c r="AB679">
        <v>0.21184668000000001</v>
      </c>
      <c r="AC679">
        <v>0.14414097000000001</v>
      </c>
      <c r="AD679">
        <v>0.16931980999999999</v>
      </c>
      <c r="AE679">
        <v>0.20429644</v>
      </c>
      <c r="AF679">
        <v>0.21745033999999999</v>
      </c>
      <c r="AG679">
        <v>0.28142159999999999</v>
      </c>
      <c r="AH679">
        <v>2.3674292E-2</v>
      </c>
      <c r="AI679">
        <v>0.1551968</v>
      </c>
      <c r="AJ679">
        <v>6.526767E-2</v>
      </c>
      <c r="AK679">
        <v>8.0585690000000001E-2</v>
      </c>
      <c r="AL679">
        <v>0.10985818999999999</v>
      </c>
      <c r="AM679">
        <v>0.12777369999999999</v>
      </c>
      <c r="AN679">
        <v>0.22526964999999999</v>
      </c>
      <c r="AO679">
        <v>0.18063225999999999</v>
      </c>
      <c r="AP679">
        <v>0.12174331400000001</v>
      </c>
      <c r="AQ679">
        <v>7.3548459999999996E-2</v>
      </c>
      <c r="AR679">
        <v>0.24134375</v>
      </c>
      <c r="AS679">
        <v>2.4643597999999999E-2</v>
      </c>
      <c r="AT679">
        <v>3.6975282999999998E-2</v>
      </c>
      <c r="AU679">
        <v>0.10715192599999999</v>
      </c>
      <c r="AV679">
        <v>0.1355266</v>
      </c>
      <c r="AW679">
        <v>0.19211534</v>
      </c>
      <c r="AX679">
        <v>0.15442112</v>
      </c>
      <c r="AY679">
        <v>0.28980228000000002</v>
      </c>
      <c r="AZ679">
        <v>0.96307129999999996</v>
      </c>
      <c r="BA679">
        <v>2.5555466999999998E-2</v>
      </c>
      <c r="BB679">
        <v>1.8913025E-2</v>
      </c>
      <c r="BC679">
        <v>0.16798940000000001</v>
      </c>
      <c r="BD679">
        <v>0.22706577</v>
      </c>
      <c r="BE679">
        <v>0.17033683999999999</v>
      </c>
      <c r="BF679">
        <v>0.18055958</v>
      </c>
      <c r="BG679">
        <v>2.2108686999999998E-2</v>
      </c>
      <c r="BH679">
        <v>0.17207548</v>
      </c>
      <c r="BI679">
        <v>0.12779020999999999</v>
      </c>
      <c r="BJ679">
        <v>0.22572007999999999</v>
      </c>
      <c r="BK679">
        <v>9.8649609999999999E-2</v>
      </c>
      <c r="BL679">
        <v>0.28550546999999998</v>
      </c>
      <c r="BM679">
        <v>0.11178861</v>
      </c>
      <c r="BN679">
        <v>0.12149994</v>
      </c>
      <c r="BO679">
        <v>0.21464543</v>
      </c>
      <c r="BP679">
        <v>0.20946184000000001</v>
      </c>
      <c r="BQ679">
        <v>0.10218328</v>
      </c>
      <c r="BR679">
        <v>0.21243732000000001</v>
      </c>
      <c r="BS679">
        <v>0.22136483000000001</v>
      </c>
      <c r="BT679">
        <v>0.27930646999999997</v>
      </c>
      <c r="BU679">
        <v>0.20051941000000001</v>
      </c>
      <c r="BV679">
        <v>-2.4509455999999999E-2</v>
      </c>
      <c r="BW679">
        <v>0.16941495000000001</v>
      </c>
      <c r="BX679">
        <v>0.26291325999999998</v>
      </c>
      <c r="BY679">
        <v>0.18731544999999999</v>
      </c>
      <c r="BZ679">
        <v>-4.0004565999999998E-2</v>
      </c>
      <c r="CA679">
        <v>0.20147709999999999</v>
      </c>
      <c r="CB679">
        <v>7.4388979999999993E-2</v>
      </c>
      <c r="CC679">
        <v>0.27099331999999998</v>
      </c>
      <c r="CD679">
        <v>0.17762311</v>
      </c>
      <c r="CE679">
        <v>0.21924134000000001</v>
      </c>
      <c r="CF679">
        <v>-3.5835486E-2</v>
      </c>
      <c r="CG679">
        <v>7.1921243999999995E-2</v>
      </c>
      <c r="CH679">
        <v>0.25422825999999998</v>
      </c>
      <c r="CI679">
        <v>0.16850701000000001</v>
      </c>
      <c r="CJ679">
        <v>0.41214368000000001</v>
      </c>
      <c r="CK679">
        <v>2.8262325000000001E-2</v>
      </c>
      <c r="CL679">
        <v>0.18749784999999999</v>
      </c>
      <c r="CM679">
        <v>-7.1566679999999994E-2</v>
      </c>
      <c r="CN679">
        <v>3.9725464000000002E-2</v>
      </c>
      <c r="CO679">
        <v>0.12347091</v>
      </c>
      <c r="CP679">
        <v>5.7848530000000002E-2</v>
      </c>
      <c r="CQ679">
        <v>-4.1557900000000002E-2</v>
      </c>
      <c r="CR679">
        <v>0.15059483000000001</v>
      </c>
      <c r="CS679">
        <v>4.6359280000000003E-2</v>
      </c>
      <c r="CT679">
        <v>0.12968370000000001</v>
      </c>
      <c r="CU679">
        <v>9.3326569999999998E-2</v>
      </c>
      <c r="CV679">
        <v>6.7469920000000003E-2</v>
      </c>
      <c r="CW679">
        <v>7.4549935999999997E-2</v>
      </c>
      <c r="CX679">
        <v>0.1016</v>
      </c>
      <c r="CY679">
        <v>0.14143396999999999</v>
      </c>
      <c r="CZ679">
        <v>0.15704085000000001</v>
      </c>
      <c r="DA679">
        <v>0.33037758</v>
      </c>
      <c r="DB679">
        <v>0.26406097000000001</v>
      </c>
      <c r="DC679">
        <v>0.97718877000000004</v>
      </c>
      <c r="DD679">
        <v>0.26094398000000002</v>
      </c>
      <c r="DE679">
        <v>1.8164037000000001E-2</v>
      </c>
      <c r="DF679">
        <f t="shared" si="30"/>
        <v>0.14968523641747572</v>
      </c>
      <c r="DG679">
        <f t="shared" si="31"/>
        <v>0</v>
      </c>
      <c r="DH679">
        <v>0</v>
      </c>
      <c r="DI679">
        <f>VLOOKUP(B679,owner_jaccard!$C$1:$E$1128,3,FALSE)</f>
        <v>3.4482758620689599E-2</v>
      </c>
      <c r="DJ679">
        <f>VLOOKUP(B679,partic_jaccard!$C$1:$E$1128,3,FALSE)</f>
        <v>0.04</v>
      </c>
      <c r="DK679">
        <f>VLOOKUP(B679,rtword_jaccard!$C$1:$E$1128,3,FALSE)</f>
        <v>0.11111111111111099</v>
      </c>
      <c r="DL679">
        <f>VLOOKUP(B679,rtword_jaccard!$C$1:$F$1128,4,FALSE)</f>
        <v>0.16959064327485299</v>
      </c>
      <c r="DM679">
        <f>VLOOKUP(B679,rtword_jaccard!$C$1:$G$1128,5,FALSE)</f>
        <v>0.19047619047618999</v>
      </c>
      <c r="DN679">
        <f>VLOOKUP(B679,owner_j_重み付き!$C$1:$E$1128,3)</f>
        <v>2.0000000000000001E-4</v>
      </c>
      <c r="DO679">
        <f>VLOOKUP(B679,part_j_重み付き!$C$1:$E$1128,3,FALSE)</f>
        <v>3.2000000000000002E-3</v>
      </c>
      <c r="DP679">
        <f>VLOOKUP(B679,journalsection_jaccard!$C$2:$E$1129,3,FALSE)</f>
        <v>0.38888888888888801</v>
      </c>
      <c r="DQ679">
        <f>VLOOKUP(B679,journalsection_jaccard!$C$2:$F$1129,4,FALSE)</f>
        <v>0.32450331125827803</v>
      </c>
      <c r="DR679">
        <f>VLOOKUP(B679,journalsection_jaccard!$C$2:$G$1129,5,FALSE)</f>
        <v>0.27118644067796599</v>
      </c>
      <c r="DS679">
        <f>VLOOKUP(B679,journalsection_jaccard!$C$2:$H$1129,6,FALSE)</f>
        <v>0.13636363636363599</v>
      </c>
    </row>
    <row r="680" spans="1:123" hidden="1" x14ac:dyDescent="0.55000000000000004">
      <c r="A680">
        <v>673</v>
      </c>
      <c r="B680" t="s">
        <v>1458</v>
      </c>
      <c r="C680" t="s">
        <v>779</v>
      </c>
      <c r="D680">
        <v>2.7946293000000001E-2</v>
      </c>
      <c r="E680">
        <v>0.22460957000000001</v>
      </c>
      <c r="F680">
        <v>7.2284020000000004E-2</v>
      </c>
      <c r="G680">
        <v>0.23833491000000001</v>
      </c>
      <c r="H680">
        <v>0.23179965999999999</v>
      </c>
      <c r="I680">
        <v>8.4488170000000001E-2</v>
      </c>
      <c r="J680">
        <v>0.18663056</v>
      </c>
      <c r="K680">
        <v>0.98062145999999994</v>
      </c>
      <c r="L680">
        <v>0.19670983</v>
      </c>
      <c r="M680">
        <v>0.16987452</v>
      </c>
      <c r="N680">
        <v>0.29393186999999998</v>
      </c>
      <c r="O680">
        <v>0.14049101999999999</v>
      </c>
      <c r="P680">
        <v>0.25599316</v>
      </c>
      <c r="Q680">
        <v>0.2555964</v>
      </c>
      <c r="R680">
        <v>0.18473767999999999</v>
      </c>
      <c r="S680">
        <v>4.9821644999999998E-2</v>
      </c>
      <c r="T680">
        <v>0.35915350000000001</v>
      </c>
      <c r="U680">
        <v>2.7936720000000002E-2</v>
      </c>
      <c r="V680">
        <v>0.116563454</v>
      </c>
      <c r="W680">
        <v>0.19730428</v>
      </c>
      <c r="X680">
        <v>0.25345603</v>
      </c>
      <c r="Y680">
        <v>0.24595866</v>
      </c>
      <c r="Z680">
        <v>0.20279522</v>
      </c>
      <c r="AA680">
        <v>6.9941279999999995E-2</v>
      </c>
      <c r="AB680">
        <v>0.17802513</v>
      </c>
      <c r="AC680">
        <v>0.27346029999999999</v>
      </c>
      <c r="AD680">
        <v>0.1115305</v>
      </c>
      <c r="AE680">
        <v>-4.2887189999999999E-2</v>
      </c>
      <c r="AF680">
        <v>0.11127840999999999</v>
      </c>
      <c r="AG680">
        <v>6.6079676000000004E-2</v>
      </c>
      <c r="AH680">
        <v>0.114936836</v>
      </c>
      <c r="AI680">
        <v>0.16971824999999999</v>
      </c>
      <c r="AJ680">
        <v>8.8686570000000006E-2</v>
      </c>
      <c r="AK680">
        <v>0.1656647</v>
      </c>
      <c r="AL680">
        <v>0.27089459999999999</v>
      </c>
      <c r="AM680">
        <v>0.20365037</v>
      </c>
      <c r="AN680">
        <v>0.11678168</v>
      </c>
      <c r="AO680">
        <v>7.9656735000000006E-2</v>
      </c>
      <c r="AP680">
        <v>0.48873763999999997</v>
      </c>
      <c r="AQ680">
        <v>0.35924727000000001</v>
      </c>
      <c r="AR680">
        <v>0.19740959</v>
      </c>
      <c r="AS680">
        <v>9.5933579999999997E-3</v>
      </c>
      <c r="AT680">
        <v>9.7320470000000006E-2</v>
      </c>
      <c r="AU680">
        <v>0.14196768000000001</v>
      </c>
      <c r="AV680">
        <v>0.14891705999999999</v>
      </c>
      <c r="AW680">
        <v>5.8654091999999998E-2</v>
      </c>
      <c r="AX680">
        <v>0.12530093</v>
      </c>
      <c r="AY680">
        <v>0.29359147000000002</v>
      </c>
      <c r="AZ680">
        <v>0.95803499999999997</v>
      </c>
      <c r="BA680">
        <v>0.16414322000000001</v>
      </c>
      <c r="BB680">
        <v>5.1520402999999999E-2</v>
      </c>
      <c r="BC680">
        <v>-0.10473249</v>
      </c>
      <c r="BD680">
        <v>0.25792622999999998</v>
      </c>
      <c r="BE680">
        <v>0.24416888</v>
      </c>
      <c r="BF680">
        <v>0.22392935999999999</v>
      </c>
      <c r="BG680">
        <v>0.31463826</v>
      </c>
      <c r="BH680">
        <v>0.12715080000000001</v>
      </c>
      <c r="BI680">
        <v>0.15980180999999999</v>
      </c>
      <c r="BJ680">
        <v>0.27776859999999998</v>
      </c>
      <c r="BK680">
        <v>0.16483913</v>
      </c>
      <c r="BL680">
        <v>0.14358133000000001</v>
      </c>
      <c r="BM680">
        <v>1.7681858000000002E-2</v>
      </c>
      <c r="BN680">
        <v>0.16790515</v>
      </c>
      <c r="BO680">
        <v>0.20284057</v>
      </c>
      <c r="BP680">
        <v>7.700891E-2</v>
      </c>
      <c r="BQ680">
        <v>0.12786064999999999</v>
      </c>
      <c r="BR680">
        <v>0.117846906</v>
      </c>
      <c r="BS680">
        <v>9.8868259999999999E-2</v>
      </c>
      <c r="BT680">
        <v>0.21393239999999999</v>
      </c>
      <c r="BU680">
        <v>0.27220765000000002</v>
      </c>
      <c r="BV680">
        <v>0.15901181</v>
      </c>
      <c r="BW680">
        <v>0.24666573</v>
      </c>
      <c r="BX680">
        <v>0.27111474000000002</v>
      </c>
      <c r="BY680">
        <v>1.2490390000000001E-2</v>
      </c>
      <c r="BZ680">
        <v>2.8877462999999999E-2</v>
      </c>
      <c r="CA680">
        <v>0.13467102</v>
      </c>
      <c r="CB680">
        <v>0.27523987999999999</v>
      </c>
      <c r="CC680">
        <v>0.29317650000000001</v>
      </c>
      <c r="CD680">
        <v>0.42769885000000002</v>
      </c>
      <c r="CE680">
        <v>0.13980703</v>
      </c>
      <c r="CF680">
        <v>-3.3725586000000002E-2</v>
      </c>
      <c r="CG680">
        <v>0.35533442999999998</v>
      </c>
      <c r="CH680">
        <v>0.37651557000000002</v>
      </c>
      <c r="CI680">
        <v>-5.8957299999999997E-2</v>
      </c>
      <c r="CJ680">
        <v>0.21570455999999999</v>
      </c>
      <c r="CK680">
        <v>0.18070259999999999</v>
      </c>
      <c r="CL680">
        <v>0.23104125</v>
      </c>
      <c r="CM680">
        <v>8.4743270000000002E-3</v>
      </c>
      <c r="CN680">
        <v>9.9054030000000001E-2</v>
      </c>
      <c r="CO680">
        <v>0.23425457</v>
      </c>
      <c r="CP680">
        <v>0.22561274000000001</v>
      </c>
      <c r="CQ680">
        <v>-0.25432875999999999</v>
      </c>
      <c r="CR680">
        <v>0.16452754</v>
      </c>
      <c r="CS680">
        <v>0.24500519000000001</v>
      </c>
      <c r="CT680">
        <v>0.15131687999999999</v>
      </c>
      <c r="CU680">
        <v>0.37704355000000001</v>
      </c>
      <c r="CV680">
        <v>0.25759982999999997</v>
      </c>
      <c r="CW680">
        <v>0.14927234</v>
      </c>
      <c r="CX680">
        <v>0.19975613</v>
      </c>
      <c r="CY680">
        <v>0.17522215999999999</v>
      </c>
      <c r="CZ680">
        <v>0.22684106000000001</v>
      </c>
      <c r="DA680">
        <v>0.36471468000000001</v>
      </c>
      <c r="DB680">
        <v>8.6760156000000005E-2</v>
      </c>
      <c r="DC680">
        <v>0.98043983999999995</v>
      </c>
      <c r="DD680">
        <v>0.4378032</v>
      </c>
      <c r="DE680">
        <v>0.16823358999999999</v>
      </c>
      <c r="DF680">
        <f t="shared" si="30"/>
        <v>0.17289315161165059</v>
      </c>
      <c r="DG680">
        <f t="shared" si="31"/>
        <v>0</v>
      </c>
      <c r="DH680">
        <v>3.8477070885915227E-3</v>
      </c>
      <c r="DI680">
        <f>VLOOKUP(B680,owner_jaccard!$C$1:$E$1128,3,FALSE)</f>
        <v>0.16666666666666599</v>
      </c>
      <c r="DJ680">
        <f>VLOOKUP(B680,partic_jaccard!$C$1:$E$1128,3,FALSE)</f>
        <v>0.34146341463414598</v>
      </c>
      <c r="DK680">
        <f>VLOOKUP(B680,rtword_jaccard!$C$1:$E$1128,3,FALSE)</f>
        <v>0.14942528735632099</v>
      </c>
      <c r="DL680">
        <f>VLOOKUP(B680,rtword_jaccard!$C$1:$F$1128,4,FALSE)</f>
        <v>0.19760479041916101</v>
      </c>
      <c r="DM680">
        <f>VLOOKUP(B680,rtword_jaccard!$C$1:$G$1128,5,FALSE)</f>
        <v>0.265822784810126</v>
      </c>
      <c r="DN680">
        <f>VLOOKUP(B680,owner_j_重み付き!$C$1:$E$1128,3)</f>
        <v>3.0000000000000001E-3</v>
      </c>
      <c r="DO680">
        <f>VLOOKUP(B680,part_j_重み付き!$C$1:$E$1128,3,FALSE)</f>
        <v>3.6900000000000002E-2</v>
      </c>
      <c r="DP680">
        <f>VLOOKUP(B680,journalsection_jaccard!$C$2:$E$1129,3,FALSE)</f>
        <v>0.29870129870129802</v>
      </c>
      <c r="DQ680">
        <f>VLOOKUP(B680,journalsection_jaccard!$C$2:$F$1129,4,FALSE)</f>
        <v>0.22699386503067401</v>
      </c>
      <c r="DR680">
        <f>VLOOKUP(B680,journalsection_jaccard!$C$2:$G$1129,5,FALSE)</f>
        <v>0.19047619047618999</v>
      </c>
      <c r="DS680">
        <f>VLOOKUP(B680,journalsection_jaccard!$C$2:$H$1129,6,FALSE)</f>
        <v>9.8901098901098897E-2</v>
      </c>
    </row>
    <row r="681" spans="1:123" hidden="1" x14ac:dyDescent="0.55000000000000004">
      <c r="A681">
        <v>674</v>
      </c>
      <c r="B681" t="s">
        <v>1459</v>
      </c>
      <c r="C681" t="s">
        <v>780</v>
      </c>
      <c r="D681">
        <v>0.17819694999999999</v>
      </c>
      <c r="E681">
        <v>0.112580165</v>
      </c>
      <c r="F681">
        <v>-4.490914E-2</v>
      </c>
      <c r="G681">
        <v>0.28713998000000002</v>
      </c>
      <c r="H681">
        <v>0.14948235000000001</v>
      </c>
      <c r="I681">
        <v>3.5393211999999999E-3</v>
      </c>
      <c r="J681">
        <v>5.5441617999999998E-2</v>
      </c>
      <c r="K681">
        <v>0.98114467000000005</v>
      </c>
      <c r="L681">
        <v>0.22747453000000001</v>
      </c>
      <c r="M681">
        <v>0.1378701</v>
      </c>
      <c r="N681">
        <v>0.28435156</v>
      </c>
      <c r="O681">
        <v>0.10793484</v>
      </c>
      <c r="P681">
        <v>0.22178508</v>
      </c>
      <c r="Q681">
        <v>0.27151838</v>
      </c>
      <c r="R681">
        <v>-3.0159332000000001E-2</v>
      </c>
      <c r="S681">
        <v>6.7954070000000005E-2</v>
      </c>
      <c r="T681">
        <v>0.19067222</v>
      </c>
      <c r="U681">
        <v>-1.1867212E-2</v>
      </c>
      <c r="V681">
        <v>8.5948220000000006E-2</v>
      </c>
      <c r="W681">
        <v>-4.2683102000000001E-2</v>
      </c>
      <c r="X681">
        <v>0.13450633000000001</v>
      </c>
      <c r="Y681">
        <v>8.4801039999999994E-2</v>
      </c>
      <c r="Z681">
        <v>0.18586557000000001</v>
      </c>
      <c r="AA681">
        <v>0.18683524000000001</v>
      </c>
      <c r="AB681">
        <v>0.28250459999999999</v>
      </c>
      <c r="AC681">
        <v>0.19748309</v>
      </c>
      <c r="AD681">
        <v>0.11950513</v>
      </c>
      <c r="AE681">
        <v>0.19814504999999999</v>
      </c>
      <c r="AF681">
        <v>-6.8385642999999998E-3</v>
      </c>
      <c r="AG681">
        <v>-5.0712284000000003E-2</v>
      </c>
      <c r="AH681">
        <v>7.8743800000000003E-2</v>
      </c>
      <c r="AI681">
        <v>0.24063182999999999</v>
      </c>
      <c r="AJ681">
        <v>0.13713591999999999</v>
      </c>
      <c r="AK681">
        <v>9.2541239999999997E-2</v>
      </c>
      <c r="AL681">
        <v>0.22674373</v>
      </c>
      <c r="AM681">
        <v>7.9147644000000003E-2</v>
      </c>
      <c r="AN681">
        <v>0.13699186999999999</v>
      </c>
      <c r="AO681">
        <v>0.12771495999999999</v>
      </c>
      <c r="AP681">
        <v>0.19516322</v>
      </c>
      <c r="AQ681">
        <v>0.29337479999999999</v>
      </c>
      <c r="AR681">
        <v>0.20156278999999999</v>
      </c>
      <c r="AS681">
        <v>0.15120728</v>
      </c>
      <c r="AT681">
        <v>8.378157E-2</v>
      </c>
      <c r="AU681">
        <v>0.23372867999999999</v>
      </c>
      <c r="AV681">
        <v>0.23265429000000001</v>
      </c>
      <c r="AW681">
        <v>0.121551275</v>
      </c>
      <c r="AX681">
        <v>4.9389801999999997E-2</v>
      </c>
      <c r="AY681">
        <v>0.25075835000000002</v>
      </c>
      <c r="AZ681">
        <v>0.95337919999999998</v>
      </c>
      <c r="BA681">
        <v>0.16118093</v>
      </c>
      <c r="BB681">
        <v>0.20220489999999999</v>
      </c>
      <c r="BC681">
        <v>4.6529590000000003E-2</v>
      </c>
      <c r="BD681">
        <v>7.3479905999999998E-2</v>
      </c>
      <c r="BE681">
        <v>0.1749598</v>
      </c>
      <c r="BF681">
        <v>0.42407321999999997</v>
      </c>
      <c r="BG681">
        <v>0.17089277999999999</v>
      </c>
      <c r="BH681">
        <v>4.2592376000000001E-2</v>
      </c>
      <c r="BI681">
        <v>8.8409100000000004E-2</v>
      </c>
      <c r="BJ681">
        <v>0.15820828000000001</v>
      </c>
      <c r="BK681">
        <v>-0.12683264999999999</v>
      </c>
      <c r="BL681">
        <v>0.12578137</v>
      </c>
      <c r="BM681">
        <v>8.7049039999999994E-2</v>
      </c>
      <c r="BN681">
        <v>0.27912540000000002</v>
      </c>
      <c r="BO681">
        <v>0.35102418000000002</v>
      </c>
      <c r="BP681">
        <v>8.4489789999999995E-2</v>
      </c>
      <c r="BQ681">
        <v>1.924642E-2</v>
      </c>
      <c r="BR681">
        <v>0.23459888000000001</v>
      </c>
      <c r="BS681">
        <v>0.17000394999999999</v>
      </c>
      <c r="BT681">
        <v>0.40772315999999997</v>
      </c>
      <c r="BU681">
        <v>9.4603759999999995E-2</v>
      </c>
      <c r="BV681">
        <v>0.13051488999999999</v>
      </c>
      <c r="BW681">
        <v>0.22570986000000001</v>
      </c>
      <c r="BX681">
        <v>0.21193221000000001</v>
      </c>
      <c r="BY681">
        <v>0.13034187</v>
      </c>
      <c r="BZ681">
        <v>5.5499979999999997E-2</v>
      </c>
      <c r="CA681">
        <v>0.12385102000000001</v>
      </c>
      <c r="CB681">
        <v>0.12525253</v>
      </c>
      <c r="CC681">
        <v>0.16290879</v>
      </c>
      <c r="CD681">
        <v>0.37110559999999998</v>
      </c>
      <c r="CE681">
        <v>0.14217920000000001</v>
      </c>
      <c r="CF681">
        <v>-8.7488670000000004E-2</v>
      </c>
      <c r="CG681">
        <v>0.33577695000000002</v>
      </c>
      <c r="CH681">
        <v>0.23086994999999999</v>
      </c>
      <c r="CI681">
        <v>3.2604642000000003E-2</v>
      </c>
      <c r="CJ681">
        <v>8.7891676000000002E-2</v>
      </c>
      <c r="CK681">
        <v>0.13425297</v>
      </c>
      <c r="CL681">
        <v>0.22647112999999999</v>
      </c>
      <c r="CM681">
        <v>3.7474986000000002E-2</v>
      </c>
      <c r="CN681">
        <v>6.0020315999999997E-2</v>
      </c>
      <c r="CO681">
        <v>-1.4063444E-2</v>
      </c>
      <c r="CP681">
        <v>2.4214651E-2</v>
      </c>
      <c r="CQ681">
        <v>7.7531569999999994E-2</v>
      </c>
      <c r="CR681">
        <v>0.23315002000000001</v>
      </c>
      <c r="CS681">
        <v>0.12025348</v>
      </c>
      <c r="CT681">
        <v>0.11351890000000001</v>
      </c>
      <c r="CU681">
        <v>0.22900297999999999</v>
      </c>
      <c r="CV681">
        <v>9.9629839999999997E-2</v>
      </c>
      <c r="CW681">
        <v>0.11273094</v>
      </c>
      <c r="CX681">
        <v>-2.4054450000000002E-2</v>
      </c>
      <c r="CY681">
        <v>9.6683000000000005E-2</v>
      </c>
      <c r="CZ681">
        <v>0.12811083000000001</v>
      </c>
      <c r="DA681">
        <v>0.2178823</v>
      </c>
      <c r="DB681">
        <v>0.12802598000000001</v>
      </c>
      <c r="DC681">
        <v>0.97667044000000003</v>
      </c>
      <c r="DD681">
        <v>0.19998588</v>
      </c>
      <c r="DE681">
        <v>3.3940106999999997E-2</v>
      </c>
      <c r="DF681">
        <f t="shared" si="30"/>
        <v>0.13883733511553398</v>
      </c>
      <c r="DG681">
        <f t="shared" si="31"/>
        <v>0</v>
      </c>
      <c r="DH681">
        <v>2.2823234052265205E-4</v>
      </c>
      <c r="DI681">
        <f>VLOOKUP(B681,owner_jaccard!$C$1:$E$1128,3,FALSE)</f>
        <v>8.8888888888888795E-2</v>
      </c>
      <c r="DJ681">
        <f>VLOOKUP(B681,partic_jaccard!$C$1:$E$1128,3,FALSE)</f>
        <v>0.18421052631578899</v>
      </c>
      <c r="DK681">
        <f>VLOOKUP(B681,rtword_jaccard!$C$1:$E$1128,3,FALSE)</f>
        <v>0.13636363636363599</v>
      </c>
      <c r="DL681">
        <f>VLOOKUP(B681,rtword_jaccard!$C$1:$F$1128,4,FALSE)</f>
        <v>0.16959064327485299</v>
      </c>
      <c r="DM681">
        <f>VLOOKUP(B681,rtword_jaccard!$C$1:$G$1128,5,FALSE)</f>
        <v>0.19521912350597601</v>
      </c>
      <c r="DN681">
        <f>VLOOKUP(B681,owner_j_重み付き!$C$1:$E$1128,3)</f>
        <v>1.1999999999999999E-3</v>
      </c>
      <c r="DO681">
        <f>VLOOKUP(B681,part_j_重み付き!$C$1:$E$1128,3,FALSE)</f>
        <v>2.0500000000000001E-2</v>
      </c>
      <c r="DP681">
        <f>VLOOKUP(B681,journalsection_jaccard!$C$2:$E$1129,3,FALSE)</f>
        <v>0.51515151515151503</v>
      </c>
      <c r="DQ681">
        <f>VLOOKUP(B681,journalsection_jaccard!$C$2:$F$1129,4,FALSE)</f>
        <v>0.31578947368421001</v>
      </c>
      <c r="DR681">
        <f>VLOOKUP(B681,journalsection_jaccard!$C$2:$G$1129,5,FALSE)</f>
        <v>0.28205128205128199</v>
      </c>
      <c r="DS681">
        <f>VLOOKUP(B681,journalsection_jaccard!$C$2:$H$1129,6,FALSE)</f>
        <v>0.13636363636363599</v>
      </c>
    </row>
    <row r="682" spans="1:123" x14ac:dyDescent="0.55000000000000004">
      <c r="A682">
        <v>675</v>
      </c>
      <c r="B682" t="s">
        <v>2224</v>
      </c>
      <c r="C682" t="s">
        <v>781</v>
      </c>
      <c r="D682">
        <v>-4.8000584999999998E-2</v>
      </c>
      <c r="E682">
        <v>0.14608006000000001</v>
      </c>
      <c r="F682">
        <v>5.9651203E-2</v>
      </c>
      <c r="G682">
        <v>0.24934413</v>
      </c>
      <c r="H682">
        <v>0.21662018999999999</v>
      </c>
      <c r="I682">
        <v>5.8735705999999999E-2</v>
      </c>
      <c r="J682">
        <v>0.18185815</v>
      </c>
      <c r="K682">
        <v>0.97873586000000001</v>
      </c>
      <c r="L682">
        <v>-2.6961925000000001E-2</v>
      </c>
      <c r="M682">
        <v>7.7149309999999999E-2</v>
      </c>
      <c r="N682">
        <v>0.27539012000000002</v>
      </c>
      <c r="O682">
        <v>0.13772221000000001</v>
      </c>
      <c r="P682">
        <v>-7.2620704999999994E-2</v>
      </c>
      <c r="Q682">
        <v>0.32515734000000002</v>
      </c>
      <c r="R682">
        <v>0.16914651999999999</v>
      </c>
      <c r="S682">
        <v>6.9744915000000005E-2</v>
      </c>
      <c r="T682">
        <v>0.25116031999999999</v>
      </c>
      <c r="U682">
        <v>9.149931E-3</v>
      </c>
      <c r="V682">
        <v>8.4611019999999995E-2</v>
      </c>
      <c r="W682">
        <v>5.5002976000000002E-2</v>
      </c>
      <c r="X682">
        <v>0.26811689999999999</v>
      </c>
      <c r="Y682">
        <v>6.7613919999999994E-2</v>
      </c>
      <c r="Z682">
        <v>0.3375319</v>
      </c>
      <c r="AA682">
        <v>6.9982089999999997E-2</v>
      </c>
      <c r="AB682">
        <v>0.31376569999999998</v>
      </c>
      <c r="AC682">
        <v>7.6949310000000007E-2</v>
      </c>
      <c r="AD682">
        <v>9.9352605999999996E-2</v>
      </c>
      <c r="AE682">
        <v>-4.9259211999999997E-2</v>
      </c>
      <c r="AF682">
        <v>0.30367803999999998</v>
      </c>
      <c r="AG682">
        <v>2.9418195000000001E-2</v>
      </c>
      <c r="AH682">
        <v>8.0947353999999999E-2</v>
      </c>
      <c r="AI682">
        <v>0.34015600000000001</v>
      </c>
      <c r="AJ682">
        <v>0.25379889999999999</v>
      </c>
      <c r="AK682">
        <v>0.32861699999999999</v>
      </c>
      <c r="AL682">
        <v>0.14347820999999999</v>
      </c>
      <c r="AM682">
        <v>0.12681365</v>
      </c>
      <c r="AN682">
        <v>-3.470794E-2</v>
      </c>
      <c r="AO682">
        <v>0.13311440999999999</v>
      </c>
      <c r="AP682">
        <v>0.14790136000000001</v>
      </c>
      <c r="AQ682">
        <v>0.22559598</v>
      </c>
      <c r="AR682">
        <v>3.9180140000000002E-2</v>
      </c>
      <c r="AS682">
        <v>-5.5932854000000001E-3</v>
      </c>
      <c r="AT682">
        <v>6.0202225999999998E-2</v>
      </c>
      <c r="AU682">
        <v>-8.0336460000000002E-3</v>
      </c>
      <c r="AV682">
        <v>0.17141630999999999</v>
      </c>
      <c r="AW682">
        <v>0.29530317</v>
      </c>
      <c r="AX682">
        <v>0.11945426000000001</v>
      </c>
      <c r="AY682">
        <v>0.20948834999999999</v>
      </c>
      <c r="AZ682">
        <v>0.95279044000000002</v>
      </c>
      <c r="BA682">
        <v>0.31114277000000001</v>
      </c>
      <c r="BB682">
        <v>9.602318E-2</v>
      </c>
      <c r="BC682">
        <v>9.2707860000000003E-2</v>
      </c>
      <c r="BD682">
        <v>9.7184179999999995E-2</v>
      </c>
      <c r="BE682">
        <v>0.28428212000000003</v>
      </c>
      <c r="BF682">
        <v>0.22957986999999999</v>
      </c>
      <c r="BG682">
        <v>0.25427450000000001</v>
      </c>
      <c r="BH682">
        <v>0.14017642999999999</v>
      </c>
      <c r="BI682">
        <v>0.19200175</v>
      </c>
      <c r="BJ682">
        <v>0.27833602000000002</v>
      </c>
      <c r="BK682">
        <v>6.8343600000000004E-2</v>
      </c>
      <c r="BL682">
        <v>0.15337387999999999</v>
      </c>
      <c r="BM682">
        <v>6.5385244999999995E-2</v>
      </c>
      <c r="BN682">
        <v>0.17248032999999999</v>
      </c>
      <c r="BO682">
        <v>0.24617486999999999</v>
      </c>
      <c r="BP682">
        <v>-5.0398274999999999E-2</v>
      </c>
      <c r="BQ682">
        <v>4.8079195999999998E-2</v>
      </c>
      <c r="BR682">
        <v>0.10087806000000001</v>
      </c>
      <c r="BS682">
        <v>0.16088603000000001</v>
      </c>
      <c r="BT682">
        <v>0.32312676000000001</v>
      </c>
      <c r="BU682">
        <v>0.16614456</v>
      </c>
      <c r="BV682">
        <v>2.0055066999999999E-2</v>
      </c>
      <c r="BW682">
        <v>0.28645414000000002</v>
      </c>
      <c r="BX682">
        <v>0.17539805</v>
      </c>
      <c r="BY682">
        <v>5.0076976000000002E-2</v>
      </c>
      <c r="BZ682">
        <v>0.14801951999999999</v>
      </c>
      <c r="CA682">
        <v>0.33002304999999998</v>
      </c>
      <c r="CB682">
        <v>0.2317824</v>
      </c>
      <c r="CC682">
        <v>0.112183504</v>
      </c>
      <c r="CD682">
        <v>0.104527436</v>
      </c>
      <c r="CE682">
        <v>0.26105361999999999</v>
      </c>
      <c r="CF682">
        <v>4.8252509999999998E-2</v>
      </c>
      <c r="CG682">
        <v>5.1428522999999997E-2</v>
      </c>
      <c r="CH682">
        <v>0.43145640000000002</v>
      </c>
      <c r="CI682">
        <v>4.1344396999999998E-2</v>
      </c>
      <c r="CJ682">
        <v>0.28044817</v>
      </c>
      <c r="CK682">
        <v>0.18794501999999999</v>
      </c>
      <c r="CL682">
        <v>6.4963519999999997E-2</v>
      </c>
      <c r="CM682">
        <v>-0.100180835</v>
      </c>
      <c r="CN682">
        <v>-1.9209482E-2</v>
      </c>
      <c r="CO682">
        <v>0.21083815</v>
      </c>
      <c r="CP682">
        <v>0.25741219999999998</v>
      </c>
      <c r="CQ682">
        <v>0.18258086000000001</v>
      </c>
      <c r="CR682">
        <v>0.25718143999999998</v>
      </c>
      <c r="CS682">
        <v>0.29134624999999997</v>
      </c>
      <c r="CT682">
        <v>0.13693638</v>
      </c>
      <c r="CU682">
        <v>4.8167326000000003E-2</v>
      </c>
      <c r="CV682">
        <v>8.3056430000000001E-2</v>
      </c>
      <c r="CW682">
        <v>0.17557581999999999</v>
      </c>
      <c r="CX682">
        <v>0.28376420000000002</v>
      </c>
      <c r="CY682">
        <v>0.1175563</v>
      </c>
      <c r="CZ682">
        <v>0.19289144999999999</v>
      </c>
      <c r="DA682">
        <v>0.25930112999999999</v>
      </c>
      <c r="DB682">
        <v>0.21168380000000001</v>
      </c>
      <c r="DC682">
        <v>0.95788309999999999</v>
      </c>
      <c r="DD682">
        <v>0.18180892000000001</v>
      </c>
      <c r="DE682">
        <v>-3.8601811999999999E-2</v>
      </c>
      <c r="DF682">
        <f t="shared" si="30"/>
        <v>0.14903812184077669</v>
      </c>
      <c r="DG682">
        <f t="shared" si="31"/>
        <v>0</v>
      </c>
      <c r="DH682">
        <v>0</v>
      </c>
      <c r="DI682">
        <f>VLOOKUP(B682,owner_jaccard!$C$1:$E$1128,3,FALSE)</f>
        <v>6.9767441860465101E-2</v>
      </c>
      <c r="DJ682">
        <f>VLOOKUP(B682,partic_jaccard!$C$1:$E$1128,3,FALSE)</f>
        <v>0.19354838709677399</v>
      </c>
      <c r="DK682">
        <f>VLOOKUP(B682,rtword_jaccard!$C$1:$E$1128,3,FALSE)</f>
        <v>0.14942528735632099</v>
      </c>
      <c r="DL682">
        <f>VLOOKUP(B682,rtword_jaccard!$C$1:$F$1128,4,FALSE)</f>
        <v>0.14942528735632099</v>
      </c>
      <c r="DM682">
        <f>VLOOKUP(B682,rtword_jaccard!$C$1:$G$1128,5,FALSE)</f>
        <v>0.19521912350597601</v>
      </c>
      <c r="DN682">
        <f>VLOOKUP(B682,owner_j_重み付き!$C$1:$E$1128,3)</f>
        <v>1.9E-3</v>
      </c>
      <c r="DO682">
        <f>VLOOKUP(B682,part_j_重み付き!$C$1:$E$1128,3,FALSE)</f>
        <v>2.7000000000000001E-3</v>
      </c>
      <c r="DP682">
        <f>VLOOKUP(B682,journalsection_jaccard!$C$2:$E$1129,3,FALSE)</f>
        <v>0.47058823529411697</v>
      </c>
      <c r="DQ682">
        <f>VLOOKUP(B682,journalsection_jaccard!$C$2:$F$1129,4,FALSE)</f>
        <v>0.36054421768707401</v>
      </c>
      <c r="DR682">
        <f>VLOOKUP(B682,journalsection_jaccard!$C$2:$G$1129,5,FALSE)</f>
        <v>0.28755364806866901</v>
      </c>
      <c r="DS682">
        <f>VLOOKUP(B682,journalsection_jaccard!$C$2:$H$1129,6,FALSE)</f>
        <v>0.17647058823529399</v>
      </c>
    </row>
    <row r="683" spans="1:123" x14ac:dyDescent="0.55000000000000004">
      <c r="A683">
        <v>676</v>
      </c>
      <c r="B683" t="s">
        <v>1460</v>
      </c>
      <c r="C683" t="s">
        <v>782</v>
      </c>
      <c r="D683">
        <v>0.25678334000000003</v>
      </c>
      <c r="E683">
        <v>0.16687278</v>
      </c>
      <c r="F683">
        <v>0.18801507000000001</v>
      </c>
      <c r="G683">
        <v>0.28886341999999998</v>
      </c>
      <c r="H683">
        <v>0.19846427</v>
      </c>
      <c r="I683">
        <v>0.18988831</v>
      </c>
      <c r="J683">
        <v>0.35811890000000002</v>
      </c>
      <c r="K683">
        <v>0.97809360000000001</v>
      </c>
      <c r="L683">
        <v>0.14552973</v>
      </c>
      <c r="M683">
        <v>0.14765039999999999</v>
      </c>
      <c r="N683">
        <v>0.19535847000000001</v>
      </c>
      <c r="O683">
        <v>8.0924584999999993E-2</v>
      </c>
      <c r="P683">
        <v>0.17883271000000001</v>
      </c>
      <c r="Q683">
        <v>0.122833334</v>
      </c>
      <c r="R683">
        <v>0.22857237</v>
      </c>
      <c r="S683">
        <v>0.12650407999999999</v>
      </c>
      <c r="T683">
        <v>0.29530504000000002</v>
      </c>
      <c r="U683">
        <v>4.9644599999999997E-2</v>
      </c>
      <c r="V683">
        <v>3.7676269999999998E-2</v>
      </c>
      <c r="W683">
        <v>0.13473874</v>
      </c>
      <c r="X683">
        <v>0.21600857000000001</v>
      </c>
      <c r="Y683">
        <v>0.1144206</v>
      </c>
      <c r="Z683">
        <v>0.18812887</v>
      </c>
      <c r="AA683">
        <v>0.14663787</v>
      </c>
      <c r="AB683">
        <v>0.31894073000000001</v>
      </c>
      <c r="AC683">
        <v>0.23672078999999999</v>
      </c>
      <c r="AD683">
        <v>0.27133793</v>
      </c>
      <c r="AE683">
        <v>0.15065959000000001</v>
      </c>
      <c r="AF683">
        <v>0.20235882999999999</v>
      </c>
      <c r="AG683">
        <v>5.3352835000000003E-3</v>
      </c>
      <c r="AH683">
        <v>8.6691050000000006E-2</v>
      </c>
      <c r="AI683">
        <v>0.25041102999999998</v>
      </c>
      <c r="AJ683">
        <v>0.3799323</v>
      </c>
      <c r="AK683">
        <v>0.29811852999999999</v>
      </c>
      <c r="AL683">
        <v>0.36057302000000002</v>
      </c>
      <c r="AM683">
        <v>0.15251508</v>
      </c>
      <c r="AN683">
        <v>0.15903099000000001</v>
      </c>
      <c r="AO683">
        <v>0.3411228</v>
      </c>
      <c r="AP683">
        <v>0.16717000000000001</v>
      </c>
      <c r="AQ683">
        <v>0.41955656000000002</v>
      </c>
      <c r="AR683">
        <v>0.17394604999999999</v>
      </c>
      <c r="AS683">
        <v>8.0471759999999996E-3</v>
      </c>
      <c r="AT683">
        <v>0.10589543</v>
      </c>
      <c r="AU683">
        <v>0.25026047000000001</v>
      </c>
      <c r="AV683">
        <v>0.29452001999999999</v>
      </c>
      <c r="AW683">
        <v>0.27579668000000002</v>
      </c>
      <c r="AX683">
        <v>6.2878795000000001E-2</v>
      </c>
      <c r="AY683">
        <v>0.28227350000000001</v>
      </c>
      <c r="AZ683">
        <v>0.96501630000000005</v>
      </c>
      <c r="BA683">
        <v>0.14991826999999999</v>
      </c>
      <c r="BB683">
        <v>0.15477041999999999</v>
      </c>
      <c r="BC683">
        <v>-1.0280505000000001E-2</v>
      </c>
      <c r="BD683">
        <v>0.27282327000000001</v>
      </c>
      <c r="BE683">
        <v>0.16193856000000001</v>
      </c>
      <c r="BF683">
        <v>0.21944649999999999</v>
      </c>
      <c r="BG683">
        <v>0.3133667</v>
      </c>
      <c r="BH683">
        <v>8.266358E-2</v>
      </c>
      <c r="BI683">
        <v>6.9656185999999995E-2</v>
      </c>
      <c r="BJ683">
        <v>0.27808237000000002</v>
      </c>
      <c r="BK683">
        <v>0.13104758</v>
      </c>
      <c r="BL683">
        <v>1.45534845E-2</v>
      </c>
      <c r="BM683">
        <v>8.1518843999999993E-2</v>
      </c>
      <c r="BN683">
        <v>0.19637658</v>
      </c>
      <c r="BO683">
        <v>0.27284259999999999</v>
      </c>
      <c r="BP683">
        <v>0.14008694999999999</v>
      </c>
      <c r="BQ683">
        <v>2.0303873E-2</v>
      </c>
      <c r="BR683">
        <v>0.14377724</v>
      </c>
      <c r="BS683">
        <v>0.21181126</v>
      </c>
      <c r="BT683">
        <v>0.39756399999999997</v>
      </c>
      <c r="BU683">
        <v>0.23825168999999999</v>
      </c>
      <c r="BV683">
        <v>9.6278370000000002E-2</v>
      </c>
      <c r="BW683">
        <v>0.25517905000000002</v>
      </c>
      <c r="BX683">
        <v>0.24918872</v>
      </c>
      <c r="BY683">
        <v>-2.1665916E-2</v>
      </c>
      <c r="BZ683">
        <v>0.1310239</v>
      </c>
      <c r="CA683">
        <v>0.36862588000000002</v>
      </c>
      <c r="CB683">
        <v>0.15925130000000001</v>
      </c>
      <c r="CC683">
        <v>0.37611577000000002</v>
      </c>
      <c r="CD683">
        <v>0.37313306000000002</v>
      </c>
      <c r="CE683">
        <v>0.15873145999999999</v>
      </c>
      <c r="CF683">
        <v>0.16315779</v>
      </c>
      <c r="CG683">
        <v>0.35167180999999997</v>
      </c>
      <c r="CH683">
        <v>0.18567581</v>
      </c>
      <c r="CI683">
        <v>-4.5320899999999997E-2</v>
      </c>
      <c r="CJ683">
        <v>0.30769672999999997</v>
      </c>
      <c r="CK683">
        <v>0.28418909999999997</v>
      </c>
      <c r="CL683">
        <v>0.25595050000000003</v>
      </c>
      <c r="CM683">
        <v>8.3781086000000005E-2</v>
      </c>
      <c r="CN683">
        <v>2.4032003999999999E-2</v>
      </c>
      <c r="CO683">
        <v>6.4658629999999995E-2</v>
      </c>
      <c r="CP683">
        <v>0.29941157000000002</v>
      </c>
      <c r="CQ683">
        <v>-0.10526939</v>
      </c>
      <c r="CR683">
        <v>0.19637126999999999</v>
      </c>
      <c r="CS683">
        <v>0.28649753</v>
      </c>
      <c r="CT683">
        <v>0.24589004</v>
      </c>
      <c r="CU683">
        <v>0.14414755000000001</v>
      </c>
      <c r="CV683">
        <v>0.16434106000000001</v>
      </c>
      <c r="CW683">
        <v>0.21398892999999999</v>
      </c>
      <c r="CX683">
        <v>9.3521270000000004E-2</v>
      </c>
      <c r="CY683">
        <v>0.27780715</v>
      </c>
      <c r="CZ683">
        <v>0.18528834999999999</v>
      </c>
      <c r="DA683">
        <v>0.34134506999999997</v>
      </c>
      <c r="DB683">
        <v>9.8650219999999997E-2</v>
      </c>
      <c r="DC683">
        <v>0.97761240000000005</v>
      </c>
      <c r="DD683">
        <v>0.15459049</v>
      </c>
      <c r="DE683">
        <v>0.21608911</v>
      </c>
      <c r="DF683">
        <f t="shared" si="30"/>
        <v>0.18916901737864075</v>
      </c>
      <c r="DG683">
        <f t="shared" si="31"/>
        <v>0</v>
      </c>
      <c r="DH683">
        <v>0</v>
      </c>
      <c r="DI683">
        <f>VLOOKUP(B683,owner_jaccard!$C$1:$E$1128,3,FALSE)</f>
        <v>0.13636363636363599</v>
      </c>
      <c r="DJ683">
        <f>VLOOKUP(B683,partic_jaccard!$C$1:$E$1128,3,FALSE)</f>
        <v>0.266666666666666</v>
      </c>
      <c r="DK683">
        <f>VLOOKUP(B683,rtword_jaccard!$C$1:$E$1128,3,FALSE)</f>
        <v>0.11111111111111099</v>
      </c>
      <c r="DL683">
        <f>VLOOKUP(B683,rtword_jaccard!$C$1:$F$1128,4,FALSE)</f>
        <v>0.13636363636363599</v>
      </c>
      <c r="DM683">
        <f>VLOOKUP(B683,rtword_jaccard!$C$1:$G$1128,5,FALSE)</f>
        <v>0.20481927710843301</v>
      </c>
      <c r="DN683">
        <f>VLOOKUP(B683,owner_j_重み付き!$C$1:$E$1128,3)</f>
        <v>3.3E-3</v>
      </c>
      <c r="DO683">
        <f>VLOOKUP(B683,part_j_重み付き!$C$1:$E$1128,3,FALSE)</f>
        <v>2.7199999999999998E-2</v>
      </c>
      <c r="DP683">
        <f>VLOOKUP(B683,journalsection_jaccard!$C$2:$E$1129,3,FALSE)</f>
        <v>0.49253731343283502</v>
      </c>
      <c r="DQ683">
        <f>VLOOKUP(B683,journalsection_jaccard!$C$2:$F$1129,4,FALSE)</f>
        <v>0.33333333333333298</v>
      </c>
      <c r="DR683">
        <f>VLOOKUP(B683,journalsection_jaccard!$C$2:$G$1129,5,FALSE)</f>
        <v>0.27118644067796599</v>
      </c>
      <c r="DS683">
        <f>VLOOKUP(B683,journalsection_jaccard!$C$2:$H$1129,6,FALSE)</f>
        <v>0.16279069767441801</v>
      </c>
    </row>
    <row r="684" spans="1:123" x14ac:dyDescent="0.55000000000000004">
      <c r="A684">
        <v>677</v>
      </c>
      <c r="B684" t="s">
        <v>1461</v>
      </c>
      <c r="C684" t="s">
        <v>783</v>
      </c>
      <c r="D684">
        <v>0.21365385000000001</v>
      </c>
      <c r="E684">
        <v>0.25206292000000002</v>
      </c>
      <c r="F684">
        <v>8.5363805000000001E-2</v>
      </c>
      <c r="G684">
        <v>0.21664077000000001</v>
      </c>
      <c r="H684">
        <v>0.22812365000000001</v>
      </c>
      <c r="I684">
        <v>0.16068792000000001</v>
      </c>
      <c r="J684">
        <v>0.27721741999999999</v>
      </c>
      <c r="K684">
        <v>0.97977170000000002</v>
      </c>
      <c r="L684">
        <v>6.3573669999999999E-2</v>
      </c>
      <c r="M684">
        <v>0.12620492</v>
      </c>
      <c r="N684">
        <v>0.31244919999999998</v>
      </c>
      <c r="O684">
        <v>3.6142542999999999E-2</v>
      </c>
      <c r="P684">
        <v>6.5572314000000007E-2</v>
      </c>
      <c r="Q684">
        <v>0.20410243</v>
      </c>
      <c r="R684">
        <v>0.18825088000000001</v>
      </c>
      <c r="S684">
        <v>-9.5435309999999995E-2</v>
      </c>
      <c r="T684">
        <v>0.34496006000000001</v>
      </c>
      <c r="U684">
        <v>0.14486471000000001</v>
      </c>
      <c r="V684">
        <v>-5.957164E-3</v>
      </c>
      <c r="W684">
        <v>3.4277889999999998E-2</v>
      </c>
      <c r="X684">
        <v>0.21558933999999999</v>
      </c>
      <c r="Y684">
        <v>-1.9850614E-4</v>
      </c>
      <c r="Z684">
        <v>0.24303411999999999</v>
      </c>
      <c r="AA684">
        <v>-8.0144389999999996E-2</v>
      </c>
      <c r="AB684">
        <v>0.26118854000000002</v>
      </c>
      <c r="AC684">
        <v>0.25940396999999998</v>
      </c>
      <c r="AD684">
        <v>9.9085963999999999E-2</v>
      </c>
      <c r="AE684">
        <v>2.6919660000000002E-2</v>
      </c>
      <c r="AF684">
        <v>0.24903360999999999</v>
      </c>
      <c r="AG684">
        <v>2.598897E-2</v>
      </c>
      <c r="AH684">
        <v>1.6037991000000001E-2</v>
      </c>
      <c r="AI684">
        <v>0.24898927000000001</v>
      </c>
      <c r="AJ684">
        <v>0.30548160000000002</v>
      </c>
      <c r="AK684">
        <v>0.28461152000000001</v>
      </c>
      <c r="AL684">
        <v>0.25762337000000002</v>
      </c>
      <c r="AM684">
        <v>0.25799355000000002</v>
      </c>
      <c r="AN684">
        <v>4.4342554999999999E-2</v>
      </c>
      <c r="AO684">
        <v>0.107387714</v>
      </c>
      <c r="AP684">
        <v>0.31227565000000002</v>
      </c>
      <c r="AQ684">
        <v>0.36184123000000001</v>
      </c>
      <c r="AR684">
        <v>0.15865109999999999</v>
      </c>
      <c r="AS684">
        <v>0.10713608600000001</v>
      </c>
      <c r="AT684">
        <v>0.17392768</v>
      </c>
      <c r="AU684">
        <v>-4.9854805999999998E-3</v>
      </c>
      <c r="AV684">
        <v>0.16970651</v>
      </c>
      <c r="AW684">
        <v>0.15817918</v>
      </c>
      <c r="AX684">
        <v>-9.1740180000000005E-2</v>
      </c>
      <c r="AY684">
        <v>0.23733133000000001</v>
      </c>
      <c r="AZ684">
        <v>0.96209719999999999</v>
      </c>
      <c r="BA684">
        <v>0.24721077</v>
      </c>
      <c r="BB684">
        <v>-2.1284845E-2</v>
      </c>
      <c r="BC684">
        <v>2.3682518E-2</v>
      </c>
      <c r="BD684">
        <v>0.22300900000000001</v>
      </c>
      <c r="BE684">
        <v>0.29167724</v>
      </c>
      <c r="BF684">
        <v>0.32118469999999999</v>
      </c>
      <c r="BG684">
        <v>0.16820183</v>
      </c>
      <c r="BH684">
        <v>0.13845386000000001</v>
      </c>
      <c r="BI684">
        <v>0.10572933</v>
      </c>
      <c r="BJ684">
        <v>0.24448671999999999</v>
      </c>
      <c r="BK684">
        <v>3.0117292E-2</v>
      </c>
      <c r="BL684">
        <v>0.22052743999999999</v>
      </c>
      <c r="BM684">
        <v>0.15080273</v>
      </c>
      <c r="BN684">
        <v>0.23619348000000001</v>
      </c>
      <c r="BO684">
        <v>0.37467830000000002</v>
      </c>
      <c r="BP684">
        <v>0.15148202999999999</v>
      </c>
      <c r="BQ684">
        <v>8.7784870000000001E-2</v>
      </c>
      <c r="BR684">
        <v>-5.0119884000000003E-2</v>
      </c>
      <c r="BS684">
        <v>0.10789337</v>
      </c>
      <c r="BT684">
        <v>0.29369473000000001</v>
      </c>
      <c r="BU684">
        <v>0.19172522</v>
      </c>
      <c r="BV684">
        <v>-8.4627320000000006E-2</v>
      </c>
      <c r="BW684">
        <v>0.27410358000000001</v>
      </c>
      <c r="BX684">
        <v>0.19999032999999999</v>
      </c>
      <c r="BY684">
        <v>6.4901285000000003E-2</v>
      </c>
      <c r="BZ684">
        <v>0.19810306999999999</v>
      </c>
      <c r="CA684">
        <v>0.19232392000000001</v>
      </c>
      <c r="CB684">
        <v>0.1335451</v>
      </c>
      <c r="CC684">
        <v>0.23987357000000001</v>
      </c>
      <c r="CD684">
        <v>0.2740184</v>
      </c>
      <c r="CE684">
        <v>0.20112489</v>
      </c>
      <c r="CF684">
        <v>7.4047760000000004E-2</v>
      </c>
      <c r="CG684">
        <v>0.29673016000000002</v>
      </c>
      <c r="CH684">
        <v>0.31822264</v>
      </c>
      <c r="CI684">
        <v>2.8039575999999999E-3</v>
      </c>
      <c r="CJ684">
        <v>0.23915339999999999</v>
      </c>
      <c r="CK684">
        <v>0.15899653999999999</v>
      </c>
      <c r="CL684">
        <v>0.22743215</v>
      </c>
      <c r="CM684">
        <v>0.13872923000000001</v>
      </c>
      <c r="CN684">
        <v>0.104450844</v>
      </c>
      <c r="CO684">
        <v>0.13611661999999999</v>
      </c>
      <c r="CP684">
        <v>0.25187320000000002</v>
      </c>
      <c r="CQ684">
        <v>7.0317573999999994E-2</v>
      </c>
      <c r="CR684">
        <v>0.16535676999999999</v>
      </c>
      <c r="CS684">
        <v>0.20961516999999999</v>
      </c>
      <c r="CT684">
        <v>6.9438659999999999E-2</v>
      </c>
      <c r="CU684">
        <v>6.2371027000000002E-2</v>
      </c>
      <c r="CV684">
        <v>0.10109906</v>
      </c>
      <c r="CW684">
        <v>0.19194386999999999</v>
      </c>
      <c r="CX684">
        <v>1.3850793E-2</v>
      </c>
      <c r="CY684">
        <v>0.15539299000000001</v>
      </c>
      <c r="CZ684">
        <v>0.23517108</v>
      </c>
      <c r="DA684">
        <v>0.31206217000000003</v>
      </c>
      <c r="DB684">
        <v>0.20661488</v>
      </c>
      <c r="DC684">
        <v>0.97498050000000003</v>
      </c>
      <c r="DD684">
        <v>0.25670034000000003</v>
      </c>
      <c r="DE684">
        <v>0.1797887</v>
      </c>
      <c r="DF684">
        <f t="shared" si="30"/>
        <v>0.16180791789184457</v>
      </c>
      <c r="DG684">
        <f t="shared" si="31"/>
        <v>0</v>
      </c>
      <c r="DH684">
        <v>0</v>
      </c>
      <c r="DI684">
        <f>VLOOKUP(B684,owner_jaccard!$C$1:$E$1128,3,FALSE)</f>
        <v>0.105263157894736</v>
      </c>
      <c r="DJ684">
        <f>VLOOKUP(B684,partic_jaccard!$C$1:$E$1128,3,FALSE)</f>
        <v>0.30303030303030298</v>
      </c>
      <c r="DK684">
        <f>VLOOKUP(B684,rtword_jaccard!$C$1:$E$1128,3,FALSE)</f>
        <v>0.16279069767441801</v>
      </c>
      <c r="DL684">
        <f>VLOOKUP(B684,rtword_jaccard!$C$1:$F$1128,4,FALSE)</f>
        <v>0.16279069767441801</v>
      </c>
      <c r="DM684">
        <f>VLOOKUP(B684,rtword_jaccard!$C$1:$G$1128,5,FALSE)</f>
        <v>0.22448979591836701</v>
      </c>
      <c r="DN684">
        <f>VLOOKUP(B684,owner_j_重み付き!$C$1:$E$1128,3)</f>
        <v>1.32E-2</v>
      </c>
      <c r="DO684">
        <f>VLOOKUP(B684,part_j_重み付き!$C$1:$E$1128,3,FALSE)</f>
        <v>0.1638</v>
      </c>
      <c r="DP684">
        <f>VLOOKUP(B684,journalsection_jaccard!$C$2:$E$1129,3,FALSE)</f>
        <v>0.49253731343283502</v>
      </c>
      <c r="DQ684">
        <f>VLOOKUP(B684,journalsection_jaccard!$C$2:$F$1129,4,FALSE)</f>
        <v>0.36054421768707401</v>
      </c>
      <c r="DR684">
        <f>VLOOKUP(B684,journalsection_jaccard!$C$2:$G$1129,5,FALSE)</f>
        <v>0.30434782608695599</v>
      </c>
      <c r="DS684">
        <f>VLOOKUP(B684,journalsection_jaccard!$C$2:$H$1129,6,FALSE)</f>
        <v>0.14942528735632099</v>
      </c>
    </row>
    <row r="685" spans="1:123" x14ac:dyDescent="0.55000000000000004">
      <c r="A685">
        <v>678</v>
      </c>
      <c r="B685" t="s">
        <v>1462</v>
      </c>
      <c r="C685" t="s">
        <v>784</v>
      </c>
      <c r="D685">
        <v>0.17046127999999999</v>
      </c>
      <c r="E685">
        <v>9.2035090000000003E-3</v>
      </c>
      <c r="F685">
        <v>0.37334558000000001</v>
      </c>
      <c r="G685">
        <v>0.28279926999999999</v>
      </c>
      <c r="H685">
        <v>0.12136387</v>
      </c>
      <c r="I685">
        <v>0.17362247</v>
      </c>
      <c r="J685">
        <v>0.1444183</v>
      </c>
      <c r="K685">
        <v>0.97672289999999995</v>
      </c>
      <c r="L685">
        <v>4.9633696999999997E-2</v>
      </c>
      <c r="M685">
        <v>0.16929774</v>
      </c>
      <c r="N685">
        <v>0.44526051999999999</v>
      </c>
      <c r="O685">
        <v>9.5444630000000003E-2</v>
      </c>
      <c r="P685">
        <v>9.2516059999999997E-2</v>
      </c>
      <c r="Q685">
        <v>0.29497193999999999</v>
      </c>
      <c r="R685">
        <v>0.25802143999999999</v>
      </c>
      <c r="S685">
        <v>0.17722072999999999</v>
      </c>
      <c r="T685">
        <v>0.11468063000000001</v>
      </c>
      <c r="U685">
        <v>0.27870319999999998</v>
      </c>
      <c r="V685">
        <v>0.21387322</v>
      </c>
      <c r="W685">
        <v>0.35437469999999999</v>
      </c>
      <c r="X685">
        <v>0.16433130000000001</v>
      </c>
      <c r="Y685">
        <v>0.13919609999999999</v>
      </c>
      <c r="Z685">
        <v>0.12505768</v>
      </c>
      <c r="AA685">
        <v>0.10756814000000001</v>
      </c>
      <c r="AB685">
        <v>0.28615447999999999</v>
      </c>
      <c r="AC685">
        <v>6.6184049999999994E-2</v>
      </c>
      <c r="AD685">
        <v>0.22732614000000001</v>
      </c>
      <c r="AE685">
        <v>-0.13647514999999999</v>
      </c>
      <c r="AF685">
        <v>0.38128129999999999</v>
      </c>
      <c r="AG685">
        <v>7.4202605000000005E-2</v>
      </c>
      <c r="AH685">
        <v>2.0039456000000001E-2</v>
      </c>
      <c r="AI685">
        <v>0.19189163000000001</v>
      </c>
      <c r="AJ685">
        <v>0.28500350000000002</v>
      </c>
      <c r="AK685">
        <v>0.1766209</v>
      </c>
      <c r="AL685">
        <v>0.14555198</v>
      </c>
      <c r="AM685">
        <v>0.20425022000000001</v>
      </c>
      <c r="AN685">
        <v>0.15893963999999999</v>
      </c>
      <c r="AO685">
        <v>0.34693146000000002</v>
      </c>
      <c r="AP685">
        <v>0.40524622999999999</v>
      </c>
      <c r="AQ685">
        <v>0.39836674999999999</v>
      </c>
      <c r="AR685">
        <v>0.21447387000000001</v>
      </c>
      <c r="AS685">
        <v>0.14247565000000001</v>
      </c>
      <c r="AT685">
        <v>4.2947249999999999E-2</v>
      </c>
      <c r="AU685">
        <v>0.11826333</v>
      </c>
      <c r="AV685">
        <v>0.2111972</v>
      </c>
      <c r="AW685">
        <v>0.25188354000000002</v>
      </c>
      <c r="AX685">
        <v>0.22105072000000001</v>
      </c>
      <c r="AY685">
        <v>0.19286133</v>
      </c>
      <c r="AZ685">
        <v>0.96857729999999997</v>
      </c>
      <c r="BA685">
        <v>8.1780850000000002E-2</v>
      </c>
      <c r="BB685">
        <v>9.6569194999999997E-2</v>
      </c>
      <c r="BC685">
        <v>0.11993696</v>
      </c>
      <c r="BD685">
        <v>0.17256088999999999</v>
      </c>
      <c r="BE685">
        <v>0.15632330999999999</v>
      </c>
      <c r="BF685">
        <v>0.26288527</v>
      </c>
      <c r="BG685">
        <v>0.1336532</v>
      </c>
      <c r="BH685">
        <v>0.13093801999999999</v>
      </c>
      <c r="BI685">
        <v>0.14737376999999999</v>
      </c>
      <c r="BJ685">
        <v>0.23733819</v>
      </c>
      <c r="BK685">
        <v>2.2369454E-2</v>
      </c>
      <c r="BL685">
        <v>3.7352636000000002E-2</v>
      </c>
      <c r="BM685">
        <v>0.29261314999999999</v>
      </c>
      <c r="BN685">
        <v>0.15483664</v>
      </c>
      <c r="BO685">
        <v>0.19418674999999999</v>
      </c>
      <c r="BP685">
        <v>0.16977671999999999</v>
      </c>
      <c r="BQ685">
        <v>2.8902905E-2</v>
      </c>
      <c r="BR685">
        <v>-7.2887674E-2</v>
      </c>
      <c r="BS685">
        <v>0.22345027000000001</v>
      </c>
      <c r="BT685">
        <v>0.17360896000000001</v>
      </c>
      <c r="BU685">
        <v>0.2153814</v>
      </c>
      <c r="BV685">
        <v>0.14031224</v>
      </c>
      <c r="BW685">
        <v>0.32135698000000001</v>
      </c>
      <c r="BX685">
        <v>0.34517413000000002</v>
      </c>
      <c r="BY685">
        <v>0.10022462</v>
      </c>
      <c r="BZ685">
        <v>0.10161394</v>
      </c>
      <c r="CA685">
        <v>0.23382723</v>
      </c>
      <c r="CB685">
        <v>0.22329860000000001</v>
      </c>
      <c r="CC685">
        <v>0.23396009000000001</v>
      </c>
      <c r="CD685">
        <v>0.2381026</v>
      </c>
      <c r="CE685">
        <v>0.18362590000000001</v>
      </c>
      <c r="CF685">
        <v>2.3252781E-2</v>
      </c>
      <c r="CG685">
        <v>2.6413074000000002E-2</v>
      </c>
      <c r="CH685">
        <v>5.4406879999999999E-3</v>
      </c>
      <c r="CI685">
        <v>-2.3775311E-2</v>
      </c>
      <c r="CJ685">
        <v>0.37413101999999998</v>
      </c>
      <c r="CK685">
        <v>0.11817341000000001</v>
      </c>
      <c r="CL685">
        <v>0.39630662999999999</v>
      </c>
      <c r="CM685">
        <v>0.22664488999999999</v>
      </c>
      <c r="CN685">
        <v>9.0277049999999998E-2</v>
      </c>
      <c r="CO685">
        <v>0.21344452999999999</v>
      </c>
      <c r="CP685">
        <v>0.15450591</v>
      </c>
      <c r="CQ685">
        <v>4.2258909999999997E-2</v>
      </c>
      <c r="CR685">
        <v>0.12909791000000001</v>
      </c>
      <c r="CS685">
        <v>0.27905370000000002</v>
      </c>
      <c r="CT685">
        <v>0.13320123</v>
      </c>
      <c r="CU685">
        <v>0.10129719</v>
      </c>
      <c r="CV685">
        <v>0.17171769000000001</v>
      </c>
      <c r="CW685">
        <v>0.12977016</v>
      </c>
      <c r="CX685">
        <v>0.21564092000000001</v>
      </c>
      <c r="CY685">
        <v>0.17384163</v>
      </c>
      <c r="CZ685">
        <v>0.26910954999999998</v>
      </c>
      <c r="DA685">
        <v>-1.6499244E-2</v>
      </c>
      <c r="DB685">
        <v>0.24410892000000001</v>
      </c>
      <c r="DC685">
        <v>0.96082305999999995</v>
      </c>
      <c r="DD685">
        <v>0.21707546999999999</v>
      </c>
      <c r="DE685">
        <v>-3.5528461999999997E-2</v>
      </c>
      <c r="DF685">
        <f t="shared" si="30"/>
        <v>0.17224700513592225</v>
      </c>
      <c r="DG685">
        <f t="shared" si="31"/>
        <v>0</v>
      </c>
      <c r="DH685">
        <v>0</v>
      </c>
      <c r="DI685">
        <f>VLOOKUP(B685,owner_jaccard!$C$1:$E$1128,3,FALSE)</f>
        <v>0.14285714285714199</v>
      </c>
      <c r="DJ685">
        <f>VLOOKUP(B685,partic_jaccard!$C$1:$E$1128,3,FALSE)</f>
        <v>0.27272727272727199</v>
      </c>
      <c r="DK685">
        <f>VLOOKUP(B685,rtword_jaccard!$C$1:$E$1128,3,FALSE)</f>
        <v>0.13636363636363599</v>
      </c>
      <c r="DL685">
        <f>VLOOKUP(B685,rtword_jaccard!$C$1:$F$1128,4,FALSE)</f>
        <v>0.16279069767441801</v>
      </c>
      <c r="DM685">
        <f>VLOOKUP(B685,rtword_jaccard!$C$1:$G$1128,5,FALSE)</f>
        <v>0.219512195121951</v>
      </c>
      <c r="DN685">
        <f>VLOOKUP(B685,owner_j_重み付き!$C$1:$E$1128,3)</f>
        <v>4.8999999999999998E-3</v>
      </c>
      <c r="DO685">
        <f>VLOOKUP(B685,part_j_重み付き!$C$1:$E$1128,3,FALSE)</f>
        <v>4.9500000000000002E-2</v>
      </c>
      <c r="DP685">
        <f>VLOOKUP(B685,journalsection_jaccard!$C$2:$E$1129,3,FALSE)</f>
        <v>0.47058823529411697</v>
      </c>
      <c r="DQ685">
        <f>VLOOKUP(B685,journalsection_jaccard!$C$2:$F$1129,4,FALSE)</f>
        <v>0.33333333333333298</v>
      </c>
      <c r="DR685">
        <f>VLOOKUP(B685,journalsection_jaccard!$C$2:$G$1129,5,FALSE)</f>
        <v>0.28205128205128199</v>
      </c>
      <c r="DS685">
        <f>VLOOKUP(B685,journalsection_jaccard!$C$2:$H$1129,6,FALSE)</f>
        <v>0.14942528735632099</v>
      </c>
    </row>
    <row r="686" spans="1:123" x14ac:dyDescent="0.55000000000000004">
      <c r="A686">
        <v>679</v>
      </c>
      <c r="B686" t="s">
        <v>1463</v>
      </c>
      <c r="C686" t="s">
        <v>785</v>
      </c>
      <c r="D686">
        <v>0.10635665</v>
      </c>
      <c r="E686">
        <v>4.5717954999999998E-2</v>
      </c>
      <c r="F686">
        <v>0.22312762999999999</v>
      </c>
      <c r="G686">
        <v>0.27086389999999999</v>
      </c>
      <c r="H686">
        <v>0.10811649</v>
      </c>
      <c r="I686">
        <v>0.20777713</v>
      </c>
      <c r="J686">
        <v>0.20517659999999999</v>
      </c>
      <c r="K686">
        <v>0.97705984000000001</v>
      </c>
      <c r="L686">
        <v>0.23842269999999999</v>
      </c>
      <c r="M686">
        <v>0.13925340999999999</v>
      </c>
      <c r="N686">
        <v>0.32854879999999997</v>
      </c>
      <c r="O686">
        <v>0.15019283</v>
      </c>
      <c r="P686">
        <v>0.27823827000000001</v>
      </c>
      <c r="Q686">
        <v>0.26676689999999997</v>
      </c>
      <c r="R686">
        <v>0.24527772</v>
      </c>
      <c r="S686">
        <v>0.21693978999999999</v>
      </c>
      <c r="T686">
        <v>0.15355943</v>
      </c>
      <c r="U686">
        <v>-5.5693183000000003E-4</v>
      </c>
      <c r="V686">
        <v>0.16667725</v>
      </c>
      <c r="W686">
        <v>0.16823394999999999</v>
      </c>
      <c r="X686">
        <v>0.1708836</v>
      </c>
      <c r="Y686">
        <v>4.6138502999999997E-3</v>
      </c>
      <c r="Z686">
        <v>0.23517372</v>
      </c>
      <c r="AA686">
        <v>0.11791633</v>
      </c>
      <c r="AB686">
        <v>5.3850394000000003E-2</v>
      </c>
      <c r="AC686">
        <v>0.13797337000000001</v>
      </c>
      <c r="AD686">
        <v>1.5686439999999999E-2</v>
      </c>
      <c r="AE686">
        <v>7.4985780000000002E-2</v>
      </c>
      <c r="AF686">
        <v>0.10771414999999999</v>
      </c>
      <c r="AG686">
        <v>0.11518914</v>
      </c>
      <c r="AH686">
        <v>0.21933295</v>
      </c>
      <c r="AI686">
        <v>0.23013990000000001</v>
      </c>
      <c r="AJ686">
        <v>0.227879</v>
      </c>
      <c r="AK686">
        <v>0.17936221999999999</v>
      </c>
      <c r="AL686">
        <v>0.24850515000000001</v>
      </c>
      <c r="AM686">
        <v>0.21520918999999999</v>
      </c>
      <c r="AN686">
        <v>0.100256436</v>
      </c>
      <c r="AO686">
        <v>0.25361626999999998</v>
      </c>
      <c r="AP686">
        <v>0.39339167000000003</v>
      </c>
      <c r="AQ686">
        <v>0.17360775000000001</v>
      </c>
      <c r="AR686">
        <v>0.16455865</v>
      </c>
      <c r="AS686">
        <v>-8.3896349999999995E-3</v>
      </c>
      <c r="AT686">
        <v>-3.403962E-2</v>
      </c>
      <c r="AU686">
        <v>8.7356329999999996E-2</v>
      </c>
      <c r="AV686">
        <v>0.17315067000000001</v>
      </c>
      <c r="AW686">
        <v>0.17596695000000001</v>
      </c>
      <c r="AX686">
        <v>0.21691102000000001</v>
      </c>
      <c r="AY686">
        <v>0.22311555999999999</v>
      </c>
      <c r="AZ686">
        <v>0.96125024999999997</v>
      </c>
      <c r="BA686">
        <v>8.0434485999999999E-2</v>
      </c>
      <c r="BB686">
        <v>0.11797421</v>
      </c>
      <c r="BC686">
        <v>3.6433917000000003E-2</v>
      </c>
      <c r="BD686">
        <v>0.19293277</v>
      </c>
      <c r="BE686">
        <v>7.6358504999999993E-2</v>
      </c>
      <c r="BF686">
        <v>0.25779477000000001</v>
      </c>
      <c r="BG686">
        <v>0.36403970000000002</v>
      </c>
      <c r="BH686">
        <v>-0.13323818000000001</v>
      </c>
      <c r="BI686">
        <v>0.17132955999999999</v>
      </c>
      <c r="BJ686">
        <v>0.3496628</v>
      </c>
      <c r="BK686">
        <v>0.19042648000000001</v>
      </c>
      <c r="BL686">
        <v>0.18079846999999999</v>
      </c>
      <c r="BM686">
        <v>0.21060361</v>
      </c>
      <c r="BN686">
        <v>0.17691480000000001</v>
      </c>
      <c r="BO686">
        <v>0.31139597000000002</v>
      </c>
      <c r="BP686">
        <v>0.13486582</v>
      </c>
      <c r="BQ686">
        <v>8.3765350000000002E-2</v>
      </c>
      <c r="BR686">
        <v>4.1633905000000001E-3</v>
      </c>
      <c r="BS686">
        <v>0.13807212999999999</v>
      </c>
      <c r="BT686">
        <v>0.32659490000000002</v>
      </c>
      <c r="BU686">
        <v>0.100987725</v>
      </c>
      <c r="BV686">
        <v>-2.5300525000000001E-2</v>
      </c>
      <c r="BW686">
        <v>0.33127580000000001</v>
      </c>
      <c r="BX686">
        <v>0.24426696000000001</v>
      </c>
      <c r="BY686">
        <v>0.1477078</v>
      </c>
      <c r="BZ686">
        <v>0.118127935</v>
      </c>
      <c r="CA686">
        <v>0.17088223999999999</v>
      </c>
      <c r="CB686">
        <v>0.23063244999999999</v>
      </c>
      <c r="CC686">
        <v>0.30131190000000002</v>
      </c>
      <c r="CD686">
        <v>0.23469651</v>
      </c>
      <c r="CE686">
        <v>0.17054850999999999</v>
      </c>
      <c r="CF686">
        <v>0.14685831999999999</v>
      </c>
      <c r="CG686">
        <v>0.23662527</v>
      </c>
      <c r="CH686">
        <v>0.22127962000000001</v>
      </c>
      <c r="CI686">
        <v>8.5255440000000002E-2</v>
      </c>
      <c r="CJ686">
        <v>0.29251244999999998</v>
      </c>
      <c r="CK686">
        <v>0.21507625</v>
      </c>
      <c r="CL686">
        <v>3.9292639999999997E-2</v>
      </c>
      <c r="CM686">
        <v>-8.7573100000000001E-2</v>
      </c>
      <c r="CN686">
        <v>0.12081638</v>
      </c>
      <c r="CO686">
        <v>4.5752811999999997E-2</v>
      </c>
      <c r="CP686">
        <v>0.24690616000000001</v>
      </c>
      <c r="CQ686">
        <v>-5.4994955999999998E-2</v>
      </c>
      <c r="CR686">
        <v>0.20607647000000001</v>
      </c>
      <c r="CS686">
        <v>0.21122489999999999</v>
      </c>
      <c r="CT686">
        <v>8.9421039999999993E-2</v>
      </c>
      <c r="CU686">
        <v>0.15566654999999999</v>
      </c>
      <c r="CV686">
        <v>8.472375E-2</v>
      </c>
      <c r="CW686">
        <v>0.16872358000000001</v>
      </c>
      <c r="CX686">
        <v>6.3218469999999999E-2</v>
      </c>
      <c r="CY686">
        <v>0.25117909999999999</v>
      </c>
      <c r="CZ686">
        <v>0.25231232999999997</v>
      </c>
      <c r="DA686">
        <v>0.26018059999999998</v>
      </c>
      <c r="DB686">
        <v>0.11640435</v>
      </c>
      <c r="DC686">
        <v>0.97995584999999996</v>
      </c>
      <c r="DD686">
        <v>0.21999176000000001</v>
      </c>
      <c r="DE686">
        <v>-0.10091964</v>
      </c>
      <c r="DF686">
        <f t="shared" si="30"/>
        <v>0.16092309726184459</v>
      </c>
      <c r="DG686">
        <f t="shared" si="31"/>
        <v>0</v>
      </c>
      <c r="DH686">
        <v>0</v>
      </c>
      <c r="DI686">
        <f>VLOOKUP(B686,owner_jaccard!$C$1:$E$1128,3,FALSE)</f>
        <v>0.14285714285714199</v>
      </c>
      <c r="DJ686">
        <f>VLOOKUP(B686,partic_jaccard!$C$1:$E$1128,3,FALSE)</f>
        <v>0.30555555555555503</v>
      </c>
      <c r="DK686">
        <f>VLOOKUP(B686,rtword_jaccard!$C$1:$E$1128,3,FALSE)</f>
        <v>6.3829787234042507E-2</v>
      </c>
      <c r="DL686">
        <f>VLOOKUP(B686,rtword_jaccard!$C$1:$F$1128,4,FALSE)</f>
        <v>9.8901098901098897E-2</v>
      </c>
      <c r="DM686">
        <f>VLOOKUP(B686,rtword_jaccard!$C$1:$G$1128,5,FALSE)</f>
        <v>0.15384615384615299</v>
      </c>
      <c r="DN686">
        <f>VLOOKUP(B686,owner_j_重み付き!$C$1:$E$1128,3)</f>
        <v>1.2999999999999999E-3</v>
      </c>
      <c r="DO686">
        <f>VLOOKUP(B686,part_j_重み付き!$C$1:$E$1128,3,FALSE)</f>
        <v>1.84E-2</v>
      </c>
      <c r="DP686">
        <f>VLOOKUP(B686,journalsection_jaccard!$C$2:$E$1129,3,FALSE)</f>
        <v>0.51515151515151503</v>
      </c>
      <c r="DQ686">
        <f>VLOOKUP(B686,journalsection_jaccard!$C$2:$F$1129,4,FALSE)</f>
        <v>0.32450331125827803</v>
      </c>
      <c r="DR686">
        <f>VLOOKUP(B686,journalsection_jaccard!$C$2:$G$1129,5,FALSE)</f>
        <v>0.255230125523012</v>
      </c>
      <c r="DS686">
        <f>VLOOKUP(B686,journalsection_jaccard!$C$2:$H$1129,6,FALSE)</f>
        <v>0.13636363636363599</v>
      </c>
    </row>
    <row r="687" spans="1:123" x14ac:dyDescent="0.55000000000000004">
      <c r="A687">
        <v>680</v>
      </c>
      <c r="B687" t="s">
        <v>2225</v>
      </c>
      <c r="C687" t="s">
        <v>786</v>
      </c>
      <c r="D687">
        <v>0.42324161999999999</v>
      </c>
      <c r="E687">
        <v>0.23809947000000001</v>
      </c>
      <c r="F687">
        <v>0.13388348999999999</v>
      </c>
      <c r="G687">
        <v>0.21261695</v>
      </c>
      <c r="H687">
        <v>0.21358192000000001</v>
      </c>
      <c r="I687">
        <v>4.0575340000000001E-2</v>
      </c>
      <c r="J687">
        <v>0.18967149</v>
      </c>
      <c r="K687">
        <v>0.98596320000000004</v>
      </c>
      <c r="L687">
        <v>0.25469091999999999</v>
      </c>
      <c r="M687">
        <v>0.10577432000000001</v>
      </c>
      <c r="N687">
        <v>0.24748382999999999</v>
      </c>
      <c r="O687">
        <v>0.15913318000000001</v>
      </c>
      <c r="P687">
        <v>0.21092969</v>
      </c>
      <c r="Q687">
        <v>-0.101487935</v>
      </c>
      <c r="R687">
        <v>0.10791149999999999</v>
      </c>
      <c r="S687">
        <v>0.114464395</v>
      </c>
      <c r="T687">
        <v>7.2941710000000007E-2</v>
      </c>
      <c r="U687">
        <v>0.17184877000000001</v>
      </c>
      <c r="V687">
        <v>7.730911E-2</v>
      </c>
      <c r="W687">
        <v>8.5725839999999998E-2</v>
      </c>
      <c r="X687">
        <v>0.16892246999999999</v>
      </c>
      <c r="Y687">
        <v>0.19928502000000001</v>
      </c>
      <c r="Z687">
        <v>0.23708577</v>
      </c>
      <c r="AA687">
        <v>2.4961509999999999E-2</v>
      </c>
      <c r="AB687">
        <v>0.21624341999999999</v>
      </c>
      <c r="AC687">
        <v>0.21093695000000001</v>
      </c>
      <c r="AD687">
        <v>7.8155150000000007E-2</v>
      </c>
      <c r="AE687">
        <v>0.26350932999999999</v>
      </c>
      <c r="AF687">
        <v>9.0360224000000003E-2</v>
      </c>
      <c r="AG687">
        <v>0.21481122</v>
      </c>
      <c r="AH687">
        <v>-0.12573928000000001</v>
      </c>
      <c r="AI687">
        <v>6.2484789999999998E-2</v>
      </c>
      <c r="AJ687">
        <v>0.29111195000000001</v>
      </c>
      <c r="AK687">
        <v>8.5726319999999995E-2</v>
      </c>
      <c r="AL687">
        <v>0.15133984</v>
      </c>
      <c r="AM687">
        <v>7.7056120000000006E-2</v>
      </c>
      <c r="AN687">
        <v>0.2607874</v>
      </c>
      <c r="AO687">
        <v>0.23297274000000001</v>
      </c>
      <c r="AP687">
        <v>0.11678726</v>
      </c>
      <c r="AQ687">
        <v>0.22767982</v>
      </c>
      <c r="AR687">
        <v>0.29015829999999998</v>
      </c>
      <c r="AS687">
        <v>0.10983627999999999</v>
      </c>
      <c r="AT687">
        <v>9.5034060000000004E-2</v>
      </c>
      <c r="AU687">
        <v>0.14529331000000001</v>
      </c>
      <c r="AV687">
        <v>0.18976984999999999</v>
      </c>
      <c r="AW687">
        <v>7.0425370000000001E-2</v>
      </c>
      <c r="AX687">
        <v>0.21946186000000001</v>
      </c>
      <c r="AY687">
        <v>0.15191114999999999</v>
      </c>
      <c r="AZ687">
        <v>0.94046300000000005</v>
      </c>
      <c r="BA687">
        <v>0.26023895000000002</v>
      </c>
      <c r="BB687">
        <v>0.117060654</v>
      </c>
      <c r="BC687">
        <v>0.13698703000000001</v>
      </c>
      <c r="BD687">
        <v>0.30735782</v>
      </c>
      <c r="BE687">
        <v>6.2580060000000007E-2</v>
      </c>
      <c r="BF687">
        <v>0.25111997000000003</v>
      </c>
      <c r="BG687">
        <v>0.16922166999999999</v>
      </c>
      <c r="BH687">
        <v>0.21908614000000001</v>
      </c>
      <c r="BI687">
        <v>0.1255877</v>
      </c>
      <c r="BJ687">
        <v>0.24350817999999999</v>
      </c>
      <c r="BK687">
        <v>0.14205963999999999</v>
      </c>
      <c r="BL687">
        <v>0.16071099</v>
      </c>
      <c r="BM687">
        <v>0.20615356000000001</v>
      </c>
      <c r="BN687">
        <v>0.17695841000000001</v>
      </c>
      <c r="BO687">
        <v>0.18452716</v>
      </c>
      <c r="BP687">
        <v>0.30420821999999997</v>
      </c>
      <c r="BQ687">
        <v>9.3775064000000005E-2</v>
      </c>
      <c r="BR687">
        <v>7.1800336000000006E-2</v>
      </c>
      <c r="BS687">
        <v>0.30760082999999999</v>
      </c>
      <c r="BT687">
        <v>1.3996466000000001E-2</v>
      </c>
      <c r="BU687">
        <v>0.19353551999999999</v>
      </c>
      <c r="BV687">
        <v>3.5438629999999999E-2</v>
      </c>
      <c r="BW687">
        <v>0.18329788999999999</v>
      </c>
      <c r="BX687">
        <v>0.38874108000000002</v>
      </c>
      <c r="BY687">
        <v>0.28194459999999999</v>
      </c>
      <c r="BZ687">
        <v>0.110179104</v>
      </c>
      <c r="CA687">
        <v>0.38465387000000001</v>
      </c>
      <c r="CB687">
        <v>0.20677377</v>
      </c>
      <c r="CC687">
        <v>0.22918774</v>
      </c>
      <c r="CD687">
        <v>0.21725402999999999</v>
      </c>
      <c r="CE687">
        <v>0.22550274000000001</v>
      </c>
      <c r="CF687">
        <v>-7.4832073999999998E-2</v>
      </c>
      <c r="CG687">
        <v>0.2856727</v>
      </c>
      <c r="CH687">
        <v>0.15600085</v>
      </c>
      <c r="CI687">
        <v>0.121628165</v>
      </c>
      <c r="CJ687">
        <v>0.39894792000000001</v>
      </c>
      <c r="CK687">
        <v>-9.1732800000000003E-2</v>
      </c>
      <c r="CL687">
        <v>0.112655036</v>
      </c>
      <c r="CM687">
        <v>0.20993656999999999</v>
      </c>
      <c r="CN687">
        <v>0.41405264000000003</v>
      </c>
      <c r="CO687">
        <v>2.8220856999999998E-2</v>
      </c>
      <c r="CP687">
        <v>0.13608286</v>
      </c>
      <c r="CQ687">
        <v>0.12181827000000001</v>
      </c>
      <c r="CR687">
        <v>-4.8655660000000001E-4</v>
      </c>
      <c r="CS687">
        <v>7.2720409999999999E-2</v>
      </c>
      <c r="CT687">
        <v>0.19680259999999999</v>
      </c>
      <c r="CU687">
        <v>0.24640697</v>
      </c>
      <c r="CV687">
        <v>0.14447649000000001</v>
      </c>
      <c r="CW687">
        <v>0.20969783</v>
      </c>
      <c r="CX687">
        <v>0.25224503999999998</v>
      </c>
      <c r="CY687">
        <v>1.7505663000000001E-2</v>
      </c>
      <c r="CZ687">
        <v>0.26815667999999998</v>
      </c>
      <c r="DA687">
        <v>0.39384567999999998</v>
      </c>
      <c r="DB687">
        <v>0.10044982</v>
      </c>
      <c r="DC687">
        <v>0.96898709999999999</v>
      </c>
      <c r="DD687">
        <v>0.19087451999999999</v>
      </c>
      <c r="DE687">
        <v>0.10633280000000001</v>
      </c>
      <c r="DF687">
        <f t="shared" si="30"/>
        <v>0.16838146192621362</v>
      </c>
      <c r="DG687">
        <f t="shared" si="31"/>
        <v>0</v>
      </c>
      <c r="DH687">
        <v>0</v>
      </c>
      <c r="DI687">
        <f>VLOOKUP(B687,owner_jaccard!$C$1:$E$1128,3,FALSE)</f>
        <v>0.18518518518518501</v>
      </c>
      <c r="DJ687">
        <f>VLOOKUP(B687,partic_jaccard!$C$1:$E$1128,3,FALSE)</f>
        <v>0.11111111111111099</v>
      </c>
      <c r="DK687">
        <f>VLOOKUP(B687,rtword_jaccard!$C$1:$E$1128,3,FALSE)</f>
        <v>0.19047619047618999</v>
      </c>
      <c r="DL687">
        <f>VLOOKUP(B687,rtword_jaccard!$C$1:$F$1128,4,FALSE)</f>
        <v>0.22699386503067401</v>
      </c>
      <c r="DM687">
        <f>VLOOKUP(B687,rtword_jaccard!$C$1:$G$1128,5,FALSE)</f>
        <v>0.29310344827586199</v>
      </c>
      <c r="DN687">
        <f>VLOOKUP(B687,owner_j_重み付き!$C$1:$E$1128,3)</f>
        <v>7.3000000000000001E-3</v>
      </c>
      <c r="DO687">
        <f>VLOOKUP(B687,part_j_重み付き!$C$1:$E$1128,3,FALSE)</f>
        <v>5.4999999999999997E-3</v>
      </c>
      <c r="DP687">
        <f>VLOOKUP(B687,journalsection_jaccard!$C$2:$E$1129,3,FALSE)</f>
        <v>0.38888888888888801</v>
      </c>
      <c r="DQ687">
        <f>VLOOKUP(B687,journalsection_jaccard!$C$2:$F$1129,4,FALSE)</f>
        <v>0.35135135135135098</v>
      </c>
      <c r="DR687">
        <f>VLOOKUP(B687,journalsection_jaccard!$C$2:$G$1129,5,FALSE)</f>
        <v>0.29870129870129802</v>
      </c>
      <c r="DS687">
        <f>VLOOKUP(B687,journalsection_jaccard!$C$2:$H$1129,6,FALSE)</f>
        <v>0.14942528735632099</v>
      </c>
    </row>
    <row r="688" spans="1:123" x14ac:dyDescent="0.55000000000000004">
      <c r="A688">
        <v>681</v>
      </c>
      <c r="B688" t="s">
        <v>1464</v>
      </c>
      <c r="C688" t="s">
        <v>787</v>
      </c>
      <c r="D688">
        <v>0.121091105</v>
      </c>
      <c r="E688">
        <v>0.21104401</v>
      </c>
      <c r="F688">
        <v>0.21711029000000001</v>
      </c>
      <c r="G688">
        <v>0.21910574999999999</v>
      </c>
      <c r="H688">
        <v>0.31178117</v>
      </c>
      <c r="I688">
        <v>8.5900509999999999E-2</v>
      </c>
      <c r="J688">
        <v>0.24485970000000001</v>
      </c>
      <c r="K688">
        <v>0.97978949999999998</v>
      </c>
      <c r="L688">
        <v>0.2116343</v>
      </c>
      <c r="M688">
        <v>0.19562244000000001</v>
      </c>
      <c r="N688">
        <v>0.32289257999999998</v>
      </c>
      <c r="O688">
        <v>8.4152459999999998E-2</v>
      </c>
      <c r="P688">
        <v>0.16002488000000001</v>
      </c>
      <c r="Q688">
        <v>0.20217255000000001</v>
      </c>
      <c r="R688">
        <v>0.25382771999999998</v>
      </c>
      <c r="S688">
        <v>0.21084435000000001</v>
      </c>
      <c r="T688">
        <v>0.35067493</v>
      </c>
      <c r="U688">
        <v>-4.1277543E-2</v>
      </c>
      <c r="V688">
        <v>-7.1369470000000004E-2</v>
      </c>
      <c r="W688">
        <v>0.23626733</v>
      </c>
      <c r="X688">
        <v>8.2724153999999994E-2</v>
      </c>
      <c r="Y688">
        <v>0.12655549999999999</v>
      </c>
      <c r="Z688">
        <v>0.27404087999999999</v>
      </c>
      <c r="AA688">
        <v>0.14638429999999999</v>
      </c>
      <c r="AB688">
        <v>0.30415987999999999</v>
      </c>
      <c r="AC688">
        <v>0.31586900000000001</v>
      </c>
      <c r="AD688">
        <v>2.5606370000000002E-3</v>
      </c>
      <c r="AE688">
        <v>0.13330106</v>
      </c>
      <c r="AF688">
        <v>1.0789828E-2</v>
      </c>
      <c r="AG688">
        <v>0.19116527999999999</v>
      </c>
      <c r="AH688">
        <v>5.1289179999999997E-2</v>
      </c>
      <c r="AI688">
        <v>0.21471399999999999</v>
      </c>
      <c r="AJ688">
        <v>0.26108350000000002</v>
      </c>
      <c r="AK688">
        <v>5.9313486999999998E-2</v>
      </c>
      <c r="AL688">
        <v>0.21271441999999999</v>
      </c>
      <c r="AM688">
        <v>-6.1642839999999999E-3</v>
      </c>
      <c r="AN688">
        <v>-2.3436350000000002E-2</v>
      </c>
      <c r="AO688">
        <v>0.25557593000000001</v>
      </c>
      <c r="AP688">
        <v>0.27368357999999998</v>
      </c>
      <c r="AQ688">
        <v>0.29090405000000003</v>
      </c>
      <c r="AR688">
        <v>0.17212515</v>
      </c>
      <c r="AS688">
        <v>0.11003635</v>
      </c>
      <c r="AT688">
        <v>7.5792995999999996E-3</v>
      </c>
      <c r="AU688">
        <v>0.31581682</v>
      </c>
      <c r="AV688">
        <v>0.26592088000000003</v>
      </c>
      <c r="AW688">
        <v>0.23799102999999999</v>
      </c>
      <c r="AX688">
        <v>0.23629257000000001</v>
      </c>
      <c r="AY688">
        <v>0.18815525999999999</v>
      </c>
      <c r="AZ688">
        <v>0.96011619999999998</v>
      </c>
      <c r="BA688">
        <v>0.26892490000000002</v>
      </c>
      <c r="BB688">
        <v>-3.1853582999999998E-2</v>
      </c>
      <c r="BC688">
        <v>-9.0917519999999998E-3</v>
      </c>
      <c r="BD688">
        <v>0.21498042000000001</v>
      </c>
      <c r="BE688">
        <v>0.29170316000000002</v>
      </c>
      <c r="BF688">
        <v>0.11052486</v>
      </c>
      <c r="BG688">
        <v>0.27590979999999998</v>
      </c>
      <c r="BH688">
        <v>8.1141259999999993E-3</v>
      </c>
      <c r="BI688">
        <v>0.18325883000000001</v>
      </c>
      <c r="BJ688">
        <v>0.19626963</v>
      </c>
      <c r="BK688">
        <v>5.6314032999999999E-2</v>
      </c>
      <c r="BL688">
        <v>0.17665939999999999</v>
      </c>
      <c r="BM688">
        <v>0.20002112</v>
      </c>
      <c r="BN688">
        <v>0.23858926999999999</v>
      </c>
      <c r="BO688">
        <v>0.22714894999999999</v>
      </c>
      <c r="BP688">
        <v>0.26522427999999998</v>
      </c>
      <c r="BQ688">
        <v>9.7487724999999997E-2</v>
      </c>
      <c r="BR688">
        <v>-2.0434899999999999E-2</v>
      </c>
      <c r="BS688">
        <v>0.10030338</v>
      </c>
      <c r="BT688">
        <v>0.29277933</v>
      </c>
      <c r="BU688">
        <v>0.112481415</v>
      </c>
      <c r="BV688">
        <v>0.11942335</v>
      </c>
      <c r="BW688">
        <v>0.26589665000000001</v>
      </c>
      <c r="BX688">
        <v>0.30468833000000001</v>
      </c>
      <c r="BY688">
        <v>-3.3022917999999998E-2</v>
      </c>
      <c r="BZ688">
        <v>0.17756197000000001</v>
      </c>
      <c r="CA688">
        <v>0.28859064000000001</v>
      </c>
      <c r="CB688">
        <v>0.19316511</v>
      </c>
      <c r="CC688">
        <v>0.33765694000000002</v>
      </c>
      <c r="CD688">
        <v>0.38277455999999999</v>
      </c>
      <c r="CE688">
        <v>0.21889159999999999</v>
      </c>
      <c r="CF688">
        <v>-0.15360123000000001</v>
      </c>
      <c r="CG688">
        <v>0.32861963</v>
      </c>
      <c r="CH688">
        <v>0.26322879999999999</v>
      </c>
      <c r="CI688">
        <v>0.105171405</v>
      </c>
      <c r="CJ688">
        <v>0.18835655000000001</v>
      </c>
      <c r="CK688">
        <v>0.14546071999999999</v>
      </c>
      <c r="CL688">
        <v>0.19888104000000001</v>
      </c>
      <c r="CM688">
        <v>-5.9950422000000003E-2</v>
      </c>
      <c r="CN688">
        <v>0.117974065</v>
      </c>
      <c r="CO688">
        <v>0.13164543000000001</v>
      </c>
      <c r="CP688">
        <v>0.28202023999999998</v>
      </c>
      <c r="CQ688">
        <v>-9.8382410000000003E-2</v>
      </c>
      <c r="CR688">
        <v>0.13144886</v>
      </c>
      <c r="CS688">
        <v>0.16760857000000001</v>
      </c>
      <c r="CT688">
        <v>5.7741035000000003E-2</v>
      </c>
      <c r="CU688">
        <v>0.13940735000000001</v>
      </c>
      <c r="CV688">
        <v>0.25077202999999998</v>
      </c>
      <c r="CW688">
        <v>0.23896858000000001</v>
      </c>
      <c r="CX688">
        <v>0.24135761999999999</v>
      </c>
      <c r="CY688">
        <v>0.22806000000000001</v>
      </c>
      <c r="CZ688">
        <v>0.10160453</v>
      </c>
      <c r="DA688">
        <v>0.32017633000000001</v>
      </c>
      <c r="DB688">
        <v>0.18348018999999999</v>
      </c>
      <c r="DC688">
        <v>0.97729049999999995</v>
      </c>
      <c r="DD688">
        <v>0.21960880999999999</v>
      </c>
      <c r="DE688">
        <v>0.1098701</v>
      </c>
      <c r="DF688">
        <f t="shared" si="30"/>
        <v>0.17075701847184471</v>
      </c>
      <c r="DG688">
        <f t="shared" si="31"/>
        <v>0</v>
      </c>
      <c r="DH688">
        <v>0</v>
      </c>
      <c r="DI688">
        <f>VLOOKUP(B688,owner_jaccard!$C$1:$E$1128,3,FALSE)</f>
        <v>0.17241379310344801</v>
      </c>
      <c r="DJ688">
        <f>VLOOKUP(B688,partic_jaccard!$C$1:$E$1128,3,FALSE)</f>
        <v>0.32258064516128998</v>
      </c>
      <c r="DK688">
        <f>VLOOKUP(B688,rtword_jaccard!$C$1:$E$1128,3,FALSE)</f>
        <v>0.16279069767441801</v>
      </c>
      <c r="DL688">
        <f>VLOOKUP(B688,rtword_jaccard!$C$1:$F$1128,4,FALSE)</f>
        <v>0.21212121212121199</v>
      </c>
      <c r="DM688">
        <f>VLOOKUP(B688,rtword_jaccard!$C$1:$G$1128,5,FALSE)</f>
        <v>0.26050420168067201</v>
      </c>
      <c r="DN688">
        <f>VLOOKUP(B688,owner_j_重み付き!$C$1:$E$1128,3)</f>
        <v>3.5000000000000001E-3</v>
      </c>
      <c r="DO688">
        <f>VLOOKUP(B688,part_j_重み付き!$C$1:$E$1128,3,FALSE)</f>
        <v>6.3E-3</v>
      </c>
      <c r="DP688">
        <f>VLOOKUP(B688,journalsection_jaccard!$C$2:$E$1129,3,FALSE)</f>
        <v>0.49253731343283502</v>
      </c>
      <c r="DQ688">
        <f>VLOOKUP(B688,journalsection_jaccard!$C$2:$F$1129,4,FALSE)</f>
        <v>0.35135135135135098</v>
      </c>
      <c r="DR688">
        <f>VLOOKUP(B688,journalsection_jaccard!$C$2:$G$1129,5,FALSE)</f>
        <v>0.28755364806866901</v>
      </c>
      <c r="DS688">
        <f>VLOOKUP(B688,journalsection_jaccard!$C$2:$H$1129,6,FALSE)</f>
        <v>0.17647058823529399</v>
      </c>
    </row>
    <row r="689" spans="1:123" x14ac:dyDescent="0.55000000000000004">
      <c r="A689">
        <v>682</v>
      </c>
      <c r="B689" t="s">
        <v>1465</v>
      </c>
      <c r="C689" t="s">
        <v>788</v>
      </c>
      <c r="D689">
        <v>0.22659383999999999</v>
      </c>
      <c r="E689">
        <v>0.26625428000000001</v>
      </c>
      <c r="F689">
        <v>8.8447300000000006E-2</v>
      </c>
      <c r="G689">
        <v>0.28935709999999998</v>
      </c>
      <c r="H689">
        <v>4.5140434E-2</v>
      </c>
      <c r="I689">
        <v>-2.1255052E-2</v>
      </c>
      <c r="J689">
        <v>0.27677432000000002</v>
      </c>
      <c r="K689">
        <v>0.97351383999999996</v>
      </c>
      <c r="L689">
        <v>8.8429436E-2</v>
      </c>
      <c r="M689">
        <v>3.3214680000000003E-2</v>
      </c>
      <c r="N689">
        <v>0.30640334000000002</v>
      </c>
      <c r="O689">
        <v>6.1003990000000001E-2</v>
      </c>
      <c r="P689">
        <v>0.14839104</v>
      </c>
      <c r="Q689">
        <v>0.27705494000000003</v>
      </c>
      <c r="R689">
        <v>0.19165027000000001</v>
      </c>
      <c r="S689">
        <v>0.12695709999999999</v>
      </c>
      <c r="T689">
        <v>0.26212436</v>
      </c>
      <c r="U689">
        <v>6.5981515000000004E-2</v>
      </c>
      <c r="V689">
        <v>-1.9417742000000002E-2</v>
      </c>
      <c r="W689">
        <v>0.14590637000000001</v>
      </c>
      <c r="X689">
        <v>0.33826982999999999</v>
      </c>
      <c r="Y689">
        <v>4.1279009999999998E-2</v>
      </c>
      <c r="Z689">
        <v>0.14485422000000001</v>
      </c>
      <c r="AA689">
        <v>0.1078809</v>
      </c>
      <c r="AB689">
        <v>0.26823467000000001</v>
      </c>
      <c r="AC689">
        <v>0.14877069000000001</v>
      </c>
      <c r="AD689">
        <v>7.2334819999999994E-2</v>
      </c>
      <c r="AE689">
        <v>0.17654876</v>
      </c>
      <c r="AF689">
        <v>1.4096150999999999E-2</v>
      </c>
      <c r="AG689">
        <v>7.3235884000000001E-2</v>
      </c>
      <c r="AH689">
        <v>2.2517273000000001E-2</v>
      </c>
      <c r="AI689">
        <v>0.28473005000000001</v>
      </c>
      <c r="AJ689">
        <v>0.17879101999999999</v>
      </c>
      <c r="AK689">
        <v>0.35571710000000001</v>
      </c>
      <c r="AL689">
        <v>0.13281800999999999</v>
      </c>
      <c r="AM689">
        <v>4.0306623999999999E-2</v>
      </c>
      <c r="AN689">
        <v>0.19439956999999999</v>
      </c>
      <c r="AO689">
        <v>5.9751943000000002E-2</v>
      </c>
      <c r="AP689">
        <v>0.23389040999999999</v>
      </c>
      <c r="AQ689">
        <v>0.30617635999999998</v>
      </c>
      <c r="AR689">
        <v>6.6776070000000007E-2</v>
      </c>
      <c r="AS689">
        <v>0.1046272</v>
      </c>
      <c r="AT689">
        <v>-3.4489239999999997E-2</v>
      </c>
      <c r="AU689">
        <v>7.9723719999999998E-2</v>
      </c>
      <c r="AV689">
        <v>0.2415535</v>
      </c>
      <c r="AW689">
        <v>0.14708966000000001</v>
      </c>
      <c r="AX689">
        <v>9.0936980000000001E-2</v>
      </c>
      <c r="AY689">
        <v>0.27015020000000001</v>
      </c>
      <c r="AZ689">
        <v>0.95475460000000001</v>
      </c>
      <c r="BA689">
        <v>0.12354995000000001</v>
      </c>
      <c r="BB689">
        <v>0.11087176999999999</v>
      </c>
      <c r="BC689">
        <v>2.5734804999999999E-2</v>
      </c>
      <c r="BD689">
        <v>-1.35542005E-2</v>
      </c>
      <c r="BE689">
        <v>8.7380869999999999E-2</v>
      </c>
      <c r="BF689">
        <v>0.21671608000000001</v>
      </c>
      <c r="BG689">
        <v>6.5337740000000005E-2</v>
      </c>
      <c r="BH689">
        <v>6.5704380000000007E-2</v>
      </c>
      <c r="BI689">
        <v>7.3083065000000003E-2</v>
      </c>
      <c r="BJ689">
        <v>0.23529337</v>
      </c>
      <c r="BK689">
        <v>5.5752610000000001E-2</v>
      </c>
      <c r="BL689">
        <v>0.11723114</v>
      </c>
      <c r="BM689">
        <v>0.21314195</v>
      </c>
      <c r="BN689">
        <v>9.2917553999999999E-2</v>
      </c>
      <c r="BO689">
        <v>8.8340070000000007E-2</v>
      </c>
      <c r="BP689">
        <v>0.15924613000000001</v>
      </c>
      <c r="BQ689">
        <v>0.12830614000000001</v>
      </c>
      <c r="BR689">
        <v>8.2483059999999997E-2</v>
      </c>
      <c r="BS689">
        <v>0.11921487</v>
      </c>
      <c r="BT689">
        <v>0.38870640000000001</v>
      </c>
      <c r="BU689">
        <v>0.24906581999999999</v>
      </c>
      <c r="BV689">
        <v>2.8647281E-2</v>
      </c>
      <c r="BW689">
        <v>0.1133842</v>
      </c>
      <c r="BX689">
        <v>0.31831384000000001</v>
      </c>
      <c r="BY689">
        <v>9.2427984000000005E-2</v>
      </c>
      <c r="BZ689">
        <v>0.18093780000000001</v>
      </c>
      <c r="CA689">
        <v>0.21160112</v>
      </c>
      <c r="CB689">
        <v>2.4395676000000002E-2</v>
      </c>
      <c r="CC689">
        <v>0.10038279</v>
      </c>
      <c r="CD689">
        <v>0.46651429999999999</v>
      </c>
      <c r="CE689">
        <v>9.1583490000000004E-2</v>
      </c>
      <c r="CF689">
        <v>7.0576879999999995E-2</v>
      </c>
      <c r="CG689">
        <v>0.20561758999999999</v>
      </c>
      <c r="CH689">
        <v>0.19733800000000001</v>
      </c>
      <c r="CI689">
        <v>3.4848579999999997E-2</v>
      </c>
      <c r="CJ689">
        <v>0.11230559</v>
      </c>
      <c r="CK689">
        <v>0.26812783000000001</v>
      </c>
      <c r="CL689">
        <v>0.15649962000000001</v>
      </c>
      <c r="CM689">
        <v>0.11717319499999999</v>
      </c>
      <c r="CN689">
        <v>5.7649456000000002E-2</v>
      </c>
      <c r="CO689">
        <v>0.11359959</v>
      </c>
      <c r="CP689">
        <v>0.15407354000000001</v>
      </c>
      <c r="CQ689">
        <v>3.4467890000000001E-2</v>
      </c>
      <c r="CR689">
        <v>7.3277400000000006E-2</v>
      </c>
      <c r="CS689">
        <v>0.20331152999999999</v>
      </c>
      <c r="CT689">
        <v>4.4366070000000001E-2</v>
      </c>
      <c r="CU689">
        <v>0.32485883999999998</v>
      </c>
      <c r="CV689">
        <v>8.6136939999999995E-2</v>
      </c>
      <c r="CW689">
        <v>0.21403079999999999</v>
      </c>
      <c r="CX689">
        <v>0.10099289</v>
      </c>
      <c r="CY689">
        <v>1.2679993000000001E-2</v>
      </c>
      <c r="CZ689">
        <v>0.21627681000000001</v>
      </c>
      <c r="DA689">
        <v>0.22180484</v>
      </c>
      <c r="DB689">
        <v>1.2845260000000001E-2</v>
      </c>
      <c r="DC689">
        <v>0.97776364999999998</v>
      </c>
      <c r="DD689">
        <v>0.31702851999999998</v>
      </c>
      <c r="DE689">
        <v>0.13118595</v>
      </c>
      <c r="DF689">
        <f t="shared" si="30"/>
        <v>0.14382299577184468</v>
      </c>
      <c r="DG689">
        <f t="shared" si="31"/>
        <v>0</v>
      </c>
      <c r="DH689">
        <v>0</v>
      </c>
      <c r="DI689">
        <f>VLOOKUP(B689,owner_jaccard!$C$1:$E$1128,3,FALSE)</f>
        <v>0.155555555555555</v>
      </c>
      <c r="DJ689">
        <f>VLOOKUP(B689,partic_jaccard!$C$1:$E$1128,3,FALSE)</f>
        <v>0.28571428571428498</v>
      </c>
      <c r="DK689">
        <f>VLOOKUP(B689,rtword_jaccard!$C$1:$E$1128,3,FALSE)</f>
        <v>0.14942528735632099</v>
      </c>
      <c r="DL689">
        <f>VLOOKUP(B689,rtword_jaccard!$C$1:$F$1128,4,FALSE)</f>
        <v>0.15606936416184899</v>
      </c>
      <c r="DM689">
        <f>VLOOKUP(B689,rtword_jaccard!$C$1:$G$1128,5,FALSE)</f>
        <v>0.20481927710843301</v>
      </c>
      <c r="DN689">
        <f>VLOOKUP(B689,owner_j_重み付き!$C$1:$E$1128,3)</f>
        <v>2.3999999999999998E-3</v>
      </c>
      <c r="DO689">
        <f>VLOOKUP(B689,part_j_重み付き!$C$1:$E$1128,3,FALSE)</f>
        <v>2.3E-3</v>
      </c>
      <c r="DP689">
        <f>VLOOKUP(B689,journalsection_jaccard!$C$2:$E$1129,3,FALSE)</f>
        <v>0.49253731343283502</v>
      </c>
      <c r="DQ689">
        <f>VLOOKUP(B689,journalsection_jaccard!$C$2:$F$1129,4,FALSE)</f>
        <v>0.35135135135135098</v>
      </c>
      <c r="DR689">
        <f>VLOOKUP(B689,journalsection_jaccard!$C$2:$G$1129,5,FALSE)</f>
        <v>0.28205128205128199</v>
      </c>
      <c r="DS689">
        <f>VLOOKUP(B689,journalsection_jaccard!$C$2:$H$1129,6,FALSE)</f>
        <v>0.14942528735632099</v>
      </c>
    </row>
    <row r="690" spans="1:123" x14ac:dyDescent="0.55000000000000004">
      <c r="A690">
        <v>683</v>
      </c>
      <c r="B690" t="s">
        <v>1466</v>
      </c>
      <c r="C690" t="s">
        <v>789</v>
      </c>
      <c r="D690">
        <v>-7.9693119999999992E-3</v>
      </c>
      <c r="E690">
        <v>0.16317780000000001</v>
      </c>
      <c r="F690">
        <v>0.26248652</v>
      </c>
      <c r="G690">
        <v>0.11703115</v>
      </c>
      <c r="H690">
        <v>0.28707792999999998</v>
      </c>
      <c r="I690">
        <v>4.020352E-2</v>
      </c>
      <c r="J690">
        <v>0.22268031999999999</v>
      </c>
      <c r="K690">
        <v>0.98245380000000004</v>
      </c>
      <c r="L690">
        <v>2.5728744000000001E-2</v>
      </c>
      <c r="M690" s="1">
        <v>-4.0498219999999999E-5</v>
      </c>
      <c r="N690">
        <v>0.32937494</v>
      </c>
      <c r="O690">
        <v>0.15970518</v>
      </c>
      <c r="P690">
        <v>0.101933785</v>
      </c>
      <c r="Q690">
        <v>0.16760284</v>
      </c>
      <c r="R690">
        <v>0.2326569</v>
      </c>
      <c r="S690">
        <v>4.1498102000000002E-2</v>
      </c>
      <c r="T690">
        <v>0.22127148999999999</v>
      </c>
      <c r="U690">
        <v>0.27298927000000001</v>
      </c>
      <c r="V690">
        <v>2.5172246999999998E-2</v>
      </c>
      <c r="W690">
        <v>0.18504200000000001</v>
      </c>
      <c r="X690">
        <v>0.29124795999999997</v>
      </c>
      <c r="Y690">
        <v>0.21137375999999999</v>
      </c>
      <c r="Z690">
        <v>0.10652108</v>
      </c>
      <c r="AA690">
        <v>0.16494766999999999</v>
      </c>
      <c r="AB690">
        <v>0.11904613999999999</v>
      </c>
      <c r="AC690">
        <v>0.31854668000000003</v>
      </c>
      <c r="AD690">
        <v>0.19607487000000001</v>
      </c>
      <c r="AE690">
        <v>0.18188178999999999</v>
      </c>
      <c r="AF690">
        <v>9.2796470000000006E-2</v>
      </c>
      <c r="AG690">
        <v>0.21438308</v>
      </c>
      <c r="AH690">
        <v>-4.1185696000000001E-2</v>
      </c>
      <c r="AI690">
        <v>0.25499516999999999</v>
      </c>
      <c r="AJ690">
        <v>0.10137351999999999</v>
      </c>
      <c r="AK690">
        <v>0.114952</v>
      </c>
      <c r="AL690">
        <v>9.4616039999999998E-2</v>
      </c>
      <c r="AM690">
        <v>0.15482889</v>
      </c>
      <c r="AN690">
        <v>0.1940096</v>
      </c>
      <c r="AO690">
        <v>0.19785596</v>
      </c>
      <c r="AP690">
        <v>0.19602554999999999</v>
      </c>
      <c r="AQ690">
        <v>0.33818232999999998</v>
      </c>
      <c r="AR690">
        <v>0.36302677</v>
      </c>
      <c r="AS690">
        <v>0.14155972999999999</v>
      </c>
      <c r="AT690">
        <v>-1.710387E-2</v>
      </c>
      <c r="AU690">
        <v>2.8699929999999998E-2</v>
      </c>
      <c r="AV690">
        <v>0.12928534999999999</v>
      </c>
      <c r="AW690">
        <v>0.14693312</v>
      </c>
      <c r="AX690">
        <v>0.15483021999999999</v>
      </c>
      <c r="AY690">
        <v>0.18844034000000001</v>
      </c>
      <c r="AZ690">
        <v>0.95463050000000005</v>
      </c>
      <c r="BA690">
        <v>7.1880520000000003E-2</v>
      </c>
      <c r="BB690">
        <v>0.24256198000000001</v>
      </c>
      <c r="BC690">
        <v>8.9909459999999997E-2</v>
      </c>
      <c r="BD690">
        <v>0.27057025000000001</v>
      </c>
      <c r="BE690">
        <v>6.909063E-2</v>
      </c>
      <c r="BF690">
        <v>0.24592409000000001</v>
      </c>
      <c r="BG690">
        <v>2.8732205E-2</v>
      </c>
      <c r="BH690">
        <v>0.10905169000000001</v>
      </c>
      <c r="BI690">
        <v>6.9884829999999995E-2</v>
      </c>
      <c r="BJ690">
        <v>0.22903904</v>
      </c>
      <c r="BK690">
        <v>0.24438593</v>
      </c>
      <c r="BL690">
        <v>0.28435236000000003</v>
      </c>
      <c r="BM690">
        <v>8.8157736E-2</v>
      </c>
      <c r="BN690">
        <v>0.12756887</v>
      </c>
      <c r="BO690">
        <v>0.26631394000000003</v>
      </c>
      <c r="BP690">
        <v>0.32433724000000003</v>
      </c>
      <c r="BQ690">
        <v>0.15831978999999999</v>
      </c>
      <c r="BR690">
        <v>2.6700214999999999E-2</v>
      </c>
      <c r="BS690">
        <v>0.24942433999999999</v>
      </c>
      <c r="BT690">
        <v>0.28403413</v>
      </c>
      <c r="BU690">
        <v>0.17409374999999999</v>
      </c>
      <c r="BV690">
        <v>0.18267982999999999</v>
      </c>
      <c r="BW690">
        <v>0.13805239999999999</v>
      </c>
      <c r="BX690">
        <v>0.25518024</v>
      </c>
      <c r="BY690">
        <v>0.21041299999999999</v>
      </c>
      <c r="BZ690">
        <v>0.13141232999999999</v>
      </c>
      <c r="CA690">
        <v>8.5756639999999995E-2</v>
      </c>
      <c r="CB690">
        <v>0.30182806000000001</v>
      </c>
      <c r="CC690">
        <v>0.14033817000000001</v>
      </c>
      <c r="CD690">
        <v>0.34811320000000001</v>
      </c>
      <c r="CE690">
        <v>0.22640452999999999</v>
      </c>
      <c r="CF690">
        <v>7.1609339999999994E-2</v>
      </c>
      <c r="CG690">
        <v>0.27622091999999998</v>
      </c>
      <c r="CH690">
        <v>0.18742216</v>
      </c>
      <c r="CI690">
        <v>0.24475284</v>
      </c>
      <c r="CJ690">
        <v>0.17202233</v>
      </c>
      <c r="CK690">
        <v>0.15998481000000001</v>
      </c>
      <c r="CL690">
        <v>0.28139609999999998</v>
      </c>
      <c r="CM690">
        <v>0.17454455999999999</v>
      </c>
      <c r="CN690">
        <v>0.25190636999999999</v>
      </c>
      <c r="CO690">
        <v>0.23668881999999999</v>
      </c>
      <c r="CP690">
        <v>0.2161894</v>
      </c>
      <c r="CQ690">
        <v>0.13258386999999999</v>
      </c>
      <c r="CR690">
        <v>0.14190422</v>
      </c>
      <c r="CS690">
        <v>0.28311306000000003</v>
      </c>
      <c r="CT690">
        <v>2.6657437999999999E-2</v>
      </c>
      <c r="CU690">
        <v>0.10319088</v>
      </c>
      <c r="CV690">
        <v>0.18835203</v>
      </c>
      <c r="CW690">
        <v>0.12471243</v>
      </c>
      <c r="CX690">
        <v>0.20945358</v>
      </c>
      <c r="CY690">
        <v>0.12732584999999999</v>
      </c>
      <c r="CZ690">
        <v>0.16389944000000001</v>
      </c>
      <c r="DA690">
        <v>0.33652072999999999</v>
      </c>
      <c r="DB690">
        <v>0.19193874</v>
      </c>
      <c r="DC690">
        <v>0.97469419999999996</v>
      </c>
      <c r="DD690">
        <v>0.35841736000000002</v>
      </c>
      <c r="DE690">
        <v>0.15555954999999999</v>
      </c>
      <c r="DF690">
        <f t="shared" si="30"/>
        <v>0.17453053986194175</v>
      </c>
      <c r="DG690">
        <f t="shared" si="31"/>
        <v>0</v>
      </c>
      <c r="DH690">
        <v>0</v>
      </c>
      <c r="DI690">
        <f>VLOOKUP(B690,owner_jaccard!$C$1:$E$1128,3,FALSE)</f>
        <v>0.13953488372093001</v>
      </c>
      <c r="DJ690">
        <f>VLOOKUP(B690,partic_jaccard!$C$1:$E$1128,3,FALSE)</f>
        <v>0.18518518518518501</v>
      </c>
      <c r="DK690">
        <f>VLOOKUP(B690,rtword_jaccard!$C$1:$E$1128,3,FALSE)</f>
        <v>0.16279069767441801</v>
      </c>
      <c r="DL690">
        <f>VLOOKUP(B690,rtword_jaccard!$C$1:$F$1128,4,FALSE)</f>
        <v>0.16959064327485299</v>
      </c>
      <c r="DM690">
        <f>VLOOKUP(B690,rtword_jaccard!$C$1:$G$1128,5,FALSE)</f>
        <v>0.19047619047618999</v>
      </c>
      <c r="DN690">
        <f>VLOOKUP(B690,owner_j_重み付き!$C$1:$E$1128,3)</f>
        <v>1.6999999999999999E-3</v>
      </c>
      <c r="DO690">
        <f>VLOOKUP(B690,part_j_重み付き!$C$1:$E$1128,3,FALSE)</f>
        <v>3.0000000000000001E-3</v>
      </c>
      <c r="DP690">
        <f>VLOOKUP(B690,journalsection_jaccard!$C$2:$E$1129,3,FALSE)</f>
        <v>0.42857142857142799</v>
      </c>
      <c r="DQ690">
        <f>VLOOKUP(B690,journalsection_jaccard!$C$2:$F$1129,4,FALSE)</f>
        <v>0.34228187919462999</v>
      </c>
      <c r="DR690">
        <f>VLOOKUP(B690,journalsection_jaccard!$C$2:$G$1129,5,FALSE)</f>
        <v>0.31578947368421001</v>
      </c>
      <c r="DS690">
        <f>VLOOKUP(B690,journalsection_jaccard!$C$2:$H$1129,6,FALSE)</f>
        <v>0.123595505617977</v>
      </c>
    </row>
    <row r="691" spans="1:123" x14ac:dyDescent="0.55000000000000004">
      <c r="A691">
        <v>684</v>
      </c>
      <c r="B691" t="s">
        <v>1467</v>
      </c>
      <c r="C691" t="s">
        <v>790</v>
      </c>
      <c r="D691">
        <v>0.18192179999999999</v>
      </c>
      <c r="E691">
        <v>0.27551295999999997</v>
      </c>
      <c r="F691">
        <v>7.5103483999999998E-2</v>
      </c>
      <c r="G691">
        <v>0.36348286000000002</v>
      </c>
      <c r="H691">
        <v>0.26694089999999998</v>
      </c>
      <c r="I691">
        <v>0.14775986999999999</v>
      </c>
      <c r="J691">
        <v>0.16328982</v>
      </c>
      <c r="K691">
        <v>0.97805255999999996</v>
      </c>
      <c r="L691">
        <v>0.15631408999999999</v>
      </c>
      <c r="M691">
        <v>0.20361299999999999</v>
      </c>
      <c r="N691">
        <v>0.14118773000000001</v>
      </c>
      <c r="O691">
        <v>9.0675309999999995E-2</v>
      </c>
      <c r="P691">
        <v>0.13118245000000001</v>
      </c>
      <c r="Q691">
        <v>0.22811244</v>
      </c>
      <c r="R691">
        <v>0.20339177999999999</v>
      </c>
      <c r="S691">
        <v>6.3462439999999995E-2</v>
      </c>
      <c r="T691">
        <v>0.31952160000000002</v>
      </c>
      <c r="U691">
        <v>0.20644470000000001</v>
      </c>
      <c r="V691">
        <v>0.10581487000000001</v>
      </c>
      <c r="W691">
        <v>9.4696639999999999E-2</v>
      </c>
      <c r="X691">
        <v>0.17169945</v>
      </c>
      <c r="Y691">
        <v>0.11400038</v>
      </c>
      <c r="Z691">
        <v>0.18651398</v>
      </c>
      <c r="AA691">
        <v>2.3533176999999999E-2</v>
      </c>
      <c r="AB691">
        <v>0.26646609999999998</v>
      </c>
      <c r="AC691">
        <v>0.37871983999999997</v>
      </c>
      <c r="AD691">
        <v>-9.2675989999999996E-3</v>
      </c>
      <c r="AE691">
        <v>-4.2459114999999999E-2</v>
      </c>
      <c r="AF691">
        <v>0.21223816000000001</v>
      </c>
      <c r="AG691">
        <v>0.118784845</v>
      </c>
      <c r="AH691">
        <v>5.7936963000000001E-2</v>
      </c>
      <c r="AI691">
        <v>0.22722830999999999</v>
      </c>
      <c r="AJ691">
        <v>9.2342060000000004E-2</v>
      </c>
      <c r="AK691">
        <v>0.28572205000000001</v>
      </c>
      <c r="AL691">
        <v>0.12767766</v>
      </c>
      <c r="AM691">
        <v>0.107400775</v>
      </c>
      <c r="AN691">
        <v>0.23112075000000001</v>
      </c>
      <c r="AO691">
        <v>0.10807936999999999</v>
      </c>
      <c r="AP691">
        <v>0.27792737000000001</v>
      </c>
      <c r="AQ691">
        <v>0.40162247000000001</v>
      </c>
      <c r="AR691">
        <v>0.2258242</v>
      </c>
      <c r="AS691">
        <v>0.13505152000000001</v>
      </c>
      <c r="AT691">
        <v>-6.6184110000000004E-2</v>
      </c>
      <c r="AU691">
        <v>-9.2816719999999995E-3</v>
      </c>
      <c r="AV691">
        <v>3.656367E-2</v>
      </c>
      <c r="AW691">
        <v>1.7309532999999998E-2</v>
      </c>
      <c r="AX691">
        <v>0.19444263000000001</v>
      </c>
      <c r="AY691">
        <v>0.33436095999999998</v>
      </c>
      <c r="AZ691">
        <v>0.95397836000000003</v>
      </c>
      <c r="BA691">
        <v>0.21822356000000001</v>
      </c>
      <c r="BB691">
        <v>-2.2777222E-2</v>
      </c>
      <c r="BC691">
        <v>2.2346647000000001E-2</v>
      </c>
      <c r="BD691">
        <v>0.15110246999999999</v>
      </c>
      <c r="BE691">
        <v>0.18734911000000001</v>
      </c>
      <c r="BF691">
        <v>0.19370297</v>
      </c>
      <c r="BG691">
        <v>0.22753508</v>
      </c>
      <c r="BH691">
        <v>0.13106187999999999</v>
      </c>
      <c r="BI691">
        <v>0.24019973999999999</v>
      </c>
      <c r="BJ691">
        <v>0.27659577000000002</v>
      </c>
      <c r="BK691">
        <v>3.3170643999999999E-2</v>
      </c>
      <c r="BL691">
        <v>0.10343901</v>
      </c>
      <c r="BM691">
        <v>1.6839699999999999E-2</v>
      </c>
      <c r="BN691">
        <v>0.221859</v>
      </c>
      <c r="BO691">
        <v>0.33583358000000002</v>
      </c>
      <c r="BP691">
        <v>0.16763006</v>
      </c>
      <c r="BQ691">
        <v>4.925935E-2</v>
      </c>
      <c r="BR691">
        <v>-1.2585129E-2</v>
      </c>
      <c r="BS691">
        <v>0.29716601999999998</v>
      </c>
      <c r="BT691">
        <v>0.33456847000000001</v>
      </c>
      <c r="BU691">
        <v>0.17893402</v>
      </c>
      <c r="BV691">
        <v>7.7458979999999997E-2</v>
      </c>
      <c r="BW691">
        <v>0.30936337000000003</v>
      </c>
      <c r="BX691">
        <v>0.30526366999999999</v>
      </c>
      <c r="BY691">
        <v>-4.0760091999999998E-2</v>
      </c>
      <c r="BZ691">
        <v>7.6206270000000007E-2</v>
      </c>
      <c r="CA691">
        <v>0.16467899</v>
      </c>
      <c r="CB691">
        <v>0.22515205999999999</v>
      </c>
      <c r="CC691">
        <v>0.3086545</v>
      </c>
      <c r="CD691">
        <v>0.37651864000000002</v>
      </c>
      <c r="CE691">
        <v>0.30159426</v>
      </c>
      <c r="CF691">
        <v>4.0085435000000003E-2</v>
      </c>
      <c r="CG691">
        <v>0.29994412999999998</v>
      </c>
      <c r="CH691">
        <v>0.28657863</v>
      </c>
      <c r="CI691">
        <v>-1.0648375999999999E-2</v>
      </c>
      <c r="CJ691">
        <v>0.20651963000000001</v>
      </c>
      <c r="CK691">
        <v>0.22587413000000001</v>
      </c>
      <c r="CL691">
        <v>0.13001309999999999</v>
      </c>
      <c r="CM691">
        <v>0.15607847</v>
      </c>
      <c r="CN691">
        <v>9.5205784000000002E-2</v>
      </c>
      <c r="CO691">
        <v>9.5692440000000004E-2</v>
      </c>
      <c r="CP691">
        <v>0.20513729999999999</v>
      </c>
      <c r="CQ691">
        <v>5.9431805999999997E-2</v>
      </c>
      <c r="CR691">
        <v>0.32527012</v>
      </c>
      <c r="CS691">
        <v>0.24382760000000001</v>
      </c>
      <c r="CT691">
        <v>0.105341755</v>
      </c>
      <c r="CU691">
        <v>0.19014934999999999</v>
      </c>
      <c r="CV691">
        <v>0.18347129000000001</v>
      </c>
      <c r="CW691">
        <v>0.16330932000000001</v>
      </c>
      <c r="CX691">
        <v>3.2931200000000001E-2</v>
      </c>
      <c r="CY691">
        <v>0.19718649999999999</v>
      </c>
      <c r="CZ691">
        <v>0.16791751999999999</v>
      </c>
      <c r="DA691">
        <v>0.39270549999999999</v>
      </c>
      <c r="DB691">
        <v>1.9440210999999999E-2</v>
      </c>
      <c r="DC691">
        <v>0.97636807000000003</v>
      </c>
      <c r="DD691">
        <v>0.28286684000000001</v>
      </c>
      <c r="DE691">
        <v>0.12433749400000001</v>
      </c>
      <c r="DF691">
        <f t="shared" si="30"/>
        <v>0.16794228182524276</v>
      </c>
      <c r="DG691">
        <f t="shared" si="31"/>
        <v>0</v>
      </c>
      <c r="DH691">
        <v>0</v>
      </c>
      <c r="DI691">
        <f>VLOOKUP(B691,owner_jaccard!$C$1:$E$1128,3,FALSE)</f>
        <v>0.12068965517241299</v>
      </c>
      <c r="DJ691">
        <f>VLOOKUP(B691,partic_jaccard!$C$1:$E$1128,3,FALSE)</f>
        <v>0.32432432432432401</v>
      </c>
      <c r="DK691">
        <f>VLOOKUP(B691,rtword_jaccard!$C$1:$E$1128,3,FALSE)</f>
        <v>0.14942528735632099</v>
      </c>
      <c r="DL691">
        <f>VLOOKUP(B691,rtword_jaccard!$C$1:$F$1128,4,FALSE)</f>
        <v>0.14942528735632099</v>
      </c>
      <c r="DM691">
        <f>VLOOKUP(B691,rtword_jaccard!$C$1:$G$1128,5,FALSE)</f>
        <v>0.19521912350597601</v>
      </c>
      <c r="DN691">
        <f>VLOOKUP(B691,owner_j_重み付き!$C$1:$E$1128,3)</f>
        <v>2.8999999999999998E-3</v>
      </c>
      <c r="DO691">
        <f>VLOOKUP(B691,part_j_重み付き!$C$1:$E$1128,3,FALSE)</f>
        <v>5.4999999999999997E-3</v>
      </c>
      <c r="DP691">
        <f>VLOOKUP(B691,journalsection_jaccard!$C$2:$E$1129,3,FALSE)</f>
        <v>0.49253731343283502</v>
      </c>
      <c r="DQ691">
        <f>VLOOKUP(B691,journalsection_jaccard!$C$2:$F$1129,4,FALSE)</f>
        <v>0.35135135135135098</v>
      </c>
      <c r="DR691">
        <f>VLOOKUP(B691,journalsection_jaccard!$C$2:$G$1129,5,FALSE)</f>
        <v>0.28205128205128199</v>
      </c>
      <c r="DS691">
        <f>VLOOKUP(B691,journalsection_jaccard!$C$2:$H$1129,6,FALSE)</f>
        <v>0.16279069767441801</v>
      </c>
    </row>
    <row r="692" spans="1:123" x14ac:dyDescent="0.55000000000000004">
      <c r="A692">
        <v>685</v>
      </c>
      <c r="B692" t="s">
        <v>2226</v>
      </c>
      <c r="C692" t="s">
        <v>791</v>
      </c>
      <c r="D692">
        <v>0.22515203</v>
      </c>
      <c r="E692">
        <v>0.12240672</v>
      </c>
      <c r="F692">
        <v>0.12055362999999999</v>
      </c>
      <c r="G692">
        <v>0.36465955</v>
      </c>
      <c r="H692">
        <v>0.17988987000000001</v>
      </c>
      <c r="I692">
        <v>7.6857633999999994E-2</v>
      </c>
      <c r="J692">
        <v>0.19639957999999999</v>
      </c>
      <c r="K692">
        <v>0.9769641</v>
      </c>
      <c r="L692">
        <v>9.8422449999999995E-2</v>
      </c>
      <c r="M692">
        <v>9.9935910000000003E-2</v>
      </c>
      <c r="N692">
        <v>0.35167024000000002</v>
      </c>
      <c r="O692">
        <v>7.4154100000000001E-2</v>
      </c>
      <c r="P692">
        <v>0.13702534</v>
      </c>
      <c r="Q692">
        <v>0.27430892000000001</v>
      </c>
      <c r="R692">
        <v>8.3246500000000001E-2</v>
      </c>
      <c r="S692">
        <v>-0.18722905000000001</v>
      </c>
      <c r="T692">
        <v>0.24688502000000001</v>
      </c>
      <c r="U692">
        <v>6.7092799999999994E-2</v>
      </c>
      <c r="V692">
        <v>9.3915336000000002E-2</v>
      </c>
      <c r="W692">
        <v>4.2990214999999998E-2</v>
      </c>
      <c r="X692">
        <v>0.23700589999999999</v>
      </c>
      <c r="Y692">
        <v>0.26991104999999999</v>
      </c>
      <c r="Z692">
        <v>0.15761364999999999</v>
      </c>
      <c r="AA692">
        <v>0.15968993000000001</v>
      </c>
      <c r="AB692">
        <v>0.20928912999999999</v>
      </c>
      <c r="AC692">
        <v>0.25917727000000002</v>
      </c>
      <c r="AD692">
        <v>0.21360286000000001</v>
      </c>
      <c r="AE692">
        <v>5.3099029999999998E-2</v>
      </c>
      <c r="AF692">
        <v>0.15553589000000001</v>
      </c>
      <c r="AG692">
        <v>0.15128220000000001</v>
      </c>
      <c r="AH692">
        <v>-0.109002</v>
      </c>
      <c r="AI692">
        <v>0.26567226999999999</v>
      </c>
      <c r="AJ692">
        <v>-2.1027995000000001E-2</v>
      </c>
      <c r="AK692">
        <v>0.30352855000000001</v>
      </c>
      <c r="AL692">
        <v>7.0710200000000001E-2</v>
      </c>
      <c r="AM692">
        <v>3.6088806000000001E-2</v>
      </c>
      <c r="AN692">
        <v>0.17524621000000001</v>
      </c>
      <c r="AO692">
        <v>0.23417959999999999</v>
      </c>
      <c r="AP692">
        <v>0.17118245000000001</v>
      </c>
      <c r="AQ692">
        <v>0.37235639999999998</v>
      </c>
      <c r="AR692">
        <v>0.16513987999999999</v>
      </c>
      <c r="AS692">
        <v>-2.3463734999999999E-2</v>
      </c>
      <c r="AT692">
        <v>0.17720196999999999</v>
      </c>
      <c r="AU692">
        <v>0.12560595999999999</v>
      </c>
      <c r="AV692">
        <v>6.8051559999999997E-2</v>
      </c>
      <c r="AW692">
        <v>0.19123614</v>
      </c>
      <c r="AX692">
        <v>-1.1143395E-2</v>
      </c>
      <c r="AY692">
        <v>0.1777243</v>
      </c>
      <c r="AZ692">
        <v>0.97000074000000003</v>
      </c>
      <c r="BA692">
        <v>0.16542348000000001</v>
      </c>
      <c r="BB692">
        <v>9.419421E-2</v>
      </c>
      <c r="BC692">
        <v>-3.7873619999999997E-2</v>
      </c>
      <c r="BD692">
        <v>0.26043897999999999</v>
      </c>
      <c r="BE692">
        <v>-5.3031466999999999E-2</v>
      </c>
      <c r="BF692">
        <v>0.25687673999999999</v>
      </c>
      <c r="BG692">
        <v>4.4159397000000003E-2</v>
      </c>
      <c r="BH692">
        <v>5.9947926999999998E-2</v>
      </c>
      <c r="BI692">
        <v>-2.0643650999999999E-2</v>
      </c>
      <c r="BJ692">
        <v>0.22465505999999999</v>
      </c>
      <c r="BK692">
        <v>-0.13077485999999999</v>
      </c>
      <c r="BL692">
        <v>5.8177489999999998E-2</v>
      </c>
      <c r="BM692">
        <v>0.16933191</v>
      </c>
      <c r="BN692">
        <v>0.15734664000000001</v>
      </c>
      <c r="BO692">
        <v>0.19935495</v>
      </c>
      <c r="BP692">
        <v>9.0306739999999996E-2</v>
      </c>
      <c r="BQ692">
        <v>0.12471742</v>
      </c>
      <c r="BR692">
        <v>0.16423989999999999</v>
      </c>
      <c r="BS692">
        <v>0.22009528</v>
      </c>
      <c r="BT692">
        <v>0.43985354999999998</v>
      </c>
      <c r="BU692">
        <v>0.11395205999999999</v>
      </c>
      <c r="BV692">
        <v>-2.6319278000000001E-4</v>
      </c>
      <c r="BW692">
        <v>0.23522037000000001</v>
      </c>
      <c r="BX692">
        <v>0.1303831</v>
      </c>
      <c r="BY692">
        <v>2.5862742000000001E-2</v>
      </c>
      <c r="BZ692">
        <v>1.2611948E-2</v>
      </c>
      <c r="CA692">
        <v>0.20872344000000001</v>
      </c>
      <c r="CB692">
        <v>9.9016170000000001E-2</v>
      </c>
      <c r="CC692">
        <v>0.31359229999999999</v>
      </c>
      <c r="CD692">
        <v>0.44219518000000002</v>
      </c>
      <c r="CE692">
        <v>0.14164439000000001</v>
      </c>
      <c r="CF692">
        <v>3.7365269999999999E-2</v>
      </c>
      <c r="CG692">
        <v>-5.8417442999999999E-2</v>
      </c>
      <c r="CH692">
        <v>0.10543042</v>
      </c>
      <c r="CI692">
        <v>0.22959067999999999</v>
      </c>
      <c r="CJ692">
        <v>8.9374289999999995E-2</v>
      </c>
      <c r="CK692">
        <v>0.17931657000000001</v>
      </c>
      <c r="CL692">
        <v>0.10948257</v>
      </c>
      <c r="CM692">
        <v>0.11293662</v>
      </c>
      <c r="CN692">
        <v>0.25472539999999999</v>
      </c>
      <c r="CO692">
        <v>9.7732470000000002E-2</v>
      </c>
      <c r="CP692">
        <v>-3.2584990000000001E-2</v>
      </c>
      <c r="CQ692">
        <v>6.9816634000000002E-2</v>
      </c>
      <c r="CR692">
        <v>0.10956447599999999</v>
      </c>
      <c r="CS692">
        <v>0.11732484</v>
      </c>
      <c r="CT692">
        <v>0.15427086000000001</v>
      </c>
      <c r="CU692">
        <v>4.1055670000000002E-2</v>
      </c>
      <c r="CV692">
        <v>0.16724335000000001</v>
      </c>
      <c r="CW692">
        <v>0.20710490000000001</v>
      </c>
      <c r="CX692">
        <v>-1.8840147000000002E-2</v>
      </c>
      <c r="CY692">
        <v>0.21144149000000001</v>
      </c>
      <c r="CZ692">
        <v>0.21298006</v>
      </c>
      <c r="DA692">
        <v>0.18109849</v>
      </c>
      <c r="DB692">
        <v>0.14678042999999999</v>
      </c>
      <c r="DC692">
        <v>0.97583350000000002</v>
      </c>
      <c r="DD692">
        <v>0.113581926</v>
      </c>
      <c r="DE692">
        <v>2.3001821E-3</v>
      </c>
      <c r="DF692">
        <f t="shared" si="30"/>
        <v>0.13547806288660194</v>
      </c>
      <c r="DG692">
        <f t="shared" si="31"/>
        <v>0</v>
      </c>
      <c r="DH692">
        <v>0</v>
      </c>
      <c r="DI692">
        <f>VLOOKUP(B692,owner_jaccard!$C$1:$E$1128,3,FALSE)</f>
        <v>8.1081081081081002E-2</v>
      </c>
      <c r="DJ692">
        <f>VLOOKUP(B692,partic_jaccard!$C$1:$E$1128,3,FALSE)</f>
        <v>0.25</v>
      </c>
      <c r="DK692">
        <f>VLOOKUP(B692,rtword_jaccard!$C$1:$E$1128,3,FALSE)</f>
        <v>0.13636363636363599</v>
      </c>
      <c r="DL692">
        <f>VLOOKUP(B692,rtword_jaccard!$C$1:$F$1128,4,FALSE)</f>
        <v>0.16279069767441801</v>
      </c>
      <c r="DM692">
        <f>VLOOKUP(B692,rtword_jaccard!$C$1:$G$1128,5,FALSE)</f>
        <v>0.19047619047618999</v>
      </c>
      <c r="DN692">
        <f>VLOOKUP(B692,owner_j_重み付き!$C$1:$E$1128,3)</f>
        <v>2.0000000000000001E-4</v>
      </c>
      <c r="DO692">
        <f>VLOOKUP(B692,part_j_重み付き!$C$1:$E$1128,3,FALSE)</f>
        <v>1.6000000000000001E-3</v>
      </c>
      <c r="DP692">
        <f>VLOOKUP(B692,journalsection_jaccard!$C$2:$E$1129,3,FALSE)</f>
        <v>0.17647058823529399</v>
      </c>
      <c r="DQ692">
        <f>VLOOKUP(B692,journalsection_jaccard!$C$2:$F$1129,4,FALSE)</f>
        <v>0.25786163522012501</v>
      </c>
      <c r="DR692">
        <f>VLOOKUP(B692,journalsection_jaccard!$C$2:$G$1129,5,FALSE)</f>
        <v>0.16279069767441801</v>
      </c>
      <c r="DS692">
        <f>VLOOKUP(B692,journalsection_jaccard!$C$2:$H$1129,6,FALSE)</f>
        <v>4.1666666666666602E-2</v>
      </c>
    </row>
    <row r="693" spans="1:123" hidden="1" x14ac:dyDescent="0.55000000000000004">
      <c r="A693">
        <v>686</v>
      </c>
      <c r="B693" t="s">
        <v>2227</v>
      </c>
      <c r="C693" t="s">
        <v>792</v>
      </c>
      <c r="D693">
        <v>9.1630859999999995E-2</v>
      </c>
      <c r="E693">
        <v>4.6180524000000001E-2</v>
      </c>
      <c r="F693">
        <v>0.15351587999999999</v>
      </c>
      <c r="G693">
        <v>0.30926683999999999</v>
      </c>
      <c r="H693">
        <v>0.15957998000000001</v>
      </c>
      <c r="I693">
        <v>0.10326214</v>
      </c>
      <c r="J693">
        <v>0.10345956000000001</v>
      </c>
      <c r="K693">
        <v>0.98566480000000001</v>
      </c>
      <c r="L693">
        <v>0.40130797000000001</v>
      </c>
      <c r="M693">
        <v>0.28134852999999999</v>
      </c>
      <c r="N693">
        <v>0.21144690999999999</v>
      </c>
      <c r="O693">
        <v>0.30802917000000002</v>
      </c>
      <c r="P693">
        <v>0.28268876999999998</v>
      </c>
      <c r="Q693">
        <v>0.19529039000000001</v>
      </c>
      <c r="R693">
        <v>0.18585719000000001</v>
      </c>
      <c r="S693">
        <v>-2.4039250000000002E-2</v>
      </c>
      <c r="T693">
        <v>0.17305097999999999</v>
      </c>
      <c r="U693">
        <v>0.12245847</v>
      </c>
      <c r="V693">
        <v>0.15220955</v>
      </c>
      <c r="W693">
        <v>0.25559732000000002</v>
      </c>
      <c r="X693">
        <v>0.1179317</v>
      </c>
      <c r="Y693">
        <v>0.34653527000000001</v>
      </c>
      <c r="Z693">
        <v>0.22646652</v>
      </c>
      <c r="AA693">
        <v>1.1009776000000001E-2</v>
      </c>
      <c r="AB693">
        <v>0.28266332</v>
      </c>
      <c r="AC693">
        <v>0.28118130000000002</v>
      </c>
      <c r="AD693">
        <v>0.15906609999999999</v>
      </c>
      <c r="AE693">
        <v>5.7629157E-2</v>
      </c>
      <c r="AF693">
        <v>8.0048419999999995E-2</v>
      </c>
      <c r="AG693">
        <v>0.29159072000000003</v>
      </c>
      <c r="AH693">
        <v>0.15519448</v>
      </c>
      <c r="AI693">
        <v>0.14020160000000001</v>
      </c>
      <c r="AJ693">
        <v>0.23088948000000001</v>
      </c>
      <c r="AK693">
        <v>6.9108160000000002E-2</v>
      </c>
      <c r="AL693">
        <v>4.7094904E-2</v>
      </c>
      <c r="AM693">
        <v>-5.1652047999999999E-2</v>
      </c>
      <c r="AN693">
        <v>0.26870796000000002</v>
      </c>
      <c r="AO693">
        <v>0.28673500000000002</v>
      </c>
      <c r="AP693">
        <v>0.33838937000000002</v>
      </c>
      <c r="AQ693">
        <v>0.20190056000000001</v>
      </c>
      <c r="AR693">
        <v>0.11532413</v>
      </c>
      <c r="AS693">
        <v>0.29889953000000002</v>
      </c>
      <c r="AT693">
        <v>-9.7738099999999994E-2</v>
      </c>
      <c r="AU693">
        <v>0.24944801999999999</v>
      </c>
      <c r="AV693">
        <v>0.24309032999999999</v>
      </c>
      <c r="AW693">
        <v>0.29507119999999998</v>
      </c>
      <c r="AX693">
        <v>0.12935092000000001</v>
      </c>
      <c r="AY693">
        <v>0.24711314000000001</v>
      </c>
      <c r="AZ693">
        <v>0.91887750000000001</v>
      </c>
      <c r="BA693">
        <v>0.29686546000000003</v>
      </c>
      <c r="BB693">
        <v>8.8985229999999998E-2</v>
      </c>
      <c r="BC693">
        <v>0.17420967000000001</v>
      </c>
      <c r="BD693">
        <v>0.15898836</v>
      </c>
      <c r="BE693">
        <v>0.30209776999999999</v>
      </c>
      <c r="BF693">
        <v>0.33749119999999999</v>
      </c>
      <c r="BG693">
        <v>0.24366018</v>
      </c>
      <c r="BH693">
        <v>0.23435676</v>
      </c>
      <c r="BI693">
        <v>0.26899782</v>
      </c>
      <c r="BJ693">
        <v>0.2543028</v>
      </c>
      <c r="BK693">
        <v>4.249327E-2</v>
      </c>
      <c r="BL693">
        <v>0.37427094999999999</v>
      </c>
      <c r="BM693">
        <v>9.9528216000000003E-2</v>
      </c>
      <c r="BN693">
        <v>0.19558449999999999</v>
      </c>
      <c r="BO693">
        <v>0.18622035000000001</v>
      </c>
      <c r="BP693">
        <v>0.33118779999999998</v>
      </c>
      <c r="BQ693">
        <v>0.23813818</v>
      </c>
      <c r="BR693">
        <v>6.3189270000000006E-2</v>
      </c>
      <c r="BS693">
        <v>0.24156322</v>
      </c>
      <c r="BT693">
        <v>0.22469544</v>
      </c>
      <c r="BU693">
        <v>0.21800753</v>
      </c>
      <c r="BV693">
        <v>0.2341579</v>
      </c>
      <c r="BW693">
        <v>0.34201670000000001</v>
      </c>
      <c r="BX693">
        <v>0.32588067999999998</v>
      </c>
      <c r="BY693">
        <v>0.28282457999999999</v>
      </c>
      <c r="BZ693">
        <v>0.1157465</v>
      </c>
      <c r="CA693">
        <v>0.19100447000000001</v>
      </c>
      <c r="CB693">
        <v>0.32263809999999998</v>
      </c>
      <c r="CC693">
        <v>0.1715959</v>
      </c>
      <c r="CD693">
        <v>0.21576780000000001</v>
      </c>
      <c r="CE693">
        <v>0.20154072000000001</v>
      </c>
      <c r="CF693">
        <v>-6.740699E-2</v>
      </c>
      <c r="CG693">
        <v>0.30769202000000001</v>
      </c>
      <c r="CH693">
        <v>9.2275919999999997E-2</v>
      </c>
      <c r="CI693">
        <v>0.20167336</v>
      </c>
      <c r="CJ693">
        <v>0.38007674000000002</v>
      </c>
      <c r="CK693">
        <v>-2.8175808E-2</v>
      </c>
      <c r="CL693">
        <v>0.27305868</v>
      </c>
      <c r="CM693">
        <v>1.6375418999999999E-2</v>
      </c>
      <c r="CN693">
        <v>0.25639358000000001</v>
      </c>
      <c r="CO693">
        <v>0.2303386</v>
      </c>
      <c r="CP693">
        <v>0.18017380999999999</v>
      </c>
      <c r="CQ693">
        <v>0.17200723000000001</v>
      </c>
      <c r="CR693">
        <v>0.19531134</v>
      </c>
      <c r="CS693">
        <v>0.16308396</v>
      </c>
      <c r="CT693">
        <v>0.21331775</v>
      </c>
      <c r="CU693">
        <v>0.13550591000000001</v>
      </c>
      <c r="CV693">
        <v>0.19278925999999999</v>
      </c>
      <c r="CW693">
        <v>0.18074103</v>
      </c>
      <c r="CX693">
        <v>0.19182458999999999</v>
      </c>
      <c r="CY693">
        <v>9.4112349999999997E-2</v>
      </c>
      <c r="CZ693">
        <v>0.24957119999999999</v>
      </c>
      <c r="DA693">
        <v>0.32414290000000001</v>
      </c>
      <c r="DB693">
        <v>0.16449593000000001</v>
      </c>
      <c r="DC693">
        <v>0.9694585</v>
      </c>
      <c r="DD693">
        <v>0.35033523999999999</v>
      </c>
      <c r="DE693">
        <v>0.19241574</v>
      </c>
      <c r="DF693">
        <f t="shared" si="30"/>
        <v>0.19585951252427181</v>
      </c>
      <c r="DG693">
        <f t="shared" si="31"/>
        <v>0</v>
      </c>
      <c r="DH693">
        <v>8.8652482269503553E-3</v>
      </c>
      <c r="DI693">
        <f>VLOOKUP(B693,owner_jaccard!$C$1:$E$1128,3,FALSE)</f>
        <v>0.26315789473684198</v>
      </c>
      <c r="DJ693">
        <f>VLOOKUP(B693,partic_jaccard!$C$1:$E$1128,3,FALSE)</f>
        <v>0.23529411764705799</v>
      </c>
      <c r="DK693">
        <f>VLOOKUP(B693,rtword_jaccard!$C$1:$E$1128,3,FALSE)</f>
        <v>0.17647058823529399</v>
      </c>
      <c r="DL693">
        <f>VLOOKUP(B693,rtword_jaccard!$C$1:$F$1128,4,FALSE)</f>
        <v>0.28205128205128199</v>
      </c>
      <c r="DM693">
        <f>VLOOKUP(B693,rtword_jaccard!$C$1:$G$1128,5,FALSE)</f>
        <v>0.31578947368421001</v>
      </c>
      <c r="DN693">
        <f>VLOOKUP(B693,owner_j_重み付き!$C$1:$E$1128,3)</f>
        <v>8.5000000000000006E-3</v>
      </c>
      <c r="DO693">
        <f>VLOOKUP(B693,part_j_重み付き!$C$1:$E$1128,3,FALSE)</f>
        <v>4.4999999999999997E-3</v>
      </c>
      <c r="DP693">
        <f>VLOOKUP(B693,journalsection_jaccard!$C$2:$E$1129,3,FALSE)</f>
        <v>0.40845070422535201</v>
      </c>
      <c r="DQ693">
        <f>VLOOKUP(B693,journalsection_jaccard!$C$2:$F$1129,4,FALSE)</f>
        <v>0.37931034482758602</v>
      </c>
      <c r="DR693">
        <f>VLOOKUP(B693,journalsection_jaccard!$C$2:$G$1129,5,FALSE)</f>
        <v>0.32743362831858402</v>
      </c>
      <c r="DS693">
        <f>VLOOKUP(B693,journalsection_jaccard!$C$2:$H$1129,6,FALSE)</f>
        <v>0.123595505617977</v>
      </c>
    </row>
    <row r="694" spans="1:123" hidden="1" x14ac:dyDescent="0.55000000000000004">
      <c r="A694">
        <v>687</v>
      </c>
      <c r="B694" t="s">
        <v>1468</v>
      </c>
      <c r="C694" t="s">
        <v>793</v>
      </c>
      <c r="D694">
        <v>0.35754034000000001</v>
      </c>
      <c r="E694">
        <v>0.34186924000000002</v>
      </c>
      <c r="F694">
        <v>0.29923959999999999</v>
      </c>
      <c r="G694">
        <v>0.36980750000000001</v>
      </c>
      <c r="H694">
        <v>0.28437995999999999</v>
      </c>
      <c r="I694">
        <v>0.15572774</v>
      </c>
      <c r="J694">
        <v>0.18811633999999999</v>
      </c>
      <c r="K694">
        <v>0.97693750000000001</v>
      </c>
      <c r="L694">
        <v>0.22423424</v>
      </c>
      <c r="M694">
        <v>0.16140826</v>
      </c>
      <c r="N694">
        <v>0.39636516999999999</v>
      </c>
      <c r="O694">
        <v>0.19243334000000001</v>
      </c>
      <c r="P694">
        <v>0.22223870000000001</v>
      </c>
      <c r="Q694">
        <v>0.26963544</v>
      </c>
      <c r="R694">
        <v>0.16346111999999999</v>
      </c>
      <c r="S694">
        <v>0.25521025000000003</v>
      </c>
      <c r="T694">
        <v>0.2337429</v>
      </c>
      <c r="U694">
        <v>0.22618677000000001</v>
      </c>
      <c r="V694">
        <v>0.20294393999999999</v>
      </c>
      <c r="W694">
        <v>9.3132329999999999E-2</v>
      </c>
      <c r="X694">
        <v>0.29843897000000003</v>
      </c>
      <c r="Y694">
        <v>-6.5825335999999998E-2</v>
      </c>
      <c r="Z694">
        <v>0.15650268000000001</v>
      </c>
      <c r="AA694">
        <v>0.10174371</v>
      </c>
      <c r="AB694">
        <v>0.11452419</v>
      </c>
      <c r="AC694">
        <v>0.38021623999999998</v>
      </c>
      <c r="AD694">
        <v>0.17538582</v>
      </c>
      <c r="AE694">
        <v>0.18004407</v>
      </c>
      <c r="AF694">
        <v>0.39472884000000003</v>
      </c>
      <c r="AG694">
        <v>6.4887299999999995E-2</v>
      </c>
      <c r="AH694">
        <v>0.12780290999999999</v>
      </c>
      <c r="AI694">
        <v>0.37609242999999998</v>
      </c>
      <c r="AJ694">
        <v>0.27757480000000001</v>
      </c>
      <c r="AK694">
        <v>0.13112927999999999</v>
      </c>
      <c r="AL694">
        <v>0.35010362</v>
      </c>
      <c r="AM694">
        <v>0.15840278999999999</v>
      </c>
      <c r="AN694">
        <v>0.11819519000000001</v>
      </c>
      <c r="AO694">
        <v>0.32611551999999999</v>
      </c>
      <c r="AP694">
        <v>0.21740768999999999</v>
      </c>
      <c r="AQ694">
        <v>0.40687317000000001</v>
      </c>
      <c r="AR694">
        <v>0.20111722000000001</v>
      </c>
      <c r="AS694">
        <v>0.15619504000000001</v>
      </c>
      <c r="AT694">
        <v>7.7771000000000007E-2</v>
      </c>
      <c r="AU694">
        <v>0.13293186000000001</v>
      </c>
      <c r="AV694">
        <v>0.25371873</v>
      </c>
      <c r="AW694">
        <v>0.16767525999999999</v>
      </c>
      <c r="AX694">
        <v>0.1718827</v>
      </c>
      <c r="AY694">
        <v>0.21776174000000001</v>
      </c>
      <c r="AZ694">
        <v>0.96681315000000001</v>
      </c>
      <c r="BA694">
        <v>0.15421934000000001</v>
      </c>
      <c r="BB694">
        <v>0.2349012</v>
      </c>
      <c r="BC694">
        <v>0.18518135999999999</v>
      </c>
      <c r="BD694">
        <v>0.17271903</v>
      </c>
      <c r="BE694">
        <v>7.3091909999999996E-2</v>
      </c>
      <c r="BF694">
        <v>0.23030971</v>
      </c>
      <c r="BG694">
        <v>0.20552097</v>
      </c>
      <c r="BH694">
        <v>9.1196620000000006E-2</v>
      </c>
      <c r="BI694">
        <v>0.27376866</v>
      </c>
      <c r="BJ694">
        <v>0.25667545000000003</v>
      </c>
      <c r="BK694">
        <v>0.28631796999999998</v>
      </c>
      <c r="BL694">
        <v>0.32263347999999997</v>
      </c>
      <c r="BM694">
        <v>0.11254978</v>
      </c>
      <c r="BN694">
        <v>7.8562400000000004E-2</v>
      </c>
      <c r="BO694">
        <v>0.19770809</v>
      </c>
      <c r="BP694">
        <v>0.38164523</v>
      </c>
      <c r="BQ694">
        <v>0.15402752</v>
      </c>
      <c r="BR694">
        <v>0.23898158999999999</v>
      </c>
      <c r="BS694">
        <v>0.38153042999999998</v>
      </c>
      <c r="BT694">
        <v>0.24020053</v>
      </c>
      <c r="BU694">
        <v>0.21515745999999999</v>
      </c>
      <c r="BV694">
        <v>0.18557635</v>
      </c>
      <c r="BW694">
        <v>0.16896264</v>
      </c>
      <c r="BX694">
        <v>0.29424080000000002</v>
      </c>
      <c r="BY694">
        <v>0.20235811000000001</v>
      </c>
      <c r="BZ694">
        <v>0.19070207</v>
      </c>
      <c r="CA694">
        <v>0.25666847999999998</v>
      </c>
      <c r="CB694">
        <v>0.26410224999999998</v>
      </c>
      <c r="CC694">
        <v>0.30354862999999999</v>
      </c>
      <c r="CD694">
        <v>0.46651945</v>
      </c>
      <c r="CE694">
        <v>0.29202582999999999</v>
      </c>
      <c r="CF694">
        <v>0.17886310999999999</v>
      </c>
      <c r="CG694">
        <v>0.29550004000000002</v>
      </c>
      <c r="CH694">
        <v>0.24323133999999999</v>
      </c>
      <c r="CI694">
        <v>0.21885637999999999</v>
      </c>
      <c r="CJ694">
        <v>0.39368644000000003</v>
      </c>
      <c r="CK694">
        <v>0.28691260000000002</v>
      </c>
      <c r="CL694">
        <v>0.28561014000000001</v>
      </c>
      <c r="CM694">
        <v>0.27175613999999998</v>
      </c>
      <c r="CN694">
        <v>0.19414424999999999</v>
      </c>
      <c r="CO694">
        <v>0.17214619</v>
      </c>
      <c r="CP694">
        <v>0.36413385999999998</v>
      </c>
      <c r="CQ694">
        <v>0.2848214</v>
      </c>
      <c r="CR694">
        <v>0.26496651999999998</v>
      </c>
      <c r="CS694">
        <v>0.26571090000000003</v>
      </c>
      <c r="CT694">
        <v>0.12328993000000001</v>
      </c>
      <c r="CU694">
        <v>0.23987130000000001</v>
      </c>
      <c r="CV694">
        <v>0.17517066000000001</v>
      </c>
      <c r="CW694">
        <v>0.29786544999999998</v>
      </c>
      <c r="CX694">
        <v>0.10441446</v>
      </c>
      <c r="CY694">
        <v>0.27029839999999999</v>
      </c>
      <c r="CZ694">
        <v>0.3167045</v>
      </c>
      <c r="DA694">
        <v>0.25411022</v>
      </c>
      <c r="DB694">
        <v>0.16007189999999999</v>
      </c>
      <c r="DC694">
        <v>0.98034953999999996</v>
      </c>
      <c r="DD694">
        <v>0.19176984999999999</v>
      </c>
      <c r="DE694">
        <v>5.1658639999999999E-2</v>
      </c>
      <c r="DF694">
        <f t="shared" si="30"/>
        <v>0.22644891819417476</v>
      </c>
      <c r="DG694">
        <f t="shared" si="31"/>
        <v>0</v>
      </c>
      <c r="DH694">
        <v>5.0862209650220317E-4</v>
      </c>
      <c r="DI694">
        <f>VLOOKUP(B694,owner_jaccard!$C$1:$E$1128,3,FALSE)</f>
        <v>0.20512820512820501</v>
      </c>
      <c r="DJ694">
        <f>VLOOKUP(B694,partic_jaccard!$C$1:$E$1128,3,FALSE)</f>
        <v>0.266666666666666</v>
      </c>
      <c r="DK694">
        <f>VLOOKUP(B694,rtword_jaccard!$C$1:$E$1128,3,FALSE)</f>
        <v>0.17647058823529399</v>
      </c>
      <c r="DL694">
        <f>VLOOKUP(B694,rtword_jaccard!$C$1:$F$1128,4,FALSE)</f>
        <v>0.21212121212121199</v>
      </c>
      <c r="DM694">
        <f>VLOOKUP(B694,rtword_jaccard!$C$1:$G$1128,5,FALSE)</f>
        <v>0.31578947368421001</v>
      </c>
      <c r="DN694">
        <f>VLOOKUP(B694,owner_j_重み付き!$C$1:$E$1128,3)</f>
        <v>1.5900000000000001E-2</v>
      </c>
      <c r="DO694">
        <f>VLOOKUP(B694,part_j_重み付き!$C$1:$E$1128,3,FALSE)</f>
        <v>3.2000000000000001E-2</v>
      </c>
      <c r="DP694">
        <f>VLOOKUP(B694,journalsection_jaccard!$C$2:$E$1129,3,FALSE)</f>
        <v>0.49253731343283502</v>
      </c>
      <c r="DQ694">
        <f>VLOOKUP(B694,journalsection_jaccard!$C$2:$F$1129,4,FALSE)</f>
        <v>0.36986301369863001</v>
      </c>
      <c r="DR694">
        <f>VLOOKUP(B694,journalsection_jaccard!$C$2:$G$1129,5,FALSE)</f>
        <v>0.31004366812227002</v>
      </c>
      <c r="DS694">
        <f>VLOOKUP(B694,journalsection_jaccard!$C$2:$H$1129,6,FALSE)</f>
        <v>0.20481927710843301</v>
      </c>
    </row>
    <row r="695" spans="1:123" hidden="1" x14ac:dyDescent="0.55000000000000004">
      <c r="A695">
        <v>688</v>
      </c>
      <c r="B695" t="s">
        <v>2228</v>
      </c>
      <c r="C695" t="s">
        <v>794</v>
      </c>
      <c r="D695">
        <v>0.19657388000000001</v>
      </c>
      <c r="E695">
        <v>0.35236793999999999</v>
      </c>
      <c r="F695">
        <v>0.30478699999999997</v>
      </c>
      <c r="G695">
        <v>0.35635709999999998</v>
      </c>
      <c r="H695">
        <v>0.28940339999999998</v>
      </c>
      <c r="I695">
        <v>8.4898799999999996E-2</v>
      </c>
      <c r="J695">
        <v>0.17047329999999999</v>
      </c>
      <c r="K695">
        <v>0.98212504</v>
      </c>
      <c r="L695">
        <v>0.34611222000000003</v>
      </c>
      <c r="M695">
        <v>0.23481409</v>
      </c>
      <c r="N695">
        <v>0.41476439999999998</v>
      </c>
      <c r="O695">
        <v>0.20231109999999999</v>
      </c>
      <c r="P695">
        <v>0.29012018000000001</v>
      </c>
      <c r="Q695">
        <v>0.26360412999999999</v>
      </c>
      <c r="R695">
        <v>0.30067036000000003</v>
      </c>
      <c r="S695">
        <v>0.13988254999999999</v>
      </c>
      <c r="T695">
        <v>0.34147322000000002</v>
      </c>
      <c r="U695">
        <v>1.3339312000000001E-2</v>
      </c>
      <c r="V695">
        <v>0.18018503</v>
      </c>
      <c r="W695">
        <v>0.22873156</v>
      </c>
      <c r="X695">
        <v>0.37903184000000001</v>
      </c>
      <c r="Y695">
        <v>0.16787100999999999</v>
      </c>
      <c r="Z695">
        <v>0.23770468</v>
      </c>
      <c r="AA695">
        <v>0.18262862999999999</v>
      </c>
      <c r="AB695">
        <v>0.26853233999999998</v>
      </c>
      <c r="AC695">
        <v>0.32212096000000001</v>
      </c>
      <c r="AD695">
        <v>7.2893719999999995E-2</v>
      </c>
      <c r="AE695">
        <v>9.3636510000000006E-2</v>
      </c>
      <c r="AF695">
        <v>0.22710474</v>
      </c>
      <c r="AG695">
        <v>7.6328820000000006E-2</v>
      </c>
      <c r="AH695">
        <v>-9.1510300000000003E-2</v>
      </c>
      <c r="AI695">
        <v>0.30215982000000002</v>
      </c>
      <c r="AJ695">
        <v>0.30136794</v>
      </c>
      <c r="AK695">
        <v>0.33660816999999998</v>
      </c>
      <c r="AL695">
        <v>0.47865033000000001</v>
      </c>
      <c r="AM695">
        <v>0.30740529999999999</v>
      </c>
      <c r="AN695">
        <v>9.5426079999999996E-2</v>
      </c>
      <c r="AO695">
        <v>0.40979992999999998</v>
      </c>
      <c r="AP695">
        <v>0.21003179999999999</v>
      </c>
      <c r="AQ695">
        <v>0.28104678</v>
      </c>
      <c r="AR695">
        <v>0.40135860000000001</v>
      </c>
      <c r="AS695">
        <v>0.15394559999999999</v>
      </c>
      <c r="AT695">
        <v>0.12794839999999999</v>
      </c>
      <c r="AU695">
        <v>0.19782681999999999</v>
      </c>
      <c r="AV695">
        <v>0.27971857999999999</v>
      </c>
      <c r="AW695">
        <v>0.24066884999999999</v>
      </c>
      <c r="AX695">
        <v>0.29542235</v>
      </c>
      <c r="AY695">
        <v>0.45033339999999999</v>
      </c>
      <c r="AZ695">
        <v>0.97029370000000004</v>
      </c>
      <c r="BA695">
        <v>0.12875305000000001</v>
      </c>
      <c r="BB695">
        <v>0.28678747999999998</v>
      </c>
      <c r="BC695">
        <v>-0.1026132</v>
      </c>
      <c r="BD695">
        <v>0.37153584000000001</v>
      </c>
      <c r="BE695">
        <v>0.31878879999999998</v>
      </c>
      <c r="BF695">
        <v>0.23092145</v>
      </c>
      <c r="BG695">
        <v>0.21620779000000001</v>
      </c>
      <c r="BH695">
        <v>0.10962731000000001</v>
      </c>
      <c r="BI695">
        <v>0.26932538</v>
      </c>
      <c r="BJ695">
        <v>0.33492336</v>
      </c>
      <c r="BK695">
        <v>0.23367676000000001</v>
      </c>
      <c r="BL695">
        <v>0.175978</v>
      </c>
      <c r="BM695">
        <v>0.26707261999999998</v>
      </c>
      <c r="BN695">
        <v>0.27091209999999999</v>
      </c>
      <c r="BO695">
        <v>0.15207428000000001</v>
      </c>
      <c r="BP695">
        <v>0.39101209999999997</v>
      </c>
      <c r="BQ695">
        <v>3.9930649999999998E-2</v>
      </c>
      <c r="BR695">
        <v>5.9669162999999997E-2</v>
      </c>
      <c r="BS695">
        <v>0.33329439999999999</v>
      </c>
      <c r="BT695">
        <v>0.35338888000000002</v>
      </c>
      <c r="BU695">
        <v>0.31988220000000001</v>
      </c>
      <c r="BV695">
        <v>0.14544027000000001</v>
      </c>
      <c r="BW695">
        <v>0.103980646</v>
      </c>
      <c r="BX695">
        <v>0.2939909</v>
      </c>
      <c r="BY695">
        <v>0.12496176000000001</v>
      </c>
      <c r="BZ695">
        <v>0.21631797</v>
      </c>
      <c r="CA695">
        <v>5.1843725E-2</v>
      </c>
      <c r="CB695">
        <v>8.9106560000000001E-2</v>
      </c>
      <c r="CC695">
        <v>0.33418485999999997</v>
      </c>
      <c r="CD695">
        <v>0.32346629999999998</v>
      </c>
      <c r="CE695">
        <v>0.39254600000000001</v>
      </c>
      <c r="CF695">
        <v>-2.5583878000000001E-2</v>
      </c>
      <c r="CG695">
        <v>0.39482126000000001</v>
      </c>
      <c r="CH695">
        <v>0.39091842999999998</v>
      </c>
      <c r="CI695">
        <v>5.7451013000000002E-2</v>
      </c>
      <c r="CJ695">
        <v>0.26553595000000002</v>
      </c>
      <c r="CK695">
        <v>0.20129000999999999</v>
      </c>
      <c r="CL695">
        <v>0.31983662000000002</v>
      </c>
      <c r="CM695">
        <v>0.34873643999999998</v>
      </c>
      <c r="CN695">
        <v>0.31028850000000002</v>
      </c>
      <c r="CO695">
        <v>0.11856402000000001</v>
      </c>
      <c r="CP695">
        <v>0.24873228</v>
      </c>
      <c r="CQ695">
        <v>6.9739830000000003E-2</v>
      </c>
      <c r="CR695">
        <v>0.24264342</v>
      </c>
      <c r="CS695">
        <v>0.41695084999999998</v>
      </c>
      <c r="CT695">
        <v>0.22998582000000001</v>
      </c>
      <c r="CU695">
        <v>0.21137623</v>
      </c>
      <c r="CV695">
        <v>0.33774769999999998</v>
      </c>
      <c r="CW695">
        <v>0.17427713</v>
      </c>
      <c r="CX695">
        <v>0.18292774000000001</v>
      </c>
      <c r="CY695">
        <v>0.23961346</v>
      </c>
      <c r="CZ695">
        <v>0.18244708000000001</v>
      </c>
      <c r="DA695">
        <v>0.24848044999999999</v>
      </c>
      <c r="DB695">
        <v>0.19374058</v>
      </c>
      <c r="DC695">
        <v>0.97885776000000002</v>
      </c>
      <c r="DD695">
        <v>0.29029775000000002</v>
      </c>
      <c r="DE695">
        <v>3.2373533000000003E-2</v>
      </c>
      <c r="DF695">
        <f t="shared" si="30"/>
        <v>0.23337000867961175</v>
      </c>
      <c r="DG695">
        <f t="shared" si="31"/>
        <v>0</v>
      </c>
      <c r="DH695">
        <v>5.5157908505907016E-3</v>
      </c>
      <c r="DI695">
        <f>VLOOKUP(B695,owner_jaccard!$C$1:$E$1128,3,FALSE)</f>
        <v>0.20338983050847401</v>
      </c>
      <c r="DJ695">
        <f>VLOOKUP(B695,partic_jaccard!$C$1:$E$1128,3,FALSE)</f>
        <v>0.35555555555555501</v>
      </c>
      <c r="DK695">
        <f>VLOOKUP(B695,rtword_jaccard!$C$1:$E$1128,3,FALSE)</f>
        <v>0.19047619047618999</v>
      </c>
      <c r="DL695">
        <f>VLOOKUP(B695,rtword_jaccard!$C$1:$F$1128,4,FALSE)</f>
        <v>0.33333333333333298</v>
      </c>
      <c r="DM695">
        <f>VLOOKUP(B695,rtword_jaccard!$C$1:$G$1128,5,FALSE)</f>
        <v>0.38888888888888801</v>
      </c>
      <c r="DN695">
        <f>VLOOKUP(B695,owner_j_重み付き!$C$1:$E$1128,3)</f>
        <v>1.32E-2</v>
      </c>
      <c r="DO695">
        <f>VLOOKUP(B695,part_j_重み付き!$C$1:$E$1128,3,FALSE)</f>
        <v>3.09E-2</v>
      </c>
      <c r="DP695">
        <f>VLOOKUP(B695,journalsection_jaccard!$C$2:$E$1129,3,FALSE)</f>
        <v>0.49253731343283502</v>
      </c>
      <c r="DQ695">
        <f>VLOOKUP(B695,journalsection_jaccard!$C$2:$F$1129,4,FALSE)</f>
        <v>0.37931034482758602</v>
      </c>
      <c r="DR695">
        <f>VLOOKUP(B695,journalsection_jaccard!$C$2:$G$1129,5,FALSE)</f>
        <v>0.35135135135135098</v>
      </c>
      <c r="DS695">
        <f>VLOOKUP(B695,journalsection_jaccard!$C$2:$H$1129,6,FALSE)</f>
        <v>0.20481927710843301</v>
      </c>
    </row>
    <row r="696" spans="1:123" hidden="1" x14ac:dyDescent="0.55000000000000004">
      <c r="A696">
        <v>689</v>
      </c>
      <c r="B696" t="s">
        <v>1469</v>
      </c>
      <c r="C696" t="s">
        <v>795</v>
      </c>
      <c r="D696">
        <v>0.32527636999999998</v>
      </c>
      <c r="E696">
        <v>0.16338584</v>
      </c>
      <c r="F696">
        <v>0.18690841</v>
      </c>
      <c r="G696">
        <v>0.29387732999999999</v>
      </c>
      <c r="H696">
        <v>0.34428227</v>
      </c>
      <c r="I696">
        <v>0.10839575</v>
      </c>
      <c r="J696">
        <v>0.16696648</v>
      </c>
      <c r="K696">
        <v>0.98239790000000005</v>
      </c>
      <c r="L696">
        <v>0.30835643000000001</v>
      </c>
      <c r="M696">
        <v>0.15480131999999999</v>
      </c>
      <c r="N696">
        <v>0.27175924000000001</v>
      </c>
      <c r="O696">
        <v>4.3168169999999999E-2</v>
      </c>
      <c r="P696">
        <v>0.24641676000000001</v>
      </c>
      <c r="Q696">
        <v>0.32643133000000002</v>
      </c>
      <c r="R696">
        <v>0.27300128000000001</v>
      </c>
      <c r="S696">
        <v>0.24903782999999999</v>
      </c>
      <c r="T696">
        <v>0.21175604000000001</v>
      </c>
      <c r="U696">
        <v>0.33571606999999998</v>
      </c>
      <c r="V696">
        <v>0.26414300000000002</v>
      </c>
      <c r="W696">
        <v>0.13974740999999999</v>
      </c>
      <c r="X696">
        <v>6.7191429999999996E-2</v>
      </c>
      <c r="Y696">
        <v>0.26216987000000003</v>
      </c>
      <c r="Z696">
        <v>0.30162734000000002</v>
      </c>
      <c r="AA696">
        <v>0.17622188999999999</v>
      </c>
      <c r="AB696">
        <v>0.25667304000000002</v>
      </c>
      <c r="AC696">
        <v>0.26988697</v>
      </c>
      <c r="AD696">
        <v>0.29918372999999998</v>
      </c>
      <c r="AE696">
        <v>0.2955004</v>
      </c>
      <c r="AF696">
        <v>0.24801380000000001</v>
      </c>
      <c r="AG696">
        <v>0.38931107999999998</v>
      </c>
      <c r="AH696">
        <v>0.14756743999999999</v>
      </c>
      <c r="AI696">
        <v>0.27529195000000001</v>
      </c>
      <c r="AJ696">
        <v>0.43930063000000003</v>
      </c>
      <c r="AK696">
        <v>5.5895630000000002E-2</v>
      </c>
      <c r="AL696">
        <v>0.32639923999999998</v>
      </c>
      <c r="AM696">
        <v>0.14770617999999999</v>
      </c>
      <c r="AN696">
        <v>0.34746587000000001</v>
      </c>
      <c r="AO696">
        <v>0.22809343000000001</v>
      </c>
      <c r="AP696">
        <v>8.6790829999999999E-2</v>
      </c>
      <c r="AQ696">
        <v>0.28299773</v>
      </c>
      <c r="AR696">
        <v>0.35909953999999999</v>
      </c>
      <c r="AS696">
        <v>0.24708815000000001</v>
      </c>
      <c r="AT696">
        <v>-0.13537577000000001</v>
      </c>
      <c r="AU696">
        <v>0.26318132999999999</v>
      </c>
      <c r="AV696">
        <v>0.33846103999999999</v>
      </c>
      <c r="AW696">
        <v>0.29557212999999999</v>
      </c>
      <c r="AX696">
        <v>0.3257893</v>
      </c>
      <c r="AY696">
        <v>0.42760642999999998</v>
      </c>
      <c r="AZ696">
        <v>0.95381020000000005</v>
      </c>
      <c r="BA696">
        <v>9.250454E-3</v>
      </c>
      <c r="BB696">
        <v>0.21447440000000001</v>
      </c>
      <c r="BC696">
        <v>8.0589170000000005E-3</v>
      </c>
      <c r="BD696">
        <v>0.26234308000000001</v>
      </c>
      <c r="BE696">
        <v>0.1177979</v>
      </c>
      <c r="BF696">
        <v>0.28034102999999999</v>
      </c>
      <c r="BG696">
        <v>0.18028599000000001</v>
      </c>
      <c r="BH696">
        <v>0.11669319</v>
      </c>
      <c r="BI696">
        <v>0.23915374</v>
      </c>
      <c r="BJ696">
        <v>0.39554176000000002</v>
      </c>
      <c r="BK696">
        <v>0.17325061999999999</v>
      </c>
      <c r="BL696">
        <v>8.8903060000000006E-2</v>
      </c>
      <c r="BM696">
        <v>2.9120258999999999E-2</v>
      </c>
      <c r="BN696">
        <v>0.31534572999999999</v>
      </c>
      <c r="BO696">
        <v>0.28612080000000001</v>
      </c>
      <c r="BP696">
        <v>0.31725138000000003</v>
      </c>
      <c r="BQ696">
        <v>0.31547648</v>
      </c>
      <c r="BR696">
        <v>0.12948401000000001</v>
      </c>
      <c r="BS696">
        <v>0.2582004</v>
      </c>
      <c r="BT696">
        <v>0.24835463999999999</v>
      </c>
      <c r="BU696">
        <v>0.27776181999999999</v>
      </c>
      <c r="BV696">
        <v>0.27772637999999999</v>
      </c>
      <c r="BW696">
        <v>0.23695347999999999</v>
      </c>
      <c r="BX696">
        <v>0.25995266</v>
      </c>
      <c r="BY696">
        <v>0.23486944000000001</v>
      </c>
      <c r="BZ696">
        <v>8.7444309999999997E-2</v>
      </c>
      <c r="CA696">
        <v>0.48205858000000001</v>
      </c>
      <c r="CB696">
        <v>0.33213237000000001</v>
      </c>
      <c r="CC696">
        <v>0.2211649</v>
      </c>
      <c r="CD696">
        <v>0.19560101999999999</v>
      </c>
      <c r="CE696">
        <v>0.28053495000000001</v>
      </c>
      <c r="CF696">
        <v>-9.7933039999999999E-2</v>
      </c>
      <c r="CG696">
        <v>0.37784109999999999</v>
      </c>
      <c r="CH696">
        <v>0.43146423</v>
      </c>
      <c r="CI696">
        <v>0.40521649999999998</v>
      </c>
      <c r="CJ696">
        <v>0.44423455000000001</v>
      </c>
      <c r="CK696">
        <v>9.7827860000000003E-2</v>
      </c>
      <c r="CL696">
        <v>0.24872606</v>
      </c>
      <c r="CM696">
        <v>0.19404307000000001</v>
      </c>
      <c r="CN696">
        <v>0.31950516000000001</v>
      </c>
      <c r="CO696">
        <v>9.6470260000000002E-2</v>
      </c>
      <c r="CP696">
        <v>0.27512589999999998</v>
      </c>
      <c r="CQ696">
        <v>9.7129986000000001E-2</v>
      </c>
      <c r="CR696">
        <v>0.17014931</v>
      </c>
      <c r="CS696">
        <v>0.33498993999999999</v>
      </c>
      <c r="CT696">
        <v>0.22496258999999999</v>
      </c>
      <c r="CU696">
        <v>7.8721910000000006E-2</v>
      </c>
      <c r="CV696">
        <v>0.34847766000000002</v>
      </c>
      <c r="CW696">
        <v>0.26696235000000001</v>
      </c>
      <c r="CX696">
        <v>0.53373705999999999</v>
      </c>
      <c r="CY696">
        <v>0.38695878</v>
      </c>
      <c r="CZ696">
        <v>0.12090852000000001</v>
      </c>
      <c r="DA696">
        <v>0.34650927999999998</v>
      </c>
      <c r="DB696">
        <v>0.27093457999999998</v>
      </c>
      <c r="DC696">
        <v>0.9711997</v>
      </c>
      <c r="DD696">
        <v>0.30808604000000001</v>
      </c>
      <c r="DE696">
        <v>0.18374446</v>
      </c>
      <c r="DF696">
        <f t="shared" si="30"/>
        <v>0.24052990122330098</v>
      </c>
      <c r="DG696">
        <f t="shared" si="31"/>
        <v>0</v>
      </c>
      <c r="DH696">
        <v>1.8955906345707988E-2</v>
      </c>
      <c r="DI696">
        <f>VLOOKUP(B696,owner_jaccard!$C$1:$E$1128,3,FALSE)</f>
        <v>0.32142857142857101</v>
      </c>
      <c r="DJ696">
        <f>VLOOKUP(B696,partic_jaccard!$C$1:$E$1128,3,FALSE)</f>
        <v>0.42105263157894701</v>
      </c>
      <c r="DK696">
        <f>VLOOKUP(B696,rtword_jaccard!$C$1:$E$1128,3,FALSE)</f>
        <v>0.20481927710843301</v>
      </c>
      <c r="DL696">
        <f>VLOOKUP(B696,rtword_jaccard!$C$1:$F$1128,4,FALSE)</f>
        <v>0.31578947368421001</v>
      </c>
      <c r="DM696">
        <f>VLOOKUP(B696,rtword_jaccard!$C$1:$G$1128,5,FALSE)</f>
        <v>0.35135135135135098</v>
      </c>
      <c r="DN696">
        <f>VLOOKUP(B696,owner_j_重み付き!$C$1:$E$1128,3)</f>
        <v>3.7699999999999997E-2</v>
      </c>
      <c r="DO696">
        <f>VLOOKUP(B696,part_j_重み付き!$C$1:$E$1128,3,FALSE)</f>
        <v>4.1799999999999997E-2</v>
      </c>
      <c r="DP696">
        <f>VLOOKUP(B696,journalsection_jaccard!$C$2:$E$1129,3,FALSE)</f>
        <v>0.44927536231884002</v>
      </c>
      <c r="DQ696">
        <f>VLOOKUP(B696,journalsection_jaccard!$C$2:$F$1129,4,FALSE)</f>
        <v>0.36054421768707401</v>
      </c>
      <c r="DR696">
        <f>VLOOKUP(B696,journalsection_jaccard!$C$2:$G$1129,5,FALSE)</f>
        <v>0.34529147982062702</v>
      </c>
      <c r="DS696">
        <f>VLOOKUP(B696,journalsection_jaccard!$C$2:$H$1129,6,FALSE)</f>
        <v>0.13636363636363599</v>
      </c>
    </row>
    <row r="697" spans="1:123" hidden="1" x14ac:dyDescent="0.55000000000000004">
      <c r="A697">
        <v>690</v>
      </c>
      <c r="B697" t="s">
        <v>2229</v>
      </c>
      <c r="C697" t="s">
        <v>796</v>
      </c>
      <c r="D697">
        <v>0.22599812</v>
      </c>
      <c r="E697">
        <v>0.16647909999999999</v>
      </c>
      <c r="F697">
        <v>0.12022285000000001</v>
      </c>
      <c r="G697">
        <v>0.30139568</v>
      </c>
      <c r="H697">
        <v>0.12007047</v>
      </c>
      <c r="I697">
        <v>0.30891924999999998</v>
      </c>
      <c r="J697">
        <v>0.14564882000000001</v>
      </c>
      <c r="K697">
        <v>0.98251999999999995</v>
      </c>
      <c r="L697">
        <v>0.33557698000000002</v>
      </c>
      <c r="M697">
        <v>0.3156079</v>
      </c>
      <c r="N697">
        <v>0.32535413000000002</v>
      </c>
      <c r="O697">
        <v>0.21541569999999999</v>
      </c>
      <c r="P697">
        <v>0.22415660000000001</v>
      </c>
      <c r="Q697">
        <v>9.5785759999999998E-2</v>
      </c>
      <c r="R697">
        <v>9.9319459999999998E-2</v>
      </c>
      <c r="S697">
        <v>0.13390651000000001</v>
      </c>
      <c r="T697">
        <v>0.26373555999999998</v>
      </c>
      <c r="U697">
        <v>0.35813605999999998</v>
      </c>
      <c r="V697">
        <v>0.35995692000000001</v>
      </c>
      <c r="W697">
        <v>0.10202636</v>
      </c>
      <c r="X697">
        <v>0.16235463</v>
      </c>
      <c r="Y697">
        <v>0.18757677</v>
      </c>
      <c r="Z697">
        <v>0.11171316000000001</v>
      </c>
      <c r="AA697">
        <v>3.5018012000000001E-2</v>
      </c>
      <c r="AB697">
        <v>0.18932342999999999</v>
      </c>
      <c r="AC697">
        <v>0.10250313599999999</v>
      </c>
      <c r="AD697">
        <v>0.24574199999999999</v>
      </c>
      <c r="AE697">
        <v>0.21308236999999999</v>
      </c>
      <c r="AF697">
        <v>0.42834394999999997</v>
      </c>
      <c r="AG697">
        <v>0.26522255</v>
      </c>
      <c r="AH697">
        <v>-6.8626622999999999E-3</v>
      </c>
      <c r="AI697">
        <v>0.35924724000000002</v>
      </c>
      <c r="AJ697">
        <v>0.27516076</v>
      </c>
      <c r="AK697">
        <v>0.12721579</v>
      </c>
      <c r="AL697">
        <v>0.25177875</v>
      </c>
      <c r="AM697">
        <v>0.17034105999999999</v>
      </c>
      <c r="AN697">
        <v>8.1439189999999995E-2</v>
      </c>
      <c r="AO697">
        <v>0.26690884999999998</v>
      </c>
      <c r="AP697">
        <v>0.41209881999999998</v>
      </c>
      <c r="AQ697">
        <v>0.14131737999999999</v>
      </c>
      <c r="AR697">
        <v>0.21610937999999999</v>
      </c>
      <c r="AS697">
        <v>4.2806126E-2</v>
      </c>
      <c r="AT697">
        <v>0.109362714</v>
      </c>
      <c r="AU697">
        <v>0.19674994000000001</v>
      </c>
      <c r="AV697">
        <v>8.0101199999999997E-2</v>
      </c>
      <c r="AW697">
        <v>0.17674369000000001</v>
      </c>
      <c r="AX697">
        <v>5.8616082999999999E-2</v>
      </c>
      <c r="AY697">
        <v>0.13418078</v>
      </c>
      <c r="AZ697">
        <v>0.95358880000000001</v>
      </c>
      <c r="BA697">
        <v>0.18845010000000001</v>
      </c>
      <c r="BB697">
        <v>0.11684989</v>
      </c>
      <c r="BC697">
        <v>0.11042797</v>
      </c>
      <c r="BD697">
        <v>0.16574578000000001</v>
      </c>
      <c r="BE697">
        <v>0.25482084999999999</v>
      </c>
      <c r="BF697">
        <v>0.35266888000000002</v>
      </c>
      <c r="BG697">
        <v>0.21056643</v>
      </c>
      <c r="BH697">
        <v>0.2061569</v>
      </c>
      <c r="BI697">
        <v>0.26038489999999997</v>
      </c>
      <c r="BJ697">
        <v>0.38003609999999999</v>
      </c>
      <c r="BK697">
        <v>0.19115856000000001</v>
      </c>
      <c r="BL697">
        <v>0.19389402999999999</v>
      </c>
      <c r="BM697">
        <v>0.1447821</v>
      </c>
      <c r="BN697">
        <v>0.23387098000000001</v>
      </c>
      <c r="BO697">
        <v>0.23648885</v>
      </c>
      <c r="BP697">
        <v>0.33270913000000002</v>
      </c>
      <c r="BQ697">
        <v>0.35818738</v>
      </c>
      <c r="BR697">
        <v>0.25828699999999999</v>
      </c>
      <c r="BS697">
        <v>0.17649156999999999</v>
      </c>
      <c r="BT697">
        <v>0.42573117999999999</v>
      </c>
      <c r="BU697">
        <v>0.19964478999999999</v>
      </c>
      <c r="BV697">
        <v>0.13853502000000001</v>
      </c>
      <c r="BW697">
        <v>0.28545013000000002</v>
      </c>
      <c r="BX697">
        <v>0.30670419999999998</v>
      </c>
      <c r="BY697">
        <v>0.16359636</v>
      </c>
      <c r="BZ697">
        <v>0.16912522999999999</v>
      </c>
      <c r="CA697">
        <v>0.19912149000000001</v>
      </c>
      <c r="CB697">
        <v>0.38129842000000003</v>
      </c>
      <c r="CC697">
        <v>0.24968547999999999</v>
      </c>
      <c r="CD697">
        <v>0.35823852</v>
      </c>
      <c r="CE697">
        <v>0.277503</v>
      </c>
      <c r="CF697">
        <v>0.14535497</v>
      </c>
      <c r="CG697">
        <v>0.27960544999999998</v>
      </c>
      <c r="CH697">
        <v>0.25107600000000002</v>
      </c>
      <c r="CI697">
        <v>0.22441073</v>
      </c>
      <c r="CJ697">
        <v>0.35619748000000001</v>
      </c>
      <c r="CK697">
        <v>0.19987847</v>
      </c>
      <c r="CL697">
        <v>0.20930666000000001</v>
      </c>
      <c r="CM697">
        <v>0.22793036999999999</v>
      </c>
      <c r="CN697">
        <v>0.34202179999999999</v>
      </c>
      <c r="CO697">
        <v>0.35677189999999998</v>
      </c>
      <c r="CP697">
        <v>0.15566236999999999</v>
      </c>
      <c r="CQ697">
        <v>0.121101536</v>
      </c>
      <c r="CR697">
        <v>0.24760439000000001</v>
      </c>
      <c r="CS697">
        <v>0.34062113999999999</v>
      </c>
      <c r="CT697">
        <v>0.11318916</v>
      </c>
      <c r="CU697">
        <v>0.4006728</v>
      </c>
      <c r="CV697">
        <v>0.24539163999999999</v>
      </c>
      <c r="CW697">
        <v>0.27151424000000002</v>
      </c>
      <c r="CX697">
        <v>0.40965053000000001</v>
      </c>
      <c r="CY697">
        <v>0.16511053000000001</v>
      </c>
      <c r="CZ697">
        <v>0.23753747</v>
      </c>
      <c r="DA697">
        <v>0.31911489999999998</v>
      </c>
      <c r="DB697">
        <v>0.10912780499999999</v>
      </c>
      <c r="DC697">
        <v>0.97650135000000005</v>
      </c>
      <c r="DD697">
        <v>0.33322849999999998</v>
      </c>
      <c r="DE697">
        <v>1.9881658E-2</v>
      </c>
      <c r="DF697">
        <f t="shared" si="30"/>
        <v>0.22194641793883491</v>
      </c>
      <c r="DG697">
        <f t="shared" si="31"/>
        <v>0</v>
      </c>
      <c r="DH697">
        <v>5.4229934924078093E-4</v>
      </c>
      <c r="DI697">
        <f>VLOOKUP(B697,owner_jaccard!$C$1:$E$1128,3,FALSE)</f>
        <v>0.20689655172413701</v>
      </c>
      <c r="DJ697">
        <f>VLOOKUP(B697,partic_jaccard!$C$1:$E$1128,3,FALSE)</f>
        <v>0.238095238095238</v>
      </c>
      <c r="DK697">
        <f>VLOOKUP(B697,rtword_jaccard!$C$1:$E$1128,3,FALSE)</f>
        <v>0.219512195121951</v>
      </c>
      <c r="DL697">
        <f>VLOOKUP(B697,rtword_jaccard!$C$1:$F$1128,4,FALSE)</f>
        <v>0.28205128205128199</v>
      </c>
      <c r="DM697">
        <f>VLOOKUP(B697,rtword_jaccard!$C$1:$G$1128,5,FALSE)</f>
        <v>0.36363636363636298</v>
      </c>
      <c r="DN697">
        <f>VLOOKUP(B697,owner_j_重み付き!$C$1:$E$1128,3)</f>
        <v>2.52E-2</v>
      </c>
      <c r="DO697">
        <f>VLOOKUP(B697,part_j_重み付き!$C$1:$E$1128,3,FALSE)</f>
        <v>4.82E-2</v>
      </c>
      <c r="DP697">
        <f>VLOOKUP(B697,journalsection_jaccard!$C$2:$E$1129,3,FALSE)</f>
        <v>0.47058823529411697</v>
      </c>
      <c r="DQ697">
        <f>VLOOKUP(B697,journalsection_jaccard!$C$2:$F$1129,4,FALSE)</f>
        <v>0.36986301369863001</v>
      </c>
      <c r="DR697">
        <f>VLOOKUP(B697,journalsection_jaccard!$C$2:$G$1129,5,FALSE)</f>
        <v>0.33333333333333298</v>
      </c>
      <c r="DS697">
        <f>VLOOKUP(B697,journalsection_jaccard!$C$2:$H$1129,6,FALSE)</f>
        <v>0.17647058823529399</v>
      </c>
    </row>
    <row r="698" spans="1:123" hidden="1" x14ac:dyDescent="0.55000000000000004">
      <c r="A698">
        <v>691</v>
      </c>
      <c r="B698" t="s">
        <v>2230</v>
      </c>
      <c r="C698" t="s">
        <v>797</v>
      </c>
      <c r="D698">
        <v>0.21157034</v>
      </c>
      <c r="E698">
        <v>0.34545943000000001</v>
      </c>
      <c r="F698">
        <v>0.14367468999999999</v>
      </c>
      <c r="G698">
        <v>0.29634890000000003</v>
      </c>
      <c r="H698">
        <v>7.8018790000000005E-2</v>
      </c>
      <c r="I698">
        <v>0.22986738000000001</v>
      </c>
      <c r="J698">
        <v>0.28019333000000002</v>
      </c>
      <c r="K698">
        <v>0.97933256999999996</v>
      </c>
      <c r="L698">
        <v>0.39159152000000003</v>
      </c>
      <c r="M698">
        <v>4.9447640000000001E-2</v>
      </c>
      <c r="N698">
        <v>0.224915</v>
      </c>
      <c r="O698">
        <v>0.17212527</v>
      </c>
      <c r="P698">
        <v>0.30018684000000001</v>
      </c>
      <c r="Q698">
        <v>0.33561268</v>
      </c>
      <c r="R698">
        <v>0.28847010000000001</v>
      </c>
      <c r="S698">
        <v>0.11337105</v>
      </c>
      <c r="T698">
        <v>6.5218600000000002E-2</v>
      </c>
      <c r="U698">
        <v>0.13558833000000001</v>
      </c>
      <c r="V698">
        <v>0.13693668000000001</v>
      </c>
      <c r="W698">
        <v>0.30026066000000001</v>
      </c>
      <c r="X698">
        <v>0.26593127999999999</v>
      </c>
      <c r="Y698">
        <v>0.22514564000000001</v>
      </c>
      <c r="Z698">
        <v>0.22078355</v>
      </c>
      <c r="AA698">
        <v>0.17232457000000001</v>
      </c>
      <c r="AB698">
        <v>1.8232089999999999E-2</v>
      </c>
      <c r="AC698">
        <v>0.19351927999999999</v>
      </c>
      <c r="AD698">
        <v>6.4738050000000005E-2</v>
      </c>
      <c r="AE698">
        <v>0.10843528</v>
      </c>
      <c r="AF698">
        <v>-4.6559735999999997E-2</v>
      </c>
      <c r="AG698">
        <v>8.8828795000000002E-2</v>
      </c>
      <c r="AH698">
        <v>-2.9726527999999999E-2</v>
      </c>
      <c r="AI698">
        <v>0.18560115999999999</v>
      </c>
      <c r="AJ698">
        <v>0.33637515000000001</v>
      </c>
      <c r="AK698">
        <v>0.22171094999999999</v>
      </c>
      <c r="AL698">
        <v>0.11946589000000001</v>
      </c>
      <c r="AM698">
        <v>0.20915054999999999</v>
      </c>
      <c r="AN698">
        <v>4.2760763E-2</v>
      </c>
      <c r="AO698">
        <v>0.26347282999999999</v>
      </c>
      <c r="AP698">
        <v>0.29515687000000002</v>
      </c>
      <c r="AQ698">
        <v>0.21374692000000001</v>
      </c>
      <c r="AR698">
        <v>0.28562209999999999</v>
      </c>
      <c r="AS698">
        <v>0.15952446000000001</v>
      </c>
      <c r="AT698">
        <v>7.6270274999999998E-2</v>
      </c>
      <c r="AU698">
        <v>6.3698985E-2</v>
      </c>
      <c r="AV698">
        <v>-8.0270179999999997E-2</v>
      </c>
      <c r="AW698">
        <v>0.123142615</v>
      </c>
      <c r="AX698">
        <v>0.27080014000000002</v>
      </c>
      <c r="AY698">
        <v>0.16696706</v>
      </c>
      <c r="AZ698">
        <v>0.96178439999999998</v>
      </c>
      <c r="BA698">
        <v>0.14759189</v>
      </c>
      <c r="BB698">
        <v>2.9507412E-2</v>
      </c>
      <c r="BC698">
        <v>8.3354520000000001E-2</v>
      </c>
      <c r="BD698">
        <v>0.27128246</v>
      </c>
      <c r="BE698">
        <v>0.14335707</v>
      </c>
      <c r="BF698">
        <v>0.23661552</v>
      </c>
      <c r="BG698">
        <v>0.36911263999999999</v>
      </c>
      <c r="BH698">
        <v>-3.050498E-3</v>
      </c>
      <c r="BI698">
        <v>4.0259384000000002E-2</v>
      </c>
      <c r="BJ698">
        <v>0.16581333000000001</v>
      </c>
      <c r="BK698">
        <v>5.9020493E-2</v>
      </c>
      <c r="BL698">
        <v>0.25854697999999998</v>
      </c>
      <c r="BM698">
        <v>0.30000225000000003</v>
      </c>
      <c r="BN698">
        <v>0.17278655000000001</v>
      </c>
      <c r="BO698">
        <v>0.25861889999999998</v>
      </c>
      <c r="BP698">
        <v>0.20849113</v>
      </c>
      <c r="BQ698">
        <v>0.15838283</v>
      </c>
      <c r="BR698">
        <v>0.23148036999999999</v>
      </c>
      <c r="BS698">
        <v>0.1563822</v>
      </c>
      <c r="BT698">
        <v>0.34022166999999998</v>
      </c>
      <c r="BU698">
        <v>0.118583225</v>
      </c>
      <c r="BV698">
        <v>7.4364200000000005E-2</v>
      </c>
      <c r="BW698">
        <v>0.17359161000000001</v>
      </c>
      <c r="BX698">
        <v>0.22646833999999999</v>
      </c>
      <c r="BY698">
        <v>-7.3040355999999997E-3</v>
      </c>
      <c r="BZ698">
        <v>5.8129355000000001E-2</v>
      </c>
      <c r="CA698">
        <v>0.26700494000000002</v>
      </c>
      <c r="CB698">
        <v>0.20784108000000001</v>
      </c>
      <c r="CC698">
        <v>0.35769165000000003</v>
      </c>
      <c r="CD698">
        <v>0.45593157000000001</v>
      </c>
      <c r="CE698">
        <v>0.15316843999999999</v>
      </c>
      <c r="CF698">
        <v>-0.10128266</v>
      </c>
      <c r="CG698">
        <v>0.27167192000000001</v>
      </c>
      <c r="CH698">
        <v>0.41050031999999997</v>
      </c>
      <c r="CI698">
        <v>8.2938254000000003E-2</v>
      </c>
      <c r="CJ698">
        <v>0.13754821</v>
      </c>
      <c r="CK698">
        <v>0.16508410000000001</v>
      </c>
      <c r="CL698">
        <v>0.21036094</v>
      </c>
      <c r="CM698">
        <v>7.7406379999999997E-2</v>
      </c>
      <c r="CN698">
        <v>0.14619460000000001</v>
      </c>
      <c r="CO698">
        <v>-4.4233434000000002E-2</v>
      </c>
      <c r="CP698">
        <v>0.28594510000000001</v>
      </c>
      <c r="CQ698">
        <v>-1.7316252000000001E-2</v>
      </c>
      <c r="CR698">
        <v>0.12963549999999999</v>
      </c>
      <c r="CS698">
        <v>0.23189634000000001</v>
      </c>
      <c r="CT698">
        <v>5.1317177999999998E-2</v>
      </c>
      <c r="CU698">
        <v>0.24609391</v>
      </c>
      <c r="CV698">
        <v>0.24147289999999999</v>
      </c>
      <c r="CW698">
        <v>0.25199169999999999</v>
      </c>
      <c r="CX698">
        <v>0.11619815</v>
      </c>
      <c r="CY698">
        <v>0.28516831999999998</v>
      </c>
      <c r="CZ698">
        <v>0.1888012</v>
      </c>
      <c r="DA698">
        <v>0.30010039999999999</v>
      </c>
      <c r="DB698">
        <v>0.24079043</v>
      </c>
      <c r="DC698">
        <v>0.97698116000000002</v>
      </c>
      <c r="DD698">
        <v>0.14380217000000001</v>
      </c>
      <c r="DE698">
        <v>-1.1880142999999999E-2</v>
      </c>
      <c r="DF698">
        <f t="shared" si="30"/>
        <v>0.17560348589708741</v>
      </c>
      <c r="DG698">
        <f t="shared" si="31"/>
        <v>0</v>
      </c>
      <c r="DH698">
        <v>2.007628990162618E-4</v>
      </c>
      <c r="DI698">
        <f>VLOOKUP(B698,owner_jaccard!$C$1:$E$1128,3,FALSE)</f>
        <v>0.135135135135135</v>
      </c>
      <c r="DJ698">
        <f>VLOOKUP(B698,partic_jaccard!$C$1:$E$1128,3,FALSE)</f>
        <v>0.296296296296296</v>
      </c>
      <c r="DK698">
        <f>VLOOKUP(B698,rtword_jaccard!$C$1:$E$1128,3,FALSE)</f>
        <v>0.19047619047618999</v>
      </c>
      <c r="DL698">
        <f>VLOOKUP(B698,rtword_jaccard!$C$1:$F$1128,4,FALSE)</f>
        <v>0.20481927710843301</v>
      </c>
      <c r="DM698">
        <f>VLOOKUP(B698,rtword_jaccard!$C$1:$G$1128,5,FALSE)</f>
        <v>0.255230125523012</v>
      </c>
      <c r="DN698">
        <f>VLOOKUP(B698,owner_j_重み付き!$C$1:$E$1128,3)</f>
        <v>3.8E-3</v>
      </c>
      <c r="DO698">
        <f>VLOOKUP(B698,part_j_重み付き!$C$1:$E$1128,3,FALSE)</f>
        <v>6.4999999999999997E-3</v>
      </c>
      <c r="DP698">
        <f>VLOOKUP(B698,journalsection_jaccard!$C$2:$E$1129,3,FALSE)</f>
        <v>0.49253731343283502</v>
      </c>
      <c r="DQ698">
        <f>VLOOKUP(B698,journalsection_jaccard!$C$2:$F$1129,4,FALSE)</f>
        <v>0.33333333333333298</v>
      </c>
      <c r="DR698">
        <f>VLOOKUP(B698,journalsection_jaccard!$C$2:$G$1129,5,FALSE)</f>
        <v>0.28205128205128199</v>
      </c>
      <c r="DS698">
        <f>VLOOKUP(B698,journalsection_jaccard!$C$2:$H$1129,6,FALSE)</f>
        <v>0.14942528735632099</v>
      </c>
    </row>
    <row r="699" spans="1:123" x14ac:dyDescent="0.55000000000000004">
      <c r="A699">
        <v>692</v>
      </c>
      <c r="B699" t="s">
        <v>2231</v>
      </c>
      <c r="C699" t="s">
        <v>798</v>
      </c>
      <c r="D699">
        <v>0.19071225999999999</v>
      </c>
      <c r="E699">
        <v>1.8426491E-2</v>
      </c>
      <c r="F699">
        <v>0.14287211</v>
      </c>
      <c r="G699">
        <v>0.25813883999999998</v>
      </c>
      <c r="H699">
        <v>5.0190452000000003E-2</v>
      </c>
      <c r="I699">
        <v>0.21848171999999999</v>
      </c>
      <c r="J699">
        <v>0.1670632</v>
      </c>
      <c r="K699">
        <v>0.98250099999999996</v>
      </c>
      <c r="L699">
        <v>4.1810260000000002E-2</v>
      </c>
      <c r="M699">
        <v>0.15847261000000001</v>
      </c>
      <c r="N699">
        <v>0.19839053000000001</v>
      </c>
      <c r="O699">
        <v>9.4116140000000001E-2</v>
      </c>
      <c r="P699">
        <v>0.29905894</v>
      </c>
      <c r="Q699">
        <v>0.19242519</v>
      </c>
      <c r="R699">
        <v>0.10553021</v>
      </c>
      <c r="S699">
        <v>6.1050840000000002E-2</v>
      </c>
      <c r="T699">
        <v>0.26494183999999998</v>
      </c>
      <c r="U699">
        <v>0.19170727000000001</v>
      </c>
      <c r="V699">
        <v>0.24107331000000001</v>
      </c>
      <c r="W699">
        <v>9.4300344999999994E-2</v>
      </c>
      <c r="X699">
        <v>7.1464925999999998E-2</v>
      </c>
      <c r="Y699">
        <v>0.14879709999999999</v>
      </c>
      <c r="Z699">
        <v>0.13543208000000001</v>
      </c>
      <c r="AA699">
        <v>9.2610680000000001E-2</v>
      </c>
      <c r="AB699">
        <v>0.22467113999999999</v>
      </c>
      <c r="AC699">
        <v>7.682485E-2</v>
      </c>
      <c r="AD699">
        <v>0.15508748999999999</v>
      </c>
      <c r="AE699">
        <v>0.25145279999999998</v>
      </c>
      <c r="AF699">
        <v>8.5061399999999995E-2</v>
      </c>
      <c r="AG699">
        <v>0.45828026999999999</v>
      </c>
      <c r="AH699">
        <v>6.4773919999999999E-2</v>
      </c>
      <c r="AI699">
        <v>0.32904387000000002</v>
      </c>
      <c r="AJ699">
        <v>0.21862516000000001</v>
      </c>
      <c r="AK699">
        <v>5.8348520000000001E-2</v>
      </c>
      <c r="AL699">
        <v>0.23251659</v>
      </c>
      <c r="AM699">
        <v>9.4080910000000004E-2</v>
      </c>
      <c r="AN699">
        <v>0.15705714000000001</v>
      </c>
      <c r="AO699">
        <v>0.33504653000000001</v>
      </c>
      <c r="AP699">
        <v>5.8691513000000001E-2</v>
      </c>
      <c r="AQ699">
        <v>0.17694269000000001</v>
      </c>
      <c r="AR699">
        <v>0.26379848</v>
      </c>
      <c r="AS699">
        <v>-8.0955899999999997E-2</v>
      </c>
      <c r="AT699">
        <v>8.0578319999999995E-2</v>
      </c>
      <c r="AU699">
        <v>4.524632E-2</v>
      </c>
      <c r="AV699">
        <v>4.4793489999999997E-3</v>
      </c>
      <c r="AW699">
        <v>0.14693937000000001</v>
      </c>
      <c r="AX699">
        <v>9.1766840000000002E-2</v>
      </c>
      <c r="AY699">
        <v>0.27782689999999999</v>
      </c>
      <c r="AZ699">
        <v>0.96029012999999996</v>
      </c>
      <c r="BA699">
        <v>0.16804459999999999</v>
      </c>
      <c r="BB699">
        <v>0.17208286</v>
      </c>
      <c r="BC699">
        <v>-4.5231960000000002E-2</v>
      </c>
      <c r="BD699">
        <v>0.23933354000000001</v>
      </c>
      <c r="BE699">
        <v>6.633973E-2</v>
      </c>
      <c r="BF699">
        <v>0.42847002000000001</v>
      </c>
      <c r="BG699">
        <v>0.17859527</v>
      </c>
      <c r="BH699">
        <v>0.11933023500000001</v>
      </c>
      <c r="BI699">
        <v>0.26682435999999998</v>
      </c>
      <c r="BJ699">
        <v>0.19545420999999999</v>
      </c>
      <c r="BK699">
        <v>0.28097450000000002</v>
      </c>
      <c r="BL699">
        <v>0.29715320000000001</v>
      </c>
      <c r="BM699">
        <v>4.2942688E-2</v>
      </c>
      <c r="BN699">
        <v>0.108708665</v>
      </c>
      <c r="BO699">
        <v>0.21151028999999999</v>
      </c>
      <c r="BP699">
        <v>0.35939300000000002</v>
      </c>
      <c r="BQ699">
        <v>0.12751819</v>
      </c>
      <c r="BR699">
        <v>8.8370993999999994E-2</v>
      </c>
      <c r="BS699">
        <v>0.17978880999999999</v>
      </c>
      <c r="BT699">
        <v>0.24490318999999999</v>
      </c>
      <c r="BU699">
        <v>0.16221178999999999</v>
      </c>
      <c r="BV699">
        <v>3.4857612000000003E-2</v>
      </c>
      <c r="BW699">
        <v>0.109007664</v>
      </c>
      <c r="BX699">
        <v>0.23568352000000001</v>
      </c>
      <c r="BY699">
        <v>0.19243660000000001</v>
      </c>
      <c r="BZ699">
        <v>0.18239269</v>
      </c>
      <c r="CA699">
        <v>0.16393735000000001</v>
      </c>
      <c r="CB699">
        <v>0.26830530000000002</v>
      </c>
      <c r="CC699">
        <v>0.31591829999999999</v>
      </c>
      <c r="CD699">
        <v>0.32011202</v>
      </c>
      <c r="CE699">
        <v>0.25678869999999998</v>
      </c>
      <c r="CF699">
        <v>9.0694174000000002E-2</v>
      </c>
      <c r="CG699">
        <v>9.9209809999999996E-2</v>
      </c>
      <c r="CH699">
        <v>0.27569060000000001</v>
      </c>
      <c r="CI699">
        <v>0.16627665999999999</v>
      </c>
      <c r="CJ699">
        <v>0.36067700000000003</v>
      </c>
      <c r="CK699">
        <v>0.16801115999999999</v>
      </c>
      <c r="CL699">
        <v>0.27835625000000003</v>
      </c>
      <c r="CM699">
        <v>6.1035279999999997E-2</v>
      </c>
      <c r="CN699">
        <v>0.16246209</v>
      </c>
      <c r="CO699">
        <v>0.16735294000000001</v>
      </c>
      <c r="CP699">
        <v>0.11663908000000001</v>
      </c>
      <c r="CQ699">
        <v>0.14045236</v>
      </c>
      <c r="CR699">
        <v>0.109289736</v>
      </c>
      <c r="CS699">
        <v>0.32613993000000002</v>
      </c>
      <c r="CT699">
        <v>-2.5128524E-3</v>
      </c>
      <c r="CU699">
        <v>1.189722E-2</v>
      </c>
      <c r="CV699">
        <v>0.157193</v>
      </c>
      <c r="CW699">
        <v>0.19978966000000001</v>
      </c>
      <c r="CX699">
        <v>0.41730793999999999</v>
      </c>
      <c r="CY699">
        <v>0.27135280000000001</v>
      </c>
      <c r="CZ699">
        <v>0.12942445</v>
      </c>
      <c r="DA699">
        <v>0.25474491999999999</v>
      </c>
      <c r="DB699">
        <v>0.14409335000000001</v>
      </c>
      <c r="DC699">
        <v>0.96830875000000005</v>
      </c>
      <c r="DD699">
        <v>0.25533929999999999</v>
      </c>
      <c r="DE699">
        <v>0.20241596000000001</v>
      </c>
      <c r="DF699">
        <f t="shared" si="30"/>
        <v>0.17260915118058248</v>
      </c>
      <c r="DG699">
        <f t="shared" si="31"/>
        <v>0</v>
      </c>
      <c r="DH699">
        <v>0</v>
      </c>
      <c r="DI699">
        <f>VLOOKUP(B699,owner_jaccard!$C$1:$E$1128,3,FALSE)</f>
        <v>0.22222222222222199</v>
      </c>
      <c r="DJ699">
        <f>VLOOKUP(B699,partic_jaccard!$C$1:$E$1128,3,FALSE)</f>
        <v>0.105263157894736</v>
      </c>
      <c r="DK699">
        <f>VLOOKUP(B699,rtword_jaccard!$C$1:$E$1128,3,FALSE)</f>
        <v>0.234567901234567</v>
      </c>
      <c r="DL699">
        <f>VLOOKUP(B699,rtword_jaccard!$C$1:$F$1128,4,FALSE)</f>
        <v>0.24223602484472001</v>
      </c>
      <c r="DM699">
        <f>VLOOKUP(B699,rtword_jaccard!$C$1:$G$1128,5,FALSE)</f>
        <v>0.29870129870129802</v>
      </c>
      <c r="DN699">
        <f>VLOOKUP(B699,owner_j_重み付き!$C$1:$E$1128,3)</f>
        <v>3.8E-3</v>
      </c>
      <c r="DO699">
        <f>VLOOKUP(B699,part_j_重み付き!$C$1:$E$1128,3,FALSE)</f>
        <v>7.1000000000000004E-3</v>
      </c>
      <c r="DP699">
        <f>VLOOKUP(B699,journalsection_jaccard!$C$2:$E$1129,3,FALSE)</f>
        <v>0.47058823529411697</v>
      </c>
      <c r="DQ699">
        <f>VLOOKUP(B699,journalsection_jaccard!$C$2:$F$1129,4,FALSE)</f>
        <v>0.39860139860139798</v>
      </c>
      <c r="DR699">
        <f>VLOOKUP(B699,journalsection_jaccard!$C$2:$G$1129,5,FALSE)</f>
        <v>0.29310344827586199</v>
      </c>
      <c r="DS699">
        <f>VLOOKUP(B699,journalsection_jaccard!$C$2:$H$1129,6,FALSE)</f>
        <v>0.234567901234567</v>
      </c>
    </row>
    <row r="700" spans="1:123" x14ac:dyDescent="0.55000000000000004">
      <c r="A700">
        <v>693</v>
      </c>
      <c r="B700" t="s">
        <v>1470</v>
      </c>
      <c r="C700" t="s">
        <v>799</v>
      </c>
      <c r="D700">
        <v>0.16594639999999999</v>
      </c>
      <c r="E700">
        <v>6.031508E-2</v>
      </c>
      <c r="F700">
        <v>9.6181740000000002E-2</v>
      </c>
      <c r="G700">
        <v>0.2231272</v>
      </c>
      <c r="H700">
        <v>6.9225304000000001E-2</v>
      </c>
      <c r="I700">
        <v>-9.0349279999999994E-3</v>
      </c>
      <c r="J700">
        <v>0.13427600000000001</v>
      </c>
      <c r="K700">
        <v>0.98504749999999996</v>
      </c>
      <c r="L700">
        <v>0.33173350000000001</v>
      </c>
      <c r="M700">
        <v>0.23641019999999999</v>
      </c>
      <c r="N700">
        <v>0.29192314000000003</v>
      </c>
      <c r="O700">
        <v>0.1534585</v>
      </c>
      <c r="P700">
        <v>0.44281355</v>
      </c>
      <c r="Q700">
        <v>0.12838279</v>
      </c>
      <c r="R700">
        <v>0.14412021999999999</v>
      </c>
      <c r="S700">
        <v>-9.1207960000000005E-2</v>
      </c>
      <c r="T700">
        <v>0.18267806</v>
      </c>
      <c r="U700">
        <v>0.35717925</v>
      </c>
      <c r="V700">
        <v>-4.9268699999999999E-3</v>
      </c>
      <c r="W700">
        <v>-6.4261034E-3</v>
      </c>
      <c r="X700">
        <v>0.24334914999999999</v>
      </c>
      <c r="Y700">
        <v>0.24083804</v>
      </c>
      <c r="Z700">
        <v>0.13313459999999999</v>
      </c>
      <c r="AA700">
        <v>0.20556453999999999</v>
      </c>
      <c r="AB700">
        <v>0.19831404</v>
      </c>
      <c r="AC700">
        <v>0.23000950000000001</v>
      </c>
      <c r="AD700">
        <v>0.18572257</v>
      </c>
      <c r="AE700">
        <v>0.13926638999999999</v>
      </c>
      <c r="AF700">
        <v>5.6117997000000003E-2</v>
      </c>
      <c r="AG700">
        <v>0.31608605000000001</v>
      </c>
      <c r="AH700">
        <v>6.6466510000000006E-2</v>
      </c>
      <c r="AI700">
        <v>5.5658717000000003E-2</v>
      </c>
      <c r="AJ700">
        <v>0.27035835000000003</v>
      </c>
      <c r="AK700">
        <v>5.7407819999999998E-2</v>
      </c>
      <c r="AL700">
        <v>0.19203101</v>
      </c>
      <c r="AM700">
        <v>0.10702672000000001</v>
      </c>
      <c r="AN700">
        <v>5.4879392999999999E-2</v>
      </c>
      <c r="AO700">
        <v>5.6685988E-2</v>
      </c>
      <c r="AP700">
        <v>0.32409808000000001</v>
      </c>
      <c r="AQ700">
        <v>0.19950055999999999</v>
      </c>
      <c r="AR700">
        <v>0.28061277000000001</v>
      </c>
      <c r="AS700">
        <v>0.31592100000000001</v>
      </c>
      <c r="AT700">
        <v>0.11156313</v>
      </c>
      <c r="AU700">
        <v>7.7435136000000002E-2</v>
      </c>
      <c r="AV700">
        <v>0.16189081999999999</v>
      </c>
      <c r="AW700">
        <v>0.21641447999999999</v>
      </c>
      <c r="AX700">
        <v>1.1209014E-2</v>
      </c>
      <c r="AY700">
        <v>0.21245981999999999</v>
      </c>
      <c r="AZ700">
        <v>0.94633299999999998</v>
      </c>
      <c r="BA700">
        <v>9.811462E-2</v>
      </c>
      <c r="BB700">
        <v>0.18591790999999999</v>
      </c>
      <c r="BC700">
        <v>0.16421102000000001</v>
      </c>
      <c r="BD700">
        <v>0.29732427</v>
      </c>
      <c r="BE700">
        <v>-3.7215143000000001E-3</v>
      </c>
      <c r="BF700">
        <v>0.33025687999999997</v>
      </c>
      <c r="BG700">
        <v>0.2180134</v>
      </c>
      <c r="BH700">
        <v>0.10211769</v>
      </c>
      <c r="BI700">
        <v>0.18485388</v>
      </c>
      <c r="BJ700">
        <v>0.15837979999999999</v>
      </c>
      <c r="BK700">
        <v>0.10630774</v>
      </c>
      <c r="BL700">
        <v>0.20561779999999999</v>
      </c>
      <c r="BM700">
        <v>0.11074109</v>
      </c>
      <c r="BN700">
        <v>4.9093190000000002E-2</v>
      </c>
      <c r="BO700">
        <v>0.20142940000000001</v>
      </c>
      <c r="BP700">
        <v>0.40363100000000002</v>
      </c>
      <c r="BQ700">
        <v>0.22303244</v>
      </c>
      <c r="BR700">
        <v>0.23735725999999999</v>
      </c>
      <c r="BS700">
        <v>0.37447226</v>
      </c>
      <c r="BT700">
        <v>0.1375382</v>
      </c>
      <c r="BU700">
        <v>0.29722526999999999</v>
      </c>
      <c r="BV700">
        <v>0.30074778000000002</v>
      </c>
      <c r="BW700">
        <v>0.22983511000000001</v>
      </c>
      <c r="BX700">
        <v>0.103822716</v>
      </c>
      <c r="BY700">
        <v>0.29083093999999998</v>
      </c>
      <c r="BZ700">
        <v>-5.6542275000000001E-3</v>
      </c>
      <c r="CA700">
        <v>0.22706313</v>
      </c>
      <c r="CB700">
        <v>2.1066234E-2</v>
      </c>
      <c r="CC700">
        <v>0.23078415999999999</v>
      </c>
      <c r="CD700">
        <v>0.30418822000000001</v>
      </c>
      <c r="CE700">
        <v>0.21245249999999999</v>
      </c>
      <c r="CF700">
        <v>0.15055598000000001</v>
      </c>
      <c r="CG700">
        <v>0.16994126000000001</v>
      </c>
      <c r="CH700">
        <v>0.17876934</v>
      </c>
      <c r="CI700">
        <v>0.22507584</v>
      </c>
      <c r="CJ700">
        <v>0.28789334999999999</v>
      </c>
      <c r="CK700">
        <v>0.17016571999999999</v>
      </c>
      <c r="CL700">
        <v>0.14297799999999999</v>
      </c>
      <c r="CM700">
        <v>0.16709985999999999</v>
      </c>
      <c r="CN700">
        <v>0.32769763000000002</v>
      </c>
      <c r="CO700">
        <v>8.9554473999999995E-2</v>
      </c>
      <c r="CP700">
        <v>8.872911E-2</v>
      </c>
      <c r="CQ700">
        <v>0.15681719999999999</v>
      </c>
      <c r="CR700">
        <v>0.12439457</v>
      </c>
      <c r="CS700">
        <v>0.29110514999999998</v>
      </c>
      <c r="CT700">
        <v>0.15333305</v>
      </c>
      <c r="CU700">
        <v>2.5764037E-2</v>
      </c>
      <c r="CV700">
        <v>0.25157350000000001</v>
      </c>
      <c r="CW700">
        <v>0.28873605000000002</v>
      </c>
      <c r="CX700">
        <v>0.34756637000000001</v>
      </c>
      <c r="CY700">
        <v>0.14971359000000001</v>
      </c>
      <c r="CZ700">
        <v>0.19130111999999999</v>
      </c>
      <c r="DA700">
        <v>0.23738229999999999</v>
      </c>
      <c r="DB700">
        <v>-2.9606712999999998E-4</v>
      </c>
      <c r="DC700">
        <v>0.97502120000000003</v>
      </c>
      <c r="DD700">
        <v>0.15914977999999999</v>
      </c>
      <c r="DE700">
        <v>4.6329934000000003E-2</v>
      </c>
      <c r="DF700">
        <f t="shared" si="30"/>
        <v>0.17519008333660194</v>
      </c>
      <c r="DG700">
        <f t="shared" si="31"/>
        <v>0</v>
      </c>
      <c r="DH700">
        <v>0</v>
      </c>
      <c r="DI700">
        <f>VLOOKUP(B700,owner_jaccard!$C$1:$E$1128,3,FALSE)</f>
        <v>0.18181818181818099</v>
      </c>
      <c r="DJ700">
        <f>VLOOKUP(B700,partic_jaccard!$C$1:$E$1128,3,FALSE)</f>
        <v>5.5555555555555497E-2</v>
      </c>
      <c r="DK700">
        <f>VLOOKUP(B700,rtword_jaccard!$C$1:$E$1128,3,FALSE)</f>
        <v>0.20481927710843301</v>
      </c>
      <c r="DL700">
        <f>VLOOKUP(B700,rtword_jaccard!$C$1:$F$1128,4,FALSE)</f>
        <v>0.273885350318471</v>
      </c>
      <c r="DM700">
        <f>VLOOKUP(B700,rtword_jaccard!$C$1:$G$1128,5,FALSE)</f>
        <v>0.25</v>
      </c>
      <c r="DN700">
        <f>VLOOKUP(B700,owner_j_重み付き!$C$1:$E$1128,3)</f>
        <v>1.8E-3</v>
      </c>
      <c r="DO700">
        <f>VLOOKUP(B700,part_j_重み付き!$C$1:$E$1128,3,FALSE)</f>
        <v>8.3999999999999995E-3</v>
      </c>
      <c r="DP700">
        <f>VLOOKUP(B700,journalsection_jaccard!$C$2:$E$1129,3,FALSE)</f>
        <v>0.38888888888888801</v>
      </c>
      <c r="DQ700">
        <f>VLOOKUP(B700,journalsection_jaccard!$C$2:$F$1129,4,FALSE)</f>
        <v>0.36054421768707401</v>
      </c>
      <c r="DR700">
        <f>VLOOKUP(B700,journalsection_jaccard!$C$2:$G$1129,5,FALSE)</f>
        <v>0.31578947368421001</v>
      </c>
      <c r="DS700">
        <f>VLOOKUP(B700,journalsection_jaccard!$C$2:$H$1129,6,FALSE)</f>
        <v>0.13636363636363599</v>
      </c>
    </row>
    <row r="701" spans="1:123" x14ac:dyDescent="0.55000000000000004">
      <c r="A701">
        <v>694</v>
      </c>
      <c r="B701" t="s">
        <v>2232</v>
      </c>
      <c r="C701" t="s">
        <v>800</v>
      </c>
      <c r="D701">
        <v>0.22020486</v>
      </c>
      <c r="E701">
        <v>0.34371614</v>
      </c>
      <c r="F701">
        <v>0.16408768000000001</v>
      </c>
      <c r="G701">
        <v>0.29767423999999998</v>
      </c>
      <c r="H701">
        <v>2.5216934999999999E-2</v>
      </c>
      <c r="I701">
        <v>-7.1574890000000002E-2</v>
      </c>
      <c r="J701">
        <v>0.34943104000000003</v>
      </c>
      <c r="K701">
        <v>0.98376490000000005</v>
      </c>
      <c r="L701">
        <v>0.30691334999999997</v>
      </c>
      <c r="M701">
        <v>2.7156400000000001E-3</v>
      </c>
      <c r="N701">
        <v>0.36205626000000002</v>
      </c>
      <c r="O701">
        <v>-8.7974689999999994E-2</v>
      </c>
      <c r="P701">
        <v>0.23145552</v>
      </c>
      <c r="Q701">
        <v>0.11309820399999999</v>
      </c>
      <c r="R701">
        <v>0.12524022000000001</v>
      </c>
      <c r="S701">
        <v>0.13005158</v>
      </c>
      <c r="T701">
        <v>0.3054036</v>
      </c>
      <c r="U701">
        <v>-4.2109583000000004E-3</v>
      </c>
      <c r="V701">
        <v>8.2559794000000006E-2</v>
      </c>
      <c r="W701">
        <v>1.24228755E-2</v>
      </c>
      <c r="X701">
        <v>0.21119182</v>
      </c>
      <c r="Y701">
        <v>0.17722684</v>
      </c>
      <c r="Z701">
        <v>0.17597412000000001</v>
      </c>
      <c r="AA701">
        <v>4.088079E-2</v>
      </c>
      <c r="AB701">
        <v>0.2685168</v>
      </c>
      <c r="AC701">
        <v>0.10688448</v>
      </c>
      <c r="AD701">
        <v>-1.2827814E-2</v>
      </c>
      <c r="AE701">
        <v>0.121266335</v>
      </c>
      <c r="AF701">
        <v>1.947846E-2</v>
      </c>
      <c r="AG701">
        <v>3.2545490000000003E-2</v>
      </c>
      <c r="AH701">
        <v>8.9423745999999998E-2</v>
      </c>
      <c r="AI701">
        <v>0.16178434999999999</v>
      </c>
      <c r="AJ701">
        <v>-4.6993350000000003E-2</v>
      </c>
      <c r="AK701">
        <v>9.3435556000000003E-2</v>
      </c>
      <c r="AL701">
        <v>0.25397193000000001</v>
      </c>
      <c r="AM701">
        <v>0.15278422999999999</v>
      </c>
      <c r="AN701">
        <v>-0.14148906999999999</v>
      </c>
      <c r="AO701">
        <v>0.14878348999999999</v>
      </c>
      <c r="AP701">
        <v>0.26694879999999999</v>
      </c>
      <c r="AQ701">
        <v>0.14689304</v>
      </c>
      <c r="AR701">
        <v>0.27439903999999998</v>
      </c>
      <c r="AS701">
        <v>3.0847764E-2</v>
      </c>
      <c r="AT701">
        <v>7.0187677999999998E-3</v>
      </c>
      <c r="AU701">
        <v>0.15660018000000001</v>
      </c>
      <c r="AV701">
        <v>2.943192E-2</v>
      </c>
      <c r="AW701">
        <v>0.31317186000000002</v>
      </c>
      <c r="AX701">
        <v>0.17605074000000001</v>
      </c>
      <c r="AY701">
        <v>0.15658817999999999</v>
      </c>
      <c r="AZ701">
        <v>0.96957470000000001</v>
      </c>
      <c r="BA701">
        <v>0.19097549999999999</v>
      </c>
      <c r="BB701">
        <v>-6.9075084999999994E-2</v>
      </c>
      <c r="BC701">
        <v>-6.1847206000000002E-2</v>
      </c>
      <c r="BD701">
        <v>0.13767122000000001</v>
      </c>
      <c r="BE701">
        <v>5.5204392000000003E-3</v>
      </c>
      <c r="BF701">
        <v>0.16793816</v>
      </c>
      <c r="BG701">
        <v>0.27046376</v>
      </c>
      <c r="BH701">
        <v>8.7340585999999998E-2</v>
      </c>
      <c r="BI701">
        <v>0.20644744000000001</v>
      </c>
      <c r="BJ701">
        <v>0.16742149000000001</v>
      </c>
      <c r="BK701">
        <v>0.25354773000000003</v>
      </c>
      <c r="BL701">
        <v>-2.5211872999999999E-2</v>
      </c>
      <c r="BM701">
        <v>0.29348360000000001</v>
      </c>
      <c r="BN701">
        <v>-4.127833E-3</v>
      </c>
      <c r="BO701">
        <v>0.27363187</v>
      </c>
      <c r="BP701">
        <v>0.12867822000000001</v>
      </c>
      <c r="BQ701">
        <v>6.5202780000000002E-2</v>
      </c>
      <c r="BR701">
        <v>0.19968250000000001</v>
      </c>
      <c r="BS701">
        <v>0.21565205000000001</v>
      </c>
      <c r="BT701">
        <v>0.14479259999999999</v>
      </c>
      <c r="BU701">
        <v>0.16101012000000001</v>
      </c>
      <c r="BV701">
        <v>0.107081965</v>
      </c>
      <c r="BW701">
        <v>0.23003538000000001</v>
      </c>
      <c r="BX701">
        <v>0.37273377000000002</v>
      </c>
      <c r="BY701">
        <v>1.2777379E-2</v>
      </c>
      <c r="BZ701">
        <v>0.1967971</v>
      </c>
      <c r="CA701">
        <v>0.18917531000000001</v>
      </c>
      <c r="CB701">
        <v>0.20616963999999999</v>
      </c>
      <c r="CC701">
        <v>0.24199435</v>
      </c>
      <c r="CD701">
        <v>0.26790576999999999</v>
      </c>
      <c r="CE701">
        <v>0.15733776999999999</v>
      </c>
      <c r="CF701">
        <v>8.6860699999999999E-2</v>
      </c>
      <c r="CG701">
        <v>8.4757015000000005E-2</v>
      </c>
      <c r="CH701">
        <v>0.17567652</v>
      </c>
      <c r="CI701">
        <v>0.15685657</v>
      </c>
      <c r="CJ701">
        <v>0.16349488000000001</v>
      </c>
      <c r="CK701">
        <v>0.23933591000000001</v>
      </c>
      <c r="CL701">
        <v>0.20437008000000001</v>
      </c>
      <c r="CM701">
        <v>0.20406995999999999</v>
      </c>
      <c r="CN701">
        <v>0.35662529999999998</v>
      </c>
      <c r="CO701">
        <v>0.18128747000000001</v>
      </c>
      <c r="CP701">
        <v>0.1499528</v>
      </c>
      <c r="CQ701">
        <v>0.34531993</v>
      </c>
      <c r="CR701">
        <v>0.23686656</v>
      </c>
      <c r="CS701">
        <v>0.15468955000000001</v>
      </c>
      <c r="CT701">
        <v>0.12699893000000001</v>
      </c>
      <c r="CU701">
        <v>0.13837749999999999</v>
      </c>
      <c r="CV701">
        <v>6.3613705000000006E-2</v>
      </c>
      <c r="CW701">
        <v>0.11984101</v>
      </c>
      <c r="CX701">
        <v>-5.4390512000000002E-2</v>
      </c>
      <c r="CY701">
        <v>0.11892957999999999</v>
      </c>
      <c r="CZ701">
        <v>0.13748062</v>
      </c>
      <c r="DA701">
        <v>0.11570187999999999</v>
      </c>
      <c r="DB701">
        <v>0.18653156000000001</v>
      </c>
      <c r="DC701">
        <v>0.97441334000000002</v>
      </c>
      <c r="DD701">
        <v>0.19382347</v>
      </c>
      <c r="DE701">
        <v>0.13170934000000001</v>
      </c>
      <c r="DF701">
        <f t="shared" si="30"/>
        <v>0.14688604587572812</v>
      </c>
      <c r="DG701">
        <f t="shared" si="31"/>
        <v>0</v>
      </c>
      <c r="DH701">
        <v>0</v>
      </c>
      <c r="DI701">
        <f>VLOOKUP(B701,owner_jaccard!$C$1:$E$1128,3,FALSE)</f>
        <v>0.10256410256410201</v>
      </c>
      <c r="DJ701">
        <f>VLOOKUP(B701,partic_jaccard!$C$1:$E$1128,3,FALSE)</f>
        <v>3.7037037037037E-2</v>
      </c>
      <c r="DK701">
        <f>VLOOKUP(B701,rtword_jaccard!$C$1:$E$1128,3,FALSE)</f>
        <v>6.3829787234042507E-2</v>
      </c>
      <c r="DL701">
        <f>VLOOKUP(B701,rtword_jaccard!$C$1:$F$1128,4,FALSE)</f>
        <v>0.15606936416184899</v>
      </c>
      <c r="DM701">
        <f>VLOOKUP(B701,rtword_jaccard!$C$1:$G$1128,5,FALSE)</f>
        <v>0.16279069767441801</v>
      </c>
      <c r="DN701">
        <f>VLOOKUP(B701,owner_j_重み付き!$C$1:$E$1128,3)</f>
        <v>4.0000000000000002E-4</v>
      </c>
      <c r="DO701">
        <f>VLOOKUP(B701,part_j_重み付き!$C$1:$E$1128,3,FALSE)</f>
        <v>5.5999999999999999E-3</v>
      </c>
      <c r="DP701">
        <f>VLOOKUP(B701,journalsection_jaccard!$C$2:$E$1129,3,FALSE)</f>
        <v>0.49253731343283502</v>
      </c>
      <c r="DQ701">
        <f>VLOOKUP(B701,journalsection_jaccard!$C$2:$F$1129,4,FALSE)</f>
        <v>0.36986301369863001</v>
      </c>
      <c r="DR701">
        <f>VLOOKUP(B701,journalsection_jaccard!$C$2:$G$1129,5,FALSE)</f>
        <v>0.31578947368421001</v>
      </c>
      <c r="DS701">
        <f>VLOOKUP(B701,journalsection_jaccard!$C$2:$H$1129,6,FALSE)</f>
        <v>0.16279069767441801</v>
      </c>
    </row>
    <row r="702" spans="1:123" x14ac:dyDescent="0.55000000000000004">
      <c r="A702">
        <v>695</v>
      </c>
      <c r="B702" t="s">
        <v>2233</v>
      </c>
      <c r="C702" t="s">
        <v>801</v>
      </c>
      <c r="D702">
        <v>0.35495823999999998</v>
      </c>
      <c r="E702">
        <v>0.17548443</v>
      </c>
      <c r="F702">
        <v>0.26504070000000002</v>
      </c>
      <c r="G702">
        <v>0.26898270000000002</v>
      </c>
      <c r="H702">
        <v>0.29539606000000002</v>
      </c>
      <c r="I702">
        <v>0.31731503999999999</v>
      </c>
      <c r="J702">
        <v>0.40306565</v>
      </c>
      <c r="K702">
        <v>0.97912054999999998</v>
      </c>
      <c r="L702">
        <v>0.29767867999999997</v>
      </c>
      <c r="M702">
        <v>0.18074857</v>
      </c>
      <c r="N702">
        <v>0.31415789999999999</v>
      </c>
      <c r="O702">
        <v>-2.8984237E-3</v>
      </c>
      <c r="P702">
        <v>0.28761798</v>
      </c>
      <c r="Q702">
        <v>0.25731300000000001</v>
      </c>
      <c r="R702">
        <v>0.12914862999999999</v>
      </c>
      <c r="S702">
        <v>7.1254953999999995E-2</v>
      </c>
      <c r="T702">
        <v>0.300562</v>
      </c>
      <c r="U702">
        <v>-2.9603743000000001E-3</v>
      </c>
      <c r="V702">
        <v>0.29835193999999998</v>
      </c>
      <c r="W702">
        <v>7.7769056000000003E-2</v>
      </c>
      <c r="X702">
        <v>0.18411891</v>
      </c>
      <c r="Y702">
        <v>0.37134277999999998</v>
      </c>
      <c r="Z702">
        <v>0.13252552000000001</v>
      </c>
      <c r="AA702">
        <v>0.29989976000000002</v>
      </c>
      <c r="AB702">
        <v>0.12541747</v>
      </c>
      <c r="AC702">
        <v>0.24048169999999999</v>
      </c>
      <c r="AD702">
        <v>0.22539699999999999</v>
      </c>
      <c r="AE702">
        <v>0.16707917999999999</v>
      </c>
      <c r="AF702">
        <v>0.25964132000000001</v>
      </c>
      <c r="AG702">
        <v>6.0906679999999998E-2</v>
      </c>
      <c r="AH702">
        <v>6.8519899999999995E-2</v>
      </c>
      <c r="AI702">
        <v>0.17881274</v>
      </c>
      <c r="AJ702">
        <v>0.22862299</v>
      </c>
      <c r="AK702">
        <v>0.29859743</v>
      </c>
      <c r="AL702">
        <v>0.13263752000000001</v>
      </c>
      <c r="AM702">
        <v>0.10780106</v>
      </c>
      <c r="AN702">
        <v>0.17732358000000001</v>
      </c>
      <c r="AO702">
        <v>0.32483076999999999</v>
      </c>
      <c r="AP702">
        <v>0.31602882999999998</v>
      </c>
      <c r="AQ702">
        <v>0.28263998000000001</v>
      </c>
      <c r="AR702">
        <v>0.34143063000000001</v>
      </c>
      <c r="AS702">
        <v>0.11866375</v>
      </c>
      <c r="AT702">
        <v>-1.531458E-2</v>
      </c>
      <c r="AU702">
        <v>0.27998355000000003</v>
      </c>
      <c r="AV702">
        <v>-7.7832509999999994E-2</v>
      </c>
      <c r="AW702">
        <v>0.25925853999999998</v>
      </c>
      <c r="AX702">
        <v>0.21909228</v>
      </c>
      <c r="AY702">
        <v>0.23995815000000001</v>
      </c>
      <c r="AZ702">
        <v>0.9736688</v>
      </c>
      <c r="BA702">
        <v>0.19104640000000001</v>
      </c>
      <c r="BB702">
        <v>6.3700270000000003E-2</v>
      </c>
      <c r="BC702">
        <v>0.21344485999999999</v>
      </c>
      <c r="BD702">
        <v>0.36645597000000002</v>
      </c>
      <c r="BE702">
        <v>2.9689401999999998E-3</v>
      </c>
      <c r="BF702">
        <v>0.24557139</v>
      </c>
      <c r="BG702">
        <v>0.38901566999999998</v>
      </c>
      <c r="BH702">
        <v>0.20410863000000001</v>
      </c>
      <c r="BI702">
        <v>0.16208876999999999</v>
      </c>
      <c r="BJ702">
        <v>0.17888813000000001</v>
      </c>
      <c r="BK702">
        <v>0.19857432999999999</v>
      </c>
      <c r="BL702">
        <v>0.15668333000000001</v>
      </c>
      <c r="BM702">
        <v>0.20455535</v>
      </c>
      <c r="BN702">
        <v>0.24662261999999999</v>
      </c>
      <c r="BO702">
        <v>0.27820882000000002</v>
      </c>
      <c r="BP702">
        <v>4.7698516000000003E-2</v>
      </c>
      <c r="BQ702">
        <v>0.15797269999999999</v>
      </c>
      <c r="BR702">
        <v>5.2369073000000002E-2</v>
      </c>
      <c r="BS702">
        <v>0.12233038</v>
      </c>
      <c r="BT702">
        <v>0.27665405999999998</v>
      </c>
      <c r="BU702">
        <v>0.19539464000000001</v>
      </c>
      <c r="BV702">
        <v>0.24714865999999999</v>
      </c>
      <c r="BW702">
        <v>0.34811825000000002</v>
      </c>
      <c r="BX702">
        <v>0.36100072</v>
      </c>
      <c r="BY702">
        <v>6.1648822999999998E-2</v>
      </c>
      <c r="BZ702">
        <v>0.17464635000000001</v>
      </c>
      <c r="CA702">
        <v>7.2163925000000004E-2</v>
      </c>
      <c r="CB702">
        <v>0.16300133</v>
      </c>
      <c r="CC702">
        <v>0.36469903999999997</v>
      </c>
      <c r="CD702">
        <v>0.24965805999999999</v>
      </c>
      <c r="CE702">
        <v>0.31277788000000001</v>
      </c>
      <c r="CF702">
        <v>7.1667194000000004E-2</v>
      </c>
      <c r="CG702">
        <v>0.15422032999999999</v>
      </c>
      <c r="CH702">
        <v>0.26074079999999999</v>
      </c>
      <c r="CI702">
        <v>0.24543029</v>
      </c>
      <c r="CJ702">
        <v>0.15333395999999999</v>
      </c>
      <c r="CK702">
        <v>0.30599095999999998</v>
      </c>
      <c r="CL702">
        <v>0.30273575000000003</v>
      </c>
      <c r="CM702">
        <v>0.32651952000000001</v>
      </c>
      <c r="CN702">
        <v>0.34993925999999997</v>
      </c>
      <c r="CO702">
        <v>0.25757859999999999</v>
      </c>
      <c r="CP702">
        <v>0.30329814999999999</v>
      </c>
      <c r="CQ702">
        <v>0.26829882999999999</v>
      </c>
      <c r="CR702">
        <v>0.32792856999999997</v>
      </c>
      <c r="CS702">
        <v>0.31009856000000002</v>
      </c>
      <c r="CT702">
        <v>0.22231887</v>
      </c>
      <c r="CU702">
        <v>0.28088503999999997</v>
      </c>
      <c r="CV702">
        <v>0.25004467000000002</v>
      </c>
      <c r="CW702">
        <v>0.18112151000000001</v>
      </c>
      <c r="CX702">
        <v>0.16507821</v>
      </c>
      <c r="CY702">
        <v>0.21002999</v>
      </c>
      <c r="CZ702">
        <v>0.19362779999999999</v>
      </c>
      <c r="DA702">
        <v>0.29412993999999998</v>
      </c>
      <c r="DB702">
        <v>8.4091219999999994E-2</v>
      </c>
      <c r="DC702">
        <v>0.97502613000000005</v>
      </c>
      <c r="DD702">
        <v>0.13446607999999999</v>
      </c>
      <c r="DE702">
        <v>9.9572400000000005E-2</v>
      </c>
      <c r="DF702">
        <f t="shared" si="30"/>
        <v>0.21261372867184475</v>
      </c>
      <c r="DG702">
        <f t="shared" si="31"/>
        <v>0</v>
      </c>
      <c r="DH702">
        <v>0</v>
      </c>
      <c r="DI702">
        <f>VLOOKUP(B702,owner_jaccard!$C$1:$E$1128,3,FALSE)</f>
        <v>0.17307692307692299</v>
      </c>
      <c r="DJ702">
        <f>VLOOKUP(B702,partic_jaccard!$C$1:$E$1128,3,FALSE)</f>
        <v>0.17142857142857101</v>
      </c>
      <c r="DK702">
        <f>VLOOKUP(B702,rtword_jaccard!$C$1:$E$1128,3,FALSE)</f>
        <v>0.11111111111111099</v>
      </c>
      <c r="DL702">
        <f>VLOOKUP(B702,rtword_jaccard!$C$1:$F$1128,4,FALSE)</f>
        <v>0.219512195121951</v>
      </c>
      <c r="DM702">
        <f>VLOOKUP(B702,rtword_jaccard!$C$1:$G$1128,5,FALSE)</f>
        <v>0.22950819672131101</v>
      </c>
      <c r="DN702">
        <f>VLOOKUP(B702,owner_j_重み付き!$C$1:$E$1128,3)</f>
        <v>4.5999999999999999E-3</v>
      </c>
      <c r="DO702">
        <f>VLOOKUP(B702,part_j_重み付き!$C$1:$E$1128,3,FALSE)</f>
        <v>4.6600000000000003E-2</v>
      </c>
      <c r="DP702">
        <f>VLOOKUP(B702,journalsection_jaccard!$C$2:$E$1129,3,FALSE)</f>
        <v>0.42857142857142799</v>
      </c>
      <c r="DQ702">
        <f>VLOOKUP(B702,journalsection_jaccard!$C$2:$F$1129,4,FALSE)</f>
        <v>0.37931034482758602</v>
      </c>
      <c r="DR702">
        <f>VLOOKUP(B702,journalsection_jaccard!$C$2:$G$1129,5,FALSE)</f>
        <v>0.28755364806866901</v>
      </c>
      <c r="DS702">
        <f>VLOOKUP(B702,journalsection_jaccard!$C$2:$H$1129,6,FALSE)</f>
        <v>0.19047619047618999</v>
      </c>
    </row>
    <row r="703" spans="1:123" x14ac:dyDescent="0.55000000000000004">
      <c r="A703">
        <v>696</v>
      </c>
      <c r="B703" t="s">
        <v>2234</v>
      </c>
      <c r="C703" t="s">
        <v>802</v>
      </c>
      <c r="D703">
        <v>0.115591735</v>
      </c>
      <c r="E703">
        <v>3.2773539999999997E-2</v>
      </c>
      <c r="F703">
        <v>0.13350261999999999</v>
      </c>
      <c r="G703">
        <v>0.17181714000000001</v>
      </c>
      <c r="H703">
        <v>5.3061764000000003E-3</v>
      </c>
      <c r="I703">
        <v>3.6983777000000002E-2</v>
      </c>
      <c r="J703">
        <v>0.16828204999999999</v>
      </c>
      <c r="K703">
        <v>0.9861316</v>
      </c>
      <c r="L703">
        <v>0.3325729</v>
      </c>
      <c r="M703">
        <v>0.20662221</v>
      </c>
      <c r="N703">
        <v>0.15513392000000001</v>
      </c>
      <c r="O703">
        <v>-3.3335030000000002E-2</v>
      </c>
      <c r="P703">
        <v>0.24522754999999999</v>
      </c>
      <c r="Q703">
        <v>0.28232289999999999</v>
      </c>
      <c r="R703">
        <v>0.14227992</v>
      </c>
      <c r="S703">
        <v>-3.1623650000000003E-2</v>
      </c>
      <c r="T703">
        <v>0.11919368</v>
      </c>
      <c r="U703">
        <v>-8.6785114999999996E-2</v>
      </c>
      <c r="V703">
        <v>0.14495749999999999</v>
      </c>
      <c r="W703">
        <v>0.19119453</v>
      </c>
      <c r="X703">
        <v>7.8055150000000004E-2</v>
      </c>
      <c r="Y703">
        <v>0.33101287000000001</v>
      </c>
      <c r="Z703">
        <v>0.24340379000000001</v>
      </c>
      <c r="AA703">
        <v>0.12722352000000001</v>
      </c>
      <c r="AB703">
        <v>8.1663065000000007E-2</v>
      </c>
      <c r="AC703">
        <v>0.20099404000000001</v>
      </c>
      <c r="AD703">
        <v>3.2757099999999997E-2</v>
      </c>
      <c r="AE703">
        <v>0.27287433</v>
      </c>
      <c r="AF703">
        <v>9.8410639999999994E-2</v>
      </c>
      <c r="AG703">
        <v>0.23607091999999999</v>
      </c>
      <c r="AH703">
        <v>0.11055231</v>
      </c>
      <c r="AI703">
        <v>0.20988894999999999</v>
      </c>
      <c r="AJ703">
        <v>5.7383783000000001E-2</v>
      </c>
      <c r="AK703">
        <v>0.25979819999999998</v>
      </c>
      <c r="AL703">
        <v>0.120483704</v>
      </c>
      <c r="AM703">
        <v>-0.12251109</v>
      </c>
      <c r="AN703">
        <v>8.6940290000000003E-2</v>
      </c>
      <c r="AO703">
        <v>0.216368</v>
      </c>
      <c r="AP703">
        <v>0.19018872000000001</v>
      </c>
      <c r="AQ703">
        <v>0.12021182499999999</v>
      </c>
      <c r="AR703">
        <v>0.12537071</v>
      </c>
      <c r="AS703">
        <v>0.20959051000000001</v>
      </c>
      <c r="AT703">
        <v>0.1831651</v>
      </c>
      <c r="AU703">
        <v>0.12320153</v>
      </c>
      <c r="AV703">
        <v>7.03849E-2</v>
      </c>
      <c r="AW703">
        <v>0.20707779000000001</v>
      </c>
      <c r="AX703">
        <v>0.18504089000000001</v>
      </c>
      <c r="AY703">
        <v>0.12690666</v>
      </c>
      <c r="AZ703">
        <v>0.95363450000000005</v>
      </c>
      <c r="BA703">
        <v>0.15110075000000001</v>
      </c>
      <c r="BB703">
        <v>8.4126220000000002E-2</v>
      </c>
      <c r="BC703">
        <v>0.19596988000000001</v>
      </c>
      <c r="BD703">
        <v>0.11696866</v>
      </c>
      <c r="BE703">
        <v>-3.4035146000000002E-2</v>
      </c>
      <c r="BF703">
        <v>0.13954659</v>
      </c>
      <c r="BG703">
        <v>0.16779605</v>
      </c>
      <c r="BH703">
        <v>0.12921573</v>
      </c>
      <c r="BI703">
        <v>0.23856359999999999</v>
      </c>
      <c r="BJ703">
        <v>0.32152180000000002</v>
      </c>
      <c r="BK703">
        <v>0.27029165999999999</v>
      </c>
      <c r="BL703">
        <v>0.24722113000000001</v>
      </c>
      <c r="BM703">
        <v>0.12402749</v>
      </c>
      <c r="BN703">
        <v>0.30321490000000001</v>
      </c>
      <c r="BO703">
        <v>0.27310327000000001</v>
      </c>
      <c r="BP703">
        <v>-2.4221579E-2</v>
      </c>
      <c r="BQ703">
        <v>0.20689521999999999</v>
      </c>
      <c r="BR703">
        <v>5.6274477000000003E-2</v>
      </c>
      <c r="BS703">
        <v>0.1613243</v>
      </c>
      <c r="BT703">
        <v>0.22410594</v>
      </c>
      <c r="BU703">
        <v>0.14530683999999999</v>
      </c>
      <c r="BV703">
        <v>0.16632688000000001</v>
      </c>
      <c r="BW703">
        <v>0.38947976000000001</v>
      </c>
      <c r="BX703">
        <v>0.38896259999999999</v>
      </c>
      <c r="BY703">
        <v>4.046288E-2</v>
      </c>
      <c r="BZ703">
        <v>0.13910273000000001</v>
      </c>
      <c r="CA703">
        <v>0.11783243</v>
      </c>
      <c r="CB703">
        <v>0.34195179999999997</v>
      </c>
      <c r="CC703">
        <v>0.10653596</v>
      </c>
      <c r="CD703">
        <v>0.21132255</v>
      </c>
      <c r="CE703">
        <v>0.27619746000000001</v>
      </c>
      <c r="CF703">
        <v>-1.0183226999999999E-3</v>
      </c>
      <c r="CG703">
        <v>0.21339263</v>
      </c>
      <c r="CH703">
        <v>0.20143617999999999</v>
      </c>
      <c r="CI703">
        <v>7.4492879999999997E-2</v>
      </c>
      <c r="CJ703">
        <v>0.107212745</v>
      </c>
      <c r="CK703">
        <v>7.5473815E-2</v>
      </c>
      <c r="CL703">
        <v>0.37708121999999999</v>
      </c>
      <c r="CM703">
        <v>0.16492042000000001</v>
      </c>
      <c r="CN703">
        <v>0.32392927999999999</v>
      </c>
      <c r="CO703">
        <v>7.5491740000000002E-2</v>
      </c>
      <c r="CP703">
        <v>4.8138496000000003E-2</v>
      </c>
      <c r="CQ703">
        <v>0.14097016000000001</v>
      </c>
      <c r="CR703">
        <v>0.26594883000000002</v>
      </c>
      <c r="CS703">
        <v>0.19937595999999999</v>
      </c>
      <c r="CT703">
        <v>0.17633271</v>
      </c>
      <c r="CU703">
        <v>0.22351135</v>
      </c>
      <c r="CV703">
        <v>0.23841188999999999</v>
      </c>
      <c r="CW703">
        <v>0.23016212999999999</v>
      </c>
      <c r="CX703">
        <v>6.1718380000000003E-2</v>
      </c>
      <c r="CY703">
        <v>0.11586776999999999</v>
      </c>
      <c r="CZ703">
        <v>5.1621729999999998E-2</v>
      </c>
      <c r="DA703">
        <v>0.28292486</v>
      </c>
      <c r="DB703">
        <v>1.6045924E-2</v>
      </c>
      <c r="DC703">
        <v>0.97810565999999999</v>
      </c>
      <c r="DD703">
        <v>0.25032779999999999</v>
      </c>
      <c r="DE703">
        <v>8.7414450000000005E-3</v>
      </c>
      <c r="DF703">
        <f t="shared" si="30"/>
        <v>0.15644205256990287</v>
      </c>
      <c r="DG703">
        <f t="shared" si="31"/>
        <v>0</v>
      </c>
      <c r="DH703">
        <v>0</v>
      </c>
      <c r="DI703">
        <f>VLOOKUP(B703,owner_jaccard!$C$1:$E$1128,3,FALSE)</f>
        <v>8.1081081081081002E-2</v>
      </c>
      <c r="DJ703">
        <f>VLOOKUP(B703,partic_jaccard!$C$1:$E$1128,3,FALSE)</f>
        <v>0</v>
      </c>
      <c r="DK703">
        <f>VLOOKUP(B703,rtword_jaccard!$C$1:$E$1128,3,FALSE)</f>
        <v>6.3829787234042507E-2</v>
      </c>
      <c r="DL703">
        <f>VLOOKUP(B703,rtword_jaccard!$C$1:$F$1128,4,FALSE)</f>
        <v>0.20481927710843301</v>
      </c>
      <c r="DM703">
        <f>VLOOKUP(B703,rtword_jaccard!$C$1:$G$1128,5,FALSE)</f>
        <v>0.219512195121951</v>
      </c>
      <c r="DN703">
        <f>VLOOKUP(B703,owner_j_重み付き!$C$1:$E$1128,3)</f>
        <v>2.9999999999999997E-4</v>
      </c>
      <c r="DO703">
        <f>VLOOKUP(B703,part_j_重み付き!$C$1:$E$1128,3,FALSE)</f>
        <v>0</v>
      </c>
      <c r="DP703">
        <f>VLOOKUP(B703,journalsection_jaccard!$C$2:$E$1129,3,FALSE)</f>
        <v>0.49253731343283502</v>
      </c>
      <c r="DQ703">
        <f>VLOOKUP(B703,journalsection_jaccard!$C$2:$F$1129,4,FALSE)</f>
        <v>0.35135135135135098</v>
      </c>
      <c r="DR703">
        <f>VLOOKUP(B703,journalsection_jaccard!$C$2:$G$1129,5,FALSE)</f>
        <v>0.34529147982062702</v>
      </c>
      <c r="DS703">
        <f>VLOOKUP(B703,journalsection_jaccard!$C$2:$H$1129,6,FALSE)</f>
        <v>0.16279069767441801</v>
      </c>
    </row>
    <row r="704" spans="1:123" hidden="1" x14ac:dyDescent="0.55000000000000004">
      <c r="A704">
        <v>697</v>
      </c>
      <c r="B704" t="s">
        <v>1471</v>
      </c>
      <c r="C704" t="s">
        <v>803</v>
      </c>
      <c r="D704">
        <v>0.35984771999999998</v>
      </c>
      <c r="E704">
        <v>0.27532220000000002</v>
      </c>
      <c r="F704">
        <v>0.30404344</v>
      </c>
      <c r="G704">
        <v>0.23031784999999999</v>
      </c>
      <c r="H704">
        <v>0.39056036</v>
      </c>
      <c r="I704">
        <v>0.12617593999999999</v>
      </c>
      <c r="J704">
        <v>0.40658919999999998</v>
      </c>
      <c r="K704">
        <v>0.98400469999999995</v>
      </c>
      <c r="L704">
        <v>0.30637354</v>
      </c>
      <c r="M704">
        <v>0.26327232</v>
      </c>
      <c r="N704">
        <v>0.46360844000000001</v>
      </c>
      <c r="O704">
        <v>0.27448899999999998</v>
      </c>
      <c r="P704">
        <v>0.29067403000000003</v>
      </c>
      <c r="Q704">
        <v>0.37590203</v>
      </c>
      <c r="R704">
        <v>8.0663879999999993E-2</v>
      </c>
      <c r="S704">
        <v>0.28949135999999998</v>
      </c>
      <c r="T704">
        <v>0.27806857000000001</v>
      </c>
      <c r="U704">
        <v>-5.7570445999999997E-2</v>
      </c>
      <c r="V704">
        <v>0.12420987</v>
      </c>
      <c r="W704">
        <v>0.26255204999999998</v>
      </c>
      <c r="X704">
        <v>0.34854921999999999</v>
      </c>
      <c r="Y704">
        <v>0.15933467000000001</v>
      </c>
      <c r="Z704">
        <v>0.35751845999999998</v>
      </c>
      <c r="AA704">
        <v>0.21457876000000001</v>
      </c>
      <c r="AB704">
        <v>0.1022868</v>
      </c>
      <c r="AC704">
        <v>0.43261153000000002</v>
      </c>
      <c r="AD704">
        <v>0.25606923999999998</v>
      </c>
      <c r="AE704">
        <v>0.22927831000000001</v>
      </c>
      <c r="AF704">
        <v>0.27636867999999998</v>
      </c>
      <c r="AG704">
        <v>0.16676587000000001</v>
      </c>
      <c r="AH704">
        <v>0.12446929499999999</v>
      </c>
      <c r="AI704">
        <v>0.34822646000000002</v>
      </c>
      <c r="AJ704">
        <v>0.34744977999999999</v>
      </c>
      <c r="AK704">
        <v>0.27245429999999998</v>
      </c>
      <c r="AL704">
        <v>0.18323656999999999</v>
      </c>
      <c r="AM704">
        <v>0.33927679999999999</v>
      </c>
      <c r="AN704">
        <v>0.1568746</v>
      </c>
      <c r="AO704">
        <v>0.31496105000000002</v>
      </c>
      <c r="AP704">
        <v>0.33939624000000002</v>
      </c>
      <c r="AQ704">
        <v>0.46270024999999998</v>
      </c>
      <c r="AR704">
        <v>0.34063774000000002</v>
      </c>
      <c r="AS704">
        <v>0.23259789</v>
      </c>
      <c r="AT704">
        <v>0.29351080000000002</v>
      </c>
      <c r="AU704">
        <v>0.12721017000000001</v>
      </c>
      <c r="AV704">
        <v>0.17411405999999999</v>
      </c>
      <c r="AW704">
        <v>0.49180647999999999</v>
      </c>
      <c r="AX704">
        <v>0.10168132000000001</v>
      </c>
      <c r="AY704">
        <v>0.27503100000000003</v>
      </c>
      <c r="AZ704">
        <v>0.97182230000000003</v>
      </c>
      <c r="BA704">
        <v>0.16155596</v>
      </c>
      <c r="BB704">
        <v>0.2878484</v>
      </c>
      <c r="BC704">
        <v>0.24914359</v>
      </c>
      <c r="BD704">
        <v>0.29893413000000002</v>
      </c>
      <c r="BE704">
        <v>8.4534280000000003E-2</v>
      </c>
      <c r="BF704">
        <v>0.11514779999999999</v>
      </c>
      <c r="BG704">
        <v>0.37217359999999999</v>
      </c>
      <c r="BH704">
        <v>6.2318350000000002E-2</v>
      </c>
      <c r="BI704">
        <v>0.36448016999999999</v>
      </c>
      <c r="BJ704">
        <v>0.31440400000000002</v>
      </c>
      <c r="BK704">
        <v>0.39544945999999997</v>
      </c>
      <c r="BL704">
        <v>0.18511009</v>
      </c>
      <c r="BM704">
        <v>0.34198412</v>
      </c>
      <c r="BN704">
        <v>0.15734840999999999</v>
      </c>
      <c r="BO704">
        <v>0.39786959999999999</v>
      </c>
      <c r="BP704">
        <v>7.3227609999999999E-2</v>
      </c>
      <c r="BQ704">
        <v>0.19063483000000001</v>
      </c>
      <c r="BR704">
        <v>0.34190272999999999</v>
      </c>
      <c r="BS704">
        <v>0.40684107000000003</v>
      </c>
      <c r="BT704">
        <v>0.38284147000000002</v>
      </c>
      <c r="BU704">
        <v>0.19576246999999999</v>
      </c>
      <c r="BV704">
        <v>0.28862047000000002</v>
      </c>
      <c r="BW704">
        <v>0.18083483</v>
      </c>
      <c r="BX704">
        <v>0.49774694000000003</v>
      </c>
      <c r="BY704">
        <v>9.0054430000000005E-2</v>
      </c>
      <c r="BZ704">
        <v>0.23630625999999999</v>
      </c>
      <c r="CA704">
        <v>2.5816543000000001E-2</v>
      </c>
      <c r="CB704">
        <v>0.3834764</v>
      </c>
      <c r="CC704">
        <v>0.42189082999999999</v>
      </c>
      <c r="CD704">
        <v>0.3269629</v>
      </c>
      <c r="CE704">
        <v>0.40961522</v>
      </c>
      <c r="CF704">
        <v>2.3375222000000001E-2</v>
      </c>
      <c r="CG704">
        <v>0.33482691999999997</v>
      </c>
      <c r="CH704">
        <v>0.27385463999999998</v>
      </c>
      <c r="CI704">
        <v>-2.056962E-2</v>
      </c>
      <c r="CJ704">
        <v>0.34092634999999999</v>
      </c>
      <c r="CK704">
        <v>0.30370867000000001</v>
      </c>
      <c r="CL704">
        <v>0.23573442999999999</v>
      </c>
      <c r="CM704">
        <v>0.28886060000000002</v>
      </c>
      <c r="CN704">
        <v>0.32655459999999997</v>
      </c>
      <c r="CO704">
        <v>0.19416027</v>
      </c>
      <c r="CP704">
        <v>0.32885596</v>
      </c>
      <c r="CQ704">
        <v>0.15738178999999999</v>
      </c>
      <c r="CR704">
        <v>0.44507330000000001</v>
      </c>
      <c r="CS704">
        <v>0.38080436000000001</v>
      </c>
      <c r="CT704">
        <v>0.32765347</v>
      </c>
      <c r="CU704">
        <v>0.31986374000000001</v>
      </c>
      <c r="CV704">
        <v>0.27733999999999998</v>
      </c>
      <c r="CW704">
        <v>-4.402057E-3</v>
      </c>
      <c r="CX704">
        <v>0.2067544</v>
      </c>
      <c r="CY704">
        <v>0.24654641999999999</v>
      </c>
      <c r="CZ704">
        <v>0.30907762</v>
      </c>
      <c r="DA704">
        <v>0.27513179999999998</v>
      </c>
      <c r="DB704">
        <v>3.9267070000000001E-2</v>
      </c>
      <c r="DC704">
        <v>0.98379457000000003</v>
      </c>
      <c r="DD704">
        <v>0.20979576999999999</v>
      </c>
      <c r="DE704">
        <v>0.14539178</v>
      </c>
      <c r="DF704">
        <f t="shared" si="30"/>
        <v>0.25942128317475721</v>
      </c>
      <c r="DG704">
        <f t="shared" si="31"/>
        <v>1</v>
      </c>
      <c r="DH704">
        <v>3.4347719733738803E-3</v>
      </c>
      <c r="DI704">
        <f>VLOOKUP(B704,owner_jaccard!$C$1:$E$1128,3,FALSE)</f>
        <v>0.60975609756097504</v>
      </c>
      <c r="DJ704">
        <f>VLOOKUP(B704,partic_jaccard!$C$1:$E$1128,3,FALSE)</f>
        <v>0.48484848484848397</v>
      </c>
      <c r="DK704">
        <f>VLOOKUP(B704,rtword_jaccard!$C$1:$E$1128,3,FALSE)</f>
        <v>0.35135135135135098</v>
      </c>
      <c r="DL704">
        <f>VLOOKUP(B704,rtword_jaccard!$C$1:$F$1128,4,FALSE)</f>
        <v>0.35135135135135098</v>
      </c>
      <c r="DM704">
        <f>VLOOKUP(B704,rtword_jaccard!$C$1:$G$1128,5,FALSE)</f>
        <v>0.37614678899082499</v>
      </c>
      <c r="DN704">
        <f>VLOOKUP(B704,owner_j_重み付き!$C$1:$E$1128,3)</f>
        <v>2.0899999999999998E-2</v>
      </c>
      <c r="DO704">
        <f>VLOOKUP(B704,part_j_重み付き!$C$1:$E$1128,3,FALSE)</f>
        <v>0.17849999999999999</v>
      </c>
      <c r="DP704">
        <f>VLOOKUP(B704,journalsection_jaccard!$C$2:$E$1129,3,FALSE)</f>
        <v>0.63934426229508201</v>
      </c>
      <c r="DQ704">
        <f>VLOOKUP(B704,journalsection_jaccard!$C$2:$F$1129,4,FALSE)</f>
        <v>0.44927536231884002</v>
      </c>
      <c r="DR704">
        <f>VLOOKUP(B704,journalsection_jaccard!$C$2:$G$1129,5,FALSE)</f>
        <v>0.401869158878504</v>
      </c>
      <c r="DS704">
        <f>VLOOKUP(B704,journalsection_jaccard!$C$2:$H$1129,6,FALSE)</f>
        <v>0.28205128205128199</v>
      </c>
    </row>
    <row r="705" spans="1:123" x14ac:dyDescent="0.55000000000000004">
      <c r="A705">
        <v>698</v>
      </c>
      <c r="B705" t="s">
        <v>2235</v>
      </c>
      <c r="C705" t="s">
        <v>804</v>
      </c>
      <c r="D705">
        <v>0.12667424999999999</v>
      </c>
      <c r="E705">
        <v>0.26662409999999998</v>
      </c>
      <c r="F705">
        <v>0.10199468</v>
      </c>
      <c r="G705">
        <v>0.41438404000000001</v>
      </c>
      <c r="H705">
        <v>0.22478661999999999</v>
      </c>
      <c r="I705">
        <v>0.28095394000000001</v>
      </c>
      <c r="J705">
        <v>0.3867292</v>
      </c>
      <c r="K705">
        <v>0.98322290000000001</v>
      </c>
      <c r="L705">
        <v>0.25576565000000001</v>
      </c>
      <c r="M705">
        <v>0.24135893999999999</v>
      </c>
      <c r="N705">
        <v>0.35277997999999999</v>
      </c>
      <c r="O705">
        <v>0.17303080000000001</v>
      </c>
      <c r="P705">
        <v>0.23719303</v>
      </c>
      <c r="Q705">
        <v>0.1174331</v>
      </c>
      <c r="R705">
        <v>0.20662615000000001</v>
      </c>
      <c r="S705">
        <v>0.115858585</v>
      </c>
      <c r="T705">
        <v>0.24283326999999999</v>
      </c>
      <c r="U705">
        <v>-5.1546152999999997E-2</v>
      </c>
      <c r="V705">
        <v>0.32438826999999998</v>
      </c>
      <c r="W705">
        <v>0.13720742</v>
      </c>
      <c r="X705">
        <v>0.26243946000000001</v>
      </c>
      <c r="Y705">
        <v>0.2351444</v>
      </c>
      <c r="Z705">
        <v>0.18306346000000001</v>
      </c>
      <c r="AA705">
        <v>0.1684687</v>
      </c>
      <c r="AB705">
        <v>0.14659686</v>
      </c>
      <c r="AC705">
        <v>0.27491808000000001</v>
      </c>
      <c r="AD705">
        <v>0.10828797499999999</v>
      </c>
      <c r="AE705">
        <v>0.16353387</v>
      </c>
      <c r="AF705">
        <v>0.24467236000000001</v>
      </c>
      <c r="AG705">
        <v>0.1051294</v>
      </c>
      <c r="AH705">
        <v>6.8641060000000004E-2</v>
      </c>
      <c r="AI705">
        <v>0.27447852</v>
      </c>
      <c r="AJ705">
        <v>0.36918590000000001</v>
      </c>
      <c r="AK705">
        <v>6.2932429999999998E-2</v>
      </c>
      <c r="AL705">
        <v>-4.4591222E-2</v>
      </c>
      <c r="AM705">
        <v>0.17698955999999999</v>
      </c>
      <c r="AN705">
        <v>6.6284545E-2</v>
      </c>
      <c r="AO705">
        <v>0.17598686999999999</v>
      </c>
      <c r="AP705">
        <v>0.31249744000000002</v>
      </c>
      <c r="AQ705">
        <v>0.37981146999999998</v>
      </c>
      <c r="AR705">
        <v>0.44066408000000001</v>
      </c>
      <c r="AS705">
        <v>0.23407501999999999</v>
      </c>
      <c r="AT705">
        <v>-5.4468624E-2</v>
      </c>
      <c r="AU705">
        <v>1.1039789E-2</v>
      </c>
      <c r="AV705">
        <v>0.13603166</v>
      </c>
      <c r="AW705">
        <v>0.27257471999999999</v>
      </c>
      <c r="AX705">
        <v>0.28550890000000001</v>
      </c>
      <c r="AY705">
        <v>0.24379877999999999</v>
      </c>
      <c r="AZ705">
        <v>0.9754777</v>
      </c>
      <c r="BA705">
        <v>0.13569841999999999</v>
      </c>
      <c r="BB705">
        <v>0.18722996</v>
      </c>
      <c r="BC705">
        <v>2.7104342E-2</v>
      </c>
      <c r="BD705">
        <v>0.37917583999999999</v>
      </c>
      <c r="BE705">
        <v>0.22837725</v>
      </c>
      <c r="BF705">
        <v>0.27639789999999997</v>
      </c>
      <c r="BG705">
        <v>0.36889672000000001</v>
      </c>
      <c r="BH705">
        <v>0.11068027499999999</v>
      </c>
      <c r="BI705">
        <v>0.30212116</v>
      </c>
      <c r="BJ705">
        <v>0.30288818000000001</v>
      </c>
      <c r="BK705">
        <v>0.23916470000000001</v>
      </c>
      <c r="BL705">
        <v>0.25991246000000001</v>
      </c>
      <c r="BM705">
        <v>7.9945069999999993E-2</v>
      </c>
      <c r="BN705">
        <v>0.27081149999999998</v>
      </c>
      <c r="BO705">
        <v>0.38816162999999998</v>
      </c>
      <c r="BP705">
        <v>0.12318286000000001</v>
      </c>
      <c r="BQ705">
        <v>4.6213914000000002E-2</v>
      </c>
      <c r="BR705">
        <v>0.29382616</v>
      </c>
      <c r="BS705">
        <v>0.31106309999999998</v>
      </c>
      <c r="BT705">
        <v>0.35163610000000001</v>
      </c>
      <c r="BU705">
        <v>0.19369599000000001</v>
      </c>
      <c r="BV705">
        <v>0.28338140000000001</v>
      </c>
      <c r="BW705">
        <v>0.43041711999999999</v>
      </c>
      <c r="BX705">
        <v>0.37955505</v>
      </c>
      <c r="BY705">
        <v>1.6606228000000001E-2</v>
      </c>
      <c r="BZ705">
        <v>0.24640185000000001</v>
      </c>
      <c r="CA705">
        <v>0.15705661000000001</v>
      </c>
      <c r="CB705">
        <v>0.27654045999999999</v>
      </c>
      <c r="CC705">
        <v>0.35220267999999999</v>
      </c>
      <c r="CD705">
        <v>0.30095369999999999</v>
      </c>
      <c r="CE705">
        <v>0.34725282000000002</v>
      </c>
      <c r="CF705">
        <v>6.1214591999999998E-2</v>
      </c>
      <c r="CG705">
        <v>0.18987014999999999</v>
      </c>
      <c r="CH705">
        <v>0.14311203</v>
      </c>
      <c r="CI705">
        <v>0.1031426</v>
      </c>
      <c r="CJ705">
        <v>0.13780248</v>
      </c>
      <c r="CK705">
        <v>0.15060559000000001</v>
      </c>
      <c r="CL705">
        <v>0.28402909999999998</v>
      </c>
      <c r="CM705">
        <v>0.13346854999999999</v>
      </c>
      <c r="CN705">
        <v>-5.0205074000000002E-2</v>
      </c>
      <c r="CO705">
        <v>0.16514388999999999</v>
      </c>
      <c r="CP705">
        <v>0.27967584000000001</v>
      </c>
      <c r="CQ705">
        <v>4.8977286000000002E-2</v>
      </c>
      <c r="CR705">
        <v>0.38715224999999998</v>
      </c>
      <c r="CS705">
        <v>0.38019692999999999</v>
      </c>
      <c r="CT705">
        <v>0.10132366</v>
      </c>
      <c r="CU705">
        <v>0.24020754999999999</v>
      </c>
      <c r="CV705">
        <v>0.25264418</v>
      </c>
      <c r="CW705">
        <v>0.20332130000000001</v>
      </c>
      <c r="CX705">
        <v>-2.3284395999999999E-2</v>
      </c>
      <c r="CY705">
        <v>0.24330304999999999</v>
      </c>
      <c r="CZ705">
        <v>0.27346617000000001</v>
      </c>
      <c r="DA705">
        <v>0.27151903999999999</v>
      </c>
      <c r="DB705">
        <v>0.25073308</v>
      </c>
      <c r="DC705">
        <v>0.97921484999999997</v>
      </c>
      <c r="DD705">
        <v>0.17174761999999999</v>
      </c>
      <c r="DE705">
        <v>0.13619891000000001</v>
      </c>
      <c r="DF705">
        <f t="shared" si="30"/>
        <v>0.21029795302912635</v>
      </c>
      <c r="DG705">
        <f t="shared" si="31"/>
        <v>0</v>
      </c>
      <c r="DH705">
        <v>0</v>
      </c>
      <c r="DI705">
        <f>VLOOKUP(B705,owner_jaccard!$C$1:$E$1128,3,FALSE)</f>
        <v>0.33333333333333298</v>
      </c>
      <c r="DJ705">
        <f>VLOOKUP(B705,partic_jaccard!$C$1:$E$1128,3,FALSE)</f>
        <v>0.37037037037037002</v>
      </c>
      <c r="DK705">
        <f>VLOOKUP(B705,rtword_jaccard!$C$1:$E$1128,3,FALSE)</f>
        <v>0.234567901234567</v>
      </c>
      <c r="DL705">
        <f>VLOOKUP(B705,rtword_jaccard!$C$1:$F$1128,4,FALSE)</f>
        <v>0.28205128205128199</v>
      </c>
      <c r="DM705">
        <f>VLOOKUP(B705,rtword_jaccard!$C$1:$G$1128,5,FALSE)</f>
        <v>0.31578947368421001</v>
      </c>
      <c r="DN705">
        <f>VLOOKUP(B705,owner_j_重み付き!$C$1:$E$1128,3)</f>
        <v>1.15E-2</v>
      </c>
      <c r="DO705">
        <f>VLOOKUP(B705,part_j_重み付き!$C$1:$E$1128,3,FALSE)</f>
        <v>0.1211</v>
      </c>
      <c r="DP705">
        <f>VLOOKUP(B705,journalsection_jaccard!$C$2:$E$1129,3,FALSE)</f>
        <v>0.44927536231884002</v>
      </c>
      <c r="DQ705">
        <f>VLOOKUP(B705,journalsection_jaccard!$C$2:$F$1129,4,FALSE)</f>
        <v>0.40845070422535201</v>
      </c>
      <c r="DR705">
        <f>VLOOKUP(B705,journalsection_jaccard!$C$2:$G$1129,5,FALSE)</f>
        <v>0.31578947368421001</v>
      </c>
      <c r="DS705">
        <f>VLOOKUP(B705,journalsection_jaccard!$C$2:$H$1129,6,FALSE)</f>
        <v>0.25</v>
      </c>
    </row>
    <row r="706" spans="1:123" hidden="1" x14ac:dyDescent="0.55000000000000004">
      <c r="A706">
        <v>699</v>
      </c>
      <c r="B706" t="s">
        <v>1472</v>
      </c>
      <c r="C706" t="s">
        <v>805</v>
      </c>
      <c r="D706">
        <v>0.38464952000000002</v>
      </c>
      <c r="E706">
        <v>0.36854546999999999</v>
      </c>
      <c r="F706">
        <v>0.22333738</v>
      </c>
      <c r="G706">
        <v>0.40538636</v>
      </c>
      <c r="H706">
        <v>0.33731568000000001</v>
      </c>
      <c r="I706">
        <v>0.107450485</v>
      </c>
      <c r="J706">
        <v>0.26251380000000002</v>
      </c>
      <c r="K706">
        <v>0.97918450000000001</v>
      </c>
      <c r="L706">
        <v>0.47819623</v>
      </c>
      <c r="M706">
        <v>0.257637</v>
      </c>
      <c r="N706">
        <v>0.36434909999999998</v>
      </c>
      <c r="O706">
        <v>0.28443200000000002</v>
      </c>
      <c r="P706">
        <v>0.40081327999999999</v>
      </c>
      <c r="Q706">
        <v>0.30099272999999999</v>
      </c>
      <c r="R706">
        <v>0.39422286000000001</v>
      </c>
      <c r="S706">
        <v>0.11467987</v>
      </c>
      <c r="T706">
        <v>0.47868300000000003</v>
      </c>
      <c r="U706">
        <v>9.9172204999999999E-2</v>
      </c>
      <c r="V706">
        <v>0.19001373999999999</v>
      </c>
      <c r="W706">
        <v>0.40151017999999999</v>
      </c>
      <c r="X706">
        <v>0.31199536</v>
      </c>
      <c r="Y706">
        <v>0.23418394000000001</v>
      </c>
      <c r="Z706">
        <v>0.33559002999999998</v>
      </c>
      <c r="AA706">
        <v>0.26132473000000001</v>
      </c>
      <c r="AB706">
        <v>0.46684498000000002</v>
      </c>
      <c r="AC706">
        <v>0.24657163000000001</v>
      </c>
      <c r="AD706">
        <v>0.19552952000000001</v>
      </c>
      <c r="AE706">
        <v>-1.2688006E-2</v>
      </c>
      <c r="AF706">
        <v>0.37592033000000002</v>
      </c>
      <c r="AG706">
        <v>0.22871243999999999</v>
      </c>
      <c r="AH706">
        <v>0.11601336</v>
      </c>
      <c r="AI706">
        <v>0.26887317999999999</v>
      </c>
      <c r="AJ706">
        <v>0.39201977999999998</v>
      </c>
      <c r="AK706">
        <v>0.37515860000000001</v>
      </c>
      <c r="AL706">
        <v>0.21907477</v>
      </c>
      <c r="AM706">
        <v>0.32092395000000001</v>
      </c>
      <c r="AN706">
        <v>0.21399522000000001</v>
      </c>
      <c r="AO706">
        <v>0.22009023999999999</v>
      </c>
      <c r="AP706">
        <v>0.49755802999999998</v>
      </c>
      <c r="AQ706">
        <v>0.37404102</v>
      </c>
      <c r="AR706">
        <v>0.49217509999999998</v>
      </c>
      <c r="AS706">
        <v>0.4057925</v>
      </c>
      <c r="AT706">
        <v>0.29549235000000001</v>
      </c>
      <c r="AU706">
        <v>0.19135667000000001</v>
      </c>
      <c r="AV706">
        <v>0.35946553999999997</v>
      </c>
      <c r="AW706">
        <v>0.44038418000000001</v>
      </c>
      <c r="AX706">
        <v>0.30622645999999998</v>
      </c>
      <c r="AY706">
        <v>0.39766580000000001</v>
      </c>
      <c r="AZ706">
        <v>0.97322375000000005</v>
      </c>
      <c r="BA706">
        <v>5.7250219999999997E-2</v>
      </c>
      <c r="BB706">
        <v>1.7597016E-2</v>
      </c>
      <c r="BC706">
        <v>0.34744239999999998</v>
      </c>
      <c r="BD706">
        <v>0.42479939999999999</v>
      </c>
      <c r="BE706">
        <v>0.13742157999999999</v>
      </c>
      <c r="BF706">
        <v>0.24652171000000001</v>
      </c>
      <c r="BG706">
        <v>0.46343469999999998</v>
      </c>
      <c r="BH706">
        <v>0.20355635999999999</v>
      </c>
      <c r="BI706">
        <v>0.37673827999999998</v>
      </c>
      <c r="BJ706">
        <v>0.28791407000000002</v>
      </c>
      <c r="BK706">
        <v>0.42036182</v>
      </c>
      <c r="BL706">
        <v>0.28953514000000002</v>
      </c>
      <c r="BM706">
        <v>0.31052074000000002</v>
      </c>
      <c r="BN706">
        <v>0.26204001999999998</v>
      </c>
      <c r="BO706">
        <v>0.40456983000000002</v>
      </c>
      <c r="BP706">
        <v>0.24674061999999999</v>
      </c>
      <c r="BQ706">
        <v>0.21610667</v>
      </c>
      <c r="BR706">
        <v>0.38581349999999998</v>
      </c>
      <c r="BS706">
        <v>0.32605030000000002</v>
      </c>
      <c r="BT706">
        <v>0.35502590000000001</v>
      </c>
      <c r="BU706">
        <v>0.13596337</v>
      </c>
      <c r="BV706">
        <v>0.46132970000000001</v>
      </c>
      <c r="BW706">
        <v>0.50947960000000003</v>
      </c>
      <c r="BX706">
        <v>0.36578426000000003</v>
      </c>
      <c r="BY706">
        <v>0.28292613999999999</v>
      </c>
      <c r="BZ706">
        <v>0.23706165000000001</v>
      </c>
      <c r="CA706">
        <v>0.32382422999999999</v>
      </c>
      <c r="CB706">
        <v>0.43346183999999999</v>
      </c>
      <c r="CC706">
        <v>0.41055789999999998</v>
      </c>
      <c r="CD706">
        <v>0.33527576999999997</v>
      </c>
      <c r="CE706">
        <v>0.43253902</v>
      </c>
      <c r="CF706">
        <v>0.29741603</v>
      </c>
      <c r="CG706">
        <v>0.20119100000000001</v>
      </c>
      <c r="CH706">
        <v>0.44034733999999998</v>
      </c>
      <c r="CI706">
        <v>0.17502792</v>
      </c>
      <c r="CJ706">
        <v>0.12339770999999999</v>
      </c>
      <c r="CK706">
        <v>0.33886329999999998</v>
      </c>
      <c r="CL706">
        <v>0.25798335999999999</v>
      </c>
      <c r="CM706">
        <v>0.23336283999999999</v>
      </c>
      <c r="CN706">
        <v>0.26888447999999998</v>
      </c>
      <c r="CO706">
        <v>0.3771795</v>
      </c>
      <c r="CP706">
        <v>0.29693999999999998</v>
      </c>
      <c r="CQ706">
        <v>0.25974065000000002</v>
      </c>
      <c r="CR706">
        <v>0.4410792</v>
      </c>
      <c r="CS706">
        <v>0.37227802999999998</v>
      </c>
      <c r="CT706">
        <v>0.22782976999999999</v>
      </c>
      <c r="CU706">
        <v>0.22315115999999999</v>
      </c>
      <c r="CV706">
        <v>0.28575319999999998</v>
      </c>
      <c r="CW706">
        <v>0.108064905</v>
      </c>
      <c r="CX706">
        <v>3.1415705000000002E-2</v>
      </c>
      <c r="CY706">
        <v>0.42952663000000002</v>
      </c>
      <c r="CZ706">
        <v>0.33335959999999998</v>
      </c>
      <c r="DA706">
        <v>0.41306034000000003</v>
      </c>
      <c r="DB706">
        <v>0.22588759999999999</v>
      </c>
      <c r="DC706">
        <v>0.97858330000000004</v>
      </c>
      <c r="DD706">
        <v>0.32272743999999998</v>
      </c>
      <c r="DE706">
        <v>0.21438767</v>
      </c>
      <c r="DF706">
        <f t="shared" si="30"/>
        <v>0.30088050223300988</v>
      </c>
      <c r="DG706">
        <f t="shared" si="31"/>
        <v>1</v>
      </c>
      <c r="DH706">
        <v>3.7454906322483376E-3</v>
      </c>
      <c r="DI706">
        <f>VLOOKUP(B706,owner_jaccard!$C$1:$E$1128,3,FALSE)</f>
        <v>0.52500000000000002</v>
      </c>
      <c r="DJ706">
        <f>VLOOKUP(B706,partic_jaccard!$C$1:$E$1128,3,FALSE)</f>
        <v>0.60606060606060597</v>
      </c>
      <c r="DK706">
        <f>VLOOKUP(B706,rtword_jaccard!$C$1:$E$1128,3,FALSE)</f>
        <v>0.44927536231884002</v>
      </c>
      <c r="DL706">
        <f>VLOOKUP(B706,rtword_jaccard!$C$1:$F$1128,4,FALSE)</f>
        <v>0.41843971631205601</v>
      </c>
      <c r="DM706">
        <f>VLOOKUP(B706,rtword_jaccard!$C$1:$G$1128,5,FALSE)</f>
        <v>0.45631067961165001</v>
      </c>
      <c r="DN706">
        <f>VLOOKUP(B706,owner_j_重み付き!$C$1:$E$1128,3)</f>
        <v>8.2000000000000007E-3</v>
      </c>
      <c r="DO706">
        <f>VLOOKUP(B706,part_j_重み付き!$C$1:$E$1128,3,FALSE)</f>
        <v>8.4099999999999994E-2</v>
      </c>
      <c r="DP706">
        <f>VLOOKUP(B706,journalsection_jaccard!$C$2:$E$1129,3,FALSE)</f>
        <v>0.69491525423728795</v>
      </c>
      <c r="DQ706">
        <f>VLOOKUP(B706,journalsection_jaccard!$C$2:$F$1129,4,FALSE)</f>
        <v>0.45985401459853997</v>
      </c>
      <c r="DR706">
        <f>VLOOKUP(B706,journalsection_jaccard!$C$2:$G$1129,5,FALSE)</f>
        <v>0.41509433962264097</v>
      </c>
      <c r="DS706">
        <f>VLOOKUP(B706,journalsection_jaccard!$C$2:$H$1129,6,FALSE)</f>
        <v>0.33333333333333298</v>
      </c>
    </row>
    <row r="707" spans="1:123" hidden="1" x14ac:dyDescent="0.55000000000000004">
      <c r="A707">
        <v>700</v>
      </c>
      <c r="B707" t="s">
        <v>2236</v>
      </c>
      <c r="C707" t="s">
        <v>806</v>
      </c>
      <c r="D707">
        <v>0.25379604</v>
      </c>
      <c r="E707">
        <v>0.21980532999999999</v>
      </c>
      <c r="F707">
        <v>0.24907580000000001</v>
      </c>
      <c r="G707">
        <v>0.24369875999999999</v>
      </c>
      <c r="H707">
        <v>0.18879902000000001</v>
      </c>
      <c r="I707">
        <v>0.22955324999999999</v>
      </c>
      <c r="J707">
        <v>0.37405533000000002</v>
      </c>
      <c r="K707">
        <v>0.97977139999999996</v>
      </c>
      <c r="L707">
        <v>0.23877606000000001</v>
      </c>
      <c r="M707">
        <v>0.18439216999999999</v>
      </c>
      <c r="N707">
        <v>0.43686145999999998</v>
      </c>
      <c r="O707">
        <v>9.5537570000000002E-2</v>
      </c>
      <c r="P707">
        <v>0.21059655999999999</v>
      </c>
      <c r="Q707">
        <v>0.35225645</v>
      </c>
      <c r="R707">
        <v>8.6250080000000007E-2</v>
      </c>
      <c r="S707">
        <v>8.3610909999999997E-2</v>
      </c>
      <c r="T707">
        <v>0.15188023</v>
      </c>
      <c r="U707">
        <v>-3.7506659999999997E-2</v>
      </c>
      <c r="V707">
        <v>0.13519616000000001</v>
      </c>
      <c r="W707">
        <v>0.1200201</v>
      </c>
      <c r="X707">
        <v>7.6020729999999995E-2</v>
      </c>
      <c r="Y707">
        <v>0.10992663</v>
      </c>
      <c r="Z707">
        <v>0.37109407999999999</v>
      </c>
      <c r="AA707">
        <v>0.10747764999999999</v>
      </c>
      <c r="AB707">
        <v>7.3594179999999995E-2</v>
      </c>
      <c r="AC707">
        <v>0.21792749</v>
      </c>
      <c r="AD707">
        <v>9.8243990000000003E-2</v>
      </c>
      <c r="AE707">
        <v>0.30725026</v>
      </c>
      <c r="AF707">
        <v>0.24755473</v>
      </c>
      <c r="AG707">
        <v>0.1367188</v>
      </c>
      <c r="AH707">
        <v>4.3680011999999997E-2</v>
      </c>
      <c r="AI707">
        <v>0.28908128</v>
      </c>
      <c r="AJ707">
        <v>0.17428349000000001</v>
      </c>
      <c r="AK707">
        <v>0.23802841999999999</v>
      </c>
      <c r="AL707">
        <v>5.2348672999999998E-2</v>
      </c>
      <c r="AM707">
        <v>0.22610034000000001</v>
      </c>
      <c r="AN707">
        <v>3.2510415000000001E-2</v>
      </c>
      <c r="AO707">
        <v>0.25707333999999998</v>
      </c>
      <c r="AP707">
        <v>0.19828846</v>
      </c>
      <c r="AQ707">
        <v>0.34377133999999998</v>
      </c>
      <c r="AR707">
        <v>0.11310257999999999</v>
      </c>
      <c r="AS707">
        <v>0.13238725000000001</v>
      </c>
      <c r="AT707">
        <v>0.17957123999999999</v>
      </c>
      <c r="AU707">
        <v>9.740907E-2</v>
      </c>
      <c r="AV707">
        <v>0.27961057</v>
      </c>
      <c r="AW707">
        <v>0.22945198</v>
      </c>
      <c r="AX707">
        <v>0.110823296</v>
      </c>
      <c r="AY707">
        <v>0.26436967</v>
      </c>
      <c r="AZ707">
        <v>0.97356659999999995</v>
      </c>
      <c r="BA707">
        <v>-3.7651799999999999E-2</v>
      </c>
      <c r="BB707">
        <v>-7.671443E-2</v>
      </c>
      <c r="BC707">
        <v>0.23268481999999999</v>
      </c>
      <c r="BD707">
        <v>7.6586600000000005E-2</v>
      </c>
      <c r="BE707">
        <v>0.14828340000000001</v>
      </c>
      <c r="BF707">
        <v>0.33977273000000002</v>
      </c>
      <c r="BG707">
        <v>0.23013288000000001</v>
      </c>
      <c r="BH707">
        <v>7.8854380000000002E-2</v>
      </c>
      <c r="BI707">
        <v>7.8773860000000001E-2</v>
      </c>
      <c r="BJ707">
        <v>0.16852903</v>
      </c>
      <c r="BK707">
        <v>0.25315559999999998</v>
      </c>
      <c r="BL707">
        <v>0.14335774000000001</v>
      </c>
      <c r="BM707">
        <v>0.26599250000000002</v>
      </c>
      <c r="BN707">
        <v>0.20216102999999999</v>
      </c>
      <c r="BO707">
        <v>0.37305430000000001</v>
      </c>
      <c r="BP707">
        <v>0.15889244</v>
      </c>
      <c r="BQ707">
        <v>0.25902842999999998</v>
      </c>
      <c r="BR707">
        <v>0.14420584</v>
      </c>
      <c r="BS707">
        <v>0.18062526000000001</v>
      </c>
      <c r="BT707">
        <v>0.34276897000000001</v>
      </c>
      <c r="BU707">
        <v>0.25865632</v>
      </c>
      <c r="BV707">
        <v>0.24633142</v>
      </c>
      <c r="BW707">
        <v>0.48493668000000001</v>
      </c>
      <c r="BX707">
        <v>0.4854541</v>
      </c>
      <c r="BY707">
        <v>2.3057165000000001E-2</v>
      </c>
      <c r="BZ707">
        <v>9.7988754999999997E-2</v>
      </c>
      <c r="CA707">
        <v>-8.2211434999999999E-2</v>
      </c>
      <c r="CB707">
        <v>0.24765624</v>
      </c>
      <c r="CC707">
        <v>0.37140590000000001</v>
      </c>
      <c r="CD707">
        <v>0.24820550999999999</v>
      </c>
      <c r="CE707">
        <v>0.37611106</v>
      </c>
      <c r="CF707">
        <v>8.4728800000000007E-2</v>
      </c>
      <c r="CG707">
        <v>8.0554484999999995E-2</v>
      </c>
      <c r="CH707">
        <v>0.12585964999999999</v>
      </c>
      <c r="CI707">
        <v>9.0416469999999999E-2</v>
      </c>
      <c r="CJ707">
        <v>0.21261099999999999</v>
      </c>
      <c r="CK707">
        <v>0.35582268</v>
      </c>
      <c r="CL707">
        <v>0.30890225999999998</v>
      </c>
      <c r="CM707">
        <v>-3.8700693E-3</v>
      </c>
      <c r="CN707">
        <v>0.20021689000000001</v>
      </c>
      <c r="CO707">
        <v>0.16773948</v>
      </c>
      <c r="CP707">
        <v>0.22360969</v>
      </c>
      <c r="CQ707">
        <v>0.15368531999999999</v>
      </c>
      <c r="CR707">
        <v>0.31505497999999998</v>
      </c>
      <c r="CS707">
        <v>0.29012817000000002</v>
      </c>
      <c r="CT707">
        <v>0.17090802999999999</v>
      </c>
      <c r="CU707">
        <v>0.123411566</v>
      </c>
      <c r="CV707">
        <v>0.25242229999999999</v>
      </c>
      <c r="CW707">
        <v>0.23996202999999999</v>
      </c>
      <c r="CX707">
        <v>-2.8109599999999998E-2</v>
      </c>
      <c r="CY707">
        <v>0.20267194999999999</v>
      </c>
      <c r="CZ707">
        <v>0.29063972999999999</v>
      </c>
      <c r="DA707">
        <v>0.15995802000000001</v>
      </c>
      <c r="DB707">
        <v>0.14929622000000001</v>
      </c>
      <c r="DC707">
        <v>0.97795730000000003</v>
      </c>
      <c r="DD707">
        <v>0.21569273</v>
      </c>
      <c r="DE707">
        <v>-0.1967525</v>
      </c>
      <c r="DF707">
        <f t="shared" si="30"/>
        <v>0.18766990449223303</v>
      </c>
      <c r="DG707">
        <f t="shared" si="31"/>
        <v>0</v>
      </c>
      <c r="DH707">
        <v>1.7728924740714476E-4</v>
      </c>
      <c r="DI707">
        <f>VLOOKUP(B707,owner_jaccard!$C$1:$E$1128,3,FALSE)</f>
        <v>0.19047619047618999</v>
      </c>
      <c r="DJ707">
        <f>VLOOKUP(B707,partic_jaccard!$C$1:$E$1128,3,FALSE)</f>
        <v>0.1875</v>
      </c>
      <c r="DK707">
        <f>VLOOKUP(B707,rtword_jaccard!$C$1:$E$1128,3,FALSE)</f>
        <v>7.5268817204300995E-2</v>
      </c>
      <c r="DL707">
        <f>VLOOKUP(B707,rtword_jaccard!$C$1:$F$1128,4,FALSE)</f>
        <v>0.219512195121951</v>
      </c>
      <c r="DM707">
        <f>VLOOKUP(B707,rtword_jaccard!$C$1:$G$1128,5,FALSE)</f>
        <v>0.234567901234567</v>
      </c>
      <c r="DN707">
        <f>VLOOKUP(B707,owner_j_重み付き!$C$1:$E$1128,3)</f>
        <v>1.6999999999999999E-3</v>
      </c>
      <c r="DO707">
        <f>VLOOKUP(B707,part_j_重み付き!$C$1:$E$1128,3,FALSE)</f>
        <v>9.9400000000000002E-2</v>
      </c>
      <c r="DP707">
        <f>VLOOKUP(B707,journalsection_jaccard!$C$2:$E$1129,3,FALSE)</f>
        <v>0.36986301369863001</v>
      </c>
      <c r="DQ707">
        <f>VLOOKUP(B707,journalsection_jaccard!$C$2:$F$1129,4,FALSE)</f>
        <v>0.35135135135135098</v>
      </c>
      <c r="DR707">
        <f>VLOOKUP(B707,journalsection_jaccard!$C$2:$G$1129,5,FALSE)</f>
        <v>0.31004366812227002</v>
      </c>
      <c r="DS707">
        <f>VLOOKUP(B707,journalsection_jaccard!$C$2:$H$1129,6,FALSE)</f>
        <v>0.16279069767441801</v>
      </c>
    </row>
    <row r="708" spans="1:123" x14ac:dyDescent="0.55000000000000004">
      <c r="A708">
        <v>701</v>
      </c>
      <c r="B708" t="s">
        <v>1473</v>
      </c>
      <c r="C708" t="s">
        <v>807</v>
      </c>
      <c r="D708">
        <v>0.15089636000000001</v>
      </c>
      <c r="E708">
        <v>0.25889435</v>
      </c>
      <c r="F708">
        <v>-5.3820144000000002E-3</v>
      </c>
      <c r="G708">
        <v>0.14801376999999999</v>
      </c>
      <c r="H708">
        <v>2.5137673999999999E-2</v>
      </c>
      <c r="I708">
        <v>0.22242176999999999</v>
      </c>
      <c r="J708">
        <v>0.1818158</v>
      </c>
      <c r="K708">
        <v>0.98170259999999998</v>
      </c>
      <c r="L708">
        <v>0.37471104</v>
      </c>
      <c r="M708">
        <v>0.22452559999999999</v>
      </c>
      <c r="N708">
        <v>0.30215239999999999</v>
      </c>
      <c r="O708">
        <v>6.7484446000000003E-2</v>
      </c>
      <c r="P708">
        <v>0.27520983999999998</v>
      </c>
      <c r="Q708">
        <v>0.31271365000000001</v>
      </c>
      <c r="R708">
        <v>0.23363088000000001</v>
      </c>
      <c r="S708">
        <v>0.23786705999999999</v>
      </c>
      <c r="T708">
        <v>7.8411309999999998E-2</v>
      </c>
      <c r="U708">
        <v>0.10095667</v>
      </c>
      <c r="V708">
        <v>0.15586030000000001</v>
      </c>
      <c r="W708">
        <v>9.3390440000000005E-2</v>
      </c>
      <c r="X708">
        <v>0.18276444</v>
      </c>
      <c r="Y708">
        <v>0.27365982999999999</v>
      </c>
      <c r="Z708">
        <v>4.8987072E-2</v>
      </c>
      <c r="AA708">
        <v>0.17941011000000001</v>
      </c>
      <c r="AB708">
        <v>-2.8383071999999999E-2</v>
      </c>
      <c r="AC708">
        <v>4.3914434000000002E-2</v>
      </c>
      <c r="AD708">
        <v>0.12107672</v>
      </c>
      <c r="AE708">
        <v>8.6553130000000006E-2</v>
      </c>
      <c r="AF708">
        <v>0.13901725000000001</v>
      </c>
      <c r="AG708">
        <v>0.1537808</v>
      </c>
      <c r="AH708">
        <v>3.3939864E-2</v>
      </c>
      <c r="AI708">
        <v>0.28030545000000001</v>
      </c>
      <c r="AJ708">
        <v>0.13977253000000001</v>
      </c>
      <c r="AK708">
        <v>-2.1787923000000001E-2</v>
      </c>
      <c r="AL708">
        <v>0.17764927</v>
      </c>
      <c r="AM708">
        <v>0.26364258000000002</v>
      </c>
      <c r="AN708">
        <v>7.3413545999999998E-3</v>
      </c>
      <c r="AO708">
        <v>6.4378149999999995E-2</v>
      </c>
      <c r="AP708">
        <v>0.18368055</v>
      </c>
      <c r="AQ708">
        <v>0.15006019000000001</v>
      </c>
      <c r="AR708">
        <v>0.115216106</v>
      </c>
      <c r="AS708">
        <v>-9.3131564999999999E-2</v>
      </c>
      <c r="AT708">
        <v>8.9060806000000006E-2</v>
      </c>
      <c r="AU708">
        <v>3.7468580000000001E-2</v>
      </c>
      <c r="AV708">
        <v>0.20901321</v>
      </c>
      <c r="AW708">
        <v>0.29938218</v>
      </c>
      <c r="AX708">
        <v>0.17983927999999999</v>
      </c>
      <c r="AY708">
        <v>0.17079896999999999</v>
      </c>
      <c r="AZ708">
        <v>0.97705494999999998</v>
      </c>
      <c r="BA708">
        <v>9.6058340000000006E-2</v>
      </c>
      <c r="BB708">
        <v>-0.14349050999999999</v>
      </c>
      <c r="BC708">
        <v>0.30769800000000003</v>
      </c>
      <c r="BD708">
        <v>9.405049E-2</v>
      </c>
      <c r="BE708">
        <v>0.17444055999999999</v>
      </c>
      <c r="BF708">
        <v>0.40635653999999999</v>
      </c>
      <c r="BG708">
        <v>0.14665030000000001</v>
      </c>
      <c r="BH708">
        <v>0.18307544000000001</v>
      </c>
      <c r="BI708">
        <v>0.14892997999999999</v>
      </c>
      <c r="BJ708">
        <v>0.18171783</v>
      </c>
      <c r="BK708">
        <v>0.38674584000000001</v>
      </c>
      <c r="BL708">
        <v>4.5830727000000002E-2</v>
      </c>
      <c r="BM708">
        <v>0.21512945999999999</v>
      </c>
      <c r="BN708">
        <v>0.29905778</v>
      </c>
      <c r="BO708">
        <v>0.27308589999999999</v>
      </c>
      <c r="BP708">
        <v>0.13063398000000001</v>
      </c>
      <c r="BQ708">
        <v>-0.10439662</v>
      </c>
      <c r="BR708">
        <v>0.31593996000000002</v>
      </c>
      <c r="BS708">
        <v>0.21758184999999999</v>
      </c>
      <c r="BT708">
        <v>0.29730835999999999</v>
      </c>
      <c r="BU708">
        <v>7.5536919999999994E-2</v>
      </c>
      <c r="BV708">
        <v>5.889315E-3</v>
      </c>
      <c r="BW708">
        <v>0.27760550000000001</v>
      </c>
      <c r="BX708">
        <v>0.44238165000000002</v>
      </c>
      <c r="BY708">
        <v>-9.2641840000000003E-2</v>
      </c>
      <c r="BZ708">
        <v>0.16942206000000001</v>
      </c>
      <c r="CA708">
        <v>0.34733557999999998</v>
      </c>
      <c r="CB708">
        <v>4.7447169999999997E-2</v>
      </c>
      <c r="CC708">
        <v>0.30350569999999999</v>
      </c>
      <c r="CD708">
        <v>0.11875906</v>
      </c>
      <c r="CE708">
        <v>0.28937851999999997</v>
      </c>
      <c r="CF708">
        <v>1.6968273999999998E-2</v>
      </c>
      <c r="CG708">
        <v>7.5290419999999997E-2</v>
      </c>
      <c r="CH708">
        <v>1.7552081000000001E-2</v>
      </c>
      <c r="CI708">
        <v>0.11476935000000001</v>
      </c>
      <c r="CJ708">
        <v>0.13237605999999999</v>
      </c>
      <c r="CK708">
        <v>0.11197264</v>
      </c>
      <c r="CL708">
        <v>0.27856120000000001</v>
      </c>
      <c r="CM708">
        <v>0.19712436</v>
      </c>
      <c r="CN708">
        <v>0.19076543000000001</v>
      </c>
      <c r="CO708">
        <v>0.10493645</v>
      </c>
      <c r="CP708">
        <v>0.30810764000000002</v>
      </c>
      <c r="CQ708">
        <v>0.32230360000000002</v>
      </c>
      <c r="CR708">
        <v>0.36729875000000001</v>
      </c>
      <c r="CS708">
        <v>0.29648814000000001</v>
      </c>
      <c r="CT708">
        <v>0.15824556000000001</v>
      </c>
      <c r="CU708">
        <v>0.117119536</v>
      </c>
      <c r="CV708">
        <v>0.2030989</v>
      </c>
      <c r="CW708">
        <v>0.19649611</v>
      </c>
      <c r="CX708">
        <v>2.9533027E-2</v>
      </c>
      <c r="CY708">
        <v>0.11369943</v>
      </c>
      <c r="CZ708">
        <v>0.23356687000000001</v>
      </c>
      <c r="DA708">
        <v>-1.0194208499999999E-2</v>
      </c>
      <c r="DB708">
        <v>0.30076170000000002</v>
      </c>
      <c r="DC708">
        <v>0.97091019999999995</v>
      </c>
      <c r="DD708">
        <v>0.16844866999999999</v>
      </c>
      <c r="DE708">
        <v>0.11507504</v>
      </c>
      <c r="DF708">
        <f t="shared" si="30"/>
        <v>0.16255835450194173</v>
      </c>
      <c r="DG708">
        <f t="shared" si="31"/>
        <v>0</v>
      </c>
      <c r="DH708">
        <v>0</v>
      </c>
      <c r="DI708">
        <f>VLOOKUP(B708,owner_jaccard!$C$1:$E$1128,3,FALSE)</f>
        <v>0.13157894736842099</v>
      </c>
      <c r="DJ708">
        <f>VLOOKUP(B708,partic_jaccard!$C$1:$E$1128,3,FALSE)</f>
        <v>0.11111111111111099</v>
      </c>
      <c r="DK708">
        <f>VLOOKUP(B708,rtword_jaccard!$C$1:$E$1128,3,FALSE)</f>
        <v>0.13636363636363599</v>
      </c>
      <c r="DL708">
        <f>VLOOKUP(B708,rtword_jaccard!$C$1:$F$1128,4,FALSE)</f>
        <v>0.16959064327485299</v>
      </c>
      <c r="DM708">
        <f>VLOOKUP(B708,rtword_jaccard!$C$1:$G$1128,5,FALSE)</f>
        <v>0.19521912350597601</v>
      </c>
      <c r="DN708">
        <f>VLOOKUP(B708,owner_j_重み付き!$C$1:$E$1128,3)</f>
        <v>4.0000000000000002E-4</v>
      </c>
      <c r="DO708">
        <f>VLOOKUP(B708,part_j_重み付き!$C$1:$E$1128,3,FALSE)</f>
        <v>2.3599999999999999E-2</v>
      </c>
      <c r="DP708">
        <f>VLOOKUP(B708,journalsection_jaccard!$C$2:$E$1129,3,FALSE)</f>
        <v>0.44927536231884002</v>
      </c>
      <c r="DQ708">
        <f>VLOOKUP(B708,journalsection_jaccard!$C$2:$F$1129,4,FALSE)</f>
        <v>0.36054421768707401</v>
      </c>
      <c r="DR708">
        <f>VLOOKUP(B708,journalsection_jaccard!$C$2:$G$1129,5,FALSE)</f>
        <v>0.30434782608695599</v>
      </c>
      <c r="DS708">
        <f>VLOOKUP(B708,journalsection_jaccard!$C$2:$H$1129,6,FALSE)</f>
        <v>0.13636363636363599</v>
      </c>
    </row>
    <row r="709" spans="1:123" hidden="1" x14ac:dyDescent="0.55000000000000004">
      <c r="A709">
        <v>702</v>
      </c>
      <c r="B709" t="s">
        <v>1474</v>
      </c>
      <c r="C709" t="s">
        <v>808</v>
      </c>
      <c r="D709">
        <v>0.22902346000000001</v>
      </c>
      <c r="E709">
        <v>0.36420344999999998</v>
      </c>
      <c r="F709">
        <v>0.13729426</v>
      </c>
      <c r="G709">
        <v>0.34336270000000002</v>
      </c>
      <c r="H709">
        <v>0.25428771999999999</v>
      </c>
      <c r="I709">
        <v>0.19764087999999999</v>
      </c>
      <c r="J709">
        <v>0.51188730000000005</v>
      </c>
      <c r="K709">
        <v>0.98160599999999998</v>
      </c>
      <c r="L709">
        <v>0.37006464999999999</v>
      </c>
      <c r="M709">
        <v>0.54860350000000002</v>
      </c>
      <c r="N709">
        <v>0.30688485999999998</v>
      </c>
      <c r="O709">
        <v>0.26247587999999999</v>
      </c>
      <c r="P709">
        <v>0.31919950000000002</v>
      </c>
      <c r="Q709">
        <v>0.32602793000000002</v>
      </c>
      <c r="R709">
        <v>0.38461694000000002</v>
      </c>
      <c r="S709">
        <v>0.21499190000000001</v>
      </c>
      <c r="T709">
        <v>0.39864755000000002</v>
      </c>
      <c r="U709">
        <v>0.31783771999999999</v>
      </c>
      <c r="V709">
        <v>0.25186799999999998</v>
      </c>
      <c r="W709">
        <v>0.36808246</v>
      </c>
      <c r="X709">
        <v>0.16010909000000001</v>
      </c>
      <c r="Y709">
        <v>0.32858739999999997</v>
      </c>
      <c r="Z709">
        <v>0.43553750000000002</v>
      </c>
      <c r="AA709">
        <v>0.18792566999999999</v>
      </c>
      <c r="AB709">
        <v>0.32170397000000001</v>
      </c>
      <c r="AC709">
        <v>0.37609044000000003</v>
      </c>
      <c r="AD709">
        <v>0.13607222999999999</v>
      </c>
      <c r="AE709">
        <v>0.22927359</v>
      </c>
      <c r="AF709">
        <v>0.33356202000000001</v>
      </c>
      <c r="AG709">
        <v>9.3698359999999994E-2</v>
      </c>
      <c r="AH709">
        <v>0.43299133000000001</v>
      </c>
      <c r="AI709">
        <v>0.44810155000000002</v>
      </c>
      <c r="AJ709">
        <v>0.40075347</v>
      </c>
      <c r="AK709">
        <v>0.36254560000000002</v>
      </c>
      <c r="AL709">
        <v>0.16679288</v>
      </c>
      <c r="AM709">
        <v>0.20679717</v>
      </c>
      <c r="AN709">
        <v>0.17059034000000001</v>
      </c>
      <c r="AO709">
        <v>0.15240920999999999</v>
      </c>
      <c r="AP709">
        <v>0.4588044</v>
      </c>
      <c r="AQ709">
        <v>0.54479383999999997</v>
      </c>
      <c r="AR709">
        <v>0.40932783</v>
      </c>
      <c r="AS709">
        <v>0.26287103000000001</v>
      </c>
      <c r="AT709">
        <v>0.25190573999999999</v>
      </c>
      <c r="AU709">
        <v>0.19449285999999999</v>
      </c>
      <c r="AV709">
        <v>0.29539123</v>
      </c>
      <c r="AW709">
        <v>0.52577090000000004</v>
      </c>
      <c r="AX709">
        <v>0.30443262999999998</v>
      </c>
      <c r="AY709">
        <v>0.48980869999999999</v>
      </c>
      <c r="AZ709">
        <v>0.97813510000000004</v>
      </c>
      <c r="BA709">
        <v>6.3282290000000005E-2</v>
      </c>
      <c r="BB709">
        <v>-8.0165310000000004E-2</v>
      </c>
      <c r="BC709">
        <v>0.10580956</v>
      </c>
      <c r="BD709">
        <v>0.37631853999999998</v>
      </c>
      <c r="BE709">
        <v>0.22581583</v>
      </c>
      <c r="BF709">
        <v>0.43427349999999998</v>
      </c>
      <c r="BG709">
        <v>0.39952195000000001</v>
      </c>
      <c r="BH709">
        <v>8.0303920000000001E-2</v>
      </c>
      <c r="BI709">
        <v>0.36968777000000003</v>
      </c>
      <c r="BJ709">
        <v>0.29371714999999998</v>
      </c>
      <c r="BK709">
        <v>0.56987670000000001</v>
      </c>
      <c r="BL709">
        <v>0.32828274000000002</v>
      </c>
      <c r="BM709">
        <v>0.23439878</v>
      </c>
      <c r="BN709">
        <v>0.24263461</v>
      </c>
      <c r="BO709">
        <v>0.33239245000000001</v>
      </c>
      <c r="BP709">
        <v>0.33582693000000002</v>
      </c>
      <c r="BQ709">
        <v>0.23684554999999999</v>
      </c>
      <c r="BR709">
        <v>0.45190345999999998</v>
      </c>
      <c r="BS709">
        <v>0.31061125000000001</v>
      </c>
      <c r="BT709">
        <v>0.35094567999999998</v>
      </c>
      <c r="BU709">
        <v>0.36603940000000001</v>
      </c>
      <c r="BV709">
        <v>0.24601207999999999</v>
      </c>
      <c r="BW709">
        <v>0.53138770000000002</v>
      </c>
      <c r="BX709">
        <v>0.58653074999999999</v>
      </c>
      <c r="BY709">
        <v>0.20568167000000001</v>
      </c>
      <c r="BZ709">
        <v>0.24049617000000001</v>
      </c>
      <c r="CA709">
        <v>0.12733884000000001</v>
      </c>
      <c r="CB709">
        <v>0.19371173</v>
      </c>
      <c r="CC709">
        <v>0.37186229999999998</v>
      </c>
      <c r="CD709">
        <v>0.28561106000000003</v>
      </c>
      <c r="CE709">
        <v>0.3295573</v>
      </c>
      <c r="CF709">
        <v>0.12591553</v>
      </c>
      <c r="CG709">
        <v>0.29716350000000002</v>
      </c>
      <c r="CH709">
        <v>0.43881599999999998</v>
      </c>
      <c r="CI709">
        <v>0.25302302999999998</v>
      </c>
      <c r="CJ709">
        <v>0.29239628000000001</v>
      </c>
      <c r="CK709">
        <v>0.37832369999999998</v>
      </c>
      <c r="CL709">
        <v>0.45782244</v>
      </c>
      <c r="CM709">
        <v>0.35159649999999998</v>
      </c>
      <c r="CN709">
        <v>0.32130322</v>
      </c>
      <c r="CO709">
        <v>0.33202710000000002</v>
      </c>
      <c r="CP709">
        <v>0.47359859999999998</v>
      </c>
      <c r="CQ709">
        <v>0.10231065</v>
      </c>
      <c r="CR709">
        <v>0.27358919999999998</v>
      </c>
      <c r="CS709">
        <v>0.50026362999999996</v>
      </c>
      <c r="CT709">
        <v>0.3028074</v>
      </c>
      <c r="CU709">
        <v>0.25528909999999999</v>
      </c>
      <c r="CV709">
        <v>0.29141250000000002</v>
      </c>
      <c r="CW709">
        <v>0.36344116999999998</v>
      </c>
      <c r="CX709">
        <v>1.5158912E-3</v>
      </c>
      <c r="CY709">
        <v>0.41084713</v>
      </c>
      <c r="CZ709">
        <v>0.33445924999999999</v>
      </c>
      <c r="DA709">
        <v>0.49837130000000002</v>
      </c>
      <c r="DB709">
        <v>0.26307123999999998</v>
      </c>
      <c r="DC709">
        <v>0.97902924000000002</v>
      </c>
      <c r="DD709">
        <v>0.33861548000000002</v>
      </c>
      <c r="DE709">
        <v>0.15608295999999999</v>
      </c>
      <c r="DF709">
        <f t="shared" si="30"/>
        <v>0.30823996884660193</v>
      </c>
      <c r="DG709">
        <f t="shared" si="31"/>
        <v>1</v>
      </c>
      <c r="DH709">
        <v>5.7000935469253295E-3</v>
      </c>
      <c r="DI709">
        <f>VLOOKUP(B709,owner_jaccard!$C$1:$E$1128,3,FALSE)</f>
        <v>0.53333333333333299</v>
      </c>
      <c r="DJ709">
        <f>VLOOKUP(B709,partic_jaccard!$C$1:$E$1128,3,FALSE)</f>
        <v>0.512820512820512</v>
      </c>
      <c r="DK709">
        <f>VLOOKUP(B709,rtword_jaccard!$C$1:$E$1128,3,FALSE)</f>
        <v>0.47058823529411697</v>
      </c>
      <c r="DL709">
        <f>VLOOKUP(B709,rtword_jaccard!$C$1:$F$1128,4,FALSE)</f>
        <v>0.42857142857142799</v>
      </c>
      <c r="DM709">
        <f>VLOOKUP(B709,rtword_jaccard!$C$1:$G$1128,5,FALSE)</f>
        <v>0.43540669856459302</v>
      </c>
      <c r="DN709">
        <f>VLOOKUP(B709,owner_j_重み付き!$C$1:$E$1128,3)</f>
        <v>2.0299999999999999E-2</v>
      </c>
      <c r="DO709">
        <f>VLOOKUP(B709,part_j_重み付き!$C$1:$E$1128,3,FALSE)</f>
        <v>0.1545</v>
      </c>
      <c r="DP709">
        <f>VLOOKUP(B709,journalsection_jaccard!$C$2:$E$1129,3,FALSE)</f>
        <v>0.40845070422535201</v>
      </c>
      <c r="DQ709">
        <f>VLOOKUP(B709,journalsection_jaccard!$C$2:$F$1129,4,FALSE)</f>
        <v>0.28205128205128199</v>
      </c>
      <c r="DR709">
        <f>VLOOKUP(B709,journalsection_jaccard!$C$2:$G$1129,5,FALSE)</f>
        <v>0.244813278008298</v>
      </c>
      <c r="DS709">
        <f>VLOOKUP(B709,journalsection_jaccard!$C$2:$H$1129,6,FALSE)</f>
        <v>0.123595505617977</v>
      </c>
    </row>
    <row r="710" spans="1:123" hidden="1" x14ac:dyDescent="0.55000000000000004">
      <c r="A710">
        <v>703</v>
      </c>
      <c r="B710" t="s">
        <v>1475</v>
      </c>
      <c r="C710" t="s">
        <v>809</v>
      </c>
      <c r="D710">
        <v>0.32069715999999998</v>
      </c>
      <c r="E710">
        <v>0.17397708000000001</v>
      </c>
      <c r="F710">
        <v>0.22358510000000001</v>
      </c>
      <c r="G710">
        <v>0.24689932000000001</v>
      </c>
      <c r="H710">
        <v>0.20551460999999999</v>
      </c>
      <c r="I710">
        <v>0.12328716000000001</v>
      </c>
      <c r="J710">
        <v>0.45852226000000001</v>
      </c>
      <c r="K710">
        <v>0.98381823000000002</v>
      </c>
      <c r="L710">
        <v>0.25779822000000002</v>
      </c>
      <c r="M710">
        <v>0.15158257</v>
      </c>
      <c r="N710">
        <v>0.37295422</v>
      </c>
      <c r="O710">
        <v>0.10281923</v>
      </c>
      <c r="P710">
        <v>0.1511362</v>
      </c>
      <c r="Q710">
        <v>0.41117102</v>
      </c>
      <c r="R710">
        <v>9.6469910000000006E-2</v>
      </c>
      <c r="S710">
        <v>7.8499739999999998E-2</v>
      </c>
      <c r="T710">
        <v>0.27061226999999999</v>
      </c>
      <c r="U710">
        <v>-2.6645899000000001E-2</v>
      </c>
      <c r="V710">
        <v>0.11325731</v>
      </c>
      <c r="W710">
        <v>0.10389146</v>
      </c>
      <c r="X710">
        <v>0.23400570000000001</v>
      </c>
      <c r="Y710">
        <v>0.36788460000000001</v>
      </c>
      <c r="Z710">
        <v>9.8991423999999995E-2</v>
      </c>
      <c r="AA710">
        <v>0.34236654999999999</v>
      </c>
      <c r="AB710">
        <v>0.20732898999999999</v>
      </c>
      <c r="AC710">
        <v>0.19673715999999999</v>
      </c>
      <c r="AD710">
        <v>0.15171767999999999</v>
      </c>
      <c r="AE710">
        <v>0.30110239999999999</v>
      </c>
      <c r="AF710">
        <v>0.24701074000000001</v>
      </c>
      <c r="AG710">
        <v>7.1845229999999996E-2</v>
      </c>
      <c r="AH710">
        <v>9.7654469999999993E-2</v>
      </c>
      <c r="AI710">
        <v>0.18990694</v>
      </c>
      <c r="AJ710">
        <v>0.22074091000000001</v>
      </c>
      <c r="AK710">
        <v>0.34044849999999999</v>
      </c>
      <c r="AL710">
        <v>0.20320307000000001</v>
      </c>
      <c r="AM710">
        <v>0.27856487000000002</v>
      </c>
      <c r="AN710">
        <v>0.13744894999999999</v>
      </c>
      <c r="AO710">
        <v>0.19790015</v>
      </c>
      <c r="AP710">
        <v>0.185529</v>
      </c>
      <c r="AQ710">
        <v>0.20994818000000001</v>
      </c>
      <c r="AR710">
        <v>0.26022594999999998</v>
      </c>
      <c r="AS710">
        <v>0.16467187</v>
      </c>
      <c r="AT710">
        <v>0.1800448</v>
      </c>
      <c r="AU710">
        <v>0.17569410999999999</v>
      </c>
      <c r="AV710">
        <v>0.28341156000000001</v>
      </c>
      <c r="AW710">
        <v>0.41783130000000002</v>
      </c>
      <c r="AX710">
        <v>0.12155610999999999</v>
      </c>
      <c r="AY710">
        <v>0.24916688000000001</v>
      </c>
      <c r="AZ710">
        <v>0.97467004999999995</v>
      </c>
      <c r="BA710">
        <v>0.11303642999999999</v>
      </c>
      <c r="BB710">
        <v>3.4917219999999999E-2</v>
      </c>
      <c r="BC710">
        <v>0.19636896000000001</v>
      </c>
      <c r="BD710">
        <v>0.18975534999999999</v>
      </c>
      <c r="BE710">
        <v>2.1753365E-2</v>
      </c>
      <c r="BF710">
        <v>0.33071032</v>
      </c>
      <c r="BG710">
        <v>0.27466494000000002</v>
      </c>
      <c r="BH710">
        <v>0.31046190000000001</v>
      </c>
      <c r="BI710">
        <v>0.41168067000000003</v>
      </c>
      <c r="BJ710">
        <v>2.6189451999999998E-2</v>
      </c>
      <c r="BK710">
        <v>0.29234557999999999</v>
      </c>
      <c r="BL710">
        <v>0.2221583</v>
      </c>
      <c r="BM710">
        <v>0.32750576999999997</v>
      </c>
      <c r="BN710">
        <v>0.27491057000000002</v>
      </c>
      <c r="BO710">
        <v>0.32677904000000002</v>
      </c>
      <c r="BP710">
        <v>-7.7880050000000006E-2</v>
      </c>
      <c r="BQ710">
        <v>0.22786479000000001</v>
      </c>
      <c r="BR710">
        <v>0.18389246000000001</v>
      </c>
      <c r="BS710">
        <v>0.21899078999999999</v>
      </c>
      <c r="BT710">
        <v>0.40219525</v>
      </c>
      <c r="BU710">
        <v>0.26269814000000002</v>
      </c>
      <c r="BV710">
        <v>0.15860616999999999</v>
      </c>
      <c r="BW710">
        <v>0.37405685</v>
      </c>
      <c r="BX710">
        <v>0.38332504000000001</v>
      </c>
      <c r="BY710">
        <v>0.18970308</v>
      </c>
      <c r="BZ710">
        <v>0.27032286</v>
      </c>
      <c r="CA710">
        <v>1.6060747E-2</v>
      </c>
      <c r="CB710">
        <v>0.23720506999999999</v>
      </c>
      <c r="CC710">
        <v>0.32898592999999998</v>
      </c>
      <c r="CD710">
        <v>0.31575552000000001</v>
      </c>
      <c r="CE710">
        <v>0.41154918000000001</v>
      </c>
      <c r="CF710">
        <v>0.12566872000000001</v>
      </c>
      <c r="CG710">
        <v>0.17735200000000001</v>
      </c>
      <c r="CH710">
        <v>0.20937554999999999</v>
      </c>
      <c r="CI710">
        <v>0.22644268000000001</v>
      </c>
      <c r="CJ710">
        <v>0.14837405000000001</v>
      </c>
      <c r="CK710">
        <v>0.26214690000000002</v>
      </c>
      <c r="CL710">
        <v>0.25386779999999998</v>
      </c>
      <c r="CM710">
        <v>0.27313884999999999</v>
      </c>
      <c r="CN710">
        <v>0.23695621</v>
      </c>
      <c r="CO710">
        <v>0.20140068</v>
      </c>
      <c r="CP710">
        <v>0.13023819</v>
      </c>
      <c r="CQ710">
        <v>0.21615702000000001</v>
      </c>
      <c r="CR710">
        <v>0.52464646000000004</v>
      </c>
      <c r="CS710">
        <v>0.24339121999999999</v>
      </c>
      <c r="CT710">
        <v>0.20109679999999999</v>
      </c>
      <c r="CU710">
        <v>0.34513125</v>
      </c>
      <c r="CV710">
        <v>0.23931854999999999</v>
      </c>
      <c r="CW710">
        <v>0.2146942</v>
      </c>
      <c r="CX710">
        <v>-9.7741270000000005E-2</v>
      </c>
      <c r="CY710">
        <v>0.25762844000000001</v>
      </c>
      <c r="CZ710">
        <v>0.30669078</v>
      </c>
      <c r="DA710">
        <v>0.22801631999999999</v>
      </c>
      <c r="DB710">
        <v>0.14731342</v>
      </c>
      <c r="DC710">
        <v>0.98215954999999999</v>
      </c>
      <c r="DD710">
        <v>0.33654824</v>
      </c>
      <c r="DE710">
        <v>0.22897817000000001</v>
      </c>
      <c r="DF710">
        <f t="shared" si="30"/>
        <v>0.22196473746601941</v>
      </c>
      <c r="DG710">
        <f t="shared" si="31"/>
        <v>0</v>
      </c>
      <c r="DH710">
        <v>1.7728924740714476E-4</v>
      </c>
      <c r="DI710">
        <f>VLOOKUP(B710,owner_jaccard!$C$1:$E$1128,3,FALSE)</f>
        <v>0.31914893617021201</v>
      </c>
      <c r="DJ710">
        <f>VLOOKUP(B710,partic_jaccard!$C$1:$E$1128,3,FALSE)</f>
        <v>0.53125</v>
      </c>
      <c r="DK710">
        <f>VLOOKUP(B710,rtword_jaccard!$C$1:$E$1128,3,FALSE)</f>
        <v>0.25</v>
      </c>
      <c r="DL710">
        <f>VLOOKUP(B710,rtword_jaccard!$C$1:$F$1128,4,FALSE)</f>
        <v>0.31578947368421001</v>
      </c>
      <c r="DM710">
        <f>VLOOKUP(B710,rtword_jaccard!$C$1:$G$1128,5,FALSE)</f>
        <v>0.33928571428571402</v>
      </c>
      <c r="DN710">
        <f>VLOOKUP(B710,owner_j_重み付き!$C$1:$E$1128,3)</f>
        <v>4.1999999999999997E-3</v>
      </c>
      <c r="DO710">
        <f>VLOOKUP(B710,part_j_重み付き!$C$1:$E$1128,3,FALSE)</f>
        <v>9.0899999999999995E-2</v>
      </c>
      <c r="DP710">
        <f>VLOOKUP(B710,journalsection_jaccard!$C$2:$E$1129,3,FALSE)</f>
        <v>0.61290322580645096</v>
      </c>
      <c r="DQ710">
        <f>VLOOKUP(B710,journalsection_jaccard!$C$2:$F$1129,4,FALSE)</f>
        <v>0.38888888888888801</v>
      </c>
      <c r="DR710">
        <f>VLOOKUP(B710,journalsection_jaccard!$C$2:$G$1129,5,FALSE)</f>
        <v>0.36363636363636298</v>
      </c>
      <c r="DS710">
        <f>VLOOKUP(B710,journalsection_jaccard!$C$2:$H$1129,6,FALSE)</f>
        <v>0.219512195121951</v>
      </c>
    </row>
    <row r="711" spans="1:123" hidden="1" x14ac:dyDescent="0.55000000000000004">
      <c r="A711">
        <v>704</v>
      </c>
      <c r="B711" t="s">
        <v>2237</v>
      </c>
      <c r="C711" t="s">
        <v>810</v>
      </c>
      <c r="D711">
        <v>0.21957698</v>
      </c>
      <c r="E711">
        <v>0.14645268</v>
      </c>
      <c r="F711">
        <v>0.23520125</v>
      </c>
      <c r="G711">
        <v>0.36765750000000003</v>
      </c>
      <c r="H711">
        <v>0.32689420000000002</v>
      </c>
      <c r="I711">
        <v>0.19145043</v>
      </c>
      <c r="J711">
        <v>0.38031535999999999</v>
      </c>
      <c r="K711">
        <v>0.98326100000000005</v>
      </c>
      <c r="L711">
        <v>0.26440017999999998</v>
      </c>
      <c r="M711">
        <v>0.19071777000000001</v>
      </c>
      <c r="N711">
        <v>0.26559848000000003</v>
      </c>
      <c r="O711">
        <v>0.15378341000000001</v>
      </c>
      <c r="P711">
        <v>0.19366971999999999</v>
      </c>
      <c r="Q711">
        <v>9.9483269999999999E-2</v>
      </c>
      <c r="R711">
        <v>0.41280913000000002</v>
      </c>
      <c r="S711">
        <v>0.12823657999999999</v>
      </c>
      <c r="T711">
        <v>0.22901304</v>
      </c>
      <c r="U711">
        <v>-0.113203466</v>
      </c>
      <c r="V711">
        <v>0.1324215</v>
      </c>
      <c r="W711">
        <v>0.33272692999999998</v>
      </c>
      <c r="X711">
        <v>0.36737594000000001</v>
      </c>
      <c r="Y711">
        <v>0.34118717999999998</v>
      </c>
      <c r="Z711">
        <v>0.28703040000000002</v>
      </c>
      <c r="AA711">
        <v>0.28348222000000001</v>
      </c>
      <c r="AB711">
        <v>0.24871083999999999</v>
      </c>
      <c r="AC711">
        <v>0.1746838</v>
      </c>
      <c r="AD711">
        <v>0.15773267999999999</v>
      </c>
      <c r="AE711">
        <v>0.28513914000000001</v>
      </c>
      <c r="AF711">
        <v>0.36054888000000002</v>
      </c>
      <c r="AG711">
        <v>5.5824716000000003E-2</v>
      </c>
      <c r="AH711">
        <v>0.11699513</v>
      </c>
      <c r="AI711">
        <v>0.31139907</v>
      </c>
      <c r="AJ711">
        <v>0.16957929999999999</v>
      </c>
      <c r="AK711">
        <v>0.29838439999999999</v>
      </c>
      <c r="AL711">
        <v>7.8628359999999994E-2</v>
      </c>
      <c r="AM711">
        <v>0.22773165000000001</v>
      </c>
      <c r="AN711">
        <v>-4.0267360000000002E-2</v>
      </c>
      <c r="AO711">
        <v>0.159053</v>
      </c>
      <c r="AP711">
        <v>0.23772338000000001</v>
      </c>
      <c r="AQ711">
        <v>0.28771254000000002</v>
      </c>
      <c r="AR711">
        <v>0.37183063999999999</v>
      </c>
      <c r="AS711">
        <v>0.12918626999999999</v>
      </c>
      <c r="AT711">
        <v>0.25551265000000001</v>
      </c>
      <c r="AU711">
        <v>0.29589227000000001</v>
      </c>
      <c r="AV711">
        <v>0.15098147000000001</v>
      </c>
      <c r="AW711">
        <v>0.49329040000000002</v>
      </c>
      <c r="AX711">
        <v>0.28267890000000001</v>
      </c>
      <c r="AY711">
        <v>0.21384221</v>
      </c>
      <c r="AZ711">
        <v>0.96609560000000005</v>
      </c>
      <c r="BA711">
        <v>0.13084355</v>
      </c>
      <c r="BB711">
        <v>-0.14488028</v>
      </c>
      <c r="BC711">
        <v>0.25204520000000002</v>
      </c>
      <c r="BD711">
        <v>0.35124149999999998</v>
      </c>
      <c r="BE711">
        <v>-1.8220505000000001E-2</v>
      </c>
      <c r="BF711">
        <v>0.21974003</v>
      </c>
      <c r="BG711">
        <v>0.29083229999999999</v>
      </c>
      <c r="BH711">
        <v>0.18733801999999999</v>
      </c>
      <c r="BI711">
        <v>0.24660551999999999</v>
      </c>
      <c r="BJ711">
        <v>0.23257288000000001</v>
      </c>
      <c r="BK711">
        <v>0.1812542</v>
      </c>
      <c r="BL711">
        <v>0.21422721</v>
      </c>
      <c r="BM711">
        <v>0.14978738</v>
      </c>
      <c r="BN711">
        <v>9.5417039999999995E-2</v>
      </c>
      <c r="BO711">
        <v>0.35976176999999998</v>
      </c>
      <c r="BP711">
        <v>-4.8597319999999999E-2</v>
      </c>
      <c r="BQ711">
        <v>0.24263276</v>
      </c>
      <c r="BR711">
        <v>0.41199964</v>
      </c>
      <c r="BS711">
        <v>9.0383470000000004E-3</v>
      </c>
      <c r="BT711">
        <v>0.22420425999999999</v>
      </c>
      <c r="BU711">
        <v>0.16908112</v>
      </c>
      <c r="BV711">
        <v>0.13653518000000001</v>
      </c>
      <c r="BW711">
        <v>0.38775910000000002</v>
      </c>
      <c r="BX711">
        <v>0.40507557999999999</v>
      </c>
      <c r="BY711">
        <v>0.10237571600000001</v>
      </c>
      <c r="BZ711">
        <v>0.20481550000000001</v>
      </c>
      <c r="CA711">
        <v>0.40242489999999997</v>
      </c>
      <c r="CB711">
        <v>0.34423893999999999</v>
      </c>
      <c r="CC711">
        <v>0.24297903000000001</v>
      </c>
      <c r="CD711">
        <v>0.18085614999999999</v>
      </c>
      <c r="CE711">
        <v>0.39244311999999998</v>
      </c>
      <c r="CF711">
        <v>0.14040811</v>
      </c>
      <c r="CG711">
        <v>9.8876370000000005E-2</v>
      </c>
      <c r="CH711">
        <v>0.34422868000000001</v>
      </c>
      <c r="CI711">
        <v>0.16831436999999999</v>
      </c>
      <c r="CJ711">
        <v>0.15122573</v>
      </c>
      <c r="CK711">
        <v>0.28232652000000003</v>
      </c>
      <c r="CL711">
        <v>0.33027577000000002</v>
      </c>
      <c r="CM711">
        <v>0.34349247999999999</v>
      </c>
      <c r="CN711">
        <v>0.17816092</v>
      </c>
      <c r="CO711">
        <v>0.19505682999999999</v>
      </c>
      <c r="CP711">
        <v>0.36123526</v>
      </c>
      <c r="CQ711">
        <v>0.16440745000000001</v>
      </c>
      <c r="CR711">
        <v>0.37817403999999999</v>
      </c>
      <c r="CS711">
        <v>0.30980560000000001</v>
      </c>
      <c r="CT711">
        <v>0.14944093999999999</v>
      </c>
      <c r="CU711">
        <v>0.12582122000000001</v>
      </c>
      <c r="CV711">
        <v>0.20051962000000001</v>
      </c>
      <c r="CW711">
        <v>0.13166902999999999</v>
      </c>
      <c r="CX711">
        <v>9.7277089999999993E-3</v>
      </c>
      <c r="CY711">
        <v>0.45572570000000001</v>
      </c>
      <c r="CZ711">
        <v>0.33014520000000003</v>
      </c>
      <c r="DA711">
        <v>0.29817630000000001</v>
      </c>
      <c r="DB711">
        <v>0.28831213999999999</v>
      </c>
      <c r="DC711">
        <v>0.96087884999999995</v>
      </c>
      <c r="DD711">
        <v>0.14267706999999999</v>
      </c>
      <c r="DE711">
        <v>0.23299374</v>
      </c>
      <c r="DF711">
        <f t="shared" si="30"/>
        <v>0.22453106463106795</v>
      </c>
      <c r="DG711">
        <f t="shared" si="31"/>
        <v>0</v>
      </c>
      <c r="DH711">
        <v>1.9600991157039385E-3</v>
      </c>
      <c r="DI711">
        <f>VLOOKUP(B711,owner_jaccard!$C$1:$E$1128,3,FALSE)</f>
        <v>0.47499999999999998</v>
      </c>
      <c r="DJ711">
        <f>VLOOKUP(B711,partic_jaccard!$C$1:$E$1128,3,FALSE)</f>
        <v>0.46428571428571402</v>
      </c>
      <c r="DK711">
        <f>VLOOKUP(B711,rtword_jaccard!$C$1:$E$1128,3,FALSE)</f>
        <v>0.36986301369863001</v>
      </c>
      <c r="DL711">
        <f>VLOOKUP(B711,rtword_jaccard!$C$1:$F$1128,4,FALSE)</f>
        <v>0.41843971631205601</v>
      </c>
      <c r="DM711">
        <f>VLOOKUP(B711,rtword_jaccard!$C$1:$G$1128,5,FALSE)</f>
        <v>0.42180094786729799</v>
      </c>
      <c r="DN711">
        <f>VLOOKUP(B711,owner_j_重み付き!$C$1:$E$1128,3)</f>
        <v>1.21E-2</v>
      </c>
      <c r="DO711">
        <f>VLOOKUP(B711,part_j_重み付き!$C$1:$E$1128,3,FALSE)</f>
        <v>1.8100000000000002E-2</v>
      </c>
      <c r="DP711">
        <f>VLOOKUP(B711,journalsection_jaccard!$C$2:$E$1129,3,FALSE)</f>
        <v>0.63934426229508201</v>
      </c>
      <c r="DQ711">
        <f>VLOOKUP(B711,journalsection_jaccard!$C$2:$F$1129,4,FALSE)</f>
        <v>0.45985401459853997</v>
      </c>
      <c r="DR711">
        <f>VLOOKUP(B711,journalsection_jaccard!$C$2:$G$1129,5,FALSE)</f>
        <v>0.401869158878504</v>
      </c>
      <c r="DS711">
        <f>VLOOKUP(B711,journalsection_jaccard!$C$2:$H$1129,6,FALSE)</f>
        <v>0.29870129870129802</v>
      </c>
    </row>
    <row r="712" spans="1:123" hidden="1" x14ac:dyDescent="0.55000000000000004">
      <c r="A712">
        <v>705</v>
      </c>
      <c r="B712" t="s">
        <v>1476</v>
      </c>
      <c r="C712" t="s">
        <v>811</v>
      </c>
      <c r="D712">
        <v>0.3164477</v>
      </c>
      <c r="E712">
        <v>0.30969735999999998</v>
      </c>
      <c r="F712">
        <v>0.35292827999999998</v>
      </c>
      <c r="G712">
        <v>0.34729996000000002</v>
      </c>
      <c r="H712">
        <v>0.3415938</v>
      </c>
      <c r="I712">
        <v>0.35863283000000001</v>
      </c>
      <c r="J712">
        <v>0.37694610000000001</v>
      </c>
      <c r="K712">
        <v>0.98059547000000002</v>
      </c>
      <c r="L712">
        <v>0.28120970000000001</v>
      </c>
      <c r="M712">
        <v>0.38735892999999999</v>
      </c>
      <c r="N712">
        <v>0.44590565999999998</v>
      </c>
      <c r="O712">
        <v>0.31745535000000003</v>
      </c>
      <c r="P712">
        <v>0.23963926999999999</v>
      </c>
      <c r="Q712">
        <v>0.26720873000000001</v>
      </c>
      <c r="R712">
        <v>0.20754433</v>
      </c>
      <c r="S712">
        <v>8.4587800000000005E-2</v>
      </c>
      <c r="T712">
        <v>0.38785641999999998</v>
      </c>
      <c r="U712">
        <v>5.2444222999999998E-2</v>
      </c>
      <c r="V712">
        <v>0.37506192999999999</v>
      </c>
      <c r="W712">
        <v>0.21386777000000001</v>
      </c>
      <c r="X712">
        <v>0.32403140000000002</v>
      </c>
      <c r="Y712">
        <v>0.33200622000000002</v>
      </c>
      <c r="Z712">
        <v>0.26209062</v>
      </c>
      <c r="AA712">
        <v>0.19539402</v>
      </c>
      <c r="AB712">
        <v>0.24966292000000001</v>
      </c>
      <c r="AC712">
        <v>0.32811558000000002</v>
      </c>
      <c r="AD712">
        <v>0.22471965999999999</v>
      </c>
      <c r="AE712">
        <v>0.29827540000000002</v>
      </c>
      <c r="AF712">
        <v>0.32143554000000002</v>
      </c>
      <c r="AG712">
        <v>0.20139766000000001</v>
      </c>
      <c r="AH712">
        <v>0.32779016999999999</v>
      </c>
      <c r="AI712">
        <v>0.3368488</v>
      </c>
      <c r="AJ712">
        <v>0.38967079999999998</v>
      </c>
      <c r="AK712">
        <v>0.30582740000000003</v>
      </c>
      <c r="AL712">
        <v>0.124716885</v>
      </c>
      <c r="AM712">
        <v>0.39321080000000003</v>
      </c>
      <c r="AN712">
        <v>1.159523E-2</v>
      </c>
      <c r="AO712">
        <v>0.29552529999999999</v>
      </c>
      <c r="AP712">
        <v>0.26586510000000002</v>
      </c>
      <c r="AQ712">
        <v>0.35056564000000001</v>
      </c>
      <c r="AR712">
        <v>0.18746789</v>
      </c>
      <c r="AS712">
        <v>0.19593935000000001</v>
      </c>
      <c r="AT712">
        <v>7.4990799999999996E-2</v>
      </c>
      <c r="AU712">
        <v>0.24989169999999999</v>
      </c>
      <c r="AV712">
        <v>0.39446579999999998</v>
      </c>
      <c r="AW712">
        <v>0.26486515999999999</v>
      </c>
      <c r="AX712">
        <v>0.19853950000000001</v>
      </c>
      <c r="AY712">
        <v>0.37960735000000001</v>
      </c>
      <c r="AZ712">
        <v>0.97544209999999998</v>
      </c>
      <c r="BA712">
        <v>0.28328404000000001</v>
      </c>
      <c r="BB712">
        <v>0.44050931999999998</v>
      </c>
      <c r="BC712">
        <v>9.6500459999999996E-2</v>
      </c>
      <c r="BD712">
        <v>0.14372167</v>
      </c>
      <c r="BE712">
        <v>0.11496431</v>
      </c>
      <c r="BF712">
        <v>0.30251127</v>
      </c>
      <c r="BG712">
        <v>0.42796933999999998</v>
      </c>
      <c r="BH712">
        <v>0.11902979</v>
      </c>
      <c r="BI712">
        <v>0.40906589999999998</v>
      </c>
      <c r="BJ712">
        <v>0.22053819999999999</v>
      </c>
      <c r="BK712">
        <v>0.37710273</v>
      </c>
      <c r="BL712">
        <v>0.20684089</v>
      </c>
      <c r="BM712">
        <v>0.35802945000000003</v>
      </c>
      <c r="BN712">
        <v>0.20277013999999999</v>
      </c>
      <c r="BO712">
        <v>0.38872212</v>
      </c>
      <c r="BP712">
        <v>0.17486531999999999</v>
      </c>
      <c r="BQ712">
        <v>0.23779628</v>
      </c>
      <c r="BR712">
        <v>0.36776720000000002</v>
      </c>
      <c r="BS712">
        <v>0.27844867000000001</v>
      </c>
      <c r="BT712">
        <v>0.47713499999999998</v>
      </c>
      <c r="BU712">
        <v>0.2873636</v>
      </c>
      <c r="BV712">
        <v>0.18414707</v>
      </c>
      <c r="BW712">
        <v>0.49887939999999997</v>
      </c>
      <c r="BX712">
        <v>0.56539159999999999</v>
      </c>
      <c r="BY712">
        <v>-5.7389735999999998E-3</v>
      </c>
      <c r="BZ712">
        <v>0.26163672999999998</v>
      </c>
      <c r="CA712">
        <v>0.23628634000000001</v>
      </c>
      <c r="CB712">
        <v>0.34673169999999998</v>
      </c>
      <c r="CC712">
        <v>0.41313174000000003</v>
      </c>
      <c r="CD712">
        <v>0.41644399999999998</v>
      </c>
      <c r="CE712">
        <v>0.3621608</v>
      </c>
      <c r="CF712">
        <v>0.28706714999999999</v>
      </c>
      <c r="CG712">
        <v>0.22840075000000001</v>
      </c>
      <c r="CH712">
        <v>0.23117840000000001</v>
      </c>
      <c r="CI712">
        <v>5.7122603000000001E-2</v>
      </c>
      <c r="CJ712">
        <v>0.22037192</v>
      </c>
      <c r="CK712">
        <v>0.49828336000000001</v>
      </c>
      <c r="CL712">
        <v>0.38025224000000002</v>
      </c>
      <c r="CM712">
        <v>0.26614874999999999</v>
      </c>
      <c r="CN712">
        <v>0.28701579999999999</v>
      </c>
      <c r="CO712">
        <v>0.28923154000000001</v>
      </c>
      <c r="CP712">
        <v>0.44785106000000002</v>
      </c>
      <c r="CQ712">
        <v>0.20297603</v>
      </c>
      <c r="CR712">
        <v>0.42873823999999999</v>
      </c>
      <c r="CS712">
        <v>0.45393303000000002</v>
      </c>
      <c r="CT712">
        <v>0.23261936</v>
      </c>
      <c r="CU712">
        <v>0.20296131000000001</v>
      </c>
      <c r="CV712">
        <v>0.33589277000000001</v>
      </c>
      <c r="CW712">
        <v>0.31399152000000002</v>
      </c>
      <c r="CX712">
        <v>0.12379518</v>
      </c>
      <c r="CY712">
        <v>0.37366526999999999</v>
      </c>
      <c r="CZ712">
        <v>0.31990459999999998</v>
      </c>
      <c r="DA712">
        <v>0.28039693999999998</v>
      </c>
      <c r="DB712">
        <v>0.28938594000000001</v>
      </c>
      <c r="DC712">
        <v>0.98222303</v>
      </c>
      <c r="DD712">
        <v>0.37405369999999999</v>
      </c>
      <c r="DE712">
        <v>0.3065425</v>
      </c>
      <c r="DF712">
        <f t="shared" si="30"/>
        <v>0.2890678146349514</v>
      </c>
      <c r="DG712">
        <f t="shared" si="31"/>
        <v>1</v>
      </c>
      <c r="DH712">
        <v>6.4893149057941276E-4</v>
      </c>
      <c r="DI712">
        <f>VLOOKUP(B712,owner_jaccard!$C$1:$E$1128,3,FALSE)</f>
        <v>0.5</v>
      </c>
      <c r="DJ712">
        <f>VLOOKUP(B712,partic_jaccard!$C$1:$E$1128,3,FALSE)</f>
        <v>0.61538461538461497</v>
      </c>
      <c r="DK712">
        <f>VLOOKUP(B712,rtword_jaccard!$C$1:$E$1128,3,FALSE)</f>
        <v>0.36986301369863001</v>
      </c>
      <c r="DL712">
        <f>VLOOKUP(B712,rtword_jaccard!$C$1:$F$1128,4,FALSE)</f>
        <v>0.39860139860139798</v>
      </c>
      <c r="DM712">
        <f>VLOOKUP(B712,rtword_jaccard!$C$1:$G$1128,5,FALSE)</f>
        <v>0.38888888888888801</v>
      </c>
      <c r="DN712">
        <f>VLOOKUP(B712,owner_j_重み付き!$C$1:$E$1128,3)</f>
        <v>1.7100000000000001E-2</v>
      </c>
      <c r="DO712">
        <f>VLOOKUP(B712,part_j_重み付き!$C$1:$E$1128,3,FALSE)</f>
        <v>0.16209999999999999</v>
      </c>
      <c r="DP712">
        <f>VLOOKUP(B712,journalsection_jaccard!$C$2:$E$1129,3,FALSE)</f>
        <v>0.66666666666666596</v>
      </c>
      <c r="DQ712">
        <f>VLOOKUP(B712,journalsection_jaccard!$C$2:$F$1129,4,FALSE)</f>
        <v>0.47058823529411697</v>
      </c>
      <c r="DR712">
        <f>VLOOKUP(B712,journalsection_jaccard!$C$2:$G$1129,5,FALSE)</f>
        <v>0.38888888888888801</v>
      </c>
      <c r="DS712">
        <f>VLOOKUP(B712,journalsection_jaccard!$C$2:$H$1129,6,FALSE)</f>
        <v>0.31578947368421001</v>
      </c>
    </row>
    <row r="713" spans="1:123" hidden="1" x14ac:dyDescent="0.55000000000000004">
      <c r="A713">
        <v>706</v>
      </c>
      <c r="B713" t="s">
        <v>1477</v>
      </c>
      <c r="C713" t="s">
        <v>812</v>
      </c>
      <c r="D713">
        <v>0.25885236</v>
      </c>
      <c r="E713">
        <v>0.26226082000000001</v>
      </c>
      <c r="F713">
        <v>0.17609263999999999</v>
      </c>
      <c r="G713">
        <v>0.41092380000000001</v>
      </c>
      <c r="H713">
        <v>0.30145702000000002</v>
      </c>
      <c r="I713">
        <v>7.301262E-2</v>
      </c>
      <c r="J713">
        <v>0.42911315</v>
      </c>
      <c r="K713">
        <v>0.97603463999999995</v>
      </c>
      <c r="L713">
        <v>0.10032537</v>
      </c>
      <c r="M713">
        <v>0.13131598</v>
      </c>
      <c r="N713">
        <v>0.29669045999999999</v>
      </c>
      <c r="O713">
        <v>9.094033E-2</v>
      </c>
      <c r="P713">
        <v>0.112872</v>
      </c>
      <c r="Q713">
        <v>0.28255596999999999</v>
      </c>
      <c r="R713">
        <v>0.50171220000000005</v>
      </c>
      <c r="S713">
        <v>0.27863216000000002</v>
      </c>
      <c r="T713">
        <v>0.38323024</v>
      </c>
      <c r="U713">
        <v>2.8541003999999998E-2</v>
      </c>
      <c r="V713">
        <v>6.5087505000000004E-2</v>
      </c>
      <c r="W713">
        <v>0.25550175000000003</v>
      </c>
      <c r="X713">
        <v>0.33961824000000002</v>
      </c>
      <c r="Y713">
        <v>0.29401502000000002</v>
      </c>
      <c r="Z713">
        <v>0.31690457</v>
      </c>
      <c r="AA713">
        <v>0.21219183999999999</v>
      </c>
      <c r="AB713">
        <v>0.23719104999999999</v>
      </c>
      <c r="AC713">
        <v>0.31468160000000001</v>
      </c>
      <c r="AD713">
        <v>0.14067647</v>
      </c>
      <c r="AE713">
        <v>0.36702454000000001</v>
      </c>
      <c r="AF713">
        <v>0.40205115000000002</v>
      </c>
      <c r="AG713">
        <v>-5.536903E-2</v>
      </c>
      <c r="AH713">
        <v>0.21343202999999999</v>
      </c>
      <c r="AI713">
        <v>0.20148341</v>
      </c>
      <c r="AJ713">
        <v>0.10274649399999999</v>
      </c>
      <c r="AK713">
        <v>0.19573753999999999</v>
      </c>
      <c r="AL713">
        <v>0.15250575999999999</v>
      </c>
      <c r="AM713">
        <v>0.18629102</v>
      </c>
      <c r="AN713">
        <v>0.14592846000000001</v>
      </c>
      <c r="AO713">
        <v>0.13441037</v>
      </c>
      <c r="AP713">
        <v>0.29893878000000002</v>
      </c>
      <c r="AQ713">
        <v>0.36527251999999999</v>
      </c>
      <c r="AR713">
        <v>0.3705928</v>
      </c>
      <c r="AS713">
        <v>9.9894849999999993E-2</v>
      </c>
      <c r="AT713">
        <v>0.19326936</v>
      </c>
      <c r="AU713">
        <v>0.24977748</v>
      </c>
      <c r="AV713">
        <v>1.350257E-2</v>
      </c>
      <c r="AW713">
        <v>0.28933993000000002</v>
      </c>
      <c r="AX713">
        <v>0.32146659999999999</v>
      </c>
      <c r="AY713">
        <v>0.28698456</v>
      </c>
      <c r="AZ713">
        <v>0.97703569999999995</v>
      </c>
      <c r="BA713">
        <v>0.12670448000000001</v>
      </c>
      <c r="BB713">
        <v>4.5825789999999998E-4</v>
      </c>
      <c r="BC713">
        <v>0.19523261</v>
      </c>
      <c r="BD713">
        <v>0.30984392999999999</v>
      </c>
      <c r="BE713">
        <v>9.6586504999999993E-3</v>
      </c>
      <c r="BF713">
        <v>0.34981193999999999</v>
      </c>
      <c r="BG713">
        <v>0.29887459999999999</v>
      </c>
      <c r="BH713">
        <v>8.2760529999999999E-2</v>
      </c>
      <c r="BI713">
        <v>0.21867075999999999</v>
      </c>
      <c r="BJ713">
        <v>0.34236835999999998</v>
      </c>
      <c r="BK713">
        <v>0.10494304</v>
      </c>
      <c r="BL713">
        <v>0.18230550000000001</v>
      </c>
      <c r="BM713">
        <v>0.18994854</v>
      </c>
      <c r="BN713">
        <v>0.26457036</v>
      </c>
      <c r="BO713">
        <v>0.40326622000000001</v>
      </c>
      <c r="BP713">
        <v>0.14252572999999999</v>
      </c>
      <c r="BQ713">
        <v>0.17911427999999999</v>
      </c>
      <c r="BR713">
        <v>0.31569662999999998</v>
      </c>
      <c r="BS713">
        <v>0.21660732999999999</v>
      </c>
      <c r="BT713">
        <v>0.33014909999999997</v>
      </c>
      <c r="BU713">
        <v>0.36960006000000001</v>
      </c>
      <c r="BV713">
        <v>0.10072647999999999</v>
      </c>
      <c r="BW713">
        <v>0.35754940000000002</v>
      </c>
      <c r="BX713">
        <v>0.56567824</v>
      </c>
      <c r="BY713">
        <v>0.22112751999999999</v>
      </c>
      <c r="BZ713">
        <v>8.5332500000000006E-2</v>
      </c>
      <c r="CA713">
        <v>-7.4012866000000002E-3</v>
      </c>
      <c r="CB713">
        <v>0.21198808999999999</v>
      </c>
      <c r="CC713">
        <v>0.34705409999999998</v>
      </c>
      <c r="CD713">
        <v>0.50157249999999998</v>
      </c>
      <c r="CE713">
        <v>0.24301647000000001</v>
      </c>
      <c r="CF713">
        <v>0.17297506000000001</v>
      </c>
      <c r="CG713">
        <v>0.19423004999999999</v>
      </c>
      <c r="CH713">
        <v>0.31007496000000001</v>
      </c>
      <c r="CI713">
        <v>-9.8495260000000001E-2</v>
      </c>
      <c r="CJ713">
        <v>0.18569026999999999</v>
      </c>
      <c r="CK713">
        <v>0.31221008</v>
      </c>
      <c r="CL713">
        <v>0.25056687</v>
      </c>
      <c r="CM713">
        <v>0.17508197</v>
      </c>
      <c r="CN713">
        <v>0.14856625000000001</v>
      </c>
      <c r="CO713">
        <v>0.2029696</v>
      </c>
      <c r="CP713">
        <v>0.22673592000000001</v>
      </c>
      <c r="CQ713">
        <v>1.2347573000000001E-2</v>
      </c>
      <c r="CR713">
        <v>0.26090458</v>
      </c>
      <c r="CS713">
        <v>0.2740823</v>
      </c>
      <c r="CT713">
        <v>8.6655200000000002E-2</v>
      </c>
      <c r="CU713">
        <v>0.26187015000000002</v>
      </c>
      <c r="CV713">
        <v>0.32808470000000001</v>
      </c>
      <c r="CW713">
        <v>0.22094712999999999</v>
      </c>
      <c r="CX713">
        <v>-1.4715761000000001E-2</v>
      </c>
      <c r="CY713">
        <v>0.29001339999999998</v>
      </c>
      <c r="CZ713">
        <v>0.26258292999999999</v>
      </c>
      <c r="DA713">
        <v>0.35641489999999998</v>
      </c>
      <c r="DB713">
        <v>0.30231360000000002</v>
      </c>
      <c r="DC713">
        <v>0.98060990000000003</v>
      </c>
      <c r="DD713">
        <v>0.15037644999999999</v>
      </c>
      <c r="DE713">
        <v>0.11697157</v>
      </c>
      <c r="DF713">
        <f t="shared" ref="DF713:DF776" si="32">AVERAGE(D713:J713,L713:AY713,BA713:DB713,DD713:DE713)</f>
        <v>0.22406686191067962</v>
      </c>
      <c r="DG713">
        <f t="shared" ref="DG713:DG776" si="33">IF(DF713&gt;=0.25,1,0)</f>
        <v>0</v>
      </c>
      <c r="DH713">
        <v>2.0054980962701911E-2</v>
      </c>
      <c r="DI713">
        <f>VLOOKUP(B713,owner_jaccard!$C$1:$E$1128,3,FALSE)</f>
        <v>0.49019607843137197</v>
      </c>
      <c r="DJ713">
        <f>VLOOKUP(B713,partic_jaccard!$C$1:$E$1128,3,FALSE)</f>
        <v>0.51612903225806395</v>
      </c>
      <c r="DK713">
        <f>VLOOKUP(B713,rtword_jaccard!$C$1:$E$1128,3,FALSE)</f>
        <v>0.35135135135135098</v>
      </c>
      <c r="DL713">
        <f>VLOOKUP(B713,rtword_jaccard!$C$1:$F$1128,4,FALSE)</f>
        <v>0.37931034482758602</v>
      </c>
      <c r="DM713">
        <f>VLOOKUP(B713,rtword_jaccard!$C$1:$G$1128,5,FALSE)</f>
        <v>0.38888888888888801</v>
      </c>
      <c r="DN713">
        <f>VLOOKUP(B713,owner_j_重み付き!$C$1:$E$1128,3)</f>
        <v>2.0899999999999998E-2</v>
      </c>
      <c r="DO713">
        <f>VLOOKUP(B713,part_j_重み付き!$C$1:$E$1128,3,FALSE)</f>
        <v>7.8399999999999997E-2</v>
      </c>
      <c r="DP713">
        <f>VLOOKUP(B713,journalsection_jaccard!$C$2:$E$1129,3,FALSE)</f>
        <v>0.66666666666666596</v>
      </c>
      <c r="DQ713">
        <f>VLOOKUP(B713,journalsection_jaccard!$C$2:$F$1129,4,FALSE)</f>
        <v>0.41843971631205601</v>
      </c>
      <c r="DR713">
        <f>VLOOKUP(B713,journalsection_jaccard!$C$2:$G$1129,5,FALSE)</f>
        <v>0.401869158878504</v>
      </c>
      <c r="DS713">
        <f>VLOOKUP(B713,journalsection_jaccard!$C$2:$H$1129,6,FALSE)</f>
        <v>0.28205128205128199</v>
      </c>
    </row>
    <row r="714" spans="1:123" hidden="1" x14ac:dyDescent="0.55000000000000004">
      <c r="A714">
        <v>707</v>
      </c>
      <c r="B714" t="s">
        <v>1478</v>
      </c>
      <c r="C714" t="s">
        <v>813</v>
      </c>
      <c r="D714">
        <v>0.25898339999999997</v>
      </c>
      <c r="E714">
        <v>0.43909523</v>
      </c>
      <c r="F714">
        <v>0.38865189999999999</v>
      </c>
      <c r="G714">
        <v>0.32928776999999998</v>
      </c>
      <c r="H714">
        <v>0.21405514</v>
      </c>
      <c r="I714">
        <v>0.10490525000000001</v>
      </c>
      <c r="J714">
        <v>0.47576763999999999</v>
      </c>
      <c r="K714">
        <v>0.98167230000000005</v>
      </c>
      <c r="L714">
        <v>0.23894913000000001</v>
      </c>
      <c r="M714">
        <v>0.31335439999999998</v>
      </c>
      <c r="N714">
        <v>0.38998063999999999</v>
      </c>
      <c r="O714">
        <v>0.19383612</v>
      </c>
      <c r="P714">
        <v>0.20069756999999999</v>
      </c>
      <c r="Q714">
        <v>0.43953583000000002</v>
      </c>
      <c r="R714">
        <v>0.23383358000000001</v>
      </c>
      <c r="S714">
        <v>0.22402309000000001</v>
      </c>
      <c r="T714">
        <v>0.25401004999999999</v>
      </c>
      <c r="U714">
        <v>0.17884341000000001</v>
      </c>
      <c r="V714">
        <v>0.14305833000000001</v>
      </c>
      <c r="W714">
        <v>0.34266796999999999</v>
      </c>
      <c r="X714">
        <v>0.21814423999999999</v>
      </c>
      <c r="Y714">
        <v>0.23374249999999999</v>
      </c>
      <c r="Z714">
        <v>0.30896223</v>
      </c>
      <c r="AA714">
        <v>0.16468434000000001</v>
      </c>
      <c r="AB714">
        <v>0.34610552</v>
      </c>
      <c r="AC714">
        <v>0.19215909</v>
      </c>
      <c r="AD714">
        <v>0.30029341999999998</v>
      </c>
      <c r="AE714">
        <v>0.12811072000000001</v>
      </c>
      <c r="AF714">
        <v>0.27922130000000001</v>
      </c>
      <c r="AG714">
        <v>0.27632364999999998</v>
      </c>
      <c r="AH714">
        <v>0.15597253999999999</v>
      </c>
      <c r="AI714">
        <v>0.39794003999999999</v>
      </c>
      <c r="AJ714">
        <v>0.37030488</v>
      </c>
      <c r="AK714">
        <v>0.31665882000000001</v>
      </c>
      <c r="AL714">
        <v>0.20415282000000001</v>
      </c>
      <c r="AM714">
        <v>0.30458647</v>
      </c>
      <c r="AN714">
        <v>0.22474617999999999</v>
      </c>
      <c r="AO714">
        <v>0.32819377999999999</v>
      </c>
      <c r="AP714">
        <v>0.43968263000000002</v>
      </c>
      <c r="AQ714">
        <v>0.27149825999999999</v>
      </c>
      <c r="AR714">
        <v>0.26111355000000003</v>
      </c>
      <c r="AS714">
        <v>0.13708614</v>
      </c>
      <c r="AT714">
        <v>0.22423111000000001</v>
      </c>
      <c r="AU714">
        <v>0.25586643999999997</v>
      </c>
      <c r="AV714">
        <v>0.24717140000000001</v>
      </c>
      <c r="AW714">
        <v>0.51654816000000003</v>
      </c>
      <c r="AX714">
        <v>0.12316251</v>
      </c>
      <c r="AY714">
        <v>0.34359225999999998</v>
      </c>
      <c r="AZ714">
        <v>0.97349054000000002</v>
      </c>
      <c r="BA714">
        <v>8.4494403999999995E-2</v>
      </c>
      <c r="BB714">
        <v>0.10803835000000001</v>
      </c>
      <c r="BC714">
        <v>0.22579065000000001</v>
      </c>
      <c r="BD714">
        <v>0.23144597</v>
      </c>
      <c r="BE714">
        <v>0.10460535999999999</v>
      </c>
      <c r="BF714">
        <v>0.30769785999999999</v>
      </c>
      <c r="BG714">
        <v>0.44520280000000001</v>
      </c>
      <c r="BH714">
        <v>0.15232146999999999</v>
      </c>
      <c r="BI714">
        <v>0.39951229999999999</v>
      </c>
      <c r="BJ714">
        <v>0.28255557999999997</v>
      </c>
      <c r="BK714">
        <v>0.27435207</v>
      </c>
      <c r="BL714">
        <v>0.20653260000000001</v>
      </c>
      <c r="BM714">
        <v>0.31471300000000002</v>
      </c>
      <c r="BN714">
        <v>0.15217626000000001</v>
      </c>
      <c r="BO714">
        <v>0.22078212</v>
      </c>
      <c r="BP714">
        <v>0.17104111999999999</v>
      </c>
      <c r="BQ714">
        <v>0.25049987000000001</v>
      </c>
      <c r="BR714">
        <v>0.29147318</v>
      </c>
      <c r="BS714">
        <v>0.30267006000000002</v>
      </c>
      <c r="BT714">
        <v>0.29502612</v>
      </c>
      <c r="BU714">
        <v>0.28216754999999999</v>
      </c>
      <c r="BV714">
        <v>8.4633940000000005E-2</v>
      </c>
      <c r="BW714">
        <v>0.49067017000000002</v>
      </c>
      <c r="BX714">
        <v>0.49369138000000001</v>
      </c>
      <c r="BY714">
        <v>0.25555885</v>
      </c>
      <c r="BZ714">
        <v>0.19901171000000001</v>
      </c>
      <c r="CA714">
        <v>0.20371346000000001</v>
      </c>
      <c r="CB714">
        <v>0.18998209999999999</v>
      </c>
      <c r="CC714">
        <v>0.44790506000000002</v>
      </c>
      <c r="CD714">
        <v>0.22152089</v>
      </c>
      <c r="CE714">
        <v>0.43342029999999998</v>
      </c>
      <c r="CF714">
        <v>0.16315727999999999</v>
      </c>
      <c r="CG714">
        <v>0.13926704000000001</v>
      </c>
      <c r="CH714">
        <v>3.9736873999999998E-2</v>
      </c>
      <c r="CI714">
        <v>0.1149724</v>
      </c>
      <c r="CJ714">
        <v>0.17332889000000001</v>
      </c>
      <c r="CK714">
        <v>0.18729868999999999</v>
      </c>
      <c r="CL714">
        <v>0.37240909999999999</v>
      </c>
      <c r="CM714">
        <v>0.26938695000000001</v>
      </c>
      <c r="CN714">
        <v>0.27855012000000001</v>
      </c>
      <c r="CO714">
        <v>0.47628559999999998</v>
      </c>
      <c r="CP714">
        <v>0.33078268</v>
      </c>
      <c r="CQ714">
        <v>0.25013985999999999</v>
      </c>
      <c r="CR714">
        <v>0.28682469999999999</v>
      </c>
      <c r="CS714">
        <v>0.3656123</v>
      </c>
      <c r="CT714">
        <v>0.19889925</v>
      </c>
      <c r="CU714">
        <v>0.28404372999999999</v>
      </c>
      <c r="CV714">
        <v>0.24848545</v>
      </c>
      <c r="CW714">
        <v>0.34852614999999998</v>
      </c>
      <c r="CX714">
        <v>0.16251004999999999</v>
      </c>
      <c r="CY714">
        <v>0.33711696000000002</v>
      </c>
      <c r="CZ714">
        <v>0.35715585999999999</v>
      </c>
      <c r="DA714">
        <v>-1.3891229000000001E-3</v>
      </c>
      <c r="DB714">
        <v>0.30814454000000002</v>
      </c>
      <c r="DC714">
        <v>0.96739109999999995</v>
      </c>
      <c r="DD714">
        <v>0.25686767999999999</v>
      </c>
      <c r="DE714">
        <v>0.16492169000000001</v>
      </c>
      <c r="DF714">
        <f t="shared" si="32"/>
        <v>0.2637867254864078</v>
      </c>
      <c r="DG714">
        <f t="shared" si="33"/>
        <v>1</v>
      </c>
      <c r="DH714">
        <v>5.1463876835887955E-3</v>
      </c>
      <c r="DI714">
        <f>VLOOKUP(B714,owner_jaccard!$C$1:$E$1128,3,FALSE)</f>
        <v>0.52500000000000002</v>
      </c>
      <c r="DJ714">
        <f>VLOOKUP(B714,partic_jaccard!$C$1:$E$1128,3,FALSE)</f>
        <v>0.53333333333333299</v>
      </c>
      <c r="DK714">
        <f>VLOOKUP(B714,rtword_jaccard!$C$1:$E$1128,3,FALSE)</f>
        <v>0.29870129870129802</v>
      </c>
      <c r="DL714">
        <f>VLOOKUP(B714,rtword_jaccard!$C$1:$F$1128,4,FALSE)</f>
        <v>0.39860139860139798</v>
      </c>
      <c r="DM714">
        <f>VLOOKUP(B714,rtword_jaccard!$C$1:$G$1128,5,FALSE)</f>
        <v>0.35135135135135098</v>
      </c>
      <c r="DN714">
        <f>VLOOKUP(B714,owner_j_重み付き!$C$1:$E$1128,3)</f>
        <v>1.4500000000000001E-2</v>
      </c>
      <c r="DO714">
        <f>VLOOKUP(B714,part_j_重み付き!$C$1:$E$1128,3,FALSE)</f>
        <v>0.18840000000000001</v>
      </c>
      <c r="DP714">
        <f>VLOOKUP(B714,journalsection_jaccard!$C$2:$E$1129,3,FALSE)</f>
        <v>0.53846153846153799</v>
      </c>
      <c r="DQ714">
        <f>VLOOKUP(B714,journalsection_jaccard!$C$2:$F$1129,4,FALSE)</f>
        <v>0.41843971631205601</v>
      </c>
      <c r="DR714">
        <f>VLOOKUP(B714,journalsection_jaccard!$C$2:$G$1129,5,FALSE)</f>
        <v>0.34529147982062702</v>
      </c>
      <c r="DS714">
        <f>VLOOKUP(B714,journalsection_jaccard!$C$2:$H$1129,6,FALSE)</f>
        <v>0.25</v>
      </c>
    </row>
    <row r="715" spans="1:123" hidden="1" x14ac:dyDescent="0.55000000000000004">
      <c r="A715">
        <v>708</v>
      </c>
      <c r="B715" t="s">
        <v>1479</v>
      </c>
      <c r="C715" t="s">
        <v>814</v>
      </c>
      <c r="D715">
        <v>0.40540113999999999</v>
      </c>
      <c r="E715">
        <v>0.38307896000000002</v>
      </c>
      <c r="F715">
        <v>0.27861896000000003</v>
      </c>
      <c r="G715">
        <v>0.37135878</v>
      </c>
      <c r="H715">
        <v>0.45095133999999998</v>
      </c>
      <c r="I715">
        <v>0.38715537999999999</v>
      </c>
      <c r="J715">
        <v>0.42061976000000001</v>
      </c>
      <c r="K715">
        <v>0.97978659999999995</v>
      </c>
      <c r="L715">
        <v>0.33054002999999998</v>
      </c>
      <c r="M715">
        <v>0.31265177999999999</v>
      </c>
      <c r="N715">
        <v>0.39545625000000001</v>
      </c>
      <c r="O715">
        <v>0.25866526000000001</v>
      </c>
      <c r="P715">
        <v>0.34243444000000001</v>
      </c>
      <c r="Q715">
        <v>0.38064712000000001</v>
      </c>
      <c r="R715">
        <v>0.35672106999999997</v>
      </c>
      <c r="S715">
        <v>0.10215562</v>
      </c>
      <c r="T715">
        <v>0.40771484000000002</v>
      </c>
      <c r="U715">
        <v>0.27220818000000002</v>
      </c>
      <c r="V715">
        <v>0.36385286</v>
      </c>
      <c r="W715">
        <v>0.35356647000000002</v>
      </c>
      <c r="X715">
        <v>0.33480720000000003</v>
      </c>
      <c r="Y715">
        <v>0.15221724</v>
      </c>
      <c r="Z715">
        <v>0.27112662999999998</v>
      </c>
      <c r="AA715">
        <v>0.15064495999999999</v>
      </c>
      <c r="AB715">
        <v>0.2533203</v>
      </c>
      <c r="AC715">
        <v>0.42311265999999997</v>
      </c>
      <c r="AD715">
        <v>0.22796425000000001</v>
      </c>
      <c r="AE715">
        <v>0.25335350000000001</v>
      </c>
      <c r="AF715">
        <v>0.37189618000000002</v>
      </c>
      <c r="AG715">
        <v>8.3223030000000003E-2</v>
      </c>
      <c r="AH715">
        <v>9.054537E-2</v>
      </c>
      <c r="AI715">
        <v>0.45839423000000001</v>
      </c>
      <c r="AJ715">
        <v>0.30494433999999998</v>
      </c>
      <c r="AK715">
        <v>0.32525858000000002</v>
      </c>
      <c r="AL715">
        <v>0.25428190000000001</v>
      </c>
      <c r="AM715">
        <v>0.41830885000000001</v>
      </c>
      <c r="AN715">
        <v>0.11885527999999999</v>
      </c>
      <c r="AO715">
        <v>0.26088392999999999</v>
      </c>
      <c r="AP715">
        <v>0.37381061999999998</v>
      </c>
      <c r="AQ715">
        <v>0.31523164999999997</v>
      </c>
      <c r="AR715">
        <v>0.38466465</v>
      </c>
      <c r="AS715">
        <v>0.23778188</v>
      </c>
      <c r="AT715">
        <v>0.26140815000000001</v>
      </c>
      <c r="AU715">
        <v>0.23769471</v>
      </c>
      <c r="AV715">
        <v>0.45867669999999999</v>
      </c>
      <c r="AW715">
        <v>0.39594942</v>
      </c>
      <c r="AX715">
        <v>0.26982339999999999</v>
      </c>
      <c r="AY715">
        <v>0.20496014000000001</v>
      </c>
      <c r="AZ715">
        <v>0.97954629999999998</v>
      </c>
      <c r="BA715">
        <v>0.21516131999999999</v>
      </c>
      <c r="BB715">
        <v>1.0339446E-2</v>
      </c>
      <c r="BC715">
        <v>0.31871197000000001</v>
      </c>
      <c r="BD715">
        <v>0.38392872</v>
      </c>
      <c r="BE715">
        <v>0.120435655</v>
      </c>
      <c r="BF715">
        <v>0.2897034</v>
      </c>
      <c r="BG715">
        <v>0.45385039999999999</v>
      </c>
      <c r="BH715">
        <v>0.36400130000000003</v>
      </c>
      <c r="BI715">
        <v>0.30077377</v>
      </c>
      <c r="BJ715">
        <v>0.23947943999999999</v>
      </c>
      <c r="BK715">
        <v>0.38608520000000002</v>
      </c>
      <c r="BL715">
        <v>0.517293</v>
      </c>
      <c r="BM715">
        <v>0.40741986000000002</v>
      </c>
      <c r="BN715">
        <v>0.24563088999999999</v>
      </c>
      <c r="BO715">
        <v>0.39602575000000001</v>
      </c>
      <c r="BP715">
        <v>0.35330346000000001</v>
      </c>
      <c r="BQ715">
        <v>0.2623337</v>
      </c>
      <c r="BR715">
        <v>0.391069</v>
      </c>
      <c r="BS715">
        <v>0.30256274</v>
      </c>
      <c r="BT715">
        <v>0.36771414000000002</v>
      </c>
      <c r="BU715">
        <v>0.23527706000000001</v>
      </c>
      <c r="BV715">
        <v>0.32184975999999998</v>
      </c>
      <c r="BW715">
        <v>0.5288233</v>
      </c>
      <c r="BX715">
        <v>0.39868029999999999</v>
      </c>
      <c r="BY715">
        <v>0.25979437999999999</v>
      </c>
      <c r="BZ715">
        <v>0.19837885</v>
      </c>
      <c r="CA715">
        <v>0.26830009999999999</v>
      </c>
      <c r="CB715">
        <v>0.39329520000000001</v>
      </c>
      <c r="CC715">
        <v>0.35702709999999999</v>
      </c>
      <c r="CD715">
        <v>0.46083170000000001</v>
      </c>
      <c r="CE715">
        <v>0.38138905000000001</v>
      </c>
      <c r="CF715">
        <v>0.27679396000000001</v>
      </c>
      <c r="CG715">
        <v>0.221079</v>
      </c>
      <c r="CH715">
        <v>0.2216504</v>
      </c>
      <c r="CI715">
        <v>0.2025024</v>
      </c>
      <c r="CJ715">
        <v>0.13227256000000001</v>
      </c>
      <c r="CK715">
        <v>0.38370943000000002</v>
      </c>
      <c r="CL715">
        <v>0.33643260000000003</v>
      </c>
      <c r="CM715">
        <v>0.24645706000000001</v>
      </c>
      <c r="CN715">
        <v>0.21947866999999999</v>
      </c>
      <c r="CO715">
        <v>0.17598349999999999</v>
      </c>
      <c r="CP715">
        <v>0.33331498999999998</v>
      </c>
      <c r="CQ715">
        <v>0.25453755</v>
      </c>
      <c r="CR715">
        <v>0.53594770000000003</v>
      </c>
      <c r="CS715">
        <v>0.40921049999999998</v>
      </c>
      <c r="CT715">
        <v>0.22018784</v>
      </c>
      <c r="CU715">
        <v>0.32895437</v>
      </c>
      <c r="CV715">
        <v>0.36656450000000002</v>
      </c>
      <c r="CW715">
        <v>0.22749343999999999</v>
      </c>
      <c r="CX715">
        <v>0.26565766000000002</v>
      </c>
      <c r="CY715">
        <v>0.34044807999999999</v>
      </c>
      <c r="CZ715">
        <v>0.27318427000000001</v>
      </c>
      <c r="DA715">
        <v>0.36592617999999999</v>
      </c>
      <c r="DB715">
        <v>0.20958563999999999</v>
      </c>
      <c r="DC715">
        <v>0.98417734999999995</v>
      </c>
      <c r="DD715">
        <v>0.20806955999999999</v>
      </c>
      <c r="DE715">
        <v>0.2002302</v>
      </c>
      <c r="DF715">
        <f t="shared" si="32"/>
        <v>0.3063308738932039</v>
      </c>
      <c r="DG715">
        <f t="shared" si="33"/>
        <v>1</v>
      </c>
      <c r="DH715">
        <v>6.8540275602334165E-3</v>
      </c>
      <c r="DI715">
        <f>VLOOKUP(B715,owner_jaccard!$C$1:$E$1128,3,FALSE)</f>
        <v>0.60606060606060597</v>
      </c>
      <c r="DJ715">
        <f>VLOOKUP(B715,partic_jaccard!$C$1:$E$1128,3,FALSE)</f>
        <v>0.64516129032257996</v>
      </c>
      <c r="DK715">
        <f>VLOOKUP(B715,rtword_jaccard!$C$1:$E$1128,3,FALSE)</f>
        <v>0.25</v>
      </c>
      <c r="DL715">
        <f>VLOOKUP(B715,rtword_jaccard!$C$1:$F$1128,4,FALSE)</f>
        <v>0.32450331125827803</v>
      </c>
      <c r="DM715">
        <f>VLOOKUP(B715,rtword_jaccard!$C$1:$G$1128,5,FALSE)</f>
        <v>0.35746606334841602</v>
      </c>
      <c r="DN715">
        <f>VLOOKUP(B715,owner_j_重み付き!$C$1:$E$1128,3)</f>
        <v>8.6E-3</v>
      </c>
      <c r="DO715">
        <f>VLOOKUP(B715,part_j_重み付き!$C$1:$E$1128,3,FALSE)</f>
        <v>0.10979999999999999</v>
      </c>
      <c r="DP715">
        <f>VLOOKUP(B715,journalsection_jaccard!$C$2:$E$1129,3,FALSE)</f>
        <v>0.66666666666666596</v>
      </c>
      <c r="DQ715">
        <f>VLOOKUP(B715,journalsection_jaccard!$C$2:$F$1129,4,FALSE)</f>
        <v>0.44927536231884002</v>
      </c>
      <c r="DR715">
        <f>VLOOKUP(B715,journalsection_jaccard!$C$2:$G$1129,5,FALSE)</f>
        <v>0.38248847926267199</v>
      </c>
      <c r="DS715">
        <f>VLOOKUP(B715,journalsection_jaccard!$C$2:$H$1129,6,FALSE)</f>
        <v>0.28205128205128199</v>
      </c>
    </row>
    <row r="716" spans="1:123" hidden="1" x14ac:dyDescent="0.55000000000000004">
      <c r="A716">
        <v>709</v>
      </c>
      <c r="B716" t="s">
        <v>2238</v>
      </c>
      <c r="C716" t="s">
        <v>815</v>
      </c>
      <c r="D716">
        <v>0.115341134</v>
      </c>
      <c r="E716">
        <v>0.16079545000000001</v>
      </c>
      <c r="F716">
        <v>0.16727120000000001</v>
      </c>
      <c r="G716">
        <v>9.0470165000000005E-2</v>
      </c>
      <c r="H716">
        <v>5.2867549999999999E-2</v>
      </c>
      <c r="I716">
        <v>0.30433690000000002</v>
      </c>
      <c r="J716">
        <v>0.17295657</v>
      </c>
      <c r="K716">
        <v>0.98924743999999998</v>
      </c>
      <c r="L716">
        <v>0.17387580999999999</v>
      </c>
      <c r="M716">
        <v>0.14181125</v>
      </c>
      <c r="N716">
        <v>5.9892945000000003E-2</v>
      </c>
      <c r="O716">
        <v>0.15682626999999999</v>
      </c>
      <c r="P716">
        <v>0.113895185</v>
      </c>
      <c r="Q716">
        <v>0.25902992000000002</v>
      </c>
      <c r="R716">
        <v>0.11491387</v>
      </c>
      <c r="S716">
        <v>3.4355803999999997E-2</v>
      </c>
      <c r="T716">
        <v>0.25853514999999999</v>
      </c>
      <c r="U716">
        <v>0.20659048999999999</v>
      </c>
      <c r="V716">
        <v>0.122126706</v>
      </c>
      <c r="W716">
        <v>0.19745821</v>
      </c>
      <c r="X716">
        <v>0.35168224999999997</v>
      </c>
      <c r="Y716">
        <v>0.34574213999999998</v>
      </c>
      <c r="Z716">
        <v>0.25380459999999999</v>
      </c>
      <c r="AA716">
        <v>7.1178704999999995E-2</v>
      </c>
      <c r="AB716">
        <v>0.17854232</v>
      </c>
      <c r="AC716">
        <v>4.4537159999999999E-2</v>
      </c>
      <c r="AD716">
        <v>0.19288658</v>
      </c>
      <c r="AE716">
        <v>0.13173270000000001</v>
      </c>
      <c r="AF716">
        <v>2.9687290000000002E-2</v>
      </c>
      <c r="AG716">
        <v>0.23037504</v>
      </c>
      <c r="AH716">
        <v>8.2103979999999993E-2</v>
      </c>
      <c r="AI716">
        <v>0.12745171999999999</v>
      </c>
      <c r="AJ716">
        <v>0.17940368000000001</v>
      </c>
      <c r="AK716">
        <v>0.18498626000000001</v>
      </c>
      <c r="AL716">
        <v>4.6949375000000002E-2</v>
      </c>
      <c r="AM716">
        <v>0.18482130999999999</v>
      </c>
      <c r="AN716">
        <v>0.16264997</v>
      </c>
      <c r="AO716">
        <v>0.14777446999999999</v>
      </c>
      <c r="AP716">
        <v>0.29108800000000001</v>
      </c>
      <c r="AQ716">
        <v>0.20851916000000001</v>
      </c>
      <c r="AR716">
        <v>0.20135217999999999</v>
      </c>
      <c r="AS716">
        <v>0.11733724</v>
      </c>
      <c r="AT716">
        <v>9.2142970000000005E-2</v>
      </c>
      <c r="AU716">
        <v>1.6058754000000001E-2</v>
      </c>
      <c r="AV716">
        <v>0.113985</v>
      </c>
      <c r="AW716">
        <v>0.20752901000000001</v>
      </c>
      <c r="AX716">
        <v>0.16566507999999999</v>
      </c>
      <c r="AY716">
        <v>0.17388872999999999</v>
      </c>
      <c r="AZ716">
        <v>0.95770394999999997</v>
      </c>
      <c r="BA716">
        <v>0.13507912</v>
      </c>
      <c r="BB716">
        <v>9.5382094000000001E-2</v>
      </c>
      <c r="BC716">
        <v>0.27016025999999999</v>
      </c>
      <c r="BD716">
        <v>0.14383462</v>
      </c>
      <c r="BE716">
        <v>-2.3120258000000001E-2</v>
      </c>
      <c r="BF716">
        <v>7.6000355000000006E-2</v>
      </c>
      <c r="BG716">
        <v>0.25327100000000002</v>
      </c>
      <c r="BH716">
        <v>0.11474255</v>
      </c>
      <c r="BI716">
        <v>0.19694834999999999</v>
      </c>
      <c r="BJ716">
        <v>0.25821855999999999</v>
      </c>
      <c r="BK716">
        <v>0.32118606999999999</v>
      </c>
      <c r="BL716">
        <v>0.18405943999999999</v>
      </c>
      <c r="BM716">
        <v>0.107946664</v>
      </c>
      <c r="BN716">
        <v>0.16215748999999999</v>
      </c>
      <c r="BO716">
        <v>0.15704580000000001</v>
      </c>
      <c r="BP716">
        <v>0.18570993999999999</v>
      </c>
      <c r="BQ716">
        <v>0.15962635</v>
      </c>
      <c r="BR716">
        <v>0.28022158000000003</v>
      </c>
      <c r="BS716">
        <v>0.23330392999999999</v>
      </c>
      <c r="BT716">
        <v>-6.5116499999999999E-3</v>
      </c>
      <c r="BU716">
        <v>0.21485098999999999</v>
      </c>
      <c r="BV716">
        <v>7.8287825000000005E-2</v>
      </c>
      <c r="BW716">
        <v>0.23433398</v>
      </c>
      <c r="BX716">
        <v>0.2281252</v>
      </c>
      <c r="BY716">
        <v>2.3056124E-3</v>
      </c>
      <c r="BZ716">
        <v>0.14494072</v>
      </c>
      <c r="CA716">
        <v>0.29965733999999999</v>
      </c>
      <c r="CB716">
        <v>0.28454365999999998</v>
      </c>
      <c r="CC716">
        <v>0.19718811999999999</v>
      </c>
      <c r="CD716">
        <v>0.22091134000000001</v>
      </c>
      <c r="CE716">
        <v>0.27913665999999998</v>
      </c>
      <c r="CF716">
        <v>0.16332801999999999</v>
      </c>
      <c r="CG716">
        <v>0.23870205999999999</v>
      </c>
      <c r="CH716">
        <v>0.20488195000000001</v>
      </c>
      <c r="CI716">
        <v>8.7874144000000001E-2</v>
      </c>
      <c r="CJ716">
        <v>0.23410009000000001</v>
      </c>
      <c r="CK716">
        <v>3.6612183E-2</v>
      </c>
      <c r="CL716">
        <v>0.16217780000000001</v>
      </c>
      <c r="CM716">
        <v>0.12495467</v>
      </c>
      <c r="CN716">
        <v>0.25939174999999998</v>
      </c>
      <c r="CO716">
        <v>-5.6207965999999998E-2</v>
      </c>
      <c r="CP716">
        <v>0.22664091</v>
      </c>
      <c r="CQ716">
        <v>0.17939580999999999</v>
      </c>
      <c r="CR716">
        <v>0.20266013999999999</v>
      </c>
      <c r="CS716">
        <v>0.16216507999999999</v>
      </c>
      <c r="CT716">
        <v>0.17734256000000001</v>
      </c>
      <c r="CU716">
        <v>0.22753085000000001</v>
      </c>
      <c r="CV716">
        <v>3.0243617E-2</v>
      </c>
      <c r="CW716">
        <v>0.33597275999999998</v>
      </c>
      <c r="CX716">
        <v>-2.2807564999999998E-2</v>
      </c>
      <c r="CY716">
        <v>0.17508151999999999</v>
      </c>
      <c r="CZ716">
        <v>0.14397260000000001</v>
      </c>
      <c r="DA716">
        <v>0.22328539</v>
      </c>
      <c r="DB716">
        <v>0.32037582999999997</v>
      </c>
      <c r="DC716">
        <v>0.97643659999999999</v>
      </c>
      <c r="DD716">
        <v>-8.0913055E-4</v>
      </c>
      <c r="DE716">
        <v>8.1321030000000002E-2</v>
      </c>
      <c r="DF716">
        <f t="shared" si="32"/>
        <v>0.16354326279466028</v>
      </c>
      <c r="DG716">
        <f t="shared" si="33"/>
        <v>0</v>
      </c>
      <c r="DH716">
        <v>7.2332730560578659E-3</v>
      </c>
      <c r="DI716">
        <f>VLOOKUP(B716,owner_jaccard!$C$1:$E$1128,3,FALSE)</f>
        <v>0.32352941176470501</v>
      </c>
      <c r="DJ716">
        <f>VLOOKUP(B716,partic_jaccard!$C$1:$E$1128,3,FALSE)</f>
        <v>0.14285714285714199</v>
      </c>
      <c r="DK716">
        <f>VLOOKUP(B716,rtword_jaccard!$C$1:$E$1128,3,FALSE)</f>
        <v>0.31578947368421001</v>
      </c>
      <c r="DL716">
        <f>VLOOKUP(B716,rtword_jaccard!$C$1:$F$1128,4,FALSE)</f>
        <v>0.36986301369863001</v>
      </c>
      <c r="DM716">
        <f>VLOOKUP(B716,rtword_jaccard!$C$1:$G$1128,5,FALSE)</f>
        <v>0.33928571428571402</v>
      </c>
      <c r="DN716">
        <f>VLOOKUP(B716,owner_j_重み付き!$C$1:$E$1128,3)</f>
        <v>8.3000000000000001E-3</v>
      </c>
      <c r="DO716">
        <f>VLOOKUP(B716,part_j_重み付き!$C$1:$E$1128,3,FALSE)</f>
        <v>1.3100000000000001E-2</v>
      </c>
      <c r="DP716">
        <f>VLOOKUP(B716,journalsection_jaccard!$C$2:$E$1129,3,FALSE)</f>
        <v>0.51515151515151503</v>
      </c>
      <c r="DQ716">
        <f>VLOOKUP(B716,journalsection_jaccard!$C$2:$F$1129,4,FALSE)</f>
        <v>0.38888888888888801</v>
      </c>
      <c r="DR716">
        <f>VLOOKUP(B716,journalsection_jaccard!$C$2:$G$1129,5,FALSE)</f>
        <v>0.33333333333333298</v>
      </c>
      <c r="DS716">
        <f>VLOOKUP(B716,journalsection_jaccard!$C$2:$H$1129,6,FALSE)</f>
        <v>0.20481927710843301</v>
      </c>
    </row>
    <row r="717" spans="1:123" hidden="1" x14ac:dyDescent="0.55000000000000004">
      <c r="A717">
        <v>710</v>
      </c>
      <c r="B717" t="s">
        <v>1480</v>
      </c>
      <c r="C717" t="s">
        <v>816</v>
      </c>
      <c r="D717">
        <v>0.33584565</v>
      </c>
      <c r="E717">
        <v>0.31869726999999998</v>
      </c>
      <c r="F717">
        <v>0.376836</v>
      </c>
      <c r="G717">
        <v>0.3659345</v>
      </c>
      <c r="H717">
        <v>0.27835122000000001</v>
      </c>
      <c r="I717">
        <v>0.19288379999999999</v>
      </c>
      <c r="J717">
        <v>0.15620974000000001</v>
      </c>
      <c r="K717">
        <v>0.97819739999999999</v>
      </c>
      <c r="L717">
        <v>0.31333610000000001</v>
      </c>
      <c r="M717">
        <v>0.31506747000000002</v>
      </c>
      <c r="N717">
        <v>0.31767032000000001</v>
      </c>
      <c r="O717">
        <v>0.35141897</v>
      </c>
      <c r="P717">
        <v>0.31020734</v>
      </c>
      <c r="Q717">
        <v>0.23502819999999999</v>
      </c>
      <c r="R717">
        <v>0.22367590000000001</v>
      </c>
      <c r="S717">
        <v>0.19167525999999999</v>
      </c>
      <c r="T717">
        <v>0.25510579999999999</v>
      </c>
      <c r="U717">
        <v>0.26969670000000001</v>
      </c>
      <c r="V717">
        <v>0.21863045</v>
      </c>
      <c r="W717">
        <v>0.20831500999999999</v>
      </c>
      <c r="X717">
        <v>0.31310072999999999</v>
      </c>
      <c r="Y717">
        <v>0.31627749999999999</v>
      </c>
      <c r="Z717">
        <v>0.33421904000000002</v>
      </c>
      <c r="AA717">
        <v>0.23610208999999999</v>
      </c>
      <c r="AB717">
        <v>0.19898837999999999</v>
      </c>
      <c r="AC717">
        <v>0.36669945999999998</v>
      </c>
      <c r="AD717">
        <v>0.27192146</v>
      </c>
      <c r="AE717">
        <v>0.11656664999999999</v>
      </c>
      <c r="AF717">
        <v>0.20238455999999999</v>
      </c>
      <c r="AG717">
        <v>0.34182096000000001</v>
      </c>
      <c r="AH717">
        <v>7.7388319999999997E-2</v>
      </c>
      <c r="AI717">
        <v>0.31471421999999999</v>
      </c>
      <c r="AJ717">
        <v>0.41999217999999999</v>
      </c>
      <c r="AK717">
        <v>0.24387835999999999</v>
      </c>
      <c r="AL717">
        <v>0.14824106000000001</v>
      </c>
      <c r="AM717">
        <v>0.23361707000000001</v>
      </c>
      <c r="AN717">
        <v>0.14918981000000001</v>
      </c>
      <c r="AO717">
        <v>0.3231194</v>
      </c>
      <c r="AP717">
        <v>0.33397356</v>
      </c>
      <c r="AQ717">
        <v>0.32938447999999998</v>
      </c>
      <c r="AR717">
        <v>0.3393795</v>
      </c>
      <c r="AS717">
        <v>0.42930550000000001</v>
      </c>
      <c r="AT717">
        <v>0.16320841</v>
      </c>
      <c r="AU717">
        <v>0.27163395000000001</v>
      </c>
      <c r="AV717">
        <v>0.13258147000000001</v>
      </c>
      <c r="AW717">
        <v>0.37220752000000001</v>
      </c>
      <c r="AX717">
        <v>0.23565193000000001</v>
      </c>
      <c r="AY717">
        <v>0.28888923</v>
      </c>
      <c r="AZ717">
        <v>0.97455835000000002</v>
      </c>
      <c r="BA717">
        <v>0.1338645</v>
      </c>
      <c r="BB717">
        <v>0.26759207000000002</v>
      </c>
      <c r="BC717">
        <v>0.43192550000000002</v>
      </c>
      <c r="BD717">
        <v>0.14423804000000001</v>
      </c>
      <c r="BE717">
        <v>0.25123849999999998</v>
      </c>
      <c r="BF717">
        <v>0.19713976999999999</v>
      </c>
      <c r="BG717">
        <v>0.39960953999999999</v>
      </c>
      <c r="BH717">
        <v>0.30604120000000001</v>
      </c>
      <c r="BI717">
        <v>0.21987002999999999</v>
      </c>
      <c r="BJ717">
        <v>0.25119861999999998</v>
      </c>
      <c r="BK717">
        <v>0.45863029999999999</v>
      </c>
      <c r="BL717">
        <v>0.36191475000000001</v>
      </c>
      <c r="BM717">
        <v>0.28450465000000003</v>
      </c>
      <c r="BN717">
        <v>0.29229063</v>
      </c>
      <c r="BO717">
        <v>0.32372220000000002</v>
      </c>
      <c r="BP717">
        <v>0.26734724999999998</v>
      </c>
      <c r="BQ717">
        <v>0.19358860999999999</v>
      </c>
      <c r="BR717">
        <v>0.25203367999999998</v>
      </c>
      <c r="BS717">
        <v>0.43259706999999997</v>
      </c>
      <c r="BT717">
        <v>0.36727098000000002</v>
      </c>
      <c r="BU717">
        <v>0.32110090000000002</v>
      </c>
      <c r="BV717">
        <v>0.41147166000000002</v>
      </c>
      <c r="BW717">
        <v>0.43934593</v>
      </c>
      <c r="BX717">
        <v>0.46971869999999999</v>
      </c>
      <c r="BY717">
        <v>0.11375955</v>
      </c>
      <c r="BZ717">
        <v>0.1538947</v>
      </c>
      <c r="CA717">
        <v>0.18928689000000001</v>
      </c>
      <c r="CB717">
        <v>0.14849277999999999</v>
      </c>
      <c r="CC717">
        <v>0.41900991999999998</v>
      </c>
      <c r="CD717">
        <v>0.37968183</v>
      </c>
      <c r="CE717">
        <v>0.43586703999999998</v>
      </c>
      <c r="CF717">
        <v>0.20053259000000001</v>
      </c>
      <c r="CG717">
        <v>0.1749849</v>
      </c>
      <c r="CH717">
        <v>0.37313600000000002</v>
      </c>
      <c r="CI717">
        <v>0.14434822999999999</v>
      </c>
      <c r="CJ717">
        <v>0.24761150000000001</v>
      </c>
      <c r="CK717">
        <v>0.38938033999999999</v>
      </c>
      <c r="CL717">
        <v>0.40142810000000001</v>
      </c>
      <c r="CM717">
        <v>0.42364805999999999</v>
      </c>
      <c r="CN717">
        <v>0.26731076999999998</v>
      </c>
      <c r="CO717">
        <v>0.36625071999999997</v>
      </c>
      <c r="CP717">
        <v>0.32190874000000003</v>
      </c>
      <c r="CQ717">
        <v>0.14914767000000001</v>
      </c>
      <c r="CR717">
        <v>0.28437632000000002</v>
      </c>
      <c r="CS717">
        <v>0.37928050000000002</v>
      </c>
      <c r="CT717">
        <v>0.19648958999999999</v>
      </c>
      <c r="CU717">
        <v>0.21618633000000001</v>
      </c>
      <c r="CV717">
        <v>0.30343031999999998</v>
      </c>
      <c r="CW717">
        <v>0.38603916999999999</v>
      </c>
      <c r="CX717">
        <v>0.23632343</v>
      </c>
      <c r="CY717">
        <v>0.13478810999999999</v>
      </c>
      <c r="CZ717">
        <v>0.28392931999999999</v>
      </c>
      <c r="DA717">
        <v>0.33031964000000003</v>
      </c>
      <c r="DB717">
        <v>6.0886969999999999E-2</v>
      </c>
      <c r="DC717">
        <v>0.98046683999999995</v>
      </c>
      <c r="DD717">
        <v>0.35011160000000002</v>
      </c>
      <c r="DE717">
        <v>0.16155929999999999</v>
      </c>
      <c r="DF717">
        <f t="shared" si="32"/>
        <v>0.2800065874757281</v>
      </c>
      <c r="DG717">
        <f t="shared" si="33"/>
        <v>1</v>
      </c>
      <c r="DH717">
        <v>8.9208688424770206E-3</v>
      </c>
      <c r="DI717">
        <f>VLOOKUP(B717,owner_jaccard!$C$1:$E$1128,3,FALSE)</f>
        <v>0.51612903225806395</v>
      </c>
      <c r="DJ717">
        <f>VLOOKUP(B717,partic_jaccard!$C$1:$E$1128,3,FALSE)</f>
        <v>0.66666666666666596</v>
      </c>
      <c r="DK717">
        <f>VLOOKUP(B717,rtword_jaccard!$C$1:$E$1128,3,FALSE)</f>
        <v>0.33333333333333298</v>
      </c>
      <c r="DL717">
        <f>VLOOKUP(B717,rtword_jaccard!$C$1:$F$1128,4,FALSE)</f>
        <v>0.36986301369863001</v>
      </c>
      <c r="DM717">
        <f>VLOOKUP(B717,rtword_jaccard!$C$1:$G$1128,5,FALSE)</f>
        <v>0.3215859030837</v>
      </c>
      <c r="DN717">
        <f>VLOOKUP(B717,owner_j_重み付き!$C$1:$E$1128,3)</f>
        <v>1.61E-2</v>
      </c>
      <c r="DO717">
        <f>VLOOKUP(B717,part_j_重み付き!$C$1:$E$1128,3,FALSE)</f>
        <v>2.9600000000000001E-2</v>
      </c>
      <c r="DP717">
        <f>VLOOKUP(B717,journalsection_jaccard!$C$2:$E$1129,3,FALSE)</f>
        <v>0.69491525423728795</v>
      </c>
      <c r="DQ717">
        <f>VLOOKUP(B717,journalsection_jaccard!$C$2:$F$1129,4,FALSE)</f>
        <v>0.45985401459853997</v>
      </c>
      <c r="DR717">
        <f>VLOOKUP(B717,journalsection_jaccard!$C$2:$G$1129,5,FALSE)</f>
        <v>0.38888888888888801</v>
      </c>
      <c r="DS717">
        <f>VLOOKUP(B717,journalsection_jaccard!$C$2:$H$1129,6,FALSE)</f>
        <v>0.29870129870129802</v>
      </c>
    </row>
    <row r="718" spans="1:123" hidden="1" x14ac:dyDescent="0.55000000000000004">
      <c r="A718">
        <v>711</v>
      </c>
      <c r="B718" t="s">
        <v>1481</v>
      </c>
      <c r="C718" t="s">
        <v>817</v>
      </c>
      <c r="D718">
        <v>0.39320356000000001</v>
      </c>
      <c r="E718">
        <v>0.32841045000000002</v>
      </c>
      <c r="F718">
        <v>0.22335111999999999</v>
      </c>
      <c r="G718">
        <v>0.39387494000000001</v>
      </c>
      <c r="H718">
        <v>0.40698477999999999</v>
      </c>
      <c r="I718">
        <v>0.14700026999999999</v>
      </c>
      <c r="J718">
        <v>0.50951979999999997</v>
      </c>
      <c r="K718">
        <v>0.9721109</v>
      </c>
      <c r="L718">
        <v>0.32952318000000003</v>
      </c>
      <c r="M718">
        <v>0.27483173999999999</v>
      </c>
      <c r="N718">
        <v>0.38951498000000001</v>
      </c>
      <c r="O718">
        <v>0.26000761999999999</v>
      </c>
      <c r="P718">
        <v>0.31026710000000002</v>
      </c>
      <c r="Q718">
        <v>0.38303324999999999</v>
      </c>
      <c r="R718">
        <v>0.26365476999999998</v>
      </c>
      <c r="S718">
        <v>0.2135611</v>
      </c>
      <c r="T718">
        <v>0.3880786</v>
      </c>
      <c r="U718">
        <v>0.12982632</v>
      </c>
      <c r="V718">
        <v>0.22393842</v>
      </c>
      <c r="W718">
        <v>0.26824524999999999</v>
      </c>
      <c r="X718">
        <v>0.35433975000000001</v>
      </c>
      <c r="Y718">
        <v>0.17148435000000001</v>
      </c>
      <c r="Z718">
        <v>0.41554505000000003</v>
      </c>
      <c r="AA718">
        <v>0.17109722999999999</v>
      </c>
      <c r="AB718">
        <v>0.34993111999999998</v>
      </c>
      <c r="AC718">
        <v>0.45926499999999998</v>
      </c>
      <c r="AD718">
        <v>0.26877367000000002</v>
      </c>
      <c r="AE718">
        <v>0.3624057</v>
      </c>
      <c r="AF718">
        <v>0.32799806999999997</v>
      </c>
      <c r="AG718">
        <v>6.7113526000000007E-2</v>
      </c>
      <c r="AH718">
        <v>5.9064409999999998E-2</v>
      </c>
      <c r="AI718">
        <v>0.44505495</v>
      </c>
      <c r="AJ718">
        <v>0.33821443000000001</v>
      </c>
      <c r="AK718">
        <v>0.35495870000000002</v>
      </c>
      <c r="AL718">
        <v>0.31704217000000001</v>
      </c>
      <c r="AM718">
        <v>0.30894650000000001</v>
      </c>
      <c r="AN718">
        <v>0.28217173000000001</v>
      </c>
      <c r="AO718">
        <v>0.21886391999999999</v>
      </c>
      <c r="AP718">
        <v>0.35231396999999998</v>
      </c>
      <c r="AQ718">
        <v>0.36033001999999997</v>
      </c>
      <c r="AR718">
        <v>0.36270097000000001</v>
      </c>
      <c r="AS718">
        <v>0.22875226000000001</v>
      </c>
      <c r="AT718">
        <v>0.10535306999999999</v>
      </c>
      <c r="AU718">
        <v>0.20920021999999999</v>
      </c>
      <c r="AV718">
        <v>0.27160326000000001</v>
      </c>
      <c r="AW718">
        <v>0.45798244999999999</v>
      </c>
      <c r="AX718">
        <v>0.19689281</v>
      </c>
      <c r="AY718">
        <v>0.32938584999999998</v>
      </c>
      <c r="AZ718">
        <v>0.97279453000000005</v>
      </c>
      <c r="BA718">
        <v>0.15825011999999999</v>
      </c>
      <c r="BB718">
        <v>0.25815614999999997</v>
      </c>
      <c r="BC718">
        <v>0.26507544999999999</v>
      </c>
      <c r="BD718">
        <v>0.30717146000000001</v>
      </c>
      <c r="BE718">
        <v>0.19600487999999999</v>
      </c>
      <c r="BF718">
        <v>0.48585176000000002</v>
      </c>
      <c r="BG718">
        <v>0.35046864</v>
      </c>
      <c r="BH718">
        <v>0.22667055999999999</v>
      </c>
      <c r="BI718">
        <v>0.38702576999999999</v>
      </c>
      <c r="BJ718">
        <v>0.39941520000000003</v>
      </c>
      <c r="BK718">
        <v>0.22865188</v>
      </c>
      <c r="BL718">
        <v>0.25780841999999998</v>
      </c>
      <c r="BM718">
        <v>0.31002030000000003</v>
      </c>
      <c r="BN718">
        <v>0.21269231999999999</v>
      </c>
      <c r="BO718">
        <v>0.31629109999999999</v>
      </c>
      <c r="BP718">
        <v>0.15631497</v>
      </c>
      <c r="BQ718">
        <v>0.13182563999999999</v>
      </c>
      <c r="BR718">
        <v>0.33652641999999999</v>
      </c>
      <c r="BS718">
        <v>0.31721480000000002</v>
      </c>
      <c r="BT718">
        <v>0.43069726000000003</v>
      </c>
      <c r="BU718">
        <v>0.24584723</v>
      </c>
      <c r="BV718">
        <v>0.25325266000000002</v>
      </c>
      <c r="BW718">
        <v>0.56919030000000004</v>
      </c>
      <c r="BX718">
        <v>0.48942405</v>
      </c>
      <c r="BY718">
        <v>0.27564465999999999</v>
      </c>
      <c r="BZ718">
        <v>0.22069684000000001</v>
      </c>
      <c r="CA718">
        <v>0.18244113000000001</v>
      </c>
      <c r="CB718">
        <v>9.4085779999999994E-2</v>
      </c>
      <c r="CC718">
        <v>0.42264107000000001</v>
      </c>
      <c r="CD718">
        <v>0.38912657</v>
      </c>
      <c r="CE718">
        <v>0.51607879999999995</v>
      </c>
      <c r="CF718">
        <v>0.28483217999999999</v>
      </c>
      <c r="CG718">
        <v>0.22747988999999999</v>
      </c>
      <c r="CH718">
        <v>0.43198862999999998</v>
      </c>
      <c r="CI718">
        <v>6.041382E-2</v>
      </c>
      <c r="CJ718">
        <v>5.8964394000000003E-2</v>
      </c>
      <c r="CK718">
        <v>0.47686477999999999</v>
      </c>
      <c r="CL718">
        <v>0.26302984000000001</v>
      </c>
      <c r="CM718">
        <v>0.16315373999999999</v>
      </c>
      <c r="CN718">
        <v>0.21803348</v>
      </c>
      <c r="CO718">
        <v>0.15184201</v>
      </c>
      <c r="CP718">
        <v>0.22295375000000001</v>
      </c>
      <c r="CQ718">
        <v>0.16608533</v>
      </c>
      <c r="CR718">
        <v>0.45902219999999999</v>
      </c>
      <c r="CS718">
        <v>0.28822434000000002</v>
      </c>
      <c r="CT718">
        <v>0.21332841999999999</v>
      </c>
      <c r="CU718">
        <v>0.20277582</v>
      </c>
      <c r="CV718">
        <v>0.17348215</v>
      </c>
      <c r="CW718">
        <v>0.40442738</v>
      </c>
      <c r="CX718">
        <v>-2.7043218000000001E-2</v>
      </c>
      <c r="CY718">
        <v>0.38329095000000002</v>
      </c>
      <c r="CZ718">
        <v>0.28486845</v>
      </c>
      <c r="DA718">
        <v>0.48410586</v>
      </c>
      <c r="DB718">
        <v>0.20356879999999999</v>
      </c>
      <c r="DC718">
        <v>0.98066752999999995</v>
      </c>
      <c r="DD718">
        <v>0.30550483</v>
      </c>
      <c r="DE718">
        <v>0.15417711000000001</v>
      </c>
      <c r="DF718">
        <f t="shared" si="32"/>
        <v>0.28766552943689311</v>
      </c>
      <c r="DG718">
        <f t="shared" si="33"/>
        <v>1</v>
      </c>
      <c r="DH718">
        <v>1.7101463392778318E-3</v>
      </c>
      <c r="DI718">
        <f>VLOOKUP(B718,owner_jaccard!$C$1:$E$1128,3,FALSE)</f>
        <v>0.54761904761904701</v>
      </c>
      <c r="DJ718">
        <f>VLOOKUP(B718,partic_jaccard!$C$1:$E$1128,3,FALSE)</f>
        <v>0.63333333333333297</v>
      </c>
      <c r="DK718">
        <f>VLOOKUP(B718,rtword_jaccard!$C$1:$E$1128,3,FALSE)</f>
        <v>0.40845070422535201</v>
      </c>
      <c r="DL718">
        <f>VLOOKUP(B718,rtword_jaccard!$C$1:$F$1128,4,FALSE)</f>
        <v>0.38888888888888801</v>
      </c>
      <c r="DM718">
        <f>VLOOKUP(B718,rtword_jaccard!$C$1:$G$1128,5,FALSE)</f>
        <v>0.38248847926267199</v>
      </c>
      <c r="DN718">
        <f>VLOOKUP(B718,owner_j_重み付き!$C$1:$E$1128,3)</f>
        <v>1.9300000000000001E-2</v>
      </c>
      <c r="DO718">
        <f>VLOOKUP(B718,part_j_重み付き!$C$1:$E$1128,3,FALSE)</f>
        <v>1.6899999999999998E-2</v>
      </c>
      <c r="DP718">
        <f>VLOOKUP(B718,journalsection_jaccard!$C$2:$E$1129,3,FALSE)</f>
        <v>0.61290322580645096</v>
      </c>
      <c r="DQ718">
        <f>VLOOKUP(B718,journalsection_jaccard!$C$2:$F$1129,4,FALSE)</f>
        <v>0.45985401459853997</v>
      </c>
      <c r="DR718">
        <f>VLOOKUP(B718,journalsection_jaccard!$C$2:$G$1129,5,FALSE)</f>
        <v>0.37614678899082499</v>
      </c>
      <c r="DS718">
        <f>VLOOKUP(B718,journalsection_jaccard!$C$2:$H$1129,6,FALSE)</f>
        <v>0.29870129870129802</v>
      </c>
    </row>
    <row r="719" spans="1:123" x14ac:dyDescent="0.55000000000000004">
      <c r="A719">
        <v>712</v>
      </c>
      <c r="B719" t="s">
        <v>1482</v>
      </c>
      <c r="C719" t="s">
        <v>818</v>
      </c>
      <c r="D719">
        <v>0.14054614000000001</v>
      </c>
      <c r="E719">
        <v>0.10267780999999999</v>
      </c>
      <c r="F719">
        <v>0.28598245999999999</v>
      </c>
      <c r="G719">
        <v>0.20306714000000001</v>
      </c>
      <c r="H719">
        <v>0.11692118999999999</v>
      </c>
      <c r="I719">
        <v>9.3237539999999994E-2</v>
      </c>
      <c r="J719">
        <v>0.33314228000000001</v>
      </c>
      <c r="K719">
        <v>0.97908530000000005</v>
      </c>
      <c r="L719">
        <v>0.12035588</v>
      </c>
      <c r="M719">
        <v>0.19334191000000001</v>
      </c>
      <c r="N719">
        <v>0.22849475</v>
      </c>
      <c r="O719">
        <v>0.20979961999999999</v>
      </c>
      <c r="P719">
        <v>0.15760054000000001</v>
      </c>
      <c r="Q719">
        <v>0.22592487999999999</v>
      </c>
      <c r="R719">
        <v>0.30512752999999998</v>
      </c>
      <c r="S719">
        <v>4.1887496000000003E-2</v>
      </c>
      <c r="T719">
        <v>9.8007540000000001E-3</v>
      </c>
      <c r="U719">
        <v>-9.4932699999999995E-2</v>
      </c>
      <c r="V719">
        <v>0.12518016000000001</v>
      </c>
      <c r="W719">
        <v>0.27512783000000002</v>
      </c>
      <c r="X719">
        <v>0.19406283999999999</v>
      </c>
      <c r="Y719">
        <v>0.20886604</v>
      </c>
      <c r="Z719">
        <v>0.17400457</v>
      </c>
      <c r="AA719">
        <v>8.5038470000000005E-2</v>
      </c>
      <c r="AB719">
        <v>-4.6036580000000001E-2</v>
      </c>
      <c r="AC719">
        <v>0.17950003</v>
      </c>
      <c r="AD719">
        <v>0.16489983999999999</v>
      </c>
      <c r="AE719">
        <v>0.121968724</v>
      </c>
      <c r="AF719">
        <v>0.12836036000000001</v>
      </c>
      <c r="AG719">
        <v>0.20831773000000001</v>
      </c>
      <c r="AH719">
        <v>1.4206873E-2</v>
      </c>
      <c r="AI719">
        <v>0.20053193999999999</v>
      </c>
      <c r="AJ719">
        <v>0.27013100000000001</v>
      </c>
      <c r="AK719">
        <v>0.14718184000000001</v>
      </c>
      <c r="AL719">
        <v>-3.1489389999999999E-2</v>
      </c>
      <c r="AM719">
        <v>0.12152639</v>
      </c>
      <c r="AN719">
        <v>-2.5651134999999999E-2</v>
      </c>
      <c r="AO719">
        <v>0.14969901999999999</v>
      </c>
      <c r="AP719">
        <v>0.15556440999999999</v>
      </c>
      <c r="AQ719">
        <v>0.12918930000000001</v>
      </c>
      <c r="AR719">
        <v>0.24725530000000001</v>
      </c>
      <c r="AS719">
        <v>0.12214061599999999</v>
      </c>
      <c r="AT719">
        <v>0.12703611000000001</v>
      </c>
      <c r="AU719">
        <v>0.13499934999999999</v>
      </c>
      <c r="AV719">
        <v>5.2750852000000001E-2</v>
      </c>
      <c r="AW719">
        <v>0.30020597999999998</v>
      </c>
      <c r="AX719">
        <v>0.37871438000000002</v>
      </c>
      <c r="AY719">
        <v>0.16338005999999999</v>
      </c>
      <c r="AZ719">
        <v>0.96348095</v>
      </c>
      <c r="BA719">
        <v>0.118056126</v>
      </c>
      <c r="BB719">
        <v>3.4443456999999997E-2</v>
      </c>
      <c r="BC719">
        <v>0.1805698</v>
      </c>
      <c r="BD719">
        <v>0.19004098999999999</v>
      </c>
      <c r="BE719">
        <v>0.21910858</v>
      </c>
      <c r="BF719">
        <v>0.29696292000000002</v>
      </c>
      <c r="BG719">
        <v>0.17797347999999999</v>
      </c>
      <c r="BH719">
        <v>-7.234964E-3</v>
      </c>
      <c r="BI719">
        <v>0.23154859</v>
      </c>
      <c r="BJ719">
        <v>0.11195407</v>
      </c>
      <c r="BK719">
        <v>0.25868190000000002</v>
      </c>
      <c r="BL719">
        <v>-9.5622665999999995E-2</v>
      </c>
      <c r="BM719">
        <v>0.15655496999999999</v>
      </c>
      <c r="BN719">
        <v>3.7260056E-2</v>
      </c>
      <c r="BO719">
        <v>0.33794071999999997</v>
      </c>
      <c r="BP719">
        <v>-8.552295E-2</v>
      </c>
      <c r="BQ719">
        <v>0.19748408000000001</v>
      </c>
      <c r="BR719">
        <v>0.28118554000000001</v>
      </c>
      <c r="BS719">
        <v>0.21404670000000001</v>
      </c>
      <c r="BT719">
        <v>0.16636387999999999</v>
      </c>
      <c r="BU719">
        <v>4.4103373000000001E-2</v>
      </c>
      <c r="BV719">
        <v>0.22608373000000001</v>
      </c>
      <c r="BW719">
        <v>0.41214803</v>
      </c>
      <c r="BX719">
        <v>0.33647110000000002</v>
      </c>
      <c r="BY719">
        <v>8.1084654000000006E-2</v>
      </c>
      <c r="BZ719">
        <v>0.16702564</v>
      </c>
      <c r="CA719">
        <v>7.6008989999999998E-2</v>
      </c>
      <c r="CB719">
        <v>0.25546967999999998</v>
      </c>
      <c r="CC719">
        <v>0.26797157999999999</v>
      </c>
      <c r="CD719">
        <v>0.29243641999999997</v>
      </c>
      <c r="CE719">
        <v>0.28595203000000002</v>
      </c>
      <c r="CF719">
        <v>0.21429680000000001</v>
      </c>
      <c r="CG719">
        <v>0.21162286</v>
      </c>
      <c r="CH719">
        <v>0.11034533000000001</v>
      </c>
      <c r="CI719">
        <v>0.11025095</v>
      </c>
      <c r="CJ719">
        <v>4.3788507999999997E-2</v>
      </c>
      <c r="CK719">
        <v>0.21720722000000001</v>
      </c>
      <c r="CL719">
        <v>0.29677769999999998</v>
      </c>
      <c r="CM719">
        <v>0.10535711</v>
      </c>
      <c r="CN719">
        <v>0.17294878</v>
      </c>
      <c r="CO719">
        <v>0.16643342</v>
      </c>
      <c r="CP719">
        <v>0.31487969999999998</v>
      </c>
      <c r="CQ719">
        <v>0.116465636</v>
      </c>
      <c r="CR719">
        <v>0.38281290000000001</v>
      </c>
      <c r="CS719">
        <v>0.27322370000000001</v>
      </c>
      <c r="CT719">
        <v>0.10517325</v>
      </c>
      <c r="CU719">
        <v>0.16701550000000001</v>
      </c>
      <c r="CV719">
        <v>0.24898857999999999</v>
      </c>
      <c r="CW719">
        <v>0.28969464</v>
      </c>
      <c r="CX719">
        <v>0.11826745399999999</v>
      </c>
      <c r="CY719">
        <v>0.20651620000000001</v>
      </c>
      <c r="CZ719">
        <v>0.25768465000000002</v>
      </c>
      <c r="DA719">
        <v>0.30619043000000001</v>
      </c>
      <c r="DB719">
        <v>0.1664429</v>
      </c>
      <c r="DC719">
        <v>0.98037313999999998</v>
      </c>
      <c r="DD719">
        <v>0.13671655999999999</v>
      </c>
      <c r="DE719">
        <v>0.18604343000000001</v>
      </c>
      <c r="DF719">
        <f t="shared" si="32"/>
        <v>0.17030420236893209</v>
      </c>
      <c r="DG719">
        <f t="shared" si="33"/>
        <v>0</v>
      </c>
      <c r="DH719">
        <v>0</v>
      </c>
      <c r="DI719">
        <f>VLOOKUP(B719,owner_jaccard!$C$1:$E$1128,3,FALSE)</f>
        <v>0.21568627450980299</v>
      </c>
      <c r="DJ719">
        <f>VLOOKUP(B719,partic_jaccard!$C$1:$E$1128,3,FALSE)</f>
        <v>0.2</v>
      </c>
      <c r="DK719">
        <f>VLOOKUP(B719,rtword_jaccard!$C$1:$E$1128,3,FALSE)</f>
        <v>0.13636363636363599</v>
      </c>
      <c r="DL719">
        <f>VLOOKUP(B719,rtword_jaccard!$C$1:$F$1128,4,FALSE)</f>
        <v>0.16959064327485299</v>
      </c>
      <c r="DM719">
        <f>VLOOKUP(B719,rtword_jaccard!$C$1:$G$1128,5,FALSE)</f>
        <v>0.185770750988142</v>
      </c>
      <c r="DN719">
        <f>VLOOKUP(B719,owner_j_重み付き!$C$1:$E$1128,3)</f>
        <v>1.0500000000000001E-2</v>
      </c>
      <c r="DO719">
        <f>VLOOKUP(B719,part_j_重み付き!$C$1:$E$1128,3,FALSE)</f>
        <v>1.18E-2</v>
      </c>
      <c r="DP719">
        <f>VLOOKUP(B719,journalsection_jaccard!$C$2:$E$1129,3,FALSE)</f>
        <v>0.58730158730158699</v>
      </c>
      <c r="DQ719">
        <f>VLOOKUP(B719,journalsection_jaccard!$C$2:$F$1129,4,FALSE)</f>
        <v>0.36054421768707401</v>
      </c>
      <c r="DR719">
        <f>VLOOKUP(B719,journalsection_jaccard!$C$2:$G$1129,5,FALSE)</f>
        <v>0.31578947368421001</v>
      </c>
      <c r="DS719">
        <f>VLOOKUP(B719,journalsection_jaccard!$C$2:$H$1129,6,FALSE)</f>
        <v>0.14942528735632099</v>
      </c>
    </row>
    <row r="720" spans="1:123" hidden="1" x14ac:dyDescent="0.55000000000000004">
      <c r="A720">
        <v>713</v>
      </c>
      <c r="B720" t="s">
        <v>1483</v>
      </c>
      <c r="C720" t="s">
        <v>819</v>
      </c>
      <c r="D720">
        <v>0.36798017999999999</v>
      </c>
      <c r="E720">
        <v>0.36397721999999999</v>
      </c>
      <c r="F720">
        <v>0.11596611</v>
      </c>
      <c r="G720">
        <v>0.37705156000000001</v>
      </c>
      <c r="H720">
        <v>0.38419829999999999</v>
      </c>
      <c r="I720">
        <v>0.15527727999999999</v>
      </c>
      <c r="J720">
        <v>0.34769893000000002</v>
      </c>
      <c r="K720">
        <v>0.98219730000000005</v>
      </c>
      <c r="L720">
        <v>0.27647522000000002</v>
      </c>
      <c r="M720">
        <v>0.33445989999999998</v>
      </c>
      <c r="N720">
        <v>0.38382455999999998</v>
      </c>
      <c r="O720">
        <v>0.33977917000000002</v>
      </c>
      <c r="P720">
        <v>0.187889</v>
      </c>
      <c r="Q720">
        <v>0.50407480000000005</v>
      </c>
      <c r="R720">
        <v>0.26086345</v>
      </c>
      <c r="S720">
        <v>0.2143322</v>
      </c>
      <c r="T720">
        <v>0.42682653999999998</v>
      </c>
      <c r="U720">
        <v>0.13222247000000001</v>
      </c>
      <c r="V720">
        <v>0.16102064999999999</v>
      </c>
      <c r="W720">
        <v>0.38966889999999998</v>
      </c>
      <c r="X720">
        <v>0.13488238</v>
      </c>
      <c r="Y720">
        <v>0.28846622</v>
      </c>
      <c r="Z720">
        <v>0.26635340000000002</v>
      </c>
      <c r="AA720">
        <v>0.29833632999999998</v>
      </c>
      <c r="AB720">
        <v>0.34731314000000002</v>
      </c>
      <c r="AC720">
        <v>0.32856577999999997</v>
      </c>
      <c r="AD720">
        <v>0.29681753999999999</v>
      </c>
      <c r="AE720">
        <v>0.29379486999999999</v>
      </c>
      <c r="AF720">
        <v>0.33030452999999999</v>
      </c>
      <c r="AG720">
        <v>0.10628683</v>
      </c>
      <c r="AH720">
        <v>0.22171645000000001</v>
      </c>
      <c r="AI720">
        <v>0.32922852000000002</v>
      </c>
      <c r="AJ720">
        <v>0.28112473999999998</v>
      </c>
      <c r="AK720">
        <v>0.2419384</v>
      </c>
      <c r="AL720">
        <v>0.25798556</v>
      </c>
      <c r="AM720">
        <v>0.44286520000000001</v>
      </c>
      <c r="AN720">
        <v>0.21861050000000001</v>
      </c>
      <c r="AO720">
        <v>0.10498725</v>
      </c>
      <c r="AP720">
        <v>0.29349902</v>
      </c>
      <c r="AQ720">
        <v>0.40645677000000002</v>
      </c>
      <c r="AR720">
        <v>0.26166376000000002</v>
      </c>
      <c r="AS720">
        <v>0.34947366000000002</v>
      </c>
      <c r="AT720">
        <v>0.21335403999999999</v>
      </c>
      <c r="AU720">
        <v>0.25113505000000003</v>
      </c>
      <c r="AV720">
        <v>0.25444043</v>
      </c>
      <c r="AW720">
        <v>0.49432906999999998</v>
      </c>
      <c r="AX720">
        <v>0.24343032000000001</v>
      </c>
      <c r="AY720">
        <v>0.40007618</v>
      </c>
      <c r="AZ720">
        <v>0.97447585999999997</v>
      </c>
      <c r="BA720">
        <v>0.18347806999999999</v>
      </c>
      <c r="BB720">
        <v>4.7135196999999997E-2</v>
      </c>
      <c r="BC720">
        <v>0.15969045000000001</v>
      </c>
      <c r="BD720">
        <v>0.28015565999999997</v>
      </c>
      <c r="BE720">
        <v>0.11549626</v>
      </c>
      <c r="BF720">
        <v>0.30862692000000003</v>
      </c>
      <c r="BG720">
        <v>0.37383731999999997</v>
      </c>
      <c r="BH720">
        <v>0.23901409000000001</v>
      </c>
      <c r="BI720">
        <v>0.45586009999999999</v>
      </c>
      <c r="BJ720">
        <v>0.28822765</v>
      </c>
      <c r="BK720">
        <v>0.24474771000000001</v>
      </c>
      <c r="BL720">
        <v>0.22219609000000001</v>
      </c>
      <c r="BM720">
        <v>0.12352852</v>
      </c>
      <c r="BN720">
        <v>0.30894310000000003</v>
      </c>
      <c r="BO720">
        <v>0.38790277000000001</v>
      </c>
      <c r="BP720">
        <v>0.13383399000000001</v>
      </c>
      <c r="BQ720">
        <v>0.21714257000000001</v>
      </c>
      <c r="BR720">
        <v>0.31660387000000001</v>
      </c>
      <c r="BS720">
        <v>0.33886223999999998</v>
      </c>
      <c r="BT720">
        <v>0.34354040000000002</v>
      </c>
      <c r="BU720">
        <v>0.20046404000000001</v>
      </c>
      <c r="BV720">
        <v>0.31839479999999998</v>
      </c>
      <c r="BW720">
        <v>0.46031486999999999</v>
      </c>
      <c r="BX720">
        <v>0.47802623999999999</v>
      </c>
      <c r="BY720">
        <v>0.25555201999999999</v>
      </c>
      <c r="BZ720">
        <v>0.16597862999999999</v>
      </c>
      <c r="CA720">
        <v>0.30092224000000001</v>
      </c>
      <c r="CB720">
        <v>0.46442499999999998</v>
      </c>
      <c r="CC720">
        <v>0.43187789999999998</v>
      </c>
      <c r="CD720">
        <v>0.38962491999999999</v>
      </c>
      <c r="CE720">
        <v>0.47288486000000002</v>
      </c>
      <c r="CF720">
        <v>0.20997639000000001</v>
      </c>
      <c r="CG720">
        <v>0.11274316</v>
      </c>
      <c r="CH720">
        <v>0.39901979999999998</v>
      </c>
      <c r="CI720">
        <v>0.14114568</v>
      </c>
      <c r="CJ720">
        <v>0.16139994999999999</v>
      </c>
      <c r="CK720">
        <v>0.46094560000000001</v>
      </c>
      <c r="CL720">
        <v>0.3360225</v>
      </c>
      <c r="CM720">
        <v>0.24490948000000001</v>
      </c>
      <c r="CN720">
        <v>0.32669865999999997</v>
      </c>
      <c r="CO720">
        <v>0.21470877999999999</v>
      </c>
      <c r="CP720">
        <v>0.37482875999999998</v>
      </c>
      <c r="CQ720">
        <v>0.23677923000000001</v>
      </c>
      <c r="CR720">
        <v>0.4389284</v>
      </c>
      <c r="CS720">
        <v>0.26201436</v>
      </c>
      <c r="CT720">
        <v>0.30350812999999999</v>
      </c>
      <c r="CU720">
        <v>0.16407260000000001</v>
      </c>
      <c r="CV720">
        <v>0.37883001999999999</v>
      </c>
      <c r="CW720">
        <v>0.41580107999999999</v>
      </c>
      <c r="CX720">
        <v>0.15672222</v>
      </c>
      <c r="CY720">
        <v>0.26852090000000001</v>
      </c>
      <c r="CZ720">
        <v>0.43813037999999999</v>
      </c>
      <c r="DA720">
        <v>0.4263362</v>
      </c>
      <c r="DB720">
        <v>0.17175883</v>
      </c>
      <c r="DC720">
        <v>0.98164695999999996</v>
      </c>
      <c r="DD720">
        <v>0.38231683</v>
      </c>
      <c r="DE720">
        <v>0.15706096999999999</v>
      </c>
      <c r="DF720">
        <f t="shared" si="32"/>
        <v>0.29020863870873792</v>
      </c>
      <c r="DG720">
        <f t="shared" si="33"/>
        <v>1</v>
      </c>
      <c r="DH720">
        <v>1.1123440631595814E-2</v>
      </c>
      <c r="DI720">
        <f>VLOOKUP(B720,owner_jaccard!$C$1:$E$1128,3,FALSE)</f>
        <v>0.41818181818181799</v>
      </c>
      <c r="DJ720">
        <f>VLOOKUP(B720,partic_jaccard!$C$1:$E$1128,3,FALSE)</f>
        <v>0.47222222222222199</v>
      </c>
      <c r="DK720">
        <f>VLOOKUP(B720,rtword_jaccard!$C$1:$E$1128,3,FALSE)</f>
        <v>0.38888888888888801</v>
      </c>
      <c r="DL720">
        <f>VLOOKUP(B720,rtword_jaccard!$C$1:$F$1128,4,FALSE)</f>
        <v>0.44927536231884002</v>
      </c>
      <c r="DM720">
        <f>VLOOKUP(B720,rtword_jaccard!$C$1:$G$1128,5,FALSE)</f>
        <v>0.47783251231527002</v>
      </c>
      <c r="DN720">
        <f>VLOOKUP(B720,owner_j_重み付き!$C$1:$E$1128,3)</f>
        <v>1.61E-2</v>
      </c>
      <c r="DO720">
        <f>VLOOKUP(B720,part_j_重み付き!$C$1:$E$1128,3,FALSE)</f>
        <v>1.6400000000000001E-2</v>
      </c>
      <c r="DP720">
        <f>VLOOKUP(B720,journalsection_jaccard!$C$2:$E$1129,3,FALSE)</f>
        <v>0.72413793103448199</v>
      </c>
      <c r="DQ720">
        <f>VLOOKUP(B720,journalsection_jaccard!$C$2:$F$1129,4,FALSE)</f>
        <v>0.48148148148148101</v>
      </c>
      <c r="DR720">
        <f>VLOOKUP(B720,journalsection_jaccard!$C$2:$G$1129,5,FALSE)</f>
        <v>0.44927536231884002</v>
      </c>
      <c r="DS720">
        <f>VLOOKUP(B720,journalsection_jaccard!$C$2:$H$1129,6,FALSE)</f>
        <v>0.33333333333333298</v>
      </c>
    </row>
    <row r="721" spans="1:123" x14ac:dyDescent="0.55000000000000004">
      <c r="A721">
        <v>714</v>
      </c>
      <c r="B721" t="s">
        <v>2239</v>
      </c>
      <c r="C721" t="s">
        <v>820</v>
      </c>
      <c r="D721">
        <v>0.29057956000000001</v>
      </c>
      <c r="E721">
        <v>0.19005554999999999</v>
      </c>
      <c r="F721">
        <v>0.21447013000000001</v>
      </c>
      <c r="G721">
        <v>0.35130334000000002</v>
      </c>
      <c r="H721">
        <v>0.34302319999999997</v>
      </c>
      <c r="I721">
        <v>0.12157245</v>
      </c>
      <c r="J721">
        <v>0.14159086000000001</v>
      </c>
      <c r="K721">
        <v>0.97625154000000003</v>
      </c>
      <c r="L721">
        <v>0.17121638</v>
      </c>
      <c r="M721">
        <v>0.20111710999999999</v>
      </c>
      <c r="N721">
        <v>0.44426979999999999</v>
      </c>
      <c r="O721">
        <v>0.20636525999999999</v>
      </c>
      <c r="P721">
        <v>0.14548609000000001</v>
      </c>
      <c r="Q721">
        <v>0.42781439999999998</v>
      </c>
      <c r="R721">
        <v>0.22918247999999999</v>
      </c>
      <c r="S721">
        <v>0.25633089999999997</v>
      </c>
      <c r="T721">
        <v>0.26389214</v>
      </c>
      <c r="U721">
        <v>0.18569587000000001</v>
      </c>
      <c r="V721">
        <v>0.24986626000000001</v>
      </c>
      <c r="W721">
        <v>0.23868263000000001</v>
      </c>
      <c r="X721">
        <v>0.41795215000000002</v>
      </c>
      <c r="Y721">
        <v>0.20890139999999999</v>
      </c>
      <c r="Z721">
        <v>0.28900772000000002</v>
      </c>
      <c r="AA721">
        <v>0.18609194000000001</v>
      </c>
      <c r="AB721">
        <v>0.28943107000000001</v>
      </c>
      <c r="AC721">
        <v>0.20988503</v>
      </c>
      <c r="AD721">
        <v>0.21796349000000001</v>
      </c>
      <c r="AE721">
        <v>0.27419522000000002</v>
      </c>
      <c r="AF721">
        <v>0.15982345000000001</v>
      </c>
      <c r="AG721">
        <v>0.12973960000000001</v>
      </c>
      <c r="AH721">
        <v>0.15034974000000001</v>
      </c>
      <c r="AI721">
        <v>0.26130482999999999</v>
      </c>
      <c r="AJ721">
        <v>0.28983140000000002</v>
      </c>
      <c r="AK721">
        <v>0.30626014000000001</v>
      </c>
      <c r="AL721">
        <v>0.13855186</v>
      </c>
      <c r="AM721">
        <v>6.1983004000000001E-2</v>
      </c>
      <c r="AN721">
        <v>3.778869E-2</v>
      </c>
      <c r="AO721">
        <v>0.12713826</v>
      </c>
      <c r="AP721">
        <v>0.31295775999999997</v>
      </c>
      <c r="AQ721">
        <v>0.37982932000000003</v>
      </c>
      <c r="AR721">
        <v>0.35008073000000001</v>
      </c>
      <c r="AS721">
        <v>0.17927971000000001</v>
      </c>
      <c r="AT721">
        <v>7.0794709999999997E-2</v>
      </c>
      <c r="AU721">
        <v>6.2442545000000002E-2</v>
      </c>
      <c r="AV721">
        <v>0.11760139</v>
      </c>
      <c r="AW721">
        <v>0.34896490000000002</v>
      </c>
      <c r="AX721">
        <v>0.16049040000000001</v>
      </c>
      <c r="AY721">
        <v>0.18583757000000001</v>
      </c>
      <c r="AZ721">
        <v>0.97768409999999994</v>
      </c>
      <c r="BA721">
        <v>1.2096361999999999E-2</v>
      </c>
      <c r="BB721">
        <v>0.20927957</v>
      </c>
      <c r="BC721">
        <v>0.26466894000000002</v>
      </c>
      <c r="BD721">
        <v>0.39451393000000001</v>
      </c>
      <c r="BE721">
        <v>7.4182554999999997E-2</v>
      </c>
      <c r="BF721">
        <v>0.22305451000000001</v>
      </c>
      <c r="BG721">
        <v>0.36781513999999998</v>
      </c>
      <c r="BH721">
        <v>0.21164657000000001</v>
      </c>
      <c r="BI721">
        <v>0.35952149999999999</v>
      </c>
      <c r="BJ721">
        <v>0.17630860000000001</v>
      </c>
      <c r="BK721">
        <v>0.33796725</v>
      </c>
      <c r="BL721">
        <v>-7.0662244999999999E-2</v>
      </c>
      <c r="BM721">
        <v>0.29583809999999999</v>
      </c>
      <c r="BN721">
        <v>0.20042794999999999</v>
      </c>
      <c r="BO721">
        <v>0.41329296999999998</v>
      </c>
      <c r="BP721">
        <v>0.24846588</v>
      </c>
      <c r="BQ721">
        <v>0.18461108000000001</v>
      </c>
      <c r="BR721">
        <v>4.7023824999999998E-2</v>
      </c>
      <c r="BS721">
        <v>0.16707485999999999</v>
      </c>
      <c r="BT721">
        <v>0.40920269999999997</v>
      </c>
      <c r="BU721">
        <v>0.18681327</v>
      </c>
      <c r="BV721">
        <v>0.20507094000000001</v>
      </c>
      <c r="BW721">
        <v>0.46456498000000002</v>
      </c>
      <c r="BX721">
        <v>0.36367642999999999</v>
      </c>
      <c r="BY721">
        <v>2.9318695999999999E-3</v>
      </c>
      <c r="BZ721">
        <v>0.18237469000000001</v>
      </c>
      <c r="CA721">
        <v>9.1717854000000001E-2</v>
      </c>
      <c r="CB721">
        <v>2.5864396000000001E-2</v>
      </c>
      <c r="CC721">
        <v>0.50991165999999999</v>
      </c>
      <c r="CD721">
        <v>0.41520673000000002</v>
      </c>
      <c r="CE721">
        <v>0.37967299999999998</v>
      </c>
      <c r="CF721">
        <v>6.9795995999999999E-2</v>
      </c>
      <c r="CG721">
        <v>3.9206262999999998E-2</v>
      </c>
      <c r="CH721">
        <v>0.29199782000000002</v>
      </c>
      <c r="CI721">
        <v>0.10937072</v>
      </c>
      <c r="CJ721">
        <v>9.6500089999999997E-2</v>
      </c>
      <c r="CK721">
        <v>0.24141613000000001</v>
      </c>
      <c r="CL721">
        <v>0.24274497</v>
      </c>
      <c r="CM721">
        <v>0.25677133000000002</v>
      </c>
      <c r="CN721">
        <v>0.32944423</v>
      </c>
      <c r="CO721">
        <v>0.25456527000000001</v>
      </c>
      <c r="CP721">
        <v>0.12574631999999999</v>
      </c>
      <c r="CQ721">
        <v>0.12911544999999999</v>
      </c>
      <c r="CR721">
        <v>0.43983172999999998</v>
      </c>
      <c r="CS721">
        <v>0.27834959999999997</v>
      </c>
      <c r="CT721">
        <v>0.15785167</v>
      </c>
      <c r="CU721">
        <v>0.21872317999999999</v>
      </c>
      <c r="CV721">
        <v>0.21867858000000001</v>
      </c>
      <c r="CW721">
        <v>0.30384812</v>
      </c>
      <c r="CX721">
        <v>4.9256550000000003E-2</v>
      </c>
      <c r="CY721">
        <v>0.29054029999999997</v>
      </c>
      <c r="CZ721">
        <v>0.13642541999999999</v>
      </c>
      <c r="DA721">
        <v>0.31404597000000001</v>
      </c>
      <c r="DB721">
        <v>0.2168544</v>
      </c>
      <c r="DC721">
        <v>0.98284150000000003</v>
      </c>
      <c r="DD721">
        <v>0.21343920999999999</v>
      </c>
      <c r="DE721">
        <v>0.14457566999999999</v>
      </c>
      <c r="DF721">
        <f t="shared" si="32"/>
        <v>0.22446818732621357</v>
      </c>
      <c r="DG721">
        <f t="shared" si="33"/>
        <v>0</v>
      </c>
      <c r="DH721">
        <v>0</v>
      </c>
      <c r="DI721">
        <f>VLOOKUP(B721,owner_jaccard!$C$1:$E$1128,3,FALSE)</f>
        <v>0.26190476190476097</v>
      </c>
      <c r="DJ721">
        <f>VLOOKUP(B721,partic_jaccard!$C$1:$E$1128,3,FALSE)</f>
        <v>0.25806451612903197</v>
      </c>
      <c r="DK721">
        <f>VLOOKUP(B721,rtword_jaccard!$C$1:$E$1128,3,FALSE)</f>
        <v>0.20481927710843301</v>
      </c>
      <c r="DL721">
        <f>VLOOKUP(B721,rtword_jaccard!$C$1:$F$1128,4,FALSE)</f>
        <v>0.29032258064516098</v>
      </c>
      <c r="DM721">
        <f>VLOOKUP(B721,rtword_jaccard!$C$1:$G$1128,5,FALSE)</f>
        <v>0.33333333333333298</v>
      </c>
      <c r="DN721">
        <f>VLOOKUP(B721,owner_j_重み付き!$C$1:$E$1128,3)</f>
        <v>2.3999999999999998E-3</v>
      </c>
      <c r="DO721">
        <f>VLOOKUP(B721,part_j_重み付き!$C$1:$E$1128,3,FALSE)</f>
        <v>3.3E-3</v>
      </c>
      <c r="DP721">
        <f>VLOOKUP(B721,journalsection_jaccard!$C$2:$E$1129,3,FALSE)</f>
        <v>0.20481927710843301</v>
      </c>
      <c r="DQ721">
        <f>VLOOKUP(B721,journalsection_jaccard!$C$2:$F$1129,4,FALSE)</f>
        <v>0.273885350318471</v>
      </c>
      <c r="DR721">
        <f>VLOOKUP(B721,journalsection_jaccard!$C$2:$G$1129,5,FALSE)</f>
        <v>0.19047619047618999</v>
      </c>
      <c r="DS721">
        <f>VLOOKUP(B721,journalsection_jaccard!$C$2:$H$1129,6,FALSE)</f>
        <v>5.2631578947368397E-2</v>
      </c>
    </row>
    <row r="722" spans="1:123" x14ac:dyDescent="0.55000000000000004">
      <c r="A722">
        <v>715</v>
      </c>
      <c r="B722" t="s">
        <v>2240</v>
      </c>
      <c r="C722" t="s">
        <v>821</v>
      </c>
      <c r="D722">
        <v>8.3839209999999997E-2</v>
      </c>
      <c r="E722">
        <v>2.5769843000000001E-2</v>
      </c>
      <c r="F722">
        <v>3.8065652999999998E-2</v>
      </c>
      <c r="G722">
        <v>0.32924247000000001</v>
      </c>
      <c r="H722">
        <v>8.8670163999999996E-2</v>
      </c>
      <c r="I722">
        <v>-3.7315250000000001E-2</v>
      </c>
      <c r="J722">
        <v>0.37710695999999999</v>
      </c>
      <c r="K722">
        <v>0.98896790000000001</v>
      </c>
      <c r="L722">
        <v>0.14005065</v>
      </c>
      <c r="M722">
        <v>5.5754739999999997E-2</v>
      </c>
      <c r="N722">
        <v>0.30778348</v>
      </c>
      <c r="O722">
        <v>1.1141895000000001E-2</v>
      </c>
      <c r="P722">
        <v>0.21744387000000001</v>
      </c>
      <c r="Q722">
        <v>0.36262929999999999</v>
      </c>
      <c r="R722">
        <v>0.20540868000000001</v>
      </c>
      <c r="S722">
        <v>-0.10003774999999999</v>
      </c>
      <c r="T722">
        <v>0.12261631000000001</v>
      </c>
      <c r="U722">
        <v>7.7115520000000007E-2</v>
      </c>
      <c r="V722">
        <v>1.54383965E-2</v>
      </c>
      <c r="W722">
        <v>0.25667673000000002</v>
      </c>
      <c r="X722">
        <v>0.18033431</v>
      </c>
      <c r="Y722">
        <v>0.111707814</v>
      </c>
      <c r="Z722">
        <v>-4.1486993E-2</v>
      </c>
      <c r="AA722">
        <v>0.13537606999999999</v>
      </c>
      <c r="AB722">
        <v>0.18804056999999999</v>
      </c>
      <c r="AC722">
        <v>-3.0393837999999999E-3</v>
      </c>
      <c r="AD722">
        <v>2.8047216999999999E-2</v>
      </c>
      <c r="AE722">
        <v>-9.5140909999999995E-2</v>
      </c>
      <c r="AF722">
        <v>0.19197758000000001</v>
      </c>
      <c r="AG722">
        <v>0.111446634</v>
      </c>
      <c r="AH722">
        <v>0.16061792</v>
      </c>
      <c r="AI722">
        <v>7.3859209999999995E-2</v>
      </c>
      <c r="AJ722">
        <v>0.19995036999999999</v>
      </c>
      <c r="AK722">
        <v>4.6309173000000002E-2</v>
      </c>
      <c r="AL722">
        <v>0.24466299</v>
      </c>
      <c r="AM722">
        <v>-6.6671886E-2</v>
      </c>
      <c r="AN722">
        <v>0.10951537</v>
      </c>
      <c r="AO722">
        <v>0.21162075</v>
      </c>
      <c r="AP722">
        <v>0.29285981999999999</v>
      </c>
      <c r="AQ722">
        <v>0.15811072000000001</v>
      </c>
      <c r="AR722">
        <v>0.23955657</v>
      </c>
      <c r="AS722">
        <v>0.18361436</v>
      </c>
      <c r="AT722">
        <v>2.6234996999999999E-2</v>
      </c>
      <c r="AU722">
        <v>5.1733673000000001E-2</v>
      </c>
      <c r="AV722">
        <v>8.6739440000000001E-2</v>
      </c>
      <c r="AW722">
        <v>0.22598246999999999</v>
      </c>
      <c r="AX722">
        <v>0.12724961000000001</v>
      </c>
      <c r="AY722">
        <v>0.25170362000000002</v>
      </c>
      <c r="AZ722">
        <v>0.93083170000000004</v>
      </c>
      <c r="BA722">
        <v>1.5641898000000001E-2</v>
      </c>
      <c r="BB722">
        <v>1.0305333999999999E-2</v>
      </c>
      <c r="BC722">
        <v>-4.7690610000000001E-2</v>
      </c>
      <c r="BD722">
        <v>0.19455509000000001</v>
      </c>
      <c r="BE722">
        <v>7.6795875999999999E-2</v>
      </c>
      <c r="BF722">
        <v>5.5577042999999998E-3</v>
      </c>
      <c r="BG722">
        <v>0.22625975000000001</v>
      </c>
      <c r="BH722">
        <v>0.19333761999999999</v>
      </c>
      <c r="BI722">
        <v>7.6443170000000005E-2</v>
      </c>
      <c r="BJ722">
        <v>0.20964632999999999</v>
      </c>
      <c r="BK722">
        <v>1.2283743999999999E-2</v>
      </c>
      <c r="BL722">
        <v>0.20021707</v>
      </c>
      <c r="BM722">
        <v>0.14117387000000001</v>
      </c>
      <c r="BN722">
        <v>0.2211428</v>
      </c>
      <c r="BO722">
        <v>0.17777536999999999</v>
      </c>
      <c r="BP722">
        <v>0.16042516000000001</v>
      </c>
      <c r="BQ722">
        <v>0.16637783</v>
      </c>
      <c r="BR722">
        <v>0.14035664</v>
      </c>
      <c r="BS722">
        <v>9.7160860000000002E-2</v>
      </c>
      <c r="BT722">
        <v>0.30076638</v>
      </c>
      <c r="BU722">
        <v>4.428609E-2</v>
      </c>
      <c r="BV722">
        <v>0.21720439</v>
      </c>
      <c r="BW722">
        <v>0.19901959999999999</v>
      </c>
      <c r="BX722">
        <v>0.23283577</v>
      </c>
      <c r="BY722">
        <v>9.1046559999999999E-2</v>
      </c>
      <c r="BZ722">
        <v>0.17471227</v>
      </c>
      <c r="CA722">
        <v>1.6659835000000001E-2</v>
      </c>
      <c r="CB722">
        <v>0.24805914000000001</v>
      </c>
      <c r="CC722">
        <v>0.18518937999999999</v>
      </c>
      <c r="CD722">
        <v>0.28662293999999999</v>
      </c>
      <c r="CE722">
        <v>0.22683258000000001</v>
      </c>
      <c r="CF722">
        <v>0.15151044999999999</v>
      </c>
      <c r="CG722">
        <v>0.11092608</v>
      </c>
      <c r="CH722">
        <v>0.23609857000000001</v>
      </c>
      <c r="CI722">
        <v>0.17029122999999999</v>
      </c>
      <c r="CJ722">
        <v>0.12268139</v>
      </c>
      <c r="CK722">
        <v>1.6109472E-2</v>
      </c>
      <c r="CL722">
        <v>0.10438973</v>
      </c>
      <c r="CM722">
        <v>-1.0776822E-2</v>
      </c>
      <c r="CN722">
        <v>6.3350000000000004E-2</v>
      </c>
      <c r="CO722">
        <v>6.6813609999999996E-2</v>
      </c>
      <c r="CP722">
        <v>0.18064295</v>
      </c>
      <c r="CQ722">
        <v>2.5425897999999999E-2</v>
      </c>
      <c r="CR722">
        <v>0.13918</v>
      </c>
      <c r="CS722">
        <v>0.19053754000000001</v>
      </c>
      <c r="CT722">
        <v>0.26359442</v>
      </c>
      <c r="CU722">
        <v>0.31623980000000002</v>
      </c>
      <c r="CV722">
        <v>8.9079409999999998E-2</v>
      </c>
      <c r="CW722">
        <v>0.28063157</v>
      </c>
      <c r="CX722">
        <v>0.18889571999999999</v>
      </c>
      <c r="CY722">
        <v>8.5517579999999996E-2</v>
      </c>
      <c r="CZ722">
        <v>5.4010697000000003E-2</v>
      </c>
      <c r="DA722">
        <v>0.21137136000000001</v>
      </c>
      <c r="DB722">
        <v>0.18260808000000001</v>
      </c>
      <c r="DC722">
        <v>0.97412350000000003</v>
      </c>
      <c r="DD722">
        <v>0.15388689999999999</v>
      </c>
      <c r="DE722">
        <v>5.0193826000000004E-3</v>
      </c>
      <c r="DF722">
        <f t="shared" si="32"/>
        <v>0.13502280015145632</v>
      </c>
      <c r="DG722">
        <f t="shared" si="33"/>
        <v>0</v>
      </c>
      <c r="DH722">
        <v>0</v>
      </c>
      <c r="DI722">
        <f>VLOOKUP(B722,owner_jaccard!$C$1:$E$1128,3,FALSE)</f>
        <v>8.8235294117646995E-2</v>
      </c>
      <c r="DJ722">
        <f>VLOOKUP(B722,partic_jaccard!$C$1:$E$1128,3,FALSE)</f>
        <v>8.6956521739130405E-2</v>
      </c>
      <c r="DK722">
        <f>VLOOKUP(B722,rtword_jaccard!$C$1:$E$1128,3,FALSE)</f>
        <v>8.6956521739130405E-2</v>
      </c>
      <c r="DL722">
        <f>VLOOKUP(B722,rtword_jaccard!$C$1:$F$1128,4,FALSE)</f>
        <v>0.11111111111111099</v>
      </c>
      <c r="DM722">
        <f>VLOOKUP(B722,rtword_jaccard!$C$1:$G$1128,5,FALSE)</f>
        <v>0.14942528735632099</v>
      </c>
      <c r="DN722">
        <f>VLOOKUP(B722,owner_j_重み付き!$C$1:$E$1128,3)</f>
        <v>2.8E-3</v>
      </c>
      <c r="DO722">
        <f>VLOOKUP(B722,part_j_重み付き!$C$1:$E$1128,3,FALSE)</f>
        <v>2.3E-3</v>
      </c>
      <c r="DP722">
        <f>VLOOKUP(B722,journalsection_jaccard!$C$2:$E$1129,3,FALSE)</f>
        <v>0.51515151515151503</v>
      </c>
      <c r="DQ722">
        <f>VLOOKUP(B722,journalsection_jaccard!$C$2:$F$1129,4,FALSE)</f>
        <v>0.29032258064516098</v>
      </c>
      <c r="DR722">
        <f>VLOOKUP(B722,journalsection_jaccard!$C$2:$G$1129,5,FALSE)</f>
        <v>0.27118644067796599</v>
      </c>
      <c r="DS722">
        <f>VLOOKUP(B722,journalsection_jaccard!$C$2:$H$1129,6,FALSE)</f>
        <v>8.6956521739130405E-2</v>
      </c>
    </row>
    <row r="723" spans="1:123" hidden="1" x14ac:dyDescent="0.55000000000000004">
      <c r="A723">
        <v>716</v>
      </c>
      <c r="B723" t="s">
        <v>1484</v>
      </c>
      <c r="C723" t="s">
        <v>822</v>
      </c>
      <c r="D723">
        <v>0.31686619999999999</v>
      </c>
      <c r="E723">
        <v>0.40285053999999998</v>
      </c>
      <c r="F723">
        <v>0.27999400000000002</v>
      </c>
      <c r="G723">
        <v>0.4034044</v>
      </c>
      <c r="H723">
        <v>8.3353259999999998E-2</v>
      </c>
      <c r="I723">
        <v>0.26141816000000001</v>
      </c>
      <c r="J723">
        <v>0.35213315000000001</v>
      </c>
      <c r="K723">
        <v>0.983066</v>
      </c>
      <c r="L723">
        <v>0.1753545</v>
      </c>
      <c r="M723">
        <v>0.26301086000000001</v>
      </c>
      <c r="N723">
        <v>0.32751999999999998</v>
      </c>
      <c r="O723">
        <v>0.17046542000000001</v>
      </c>
      <c r="P723">
        <v>0.15520601000000001</v>
      </c>
      <c r="Q723">
        <v>0.42391153999999998</v>
      </c>
      <c r="R723">
        <v>0.31156060000000002</v>
      </c>
      <c r="S723">
        <v>0.23864023000000001</v>
      </c>
      <c r="T723">
        <v>0.15053825000000001</v>
      </c>
      <c r="U723">
        <v>0.114588305</v>
      </c>
      <c r="V723">
        <v>0.27256209999999997</v>
      </c>
      <c r="W723">
        <v>0.19340162999999999</v>
      </c>
      <c r="X723">
        <v>0.27284389999999997</v>
      </c>
      <c r="Y723">
        <v>0.29645759999999999</v>
      </c>
      <c r="Z723">
        <v>0.36951017000000003</v>
      </c>
      <c r="AA723">
        <v>0.34754327000000002</v>
      </c>
      <c r="AB723">
        <v>0.11362645</v>
      </c>
      <c r="AC723">
        <v>0.15320655999999999</v>
      </c>
      <c r="AD723">
        <v>7.0356644999999995E-2</v>
      </c>
      <c r="AE723">
        <v>0.17460400000000001</v>
      </c>
      <c r="AF723">
        <v>0.31253555</v>
      </c>
      <c r="AG723">
        <v>0.16872870000000001</v>
      </c>
      <c r="AH723">
        <v>0.10908733</v>
      </c>
      <c r="AI723">
        <v>0.31676364000000001</v>
      </c>
      <c r="AJ723">
        <v>0.24854144</v>
      </c>
      <c r="AK723">
        <v>0.30604744</v>
      </c>
      <c r="AL723">
        <v>0.1128836</v>
      </c>
      <c r="AM723">
        <v>0.24502215999999999</v>
      </c>
      <c r="AN723">
        <v>9.2161186000000006E-2</v>
      </c>
      <c r="AO723">
        <v>0.33307949999999997</v>
      </c>
      <c r="AP723">
        <v>0.24376690000000001</v>
      </c>
      <c r="AQ723">
        <v>0.30517787000000002</v>
      </c>
      <c r="AR723">
        <v>0.24779011000000001</v>
      </c>
      <c r="AS723">
        <v>9.5822389999999993E-2</v>
      </c>
      <c r="AT723">
        <v>0.24366687000000001</v>
      </c>
      <c r="AU723">
        <v>0.15848487999999999</v>
      </c>
      <c r="AV723">
        <v>0.18364283000000001</v>
      </c>
      <c r="AW723">
        <v>0.30497099999999999</v>
      </c>
      <c r="AX723">
        <v>0.21229869000000001</v>
      </c>
      <c r="AY723">
        <v>0.14462917</v>
      </c>
      <c r="AZ723">
        <v>0.97676320000000005</v>
      </c>
      <c r="BA723">
        <v>9.1757186000000004E-2</v>
      </c>
      <c r="BB723">
        <v>0.15644675</v>
      </c>
      <c r="BC723">
        <v>0.25554037000000002</v>
      </c>
      <c r="BD723">
        <v>0.25139600000000001</v>
      </c>
      <c r="BE723">
        <v>2.1457E-2</v>
      </c>
      <c r="BF723">
        <v>0.27579411999999998</v>
      </c>
      <c r="BG723">
        <v>0.29192096000000001</v>
      </c>
      <c r="BH723">
        <v>2.8692313000000001E-2</v>
      </c>
      <c r="BI723">
        <v>0.29787457000000001</v>
      </c>
      <c r="BJ723">
        <v>0.23393178000000001</v>
      </c>
      <c r="BK723">
        <v>0.21711837</v>
      </c>
      <c r="BL723">
        <v>0.13312782000000001</v>
      </c>
      <c r="BM723">
        <v>7.3018886000000005E-2</v>
      </c>
      <c r="BN723">
        <v>0.28145784000000001</v>
      </c>
      <c r="BO723">
        <v>0.27844711999999999</v>
      </c>
      <c r="BP723">
        <v>0.19641053999999999</v>
      </c>
      <c r="BQ723">
        <v>4.5245140000000003E-2</v>
      </c>
      <c r="BR723">
        <v>0.50405</v>
      </c>
      <c r="BS723">
        <v>0.18815515999999999</v>
      </c>
      <c r="BT723">
        <v>0.34816888000000001</v>
      </c>
      <c r="BU723">
        <v>0.28017629999999999</v>
      </c>
      <c r="BV723">
        <v>0.19191034000000001</v>
      </c>
      <c r="BW723">
        <v>0.43282150000000003</v>
      </c>
      <c r="BX723">
        <v>0.44684550000000001</v>
      </c>
      <c r="BY723">
        <v>0.12969718999999999</v>
      </c>
      <c r="BZ723">
        <v>4.6911639999999998E-2</v>
      </c>
      <c r="CA723">
        <v>0.15255882000000001</v>
      </c>
      <c r="CB723">
        <v>0.34300867000000002</v>
      </c>
      <c r="CC723">
        <v>0.27465235999999998</v>
      </c>
      <c r="CD723">
        <v>0.29968820000000002</v>
      </c>
      <c r="CE723">
        <v>0.25247892999999999</v>
      </c>
      <c r="CF723">
        <v>-1.6069832999999999E-2</v>
      </c>
      <c r="CG723">
        <v>5.7061233000000003E-2</v>
      </c>
      <c r="CH723">
        <v>0.31645495000000001</v>
      </c>
      <c r="CI723">
        <v>4.9458380000000003E-2</v>
      </c>
      <c r="CJ723">
        <v>6.1079535999999997E-2</v>
      </c>
      <c r="CK723">
        <v>0.15570037</v>
      </c>
      <c r="CL723">
        <v>0.37071335</v>
      </c>
      <c r="CM723">
        <v>0.12644370999999999</v>
      </c>
      <c r="CN723">
        <v>8.3926700000000007E-2</v>
      </c>
      <c r="CO723">
        <v>0.21621893</v>
      </c>
      <c r="CP723">
        <v>0.29358416999999998</v>
      </c>
      <c r="CQ723">
        <v>0.10039561</v>
      </c>
      <c r="CR723">
        <v>0.3708553</v>
      </c>
      <c r="CS723">
        <v>0.25946533999999999</v>
      </c>
      <c r="CT723">
        <v>9.3617156000000007E-2</v>
      </c>
      <c r="CU723">
        <v>0.34715204999999999</v>
      </c>
      <c r="CV723">
        <v>0.13833500000000001</v>
      </c>
      <c r="CW723">
        <v>0.27261015999999999</v>
      </c>
      <c r="CX723">
        <v>0.16978772</v>
      </c>
      <c r="CY723">
        <v>0.16223739000000001</v>
      </c>
      <c r="CZ723">
        <v>0.28879212999999998</v>
      </c>
      <c r="DA723">
        <v>0.358126</v>
      </c>
      <c r="DB723">
        <v>0.21514815000000001</v>
      </c>
      <c r="DC723">
        <v>0.97988940000000002</v>
      </c>
      <c r="DD723">
        <v>0.33836270000000002</v>
      </c>
      <c r="DE723">
        <v>0.13961823000000001</v>
      </c>
      <c r="DF723">
        <f t="shared" si="32"/>
        <v>0.22397925915533984</v>
      </c>
      <c r="DG723">
        <f t="shared" si="33"/>
        <v>0</v>
      </c>
      <c r="DH723">
        <v>6.3726403227202448E-4</v>
      </c>
      <c r="DI723">
        <f>VLOOKUP(B723,owner_jaccard!$C$1:$E$1128,3,FALSE)</f>
        <v>0.46341463414634099</v>
      </c>
      <c r="DJ723">
        <f>VLOOKUP(B723,partic_jaccard!$C$1:$E$1128,3,FALSE)</f>
        <v>0.4</v>
      </c>
      <c r="DK723">
        <f>VLOOKUP(B723,rtword_jaccard!$C$1:$E$1128,3,FALSE)</f>
        <v>0.31578947368421001</v>
      </c>
      <c r="DL723">
        <f>VLOOKUP(B723,rtword_jaccard!$C$1:$F$1128,4,FALSE)</f>
        <v>0.35135135135135098</v>
      </c>
      <c r="DM723">
        <f>VLOOKUP(B723,rtword_jaccard!$C$1:$G$1128,5,FALSE)</f>
        <v>0.33333333333333298</v>
      </c>
      <c r="DN723">
        <f>VLOOKUP(B723,owner_j_重み付き!$C$1:$E$1128,3)</f>
        <v>1.1900000000000001E-2</v>
      </c>
      <c r="DO723">
        <f>VLOOKUP(B723,part_j_重み付き!$C$1:$E$1128,3,FALSE)</f>
        <v>1.37E-2</v>
      </c>
      <c r="DP723">
        <f>VLOOKUP(B723,journalsection_jaccard!$C$2:$E$1129,3,FALSE)</f>
        <v>0.69491525423728795</v>
      </c>
      <c r="DQ723">
        <f>VLOOKUP(B723,journalsection_jaccard!$C$2:$F$1129,4,FALSE)</f>
        <v>0.42857142857142799</v>
      </c>
      <c r="DR723">
        <f>VLOOKUP(B723,journalsection_jaccard!$C$2:$G$1129,5,FALSE)</f>
        <v>0.37614678899082499</v>
      </c>
      <c r="DS723">
        <f>VLOOKUP(B723,journalsection_jaccard!$C$2:$H$1129,6,FALSE)</f>
        <v>0.31578947368421001</v>
      </c>
    </row>
    <row r="724" spans="1:123" hidden="1" x14ac:dyDescent="0.55000000000000004">
      <c r="A724">
        <v>717</v>
      </c>
      <c r="B724" t="s">
        <v>2241</v>
      </c>
      <c r="C724" t="s">
        <v>823</v>
      </c>
      <c r="D724">
        <v>0.10331073</v>
      </c>
      <c r="E724">
        <v>0.35794376999999999</v>
      </c>
      <c r="F724">
        <v>0.19197086999999999</v>
      </c>
      <c r="G724">
        <v>0.37349423999999998</v>
      </c>
      <c r="H724">
        <v>0.1545048</v>
      </c>
      <c r="I724">
        <v>0.12090798</v>
      </c>
      <c r="J724">
        <v>0.17463640999999999</v>
      </c>
      <c r="K724">
        <v>0.98145990000000005</v>
      </c>
      <c r="L724">
        <v>0.23911600999999999</v>
      </c>
      <c r="M724">
        <v>0.25071072999999999</v>
      </c>
      <c r="N724">
        <v>0.36915453999999998</v>
      </c>
      <c r="O724">
        <v>5.9359620000000002E-2</v>
      </c>
      <c r="P724">
        <v>0.32200804</v>
      </c>
      <c r="Q724">
        <v>0.32211620000000002</v>
      </c>
      <c r="R724">
        <v>0.30734497</v>
      </c>
      <c r="S724">
        <v>6.1689361999999998E-2</v>
      </c>
      <c r="T724">
        <v>0.28736463000000001</v>
      </c>
      <c r="U724">
        <v>-3.4002602E-2</v>
      </c>
      <c r="V724">
        <v>5.1257736999999998E-2</v>
      </c>
      <c r="W724">
        <v>0.16986638000000001</v>
      </c>
      <c r="X724">
        <v>0.11813035</v>
      </c>
      <c r="Y724">
        <v>0.21918681000000001</v>
      </c>
      <c r="Z724">
        <v>6.5040920000000002E-2</v>
      </c>
      <c r="AA724">
        <v>9.7488829999999999E-2</v>
      </c>
      <c r="AB724">
        <v>0.21288075000000001</v>
      </c>
      <c r="AC724">
        <v>0.26273580000000002</v>
      </c>
      <c r="AD724">
        <v>0.23945841000000001</v>
      </c>
      <c r="AE724">
        <v>-1.8937796E-2</v>
      </c>
      <c r="AF724">
        <v>0.27229312</v>
      </c>
      <c r="AG724">
        <v>-3.6968710000000002E-2</v>
      </c>
      <c r="AH724">
        <v>3.7421370000000002E-2</v>
      </c>
      <c r="AI724">
        <v>0.34178585</v>
      </c>
      <c r="AJ724">
        <v>0.27534500000000001</v>
      </c>
      <c r="AK724">
        <v>0.18583237999999999</v>
      </c>
      <c r="AL724">
        <v>6.2307349999999997E-2</v>
      </c>
      <c r="AM724">
        <v>0.21606787999999999</v>
      </c>
      <c r="AN724">
        <v>5.9657429999999997E-2</v>
      </c>
      <c r="AO724">
        <v>0.26283082000000002</v>
      </c>
      <c r="AP724">
        <v>0.29673672000000001</v>
      </c>
      <c r="AQ724">
        <v>0.35193659999999999</v>
      </c>
      <c r="AR724">
        <v>0.40427990000000003</v>
      </c>
      <c r="AS724">
        <v>0.16787124</v>
      </c>
      <c r="AT724">
        <v>0.15836763000000001</v>
      </c>
      <c r="AU724">
        <v>-2.8112700000000001E-2</v>
      </c>
      <c r="AV724">
        <v>0.15583134000000001</v>
      </c>
      <c r="AW724">
        <v>0.44955321999999998</v>
      </c>
      <c r="AX724">
        <v>0.21808954</v>
      </c>
      <c r="AY724">
        <v>0.16484066999999999</v>
      </c>
      <c r="AZ724">
        <v>0.97932034999999995</v>
      </c>
      <c r="BA724">
        <v>-1.0886305000000001E-2</v>
      </c>
      <c r="BB724">
        <v>0.12542453000000001</v>
      </c>
      <c r="BC724">
        <v>0.25188637000000003</v>
      </c>
      <c r="BD724">
        <v>0.36505832999999999</v>
      </c>
      <c r="BE724">
        <v>-7.9954065000000005E-2</v>
      </c>
      <c r="BF724">
        <v>-2.541415E-2</v>
      </c>
      <c r="BG724">
        <v>0.25683400000000001</v>
      </c>
      <c r="BH724">
        <v>0.19205633</v>
      </c>
      <c r="BI724">
        <v>0.34678989999999998</v>
      </c>
      <c r="BJ724">
        <v>0.105653934</v>
      </c>
      <c r="BK724">
        <v>0.30874701999999998</v>
      </c>
      <c r="BL724">
        <v>0.18456548</v>
      </c>
      <c r="BM724">
        <v>0.20736774999999999</v>
      </c>
      <c r="BN724">
        <v>6.0215376000000001E-2</v>
      </c>
      <c r="BO724">
        <v>0.27341768</v>
      </c>
      <c r="BP724">
        <v>0.25775668000000002</v>
      </c>
      <c r="BQ724">
        <v>0.18481449999999999</v>
      </c>
      <c r="BR724">
        <v>0.29875975999999999</v>
      </c>
      <c r="BS724">
        <v>0.2026134</v>
      </c>
      <c r="BT724">
        <v>0.35413223999999999</v>
      </c>
      <c r="BU724">
        <v>0.30138582000000003</v>
      </c>
      <c r="BV724">
        <v>0.20491126000000001</v>
      </c>
      <c r="BW724">
        <v>0.36951813</v>
      </c>
      <c r="BX724">
        <v>0.39808096999999998</v>
      </c>
      <c r="BY724">
        <v>6.4652979999999999E-2</v>
      </c>
      <c r="BZ724">
        <v>0.33694473000000003</v>
      </c>
      <c r="CA724">
        <v>5.7495747E-2</v>
      </c>
      <c r="CB724">
        <v>0.21114969</v>
      </c>
      <c r="CC724">
        <v>0.34076699999999999</v>
      </c>
      <c r="CD724">
        <v>0.33755760000000001</v>
      </c>
      <c r="CE724">
        <v>0.48470162999999999</v>
      </c>
      <c r="CF724">
        <v>0.13616761999999999</v>
      </c>
      <c r="CG724">
        <v>0.34061553999999999</v>
      </c>
      <c r="CH724">
        <v>0.32744225999999998</v>
      </c>
      <c r="CI724">
        <v>0.15141342999999999</v>
      </c>
      <c r="CJ724">
        <v>0.29142122999999998</v>
      </c>
      <c r="CK724">
        <v>0.2480029</v>
      </c>
      <c r="CL724">
        <v>0.53914474999999995</v>
      </c>
      <c r="CM724">
        <v>0.10972062</v>
      </c>
      <c r="CN724">
        <v>8.6041229999999996E-2</v>
      </c>
      <c r="CO724">
        <v>0.14470631</v>
      </c>
      <c r="CP724">
        <v>0.24315300000000001</v>
      </c>
      <c r="CQ724">
        <v>0.118509606</v>
      </c>
      <c r="CR724">
        <v>0.39047372000000002</v>
      </c>
      <c r="CS724">
        <v>0.23261464000000001</v>
      </c>
      <c r="CT724">
        <v>0.11577485</v>
      </c>
      <c r="CU724">
        <v>0.27013411999999998</v>
      </c>
      <c r="CV724">
        <v>0.122695595</v>
      </c>
      <c r="CW724">
        <v>0.41778662999999999</v>
      </c>
      <c r="CX724">
        <v>9.0047479999999999E-2</v>
      </c>
      <c r="CY724">
        <v>5.7377144999999997E-2</v>
      </c>
      <c r="CZ724">
        <v>0.17671518</v>
      </c>
      <c r="DA724">
        <v>0.29376619999999998</v>
      </c>
      <c r="DB724">
        <v>0.33426004999999998</v>
      </c>
      <c r="DC724">
        <v>0.98093609999999998</v>
      </c>
      <c r="DD724">
        <v>0.27318192000000002</v>
      </c>
      <c r="DE724">
        <v>0.24051096</v>
      </c>
      <c r="DF724">
        <f t="shared" si="32"/>
        <v>0.21178045091262135</v>
      </c>
      <c r="DG724">
        <f t="shared" si="33"/>
        <v>0</v>
      </c>
      <c r="DH724">
        <v>1.4497450781039267E-2</v>
      </c>
      <c r="DI724">
        <f>VLOOKUP(B724,owner_jaccard!$C$1:$E$1128,3,FALSE)</f>
        <v>0.37704918032786799</v>
      </c>
      <c r="DJ724">
        <f>VLOOKUP(B724,partic_jaccard!$C$1:$E$1128,3,FALSE)</f>
        <v>0.44444444444444398</v>
      </c>
      <c r="DK724">
        <f>VLOOKUP(B724,rtword_jaccard!$C$1:$E$1128,3,FALSE)</f>
        <v>0.16279069767441801</v>
      </c>
      <c r="DL724">
        <f>VLOOKUP(B724,rtword_jaccard!$C$1:$F$1128,4,FALSE)</f>
        <v>0.28205128205128199</v>
      </c>
      <c r="DM724">
        <f>VLOOKUP(B724,rtword_jaccard!$C$1:$G$1128,5,FALSE)</f>
        <v>0.28205128205128199</v>
      </c>
      <c r="DN724">
        <f>VLOOKUP(B724,owner_j_重み付き!$C$1:$E$1128,3)</f>
        <v>2.0500000000000001E-2</v>
      </c>
      <c r="DO724">
        <f>VLOOKUP(B724,part_j_重み付き!$C$1:$E$1128,3,FALSE)</f>
        <v>1.6899999999999998E-2</v>
      </c>
      <c r="DP724">
        <f>VLOOKUP(B724,journalsection_jaccard!$C$2:$E$1129,3,FALSE)</f>
        <v>0.61290322580645096</v>
      </c>
      <c r="DQ724">
        <f>VLOOKUP(B724,journalsection_jaccard!$C$2:$F$1129,4,FALSE)</f>
        <v>0.40845070422535201</v>
      </c>
      <c r="DR724">
        <f>VLOOKUP(B724,journalsection_jaccard!$C$2:$G$1129,5,FALSE)</f>
        <v>0.33333333333333298</v>
      </c>
      <c r="DS724">
        <f>VLOOKUP(B724,journalsection_jaccard!$C$2:$H$1129,6,FALSE)</f>
        <v>0.219512195121951</v>
      </c>
    </row>
    <row r="725" spans="1:123" x14ac:dyDescent="0.55000000000000004">
      <c r="A725">
        <v>718</v>
      </c>
      <c r="B725" t="s">
        <v>1485</v>
      </c>
      <c r="C725" t="s">
        <v>824</v>
      </c>
      <c r="D725">
        <v>0.26981284999999999</v>
      </c>
      <c r="E725">
        <v>7.6792730000000003E-2</v>
      </c>
      <c r="F725">
        <v>0.14491809999999999</v>
      </c>
      <c r="G725">
        <v>0.11259822</v>
      </c>
      <c r="H725">
        <v>5.2095555000000002E-2</v>
      </c>
      <c r="I725">
        <v>0.15352845000000001</v>
      </c>
      <c r="J725">
        <v>0.28528135999999998</v>
      </c>
      <c r="K725">
        <v>0.98272570000000004</v>
      </c>
      <c r="L725">
        <v>0.23578323000000001</v>
      </c>
      <c r="M725">
        <v>0.13685046000000001</v>
      </c>
      <c r="N725">
        <v>0.30590835</v>
      </c>
      <c r="O725">
        <v>0.16338728</v>
      </c>
      <c r="P725">
        <v>0.21677107000000001</v>
      </c>
      <c r="Q725">
        <v>0.26403462999999999</v>
      </c>
      <c r="R725">
        <v>0.12059135</v>
      </c>
      <c r="S725">
        <v>-5.6816890000000002E-2</v>
      </c>
      <c r="T725">
        <v>0.15775627</v>
      </c>
      <c r="U725">
        <v>-0.115291685</v>
      </c>
      <c r="V725">
        <v>5.8165368000000002E-2</v>
      </c>
      <c r="W725">
        <v>6.0966859999999998E-2</v>
      </c>
      <c r="X725">
        <v>0.11562778</v>
      </c>
      <c r="Y725">
        <v>0.19104061999999999</v>
      </c>
      <c r="Z725">
        <v>0.19670296000000001</v>
      </c>
      <c r="AA725">
        <v>0.14097626999999999</v>
      </c>
      <c r="AB725">
        <v>3.9915605999999999E-2</v>
      </c>
      <c r="AC725">
        <v>0.16607688000000001</v>
      </c>
      <c r="AD725">
        <v>-4.5561016000000002E-4</v>
      </c>
      <c r="AE725">
        <v>-9.7086410000000003E-4</v>
      </c>
      <c r="AF725">
        <v>8.9176350000000001E-2</v>
      </c>
      <c r="AG725">
        <v>1.3599154999999999E-3</v>
      </c>
      <c r="AH725">
        <v>8.9170289999999999E-2</v>
      </c>
      <c r="AI725">
        <v>3.9379958E-2</v>
      </c>
      <c r="AJ725">
        <v>0.14781100999999999</v>
      </c>
      <c r="AK725">
        <v>0.2444557</v>
      </c>
      <c r="AL725">
        <v>-2.2450524999999999E-2</v>
      </c>
      <c r="AM725">
        <v>0.15019774</v>
      </c>
      <c r="AN725">
        <v>0.13162080000000001</v>
      </c>
      <c r="AO725">
        <v>0.21530869999999999</v>
      </c>
      <c r="AP725">
        <v>0.22846578000000001</v>
      </c>
      <c r="AQ725">
        <v>0.13468936000000001</v>
      </c>
      <c r="AR725">
        <v>0.21993650000000001</v>
      </c>
      <c r="AS725">
        <v>0.19681146999999999</v>
      </c>
      <c r="AT725">
        <v>-4.7247312999999999E-2</v>
      </c>
      <c r="AU725">
        <v>0.14439930000000001</v>
      </c>
      <c r="AV725">
        <v>0.1691812</v>
      </c>
      <c r="AW725">
        <v>0.21098162000000001</v>
      </c>
      <c r="AX725">
        <v>6.8546793999999994E-2</v>
      </c>
      <c r="AY725">
        <v>0.3348119</v>
      </c>
      <c r="AZ725">
        <v>0.9525576</v>
      </c>
      <c r="BA725">
        <v>6.9648563999999996E-2</v>
      </c>
      <c r="BB725">
        <v>0.16601598000000001</v>
      </c>
      <c r="BC725">
        <v>0.13378039</v>
      </c>
      <c r="BD725">
        <v>0.15751900999999999</v>
      </c>
      <c r="BE725">
        <v>0.19999407</v>
      </c>
      <c r="BF725">
        <v>0.16156619999999999</v>
      </c>
      <c r="BG725">
        <v>0.19671016999999999</v>
      </c>
      <c r="BH725">
        <v>0.12170074</v>
      </c>
      <c r="BI725">
        <v>0.26456292999999997</v>
      </c>
      <c r="BJ725">
        <v>0.23184948</v>
      </c>
      <c r="BK725">
        <v>0.21675623999999999</v>
      </c>
      <c r="BL725">
        <v>-2.0085838000000002E-2</v>
      </c>
      <c r="BM725">
        <v>7.2394214000000004E-3</v>
      </c>
      <c r="BN725">
        <v>0.22370783999999999</v>
      </c>
      <c r="BO725">
        <v>0.31022634999999998</v>
      </c>
      <c r="BP725">
        <v>-9.4632279999999999E-2</v>
      </c>
      <c r="BQ725">
        <v>0.30026975</v>
      </c>
      <c r="BR725">
        <v>0.14832819999999999</v>
      </c>
      <c r="BS725">
        <v>0.11308375</v>
      </c>
      <c r="BT725">
        <v>7.7666319999999997E-2</v>
      </c>
      <c r="BU725">
        <v>0.17694765000000001</v>
      </c>
      <c r="BV725">
        <v>0.14163607</v>
      </c>
      <c r="BW725">
        <v>0.25683846999999999</v>
      </c>
      <c r="BX725">
        <v>0.28763503000000001</v>
      </c>
      <c r="BY725">
        <v>8.5159589999999993E-2</v>
      </c>
      <c r="BZ725">
        <v>0.36889290000000002</v>
      </c>
      <c r="CA725">
        <v>0.24221611000000001</v>
      </c>
      <c r="CB725">
        <v>0.3611531</v>
      </c>
      <c r="CC725">
        <v>0.2153128</v>
      </c>
      <c r="CD725">
        <v>4.5209012999999999E-2</v>
      </c>
      <c r="CE725">
        <v>0.297703</v>
      </c>
      <c r="CF725">
        <v>0.11463959</v>
      </c>
      <c r="CG725">
        <v>0.32018805</v>
      </c>
      <c r="CH725">
        <v>0.33518829999999999</v>
      </c>
      <c r="CI725">
        <v>8.3152260000000006E-2</v>
      </c>
      <c r="CJ725">
        <v>0.22004799999999999</v>
      </c>
      <c r="CK725">
        <v>-2.545441E-2</v>
      </c>
      <c r="CL725">
        <v>0.13121640000000001</v>
      </c>
      <c r="CM725">
        <v>0.24506344999999999</v>
      </c>
      <c r="CN725">
        <v>0.18997412999999999</v>
      </c>
      <c r="CO725">
        <v>0.16277722</v>
      </c>
      <c r="CP725">
        <v>0.15081221</v>
      </c>
      <c r="CQ725">
        <v>0.15912593999999999</v>
      </c>
      <c r="CR725">
        <v>0.26343325000000001</v>
      </c>
      <c r="CS725">
        <v>7.4446250000000005E-2</v>
      </c>
      <c r="CT725">
        <v>-2.9466346000000001E-2</v>
      </c>
      <c r="CU725">
        <v>0.14126530000000001</v>
      </c>
      <c r="CV725">
        <v>0.14748304000000001</v>
      </c>
      <c r="CW725">
        <v>0.34336197000000002</v>
      </c>
      <c r="CX725">
        <v>2.1580164999999998E-2</v>
      </c>
      <c r="CY725">
        <v>3.4321233999999999E-2</v>
      </c>
      <c r="CZ725">
        <v>0.20943408999999999</v>
      </c>
      <c r="DA725">
        <v>0.22810279999999999</v>
      </c>
      <c r="DB725">
        <v>0.25678283000000002</v>
      </c>
      <c r="DC725">
        <v>0.96780909999999998</v>
      </c>
      <c r="DD725">
        <v>0.16531254000000001</v>
      </c>
      <c r="DE725">
        <v>6.6788020000000003E-2</v>
      </c>
      <c r="DF725">
        <f t="shared" si="32"/>
        <v>0.15255185488</v>
      </c>
      <c r="DG725">
        <f t="shared" si="33"/>
        <v>0</v>
      </c>
      <c r="DH725">
        <v>0</v>
      </c>
      <c r="DI725">
        <f>VLOOKUP(B725,owner_jaccard!$C$1:$E$1128,3,FALSE)</f>
        <v>0.19047619047618999</v>
      </c>
      <c r="DJ725">
        <f>VLOOKUP(B725,partic_jaccard!$C$1:$E$1128,3,FALSE)</f>
        <v>0.24</v>
      </c>
      <c r="DK725">
        <f>VLOOKUP(B725,rtword_jaccard!$C$1:$E$1128,3,FALSE)</f>
        <v>7.5268817204300995E-2</v>
      </c>
      <c r="DL725">
        <f>VLOOKUP(B725,rtword_jaccard!$C$1:$F$1128,4,FALSE)</f>
        <v>0.13636363636363599</v>
      </c>
      <c r="DM725">
        <f>VLOOKUP(B725,rtword_jaccard!$C$1:$G$1128,5,FALSE)</f>
        <v>0.14503816793893101</v>
      </c>
      <c r="DN725">
        <f>VLOOKUP(B725,owner_j_重み付き!$C$1:$E$1128,3)</f>
        <v>4.7999999999999996E-3</v>
      </c>
      <c r="DO725">
        <f>VLOOKUP(B725,part_j_重み付き!$C$1:$E$1128,3,FALSE)</f>
        <v>2.0199999999999999E-2</v>
      </c>
      <c r="DP725">
        <f>VLOOKUP(B725,journalsection_jaccard!$C$2:$E$1129,3,FALSE)</f>
        <v>0.47058823529411697</v>
      </c>
      <c r="DQ725">
        <f>VLOOKUP(B725,journalsection_jaccard!$C$2:$F$1129,4,FALSE)</f>
        <v>0.32450331125827803</v>
      </c>
      <c r="DR725">
        <f>VLOOKUP(B725,journalsection_jaccard!$C$2:$G$1129,5,FALSE)</f>
        <v>0.29870129870129802</v>
      </c>
      <c r="DS725">
        <f>VLOOKUP(B725,journalsection_jaccard!$C$2:$H$1129,6,FALSE)</f>
        <v>0.16279069767441801</v>
      </c>
    </row>
    <row r="726" spans="1:123" hidden="1" x14ac:dyDescent="0.55000000000000004">
      <c r="A726">
        <v>719</v>
      </c>
      <c r="B726" t="s">
        <v>2242</v>
      </c>
      <c r="C726" t="s">
        <v>825</v>
      </c>
      <c r="D726">
        <v>0.25198920000000002</v>
      </c>
      <c r="E726">
        <v>0.10791952</v>
      </c>
      <c r="F726">
        <v>8.8722090000000003E-2</v>
      </c>
      <c r="G726">
        <v>-2.1730625999999999E-2</v>
      </c>
      <c r="H726">
        <v>0.18400050000000001</v>
      </c>
      <c r="I726">
        <v>0.16603792000000001</v>
      </c>
      <c r="J726">
        <v>0.36244704999999999</v>
      </c>
      <c r="K726">
        <v>0.98277559999999997</v>
      </c>
      <c r="L726">
        <v>0.16271142999999999</v>
      </c>
      <c r="M726">
        <v>0.2406327</v>
      </c>
      <c r="N726">
        <v>0.3239823</v>
      </c>
      <c r="O726">
        <v>0.22102775999999999</v>
      </c>
      <c r="P726">
        <v>0.25367650000000003</v>
      </c>
      <c r="Q726">
        <v>0.26604557000000001</v>
      </c>
      <c r="R726">
        <v>2.3323096000000001E-2</v>
      </c>
      <c r="S726">
        <v>1.4840266E-2</v>
      </c>
      <c r="T726">
        <v>0.24303037</v>
      </c>
      <c r="U726">
        <v>0.17905019</v>
      </c>
      <c r="V726">
        <v>0.17981422999999999</v>
      </c>
      <c r="W726">
        <v>2.8613059E-2</v>
      </c>
      <c r="X726">
        <v>0.1976724</v>
      </c>
      <c r="Y726">
        <v>7.9228640000000003E-2</v>
      </c>
      <c r="Z726">
        <v>0.27625695</v>
      </c>
      <c r="AA726">
        <v>4.8104923000000001E-2</v>
      </c>
      <c r="AB726">
        <v>0.15153743</v>
      </c>
      <c r="AC726">
        <v>0.14031541</v>
      </c>
      <c r="AD726">
        <v>2.7370306E-2</v>
      </c>
      <c r="AE726">
        <v>-6.9800992000000001E-3</v>
      </c>
      <c r="AF726">
        <v>0.25082374000000002</v>
      </c>
      <c r="AG726">
        <v>0.15635568</v>
      </c>
      <c r="AH726">
        <v>0.17308636999999999</v>
      </c>
      <c r="AI726">
        <v>4.5093429999999997E-2</v>
      </c>
      <c r="AJ726">
        <v>0.25685236</v>
      </c>
      <c r="AK726">
        <v>0.11960309</v>
      </c>
      <c r="AL726">
        <v>0.12004955</v>
      </c>
      <c r="AM726">
        <v>7.0254035000000006E-2</v>
      </c>
      <c r="AN726">
        <v>4.7826140000000003E-2</v>
      </c>
      <c r="AO726">
        <v>0.22192025000000001</v>
      </c>
      <c r="AP726">
        <v>0.34309416999999998</v>
      </c>
      <c r="AQ726">
        <v>0.19393688000000001</v>
      </c>
      <c r="AR726">
        <v>6.4632590000000004E-2</v>
      </c>
      <c r="AS726">
        <v>0.15760078</v>
      </c>
      <c r="AT726">
        <v>1.7281837999999999E-3</v>
      </c>
      <c r="AU726">
        <v>-6.3867875999999999E-3</v>
      </c>
      <c r="AV726">
        <v>7.1354849999999997E-2</v>
      </c>
      <c r="AW726">
        <v>5.5978269999999997E-2</v>
      </c>
      <c r="AX726">
        <v>9.1935779999999995E-2</v>
      </c>
      <c r="AY726">
        <v>0.26404255999999998</v>
      </c>
      <c r="AZ726">
        <v>0.96888680000000005</v>
      </c>
      <c r="BA726">
        <v>0.18293102</v>
      </c>
      <c r="BB726">
        <v>0.17169580000000001</v>
      </c>
      <c r="BC726">
        <v>6.7140184000000006E-2</v>
      </c>
      <c r="BD726">
        <v>0.17792221999999999</v>
      </c>
      <c r="BE726">
        <v>0.17233402</v>
      </c>
      <c r="BF726">
        <v>6.8522979999999997E-2</v>
      </c>
      <c r="BG726">
        <v>0.32432050000000001</v>
      </c>
      <c r="BH726">
        <v>-2.5222892E-2</v>
      </c>
      <c r="BI726">
        <v>0.19755613999999999</v>
      </c>
      <c r="BJ726">
        <v>0.30331084000000003</v>
      </c>
      <c r="BK726">
        <v>0.26752936999999999</v>
      </c>
      <c r="BL726">
        <v>0.21442485999999999</v>
      </c>
      <c r="BM726">
        <v>0.20667619000000001</v>
      </c>
      <c r="BN726">
        <v>-5.2015625000000003E-2</v>
      </c>
      <c r="BO726">
        <v>0.23094065</v>
      </c>
      <c r="BP726">
        <v>0.112192765</v>
      </c>
      <c r="BQ726">
        <v>4.4132314999999998E-2</v>
      </c>
      <c r="BR726">
        <v>0.15924667000000001</v>
      </c>
      <c r="BS726">
        <v>0.16247575</v>
      </c>
      <c r="BT726">
        <v>0.34153</v>
      </c>
      <c r="BU726">
        <v>0.24298748000000001</v>
      </c>
      <c r="BV726">
        <v>0.22561224999999999</v>
      </c>
      <c r="BW726">
        <v>0.28025675</v>
      </c>
      <c r="BX726">
        <v>0.31455716</v>
      </c>
      <c r="BY726">
        <v>9.3362200000000006E-2</v>
      </c>
      <c r="BZ726">
        <v>0.20089604</v>
      </c>
      <c r="CA726">
        <v>8.1056400000000001E-2</v>
      </c>
      <c r="CB726">
        <v>0.30872294</v>
      </c>
      <c r="CC726">
        <v>0.35651463</v>
      </c>
      <c r="CD726">
        <v>0.35472384000000001</v>
      </c>
      <c r="CE726">
        <v>0.22112344</v>
      </c>
      <c r="CF726">
        <v>0.23578207000000001</v>
      </c>
      <c r="CG726">
        <v>0.2109965</v>
      </c>
      <c r="CH726">
        <v>0.33742870000000003</v>
      </c>
      <c r="CI726">
        <v>0.18460692000000001</v>
      </c>
      <c r="CJ726">
        <v>0.25066640000000001</v>
      </c>
      <c r="CK726">
        <v>9.0255959999999996E-2</v>
      </c>
      <c r="CL726">
        <v>0.23851375</v>
      </c>
      <c r="CM726">
        <v>0.15655986999999999</v>
      </c>
      <c r="CN726">
        <v>0.15440804999999999</v>
      </c>
      <c r="CO726">
        <v>0.20585590000000001</v>
      </c>
      <c r="CP726">
        <v>0.27709514000000002</v>
      </c>
      <c r="CQ726">
        <v>8.5270399999999996E-2</v>
      </c>
      <c r="CR726">
        <v>0.22263442</v>
      </c>
      <c r="CS726">
        <v>0.31361060000000002</v>
      </c>
      <c r="CT726">
        <v>0.11835892000000001</v>
      </c>
      <c r="CU726">
        <v>0.29255277000000002</v>
      </c>
      <c r="CV726">
        <v>0.32056185999999998</v>
      </c>
      <c r="CW726">
        <v>0.37956732999999998</v>
      </c>
      <c r="CX726">
        <v>-2.9345699999999999E-2</v>
      </c>
      <c r="CY726">
        <v>0.2865819</v>
      </c>
      <c r="CZ726">
        <v>0.12966995000000001</v>
      </c>
      <c r="DA726">
        <v>0.40793492999999997</v>
      </c>
      <c r="DB726">
        <v>0.22849225000000001</v>
      </c>
      <c r="DC726">
        <v>0.97213609999999995</v>
      </c>
      <c r="DD726">
        <v>0.21717227</v>
      </c>
      <c r="DE726">
        <v>0.14920336000000001</v>
      </c>
      <c r="DF726">
        <f t="shared" si="32"/>
        <v>0.17826516905825246</v>
      </c>
      <c r="DG726">
        <f t="shared" si="33"/>
        <v>0</v>
      </c>
      <c r="DH726">
        <v>1.0845986984815619E-3</v>
      </c>
      <c r="DI726">
        <f>VLOOKUP(B726,owner_jaccard!$C$1:$E$1128,3,FALSE)</f>
        <v>0.371428571428571</v>
      </c>
      <c r="DJ726">
        <f>VLOOKUP(B726,partic_jaccard!$C$1:$E$1128,3,FALSE)</f>
        <v>0.30434782608695599</v>
      </c>
      <c r="DK726">
        <f>VLOOKUP(B726,rtword_jaccard!$C$1:$E$1128,3,FALSE)</f>
        <v>0.17647058823529399</v>
      </c>
      <c r="DL726">
        <f>VLOOKUP(B726,rtword_jaccard!$C$1:$F$1128,4,FALSE)</f>
        <v>0.21212121212121199</v>
      </c>
      <c r="DM726">
        <f>VLOOKUP(B726,rtword_jaccard!$C$1:$G$1128,5,FALSE)</f>
        <v>0.25</v>
      </c>
      <c r="DN726">
        <f>VLOOKUP(B726,owner_j_重み付き!$C$1:$E$1128,3)</f>
        <v>1.24E-2</v>
      </c>
      <c r="DO726">
        <f>VLOOKUP(B726,part_j_重み付き!$C$1:$E$1128,3,FALSE)</f>
        <v>3.04E-2</v>
      </c>
      <c r="DP726">
        <f>VLOOKUP(B726,journalsection_jaccard!$C$2:$E$1129,3,FALSE)</f>
        <v>0.5625</v>
      </c>
      <c r="DQ726">
        <f>VLOOKUP(B726,journalsection_jaccard!$C$2:$F$1129,4,FALSE)</f>
        <v>0.35135135135135098</v>
      </c>
      <c r="DR726">
        <f>VLOOKUP(B726,journalsection_jaccard!$C$2:$G$1129,5,FALSE)</f>
        <v>0.31578947368421001</v>
      </c>
      <c r="DS726">
        <f>VLOOKUP(B726,journalsection_jaccard!$C$2:$H$1129,6,FALSE)</f>
        <v>0.20481927710843301</v>
      </c>
    </row>
    <row r="727" spans="1:123" hidden="1" x14ac:dyDescent="0.55000000000000004">
      <c r="A727">
        <v>720</v>
      </c>
      <c r="B727" t="s">
        <v>2243</v>
      </c>
      <c r="C727" t="s">
        <v>826</v>
      </c>
      <c r="D727">
        <v>0.27444420000000003</v>
      </c>
      <c r="E727">
        <v>0.33654106</v>
      </c>
      <c r="F727">
        <v>0.25582555000000001</v>
      </c>
      <c r="G727">
        <v>0.33043233</v>
      </c>
      <c r="H727">
        <v>0.16755903999999999</v>
      </c>
      <c r="I727">
        <v>0.20366951999999999</v>
      </c>
      <c r="J727">
        <v>0.17916487</v>
      </c>
      <c r="K727">
        <v>0.98181795999999999</v>
      </c>
      <c r="L727">
        <v>0.48543984000000001</v>
      </c>
      <c r="M727">
        <v>0.29842636</v>
      </c>
      <c r="N727">
        <v>0.22544143</v>
      </c>
      <c r="O727">
        <v>0.12073172</v>
      </c>
      <c r="P727">
        <v>0.43266663</v>
      </c>
      <c r="Q727">
        <v>0.4141051</v>
      </c>
      <c r="R727">
        <v>0.30068946000000002</v>
      </c>
      <c r="S727">
        <v>0.15130362</v>
      </c>
      <c r="T727">
        <v>0.29988343000000001</v>
      </c>
      <c r="U727">
        <v>-7.0950959999999997E-4</v>
      </c>
      <c r="V727">
        <v>0.13455391999999999</v>
      </c>
      <c r="W727">
        <v>0.36545875999999999</v>
      </c>
      <c r="X727">
        <v>0.28514129999999999</v>
      </c>
      <c r="Y727">
        <v>0.23016872999999999</v>
      </c>
      <c r="Z727">
        <v>0.28499603000000001</v>
      </c>
      <c r="AA727">
        <v>9.7896940000000002E-2</v>
      </c>
      <c r="AB727">
        <v>0.21399795999999999</v>
      </c>
      <c r="AC727">
        <v>0.1803835</v>
      </c>
      <c r="AD727">
        <v>0.103074305</v>
      </c>
      <c r="AE727">
        <v>0.25295466</v>
      </c>
      <c r="AF727">
        <v>0.32061796999999997</v>
      </c>
      <c r="AG727">
        <v>9.0591355999999998E-2</v>
      </c>
      <c r="AH727">
        <v>0.16887640000000001</v>
      </c>
      <c r="AI727">
        <v>0.40197238000000002</v>
      </c>
      <c r="AJ727">
        <v>0.23820794000000001</v>
      </c>
      <c r="AK727">
        <v>0.26301174999999999</v>
      </c>
      <c r="AL727">
        <v>0.111804046</v>
      </c>
      <c r="AM727">
        <v>0.15113966000000001</v>
      </c>
      <c r="AN727">
        <v>-0.19081913</v>
      </c>
      <c r="AO727">
        <v>0.24492312999999999</v>
      </c>
      <c r="AP727">
        <v>0.37581417</v>
      </c>
      <c r="AQ727">
        <v>0.26158979999999998</v>
      </c>
      <c r="AR727">
        <v>0.51624685999999997</v>
      </c>
      <c r="AS727">
        <v>0.28452401999999999</v>
      </c>
      <c r="AT727">
        <v>9.4465359999999998E-2</v>
      </c>
      <c r="AU727">
        <v>0.31180387999999998</v>
      </c>
      <c r="AV727">
        <v>-4.0556892999999997E-2</v>
      </c>
      <c r="AW727">
        <v>0.48445250000000001</v>
      </c>
      <c r="AX727">
        <v>0.23301596999999999</v>
      </c>
      <c r="AY727">
        <v>0.25174084000000002</v>
      </c>
      <c r="AZ727">
        <v>0.96993625000000006</v>
      </c>
      <c r="BA727">
        <v>6.8800050000000001E-2</v>
      </c>
      <c r="BB727">
        <v>0.11262052</v>
      </c>
      <c r="BC727">
        <v>0.25573205999999998</v>
      </c>
      <c r="BD727">
        <v>0.43202059999999998</v>
      </c>
      <c r="BE727">
        <v>4.2265075999999999E-2</v>
      </c>
      <c r="BF727">
        <v>0.32911017999999997</v>
      </c>
      <c r="BG727">
        <v>0.47604823000000002</v>
      </c>
      <c r="BH727">
        <v>0.16295399999999999</v>
      </c>
      <c r="BI727">
        <v>0.38092100000000001</v>
      </c>
      <c r="BJ727">
        <v>0.23251836000000001</v>
      </c>
      <c r="BK727">
        <v>0.44961610000000002</v>
      </c>
      <c r="BL727">
        <v>0.1860936</v>
      </c>
      <c r="BM727">
        <v>0.33815810000000002</v>
      </c>
      <c r="BN727">
        <v>6.909709E-2</v>
      </c>
      <c r="BO727">
        <v>0.20849416000000001</v>
      </c>
      <c r="BP727">
        <v>0.28046369999999998</v>
      </c>
      <c r="BQ727">
        <v>8.9669319999999997E-2</v>
      </c>
      <c r="BR727">
        <v>0.1394842</v>
      </c>
      <c r="BS727">
        <v>0.30844431999999999</v>
      </c>
      <c r="BT727">
        <v>0.31449807000000002</v>
      </c>
      <c r="BU727">
        <v>0.37042952000000001</v>
      </c>
      <c r="BV727">
        <v>0.33525737999999999</v>
      </c>
      <c r="BW727">
        <v>0.48407620000000001</v>
      </c>
      <c r="BX727">
        <v>0.19488336000000001</v>
      </c>
      <c r="BY727">
        <v>0.15131581999999999</v>
      </c>
      <c r="BZ727">
        <v>0.32802232999999997</v>
      </c>
      <c r="CA727">
        <v>8.479312E-2</v>
      </c>
      <c r="CB727">
        <v>0.30865326999999998</v>
      </c>
      <c r="CC727">
        <v>0.50076467000000002</v>
      </c>
      <c r="CD727">
        <v>0.38596960000000002</v>
      </c>
      <c r="CE727">
        <v>0.53985830000000001</v>
      </c>
      <c r="CF727">
        <v>0.22509663999999999</v>
      </c>
      <c r="CG727">
        <v>0.32128245</v>
      </c>
      <c r="CH727">
        <v>0.30608484000000002</v>
      </c>
      <c r="CI727">
        <v>0.16082943999999999</v>
      </c>
      <c r="CJ727">
        <v>0.13401569999999999</v>
      </c>
      <c r="CK727">
        <v>0.26958244999999997</v>
      </c>
      <c r="CL727">
        <v>0.37412142999999998</v>
      </c>
      <c r="CM727">
        <v>0.32366582999999999</v>
      </c>
      <c r="CN727">
        <v>0.29272809999999999</v>
      </c>
      <c r="CO727">
        <v>0.22523361</v>
      </c>
      <c r="CP727">
        <v>0.31806572999999999</v>
      </c>
      <c r="CQ727">
        <v>0.29075432000000001</v>
      </c>
      <c r="CR727">
        <v>0.43876474999999998</v>
      </c>
      <c r="CS727">
        <v>0.27878570000000003</v>
      </c>
      <c r="CT727">
        <v>0.37356620000000001</v>
      </c>
      <c r="CU727">
        <v>0.35656719999999997</v>
      </c>
      <c r="CV727">
        <v>0.45908221999999999</v>
      </c>
      <c r="CW727">
        <v>0.44898796000000002</v>
      </c>
      <c r="CX727">
        <v>0.25110683</v>
      </c>
      <c r="CY727">
        <v>0.39595089999999999</v>
      </c>
      <c r="CZ727">
        <v>0.20155512</v>
      </c>
      <c r="DA727">
        <v>0.32961341999999999</v>
      </c>
      <c r="DB727">
        <v>0.18323632000000001</v>
      </c>
      <c r="DC727">
        <v>0.98358833999999995</v>
      </c>
      <c r="DD727">
        <v>0.15499166</v>
      </c>
      <c r="DE727">
        <v>0.1487858</v>
      </c>
      <c r="DF727">
        <f t="shared" si="32"/>
        <v>0.26234125913009709</v>
      </c>
      <c r="DG727">
        <f t="shared" si="33"/>
        <v>1</v>
      </c>
      <c r="DH727">
        <v>2.6593387111071713E-4</v>
      </c>
      <c r="DI727">
        <f>VLOOKUP(B727,owner_jaccard!$C$1:$E$1128,3,FALSE)</f>
        <v>0.34146341463414598</v>
      </c>
      <c r="DJ727">
        <f>VLOOKUP(B727,partic_jaccard!$C$1:$E$1128,3,FALSE)</f>
        <v>0.39285714285714202</v>
      </c>
      <c r="DK727">
        <f>VLOOKUP(B727,rtword_jaccard!$C$1:$E$1128,3,FALSE)</f>
        <v>0.265822784810126</v>
      </c>
      <c r="DL727">
        <f>VLOOKUP(B727,rtword_jaccard!$C$1:$F$1128,4,FALSE)</f>
        <v>0.33333333333333298</v>
      </c>
      <c r="DM727">
        <f>VLOOKUP(B727,rtword_jaccard!$C$1:$G$1128,5,FALSE)</f>
        <v>0.33928571428571402</v>
      </c>
      <c r="DN727">
        <f>VLOOKUP(B727,owner_j_重み付き!$C$1:$E$1128,3)</f>
        <v>3.5000000000000001E-3</v>
      </c>
      <c r="DO727">
        <f>VLOOKUP(B727,part_j_重み付き!$C$1:$E$1128,3,FALSE)</f>
        <v>1.23E-2</v>
      </c>
      <c r="DP727">
        <f>VLOOKUP(B727,journalsection_jaccard!$C$2:$E$1129,3,FALSE)</f>
        <v>0.63934426229508201</v>
      </c>
      <c r="DQ727">
        <f>VLOOKUP(B727,journalsection_jaccard!$C$2:$F$1129,4,FALSE)</f>
        <v>0.41843971631205601</v>
      </c>
      <c r="DR727">
        <f>VLOOKUP(B727,journalsection_jaccard!$C$2:$G$1129,5,FALSE)</f>
        <v>0.36363636363636298</v>
      </c>
      <c r="DS727">
        <f>VLOOKUP(B727,journalsection_jaccard!$C$2:$H$1129,6,FALSE)</f>
        <v>0.265822784810126</v>
      </c>
    </row>
    <row r="728" spans="1:123" x14ac:dyDescent="0.55000000000000004">
      <c r="A728">
        <v>721</v>
      </c>
      <c r="B728" t="s">
        <v>2244</v>
      </c>
      <c r="C728" t="s">
        <v>827</v>
      </c>
      <c r="D728">
        <v>-0.12464491</v>
      </c>
      <c r="E728">
        <v>1.8609015E-2</v>
      </c>
      <c r="F728">
        <v>0.11708898</v>
      </c>
      <c r="G728">
        <v>3.5458706E-2</v>
      </c>
      <c r="H728">
        <v>8.4383169999999993E-2</v>
      </c>
      <c r="I728">
        <v>6.668673E-2</v>
      </c>
      <c r="J728">
        <v>0.22919697999999999</v>
      </c>
      <c r="K728">
        <v>0.98778379999999999</v>
      </c>
      <c r="L728">
        <v>7.5801863999999997E-2</v>
      </c>
      <c r="M728">
        <v>-2.1802829999999999E-2</v>
      </c>
      <c r="N728">
        <v>0.16661662999999999</v>
      </c>
      <c r="O728">
        <v>-4.2087859999999998E-2</v>
      </c>
      <c r="P728">
        <v>7.0115880000000005E-2</v>
      </c>
      <c r="Q728">
        <v>5.2984360000000001E-2</v>
      </c>
      <c r="R728">
        <v>0.14619234</v>
      </c>
      <c r="S728">
        <v>5.0665719999999997E-2</v>
      </c>
      <c r="T728">
        <v>0.25121476999999998</v>
      </c>
      <c r="U728">
        <v>-7.7654260000000003E-2</v>
      </c>
      <c r="V728">
        <v>9.319537E-2</v>
      </c>
      <c r="W728">
        <v>3.802676E-2</v>
      </c>
      <c r="X728">
        <v>0.116131075</v>
      </c>
      <c r="Y728">
        <v>0.27038556000000002</v>
      </c>
      <c r="Z728">
        <v>-2.8611589999999999E-2</v>
      </c>
      <c r="AA728">
        <v>6.0556172999999998E-2</v>
      </c>
      <c r="AB728">
        <v>0.14571443000000001</v>
      </c>
      <c r="AC728">
        <v>2.7734506999999999E-2</v>
      </c>
      <c r="AD728">
        <v>-0.10761063999999999</v>
      </c>
      <c r="AE728">
        <v>-0.10940749</v>
      </c>
      <c r="AF728">
        <v>0.13661866</v>
      </c>
      <c r="AG728">
        <v>5.1405640000000002E-2</v>
      </c>
      <c r="AH728">
        <v>3.5587219999999998E-3</v>
      </c>
      <c r="AI728">
        <v>4.1674476000000002E-2</v>
      </c>
      <c r="AJ728">
        <v>9.8133860000000003E-2</v>
      </c>
      <c r="AK728">
        <v>0.101132706</v>
      </c>
      <c r="AL728">
        <v>0.19781297</v>
      </c>
      <c r="AM728">
        <v>8.8721800000000003E-2</v>
      </c>
      <c r="AN728">
        <v>4.7223870000000001E-2</v>
      </c>
      <c r="AO728">
        <v>0.20827377999999999</v>
      </c>
      <c r="AP728">
        <v>0.22224653999999999</v>
      </c>
      <c r="AQ728">
        <v>0.17487441000000001</v>
      </c>
      <c r="AR728">
        <v>0.196301</v>
      </c>
      <c r="AS728">
        <v>-3.4336477999999997E-2</v>
      </c>
      <c r="AT728">
        <v>-1.8733690000000001E-2</v>
      </c>
      <c r="AU728">
        <v>1.2471462000000001E-2</v>
      </c>
      <c r="AV728">
        <v>-0.123690754</v>
      </c>
      <c r="AW728">
        <v>0.23879449</v>
      </c>
      <c r="AX728">
        <v>-4.4851522999999997E-2</v>
      </c>
      <c r="AY728">
        <v>0.14124069</v>
      </c>
      <c r="AZ728">
        <v>0.96114944999999996</v>
      </c>
      <c r="BA728">
        <v>2.08951E-2</v>
      </c>
      <c r="BB728">
        <v>0.16054408000000001</v>
      </c>
      <c r="BC728">
        <v>4.3816790000000003E-3</v>
      </c>
      <c r="BD728">
        <v>9.2967939999999999E-2</v>
      </c>
      <c r="BE728">
        <v>0.13135740000000001</v>
      </c>
      <c r="BF728">
        <v>6.8602934000000004E-2</v>
      </c>
      <c r="BG728">
        <v>0.27613110000000002</v>
      </c>
      <c r="BH728">
        <v>3.7936773E-2</v>
      </c>
      <c r="BI728">
        <v>0.15130562</v>
      </c>
      <c r="BJ728">
        <v>0.15785556000000001</v>
      </c>
      <c r="BK728">
        <v>0.20951328999999999</v>
      </c>
      <c r="BL728">
        <v>0.13108923</v>
      </c>
      <c r="BM728">
        <v>4.350793E-2</v>
      </c>
      <c r="BN728">
        <v>0.10421924</v>
      </c>
      <c r="BO728">
        <v>0.23377593999999999</v>
      </c>
      <c r="BP728">
        <v>0.11701575</v>
      </c>
      <c r="BQ728">
        <v>-2.7906131000000001E-2</v>
      </c>
      <c r="BR728">
        <v>6.5000009999999997E-2</v>
      </c>
      <c r="BS728">
        <v>1.9186045999999998E-2</v>
      </c>
      <c r="BT728">
        <v>0.19782591999999999</v>
      </c>
      <c r="BU728">
        <v>0.20606326</v>
      </c>
      <c r="BV728">
        <v>4.7096833999999997E-2</v>
      </c>
      <c r="BW728">
        <v>0.18040592999999999</v>
      </c>
      <c r="BX728">
        <v>0.31879111999999998</v>
      </c>
      <c r="BY728">
        <v>2.0517077000000002E-2</v>
      </c>
      <c r="BZ728">
        <v>0.13312280000000001</v>
      </c>
      <c r="CA728">
        <v>5.0908416999999997E-2</v>
      </c>
      <c r="CB728">
        <v>0.14729938000000001</v>
      </c>
      <c r="CC728">
        <v>0.23870672000000001</v>
      </c>
      <c r="CD728">
        <v>0.15252133000000001</v>
      </c>
      <c r="CE728">
        <v>9.5223225999999994E-2</v>
      </c>
      <c r="CF728">
        <v>0.23335049999999999</v>
      </c>
      <c r="CG728">
        <v>2.1463917999999998E-2</v>
      </c>
      <c r="CH728">
        <v>0.12922327</v>
      </c>
      <c r="CI728">
        <v>-5.1108599999999997E-2</v>
      </c>
      <c r="CJ728">
        <v>0.21236047</v>
      </c>
      <c r="CK728">
        <v>0.14105936999999999</v>
      </c>
      <c r="CL728">
        <v>0.16232556000000001</v>
      </c>
      <c r="CM728">
        <v>0.13083919999999999</v>
      </c>
      <c r="CN728">
        <v>0.19500455</v>
      </c>
      <c r="CO728">
        <v>0.11354048</v>
      </c>
      <c r="CP728">
        <v>0.13278191</v>
      </c>
      <c r="CQ728">
        <v>2.5320308E-2</v>
      </c>
      <c r="CR728">
        <v>1.7717286E-3</v>
      </c>
      <c r="CS728">
        <v>0.32565123000000001</v>
      </c>
      <c r="CT728">
        <v>0.100336745</v>
      </c>
      <c r="CU728">
        <v>7.9432729999999993E-2</v>
      </c>
      <c r="CV728">
        <v>7.4443510000000004E-2</v>
      </c>
      <c r="CW728">
        <v>0.26471814999999999</v>
      </c>
      <c r="CX728">
        <v>-9.2355326000000001E-2</v>
      </c>
      <c r="CY728">
        <v>0.16686018</v>
      </c>
      <c r="CZ728">
        <v>0.15566927</v>
      </c>
      <c r="DA728">
        <v>0.14998257000000001</v>
      </c>
      <c r="DB728">
        <v>0.15350771999999999</v>
      </c>
      <c r="DC728">
        <v>0.97162210000000004</v>
      </c>
      <c r="DD728">
        <v>7.2964790000000002E-2</v>
      </c>
      <c r="DE728">
        <v>3.8237986E-3</v>
      </c>
      <c r="DF728">
        <f t="shared" si="32"/>
        <v>9.7404287458252428E-2</v>
      </c>
      <c r="DG728">
        <f t="shared" si="33"/>
        <v>0</v>
      </c>
      <c r="DH728">
        <v>0</v>
      </c>
      <c r="DI728">
        <f>VLOOKUP(B728,owner_jaccard!$C$1:$E$1128,3,FALSE)</f>
        <v>9.375E-2</v>
      </c>
      <c r="DJ728">
        <f>VLOOKUP(B728,partic_jaccard!$C$1:$E$1128,3,FALSE)</f>
        <v>4.1666666666666602E-2</v>
      </c>
      <c r="DK728">
        <f>VLOOKUP(B728,rtword_jaccard!$C$1:$E$1128,3,FALSE)</f>
        <v>7.5268817204300995E-2</v>
      </c>
      <c r="DL728">
        <f>VLOOKUP(B728,rtword_jaccard!$C$1:$F$1128,4,FALSE)</f>
        <v>0.16279069767441801</v>
      </c>
      <c r="DM728">
        <f>VLOOKUP(B728,rtword_jaccard!$C$1:$G$1128,5,FALSE)</f>
        <v>0.17647058823529399</v>
      </c>
      <c r="DN728">
        <f>VLOOKUP(B728,owner_j_重み付き!$C$1:$E$1128,3)</f>
        <v>8.0000000000000004E-4</v>
      </c>
      <c r="DO728">
        <f>VLOOKUP(B728,part_j_重み付き!$C$1:$E$1128,3,FALSE)</f>
        <v>4.0000000000000001E-3</v>
      </c>
      <c r="DP728">
        <f>VLOOKUP(B728,journalsection_jaccard!$C$2:$E$1129,3,FALSE)</f>
        <v>0.53846153846153799</v>
      </c>
      <c r="DQ728">
        <f>VLOOKUP(B728,journalsection_jaccard!$C$2:$F$1129,4,FALSE)</f>
        <v>0.36986301369863001</v>
      </c>
      <c r="DR728">
        <f>VLOOKUP(B728,journalsection_jaccard!$C$2:$G$1129,5,FALSE)</f>
        <v>0.28205128205128199</v>
      </c>
      <c r="DS728">
        <f>VLOOKUP(B728,journalsection_jaccard!$C$2:$H$1129,6,FALSE)</f>
        <v>0.17647058823529399</v>
      </c>
    </row>
    <row r="729" spans="1:123" x14ac:dyDescent="0.55000000000000004">
      <c r="A729">
        <v>722</v>
      </c>
      <c r="B729" t="s">
        <v>1486</v>
      </c>
      <c r="C729" t="s">
        <v>828</v>
      </c>
      <c r="D729">
        <v>0.11296855</v>
      </c>
      <c r="E729">
        <v>6.6110500000000003E-2</v>
      </c>
      <c r="F729">
        <v>9.2255294000000002E-2</v>
      </c>
      <c r="G729">
        <v>0.15525375</v>
      </c>
      <c r="H729">
        <v>0.14228302000000001</v>
      </c>
      <c r="I729">
        <v>0.1011099</v>
      </c>
      <c r="J729">
        <v>-4.1658794999999997E-3</v>
      </c>
      <c r="K729">
        <v>0.98672956000000001</v>
      </c>
      <c r="L729">
        <v>0.2607469</v>
      </c>
      <c r="M729">
        <v>0.15292288000000001</v>
      </c>
      <c r="N729">
        <v>0.3399375</v>
      </c>
      <c r="O729">
        <v>0.13875778</v>
      </c>
      <c r="P729">
        <v>0.33786884</v>
      </c>
      <c r="Q729">
        <v>0.22528848000000001</v>
      </c>
      <c r="R729">
        <v>0.106344804</v>
      </c>
      <c r="S729">
        <v>-6.7084130000000006E-2</v>
      </c>
      <c r="T729">
        <v>0.15063341</v>
      </c>
      <c r="U729">
        <v>0.13225882</v>
      </c>
      <c r="V729">
        <v>7.6605019999999996E-2</v>
      </c>
      <c r="W729">
        <v>2.4227499999999999E-2</v>
      </c>
      <c r="X729">
        <v>0.25723059999999998</v>
      </c>
      <c r="Y729">
        <v>0.22651587000000001</v>
      </c>
      <c r="Z729">
        <v>0.27160388000000002</v>
      </c>
      <c r="AA729">
        <v>2.9249316000000001E-2</v>
      </c>
      <c r="AB729">
        <v>0.1012914</v>
      </c>
      <c r="AC729">
        <v>0.21845492999999999</v>
      </c>
      <c r="AD729">
        <v>0.23055998999999999</v>
      </c>
      <c r="AE729">
        <v>-5.6539329999999999E-2</v>
      </c>
      <c r="AF729">
        <v>0.11226791</v>
      </c>
      <c r="AG729">
        <v>0.14135352000000001</v>
      </c>
      <c r="AH729">
        <v>2.1295471E-2</v>
      </c>
      <c r="AI729">
        <v>0.10575597</v>
      </c>
      <c r="AJ729">
        <v>7.0886809999999995E-2</v>
      </c>
      <c r="AK729">
        <v>-1.173631E-2</v>
      </c>
      <c r="AL729">
        <v>0.18343839000000001</v>
      </c>
      <c r="AM729">
        <v>6.9445930000000003E-2</v>
      </c>
      <c r="AN729">
        <v>-2.2468867E-2</v>
      </c>
      <c r="AO729">
        <v>9.2516870000000001E-2</v>
      </c>
      <c r="AP729">
        <v>0.23283613</v>
      </c>
      <c r="AQ729">
        <v>0.190526</v>
      </c>
      <c r="AR729">
        <v>0.27177800000000002</v>
      </c>
      <c r="AS729">
        <v>9.4579919999999998E-2</v>
      </c>
      <c r="AT729">
        <v>0.22951094999999999</v>
      </c>
      <c r="AU729">
        <v>0.11321257</v>
      </c>
      <c r="AV729">
        <v>9.0157165999999997E-2</v>
      </c>
      <c r="AW729">
        <v>0.24390492</v>
      </c>
      <c r="AX729">
        <v>6.0456972999999997E-2</v>
      </c>
      <c r="AY729">
        <v>5.9706815000000003E-2</v>
      </c>
      <c r="AZ729">
        <v>0.95109449999999995</v>
      </c>
      <c r="BA729">
        <v>3.3763880000000003E-2</v>
      </c>
      <c r="BB729">
        <v>0.21394931</v>
      </c>
      <c r="BC729">
        <v>0.11441825</v>
      </c>
      <c r="BD729">
        <v>0.15549624000000001</v>
      </c>
      <c r="BE729">
        <v>6.9448140000000005E-2</v>
      </c>
      <c r="BF729">
        <v>-3.9878745E-2</v>
      </c>
      <c r="BG729">
        <v>0.21418371999999999</v>
      </c>
      <c r="BH729">
        <v>-0.11066404000000001</v>
      </c>
      <c r="BI729">
        <v>-4.2645637E-2</v>
      </c>
      <c r="BJ729">
        <v>5.1075503000000001E-2</v>
      </c>
      <c r="BK729">
        <v>0.30291723999999998</v>
      </c>
      <c r="BL729">
        <v>9.4881380000000001E-2</v>
      </c>
      <c r="BM729">
        <v>0.20917801999999999</v>
      </c>
      <c r="BN729">
        <v>0.17592989000000001</v>
      </c>
      <c r="BO729">
        <v>0.16229821999999999</v>
      </c>
      <c r="BP729">
        <v>0.27400930000000001</v>
      </c>
      <c r="BQ729">
        <v>5.5108896999999997E-2</v>
      </c>
      <c r="BR729">
        <v>0.28430664999999999</v>
      </c>
      <c r="BS729">
        <v>0.11024736</v>
      </c>
      <c r="BT729">
        <v>0.118990414</v>
      </c>
      <c r="BU729">
        <v>9.3297729999999995E-2</v>
      </c>
      <c r="BV729">
        <v>0.19426587000000001</v>
      </c>
      <c r="BW729">
        <v>0.36490097999999999</v>
      </c>
      <c r="BX729">
        <v>0.23681113000000001</v>
      </c>
      <c r="BY729">
        <v>-3.8690750000000003E-2</v>
      </c>
      <c r="BZ729">
        <v>0.15918985999999999</v>
      </c>
      <c r="CA729">
        <v>0.12718993000000001</v>
      </c>
      <c r="CB729">
        <v>0.23999770000000001</v>
      </c>
      <c r="CC729">
        <v>0.23667629000000001</v>
      </c>
      <c r="CD729">
        <v>0.26665109999999997</v>
      </c>
      <c r="CE729">
        <v>0.304035</v>
      </c>
      <c r="CF729">
        <v>0.18532059000000001</v>
      </c>
      <c r="CG729">
        <v>0.18506943000000001</v>
      </c>
      <c r="CH729">
        <v>0.12963767000000001</v>
      </c>
      <c r="CI729">
        <v>-7.7966659999999993E-2</v>
      </c>
      <c r="CJ729">
        <v>0.113489754</v>
      </c>
      <c r="CK729">
        <v>5.0832769999999999E-2</v>
      </c>
      <c r="CL729">
        <v>0.22223023</v>
      </c>
      <c r="CM729">
        <v>0.101657026</v>
      </c>
      <c r="CN729">
        <v>0.14874535999999999</v>
      </c>
      <c r="CO729">
        <v>0.16108276999999999</v>
      </c>
      <c r="CP729">
        <v>7.6063580000000006E-2</v>
      </c>
      <c r="CQ729">
        <v>0.27326010000000001</v>
      </c>
      <c r="CR729">
        <v>0.36551702000000003</v>
      </c>
      <c r="CS729">
        <v>0.25245869999999998</v>
      </c>
      <c r="CT729">
        <v>0.18471035</v>
      </c>
      <c r="CU729">
        <v>0.14542782000000001</v>
      </c>
      <c r="CV729">
        <v>0.17326548999999999</v>
      </c>
      <c r="CW729">
        <v>-9.5645649999999999E-2</v>
      </c>
      <c r="CX729">
        <v>0.16565331999999999</v>
      </c>
      <c r="CY729">
        <v>0.11659956</v>
      </c>
      <c r="CZ729">
        <v>0.27255679999999999</v>
      </c>
      <c r="DA729">
        <v>0.25435233000000002</v>
      </c>
      <c r="DB729">
        <v>8.2074655000000003E-3</v>
      </c>
      <c r="DC729">
        <v>0.98027370000000003</v>
      </c>
      <c r="DD729">
        <v>0.10702357</v>
      </c>
      <c r="DE729">
        <v>0.15442354999999999</v>
      </c>
      <c r="DF729">
        <f t="shared" si="32"/>
        <v>0.14055753893203887</v>
      </c>
      <c r="DG729">
        <f t="shared" si="33"/>
        <v>0</v>
      </c>
      <c r="DH729">
        <v>0</v>
      </c>
      <c r="DI729">
        <f>VLOOKUP(B729,owner_jaccard!$C$1:$E$1128,3,FALSE)</f>
        <v>5.4054054054054002E-2</v>
      </c>
      <c r="DJ729">
        <f>VLOOKUP(B729,partic_jaccard!$C$1:$E$1128,3,FALSE)</f>
        <v>0</v>
      </c>
      <c r="DK729">
        <f>VLOOKUP(B729,rtword_jaccard!$C$1:$E$1128,3,FALSE)</f>
        <v>0.11111111111111099</v>
      </c>
      <c r="DL729">
        <f>VLOOKUP(B729,rtword_jaccard!$C$1:$F$1128,4,FALSE)</f>
        <v>0.19047619047618999</v>
      </c>
      <c r="DM729">
        <f>VLOOKUP(B729,rtword_jaccard!$C$1:$G$1128,5,FALSE)</f>
        <v>0.19521912350597601</v>
      </c>
      <c r="DN729">
        <f>VLOOKUP(B729,owner_j_重み付き!$C$1:$E$1128,3)</f>
        <v>2.0000000000000001E-4</v>
      </c>
      <c r="DO729">
        <f>VLOOKUP(B729,part_j_重み付き!$C$1:$E$1128,3,FALSE)</f>
        <v>0</v>
      </c>
      <c r="DP729">
        <f>VLOOKUP(B729,journalsection_jaccard!$C$2:$E$1129,3,FALSE)</f>
        <v>0.40845070422535201</v>
      </c>
      <c r="DQ729">
        <f>VLOOKUP(B729,journalsection_jaccard!$C$2:$F$1129,4,FALSE)</f>
        <v>0.36986301369863001</v>
      </c>
      <c r="DR729">
        <f>VLOOKUP(B729,journalsection_jaccard!$C$2:$G$1129,5,FALSE)</f>
        <v>0.31578947368421001</v>
      </c>
      <c r="DS729">
        <f>VLOOKUP(B729,journalsection_jaccard!$C$2:$H$1129,6,FALSE)</f>
        <v>0.20481927710843301</v>
      </c>
    </row>
    <row r="730" spans="1:123" hidden="1" x14ac:dyDescent="0.55000000000000004">
      <c r="A730">
        <v>723</v>
      </c>
      <c r="B730" t="s">
        <v>2245</v>
      </c>
      <c r="C730" t="s">
        <v>829</v>
      </c>
      <c r="D730">
        <v>0.22495654000000001</v>
      </c>
      <c r="E730">
        <v>0.28852934000000002</v>
      </c>
      <c r="F730">
        <v>0.18168928000000001</v>
      </c>
      <c r="G730">
        <v>0.27620562999999998</v>
      </c>
      <c r="H730">
        <v>0.14608552999999999</v>
      </c>
      <c r="I730">
        <v>1.3588943500000001E-2</v>
      </c>
      <c r="J730">
        <v>0.36756095</v>
      </c>
      <c r="K730">
        <v>0.98096645000000005</v>
      </c>
      <c r="L730">
        <v>0.12724178999999999</v>
      </c>
      <c r="M730">
        <v>0.32017243000000001</v>
      </c>
      <c r="N730">
        <v>0.44557443000000002</v>
      </c>
      <c r="O730">
        <v>0.19582981999999999</v>
      </c>
      <c r="P730">
        <v>0.18374982000000001</v>
      </c>
      <c r="Q730">
        <v>0.25782442</v>
      </c>
      <c r="R730">
        <v>0.24550623999999999</v>
      </c>
      <c r="S730">
        <v>0.14523162000000001</v>
      </c>
      <c r="T730">
        <v>0.40086949999999999</v>
      </c>
      <c r="U730">
        <v>0.21074812000000001</v>
      </c>
      <c r="V730">
        <v>0.17648185999999999</v>
      </c>
      <c r="W730">
        <v>0.11273082</v>
      </c>
      <c r="X730">
        <v>0.10517509</v>
      </c>
      <c r="Y730">
        <v>0.29156712000000001</v>
      </c>
      <c r="Z730">
        <v>0.15963160000000001</v>
      </c>
      <c r="AA730">
        <v>0.19962389999999999</v>
      </c>
      <c r="AB730">
        <v>0.14474012</v>
      </c>
      <c r="AC730">
        <v>0.20404755999999999</v>
      </c>
      <c r="AD730">
        <v>6.1534042999999997E-2</v>
      </c>
      <c r="AE730">
        <v>4.9645874999999999E-2</v>
      </c>
      <c r="AF730">
        <v>0.27635258000000001</v>
      </c>
      <c r="AG730">
        <v>0.28791240000000001</v>
      </c>
      <c r="AH730">
        <v>-1.0118650999999999E-2</v>
      </c>
      <c r="AI730">
        <v>0.39860712999999998</v>
      </c>
      <c r="AJ730">
        <v>0.12560382</v>
      </c>
      <c r="AK730">
        <v>0.15226315000000001</v>
      </c>
      <c r="AL730">
        <v>0.19335550000000001</v>
      </c>
      <c r="AM730">
        <v>0.30857116000000001</v>
      </c>
      <c r="AN730">
        <v>0.13855073000000001</v>
      </c>
      <c r="AO730">
        <v>0.17352627000000001</v>
      </c>
      <c r="AP730">
        <v>0.32569401999999997</v>
      </c>
      <c r="AQ730">
        <v>0.37062085</v>
      </c>
      <c r="AR730">
        <v>0.19904204</v>
      </c>
      <c r="AS730">
        <v>4.5399203999999999E-2</v>
      </c>
      <c r="AT730">
        <v>0.26274960000000003</v>
      </c>
      <c r="AU730">
        <v>3.5166387E-2</v>
      </c>
      <c r="AV730">
        <v>-1.5041671E-2</v>
      </c>
      <c r="AW730">
        <v>0.32146108000000001</v>
      </c>
      <c r="AX730">
        <v>0.26160124000000001</v>
      </c>
      <c r="AY730">
        <v>0.32531470000000001</v>
      </c>
      <c r="AZ730">
        <v>0.96977749999999996</v>
      </c>
      <c r="BA730">
        <v>0.24915080000000001</v>
      </c>
      <c r="BB730">
        <v>0.20623206999999999</v>
      </c>
      <c r="BC730">
        <v>0.19904732999999999</v>
      </c>
      <c r="BD730">
        <v>0.11754257999999999</v>
      </c>
      <c r="BE730">
        <v>0.18811373000000001</v>
      </c>
      <c r="BF730">
        <v>0.22275391</v>
      </c>
      <c r="BG730">
        <v>0.31222620000000001</v>
      </c>
      <c r="BH730">
        <v>9.5704139999999993E-2</v>
      </c>
      <c r="BI730">
        <v>0.20338440999999999</v>
      </c>
      <c r="BJ730">
        <v>0.19107077</v>
      </c>
      <c r="BK730">
        <v>0.25469663999999997</v>
      </c>
      <c r="BL730">
        <v>0.35013687999999998</v>
      </c>
      <c r="BM730">
        <v>0.14400795</v>
      </c>
      <c r="BN730">
        <v>0.103549555</v>
      </c>
      <c r="BO730">
        <v>0.42808550000000001</v>
      </c>
      <c r="BP730">
        <v>0.12782128000000001</v>
      </c>
      <c r="BQ730">
        <v>0.24159990000000001</v>
      </c>
      <c r="BR730">
        <v>0.10101141</v>
      </c>
      <c r="BS730">
        <v>0.29046112000000002</v>
      </c>
      <c r="BT730">
        <v>0.36273159999999999</v>
      </c>
      <c r="BU730">
        <v>0.16044723999999999</v>
      </c>
      <c r="BV730">
        <v>0.10118041</v>
      </c>
      <c r="BW730">
        <v>0.25452360000000002</v>
      </c>
      <c r="BX730">
        <v>0.36272246000000002</v>
      </c>
      <c r="BY730">
        <v>0.10864527</v>
      </c>
      <c r="BZ730">
        <v>0.25668575999999999</v>
      </c>
      <c r="CA730">
        <v>0.16293152</v>
      </c>
      <c r="CB730">
        <v>0.13561597</v>
      </c>
      <c r="CC730">
        <v>0.36022599999999999</v>
      </c>
      <c r="CD730">
        <v>0.35319250000000002</v>
      </c>
      <c r="CE730">
        <v>0.27092444999999998</v>
      </c>
      <c r="CF730">
        <v>0.14598990000000001</v>
      </c>
      <c r="CG730">
        <v>0.22876714000000001</v>
      </c>
      <c r="CH730">
        <v>0.30522722000000002</v>
      </c>
      <c r="CI730">
        <v>0.21543619</v>
      </c>
      <c r="CJ730">
        <v>0.18639328999999999</v>
      </c>
      <c r="CK730">
        <v>0.12268749</v>
      </c>
      <c r="CL730">
        <v>0.22147064</v>
      </c>
      <c r="CM730">
        <v>0.10659405</v>
      </c>
      <c r="CN730">
        <v>0.37369796999999999</v>
      </c>
      <c r="CO730">
        <v>5.9895770000000001E-2</v>
      </c>
      <c r="CP730">
        <v>0.33762953000000001</v>
      </c>
      <c r="CQ730">
        <v>0.16879084999999999</v>
      </c>
      <c r="CR730">
        <v>0.33562058</v>
      </c>
      <c r="CS730">
        <v>0.39228143999999998</v>
      </c>
      <c r="CT730">
        <v>0.14669732999999999</v>
      </c>
      <c r="CU730">
        <v>8.2058534000000002E-2</v>
      </c>
      <c r="CV730">
        <v>0.36170353999999999</v>
      </c>
      <c r="CW730">
        <v>0.21193292999999999</v>
      </c>
      <c r="CX730">
        <v>0.29520360000000001</v>
      </c>
      <c r="CY730">
        <v>0.35724319999999998</v>
      </c>
      <c r="CZ730">
        <v>0.19834425</v>
      </c>
      <c r="DA730">
        <v>0.32867380000000002</v>
      </c>
      <c r="DB730">
        <v>0.24757071</v>
      </c>
      <c r="DC730">
        <v>0.97394720000000001</v>
      </c>
      <c r="DD730">
        <v>0.22603907000000001</v>
      </c>
      <c r="DE730">
        <v>0.29174911999999997</v>
      </c>
      <c r="DF730">
        <f t="shared" si="32"/>
        <v>0.21919703912135929</v>
      </c>
      <c r="DG730">
        <f t="shared" si="33"/>
        <v>0</v>
      </c>
      <c r="DH730">
        <v>1.0426069104354424E-2</v>
      </c>
      <c r="DI730">
        <f>VLOOKUP(B730,owner_jaccard!$C$1:$E$1128,3,FALSE)</f>
        <v>0.21052631578947301</v>
      </c>
      <c r="DJ730">
        <f>VLOOKUP(B730,partic_jaccard!$C$1:$E$1128,3,FALSE)</f>
        <v>0.22727272727272699</v>
      </c>
      <c r="DK730">
        <f>VLOOKUP(B730,rtword_jaccard!$C$1:$E$1128,3,FALSE)</f>
        <v>0.20481927710843301</v>
      </c>
      <c r="DL730">
        <f>VLOOKUP(B730,rtword_jaccard!$C$1:$F$1128,4,FALSE)</f>
        <v>0.32450331125827803</v>
      </c>
      <c r="DM730">
        <f>VLOOKUP(B730,rtword_jaccard!$C$1:$G$1128,5,FALSE)</f>
        <v>0.31578947368421001</v>
      </c>
      <c r="DN730">
        <f>VLOOKUP(B730,owner_j_重み付き!$C$1:$E$1128,3)</f>
        <v>7.3000000000000001E-3</v>
      </c>
      <c r="DO730">
        <f>VLOOKUP(B730,part_j_重み付き!$C$1:$E$1128,3,FALSE)</f>
        <v>3.4799999999999998E-2</v>
      </c>
      <c r="DP730">
        <f>VLOOKUP(B730,journalsection_jaccard!$C$2:$E$1129,3,FALSE)</f>
        <v>0.38888888888888801</v>
      </c>
      <c r="DQ730">
        <f>VLOOKUP(B730,journalsection_jaccard!$C$2:$F$1129,4,FALSE)</f>
        <v>0.41843971631205601</v>
      </c>
      <c r="DR730">
        <f>VLOOKUP(B730,journalsection_jaccard!$C$2:$G$1129,5,FALSE)</f>
        <v>0.35746606334841602</v>
      </c>
      <c r="DS730">
        <f>VLOOKUP(B730,journalsection_jaccard!$C$2:$H$1129,6,FALSE)</f>
        <v>0.19047619047618999</v>
      </c>
    </row>
    <row r="731" spans="1:123" x14ac:dyDescent="0.55000000000000004">
      <c r="A731">
        <v>724</v>
      </c>
      <c r="B731" t="s">
        <v>2246</v>
      </c>
      <c r="C731" t="s">
        <v>830</v>
      </c>
      <c r="D731">
        <v>-2.8126543E-2</v>
      </c>
      <c r="E731">
        <v>-5.6060302999999999E-2</v>
      </c>
      <c r="F731">
        <v>6.2137696999999999E-2</v>
      </c>
      <c r="G731">
        <v>0.14474255999999999</v>
      </c>
      <c r="H731">
        <v>7.6894829999999997E-2</v>
      </c>
      <c r="I731">
        <v>0.11727833</v>
      </c>
      <c r="J731">
        <v>0.24896489999999999</v>
      </c>
      <c r="K731">
        <v>0.98529940000000005</v>
      </c>
      <c r="L731">
        <v>0.37161603999999998</v>
      </c>
      <c r="M731">
        <v>0.28605688000000001</v>
      </c>
      <c r="N731">
        <v>0.16691673000000001</v>
      </c>
      <c r="O731">
        <v>0.20383966000000001</v>
      </c>
      <c r="P731">
        <v>0.35484680000000002</v>
      </c>
      <c r="Q731">
        <v>0.19450015000000001</v>
      </c>
      <c r="R731">
        <v>-3.8050204999999997E-2</v>
      </c>
      <c r="S731">
        <v>-1.7725841999999999E-2</v>
      </c>
      <c r="T731">
        <v>0.12089796</v>
      </c>
      <c r="U731">
        <v>0.2524421</v>
      </c>
      <c r="V731">
        <v>0.21995349</v>
      </c>
      <c r="W731">
        <v>0.11572897</v>
      </c>
      <c r="X731">
        <v>0.15483044000000001</v>
      </c>
      <c r="Y731">
        <v>0.21502615999999999</v>
      </c>
      <c r="Z731">
        <v>0.20927272999999999</v>
      </c>
      <c r="AA731">
        <v>-0.10705264</v>
      </c>
      <c r="AB731">
        <v>7.5128490000000006E-2</v>
      </c>
      <c r="AC731">
        <v>0.13630064</v>
      </c>
      <c r="AD731">
        <v>3.8249805999999997E-2</v>
      </c>
      <c r="AE731">
        <v>0.10357597</v>
      </c>
      <c r="AF731">
        <v>0.27637590000000001</v>
      </c>
      <c r="AG731">
        <v>0.31109798</v>
      </c>
      <c r="AH731">
        <v>4.4595837000000003E-3</v>
      </c>
      <c r="AI731">
        <v>0.17004411999999999</v>
      </c>
      <c r="AJ731">
        <v>0.100413635</v>
      </c>
      <c r="AK731">
        <v>0.1389203</v>
      </c>
      <c r="AL731">
        <v>0.19656213</v>
      </c>
      <c r="AM731">
        <v>-5.2106023000000001E-2</v>
      </c>
      <c r="AN731">
        <v>-0.117809184</v>
      </c>
      <c r="AO731">
        <v>9.1502890000000003E-2</v>
      </c>
      <c r="AP731">
        <v>0.14125906999999999</v>
      </c>
      <c r="AQ731">
        <v>0.13068869999999999</v>
      </c>
      <c r="AR731">
        <v>0.21474865000000001</v>
      </c>
      <c r="AS731">
        <v>0.20961809000000001</v>
      </c>
      <c r="AT731">
        <v>0.26663999999999999</v>
      </c>
      <c r="AU731">
        <v>4.6318326E-2</v>
      </c>
      <c r="AV731">
        <v>0.11842379</v>
      </c>
      <c r="AW731">
        <v>0.10597382</v>
      </c>
      <c r="AX731">
        <v>-3.5816889999999997E-2</v>
      </c>
      <c r="AY731">
        <v>0.39479044000000002</v>
      </c>
      <c r="AZ731">
        <v>0.95439300000000005</v>
      </c>
      <c r="BA731">
        <v>1.9887306E-2</v>
      </c>
      <c r="BB731">
        <v>8.4413244999999998E-2</v>
      </c>
      <c r="BC731">
        <v>8.8413790000000006E-2</v>
      </c>
      <c r="BD731">
        <v>0.11139882</v>
      </c>
      <c r="BE731">
        <v>-0.11476326000000001</v>
      </c>
      <c r="BF731">
        <v>0.16770953</v>
      </c>
      <c r="BG731">
        <v>0.19322540999999999</v>
      </c>
      <c r="BH731">
        <v>0.14511418000000001</v>
      </c>
      <c r="BI731">
        <v>2.3875967000000001E-2</v>
      </c>
      <c r="BJ731">
        <v>0.12809022</v>
      </c>
      <c r="BK731">
        <v>0.39240533</v>
      </c>
      <c r="BL731">
        <v>0.13893954</v>
      </c>
      <c r="BM731">
        <v>7.6256489999999996E-2</v>
      </c>
      <c r="BN731">
        <v>3.1549624999999998E-2</v>
      </c>
      <c r="BO731">
        <v>0.34922474999999997</v>
      </c>
      <c r="BP731">
        <v>7.5351834000000006E-2</v>
      </c>
      <c r="BQ731">
        <v>8.0100119999999997E-2</v>
      </c>
      <c r="BR731">
        <v>0.15263394999999999</v>
      </c>
      <c r="BS731">
        <v>0.24278487000000001</v>
      </c>
      <c r="BT731">
        <v>0.19125009000000001</v>
      </c>
      <c r="BU731">
        <v>8.5582110000000003E-2</v>
      </c>
      <c r="BV731">
        <v>0.12828189000000001</v>
      </c>
      <c r="BW731">
        <v>0.33588119999999999</v>
      </c>
      <c r="BX731">
        <v>0.26933214</v>
      </c>
      <c r="BY731">
        <v>0.17623904000000001</v>
      </c>
      <c r="BZ731">
        <v>0.17117183999999999</v>
      </c>
      <c r="CA731">
        <v>0.10081602000000001</v>
      </c>
      <c r="CB731">
        <v>0.17669290000000001</v>
      </c>
      <c r="CC731">
        <v>0.3295207</v>
      </c>
      <c r="CD731">
        <v>0.2360025</v>
      </c>
      <c r="CE731">
        <v>0.14658879999999999</v>
      </c>
      <c r="CF731">
        <v>0.25905584999999998</v>
      </c>
      <c r="CG731">
        <v>0.117099494</v>
      </c>
      <c r="CH731">
        <v>0.22124236999999999</v>
      </c>
      <c r="CI731">
        <v>-3.6829222000000002E-2</v>
      </c>
      <c r="CJ731">
        <v>0.32602557999999998</v>
      </c>
      <c r="CK731">
        <v>2.8018383000000001E-2</v>
      </c>
      <c r="CL731">
        <v>6.4373860000000005E-2</v>
      </c>
      <c r="CM731">
        <v>0.10454254</v>
      </c>
      <c r="CN731">
        <v>0.42100402999999997</v>
      </c>
      <c r="CO731">
        <v>0.15368243000000001</v>
      </c>
      <c r="CP731">
        <v>6.5167790000000003E-2</v>
      </c>
      <c r="CQ731">
        <v>0.140042</v>
      </c>
      <c r="CR731">
        <v>0.18606697</v>
      </c>
      <c r="CS731">
        <v>0.22201106000000001</v>
      </c>
      <c r="CT731">
        <v>0.23233274000000001</v>
      </c>
      <c r="CU731">
        <v>0.14618809999999999</v>
      </c>
      <c r="CV731">
        <v>0.21670586999999999</v>
      </c>
      <c r="CW731">
        <v>5.5281895999999997E-2</v>
      </c>
      <c r="CX731">
        <v>0.22008601</v>
      </c>
      <c r="CY731">
        <v>0.25839289999999998</v>
      </c>
      <c r="CZ731">
        <v>0.14105503</v>
      </c>
      <c r="DA731">
        <v>0.23225100000000001</v>
      </c>
      <c r="DB731">
        <v>0.10562260399999999</v>
      </c>
      <c r="DC731">
        <v>0.96488046999999999</v>
      </c>
      <c r="DD731">
        <v>0.28368105999999998</v>
      </c>
      <c r="DE731">
        <v>0.28097080000000002</v>
      </c>
      <c r="DF731">
        <f t="shared" si="32"/>
        <v>0.15060517689029126</v>
      </c>
      <c r="DG731">
        <f t="shared" si="33"/>
        <v>0</v>
      </c>
      <c r="DH731">
        <v>0</v>
      </c>
      <c r="DI731">
        <f>VLOOKUP(B731,owner_jaccard!$C$1:$E$1128,3,FALSE)</f>
        <v>0.13636363636363599</v>
      </c>
      <c r="DJ731">
        <f>VLOOKUP(B731,partic_jaccard!$C$1:$E$1128,3,FALSE)</f>
        <v>0.22222222222222199</v>
      </c>
      <c r="DK731">
        <f>VLOOKUP(B731,rtword_jaccard!$C$1:$E$1128,3,FALSE)</f>
        <v>7.5268817204300995E-2</v>
      </c>
      <c r="DL731">
        <f>VLOOKUP(B731,rtword_jaccard!$C$1:$F$1128,4,FALSE)</f>
        <v>0.19760479041916101</v>
      </c>
      <c r="DM731">
        <f>VLOOKUP(B731,rtword_jaccard!$C$1:$G$1128,5,FALSE)</f>
        <v>0.209677419354838</v>
      </c>
      <c r="DN731">
        <f>VLOOKUP(B731,owner_j_重み付き!$C$1:$E$1128,3)</f>
        <v>1.6999999999999999E-3</v>
      </c>
      <c r="DO731">
        <f>VLOOKUP(B731,part_j_重み付き!$C$1:$E$1128,3,FALSE)</f>
        <v>0.1333</v>
      </c>
      <c r="DP731">
        <f>VLOOKUP(B731,journalsection_jaccard!$C$2:$E$1129,3,FALSE)</f>
        <v>0.49253731343283502</v>
      </c>
      <c r="DQ731">
        <f>VLOOKUP(B731,journalsection_jaccard!$C$2:$F$1129,4,FALSE)</f>
        <v>0.37931034482758602</v>
      </c>
      <c r="DR731">
        <f>VLOOKUP(B731,journalsection_jaccard!$C$2:$G$1129,5,FALSE)</f>
        <v>0.3215859030837</v>
      </c>
      <c r="DS731">
        <f>VLOOKUP(B731,journalsection_jaccard!$C$2:$H$1129,6,FALSE)</f>
        <v>0.20481927710843301</v>
      </c>
    </row>
    <row r="732" spans="1:123" x14ac:dyDescent="0.55000000000000004">
      <c r="A732">
        <v>725</v>
      </c>
      <c r="B732" t="s">
        <v>2247</v>
      </c>
      <c r="C732" t="s">
        <v>831</v>
      </c>
      <c r="D732">
        <v>3.6282956999999998E-2</v>
      </c>
      <c r="E732">
        <v>0.22131291</v>
      </c>
      <c r="F732">
        <v>0.12375068</v>
      </c>
      <c r="G732">
        <v>0.35283628</v>
      </c>
      <c r="H732">
        <v>8.2809999999999995E-2</v>
      </c>
      <c r="I732">
        <v>0.27237173999999997</v>
      </c>
      <c r="J732">
        <v>0.2812346</v>
      </c>
      <c r="K732">
        <v>0.98385560000000005</v>
      </c>
      <c r="L732">
        <v>0.18448318999999999</v>
      </c>
      <c r="M732">
        <v>2.9505423999999999E-2</v>
      </c>
      <c r="N732">
        <v>0.35531099999999999</v>
      </c>
      <c r="O732">
        <v>2.4324519999999999E-2</v>
      </c>
      <c r="P732">
        <v>0.16239988999999999</v>
      </c>
      <c r="Q732">
        <v>0.20097972</v>
      </c>
      <c r="R732">
        <v>0.2085004</v>
      </c>
      <c r="S732">
        <v>0.14956111999999999</v>
      </c>
      <c r="T732">
        <v>0.24333911999999999</v>
      </c>
      <c r="U732">
        <v>0.13313717999999999</v>
      </c>
      <c r="V732">
        <v>0.24678077000000001</v>
      </c>
      <c r="W732">
        <v>0.105291896</v>
      </c>
      <c r="X732">
        <v>0.21804576000000001</v>
      </c>
      <c r="Y732">
        <v>0.26618550000000002</v>
      </c>
      <c r="Z732">
        <v>0.18348846999999999</v>
      </c>
      <c r="AA732">
        <v>1.2273314E-2</v>
      </c>
      <c r="AB732">
        <v>0.16348171</v>
      </c>
      <c r="AC732">
        <v>0.26481339999999998</v>
      </c>
      <c r="AD732">
        <v>-0.13384032000000001</v>
      </c>
      <c r="AE732">
        <v>1.3769658000000001E-2</v>
      </c>
      <c r="AF732">
        <v>0.21002435999999999</v>
      </c>
      <c r="AG732">
        <v>2.3931092000000001E-2</v>
      </c>
      <c r="AH732">
        <v>-9.7084680000000007E-2</v>
      </c>
      <c r="AI732">
        <v>0.29965436000000001</v>
      </c>
      <c r="AJ732">
        <v>-8.6839776000000003E-4</v>
      </c>
      <c r="AK732">
        <v>0.15974674</v>
      </c>
      <c r="AL732">
        <v>0.13756441999999999</v>
      </c>
      <c r="AM732">
        <v>0.15389478000000001</v>
      </c>
      <c r="AN732">
        <v>0.100533634</v>
      </c>
      <c r="AO732">
        <v>0.20754645999999999</v>
      </c>
      <c r="AP732">
        <v>0.19070028</v>
      </c>
      <c r="AQ732">
        <v>0.32758482999999999</v>
      </c>
      <c r="AR732">
        <v>0.10554021600000001</v>
      </c>
      <c r="AS732">
        <v>-1.2607320999999999E-3</v>
      </c>
      <c r="AT732">
        <v>8.6326169999999994E-2</v>
      </c>
      <c r="AU732">
        <v>0.14248076000000001</v>
      </c>
      <c r="AV732">
        <v>0.13457498000000001</v>
      </c>
      <c r="AW732">
        <v>0.32227665</v>
      </c>
      <c r="AX732">
        <v>0.22050223999999999</v>
      </c>
      <c r="AY732">
        <v>0.26476336</v>
      </c>
      <c r="AZ732">
        <v>0.96366894000000003</v>
      </c>
      <c r="BA732">
        <v>0.18732001000000001</v>
      </c>
      <c r="BB732">
        <v>4.3129460000000001E-2</v>
      </c>
      <c r="BC732">
        <v>-7.1323923999999997E-2</v>
      </c>
      <c r="BD732">
        <v>-1.6419566999999999E-2</v>
      </c>
      <c r="BE732">
        <v>-4.8635672999999997E-2</v>
      </c>
      <c r="BF732">
        <v>0.20733051999999999</v>
      </c>
      <c r="BG732">
        <v>0.23050103999999999</v>
      </c>
      <c r="BH732">
        <v>0.34419306999999999</v>
      </c>
      <c r="BI732">
        <v>0.28898354999999998</v>
      </c>
      <c r="BJ732">
        <v>0.12772495</v>
      </c>
      <c r="BK732">
        <v>0.25379037999999998</v>
      </c>
      <c r="BL732">
        <v>6.2790825999999994E-2</v>
      </c>
      <c r="BM732">
        <v>0.17097673999999999</v>
      </c>
      <c r="BN732">
        <v>7.1042060000000004E-2</v>
      </c>
      <c r="BO732">
        <v>0.31902382000000001</v>
      </c>
      <c r="BP732">
        <v>4.7085336999999998E-2</v>
      </c>
      <c r="BQ732">
        <v>0.10834582</v>
      </c>
      <c r="BR732">
        <v>0.17858112000000001</v>
      </c>
      <c r="BS732">
        <v>0.14178236</v>
      </c>
      <c r="BT732">
        <v>0.35588700000000001</v>
      </c>
      <c r="BU732">
        <v>0.14521563000000001</v>
      </c>
      <c r="BV732">
        <v>6.9635320000000001E-2</v>
      </c>
      <c r="BW732">
        <v>0.24593709999999999</v>
      </c>
      <c r="BX732">
        <v>0.30632544</v>
      </c>
      <c r="BY732">
        <v>0.11297887</v>
      </c>
      <c r="BZ732">
        <v>0.12715037000000001</v>
      </c>
      <c r="CA732">
        <v>0.19750671</v>
      </c>
      <c r="CB732">
        <v>0.21156920000000001</v>
      </c>
      <c r="CC732">
        <v>0.38228400000000001</v>
      </c>
      <c r="CD732">
        <v>0.23552549</v>
      </c>
      <c r="CE732">
        <v>0.11121913999999999</v>
      </c>
      <c r="CF732">
        <v>0.20958552</v>
      </c>
      <c r="CG732">
        <v>0.26988876000000001</v>
      </c>
      <c r="CH732">
        <v>0.33838501999999998</v>
      </c>
      <c r="CI732">
        <v>-0.12404655000000001</v>
      </c>
      <c r="CJ732">
        <v>0.10895914</v>
      </c>
      <c r="CK732">
        <v>0.16718331</v>
      </c>
      <c r="CL732">
        <v>0.21083605</v>
      </c>
      <c r="CM732">
        <v>-2.3667016999999999E-2</v>
      </c>
      <c r="CN732">
        <v>0.13436565</v>
      </c>
      <c r="CO732">
        <v>0.16421980999999999</v>
      </c>
      <c r="CP732">
        <v>9.4869179999999997E-2</v>
      </c>
      <c r="CQ732">
        <v>0.14450867000000001</v>
      </c>
      <c r="CR732">
        <v>9.2354014999999998E-2</v>
      </c>
      <c r="CS732">
        <v>0.24345091999999999</v>
      </c>
      <c r="CT732">
        <v>0.26674179999999997</v>
      </c>
      <c r="CU732">
        <v>0.2174836</v>
      </c>
      <c r="CV732">
        <v>0.28660658</v>
      </c>
      <c r="CW732">
        <v>0.14958578</v>
      </c>
      <c r="CX732">
        <v>5.3216489999999998E-2</v>
      </c>
      <c r="CY732">
        <v>0.26303977000000001</v>
      </c>
      <c r="CZ732">
        <v>0.27985897999999998</v>
      </c>
      <c r="DA732">
        <v>0.29366690000000001</v>
      </c>
      <c r="DB732">
        <v>0.11095186999999999</v>
      </c>
      <c r="DC732">
        <v>0.97475654</v>
      </c>
      <c r="DD732">
        <v>0.22124875999999999</v>
      </c>
      <c r="DE732">
        <v>0.28065223</v>
      </c>
      <c r="DF732">
        <f t="shared" si="32"/>
        <v>0.16497343512757293</v>
      </c>
      <c r="DG732">
        <f t="shared" si="33"/>
        <v>0</v>
      </c>
      <c r="DH732">
        <v>0</v>
      </c>
      <c r="DI732">
        <f>VLOOKUP(B732,owner_jaccard!$C$1:$E$1128,3,FALSE)</f>
        <v>0.133333333333333</v>
      </c>
      <c r="DJ732">
        <f>VLOOKUP(B732,partic_jaccard!$C$1:$E$1128,3,FALSE)</f>
        <v>6.0606060606060601E-2</v>
      </c>
      <c r="DK732">
        <f>VLOOKUP(B732,rtword_jaccard!$C$1:$E$1128,3,FALSE)</f>
        <v>0.11111111111111099</v>
      </c>
      <c r="DL732">
        <f>VLOOKUP(B732,rtword_jaccard!$C$1:$F$1128,4,FALSE)</f>
        <v>0.19760479041916101</v>
      </c>
      <c r="DM732">
        <f>VLOOKUP(B732,rtword_jaccard!$C$1:$G$1128,5,FALSE)</f>
        <v>0.209677419354838</v>
      </c>
      <c r="DN732">
        <f>VLOOKUP(B732,owner_j_重み付き!$C$1:$E$1128,3)</f>
        <v>2.3E-3</v>
      </c>
      <c r="DO732">
        <f>VLOOKUP(B732,part_j_重み付き!$C$1:$E$1128,3,FALSE)</f>
        <v>1.5599999999999999E-2</v>
      </c>
      <c r="DP732">
        <f>VLOOKUP(B732,journalsection_jaccard!$C$2:$E$1129,3,FALSE)</f>
        <v>0.51515151515151503</v>
      </c>
      <c r="DQ732">
        <f>VLOOKUP(B732,journalsection_jaccard!$C$2:$F$1129,4,FALSE)</f>
        <v>0.34228187919462999</v>
      </c>
      <c r="DR732">
        <f>VLOOKUP(B732,journalsection_jaccard!$C$2:$G$1129,5,FALSE)</f>
        <v>0.27659574468085102</v>
      </c>
      <c r="DS732">
        <f>VLOOKUP(B732,journalsection_jaccard!$C$2:$H$1129,6,FALSE)</f>
        <v>0.17647058823529399</v>
      </c>
    </row>
    <row r="733" spans="1:123" x14ac:dyDescent="0.55000000000000004">
      <c r="A733">
        <v>726</v>
      </c>
      <c r="B733" t="s">
        <v>2248</v>
      </c>
      <c r="C733" t="s">
        <v>832</v>
      </c>
      <c r="D733">
        <v>0.27282469999999998</v>
      </c>
      <c r="E733">
        <v>0.17076483000000001</v>
      </c>
      <c r="F733">
        <v>0.14899974999999999</v>
      </c>
      <c r="G733">
        <v>0.31871392999999998</v>
      </c>
      <c r="H733">
        <v>3.5300504000000003E-2</v>
      </c>
      <c r="I733">
        <v>4.9001280000000001E-2</v>
      </c>
      <c r="J733">
        <v>0.34541512000000002</v>
      </c>
      <c r="K733">
        <v>0.98134370000000004</v>
      </c>
      <c r="L733">
        <v>0.26348650000000001</v>
      </c>
      <c r="M733">
        <v>0.13535570999999999</v>
      </c>
      <c r="N733">
        <v>0.39174884999999998</v>
      </c>
      <c r="O733">
        <v>9.4169505000000001E-2</v>
      </c>
      <c r="P733">
        <v>0.27294990000000002</v>
      </c>
      <c r="Q733">
        <v>0.10899320999999999</v>
      </c>
      <c r="R733">
        <v>0.26258930000000003</v>
      </c>
      <c r="S733">
        <v>2.3988441999999999E-2</v>
      </c>
      <c r="T733">
        <v>0.21192214000000001</v>
      </c>
      <c r="U733">
        <v>0.15262207</v>
      </c>
      <c r="V733">
        <v>2.4227293E-2</v>
      </c>
      <c r="W733">
        <v>0.19192698999999999</v>
      </c>
      <c r="X733">
        <v>0.12103455</v>
      </c>
      <c r="Y733">
        <v>0.23493380999999999</v>
      </c>
      <c r="Z733">
        <v>0.20469606000000001</v>
      </c>
      <c r="AA733">
        <v>0.22577831000000001</v>
      </c>
      <c r="AB733">
        <v>0.11334836500000001</v>
      </c>
      <c r="AC733">
        <v>7.0060484000000006E-2</v>
      </c>
      <c r="AD733">
        <v>7.1158700000000005E-2</v>
      </c>
      <c r="AE733">
        <v>8.5983509999999999E-2</v>
      </c>
      <c r="AF733">
        <v>5.1733583E-2</v>
      </c>
      <c r="AG733">
        <v>0.23270573999999999</v>
      </c>
      <c r="AH733">
        <v>-7.744413E-2</v>
      </c>
      <c r="AI733">
        <v>0.36271503999999999</v>
      </c>
      <c r="AJ733">
        <v>0.12338954000000001</v>
      </c>
      <c r="AK733">
        <v>0.11913992499999999</v>
      </c>
      <c r="AL733">
        <v>0.18324539000000001</v>
      </c>
      <c r="AM733">
        <v>0.15282534</v>
      </c>
      <c r="AN733">
        <v>6.0919635E-2</v>
      </c>
      <c r="AO733">
        <v>0.16217118999999999</v>
      </c>
      <c r="AP733">
        <v>0.32818302999999999</v>
      </c>
      <c r="AQ733">
        <v>0.22011422</v>
      </c>
      <c r="AR733">
        <v>0.15648846</v>
      </c>
      <c r="AS733">
        <v>0.11361731</v>
      </c>
      <c r="AT733">
        <v>1.8931878999999999E-2</v>
      </c>
      <c r="AU733">
        <v>-8.7437995000000004E-2</v>
      </c>
      <c r="AV733">
        <v>7.1276075999999994E-2</v>
      </c>
      <c r="AW733">
        <v>0.3042009</v>
      </c>
      <c r="AX733">
        <v>0.27949613000000001</v>
      </c>
      <c r="AY733">
        <v>0.26644741999999999</v>
      </c>
      <c r="AZ733">
        <v>0.96912739999999997</v>
      </c>
      <c r="BA733">
        <v>0.16760284</v>
      </c>
      <c r="BB733">
        <v>7.2288489999999997E-2</v>
      </c>
      <c r="BC733">
        <v>-8.2789749999999995E-2</v>
      </c>
      <c r="BD733">
        <v>8.5245520000000005E-2</v>
      </c>
      <c r="BE733">
        <v>-7.3302749999999998E-3</v>
      </c>
      <c r="BF733">
        <v>0.14313164</v>
      </c>
      <c r="BG733">
        <v>0.26795523999999998</v>
      </c>
      <c r="BH733">
        <v>1.192908E-2</v>
      </c>
      <c r="BI733">
        <v>0.20048873</v>
      </c>
      <c r="BJ733">
        <v>0.17028473</v>
      </c>
      <c r="BK733">
        <v>0.18195188000000001</v>
      </c>
      <c r="BL733">
        <v>0.23147629</v>
      </c>
      <c r="BM733">
        <v>0.17250577</v>
      </c>
      <c r="BN733">
        <v>0.121577896</v>
      </c>
      <c r="BO733">
        <v>0.36166622999999998</v>
      </c>
      <c r="BP733">
        <v>0.10976704</v>
      </c>
      <c r="BQ733">
        <v>-0.11971206</v>
      </c>
      <c r="BR733">
        <v>0.14912441000000001</v>
      </c>
      <c r="BS733">
        <v>0.23235576999999999</v>
      </c>
      <c r="BT733">
        <v>0.22599494000000001</v>
      </c>
      <c r="BU733">
        <v>0.17550479999999999</v>
      </c>
      <c r="BV733">
        <v>9.1361929999999994E-2</v>
      </c>
      <c r="BW733">
        <v>0.28854036</v>
      </c>
      <c r="BX733">
        <v>0.27692935000000002</v>
      </c>
      <c r="BY733">
        <v>0.25999126</v>
      </c>
      <c r="BZ733">
        <v>0.18936132</v>
      </c>
      <c r="CA733">
        <v>-2.7783321E-2</v>
      </c>
      <c r="CB733">
        <v>0.33553719999999998</v>
      </c>
      <c r="CC733">
        <v>0.31916007000000002</v>
      </c>
      <c r="CD733">
        <v>0.28919274</v>
      </c>
      <c r="CE733">
        <v>0.32965988000000002</v>
      </c>
      <c r="CF733">
        <v>0.10256901</v>
      </c>
      <c r="CG733">
        <v>9.7741090000000003E-2</v>
      </c>
      <c r="CH733">
        <v>4.4387240000000001E-2</v>
      </c>
      <c r="CI733">
        <v>0.10258167</v>
      </c>
      <c r="CJ733">
        <v>0.14109531</v>
      </c>
      <c r="CK733">
        <v>8.1640679999999993E-2</v>
      </c>
      <c r="CL733">
        <v>-1.1770821000000001E-2</v>
      </c>
      <c r="CM733">
        <v>3.315042E-2</v>
      </c>
      <c r="CN733">
        <v>-0.15171552999999999</v>
      </c>
      <c r="CO733">
        <v>4.3535142999999998E-2</v>
      </c>
      <c r="CP733">
        <v>0.14232381999999999</v>
      </c>
      <c r="CQ733">
        <v>6.6477820000000007E-2</v>
      </c>
      <c r="CR733">
        <v>0.20944819000000001</v>
      </c>
      <c r="CS733">
        <v>0.18462956999999999</v>
      </c>
      <c r="CT733">
        <v>0.16628227000000001</v>
      </c>
      <c r="CU733">
        <v>-4.7509080000000002E-2</v>
      </c>
      <c r="CV733">
        <v>0.24708262</v>
      </c>
      <c r="CW733">
        <v>0.23586625999999999</v>
      </c>
      <c r="CX733">
        <v>0.14216699999999999</v>
      </c>
      <c r="CY733">
        <v>0.26564349999999998</v>
      </c>
      <c r="CZ733">
        <v>6.0722805999999997E-2</v>
      </c>
      <c r="DA733">
        <v>6.8156010000000003E-2</v>
      </c>
      <c r="DB733">
        <v>0.14798396999999999</v>
      </c>
      <c r="DC733">
        <v>0.97415125000000002</v>
      </c>
      <c r="DD733">
        <v>0.18535509999999999</v>
      </c>
      <c r="DE733">
        <v>0.14468464</v>
      </c>
      <c r="DF733">
        <f t="shared" si="32"/>
        <v>0.15116709906796114</v>
      </c>
      <c r="DG733">
        <f t="shared" si="33"/>
        <v>0</v>
      </c>
      <c r="DH733">
        <v>0</v>
      </c>
      <c r="DI733">
        <f>VLOOKUP(B733,owner_jaccard!$C$1:$E$1128,3,FALSE)</f>
        <v>3.38983050847457E-2</v>
      </c>
      <c r="DJ733">
        <f>VLOOKUP(B733,partic_jaccard!$C$1:$E$1128,3,FALSE)</f>
        <v>0.15</v>
      </c>
      <c r="DK733">
        <f>VLOOKUP(B733,rtword_jaccard!$C$1:$E$1128,3,FALSE)</f>
        <v>0.11111111111111099</v>
      </c>
      <c r="DL733">
        <f>VLOOKUP(B733,rtword_jaccard!$C$1:$F$1128,4,FALSE)</f>
        <v>0.20481927710843301</v>
      </c>
      <c r="DM733">
        <f>VLOOKUP(B733,rtword_jaccard!$C$1:$G$1128,5,FALSE)</f>
        <v>0.21457489878542499</v>
      </c>
      <c r="DN733">
        <f>VLOOKUP(B733,owner_j_重み付き!$C$1:$E$1128,3)</f>
        <v>1.2999999999999999E-3</v>
      </c>
      <c r="DO733">
        <f>VLOOKUP(B733,part_j_重み付き!$C$1:$E$1128,3,FALSE)</f>
        <v>2.4899999999999999E-2</v>
      </c>
      <c r="DP733">
        <f>VLOOKUP(B733,journalsection_jaccard!$C$2:$E$1129,3,FALSE)</f>
        <v>0.33333333333333298</v>
      </c>
      <c r="DQ733">
        <f>VLOOKUP(B733,journalsection_jaccard!$C$2:$F$1129,4,FALSE)</f>
        <v>0.33333333333333298</v>
      </c>
      <c r="DR733">
        <f>VLOOKUP(B733,journalsection_jaccard!$C$2:$G$1129,5,FALSE)</f>
        <v>0.265822784810126</v>
      </c>
      <c r="DS733">
        <f>VLOOKUP(B733,journalsection_jaccard!$C$2:$H$1129,6,FALSE)</f>
        <v>0.11111111111111099</v>
      </c>
    </row>
    <row r="734" spans="1:123" x14ac:dyDescent="0.55000000000000004">
      <c r="A734">
        <v>727</v>
      </c>
      <c r="B734" t="s">
        <v>2249</v>
      </c>
      <c r="C734" t="s">
        <v>833</v>
      </c>
      <c r="D734">
        <v>0.16681470000000001</v>
      </c>
      <c r="E734">
        <v>0.24082790000000001</v>
      </c>
      <c r="F734">
        <v>0.10347315999999999</v>
      </c>
      <c r="G734">
        <v>0.31521159999999998</v>
      </c>
      <c r="H734">
        <v>8.6368509999999996E-2</v>
      </c>
      <c r="I734">
        <v>0.22253568000000001</v>
      </c>
      <c r="J734">
        <v>0.24059145000000001</v>
      </c>
      <c r="K734">
        <v>0.97876180000000002</v>
      </c>
      <c r="L734">
        <v>0.21759703999999999</v>
      </c>
      <c r="M734">
        <v>5.2027266000000003E-2</v>
      </c>
      <c r="N734">
        <v>0.46349810000000002</v>
      </c>
      <c r="O734">
        <v>0.21935926</v>
      </c>
      <c r="P734">
        <v>0.14130849000000001</v>
      </c>
      <c r="Q734">
        <v>0.27611520000000001</v>
      </c>
      <c r="R734">
        <v>2.3677275000000001E-2</v>
      </c>
      <c r="S734">
        <v>0.19854606999999999</v>
      </c>
      <c r="T734">
        <v>0.28220925000000002</v>
      </c>
      <c r="U734">
        <v>0.14584710000000001</v>
      </c>
      <c r="V734">
        <v>0.20650542</v>
      </c>
      <c r="W734">
        <v>-3.8229525E-2</v>
      </c>
      <c r="X734">
        <v>3.0786041E-2</v>
      </c>
      <c r="Y734">
        <v>7.1431910000000001E-2</v>
      </c>
      <c r="Z734">
        <v>5.8936592000000003E-2</v>
      </c>
      <c r="AA734">
        <v>0.23419748000000001</v>
      </c>
      <c r="AB734">
        <v>0.20687655999999999</v>
      </c>
      <c r="AC734">
        <v>0.10616566</v>
      </c>
      <c r="AD734">
        <v>-3.7805962999999998E-2</v>
      </c>
      <c r="AE734">
        <v>0.36048239999999998</v>
      </c>
      <c r="AF734">
        <v>9.6827640000000006E-2</v>
      </c>
      <c r="AG734">
        <v>0.117353745</v>
      </c>
      <c r="AH734">
        <v>0.10561696399999999</v>
      </c>
      <c r="AI734">
        <v>4.7205432999999998E-2</v>
      </c>
      <c r="AJ734">
        <v>4.1870479999999996E-3</v>
      </c>
      <c r="AK734">
        <v>3.9811039999999999E-2</v>
      </c>
      <c r="AL734">
        <v>0.18757689999999999</v>
      </c>
      <c r="AM734">
        <v>0.10161418999999999</v>
      </c>
      <c r="AN734">
        <v>7.5851630000000003E-2</v>
      </c>
      <c r="AO734">
        <v>3.1262209999999999E-2</v>
      </c>
      <c r="AP734">
        <v>0.25233107999999999</v>
      </c>
      <c r="AQ734">
        <v>0.2477434</v>
      </c>
      <c r="AR734">
        <v>0.18232591000000001</v>
      </c>
      <c r="AS734">
        <v>0.21993488</v>
      </c>
      <c r="AT734">
        <v>7.8791739999999999E-2</v>
      </c>
      <c r="AU734">
        <v>9.9873660000000003E-2</v>
      </c>
      <c r="AV734">
        <v>0.16633452000000001</v>
      </c>
      <c r="AW734">
        <v>0.26919290000000001</v>
      </c>
      <c r="AX734">
        <v>7.1564489999999994E-2</v>
      </c>
      <c r="AY734">
        <v>0.17952412000000001</v>
      </c>
      <c r="AZ734">
        <v>0.97050449999999999</v>
      </c>
      <c r="BA734">
        <v>-2.9804491999999998E-2</v>
      </c>
      <c r="BB734">
        <v>5.2580189999999999E-2</v>
      </c>
      <c r="BC734">
        <v>1.7969883999999998E-2</v>
      </c>
      <c r="BD734">
        <v>8.6625179999999996E-2</v>
      </c>
      <c r="BE734">
        <v>3.7862868000000001E-3</v>
      </c>
      <c r="BF734">
        <v>-4.5385985000000002E-3</v>
      </c>
      <c r="BG734">
        <v>0.16933190000000001</v>
      </c>
      <c r="BH734">
        <v>0.13064820999999999</v>
      </c>
      <c r="BI734">
        <v>0.27582010000000001</v>
      </c>
      <c r="BJ734">
        <v>0.1322702</v>
      </c>
      <c r="BK734">
        <v>0.26304804999999998</v>
      </c>
      <c r="BL734">
        <v>0.29862486999999999</v>
      </c>
      <c r="BM734">
        <v>0.25664865999999997</v>
      </c>
      <c r="BN734">
        <v>2.5425604000000001E-2</v>
      </c>
      <c r="BO734">
        <v>0.28158712000000002</v>
      </c>
      <c r="BP734">
        <v>7.5848739999999998E-2</v>
      </c>
      <c r="BQ734">
        <v>0.14936701999999999</v>
      </c>
      <c r="BR734">
        <v>0.17293908999999999</v>
      </c>
      <c r="BS734">
        <v>0.10139288</v>
      </c>
      <c r="BT734">
        <v>0.24977382000000001</v>
      </c>
      <c r="BU734">
        <v>0.12315694000000001</v>
      </c>
      <c r="BV734">
        <v>0.20584701999999999</v>
      </c>
      <c r="BW734">
        <v>0.18142284</v>
      </c>
      <c r="BX734">
        <v>0.28340942000000002</v>
      </c>
      <c r="BY734">
        <v>0.10470616000000001</v>
      </c>
      <c r="BZ734">
        <v>6.4836389999999994E-2</v>
      </c>
      <c r="CA734">
        <v>7.0983900000000003E-2</v>
      </c>
      <c r="CB734">
        <v>0.10204862000000001</v>
      </c>
      <c r="CC734">
        <v>0.27677476000000001</v>
      </c>
      <c r="CD734">
        <v>0.2881358</v>
      </c>
      <c r="CE734">
        <v>0.19769102</v>
      </c>
      <c r="CF734">
        <v>0.26839274000000002</v>
      </c>
      <c r="CG734">
        <v>0.13614920999999999</v>
      </c>
      <c r="CH734">
        <v>5.5713510000000001E-2</v>
      </c>
      <c r="CI734">
        <v>9.1576900000000003E-2</v>
      </c>
      <c r="CJ734">
        <v>0.10646089</v>
      </c>
      <c r="CK734">
        <v>0.13177136</v>
      </c>
      <c r="CL734">
        <v>6.7070489999999996E-2</v>
      </c>
      <c r="CM734">
        <v>1.2335629000000001E-2</v>
      </c>
      <c r="CN734">
        <v>0.13437398</v>
      </c>
      <c r="CO734">
        <v>0.14320859999999999</v>
      </c>
      <c r="CP734">
        <v>-3.5190544999999997E-2</v>
      </c>
      <c r="CQ734">
        <v>0.14815046000000001</v>
      </c>
      <c r="CR734">
        <v>0.30468341999999998</v>
      </c>
      <c r="CS734">
        <v>0.26197192000000002</v>
      </c>
      <c r="CT734">
        <v>0.16846849</v>
      </c>
      <c r="CU734">
        <v>0.17130743000000001</v>
      </c>
      <c r="CV734">
        <v>0.32220280000000001</v>
      </c>
      <c r="CW734">
        <v>0.14557174000000001</v>
      </c>
      <c r="CX734">
        <v>0.109433025</v>
      </c>
      <c r="CY734">
        <v>0.28751373000000002</v>
      </c>
      <c r="CZ734">
        <v>0.16450216000000001</v>
      </c>
      <c r="DA734">
        <v>6.7492659999999996E-2</v>
      </c>
      <c r="DB734">
        <v>0.16236128</v>
      </c>
      <c r="DC734">
        <v>0.96072849999999999</v>
      </c>
      <c r="DD734">
        <v>0.23150997000000001</v>
      </c>
      <c r="DE734">
        <v>4.9407420000000001E-2</v>
      </c>
      <c r="DF734">
        <f t="shared" si="32"/>
        <v>0.15034053377961162</v>
      </c>
      <c r="DG734">
        <f t="shared" si="33"/>
        <v>0</v>
      </c>
      <c r="DH734">
        <v>0</v>
      </c>
      <c r="DI734">
        <f>VLOOKUP(B734,owner_jaccard!$C$1:$E$1128,3,FALSE)</f>
        <v>6.9767441860465101E-2</v>
      </c>
      <c r="DJ734">
        <f>VLOOKUP(B734,partic_jaccard!$C$1:$E$1128,3,FALSE)</f>
        <v>8.3333333333333301E-2</v>
      </c>
      <c r="DK734">
        <f>VLOOKUP(B734,rtword_jaccard!$C$1:$E$1128,3,FALSE)</f>
        <v>5.2631578947368397E-2</v>
      </c>
      <c r="DL734">
        <f>VLOOKUP(B734,rtword_jaccard!$C$1:$F$1128,4,FALSE)</f>
        <v>0.14942528735632099</v>
      </c>
      <c r="DM734">
        <f>VLOOKUP(B734,rtword_jaccard!$C$1:$G$1128,5,FALSE)</f>
        <v>0.14942528735632099</v>
      </c>
      <c r="DN734">
        <f>VLOOKUP(B734,owner_j_重み付き!$C$1:$E$1128,3)</f>
        <v>4.0000000000000002E-4</v>
      </c>
      <c r="DO734">
        <f>VLOOKUP(B734,part_j_重み付き!$C$1:$E$1128,3,FALSE)</f>
        <v>2.5999999999999999E-3</v>
      </c>
      <c r="DP734">
        <f>VLOOKUP(B734,journalsection_jaccard!$C$2:$E$1129,3,FALSE)</f>
        <v>0.51515151515151503</v>
      </c>
      <c r="DQ734">
        <f>VLOOKUP(B734,journalsection_jaccard!$C$2:$F$1129,4,FALSE)</f>
        <v>0.29870129870129802</v>
      </c>
      <c r="DR734">
        <f>VLOOKUP(B734,journalsection_jaccard!$C$2:$G$1129,5,FALSE)</f>
        <v>0.265822784810126</v>
      </c>
      <c r="DS734">
        <f>VLOOKUP(B734,journalsection_jaccard!$C$2:$H$1129,6,FALSE)</f>
        <v>0.11111111111111099</v>
      </c>
    </row>
    <row r="735" spans="1:123" hidden="1" x14ac:dyDescent="0.55000000000000004">
      <c r="A735">
        <v>728</v>
      </c>
      <c r="B735" t="s">
        <v>2250</v>
      </c>
      <c r="C735" t="s">
        <v>834</v>
      </c>
      <c r="D735">
        <v>0.15439568000000001</v>
      </c>
      <c r="E735">
        <v>9.1037183999999993E-2</v>
      </c>
      <c r="F735">
        <v>0.19735902999999999</v>
      </c>
      <c r="G735">
        <v>0.22655246000000001</v>
      </c>
      <c r="H735">
        <v>9.501851E-2</v>
      </c>
      <c r="I735">
        <v>-2.7892522999999999E-2</v>
      </c>
      <c r="J735">
        <v>0.26451972000000001</v>
      </c>
      <c r="K735">
        <v>0.97690549999999998</v>
      </c>
      <c r="L735">
        <v>0.19445170000000001</v>
      </c>
      <c r="M735">
        <v>0.30730980000000002</v>
      </c>
      <c r="N735">
        <v>0.42173709999999998</v>
      </c>
      <c r="O735">
        <v>0.3353604</v>
      </c>
      <c r="P735">
        <v>0.14807200000000001</v>
      </c>
      <c r="Q735">
        <v>0.19438306999999999</v>
      </c>
      <c r="R735">
        <v>0.17522531999999999</v>
      </c>
      <c r="S735">
        <v>0.19701930000000001</v>
      </c>
      <c r="T735">
        <v>0.29711077000000002</v>
      </c>
      <c r="U735">
        <v>0.31771830000000001</v>
      </c>
      <c r="V735">
        <v>0.15160667999999999</v>
      </c>
      <c r="W735">
        <v>0.16464361999999999</v>
      </c>
      <c r="X735">
        <v>0.13731493</v>
      </c>
      <c r="Y735">
        <v>5.1427107E-2</v>
      </c>
      <c r="Z735">
        <v>0.24379037000000001</v>
      </c>
      <c r="AA735">
        <v>-0.18101633</v>
      </c>
      <c r="AB735">
        <v>0.114137925</v>
      </c>
      <c r="AC735">
        <v>0.11932951</v>
      </c>
      <c r="AD735">
        <v>-0.10638739</v>
      </c>
      <c r="AE735">
        <v>1.4905285000000001E-2</v>
      </c>
      <c r="AF735">
        <v>0.19412070000000001</v>
      </c>
      <c r="AG735">
        <v>6.1541236999999999E-2</v>
      </c>
      <c r="AH735">
        <v>0.11296517</v>
      </c>
      <c r="AI735">
        <v>0.2500677</v>
      </c>
      <c r="AJ735">
        <v>0.15800992999999999</v>
      </c>
      <c r="AK735">
        <v>0.12902252</v>
      </c>
      <c r="AL735">
        <v>0.13701368999999999</v>
      </c>
      <c r="AM735">
        <v>0.30771604000000002</v>
      </c>
      <c r="AN735">
        <v>0.16777796</v>
      </c>
      <c r="AO735">
        <v>0.216112</v>
      </c>
      <c r="AP735">
        <v>0.21852441</v>
      </c>
      <c r="AQ735">
        <v>0.35351947</v>
      </c>
      <c r="AR735">
        <v>0.18306243</v>
      </c>
      <c r="AS735">
        <v>8.9142109999999997E-2</v>
      </c>
      <c r="AT735">
        <v>0.24863333000000001</v>
      </c>
      <c r="AU735">
        <v>7.2125339999999996E-2</v>
      </c>
      <c r="AV735">
        <v>0.18487110000000001</v>
      </c>
      <c r="AW735">
        <v>0.27055036999999998</v>
      </c>
      <c r="AX735">
        <v>0.21961800000000001</v>
      </c>
      <c r="AY735">
        <v>0.31441933</v>
      </c>
      <c r="AZ735">
        <v>0.9699622</v>
      </c>
      <c r="BA735">
        <v>0.12232605000000001</v>
      </c>
      <c r="BB735">
        <v>0.21575105</v>
      </c>
      <c r="BC735">
        <v>3.5377864000000002E-2</v>
      </c>
      <c r="BD735">
        <v>0.12578385</v>
      </c>
      <c r="BE735">
        <v>0.13331756</v>
      </c>
      <c r="BF735">
        <v>0.11268111</v>
      </c>
      <c r="BG735">
        <v>0.29527320000000001</v>
      </c>
      <c r="BH735">
        <v>0.18125862000000001</v>
      </c>
      <c r="BI735">
        <v>9.9468299999999996E-2</v>
      </c>
      <c r="BJ735">
        <v>0.25013544999999998</v>
      </c>
      <c r="BK735">
        <v>0.13037199999999999</v>
      </c>
      <c r="BL735">
        <v>0.13986467</v>
      </c>
      <c r="BM735">
        <v>0.25379905000000003</v>
      </c>
      <c r="BN735">
        <v>0.24079012999999999</v>
      </c>
      <c r="BO735">
        <v>0.45214300000000002</v>
      </c>
      <c r="BP735">
        <v>0.303398</v>
      </c>
      <c r="BQ735">
        <v>0.23527306000000001</v>
      </c>
      <c r="BR735">
        <v>0.24038807000000001</v>
      </c>
      <c r="BS735">
        <v>0.21059579</v>
      </c>
      <c r="BT735">
        <v>0.13227984000000001</v>
      </c>
      <c r="BU735">
        <v>0.17674366</v>
      </c>
      <c r="BV735">
        <v>0.12128413</v>
      </c>
      <c r="BW735">
        <v>0.39835545</v>
      </c>
      <c r="BX735">
        <v>0.30389944000000002</v>
      </c>
      <c r="BY735">
        <v>4.6267277000000004E-3</v>
      </c>
      <c r="BZ735">
        <v>0.21617351000000001</v>
      </c>
      <c r="CA735">
        <v>6.9567409999999996E-2</v>
      </c>
      <c r="CB735">
        <v>5.3784265999999997E-2</v>
      </c>
      <c r="CC735">
        <v>0.29863416999999998</v>
      </c>
      <c r="CD735">
        <v>0.3159884</v>
      </c>
      <c r="CE735">
        <v>0.25158054000000002</v>
      </c>
      <c r="CF735">
        <v>0.18810463999999999</v>
      </c>
      <c r="CG735">
        <v>0.31758019999999998</v>
      </c>
      <c r="CH735">
        <v>0.17067172</v>
      </c>
      <c r="CI735">
        <v>4.3304479999999999E-2</v>
      </c>
      <c r="CJ735">
        <v>0.25844672000000002</v>
      </c>
      <c r="CK735">
        <v>0.21679105000000001</v>
      </c>
      <c r="CL735">
        <v>0.21192059999999999</v>
      </c>
      <c r="CM735">
        <v>4.6686415000000002E-2</v>
      </c>
      <c r="CN735">
        <v>0.27393640000000002</v>
      </c>
      <c r="CO735">
        <v>-2.4311470000000002E-2</v>
      </c>
      <c r="CP735">
        <v>0.10936683</v>
      </c>
      <c r="CQ735">
        <v>0.27867845000000002</v>
      </c>
      <c r="CR735">
        <v>0.34859836</v>
      </c>
      <c r="CS735">
        <v>9.8394789999999996E-2</v>
      </c>
      <c r="CT735">
        <v>0.26543070000000002</v>
      </c>
      <c r="CU735">
        <v>0.18894221999999999</v>
      </c>
      <c r="CV735">
        <v>0.34887319999999999</v>
      </c>
      <c r="CW735">
        <v>0.15824057</v>
      </c>
      <c r="CX735">
        <v>4.5965485E-2</v>
      </c>
      <c r="CY735">
        <v>0.20475979</v>
      </c>
      <c r="CZ735">
        <v>0.18839781</v>
      </c>
      <c r="DA735">
        <v>0.19666808999999999</v>
      </c>
      <c r="DB735">
        <v>0.12466911</v>
      </c>
      <c r="DC735">
        <v>0.96334076000000002</v>
      </c>
      <c r="DD735">
        <v>0.19893305</v>
      </c>
      <c r="DE735">
        <v>0.102665536</v>
      </c>
      <c r="DF735">
        <f t="shared" si="32"/>
        <v>0.18320943183203883</v>
      </c>
      <c r="DG735">
        <f t="shared" si="33"/>
        <v>0</v>
      </c>
      <c r="DH735">
        <v>1.4960461637101945E-3</v>
      </c>
      <c r="DI735">
        <f>VLOOKUP(B735,owner_jaccard!$C$1:$E$1128,3,FALSE)</f>
        <v>0.25</v>
      </c>
      <c r="DJ735">
        <f>VLOOKUP(B735,partic_jaccard!$C$1:$E$1128,3,FALSE)</f>
        <v>9.0909090909090898E-2</v>
      </c>
      <c r="DK735">
        <f>VLOOKUP(B735,rtword_jaccard!$C$1:$E$1128,3,FALSE)</f>
        <v>0.14942528735632099</v>
      </c>
      <c r="DL735">
        <f>VLOOKUP(B735,rtword_jaccard!$C$1:$F$1128,4,FALSE)</f>
        <v>0.273885350318471</v>
      </c>
      <c r="DM735">
        <f>VLOOKUP(B735,rtword_jaccard!$C$1:$G$1128,5,FALSE)</f>
        <v>0.28755364806866901</v>
      </c>
      <c r="DN735">
        <f>VLOOKUP(B735,owner_j_重み付き!$C$1:$E$1128,3)</f>
        <v>2.8E-3</v>
      </c>
      <c r="DO735">
        <f>VLOOKUP(B735,part_j_重み付き!$C$1:$E$1128,3,FALSE)</f>
        <v>7.7299999999999994E-2</v>
      </c>
      <c r="DP735">
        <f>VLOOKUP(B735,journalsection_jaccard!$C$2:$E$1129,3,FALSE)</f>
        <v>0.36986301369863001</v>
      </c>
      <c r="DQ735">
        <f>VLOOKUP(B735,journalsection_jaccard!$C$2:$F$1129,4,FALSE)</f>
        <v>0.36054421768707401</v>
      </c>
      <c r="DR735">
        <f>VLOOKUP(B735,journalsection_jaccard!$C$2:$G$1129,5,FALSE)</f>
        <v>0.31004366812227002</v>
      </c>
      <c r="DS735">
        <f>VLOOKUP(B735,journalsection_jaccard!$C$2:$H$1129,6,FALSE)</f>
        <v>0.17647058823529399</v>
      </c>
    </row>
    <row r="736" spans="1:123" hidden="1" x14ac:dyDescent="0.55000000000000004">
      <c r="A736">
        <v>729</v>
      </c>
      <c r="B736" t="s">
        <v>2251</v>
      </c>
      <c r="C736" t="s">
        <v>835</v>
      </c>
      <c r="D736">
        <v>0.21454537000000001</v>
      </c>
      <c r="E736">
        <v>0.24661764999999999</v>
      </c>
      <c r="F736">
        <v>0.18308479</v>
      </c>
      <c r="G736">
        <v>0.24164209</v>
      </c>
      <c r="H736">
        <v>0.18019529000000001</v>
      </c>
      <c r="I736">
        <v>-3.9359666000000001E-2</v>
      </c>
      <c r="J736">
        <v>0.14113328</v>
      </c>
      <c r="K736">
        <v>0.97642123999999997</v>
      </c>
      <c r="L736">
        <v>0.40746500000000002</v>
      </c>
      <c r="M736">
        <v>0.20597773999999999</v>
      </c>
      <c r="N736">
        <v>0.30076354999999999</v>
      </c>
      <c r="O736">
        <v>5.8603580000000002E-2</v>
      </c>
      <c r="P736">
        <v>0.34188577999999997</v>
      </c>
      <c r="Q736">
        <v>0.20306492000000001</v>
      </c>
      <c r="R736">
        <v>0.20904174</v>
      </c>
      <c r="S736">
        <v>0.112457246</v>
      </c>
      <c r="T736">
        <v>0.25435632000000002</v>
      </c>
      <c r="U736">
        <v>7.4347679999999999E-2</v>
      </c>
      <c r="V736">
        <v>0.11711446</v>
      </c>
      <c r="W736">
        <v>0.26363482999999999</v>
      </c>
      <c r="X736">
        <v>0.12234977</v>
      </c>
      <c r="Y736">
        <v>3.584329E-2</v>
      </c>
      <c r="Z736">
        <v>2.6247036000000001E-2</v>
      </c>
      <c r="AA736">
        <v>0.25875320000000002</v>
      </c>
      <c r="AB736">
        <v>0.15775965</v>
      </c>
      <c r="AC736">
        <v>0.19806289999999999</v>
      </c>
      <c r="AD736">
        <v>8.2172759999999997E-2</v>
      </c>
      <c r="AE736">
        <v>0.17820295999999999</v>
      </c>
      <c r="AF736">
        <v>0.20849422000000001</v>
      </c>
      <c r="AG736">
        <v>0.39727244</v>
      </c>
      <c r="AH736">
        <v>-0.114516035</v>
      </c>
      <c r="AI736">
        <v>0.18499969999999999</v>
      </c>
      <c r="AJ736">
        <v>2.5179219999999999E-2</v>
      </c>
      <c r="AK736">
        <v>0.16277475999999999</v>
      </c>
      <c r="AL736">
        <v>0.24071345</v>
      </c>
      <c r="AM736">
        <v>0.27517897000000002</v>
      </c>
      <c r="AN736">
        <v>0.18694343999999999</v>
      </c>
      <c r="AO736">
        <v>0.24797578000000001</v>
      </c>
      <c r="AP736">
        <v>0.32510749</v>
      </c>
      <c r="AQ736">
        <v>0.20650038000000001</v>
      </c>
      <c r="AR736">
        <v>9.6744709999999998E-2</v>
      </c>
      <c r="AS736">
        <v>6.2227562E-2</v>
      </c>
      <c r="AT736">
        <v>0.38271904000000001</v>
      </c>
      <c r="AU736">
        <v>0.1341185</v>
      </c>
      <c r="AV736">
        <v>8.2491730000000003E-3</v>
      </c>
      <c r="AW736">
        <v>0.28478962000000002</v>
      </c>
      <c r="AX736">
        <v>0.16240442999999999</v>
      </c>
      <c r="AY736">
        <v>0.19701762</v>
      </c>
      <c r="AZ736">
        <v>0.97169629999999996</v>
      </c>
      <c r="BA736">
        <v>0.14113386999999999</v>
      </c>
      <c r="BB736">
        <v>0.13693427</v>
      </c>
      <c r="BC736">
        <v>0.15399270000000001</v>
      </c>
      <c r="BD736">
        <v>3.1371333000000001E-2</v>
      </c>
      <c r="BE736">
        <v>0.17392953</v>
      </c>
      <c r="BF736">
        <v>0.27461301999999999</v>
      </c>
      <c r="BG736">
        <v>0.32114324</v>
      </c>
      <c r="BH736">
        <v>0.21489927</v>
      </c>
      <c r="BI736">
        <v>0.21975768000000001</v>
      </c>
      <c r="BJ736">
        <v>0.12522258</v>
      </c>
      <c r="BK736">
        <v>0.28618437000000002</v>
      </c>
      <c r="BL736">
        <v>0.24855343999999999</v>
      </c>
      <c r="BM736">
        <v>0.17208593999999999</v>
      </c>
      <c r="BN736">
        <v>0.21131551000000001</v>
      </c>
      <c r="BO736">
        <v>0.17277159</v>
      </c>
      <c r="BP736">
        <v>3.7948830000000003E-2</v>
      </c>
      <c r="BQ736">
        <v>2.9766845E-2</v>
      </c>
      <c r="BR736">
        <v>0.36613062000000002</v>
      </c>
      <c r="BS736">
        <v>0.2362687</v>
      </c>
      <c r="BT736">
        <v>7.6010234999999995E-2</v>
      </c>
      <c r="BU736">
        <v>0.14969778</v>
      </c>
      <c r="BV736">
        <v>0.14564696999999999</v>
      </c>
      <c r="BW736">
        <v>0.24495791</v>
      </c>
      <c r="BX736">
        <v>0.23211113999999999</v>
      </c>
      <c r="BY736">
        <v>0.33451575</v>
      </c>
      <c r="BZ736">
        <v>8.397106E-2</v>
      </c>
      <c r="CA736">
        <v>0.18665396000000001</v>
      </c>
      <c r="CB736">
        <v>0.13681979999999999</v>
      </c>
      <c r="CC736">
        <v>0.33428397999999998</v>
      </c>
      <c r="CD736">
        <v>0.19621754</v>
      </c>
      <c r="CE736">
        <v>0.29884195000000002</v>
      </c>
      <c r="CF736">
        <v>0.17955999</v>
      </c>
      <c r="CG736">
        <v>-1.6206215E-3</v>
      </c>
      <c r="CH736">
        <v>0.18502869</v>
      </c>
      <c r="CI736">
        <v>1.049142E-2</v>
      </c>
      <c r="CJ736">
        <v>0.38173792000000001</v>
      </c>
      <c r="CK736">
        <v>0.38556805</v>
      </c>
      <c r="CL736">
        <v>9.7821965999999996E-2</v>
      </c>
      <c r="CM736">
        <v>0.10143455</v>
      </c>
      <c r="CN736">
        <v>0.33173566999999998</v>
      </c>
      <c r="CO736">
        <v>0.16591587999999999</v>
      </c>
      <c r="CP736">
        <v>-1.7050205E-3</v>
      </c>
      <c r="CQ736">
        <v>0.26866886000000001</v>
      </c>
      <c r="CR736">
        <v>0.36379837999999998</v>
      </c>
      <c r="CS736">
        <v>9.3550579999999994E-2</v>
      </c>
      <c r="CT736">
        <v>0.20114464000000001</v>
      </c>
      <c r="CU736">
        <v>0.11588888</v>
      </c>
      <c r="CV736">
        <v>0.36234927</v>
      </c>
      <c r="CW736">
        <v>0.16256093999999999</v>
      </c>
      <c r="CX736">
        <v>0.28106540000000002</v>
      </c>
      <c r="CY736">
        <v>0.28502359999999999</v>
      </c>
      <c r="CZ736">
        <v>0.23433445</v>
      </c>
      <c r="DA736">
        <v>0.18192188000000001</v>
      </c>
      <c r="DB736">
        <v>0.31870764000000001</v>
      </c>
      <c r="DC736">
        <v>0.96852154000000001</v>
      </c>
      <c r="DD736">
        <v>0.38416470000000003</v>
      </c>
      <c r="DE736">
        <v>0.34499866000000001</v>
      </c>
      <c r="DF736">
        <f t="shared" si="32"/>
        <v>0.19280345119417466</v>
      </c>
      <c r="DG736">
        <f t="shared" si="33"/>
        <v>0</v>
      </c>
      <c r="DH736">
        <v>4.2744176106005556E-4</v>
      </c>
      <c r="DI736">
        <f>VLOOKUP(B736,owner_jaccard!$C$1:$E$1128,3,FALSE)</f>
        <v>0.217391304347826</v>
      </c>
      <c r="DJ736">
        <f>VLOOKUP(B736,partic_jaccard!$C$1:$E$1128,3,FALSE)</f>
        <v>0.33333333333333298</v>
      </c>
      <c r="DK736">
        <f>VLOOKUP(B736,rtword_jaccard!$C$1:$E$1128,3,FALSE)</f>
        <v>0.219512195121951</v>
      </c>
      <c r="DL736">
        <f>VLOOKUP(B736,rtword_jaccard!$C$1:$F$1128,4,FALSE)</f>
        <v>0.32450331125827803</v>
      </c>
      <c r="DM736">
        <f>VLOOKUP(B736,rtword_jaccard!$C$1:$G$1128,5,FALSE)</f>
        <v>0.31004366812227002</v>
      </c>
      <c r="DN736">
        <f>VLOOKUP(B736,owner_j_重み付き!$C$1:$E$1128,3)</f>
        <v>3.2000000000000002E-3</v>
      </c>
      <c r="DO736">
        <f>VLOOKUP(B736,part_j_重み付き!$C$1:$E$1128,3,FALSE)</f>
        <v>6.4299999999999996E-2</v>
      </c>
      <c r="DP736">
        <f>VLOOKUP(B736,journalsection_jaccard!$C$2:$E$1129,3,FALSE)</f>
        <v>0.58730158730158699</v>
      </c>
      <c r="DQ736">
        <f>VLOOKUP(B736,journalsection_jaccard!$C$2:$F$1129,4,FALSE)</f>
        <v>0.48148148148148101</v>
      </c>
      <c r="DR736">
        <f>VLOOKUP(B736,journalsection_jaccard!$C$2:$G$1129,5,FALSE)</f>
        <v>0.42180094786729799</v>
      </c>
      <c r="DS736">
        <f>VLOOKUP(B736,journalsection_jaccard!$C$2:$H$1129,6,FALSE)</f>
        <v>0.29870129870129802</v>
      </c>
    </row>
    <row r="737" spans="1:123" x14ac:dyDescent="0.55000000000000004">
      <c r="A737">
        <v>730</v>
      </c>
      <c r="B737" t="s">
        <v>2252</v>
      </c>
      <c r="C737" t="s">
        <v>836</v>
      </c>
      <c r="D737">
        <v>6.4840309999999998E-2</v>
      </c>
      <c r="E737">
        <v>0.12636583000000001</v>
      </c>
      <c r="F737">
        <v>0.16338369</v>
      </c>
      <c r="G737">
        <v>0.19234812000000001</v>
      </c>
      <c r="H737">
        <v>3.6961354000000002E-2</v>
      </c>
      <c r="I737">
        <v>3.7017926999999999E-2</v>
      </c>
      <c r="J737">
        <v>0.35180655</v>
      </c>
      <c r="K737">
        <v>0.98145247000000002</v>
      </c>
      <c r="L737">
        <v>0.28975331999999998</v>
      </c>
      <c r="M737">
        <v>8.0923759999999997E-2</v>
      </c>
      <c r="N737">
        <v>0.28513616000000003</v>
      </c>
      <c r="O737">
        <v>0.13330135000000001</v>
      </c>
      <c r="P737">
        <v>0.22626837</v>
      </c>
      <c r="Q737">
        <v>0.35508182999999999</v>
      </c>
      <c r="R737">
        <v>0.15963332</v>
      </c>
      <c r="S737">
        <v>0.26745087000000001</v>
      </c>
      <c r="T737">
        <v>0.32854489999999997</v>
      </c>
      <c r="U737">
        <v>2.013558E-2</v>
      </c>
      <c r="V737">
        <v>0.16620070000000001</v>
      </c>
      <c r="W737">
        <v>1.8426023E-2</v>
      </c>
      <c r="X737">
        <v>3.5576057000000001E-2</v>
      </c>
      <c r="Y737">
        <v>9.9237510000000001E-2</v>
      </c>
      <c r="Z737">
        <v>0.22826979999999999</v>
      </c>
      <c r="AA737">
        <v>0.13198990999999999</v>
      </c>
      <c r="AB737">
        <v>0.29224879999999998</v>
      </c>
      <c r="AC737">
        <v>0.18484323</v>
      </c>
      <c r="AD737">
        <v>0.13025017</v>
      </c>
      <c r="AE737">
        <v>0.17129321</v>
      </c>
      <c r="AF737">
        <v>0.248865</v>
      </c>
      <c r="AG737">
        <v>0.22400671</v>
      </c>
      <c r="AH737">
        <v>7.2189589999999998E-2</v>
      </c>
      <c r="AI737">
        <v>0.22767266999999999</v>
      </c>
      <c r="AJ737">
        <v>0.2027844</v>
      </c>
      <c r="AK737">
        <v>6.8233534999999998E-2</v>
      </c>
      <c r="AL737">
        <v>0.10434886</v>
      </c>
      <c r="AM737">
        <v>0.13701984</v>
      </c>
      <c r="AN737">
        <v>7.3826680000000006E-2</v>
      </c>
      <c r="AO737">
        <v>0.12399010000000001</v>
      </c>
      <c r="AP737">
        <v>0.31370114999999998</v>
      </c>
      <c r="AQ737">
        <v>0.25599134000000001</v>
      </c>
      <c r="AR737">
        <v>8.0792694999999998E-2</v>
      </c>
      <c r="AS737">
        <v>2.6130667E-2</v>
      </c>
      <c r="AT737">
        <v>7.0805489999999999E-2</v>
      </c>
      <c r="AU737">
        <v>3.6256141999999998E-2</v>
      </c>
      <c r="AV737">
        <v>0.10780820000000001</v>
      </c>
      <c r="AW737">
        <v>0.29496097999999998</v>
      </c>
      <c r="AX737">
        <v>9.7574190000000005E-2</v>
      </c>
      <c r="AY737">
        <v>0.23772988</v>
      </c>
      <c r="AZ737">
        <v>0.96329783999999996</v>
      </c>
      <c r="BA737">
        <v>-7.0065649999999993E-2</v>
      </c>
      <c r="BB737">
        <v>0.11596961</v>
      </c>
      <c r="BC737">
        <v>8.4681419999999993E-2</v>
      </c>
      <c r="BD737">
        <v>-3.7222526999999998E-2</v>
      </c>
      <c r="BE737">
        <v>0.12027823</v>
      </c>
      <c r="BF737">
        <v>0.14370463999999999</v>
      </c>
      <c r="BG737">
        <v>0.34661910000000001</v>
      </c>
      <c r="BH737">
        <v>0.14405480000000001</v>
      </c>
      <c r="BI737">
        <v>0.28460200000000002</v>
      </c>
      <c r="BJ737">
        <v>0.27445294999999997</v>
      </c>
      <c r="BK737">
        <v>0.22497031000000001</v>
      </c>
      <c r="BL737">
        <v>0.10312033</v>
      </c>
      <c r="BM737">
        <v>0.28416014000000001</v>
      </c>
      <c r="BN737">
        <v>0.27641153000000002</v>
      </c>
      <c r="BO737">
        <v>0.47588858000000001</v>
      </c>
      <c r="BP737">
        <v>6.3365440000000004E-3</v>
      </c>
      <c r="BQ737">
        <v>0.16269865999999999</v>
      </c>
      <c r="BR737">
        <v>0.22282472</v>
      </c>
      <c r="BS737">
        <v>0.21756122999999999</v>
      </c>
      <c r="BT737">
        <v>0.19978675000000001</v>
      </c>
      <c r="BU737">
        <v>0.14931177000000001</v>
      </c>
      <c r="BV737">
        <v>0.19576724000000001</v>
      </c>
      <c r="BW737">
        <v>0.23528341999999999</v>
      </c>
      <c r="BX737">
        <v>0.3471727</v>
      </c>
      <c r="BY737">
        <v>5.1263414E-2</v>
      </c>
      <c r="BZ737">
        <v>0.18333316999999999</v>
      </c>
      <c r="CA737">
        <v>3.0252935000000002E-2</v>
      </c>
      <c r="CB737">
        <v>0.1168226</v>
      </c>
      <c r="CC737">
        <v>0.35059622000000001</v>
      </c>
      <c r="CD737">
        <v>0.26028499999999999</v>
      </c>
      <c r="CE737">
        <v>0.27578599999999998</v>
      </c>
      <c r="CF737">
        <v>0.15124541999999999</v>
      </c>
      <c r="CG737">
        <v>0.11901883000000001</v>
      </c>
      <c r="CH737">
        <v>0.12377657</v>
      </c>
      <c r="CI737">
        <v>7.8463494999999994E-2</v>
      </c>
      <c r="CJ737">
        <v>0.27540594000000002</v>
      </c>
      <c r="CK737">
        <v>0.21499563999999999</v>
      </c>
      <c r="CL737">
        <v>0.13047138</v>
      </c>
      <c r="CM737">
        <v>3.2304260000000001E-2</v>
      </c>
      <c r="CN737">
        <v>0.23503888000000001</v>
      </c>
      <c r="CO737">
        <v>5.2077646999999998E-2</v>
      </c>
      <c r="CP737">
        <v>0.12595487</v>
      </c>
      <c r="CQ737">
        <v>4.4127135999999997E-2</v>
      </c>
      <c r="CR737">
        <v>0.26922858</v>
      </c>
      <c r="CS737">
        <v>0.17082584000000001</v>
      </c>
      <c r="CT737">
        <v>0.31574792000000002</v>
      </c>
      <c r="CU737">
        <v>3.7991810000000001E-2</v>
      </c>
      <c r="CV737">
        <v>0.24823171999999999</v>
      </c>
      <c r="CW737">
        <v>0.20029052999999999</v>
      </c>
      <c r="CX737">
        <v>0.12675338999999999</v>
      </c>
      <c r="CY737">
        <v>0.26913890000000001</v>
      </c>
      <c r="CZ737">
        <v>0.13999109000000001</v>
      </c>
      <c r="DA737">
        <v>0.20544857999999999</v>
      </c>
      <c r="DB737">
        <v>0.18020415000000001</v>
      </c>
      <c r="DC737">
        <v>0.97362316000000004</v>
      </c>
      <c r="DD737">
        <v>0.20561376000000001</v>
      </c>
      <c r="DE737">
        <v>0.14589423000000001</v>
      </c>
      <c r="DF737">
        <f t="shared" si="32"/>
        <v>0.16948471042718441</v>
      </c>
      <c r="DG737">
        <f t="shared" si="33"/>
        <v>0</v>
      </c>
      <c r="DH737">
        <v>0</v>
      </c>
      <c r="DI737">
        <f>VLOOKUP(B737,owner_jaccard!$C$1:$E$1128,3,FALSE)</f>
        <v>5.8823529411764698E-2</v>
      </c>
      <c r="DJ737">
        <f>VLOOKUP(B737,partic_jaccard!$C$1:$E$1128,3,FALSE)</f>
        <v>0.125</v>
      </c>
      <c r="DK737">
        <f>VLOOKUP(B737,rtword_jaccard!$C$1:$E$1128,3,FALSE)</f>
        <v>9.8901098901098897E-2</v>
      </c>
      <c r="DL737">
        <f>VLOOKUP(B737,rtword_jaccard!$C$1:$F$1128,4,FALSE)</f>
        <v>0.20481927710843301</v>
      </c>
      <c r="DM737">
        <f>VLOOKUP(B737,rtword_jaccard!$C$1:$G$1128,5,FALSE)</f>
        <v>0.244813278008298</v>
      </c>
      <c r="DN737">
        <f>VLOOKUP(B737,owner_j_重み付き!$C$1:$E$1128,3)</f>
        <v>5.0000000000000001E-4</v>
      </c>
      <c r="DO737">
        <f>VLOOKUP(B737,part_j_重み付き!$C$1:$E$1128,3,FALSE)</f>
        <v>6.8999999999999999E-3</v>
      </c>
      <c r="DP737">
        <f>VLOOKUP(B737,journalsection_jaccard!$C$2:$E$1129,3,FALSE)</f>
        <v>0.35135135135135098</v>
      </c>
      <c r="DQ737">
        <f>VLOOKUP(B737,journalsection_jaccard!$C$2:$F$1129,4,FALSE)</f>
        <v>0.19047619047618999</v>
      </c>
      <c r="DR737">
        <f>VLOOKUP(B737,journalsection_jaccard!$C$2:$G$1129,5,FALSE)</f>
        <v>0.171875</v>
      </c>
      <c r="DS737">
        <f>VLOOKUP(B737,journalsection_jaccard!$C$2:$H$1129,6,FALSE)</f>
        <v>4.1666666666666602E-2</v>
      </c>
    </row>
    <row r="738" spans="1:123" hidden="1" x14ac:dyDescent="0.55000000000000004">
      <c r="A738">
        <v>731</v>
      </c>
      <c r="B738" t="s">
        <v>2253</v>
      </c>
      <c r="C738" t="s">
        <v>837</v>
      </c>
      <c r="D738">
        <v>2.1283769999999999E-3</v>
      </c>
      <c r="E738">
        <v>9.8856109999999997E-2</v>
      </c>
      <c r="F738">
        <v>0.123338826</v>
      </c>
      <c r="G738">
        <v>0.31504675999999998</v>
      </c>
      <c r="H738">
        <v>9.2442280000000002E-2</v>
      </c>
      <c r="I738">
        <v>0.15073885000000001</v>
      </c>
      <c r="J738">
        <v>0.33677483000000002</v>
      </c>
      <c r="K738">
        <v>0.98539920000000003</v>
      </c>
      <c r="L738">
        <v>0.27862843999999998</v>
      </c>
      <c r="M738">
        <v>0.27170327</v>
      </c>
      <c r="N738">
        <v>0.45523793000000001</v>
      </c>
      <c r="O738">
        <v>0.26443781999999999</v>
      </c>
      <c r="P738">
        <v>0.16243398000000001</v>
      </c>
      <c r="Q738">
        <v>0.24100617999999999</v>
      </c>
      <c r="R738">
        <v>0.15584055999999999</v>
      </c>
      <c r="S738">
        <v>0.11282619000000001</v>
      </c>
      <c r="T738">
        <v>0.15982541</v>
      </c>
      <c r="U738">
        <v>7.7821440000000006E-2</v>
      </c>
      <c r="V738">
        <v>0.15101913</v>
      </c>
      <c r="W738">
        <v>9.2302060000000005E-2</v>
      </c>
      <c r="X738">
        <v>0.20679875</v>
      </c>
      <c r="Y738">
        <v>0.19588264999999999</v>
      </c>
      <c r="Z738">
        <v>0.10138374</v>
      </c>
      <c r="AA738">
        <v>0.21414779</v>
      </c>
      <c r="AB738">
        <v>0.13095100000000001</v>
      </c>
      <c r="AC738">
        <v>0.24717103000000001</v>
      </c>
      <c r="AD738">
        <v>1.7190879999999999E-2</v>
      </c>
      <c r="AE738">
        <v>0.15945097999999999</v>
      </c>
      <c r="AF738">
        <v>0.14721207</v>
      </c>
      <c r="AG738">
        <v>7.6209639999999995E-2</v>
      </c>
      <c r="AH738">
        <v>6.6530204999999995E-2</v>
      </c>
      <c r="AI738">
        <v>0.13549627</v>
      </c>
      <c r="AJ738">
        <v>6.334497E-2</v>
      </c>
      <c r="AK738">
        <v>1.1686653E-2</v>
      </c>
      <c r="AL738">
        <v>0.20097878999999999</v>
      </c>
      <c r="AM738">
        <v>0.29022305999999998</v>
      </c>
      <c r="AN738">
        <v>0.1493498</v>
      </c>
      <c r="AO738">
        <v>0.18658375999999999</v>
      </c>
      <c r="AP738">
        <v>0.25017887</v>
      </c>
      <c r="AQ738">
        <v>0.10953700500000001</v>
      </c>
      <c r="AR738">
        <v>0.12894644999999999</v>
      </c>
      <c r="AS738">
        <v>8.8468489999999997E-2</v>
      </c>
      <c r="AT738">
        <v>5.4171909999999997E-2</v>
      </c>
      <c r="AU738">
        <v>0.12075166</v>
      </c>
      <c r="AV738">
        <v>0.25778633000000001</v>
      </c>
      <c r="AW738">
        <v>0.41203538000000001</v>
      </c>
      <c r="AX738">
        <v>0.15168788999999999</v>
      </c>
      <c r="AY738">
        <v>0.26165998000000001</v>
      </c>
      <c r="AZ738">
        <v>0.96626659999999998</v>
      </c>
      <c r="BA738">
        <v>0.14990482999999999</v>
      </c>
      <c r="BB738">
        <v>0.14609157</v>
      </c>
      <c r="BC738">
        <v>6.7450880000000005E-2</v>
      </c>
      <c r="BD738">
        <v>1.7538877000000001E-2</v>
      </c>
      <c r="BE738">
        <v>-0.12748799</v>
      </c>
      <c r="BF738">
        <v>0.32601170000000002</v>
      </c>
      <c r="BG738">
        <v>0.27734399999999998</v>
      </c>
      <c r="BH738">
        <v>7.6833399999999996E-2</v>
      </c>
      <c r="BI738">
        <v>0.22264155999999999</v>
      </c>
      <c r="BJ738">
        <v>0.13734004999999999</v>
      </c>
      <c r="BK738">
        <v>0.10653738</v>
      </c>
      <c r="BL738">
        <v>5.9493895999999998E-2</v>
      </c>
      <c r="BM738">
        <v>0.20207649999999999</v>
      </c>
      <c r="BN738">
        <v>0.25670236000000002</v>
      </c>
      <c r="BO738">
        <v>0.22851916</v>
      </c>
      <c r="BP738">
        <v>0.12956693999999999</v>
      </c>
      <c r="BQ738">
        <v>0.112447746</v>
      </c>
      <c r="BR738">
        <v>6.7001679999999994E-2</v>
      </c>
      <c r="BS738">
        <v>0.19026256999999999</v>
      </c>
      <c r="BT738">
        <v>0.24658383</v>
      </c>
      <c r="BU738">
        <v>0.10046387499999999</v>
      </c>
      <c r="BV738">
        <v>0.18485123000000001</v>
      </c>
      <c r="BW738">
        <v>0.25861076</v>
      </c>
      <c r="BX738">
        <v>0.29807958000000001</v>
      </c>
      <c r="BY738">
        <v>9.814262E-2</v>
      </c>
      <c r="BZ738">
        <v>0.22361500000000001</v>
      </c>
      <c r="CA738">
        <v>0.18448128</v>
      </c>
      <c r="CB738">
        <v>8.6128350000000006E-2</v>
      </c>
      <c r="CC738">
        <v>0.19896483000000001</v>
      </c>
      <c r="CD738">
        <v>0.40151386999999999</v>
      </c>
      <c r="CE738">
        <v>0.36291616999999998</v>
      </c>
      <c r="CF738">
        <v>0.34558635999999998</v>
      </c>
      <c r="CG738">
        <v>0.19977128999999999</v>
      </c>
      <c r="CH738">
        <v>0.12513832999999999</v>
      </c>
      <c r="CI738">
        <v>6.0171768E-2</v>
      </c>
      <c r="CJ738">
        <v>-4.5795704999999999E-2</v>
      </c>
      <c r="CK738">
        <v>0.14721522000000001</v>
      </c>
      <c r="CL738">
        <v>0.11787672</v>
      </c>
      <c r="CM738">
        <v>-1.049044E-2</v>
      </c>
      <c r="CN738">
        <v>0.2077736</v>
      </c>
      <c r="CO738">
        <v>0.16097866999999999</v>
      </c>
      <c r="CP738">
        <v>0.12158625000000001</v>
      </c>
      <c r="CQ738">
        <v>0.20547879999999999</v>
      </c>
      <c r="CR738">
        <v>0.37059265000000002</v>
      </c>
      <c r="CS738">
        <v>9.5097570000000006E-2</v>
      </c>
      <c r="CT738">
        <v>0.12545966</v>
      </c>
      <c r="CU738">
        <v>0.13161848000000001</v>
      </c>
      <c r="CV738">
        <v>0.2644244</v>
      </c>
      <c r="CW738">
        <v>0.19895646</v>
      </c>
      <c r="CX738">
        <v>0.16448246</v>
      </c>
      <c r="CY738">
        <v>0.22983076</v>
      </c>
      <c r="CZ738">
        <v>0.14803925000000001</v>
      </c>
      <c r="DA738">
        <v>0.17039383999999999</v>
      </c>
      <c r="DB738">
        <v>0.21332973</v>
      </c>
      <c r="DC738">
        <v>0.96954450000000003</v>
      </c>
      <c r="DD738">
        <v>0.27709030000000001</v>
      </c>
      <c r="DE738">
        <v>0.18827699000000001</v>
      </c>
      <c r="DF738">
        <f t="shared" si="32"/>
        <v>0.16972559575728155</v>
      </c>
      <c r="DG738">
        <f t="shared" si="33"/>
        <v>0</v>
      </c>
      <c r="DH738">
        <v>2.1372088053002778E-4</v>
      </c>
      <c r="DI738">
        <f>VLOOKUP(B738,owner_jaccard!$C$1:$E$1128,3,FALSE)</f>
        <v>0.119047619047619</v>
      </c>
      <c r="DJ738">
        <f>VLOOKUP(B738,partic_jaccard!$C$1:$E$1128,3,FALSE)</f>
        <v>0.12903225806451599</v>
      </c>
      <c r="DK738">
        <f>VLOOKUP(B738,rtword_jaccard!$C$1:$E$1128,3,FALSE)</f>
        <v>9.8901098901098897E-2</v>
      </c>
      <c r="DL738">
        <f>VLOOKUP(B738,rtword_jaccard!$C$1:$F$1128,4,FALSE)</f>
        <v>0.19047619047618999</v>
      </c>
      <c r="DM738">
        <f>VLOOKUP(B738,rtword_jaccard!$C$1:$G$1128,5,FALSE)</f>
        <v>0.219512195121951</v>
      </c>
      <c r="DN738">
        <f>VLOOKUP(B738,owner_j_重み付き!$C$1:$E$1128,3)</f>
        <v>2E-3</v>
      </c>
      <c r="DO738">
        <f>VLOOKUP(B738,part_j_重み付き!$C$1:$E$1128,3,FALSE)</f>
        <v>3.2399999999999998E-2</v>
      </c>
      <c r="DP738">
        <f>VLOOKUP(B738,journalsection_jaccard!$C$2:$E$1129,3,FALSE)</f>
        <v>0.53846153846153799</v>
      </c>
      <c r="DQ738">
        <f>VLOOKUP(B738,journalsection_jaccard!$C$2:$F$1129,4,FALSE)</f>
        <v>0.35135135135135098</v>
      </c>
      <c r="DR738">
        <f>VLOOKUP(B738,journalsection_jaccard!$C$2:$G$1129,5,FALSE)</f>
        <v>0.29870129870129802</v>
      </c>
      <c r="DS738">
        <f>VLOOKUP(B738,journalsection_jaccard!$C$2:$H$1129,6,FALSE)</f>
        <v>0.16279069767441801</v>
      </c>
    </row>
    <row r="739" spans="1:123" x14ac:dyDescent="0.55000000000000004">
      <c r="A739">
        <v>732</v>
      </c>
      <c r="B739" t="s">
        <v>2254</v>
      </c>
      <c r="C739" t="s">
        <v>838</v>
      </c>
      <c r="D739">
        <v>-8.6736350000000007E-3</v>
      </c>
      <c r="E739">
        <v>0.25533666999999999</v>
      </c>
      <c r="F739">
        <v>0.27480100000000002</v>
      </c>
      <c r="G739">
        <v>0.28980473000000001</v>
      </c>
      <c r="H739">
        <v>6.2970154E-2</v>
      </c>
      <c r="I739">
        <v>8.9685454999999997E-2</v>
      </c>
      <c r="J739">
        <v>0.15987839000000001</v>
      </c>
      <c r="K739">
        <v>0.98032993000000002</v>
      </c>
      <c r="L739">
        <v>0.2632351</v>
      </c>
      <c r="M739">
        <v>0.11027598399999999</v>
      </c>
      <c r="N739">
        <v>0.44398653999999999</v>
      </c>
      <c r="O739">
        <v>0.17380731999999999</v>
      </c>
      <c r="P739">
        <v>0.24618860000000001</v>
      </c>
      <c r="Q739">
        <v>0.19685001999999999</v>
      </c>
      <c r="R739">
        <v>4.8041515999999998E-3</v>
      </c>
      <c r="S739">
        <v>5.1609046999999998E-2</v>
      </c>
      <c r="T739">
        <v>0.1886872</v>
      </c>
      <c r="U739">
        <v>3.7776685999999997E-2</v>
      </c>
      <c r="V739">
        <v>8.1711315000000007E-2</v>
      </c>
      <c r="W739">
        <v>8.3836999999999995E-2</v>
      </c>
      <c r="X739">
        <v>0.17033809999999999</v>
      </c>
      <c r="Y739">
        <v>0.18759932000000001</v>
      </c>
      <c r="Z739">
        <v>0.15402241</v>
      </c>
      <c r="AA739">
        <v>0.12957940000000001</v>
      </c>
      <c r="AB739">
        <v>8.5641980000000006E-2</v>
      </c>
      <c r="AC739">
        <v>0.29052790000000001</v>
      </c>
      <c r="AD739">
        <v>0.11834252000000001</v>
      </c>
      <c r="AE739">
        <v>7.642061E-2</v>
      </c>
      <c r="AF739">
        <v>0.19014943000000001</v>
      </c>
      <c r="AG739">
        <v>0.1319216</v>
      </c>
      <c r="AH739">
        <v>0.1929331</v>
      </c>
      <c r="AI739">
        <v>0.1132978</v>
      </c>
      <c r="AJ739">
        <v>8.6158050000000007E-3</v>
      </c>
      <c r="AK739">
        <v>0.25954387000000001</v>
      </c>
      <c r="AL739">
        <v>-5.305174E-2</v>
      </c>
      <c r="AM739">
        <v>0.22488725000000001</v>
      </c>
      <c r="AN739">
        <v>0.15602806</v>
      </c>
      <c r="AO739">
        <v>0.24419326</v>
      </c>
      <c r="AP739">
        <v>0.18452393</v>
      </c>
      <c r="AQ739">
        <v>0.14728150000000001</v>
      </c>
      <c r="AR739">
        <v>0.1152618</v>
      </c>
      <c r="AS739">
        <v>7.8797290000000006E-2</v>
      </c>
      <c r="AT739">
        <v>0.21071646999999999</v>
      </c>
      <c r="AU739">
        <v>0.17480477999999999</v>
      </c>
      <c r="AV739">
        <v>0.26324016</v>
      </c>
      <c r="AW739">
        <v>0.29488215000000001</v>
      </c>
      <c r="AX739">
        <v>3.5632483999999999E-2</v>
      </c>
      <c r="AY739">
        <v>0.16388743</v>
      </c>
      <c r="AZ739">
        <v>0.95932490000000004</v>
      </c>
      <c r="BA739">
        <v>0.14835161999999999</v>
      </c>
      <c r="BB739">
        <v>0.10975109</v>
      </c>
      <c r="BC739">
        <v>-0.13224055000000001</v>
      </c>
      <c r="BD739">
        <v>2.3771535999999999E-2</v>
      </c>
      <c r="BE739">
        <v>5.9996824999999997E-2</v>
      </c>
      <c r="BF739">
        <v>0.13413653</v>
      </c>
      <c r="BG739">
        <v>0.18757504</v>
      </c>
      <c r="BH739">
        <v>-6.326524E-2</v>
      </c>
      <c r="BI739">
        <v>0.22949771999999999</v>
      </c>
      <c r="BJ739">
        <v>0.26827464000000001</v>
      </c>
      <c r="BK739">
        <v>0.18254300000000001</v>
      </c>
      <c r="BL739">
        <v>6.5584964999999995E-2</v>
      </c>
      <c r="BM739">
        <v>0.10922220000000001</v>
      </c>
      <c r="BN739">
        <v>0.14744349000000001</v>
      </c>
      <c r="BO739">
        <v>0.30605749999999998</v>
      </c>
      <c r="BP739">
        <v>6.4169526000000005E-2</v>
      </c>
      <c r="BQ739">
        <v>0.27060079999999997</v>
      </c>
      <c r="BR739">
        <v>0.30526066000000002</v>
      </c>
      <c r="BS739">
        <v>0.19430247</v>
      </c>
      <c r="BT739">
        <v>0.16815461000000001</v>
      </c>
      <c r="BU739">
        <v>0.19378490000000001</v>
      </c>
      <c r="BV739">
        <v>9.1862299999999994E-2</v>
      </c>
      <c r="BW739">
        <v>0.25305860000000002</v>
      </c>
      <c r="BX739">
        <v>0.33668700000000001</v>
      </c>
      <c r="BY739">
        <v>7.0413320000000001E-2</v>
      </c>
      <c r="BZ739">
        <v>0.116717376</v>
      </c>
      <c r="CA739">
        <v>0.2869196</v>
      </c>
      <c r="CB739">
        <v>0.27104896000000001</v>
      </c>
      <c r="CC739">
        <v>9.0241779999999994E-2</v>
      </c>
      <c r="CD739">
        <v>9.5833640000000005E-3</v>
      </c>
      <c r="CE739">
        <v>0.22154398</v>
      </c>
      <c r="CF739">
        <v>0.12453453</v>
      </c>
      <c r="CG739">
        <v>5.970789E-2</v>
      </c>
      <c r="CH739">
        <v>4.6825190000000003E-2</v>
      </c>
      <c r="CI739">
        <v>0.114464946</v>
      </c>
      <c r="CJ739">
        <v>0.14121479000000001</v>
      </c>
      <c r="CK739">
        <v>0.33180490000000001</v>
      </c>
      <c r="CL739">
        <v>0.13931318000000001</v>
      </c>
      <c r="CM739">
        <v>2.9081367E-2</v>
      </c>
      <c r="CN739">
        <v>9.4103300000000001E-2</v>
      </c>
      <c r="CO739">
        <v>8.5303619999999997E-2</v>
      </c>
      <c r="CP739">
        <v>7.4710170000000006E-2</v>
      </c>
      <c r="CQ739">
        <v>0.24215834999999999</v>
      </c>
      <c r="CR739">
        <v>0.31961000000000001</v>
      </c>
      <c r="CS739">
        <v>0.15548856999999999</v>
      </c>
      <c r="CT739">
        <v>0.3196003</v>
      </c>
      <c r="CU739">
        <v>0.33212847000000001</v>
      </c>
      <c r="CV739">
        <v>0.19751935000000001</v>
      </c>
      <c r="CW739">
        <v>0.38836914</v>
      </c>
      <c r="CX739">
        <v>0.17996417000000001</v>
      </c>
      <c r="CY739">
        <v>0.15038346999999999</v>
      </c>
      <c r="CZ739">
        <v>0.22964730999999999</v>
      </c>
      <c r="DA739">
        <v>0.15236346000000001</v>
      </c>
      <c r="DB739">
        <v>0.10373446</v>
      </c>
      <c r="DC739">
        <v>0.96025669999999996</v>
      </c>
      <c r="DD739">
        <v>0.27534127000000003</v>
      </c>
      <c r="DE739">
        <v>0.21772090999999999</v>
      </c>
      <c r="DF739">
        <f t="shared" si="32"/>
        <v>0.16099740894757278</v>
      </c>
      <c r="DG739">
        <f t="shared" si="33"/>
        <v>0</v>
      </c>
      <c r="DH739">
        <v>0</v>
      </c>
      <c r="DI739">
        <f>VLOOKUP(B739,owner_jaccard!$C$1:$E$1128,3,FALSE)</f>
        <v>0.1</v>
      </c>
      <c r="DJ739">
        <f>VLOOKUP(B739,partic_jaccard!$C$1:$E$1128,3,FALSE)</f>
        <v>0.17391304347826</v>
      </c>
      <c r="DK739">
        <f>VLOOKUP(B739,rtword_jaccard!$C$1:$E$1128,3,FALSE)</f>
        <v>0.11111111111111099</v>
      </c>
      <c r="DL739">
        <f>VLOOKUP(B739,rtword_jaccard!$C$1:$F$1128,4,FALSE)</f>
        <v>0.21212121212121199</v>
      </c>
      <c r="DM739">
        <f>VLOOKUP(B739,rtword_jaccard!$C$1:$G$1128,5,FALSE)</f>
        <v>0.209677419354838</v>
      </c>
      <c r="DN739">
        <f>VLOOKUP(B739,owner_j_重み付き!$C$1:$E$1128,3)</f>
        <v>2.7000000000000001E-3</v>
      </c>
      <c r="DO739">
        <f>VLOOKUP(B739,part_j_重み付き!$C$1:$E$1128,3,FALSE)</f>
        <v>2.5000000000000001E-3</v>
      </c>
      <c r="DP739">
        <f>VLOOKUP(B739,journalsection_jaccard!$C$2:$E$1129,3,FALSE)</f>
        <v>0.53846153846153799</v>
      </c>
      <c r="DQ739">
        <f>VLOOKUP(B739,journalsection_jaccard!$C$2:$F$1129,4,FALSE)</f>
        <v>0.35135135135135098</v>
      </c>
      <c r="DR739">
        <f>VLOOKUP(B739,journalsection_jaccard!$C$2:$G$1129,5,FALSE)</f>
        <v>0.31578947368421001</v>
      </c>
      <c r="DS739">
        <f>VLOOKUP(B739,journalsection_jaccard!$C$2:$H$1129,6,FALSE)</f>
        <v>0.14942528735632099</v>
      </c>
    </row>
    <row r="740" spans="1:123" x14ac:dyDescent="0.55000000000000004">
      <c r="A740">
        <v>733</v>
      </c>
      <c r="B740" t="s">
        <v>2255</v>
      </c>
      <c r="C740" t="s">
        <v>839</v>
      </c>
      <c r="D740">
        <v>0.15399226999999999</v>
      </c>
      <c r="E740">
        <v>0.22938944</v>
      </c>
      <c r="F740">
        <v>0.102857515</v>
      </c>
      <c r="G740">
        <v>0.3202081</v>
      </c>
      <c r="H740">
        <v>9.0277819999999995E-2</v>
      </c>
      <c r="I740">
        <v>0.12980606</v>
      </c>
      <c r="J740">
        <v>0.13108253</v>
      </c>
      <c r="K740">
        <v>0.97903850000000003</v>
      </c>
      <c r="L740">
        <v>0.21832445</v>
      </c>
      <c r="M740">
        <v>2.3338600000000001E-3</v>
      </c>
      <c r="N740">
        <v>0.3456977</v>
      </c>
      <c r="O740">
        <v>-7.2499640000000004E-2</v>
      </c>
      <c r="P740">
        <v>0.18006196999999999</v>
      </c>
      <c r="Q740">
        <v>0.19097955999999999</v>
      </c>
      <c r="R740">
        <v>8.0290810000000004E-2</v>
      </c>
      <c r="S740">
        <v>0.24643770000000001</v>
      </c>
      <c r="T740">
        <v>0.17953748</v>
      </c>
      <c r="U740">
        <v>7.9028554000000001E-2</v>
      </c>
      <c r="V740">
        <v>0.16954806</v>
      </c>
      <c r="W740">
        <v>9.8192299999999996E-2</v>
      </c>
      <c r="X740">
        <v>3.9395694000000002E-2</v>
      </c>
      <c r="Y740">
        <v>0.13390398000000001</v>
      </c>
      <c r="Z740">
        <v>0.28828615000000002</v>
      </c>
      <c r="AA740">
        <v>0.14635620999999999</v>
      </c>
      <c r="AB740">
        <v>5.8900934000000002E-2</v>
      </c>
      <c r="AC740">
        <v>0.12783248999999999</v>
      </c>
      <c r="AD740">
        <v>-4.7697696999999997E-2</v>
      </c>
      <c r="AE740">
        <v>0.29449373000000001</v>
      </c>
      <c r="AF740">
        <v>0.10445042</v>
      </c>
      <c r="AG740">
        <v>-5.6596052000000001E-2</v>
      </c>
      <c r="AH740">
        <v>0.12555169999999999</v>
      </c>
      <c r="AI740">
        <v>0.17588575000000001</v>
      </c>
      <c r="AJ740">
        <v>0.13310269999999999</v>
      </c>
      <c r="AK740">
        <v>0.12307752</v>
      </c>
      <c r="AL740">
        <v>0.14185068000000001</v>
      </c>
      <c r="AM740">
        <v>0.25925764000000001</v>
      </c>
      <c r="AN740">
        <v>0.16000095</v>
      </c>
      <c r="AO740">
        <v>0.105563685</v>
      </c>
      <c r="AP740">
        <v>0.21996336999999999</v>
      </c>
      <c r="AQ740">
        <v>0.30276409999999998</v>
      </c>
      <c r="AR740">
        <v>0.18641172</v>
      </c>
      <c r="AS740">
        <v>-9.5565047000000002E-4</v>
      </c>
      <c r="AT740">
        <v>0.19282202000000001</v>
      </c>
      <c r="AU740">
        <v>0.15529121000000001</v>
      </c>
      <c r="AV740">
        <v>-7.8378900000000001E-2</v>
      </c>
      <c r="AW740">
        <v>0.29790100000000003</v>
      </c>
      <c r="AX740">
        <v>6.4070989999999994E-2</v>
      </c>
      <c r="AY740">
        <v>0.20352334</v>
      </c>
      <c r="AZ740">
        <v>0.97192334999999996</v>
      </c>
      <c r="BA740">
        <v>0.114335306</v>
      </c>
      <c r="BB740">
        <v>-1.4856016999999999E-2</v>
      </c>
      <c r="BC740">
        <v>7.8700623999999997E-2</v>
      </c>
      <c r="BD740">
        <v>0.14420674999999999</v>
      </c>
      <c r="BE740">
        <v>3.9414320000000003E-2</v>
      </c>
      <c r="BF740">
        <v>0.16910881999999999</v>
      </c>
      <c r="BG740">
        <v>0.21438943999999999</v>
      </c>
      <c r="BH740">
        <v>9.6393909999999999E-2</v>
      </c>
      <c r="BI740">
        <v>0.16700493999999999</v>
      </c>
      <c r="BJ740">
        <v>0.22724569999999999</v>
      </c>
      <c r="BK740">
        <v>0.2633356</v>
      </c>
      <c r="BL740">
        <v>-3.1564399999999999E-2</v>
      </c>
      <c r="BM740">
        <v>0.12158504000000001</v>
      </c>
      <c r="BN740">
        <v>9.9024854999999995E-2</v>
      </c>
      <c r="BO740">
        <v>0.21760492000000001</v>
      </c>
      <c r="BP740">
        <v>0.106905214</v>
      </c>
      <c r="BQ740">
        <v>6.7483420000000002E-2</v>
      </c>
      <c r="BR740">
        <v>0.10981145</v>
      </c>
      <c r="BS740">
        <v>0.27710316000000002</v>
      </c>
      <c r="BT740">
        <v>0.24339072</v>
      </c>
      <c r="BU740">
        <v>0.31866707999999999</v>
      </c>
      <c r="BV740">
        <v>4.4336934000000001E-2</v>
      </c>
      <c r="BW740">
        <v>0.15398829999999999</v>
      </c>
      <c r="BX740">
        <v>0.31325236000000001</v>
      </c>
      <c r="BY740">
        <v>4.5056520000000003E-2</v>
      </c>
      <c r="BZ740">
        <v>0.16876046</v>
      </c>
      <c r="CA740">
        <v>3.6019698000000003E-2</v>
      </c>
      <c r="CB740">
        <v>7.5811900000000002E-2</v>
      </c>
      <c r="CC740">
        <v>0.34431614999999999</v>
      </c>
      <c r="CD740">
        <v>0.32194442000000001</v>
      </c>
      <c r="CE740">
        <v>0.36250840000000001</v>
      </c>
      <c r="CF740">
        <v>-3.8288157E-3</v>
      </c>
      <c r="CG740">
        <v>8.5852355000000005E-2</v>
      </c>
      <c r="CH740">
        <v>0.23729586999999999</v>
      </c>
      <c r="CI740">
        <v>-2.9377136000000002E-2</v>
      </c>
      <c r="CJ740">
        <v>0.21402736999999999</v>
      </c>
      <c r="CK740">
        <v>0.27795476000000002</v>
      </c>
      <c r="CL740">
        <v>0.19437852999999999</v>
      </c>
      <c r="CM740">
        <v>-0.11618603</v>
      </c>
      <c r="CN740">
        <v>0.13103165999999999</v>
      </c>
      <c r="CO740">
        <v>0.21672751000000001</v>
      </c>
      <c r="CP740">
        <v>0.12018571</v>
      </c>
      <c r="CQ740">
        <v>0.26560926000000001</v>
      </c>
      <c r="CR740">
        <v>0.31673378000000002</v>
      </c>
      <c r="CS740">
        <v>0.13122835999999999</v>
      </c>
      <c r="CT740">
        <v>0.19309134999999999</v>
      </c>
      <c r="CU740">
        <v>0.19407034000000001</v>
      </c>
      <c r="CV740">
        <v>0.26790783000000001</v>
      </c>
      <c r="CW740">
        <v>6.7155140000000002E-2</v>
      </c>
      <c r="CX740">
        <v>-8.8994009999999998E-2</v>
      </c>
      <c r="CY740">
        <v>0.20420761000000001</v>
      </c>
      <c r="CZ740">
        <v>6.7476264999999994E-2</v>
      </c>
      <c r="DA740">
        <v>0.17599351999999999</v>
      </c>
      <c r="DB740">
        <v>0.17090132999999999</v>
      </c>
      <c r="DC740">
        <v>0.97657879999999997</v>
      </c>
      <c r="DD740">
        <v>8.9700334000000007E-2</v>
      </c>
      <c r="DE740">
        <v>0.19076114999999999</v>
      </c>
      <c r="DF740">
        <f t="shared" si="32"/>
        <v>0.14758996367796109</v>
      </c>
      <c r="DG740">
        <f t="shared" si="33"/>
        <v>0</v>
      </c>
      <c r="DH740">
        <v>0</v>
      </c>
      <c r="DI740">
        <f>VLOOKUP(B740,owner_jaccard!$C$1:$E$1128,3,FALSE)</f>
        <v>6.6666666666666596E-2</v>
      </c>
      <c r="DJ740">
        <f>VLOOKUP(B740,partic_jaccard!$C$1:$E$1128,3,FALSE)</f>
        <v>3.7037037037037E-2</v>
      </c>
      <c r="DK740">
        <f>VLOOKUP(B740,rtword_jaccard!$C$1:$E$1128,3,FALSE)</f>
        <v>0.11111111111111099</v>
      </c>
      <c r="DL740">
        <f>VLOOKUP(B740,rtword_jaccard!$C$1:$F$1128,4,FALSE)</f>
        <v>0.17647058823529399</v>
      </c>
      <c r="DM740">
        <f>VLOOKUP(B740,rtword_jaccard!$C$1:$G$1128,5,FALSE)</f>
        <v>0.171875</v>
      </c>
      <c r="DN740">
        <f>VLOOKUP(B740,owner_j_重み付き!$C$1:$E$1128,3)</f>
        <v>1E-3</v>
      </c>
      <c r="DO740">
        <f>VLOOKUP(B740,part_j_重み付き!$C$1:$E$1128,3,FALSE)</f>
        <v>3.7000000000000002E-3</v>
      </c>
      <c r="DP740">
        <f>VLOOKUP(B740,journalsection_jaccard!$C$2:$E$1129,3,FALSE)</f>
        <v>0.49253731343283502</v>
      </c>
      <c r="DQ740">
        <f>VLOOKUP(B740,journalsection_jaccard!$C$2:$F$1129,4,FALSE)</f>
        <v>0.36054421768707401</v>
      </c>
      <c r="DR740">
        <f>VLOOKUP(B740,journalsection_jaccard!$C$2:$G$1129,5,FALSE)</f>
        <v>0.29310344827586199</v>
      </c>
      <c r="DS740">
        <f>VLOOKUP(B740,journalsection_jaccard!$C$2:$H$1129,6,FALSE)</f>
        <v>0.16279069767441801</v>
      </c>
    </row>
    <row r="741" spans="1:123" x14ac:dyDescent="0.55000000000000004">
      <c r="A741">
        <v>734</v>
      </c>
      <c r="B741" t="s">
        <v>2256</v>
      </c>
      <c r="C741" t="s">
        <v>840</v>
      </c>
      <c r="D741">
        <v>0.31209266000000002</v>
      </c>
      <c r="E741">
        <v>0.23631836000000001</v>
      </c>
      <c r="F741">
        <v>0.16135763</v>
      </c>
      <c r="G741">
        <v>0.30535010000000001</v>
      </c>
      <c r="H741">
        <v>7.4915214999999993E-2</v>
      </c>
      <c r="I741">
        <v>2.8099631999999999E-2</v>
      </c>
      <c r="J741">
        <v>0.35769242000000001</v>
      </c>
      <c r="K741">
        <v>0.98084294999999999</v>
      </c>
      <c r="L741">
        <v>0.18674560000000001</v>
      </c>
      <c r="M741">
        <v>0.17630692000000001</v>
      </c>
      <c r="N741">
        <v>0.37705412999999999</v>
      </c>
      <c r="O741">
        <v>0.21563399</v>
      </c>
      <c r="P741">
        <v>8.7372040000000002E-3</v>
      </c>
      <c r="Q741">
        <v>2.6094312000000001E-2</v>
      </c>
      <c r="R741">
        <v>0.15465524999999999</v>
      </c>
      <c r="S741">
        <v>0.16208395</v>
      </c>
      <c r="T741">
        <v>0.14715227</v>
      </c>
      <c r="U741">
        <v>5.8022990000000003E-2</v>
      </c>
      <c r="V741">
        <v>7.8349760000000004E-2</v>
      </c>
      <c r="W741">
        <v>0.28235320000000003</v>
      </c>
      <c r="X741">
        <v>0.17107278000000001</v>
      </c>
      <c r="Y741">
        <v>0.14782074000000001</v>
      </c>
      <c r="Z741">
        <v>0.31800613</v>
      </c>
      <c r="AA741">
        <v>-5.1656877999999998E-3</v>
      </c>
      <c r="AB741">
        <v>9.6249760000000004E-2</v>
      </c>
      <c r="AC741">
        <v>0.13508980000000001</v>
      </c>
      <c r="AD741">
        <v>-2.3309296E-2</v>
      </c>
      <c r="AE741">
        <v>-2.4946276E-2</v>
      </c>
      <c r="AF741">
        <v>0.10740676</v>
      </c>
      <c r="AG741">
        <v>-1.8533540000000001E-2</v>
      </c>
      <c r="AH741">
        <v>-6.6243364999999998E-2</v>
      </c>
      <c r="AI741">
        <v>0.29998612000000002</v>
      </c>
      <c r="AJ741">
        <v>0.12998591000000001</v>
      </c>
      <c r="AK741">
        <v>0.18425702999999999</v>
      </c>
      <c r="AL741">
        <v>0.14377666</v>
      </c>
      <c r="AM741">
        <v>3.3503736999999999E-2</v>
      </c>
      <c r="AN741">
        <v>-4.2804654999999997E-2</v>
      </c>
      <c r="AO741">
        <v>2.4015321999999999E-2</v>
      </c>
      <c r="AP741">
        <v>0.24462703999999999</v>
      </c>
      <c r="AQ741">
        <v>0.22378049999999999</v>
      </c>
      <c r="AR741">
        <v>0.11502656999999999</v>
      </c>
      <c r="AS741">
        <v>0.105849415</v>
      </c>
      <c r="AT741">
        <v>2.3935066999999999E-3</v>
      </c>
      <c r="AU741">
        <v>3.8285016999999998E-2</v>
      </c>
      <c r="AV741">
        <v>-1.4309624999999999E-2</v>
      </c>
      <c r="AW741">
        <v>6.5370070000000002E-2</v>
      </c>
      <c r="AX741">
        <v>8.7043690000000007E-2</v>
      </c>
      <c r="AY741">
        <v>0.18304616000000001</v>
      </c>
      <c r="AZ741">
        <v>0.96970820000000002</v>
      </c>
      <c r="BA741">
        <v>0.23528118000000001</v>
      </c>
      <c r="BB741">
        <v>0.11749203499999999</v>
      </c>
      <c r="BC741">
        <v>-4.3099512999999999E-3</v>
      </c>
      <c r="BD741">
        <v>0.15214417999999999</v>
      </c>
      <c r="BE741">
        <v>3.293973E-2</v>
      </c>
      <c r="BF741">
        <v>0.16028682999999999</v>
      </c>
      <c r="BG741">
        <v>0.18570416000000001</v>
      </c>
      <c r="BH741">
        <v>7.0460159999999994E-2</v>
      </c>
      <c r="BI741">
        <v>0.101283915</v>
      </c>
      <c r="BJ741">
        <v>0.27334567999999998</v>
      </c>
      <c r="BK741">
        <v>0.10045019500000001</v>
      </c>
      <c r="BL741">
        <v>0.11077538000000001</v>
      </c>
      <c r="BM741">
        <v>0.34876390000000002</v>
      </c>
      <c r="BN741">
        <v>0.13582973000000001</v>
      </c>
      <c r="BO741">
        <v>0.26129845000000002</v>
      </c>
      <c r="BP741">
        <v>0.112171404</v>
      </c>
      <c r="BQ741">
        <v>5.0494841999999998E-2</v>
      </c>
      <c r="BR741">
        <v>4.9569259999999997E-2</v>
      </c>
      <c r="BS741">
        <v>0.11548339000000001</v>
      </c>
      <c r="BT741">
        <v>0.35023388</v>
      </c>
      <c r="BU741">
        <v>0.21180049000000001</v>
      </c>
      <c r="BV741">
        <v>6.5438339999999998E-2</v>
      </c>
      <c r="BW741">
        <v>0.2748099</v>
      </c>
      <c r="BX741">
        <v>0.36817362999999997</v>
      </c>
      <c r="BY741">
        <v>-2.4978991999999998E-2</v>
      </c>
      <c r="BZ741">
        <v>6.1237800000000002E-2</v>
      </c>
      <c r="CA741">
        <v>5.0141209999999999E-3</v>
      </c>
      <c r="CB741">
        <v>0.2204681</v>
      </c>
      <c r="CC741">
        <v>0.24516651</v>
      </c>
      <c r="CD741">
        <v>0.29721794000000001</v>
      </c>
      <c r="CE741">
        <v>0.23307346000000001</v>
      </c>
      <c r="CF741">
        <v>5.4583345000000002E-3</v>
      </c>
      <c r="CG741">
        <v>2.6555446999999999E-2</v>
      </c>
      <c r="CH741">
        <v>0.103732824</v>
      </c>
      <c r="CI741">
        <v>9.4203129999999996E-2</v>
      </c>
      <c r="CJ741">
        <v>0.33910205999999998</v>
      </c>
      <c r="CK741">
        <v>0.18398242000000001</v>
      </c>
      <c r="CL741">
        <v>9.7536609999999996E-2</v>
      </c>
      <c r="CM741">
        <v>9.6321089999999998E-2</v>
      </c>
      <c r="CN741">
        <v>2.1566119000000002E-2</v>
      </c>
      <c r="CO741">
        <v>-8.9868599999999993E-3</v>
      </c>
      <c r="CP741">
        <v>0.20619978</v>
      </c>
      <c r="CQ741">
        <v>9.1787464999999999E-2</v>
      </c>
      <c r="CR741">
        <v>0.27683174999999999</v>
      </c>
      <c r="CS741">
        <v>0.2069414</v>
      </c>
      <c r="CT741">
        <v>2.406399E-2</v>
      </c>
      <c r="CU741">
        <v>9.3766799999999997E-2</v>
      </c>
      <c r="CV741">
        <v>0.31842798</v>
      </c>
      <c r="CW741">
        <v>0.13223460000000001</v>
      </c>
      <c r="CX741">
        <v>-0.10146065</v>
      </c>
      <c r="CY741">
        <v>0.28983690000000001</v>
      </c>
      <c r="CZ741">
        <v>0.15701256999999999</v>
      </c>
      <c r="DA741">
        <v>0.16075633</v>
      </c>
      <c r="DB741">
        <v>0.18870919999999999</v>
      </c>
      <c r="DC741">
        <v>0.97295094000000004</v>
      </c>
      <c r="DD741">
        <v>0.32594220000000002</v>
      </c>
      <c r="DE741">
        <v>2.5039169999999999E-2</v>
      </c>
      <c r="DF741">
        <f t="shared" si="32"/>
        <v>0.13866967159320384</v>
      </c>
      <c r="DG741">
        <f t="shared" si="33"/>
        <v>0</v>
      </c>
      <c r="DH741">
        <v>0</v>
      </c>
      <c r="DI741">
        <f>VLOOKUP(B741,owner_jaccard!$C$1:$E$1128,3,FALSE)</f>
        <v>8.9285714285714204E-2</v>
      </c>
      <c r="DJ741">
        <f>VLOOKUP(B741,partic_jaccard!$C$1:$E$1128,3,FALSE)</f>
        <v>0.1</v>
      </c>
      <c r="DK741">
        <f>VLOOKUP(B741,rtword_jaccard!$C$1:$E$1128,3,FALSE)</f>
        <v>0.14942528735632099</v>
      </c>
      <c r="DL741">
        <f>VLOOKUP(B741,rtword_jaccard!$C$1:$F$1128,4,FALSE)</f>
        <v>0.219512195121951</v>
      </c>
      <c r="DM741">
        <f>VLOOKUP(B741,rtword_jaccard!$C$1:$G$1128,5,FALSE)</f>
        <v>0.234567901234567</v>
      </c>
      <c r="DN741">
        <f>VLOOKUP(B741,owner_j_重み付き!$C$1:$E$1128,3)</f>
        <v>1E-3</v>
      </c>
      <c r="DO741">
        <f>VLOOKUP(B741,part_j_重み付き!$C$1:$E$1128,3,FALSE)</f>
        <v>4.8999999999999998E-3</v>
      </c>
      <c r="DP741">
        <f>VLOOKUP(B741,journalsection_jaccard!$C$2:$E$1129,3,FALSE)</f>
        <v>0.49253731343283502</v>
      </c>
      <c r="DQ741">
        <f>VLOOKUP(B741,journalsection_jaccard!$C$2:$F$1129,4,FALSE)</f>
        <v>0.38888888888888801</v>
      </c>
      <c r="DR741">
        <f>VLOOKUP(B741,journalsection_jaccard!$C$2:$G$1129,5,FALSE)</f>
        <v>0.31578947368421001</v>
      </c>
      <c r="DS741">
        <f>VLOOKUP(B741,journalsection_jaccard!$C$2:$H$1129,6,FALSE)</f>
        <v>0.17647058823529399</v>
      </c>
    </row>
    <row r="742" spans="1:123" x14ac:dyDescent="0.55000000000000004">
      <c r="A742">
        <v>735</v>
      </c>
      <c r="B742" t="s">
        <v>2257</v>
      </c>
      <c r="C742" t="s">
        <v>841</v>
      </c>
      <c r="D742">
        <v>0.12684435999999999</v>
      </c>
      <c r="E742">
        <v>0.33182272000000002</v>
      </c>
      <c r="F742">
        <v>0.20157278000000001</v>
      </c>
      <c r="G742">
        <v>0.37828531999999998</v>
      </c>
      <c r="H742">
        <v>0.11553796</v>
      </c>
      <c r="I742">
        <v>-7.4519230000000001E-3</v>
      </c>
      <c r="J742">
        <v>0.16042445999999999</v>
      </c>
      <c r="K742">
        <v>0.9799949</v>
      </c>
      <c r="L742">
        <v>0.23539299</v>
      </c>
      <c r="M742">
        <v>0.28001989999999999</v>
      </c>
      <c r="N742">
        <v>0.44496289999999999</v>
      </c>
      <c r="O742">
        <v>0.11224144</v>
      </c>
      <c r="P742">
        <v>0.32308912000000001</v>
      </c>
      <c r="Q742">
        <v>0.21748674000000001</v>
      </c>
      <c r="R742">
        <v>0.1571089</v>
      </c>
      <c r="S742">
        <v>0.20441582999999999</v>
      </c>
      <c r="T742">
        <v>0.12638916</v>
      </c>
      <c r="U742">
        <v>0.14911667000000001</v>
      </c>
      <c r="V742">
        <v>-4.9027863999999997E-2</v>
      </c>
      <c r="W742">
        <v>8.0833256000000006E-2</v>
      </c>
      <c r="X742">
        <v>0.15552592000000001</v>
      </c>
      <c r="Y742">
        <v>0.15719812</v>
      </c>
      <c r="Z742">
        <v>0.25743777000000001</v>
      </c>
      <c r="AA742">
        <v>0.11503600999999999</v>
      </c>
      <c r="AB742">
        <v>0.18820624</v>
      </c>
      <c r="AC742">
        <v>0.23053539000000001</v>
      </c>
      <c r="AD742">
        <v>2.8467844999999999E-2</v>
      </c>
      <c r="AE742">
        <v>0.108136065</v>
      </c>
      <c r="AF742">
        <v>0.29562660000000002</v>
      </c>
      <c r="AG742">
        <v>0.1364147</v>
      </c>
      <c r="AH742">
        <v>0.22435379</v>
      </c>
      <c r="AI742">
        <v>0.33065953999999997</v>
      </c>
      <c r="AJ742">
        <v>7.0762864999999994E-2</v>
      </c>
      <c r="AK742">
        <v>0.2031461</v>
      </c>
      <c r="AL742">
        <v>9.7424339999999998E-2</v>
      </c>
      <c r="AM742">
        <v>0.13465305</v>
      </c>
      <c r="AN742">
        <v>0.16352035000000001</v>
      </c>
      <c r="AO742">
        <v>0.14035006999999999</v>
      </c>
      <c r="AP742">
        <v>0.35771324999999998</v>
      </c>
      <c r="AQ742">
        <v>0.16184578999999999</v>
      </c>
      <c r="AR742">
        <v>0.30723339999999999</v>
      </c>
      <c r="AS742">
        <v>0.11140727</v>
      </c>
      <c r="AT742">
        <v>0.12603286</v>
      </c>
      <c r="AU742">
        <v>9.3625990000000006E-2</v>
      </c>
      <c r="AV742">
        <v>0.122856855</v>
      </c>
      <c r="AW742">
        <v>0.30530694000000003</v>
      </c>
      <c r="AX742">
        <v>0.12342635</v>
      </c>
      <c r="AY742">
        <v>0.11974057</v>
      </c>
      <c r="AZ742">
        <v>0.96978085999999997</v>
      </c>
      <c r="BA742">
        <v>6.4210675999999994E-2</v>
      </c>
      <c r="BB742">
        <v>7.1034074000000003E-2</v>
      </c>
      <c r="BC742">
        <v>0.10877240000000001</v>
      </c>
      <c r="BD742">
        <v>0.16851305999999999</v>
      </c>
      <c r="BE742">
        <v>0.11333889</v>
      </c>
      <c r="BF742">
        <v>0.14633903000000001</v>
      </c>
      <c r="BG742">
        <v>0.33744469999999999</v>
      </c>
      <c r="BH742">
        <v>0.11758807</v>
      </c>
      <c r="BI742">
        <v>0.26326709999999998</v>
      </c>
      <c r="BJ742">
        <v>0.17641576</v>
      </c>
      <c r="BK742">
        <v>0.12225424</v>
      </c>
      <c r="BL742">
        <v>0.114689074</v>
      </c>
      <c r="BM742">
        <v>0.15064868000000001</v>
      </c>
      <c r="BN742">
        <v>0.16157495999999999</v>
      </c>
      <c r="BO742">
        <v>0.13270903000000001</v>
      </c>
      <c r="BP742">
        <v>0.25735444000000002</v>
      </c>
      <c r="BQ742">
        <v>0.17788698</v>
      </c>
      <c r="BR742">
        <v>0.12806427000000001</v>
      </c>
      <c r="BS742">
        <v>0.28816797999999999</v>
      </c>
      <c r="BT742">
        <v>3.0569534999999998E-2</v>
      </c>
      <c r="BU742">
        <v>0.17716023</v>
      </c>
      <c r="BV742">
        <v>0.13636324</v>
      </c>
      <c r="BW742">
        <v>0.25508829999999999</v>
      </c>
      <c r="BX742">
        <v>0.22348647999999999</v>
      </c>
      <c r="BY742">
        <v>-2.2093965E-2</v>
      </c>
      <c r="BZ742">
        <v>0.1498777</v>
      </c>
      <c r="CA742">
        <v>8.7134119999999995E-2</v>
      </c>
      <c r="CB742">
        <v>0.12425420399999999</v>
      </c>
      <c r="CC742">
        <v>0.33144911999999999</v>
      </c>
      <c r="CD742">
        <v>0.27460054</v>
      </c>
      <c r="CE742">
        <v>0.25359516999999998</v>
      </c>
      <c r="CF742">
        <v>0.16036946999999999</v>
      </c>
      <c r="CG742">
        <v>0.19692804999999999</v>
      </c>
      <c r="CH742">
        <v>0.14449403</v>
      </c>
      <c r="CI742">
        <v>0.15891545000000001</v>
      </c>
      <c r="CJ742">
        <v>0.18162021</v>
      </c>
      <c r="CK742">
        <v>6.5853690000000006E-2</v>
      </c>
      <c r="CL742">
        <v>9.4134860000000001E-2</v>
      </c>
      <c r="CM742">
        <v>3.1117272000000001E-2</v>
      </c>
      <c r="CN742">
        <v>0.10100312</v>
      </c>
      <c r="CO742">
        <v>5.3835479999999998E-2</v>
      </c>
      <c r="CP742">
        <v>0.109714456</v>
      </c>
      <c r="CQ742">
        <v>0.27144763</v>
      </c>
      <c r="CR742">
        <v>0.15810753</v>
      </c>
      <c r="CS742">
        <v>0.14579548000000001</v>
      </c>
      <c r="CT742">
        <v>9.3601264000000003E-2</v>
      </c>
      <c r="CU742">
        <v>0.20116112999999999</v>
      </c>
      <c r="CV742">
        <v>0.17150976000000001</v>
      </c>
      <c r="CW742">
        <v>0.24512692</v>
      </c>
      <c r="CX742">
        <v>0.25755430000000001</v>
      </c>
      <c r="CY742">
        <v>0.19700713</v>
      </c>
      <c r="CZ742">
        <v>0.19206724</v>
      </c>
      <c r="DA742">
        <v>0.21190587</v>
      </c>
      <c r="DB742">
        <v>0.10665048000000001</v>
      </c>
      <c r="DC742">
        <v>0.96311599999999997</v>
      </c>
      <c r="DD742">
        <v>0.16740306999999999</v>
      </c>
      <c r="DE742">
        <v>0.26138647999999998</v>
      </c>
      <c r="DF742">
        <f t="shared" si="32"/>
        <v>0.17044832251456302</v>
      </c>
      <c r="DG742">
        <f t="shared" si="33"/>
        <v>0</v>
      </c>
      <c r="DH742">
        <v>0</v>
      </c>
      <c r="DI742">
        <f>VLOOKUP(B742,owner_jaccard!$C$1:$E$1128,3,FALSE)</f>
        <v>0.15</v>
      </c>
      <c r="DJ742">
        <f>VLOOKUP(B742,partic_jaccard!$C$1:$E$1128,3,FALSE)</f>
        <v>3.2258064516128997E-2</v>
      </c>
      <c r="DK742">
        <f>VLOOKUP(B742,rtword_jaccard!$C$1:$E$1128,3,FALSE)</f>
        <v>0.11111111111111099</v>
      </c>
      <c r="DL742">
        <f>VLOOKUP(B742,rtword_jaccard!$C$1:$F$1128,4,FALSE)</f>
        <v>0.19047619047618999</v>
      </c>
      <c r="DM742">
        <f>VLOOKUP(B742,rtword_jaccard!$C$1:$G$1128,5,FALSE)</f>
        <v>0.234567901234567</v>
      </c>
      <c r="DN742">
        <f>VLOOKUP(B742,owner_j_重み付き!$C$1:$E$1128,3)</f>
        <v>1.1000000000000001E-3</v>
      </c>
      <c r="DO742">
        <f>VLOOKUP(B742,part_j_重み付き!$C$1:$E$1128,3,FALSE)</f>
        <v>2.3999999999999998E-3</v>
      </c>
      <c r="DP742">
        <f>VLOOKUP(B742,journalsection_jaccard!$C$2:$E$1129,3,FALSE)</f>
        <v>0.53846153846153799</v>
      </c>
      <c r="DQ742">
        <f>VLOOKUP(B742,journalsection_jaccard!$C$2:$F$1129,4,FALSE)</f>
        <v>0.36054421768707401</v>
      </c>
      <c r="DR742">
        <f>VLOOKUP(B742,journalsection_jaccard!$C$2:$G$1129,5,FALSE)</f>
        <v>0.30434782608695599</v>
      </c>
      <c r="DS742">
        <f>VLOOKUP(B742,journalsection_jaccard!$C$2:$H$1129,6,FALSE)</f>
        <v>0.17647058823529399</v>
      </c>
    </row>
    <row r="743" spans="1:123" x14ac:dyDescent="0.55000000000000004">
      <c r="A743">
        <v>736</v>
      </c>
      <c r="B743" t="s">
        <v>2258</v>
      </c>
      <c r="C743" t="s">
        <v>842</v>
      </c>
      <c r="D743">
        <v>0.20365752000000001</v>
      </c>
      <c r="E743">
        <v>0.13175002</v>
      </c>
      <c r="F743">
        <v>0.34599456000000001</v>
      </c>
      <c r="G743">
        <v>0.34742707</v>
      </c>
      <c r="H743">
        <v>7.4199736000000002E-2</v>
      </c>
      <c r="I743">
        <v>0.21643238000000001</v>
      </c>
      <c r="J743">
        <v>0.32867714999999997</v>
      </c>
      <c r="K743">
        <v>0.98088169999999997</v>
      </c>
      <c r="L743">
        <v>0.25410660000000002</v>
      </c>
      <c r="M743">
        <v>0.15584086</v>
      </c>
      <c r="N743">
        <v>0.29463074</v>
      </c>
      <c r="O743">
        <v>0.20666130999999999</v>
      </c>
      <c r="P743">
        <v>0.21537191999999999</v>
      </c>
      <c r="Q743">
        <v>0.25228070000000002</v>
      </c>
      <c r="R743">
        <v>6.2301294000000002E-3</v>
      </c>
      <c r="S743">
        <v>0.112818584</v>
      </c>
      <c r="T743">
        <v>0.25007953999999999</v>
      </c>
      <c r="U743">
        <v>-4.4679705E-2</v>
      </c>
      <c r="V743">
        <v>0.25153118000000002</v>
      </c>
      <c r="W743">
        <v>3.2772771999999999E-2</v>
      </c>
      <c r="X743">
        <v>3.2700936999999999E-2</v>
      </c>
      <c r="Y743">
        <v>0.15911926000000001</v>
      </c>
      <c r="Z743">
        <v>7.2614074000000001E-2</v>
      </c>
      <c r="AA743">
        <v>0.22911719999999999</v>
      </c>
      <c r="AB743">
        <v>0.13443806999999999</v>
      </c>
      <c r="AC743">
        <v>0.23202576</v>
      </c>
      <c r="AD743">
        <v>-5.6978133E-2</v>
      </c>
      <c r="AE743">
        <v>0.11480746999999999</v>
      </c>
      <c r="AF743">
        <v>9.1806059999999995E-2</v>
      </c>
      <c r="AG743">
        <v>-5.4106372999999999E-2</v>
      </c>
      <c r="AH743">
        <v>2.7898383999999998E-2</v>
      </c>
      <c r="AI743">
        <v>0.20072043000000001</v>
      </c>
      <c r="AJ743">
        <v>0.14865384000000001</v>
      </c>
      <c r="AK743">
        <v>7.5579240000000006E-2</v>
      </c>
      <c r="AL743">
        <v>0.20975009</v>
      </c>
      <c r="AM743">
        <v>4.0957775000000002E-2</v>
      </c>
      <c r="AN743">
        <v>6.0051456000000001E-3</v>
      </c>
      <c r="AO743">
        <v>0.27569637000000002</v>
      </c>
      <c r="AP743">
        <v>0.2719529</v>
      </c>
      <c r="AQ743">
        <v>9.5429316E-2</v>
      </c>
      <c r="AR743">
        <v>0.19787784</v>
      </c>
      <c r="AS743">
        <v>8.8020294999999998E-2</v>
      </c>
      <c r="AT743">
        <v>0.14852887000000001</v>
      </c>
      <c r="AU743">
        <v>0.14738989</v>
      </c>
      <c r="AV743">
        <v>0.13379087000000001</v>
      </c>
      <c r="AW743">
        <v>0.32351020000000003</v>
      </c>
      <c r="AX743">
        <v>0.12593668999999999</v>
      </c>
      <c r="AY743">
        <v>0.22255789000000001</v>
      </c>
      <c r="AZ743">
        <v>0.97281240000000002</v>
      </c>
      <c r="BA743">
        <v>0.18763863</v>
      </c>
      <c r="BB743">
        <v>5.6724209999999997E-2</v>
      </c>
      <c r="BC743">
        <v>-3.1232447999999999E-2</v>
      </c>
      <c r="BD743">
        <v>8.1896864E-2</v>
      </c>
      <c r="BE743">
        <v>-0.16363415000000001</v>
      </c>
      <c r="BF743">
        <v>5.3752220000000003E-2</v>
      </c>
      <c r="BG743">
        <v>0.25028349999999999</v>
      </c>
      <c r="BH743">
        <v>5.4601802999999997E-2</v>
      </c>
      <c r="BI743">
        <v>0.2998749</v>
      </c>
      <c r="BJ743">
        <v>4.3538622999999999E-2</v>
      </c>
      <c r="BK743">
        <v>0.28451105999999998</v>
      </c>
      <c r="BL743">
        <v>9.3121179999999998E-2</v>
      </c>
      <c r="BM743">
        <v>0.28180106999999999</v>
      </c>
      <c r="BN743">
        <v>0.1444365</v>
      </c>
      <c r="BO743">
        <v>0.2080149</v>
      </c>
      <c r="BP743">
        <v>6.2973104000000002E-2</v>
      </c>
      <c r="BQ743">
        <v>0.16411814</v>
      </c>
      <c r="BR743">
        <v>0.18790413</v>
      </c>
      <c r="BS743">
        <v>0.16682279999999999</v>
      </c>
      <c r="BT743">
        <v>0.20673121999999999</v>
      </c>
      <c r="BU743">
        <v>0.30160666000000003</v>
      </c>
      <c r="BV743">
        <v>0.11083162000000001</v>
      </c>
      <c r="BW743">
        <v>0.16599460999999999</v>
      </c>
      <c r="BX743">
        <v>0.39508090000000001</v>
      </c>
      <c r="BY743">
        <v>0.11693186999999999</v>
      </c>
      <c r="BZ743">
        <v>0.11067539</v>
      </c>
      <c r="CA743">
        <v>5.3755049999999999E-2</v>
      </c>
      <c r="CB743">
        <v>0.16642857</v>
      </c>
      <c r="CC743">
        <v>0.38033434999999999</v>
      </c>
      <c r="CD743">
        <v>0.16922282999999999</v>
      </c>
      <c r="CE743">
        <v>0.27240047000000001</v>
      </c>
      <c r="CF743">
        <v>0.1958992</v>
      </c>
      <c r="CG743">
        <v>0.23910033999999999</v>
      </c>
      <c r="CH743">
        <v>0.14495440000000001</v>
      </c>
      <c r="CI743">
        <v>8.3383550000000001E-2</v>
      </c>
      <c r="CJ743">
        <v>0.20998907</v>
      </c>
      <c r="CK743">
        <v>0.22491087000000001</v>
      </c>
      <c r="CL743">
        <v>0.16878509999999999</v>
      </c>
      <c r="CM743">
        <v>-2.1739419999999999E-2</v>
      </c>
      <c r="CN743">
        <v>0.15145183000000001</v>
      </c>
      <c r="CO743">
        <v>0.27402850000000001</v>
      </c>
      <c r="CP743">
        <v>0.11553302</v>
      </c>
      <c r="CQ743">
        <v>0.16233033999999999</v>
      </c>
      <c r="CR743">
        <v>0.32927965999999997</v>
      </c>
      <c r="CS743">
        <v>0.13683946</v>
      </c>
      <c r="CT743">
        <v>9.7571455000000001E-2</v>
      </c>
      <c r="CU743">
        <v>0.13461812000000001</v>
      </c>
      <c r="CV743">
        <v>0.18858510000000001</v>
      </c>
      <c r="CW743">
        <v>0.13779843999999999</v>
      </c>
      <c r="CX743">
        <v>9.0922489999999995E-2</v>
      </c>
      <c r="CY743">
        <v>0.21208386000000001</v>
      </c>
      <c r="CZ743">
        <v>0.22359551</v>
      </c>
      <c r="DA743">
        <v>0.13192503</v>
      </c>
      <c r="DB743">
        <v>0.21295533999999999</v>
      </c>
      <c r="DC743">
        <v>0.97672044999999996</v>
      </c>
      <c r="DD743">
        <v>0.20888404999999999</v>
      </c>
      <c r="DE743">
        <v>1.1321075E-2</v>
      </c>
      <c r="DF743">
        <f t="shared" si="32"/>
        <v>0.15799738245631065</v>
      </c>
      <c r="DG743">
        <f t="shared" si="33"/>
        <v>0</v>
      </c>
      <c r="DH743">
        <v>0</v>
      </c>
      <c r="DI743">
        <f>VLOOKUP(B743,owner_jaccard!$C$1:$E$1128,3,FALSE)</f>
        <v>0.11764705882352899</v>
      </c>
      <c r="DJ743">
        <f>VLOOKUP(B743,partic_jaccard!$C$1:$E$1128,3,FALSE)</f>
        <v>0.12121212121212099</v>
      </c>
      <c r="DK743">
        <f>VLOOKUP(B743,rtword_jaccard!$C$1:$E$1128,3,FALSE)</f>
        <v>5.2631578947368397E-2</v>
      </c>
      <c r="DL743">
        <f>VLOOKUP(B743,rtword_jaccard!$C$1:$F$1128,4,FALSE)</f>
        <v>0.129943502824858</v>
      </c>
      <c r="DM743">
        <f>VLOOKUP(B743,rtword_jaccard!$C$1:$G$1128,5,FALSE)</f>
        <v>0.171875</v>
      </c>
      <c r="DN743">
        <f>VLOOKUP(B743,owner_j_重み付き!$C$1:$E$1128,3)</f>
        <v>2.9999999999999997E-4</v>
      </c>
      <c r="DO743">
        <f>VLOOKUP(B743,part_j_重み付き!$C$1:$E$1128,3,FALSE)</f>
        <v>6.6E-3</v>
      </c>
      <c r="DP743">
        <f>VLOOKUP(B743,journalsection_jaccard!$C$2:$E$1129,3,FALSE)</f>
        <v>0.51515151515151503</v>
      </c>
      <c r="DQ743">
        <f>VLOOKUP(B743,journalsection_jaccard!$C$2:$F$1129,4,FALSE)</f>
        <v>0.30718954248365998</v>
      </c>
      <c r="DR743">
        <f>VLOOKUP(B743,journalsection_jaccard!$C$2:$G$1129,5,FALSE)</f>
        <v>0.255230125523012</v>
      </c>
      <c r="DS743">
        <f>VLOOKUP(B743,journalsection_jaccard!$C$2:$H$1129,6,FALSE)</f>
        <v>0.11111111111111099</v>
      </c>
    </row>
    <row r="744" spans="1:123" x14ac:dyDescent="0.55000000000000004">
      <c r="A744">
        <v>737</v>
      </c>
      <c r="B744" t="s">
        <v>2259</v>
      </c>
      <c r="C744" t="s">
        <v>843</v>
      </c>
      <c r="D744">
        <v>0.13722356999999999</v>
      </c>
      <c r="E744">
        <v>7.2523619999999997E-2</v>
      </c>
      <c r="F744">
        <v>0.19168816999999999</v>
      </c>
      <c r="G744">
        <v>6.0422910000000003E-2</v>
      </c>
      <c r="H744">
        <v>1.5568088000000001E-2</v>
      </c>
      <c r="I744">
        <v>0.10698628</v>
      </c>
      <c r="J744">
        <v>0.19052674</v>
      </c>
      <c r="K744">
        <v>0.98765630000000004</v>
      </c>
      <c r="L744">
        <v>8.3500765000000005E-2</v>
      </c>
      <c r="M744">
        <v>0.13510444999999999</v>
      </c>
      <c r="N744">
        <v>0.11816778999999999</v>
      </c>
      <c r="O744">
        <v>9.8335389999999995E-2</v>
      </c>
      <c r="P744">
        <v>0.23562036</v>
      </c>
      <c r="Q744">
        <v>6.8754689999999993E-2</v>
      </c>
      <c r="R744">
        <v>0.17583251999999999</v>
      </c>
      <c r="S744">
        <v>-0.11161357</v>
      </c>
      <c r="T744">
        <v>0.15899028000000001</v>
      </c>
      <c r="U744">
        <v>0.26536667000000003</v>
      </c>
      <c r="V744">
        <v>0.18208134000000001</v>
      </c>
      <c r="W744">
        <v>0.14600215999999999</v>
      </c>
      <c r="X744">
        <v>8.9376114000000006E-2</v>
      </c>
      <c r="Y744">
        <v>0.28520846</v>
      </c>
      <c r="Z744">
        <v>2.7957154000000001E-2</v>
      </c>
      <c r="AA744">
        <v>6.7602746000000005E-2</v>
      </c>
      <c r="AB744">
        <v>0.18120687999999999</v>
      </c>
      <c r="AC744">
        <v>6.6346247000000002E-3</v>
      </c>
      <c r="AD744">
        <v>-7.4536080000000005E-2</v>
      </c>
      <c r="AE744">
        <v>0.18370465999999999</v>
      </c>
      <c r="AF744">
        <v>0.15504049</v>
      </c>
      <c r="AG744">
        <v>0.23405303</v>
      </c>
      <c r="AH744">
        <v>5.3118235999999999E-2</v>
      </c>
      <c r="AI744">
        <v>0.10422117</v>
      </c>
      <c r="AJ744">
        <v>0.19555001</v>
      </c>
      <c r="AK744">
        <v>0.18266661000000001</v>
      </c>
      <c r="AL744">
        <v>-4.5335575E-4</v>
      </c>
      <c r="AM744">
        <v>4.3436015000000001E-4</v>
      </c>
      <c r="AN744">
        <v>-2.2420349999999999E-2</v>
      </c>
      <c r="AO744">
        <v>0.119961135</v>
      </c>
      <c r="AP744">
        <v>0.35298443000000002</v>
      </c>
      <c r="AQ744">
        <v>0.34983130000000001</v>
      </c>
      <c r="AR744">
        <v>0.22320585000000001</v>
      </c>
      <c r="AS744">
        <v>0.12723963999999999</v>
      </c>
      <c r="AT744">
        <v>0.28403145000000002</v>
      </c>
      <c r="AU744">
        <v>0.14252368000000001</v>
      </c>
      <c r="AV744">
        <v>4.8095260000000001E-2</v>
      </c>
      <c r="AW744">
        <v>0.18558763</v>
      </c>
      <c r="AX744">
        <v>9.2328869999999993E-2</v>
      </c>
      <c r="AY744">
        <v>0.20534213000000001</v>
      </c>
      <c r="AZ744">
        <v>0.93555063000000005</v>
      </c>
      <c r="BA744">
        <v>0.11061385</v>
      </c>
      <c r="BB744">
        <v>0.13979665999999999</v>
      </c>
      <c r="BC744">
        <v>5.5618577000000002E-2</v>
      </c>
      <c r="BD744">
        <v>-9.7210370000000001E-3</v>
      </c>
      <c r="BE744">
        <v>-0.12517339</v>
      </c>
      <c r="BF744">
        <v>0.18790214</v>
      </c>
      <c r="BG744">
        <v>0.22061452000000001</v>
      </c>
      <c r="BH744">
        <v>6.8025059999999998E-2</v>
      </c>
      <c r="BI744">
        <v>0.12871724000000001</v>
      </c>
      <c r="BJ744">
        <v>0.17976536000000001</v>
      </c>
      <c r="BK744">
        <v>0.2599496</v>
      </c>
      <c r="BL744">
        <v>-5.0706077000000002E-2</v>
      </c>
      <c r="BM744">
        <v>0.17907608999999999</v>
      </c>
      <c r="BN744">
        <v>0.2063247</v>
      </c>
      <c r="BO744">
        <v>0.11472738</v>
      </c>
      <c r="BP744">
        <v>0.12710605999999999</v>
      </c>
      <c r="BQ744">
        <v>7.9741500000000007E-2</v>
      </c>
      <c r="BR744">
        <v>0.13089566</v>
      </c>
      <c r="BS744">
        <v>-3.5425565999999999E-2</v>
      </c>
      <c r="BT744">
        <v>2.3207914E-2</v>
      </c>
      <c r="BU744">
        <v>0.12847991</v>
      </c>
      <c r="BV744">
        <v>0.24030203999999999</v>
      </c>
      <c r="BW744">
        <v>9.1555659999999997E-2</v>
      </c>
      <c r="BX744">
        <v>0.18087243</v>
      </c>
      <c r="BY744">
        <v>9.3567700000000004E-2</v>
      </c>
      <c r="BZ744">
        <v>0.10302414</v>
      </c>
      <c r="CA744">
        <v>0.21732485000000001</v>
      </c>
      <c r="CB744">
        <v>0.12324482</v>
      </c>
      <c r="CC744">
        <v>0.14046227999999999</v>
      </c>
      <c r="CD744">
        <v>0.13213135000000001</v>
      </c>
      <c r="CE744">
        <v>0.18139638</v>
      </c>
      <c r="CF744">
        <v>0.103077665</v>
      </c>
      <c r="CG744">
        <v>0.105543</v>
      </c>
      <c r="CH744">
        <v>0.22935230000000001</v>
      </c>
      <c r="CI744">
        <v>-2.5136490000000001E-2</v>
      </c>
      <c r="CJ744">
        <v>0.21740383999999999</v>
      </c>
      <c r="CK744">
        <v>7.0355095000000006E-2</v>
      </c>
      <c r="CL744">
        <v>0.13822944000000001</v>
      </c>
      <c r="CM744">
        <v>-2.9328400000000001E-2</v>
      </c>
      <c r="CN744">
        <v>0.10364332</v>
      </c>
      <c r="CO744">
        <v>9.3137399999999992E-3</v>
      </c>
      <c r="CP744">
        <v>0.1244633</v>
      </c>
      <c r="CQ744">
        <v>0.14078832999999999</v>
      </c>
      <c r="CR744">
        <v>0.17699961</v>
      </c>
      <c r="CS744">
        <v>0.10500105999999999</v>
      </c>
      <c r="CT744">
        <v>0.12723688999999999</v>
      </c>
      <c r="CU744">
        <v>4.3610677E-2</v>
      </c>
      <c r="CV744">
        <v>0.16275970000000001</v>
      </c>
      <c r="CW744">
        <v>0.22240001000000001</v>
      </c>
      <c r="CX744">
        <v>0.27963236000000002</v>
      </c>
      <c r="CY744">
        <v>0.13906349000000001</v>
      </c>
      <c r="CZ744">
        <v>0.19504906</v>
      </c>
      <c r="DA744">
        <v>0.30587393000000002</v>
      </c>
      <c r="DB744">
        <v>0.1717069</v>
      </c>
      <c r="DC744">
        <v>0.96839136000000003</v>
      </c>
      <c r="DD744">
        <v>0.25549551999999998</v>
      </c>
      <c r="DE744">
        <v>5.8916096000000001E-2</v>
      </c>
      <c r="DF744">
        <f t="shared" si="32"/>
        <v>0.12802375340873787</v>
      </c>
      <c r="DG744">
        <f t="shared" si="33"/>
        <v>0</v>
      </c>
      <c r="DH744">
        <v>0</v>
      </c>
      <c r="DI744">
        <f>VLOOKUP(B744,owner_jaccard!$C$1:$E$1128,3,FALSE)</f>
        <v>0.11111111111111099</v>
      </c>
      <c r="DJ744">
        <f>VLOOKUP(B744,partic_jaccard!$C$1:$E$1128,3,FALSE)</f>
        <v>0</v>
      </c>
      <c r="DK744">
        <f>VLOOKUP(B744,rtword_jaccard!$C$1:$E$1128,3,FALSE)</f>
        <v>8.6956521739130405E-2</v>
      </c>
      <c r="DL744">
        <f>VLOOKUP(B744,rtword_jaccard!$C$1:$F$1128,4,FALSE)</f>
        <v>0.16959064327485299</v>
      </c>
      <c r="DM744">
        <f>VLOOKUP(B744,rtword_jaccard!$C$1:$G$1128,5,FALSE)</f>
        <v>0.20481927710843301</v>
      </c>
      <c r="DN744">
        <f>VLOOKUP(B744,owner_j_重み付き!$C$1:$E$1128,3)</f>
        <v>1E-3</v>
      </c>
      <c r="DO744">
        <f>VLOOKUP(B744,part_j_重み付き!$C$1:$E$1128,3,FALSE)</f>
        <v>0</v>
      </c>
      <c r="DP744">
        <f>VLOOKUP(B744,journalsection_jaccard!$C$2:$E$1129,3,FALSE)</f>
        <v>0.44927536231884002</v>
      </c>
      <c r="DQ744">
        <f>VLOOKUP(B744,journalsection_jaccard!$C$2:$F$1129,4,FALSE)</f>
        <v>0.31578947368421001</v>
      </c>
      <c r="DR744">
        <f>VLOOKUP(B744,journalsection_jaccard!$C$2:$G$1129,5,FALSE)</f>
        <v>0.25</v>
      </c>
      <c r="DS744">
        <f>VLOOKUP(B744,journalsection_jaccard!$C$2:$H$1129,6,FALSE)</f>
        <v>0.11111111111111099</v>
      </c>
    </row>
    <row r="745" spans="1:123" x14ac:dyDescent="0.55000000000000004">
      <c r="A745">
        <v>738</v>
      </c>
      <c r="B745" t="s">
        <v>2260</v>
      </c>
      <c r="C745" t="s">
        <v>844</v>
      </c>
      <c r="D745">
        <v>0.11119566</v>
      </c>
      <c r="E745">
        <v>0.30087793000000002</v>
      </c>
      <c r="F745">
        <v>9.7326960000000004E-2</v>
      </c>
      <c r="G745">
        <v>0.37521126999999999</v>
      </c>
      <c r="H745">
        <v>2.1536887000000001E-2</v>
      </c>
      <c r="I745">
        <v>-1.5387862E-2</v>
      </c>
      <c r="J745">
        <v>0.23039620999999999</v>
      </c>
      <c r="K745">
        <v>0.98051065000000004</v>
      </c>
      <c r="L745">
        <v>0.107674725</v>
      </c>
      <c r="M745">
        <v>9.8844970000000004E-2</v>
      </c>
      <c r="N745">
        <v>0.39962154999999999</v>
      </c>
      <c r="O745">
        <v>0.12857598000000001</v>
      </c>
      <c r="P745">
        <v>0.15488641</v>
      </c>
      <c r="Q745">
        <v>0.29848644000000002</v>
      </c>
      <c r="R745">
        <v>-7.3935347999999996E-3</v>
      </c>
      <c r="S745">
        <v>0.19424078</v>
      </c>
      <c r="T745">
        <v>0.37813940000000001</v>
      </c>
      <c r="U745">
        <v>-6.5591789999999997E-2</v>
      </c>
      <c r="V745">
        <v>2.7945892999999999E-2</v>
      </c>
      <c r="W745">
        <v>0.24316372999999999</v>
      </c>
      <c r="X745">
        <v>8.7490620000000005E-2</v>
      </c>
      <c r="Y745">
        <v>0.14356274999999999</v>
      </c>
      <c r="Z745">
        <v>0.19329941</v>
      </c>
      <c r="AA745">
        <v>9.5751649999999994E-2</v>
      </c>
      <c r="AB745">
        <v>0.24656396999999999</v>
      </c>
      <c r="AC745">
        <v>0.15851513</v>
      </c>
      <c r="AD745">
        <v>7.3872530000000006E-2</v>
      </c>
      <c r="AE745">
        <v>9.4755640000000002E-2</v>
      </c>
      <c r="AF745">
        <v>0.19158894000000001</v>
      </c>
      <c r="AG745">
        <v>6.0041132999999997E-2</v>
      </c>
      <c r="AH745">
        <v>-7.3841450000000003E-2</v>
      </c>
      <c r="AI745">
        <v>0.13439588</v>
      </c>
      <c r="AJ745">
        <v>7.7357960000000003E-2</v>
      </c>
      <c r="AK745">
        <v>2.5950174999999999E-2</v>
      </c>
      <c r="AL745">
        <v>6.6549919999999999E-2</v>
      </c>
      <c r="AM745">
        <v>0.1000374</v>
      </c>
      <c r="AN745">
        <v>0.1080795</v>
      </c>
      <c r="AO745">
        <v>0.12158897</v>
      </c>
      <c r="AP745">
        <v>0.2013799</v>
      </c>
      <c r="AQ745">
        <v>0.10603644</v>
      </c>
      <c r="AR745">
        <v>0.16341574</v>
      </c>
      <c r="AS745">
        <v>0.19960319000000001</v>
      </c>
      <c r="AT745">
        <v>0.10975987</v>
      </c>
      <c r="AU745">
        <v>0.14261752</v>
      </c>
      <c r="AV745">
        <v>5.4785840000000002E-2</v>
      </c>
      <c r="AW745">
        <v>0.27189678</v>
      </c>
      <c r="AX745">
        <v>2.9090010999999999E-2</v>
      </c>
      <c r="AY745">
        <v>0.21368049</v>
      </c>
      <c r="AZ745">
        <v>0.96700710000000001</v>
      </c>
      <c r="BA745">
        <v>0.18185292</v>
      </c>
      <c r="BB745">
        <v>-0.13527995000000001</v>
      </c>
      <c r="BC745">
        <v>-0.10698795999999999</v>
      </c>
      <c r="BD745">
        <v>5.5478644000000001E-2</v>
      </c>
      <c r="BE745">
        <v>-3.8349014000000001E-2</v>
      </c>
      <c r="BF745">
        <v>6.8950670000000006E-2</v>
      </c>
      <c r="BG745">
        <v>0.24031305</v>
      </c>
      <c r="BH745">
        <v>0.15983817</v>
      </c>
      <c r="BI745">
        <v>0.29924127</v>
      </c>
      <c r="BJ745">
        <v>-8.8769520000000005E-2</v>
      </c>
      <c r="BK745">
        <v>0.29257341999999997</v>
      </c>
      <c r="BL745">
        <v>8.6179259999999994E-2</v>
      </c>
      <c r="BM745">
        <v>0.26062274000000002</v>
      </c>
      <c r="BN745">
        <v>5.6729927999999999E-2</v>
      </c>
      <c r="BO745">
        <v>4.3490380000000002E-2</v>
      </c>
      <c r="BP745">
        <v>-1.6655479000000001E-2</v>
      </c>
      <c r="BQ745">
        <v>0.19043666000000001</v>
      </c>
      <c r="BR745">
        <v>0.11522534</v>
      </c>
      <c r="BS745">
        <v>5.3136006E-2</v>
      </c>
      <c r="BT745">
        <v>2.3370209999999999E-2</v>
      </c>
      <c r="BU745">
        <v>0.16031535</v>
      </c>
      <c r="BV745">
        <v>0.22188188</v>
      </c>
      <c r="BW745">
        <v>0.23782283000000001</v>
      </c>
      <c r="BX745">
        <v>0.38692086999999997</v>
      </c>
      <c r="BY745">
        <v>6.5497819999999998E-2</v>
      </c>
      <c r="BZ745">
        <v>0.2151206</v>
      </c>
      <c r="CA745">
        <v>0.15200013000000001</v>
      </c>
      <c r="CB745">
        <v>0.11794764000000001</v>
      </c>
      <c r="CC745">
        <v>0.36272900000000002</v>
      </c>
      <c r="CD745">
        <v>0.28824207000000002</v>
      </c>
      <c r="CE745">
        <v>0.24319985999999999</v>
      </c>
      <c r="CF745">
        <v>3.9975792000000003E-2</v>
      </c>
      <c r="CG745">
        <v>0.14781340000000001</v>
      </c>
      <c r="CH745">
        <v>0.19398008</v>
      </c>
      <c r="CI745">
        <v>0.1110342</v>
      </c>
      <c r="CJ745">
        <v>0.2108091</v>
      </c>
      <c r="CK745">
        <v>0.25935432000000003</v>
      </c>
      <c r="CL745">
        <v>0.14106233000000001</v>
      </c>
      <c r="CM745">
        <v>5.7451762000000003E-2</v>
      </c>
      <c r="CN745">
        <v>-3.1261463000000003E-2</v>
      </c>
      <c r="CO745">
        <v>-6.0366545000000001E-2</v>
      </c>
      <c r="CP745">
        <v>0.17863019999999999</v>
      </c>
      <c r="CQ745">
        <v>0.10924214</v>
      </c>
      <c r="CR745">
        <v>0.20778777000000001</v>
      </c>
      <c r="CS745">
        <v>0.14225264000000001</v>
      </c>
      <c r="CT745">
        <v>0.22105515000000001</v>
      </c>
      <c r="CU745">
        <v>0.15913015999999999</v>
      </c>
      <c r="CV745">
        <v>0.17452021000000001</v>
      </c>
      <c r="CW745">
        <v>0.16142656999999999</v>
      </c>
      <c r="CX745">
        <v>0.23857495000000001</v>
      </c>
      <c r="CY745">
        <v>0.16246923999999999</v>
      </c>
      <c r="CZ745">
        <v>0.16417348000000001</v>
      </c>
      <c r="DA745">
        <v>0.22984052999999999</v>
      </c>
      <c r="DB745">
        <v>5.5583972000000002E-2</v>
      </c>
      <c r="DC745">
        <v>0.97209453999999995</v>
      </c>
      <c r="DD745">
        <v>9.5687166000000004E-2</v>
      </c>
      <c r="DE745">
        <v>0.16598974</v>
      </c>
      <c r="DF745">
        <f t="shared" si="32"/>
        <v>0.13793076899223303</v>
      </c>
      <c r="DG745">
        <f t="shared" si="33"/>
        <v>0</v>
      </c>
      <c r="DH745">
        <v>0</v>
      </c>
      <c r="DI745">
        <f>VLOOKUP(B745,owner_jaccard!$C$1:$E$1128,3,FALSE)</f>
        <v>6.6666666666666596E-2</v>
      </c>
      <c r="DJ745">
        <f>VLOOKUP(B745,partic_jaccard!$C$1:$E$1128,3,FALSE)</f>
        <v>3.3333333333333298E-2</v>
      </c>
      <c r="DK745">
        <f>VLOOKUP(B745,rtword_jaccard!$C$1:$E$1128,3,FALSE)</f>
        <v>9.8901098901098897E-2</v>
      </c>
      <c r="DL745">
        <f>VLOOKUP(B745,rtword_jaccard!$C$1:$F$1128,4,FALSE)</f>
        <v>0.17647058823529399</v>
      </c>
      <c r="DM745">
        <f>VLOOKUP(B745,rtword_jaccard!$C$1:$G$1128,5,FALSE)</f>
        <v>0.17647058823529399</v>
      </c>
      <c r="DN745">
        <f>VLOOKUP(B745,owner_j_重み付き!$C$1:$E$1128,3)</f>
        <v>4.0000000000000002E-4</v>
      </c>
      <c r="DO745">
        <f>VLOOKUP(B745,part_j_重み付き!$C$1:$E$1128,3,FALSE)</f>
        <v>2.0000000000000001E-4</v>
      </c>
      <c r="DP745">
        <f>VLOOKUP(B745,journalsection_jaccard!$C$2:$E$1129,3,FALSE)</f>
        <v>0.51515151515151503</v>
      </c>
      <c r="DQ745">
        <f>VLOOKUP(B745,journalsection_jaccard!$C$2:$F$1129,4,FALSE)</f>
        <v>0.32450331125827803</v>
      </c>
      <c r="DR745">
        <f>VLOOKUP(B745,journalsection_jaccard!$C$2:$G$1129,5,FALSE)</f>
        <v>0.26050420168067201</v>
      </c>
      <c r="DS745">
        <f>VLOOKUP(B745,journalsection_jaccard!$C$2:$H$1129,6,FALSE)</f>
        <v>0.13636363636363599</v>
      </c>
    </row>
    <row r="746" spans="1:123" x14ac:dyDescent="0.55000000000000004">
      <c r="A746">
        <v>739</v>
      </c>
      <c r="B746" t="s">
        <v>2261</v>
      </c>
      <c r="C746" t="s">
        <v>845</v>
      </c>
      <c r="D746">
        <v>9.8699850000000006E-2</v>
      </c>
      <c r="E746">
        <v>0.30844536</v>
      </c>
      <c r="F746">
        <v>0.15687717000000001</v>
      </c>
      <c r="G746">
        <v>0.37237006</v>
      </c>
      <c r="H746">
        <v>3.3482835000000002E-2</v>
      </c>
      <c r="I746">
        <v>0.14464630000000001</v>
      </c>
      <c r="J746">
        <v>0.21698411000000001</v>
      </c>
      <c r="K746">
        <v>0.97682990000000003</v>
      </c>
      <c r="L746">
        <v>0.28860279999999999</v>
      </c>
      <c r="M746">
        <v>0.12701617000000001</v>
      </c>
      <c r="N746">
        <v>0.44946071999999998</v>
      </c>
      <c r="O746">
        <v>1.8265666E-2</v>
      </c>
      <c r="P746">
        <v>0.15306547000000001</v>
      </c>
      <c r="Q746">
        <v>0.22283127999999999</v>
      </c>
      <c r="R746">
        <v>1.8717306E-2</v>
      </c>
      <c r="S746">
        <v>0.19426897000000001</v>
      </c>
      <c r="T746">
        <v>0.26842179999999999</v>
      </c>
      <c r="U746">
        <v>0.26361521999999998</v>
      </c>
      <c r="V746">
        <v>0.14067510999999999</v>
      </c>
      <c r="W746">
        <v>6.2244809999999998E-2</v>
      </c>
      <c r="X746">
        <v>0.18388225</v>
      </c>
      <c r="Y746">
        <v>0.1380344</v>
      </c>
      <c r="Z746">
        <v>0.24927195999999999</v>
      </c>
      <c r="AA746">
        <v>0.18335617000000001</v>
      </c>
      <c r="AB746">
        <v>0.11200874</v>
      </c>
      <c r="AC746">
        <v>0.12125756</v>
      </c>
      <c r="AD746">
        <v>-1.6846117000000001E-2</v>
      </c>
      <c r="AE746">
        <v>0.19093853</v>
      </c>
      <c r="AF746">
        <v>0.10918417</v>
      </c>
      <c r="AG746">
        <v>7.4648105000000006E-2</v>
      </c>
      <c r="AH746">
        <v>4.0072526999999997E-2</v>
      </c>
      <c r="AI746">
        <v>0.13187616999999999</v>
      </c>
      <c r="AJ746">
        <v>0.18810846000000001</v>
      </c>
      <c r="AK746">
        <v>0.14584146000000001</v>
      </c>
      <c r="AL746">
        <v>7.8115045999999994E-2</v>
      </c>
      <c r="AM746">
        <v>0.17002993999999999</v>
      </c>
      <c r="AN746">
        <v>8.3775185000000002E-2</v>
      </c>
      <c r="AO746">
        <v>0.12982877000000001</v>
      </c>
      <c r="AP746">
        <v>0.12666649999999999</v>
      </c>
      <c r="AQ746">
        <v>0.26816282000000002</v>
      </c>
      <c r="AR746">
        <v>0.104817696</v>
      </c>
      <c r="AS746">
        <v>0.12154972</v>
      </c>
      <c r="AT746">
        <v>0.18780917999999999</v>
      </c>
      <c r="AU746">
        <v>0.17300908000000001</v>
      </c>
      <c r="AV746">
        <v>-2.6530076E-2</v>
      </c>
      <c r="AW746">
        <v>0.20159245000000001</v>
      </c>
      <c r="AX746">
        <v>-3.443922E-2</v>
      </c>
      <c r="AY746">
        <v>0.21135743000000001</v>
      </c>
      <c r="AZ746">
        <v>0.96051704999999998</v>
      </c>
      <c r="BA746">
        <v>-0.115310356</v>
      </c>
      <c r="BB746">
        <v>0.28334369999999998</v>
      </c>
      <c r="BC746">
        <v>-6.8359210000000004E-2</v>
      </c>
      <c r="BD746">
        <v>0.124778576</v>
      </c>
      <c r="BE746">
        <v>-3.2705307000000003E-2</v>
      </c>
      <c r="BF746">
        <v>7.1669769999999994E-2</v>
      </c>
      <c r="BG746">
        <v>6.9336640000000005E-2</v>
      </c>
      <c r="BH746">
        <v>0.12199524</v>
      </c>
      <c r="BI746">
        <v>0.26633486000000001</v>
      </c>
      <c r="BJ746">
        <v>0.18989843000000001</v>
      </c>
      <c r="BK746">
        <v>0.31755945000000002</v>
      </c>
      <c r="BL746">
        <v>-6.1450757000000002E-2</v>
      </c>
      <c r="BM746">
        <v>0.17661352</v>
      </c>
      <c r="BN746">
        <v>-7.4927650000000002E-3</v>
      </c>
      <c r="BO746">
        <v>0.23459613000000001</v>
      </c>
      <c r="BP746">
        <v>7.3585499999999998E-2</v>
      </c>
      <c r="BQ746">
        <v>0.22061745999999999</v>
      </c>
      <c r="BR746">
        <v>0.20680502000000001</v>
      </c>
      <c r="BS746">
        <v>0.13858372999999999</v>
      </c>
      <c r="BT746">
        <v>0.22266258</v>
      </c>
      <c r="BU746">
        <v>0.23025999999999999</v>
      </c>
      <c r="BV746">
        <v>0.16589311000000001</v>
      </c>
      <c r="BW746">
        <v>0.20301531</v>
      </c>
      <c r="BX746">
        <v>0.39159211999999999</v>
      </c>
      <c r="BY746">
        <v>-9.5012100000000002E-2</v>
      </c>
      <c r="BZ746">
        <v>0.20598538</v>
      </c>
      <c r="CA746">
        <v>4.6664096000000002E-2</v>
      </c>
      <c r="CB746">
        <v>0.11700929</v>
      </c>
      <c r="CC746">
        <v>0.27904820000000002</v>
      </c>
      <c r="CD746">
        <v>0.39122108</v>
      </c>
      <c r="CE746">
        <v>9.0989860000000006E-2</v>
      </c>
      <c r="CF746">
        <v>-1.3849222E-2</v>
      </c>
      <c r="CG746">
        <v>0.29488009999999998</v>
      </c>
      <c r="CH746">
        <v>0.16979707999999999</v>
      </c>
      <c r="CI746">
        <v>-9.6072920000000006E-2</v>
      </c>
      <c r="CJ746">
        <v>0.13138619000000001</v>
      </c>
      <c r="CK746">
        <v>0.14898987</v>
      </c>
      <c r="CL746">
        <v>0.1974938</v>
      </c>
      <c r="CM746">
        <v>2.9938323000000002E-3</v>
      </c>
      <c r="CN746">
        <v>0.17020289999999999</v>
      </c>
      <c r="CO746">
        <v>-3.2363023999999997E-2</v>
      </c>
      <c r="CP746">
        <v>0.10978425999999999</v>
      </c>
      <c r="CQ746">
        <v>0.22412989</v>
      </c>
      <c r="CR746">
        <v>0.20627150999999999</v>
      </c>
      <c r="CS746">
        <v>2.3492441999999999E-2</v>
      </c>
      <c r="CT746">
        <v>0.24698639</v>
      </c>
      <c r="CU746">
        <v>0.20578289999999999</v>
      </c>
      <c r="CV746">
        <v>0.13202542</v>
      </c>
      <c r="CW746">
        <v>0.33430444999999998</v>
      </c>
      <c r="CX746">
        <v>0.14144582</v>
      </c>
      <c r="CY746">
        <v>0.17063132</v>
      </c>
      <c r="CZ746">
        <v>0.17696206</v>
      </c>
      <c r="DA746">
        <v>0.18830673000000001</v>
      </c>
      <c r="DB746">
        <v>0.16710140000000001</v>
      </c>
      <c r="DC746">
        <v>0.97623459999999995</v>
      </c>
      <c r="DD746">
        <v>0.32158779999999998</v>
      </c>
      <c r="DE746">
        <v>8.6700079999999999E-2</v>
      </c>
      <c r="DF746">
        <f t="shared" si="32"/>
        <v>0.149075432507767</v>
      </c>
      <c r="DG746">
        <f t="shared" si="33"/>
        <v>0</v>
      </c>
      <c r="DH746">
        <v>0</v>
      </c>
      <c r="DI746">
        <f>VLOOKUP(B746,owner_jaccard!$C$1:$E$1128,3,FALSE)</f>
        <v>0.11111111111111099</v>
      </c>
      <c r="DJ746">
        <f>VLOOKUP(B746,partic_jaccard!$C$1:$E$1128,3,FALSE)</f>
        <v>9.375E-2</v>
      </c>
      <c r="DK746">
        <f>VLOOKUP(B746,rtword_jaccard!$C$1:$E$1128,3,FALSE)</f>
        <v>8.6956521739130405E-2</v>
      </c>
      <c r="DL746">
        <f>VLOOKUP(B746,rtword_jaccard!$C$1:$F$1128,4,FALSE)</f>
        <v>0.16279069767441801</v>
      </c>
      <c r="DM746">
        <f>VLOOKUP(B746,rtword_jaccard!$C$1:$G$1128,5,FALSE)</f>
        <v>0.185770750988142</v>
      </c>
      <c r="DN746">
        <f>VLOOKUP(B746,owner_j_重み付き!$C$1:$E$1128,3)</f>
        <v>1E-3</v>
      </c>
      <c r="DO746">
        <f>VLOOKUP(B746,part_j_重み付き!$C$1:$E$1128,3,FALSE)</f>
        <v>4.0000000000000002E-4</v>
      </c>
      <c r="DP746">
        <f>VLOOKUP(B746,journalsection_jaccard!$C$2:$E$1129,3,FALSE)</f>
        <v>0.49253731343283502</v>
      </c>
      <c r="DQ746">
        <f>VLOOKUP(B746,journalsection_jaccard!$C$2:$F$1129,4,FALSE)</f>
        <v>0.32450331125827803</v>
      </c>
      <c r="DR746">
        <f>VLOOKUP(B746,journalsection_jaccard!$C$2:$G$1129,5,FALSE)</f>
        <v>0.28755364806866901</v>
      </c>
      <c r="DS746">
        <f>VLOOKUP(B746,journalsection_jaccard!$C$2:$H$1129,6,FALSE)</f>
        <v>0.11111111111111099</v>
      </c>
    </row>
    <row r="747" spans="1:123" hidden="1" x14ac:dyDescent="0.55000000000000004">
      <c r="A747">
        <v>740</v>
      </c>
      <c r="B747" t="s">
        <v>2262</v>
      </c>
      <c r="C747" t="s">
        <v>846</v>
      </c>
      <c r="D747">
        <v>0.23369122000000001</v>
      </c>
      <c r="E747">
        <v>0.18348428999999999</v>
      </c>
      <c r="F747">
        <v>4.9348700000000002E-2</v>
      </c>
      <c r="G747">
        <v>0.32830408</v>
      </c>
      <c r="H747">
        <v>0.17444636999999999</v>
      </c>
      <c r="I747">
        <v>0.11934586599999999</v>
      </c>
      <c r="J747">
        <v>0.31192037</v>
      </c>
      <c r="K747">
        <v>0.98212904000000001</v>
      </c>
      <c r="L747">
        <v>0.21360862</v>
      </c>
      <c r="M747">
        <v>0.12839812</v>
      </c>
      <c r="N747">
        <v>0.34213300000000002</v>
      </c>
      <c r="O747">
        <v>0.16158369</v>
      </c>
      <c r="P747">
        <v>0.20395163999999999</v>
      </c>
      <c r="Q747">
        <v>0.21057592</v>
      </c>
      <c r="R747">
        <v>9.2370750000000001E-2</v>
      </c>
      <c r="S747">
        <v>0.10296095</v>
      </c>
      <c r="T747">
        <v>0.22482147999999999</v>
      </c>
      <c r="U747">
        <v>0.24413359000000001</v>
      </c>
      <c r="V747">
        <v>0.14794663</v>
      </c>
      <c r="W747">
        <v>4.5436557000000002E-2</v>
      </c>
      <c r="X747">
        <v>0.18883252</v>
      </c>
      <c r="Y747">
        <v>0.28344269999999999</v>
      </c>
      <c r="Z747">
        <v>0.19389572999999999</v>
      </c>
      <c r="AA747">
        <v>0.24038766</v>
      </c>
      <c r="AB747">
        <v>9.3654594999999993E-2</v>
      </c>
      <c r="AC747">
        <v>0.17953868000000001</v>
      </c>
      <c r="AD747">
        <v>0.16059113</v>
      </c>
      <c r="AE747">
        <v>0.30550933000000002</v>
      </c>
      <c r="AF747">
        <v>0.22943816</v>
      </c>
      <c r="AG747">
        <v>0.25821369999999999</v>
      </c>
      <c r="AH747">
        <v>-2.7771883000000001E-2</v>
      </c>
      <c r="AI747">
        <v>0.22809326999999999</v>
      </c>
      <c r="AJ747">
        <v>0.20837778000000001</v>
      </c>
      <c r="AK747">
        <v>0.13117957</v>
      </c>
      <c r="AL747">
        <v>0.10566145</v>
      </c>
      <c r="AM747">
        <v>0.1849103</v>
      </c>
      <c r="AN747">
        <v>0.18148682999999999</v>
      </c>
      <c r="AO747">
        <v>0.15695440999999999</v>
      </c>
      <c r="AP747">
        <v>0.22494065999999999</v>
      </c>
      <c r="AQ747">
        <v>0.25841736999999998</v>
      </c>
      <c r="AR747">
        <v>0.23877567</v>
      </c>
      <c r="AS747">
        <v>3.9271454999999997E-2</v>
      </c>
      <c r="AT747">
        <v>0.37905812</v>
      </c>
      <c r="AU747">
        <v>0.18489058</v>
      </c>
      <c r="AV747">
        <v>0.30240512000000003</v>
      </c>
      <c r="AW747">
        <v>0.29917163000000002</v>
      </c>
      <c r="AX747">
        <v>0.211007</v>
      </c>
      <c r="AY747">
        <v>0.28025984999999998</v>
      </c>
      <c r="AZ747">
        <v>0.96177906000000002</v>
      </c>
      <c r="BA747">
        <v>0.14826496</v>
      </c>
      <c r="BB747">
        <v>0.28424788000000001</v>
      </c>
      <c r="BC747">
        <v>-5.3844847000000001E-2</v>
      </c>
      <c r="BD747">
        <v>0.11779543000000001</v>
      </c>
      <c r="BE747">
        <v>0.25760670000000002</v>
      </c>
      <c r="BF747">
        <v>0.16968320000000001</v>
      </c>
      <c r="BG747">
        <v>0.19859773999999999</v>
      </c>
      <c r="BH747">
        <v>9.6871650000000004E-2</v>
      </c>
      <c r="BI747">
        <v>0.14148094</v>
      </c>
      <c r="BJ747">
        <v>0.28739431999999998</v>
      </c>
      <c r="BK747">
        <v>0.30528850000000002</v>
      </c>
      <c r="BL747">
        <v>0.12352692</v>
      </c>
      <c r="BM747">
        <v>0.11217748399999999</v>
      </c>
      <c r="BN747">
        <v>0.16697380000000001</v>
      </c>
      <c r="BO747">
        <v>0.28553420000000002</v>
      </c>
      <c r="BP747">
        <v>0.24840604999999999</v>
      </c>
      <c r="BQ747">
        <v>0.16521928</v>
      </c>
      <c r="BR747">
        <v>0.25498700000000002</v>
      </c>
      <c r="BS747">
        <v>0.14342782000000001</v>
      </c>
      <c r="BT747">
        <v>0.19732802999999999</v>
      </c>
      <c r="BU747">
        <v>0.11235856</v>
      </c>
      <c r="BV747">
        <v>8.4780530000000007E-2</v>
      </c>
      <c r="BW747">
        <v>0.17236865000000001</v>
      </c>
      <c r="BX747">
        <v>0.21033863999999999</v>
      </c>
      <c r="BY747">
        <v>0.10870178</v>
      </c>
      <c r="BZ747">
        <v>0.12614949</v>
      </c>
      <c r="CA747">
        <v>0.13023075000000001</v>
      </c>
      <c r="CB747">
        <v>0.3558636</v>
      </c>
      <c r="CC747">
        <v>0.34106982000000002</v>
      </c>
      <c r="CD747">
        <v>0.28939342000000001</v>
      </c>
      <c r="CE747">
        <v>0.46980986000000002</v>
      </c>
      <c r="CF747">
        <v>0.15394089999999999</v>
      </c>
      <c r="CG747">
        <v>-3.3897749999999997E-2</v>
      </c>
      <c r="CH747">
        <v>0.20487237</v>
      </c>
      <c r="CI747">
        <v>0.19062251</v>
      </c>
      <c r="CJ747">
        <v>6.4344003999999996E-2</v>
      </c>
      <c r="CK747">
        <v>0.31698376</v>
      </c>
      <c r="CL747">
        <v>0.32432565000000002</v>
      </c>
      <c r="CM747">
        <v>-1.7099485000000001E-2</v>
      </c>
      <c r="CN747">
        <v>0.17535885000000001</v>
      </c>
      <c r="CO747">
        <v>0.17264433000000001</v>
      </c>
      <c r="CP747">
        <v>0.17895627</v>
      </c>
      <c r="CQ747">
        <v>0.21920136000000001</v>
      </c>
      <c r="CR747">
        <v>0.21275134000000001</v>
      </c>
      <c r="CS747">
        <v>0.36648375</v>
      </c>
      <c r="CT747">
        <v>-5.2818413999999999E-3</v>
      </c>
      <c r="CU747">
        <v>0.28232059999999998</v>
      </c>
      <c r="CV747">
        <v>0.29049602000000002</v>
      </c>
      <c r="CW747">
        <v>0.41136276999999999</v>
      </c>
      <c r="CX747">
        <v>7.7647253999999999E-2</v>
      </c>
      <c r="CY747">
        <v>0.36774970000000001</v>
      </c>
      <c r="CZ747">
        <v>4.172464E-2</v>
      </c>
      <c r="DA747">
        <v>4.1085853999999998E-2</v>
      </c>
      <c r="DB747">
        <v>0.33776525000000002</v>
      </c>
      <c r="DC747">
        <v>0.97022770000000003</v>
      </c>
      <c r="DD747">
        <v>0.36871757999999999</v>
      </c>
      <c r="DE747">
        <v>0.35908364999999998</v>
      </c>
      <c r="DF747">
        <f t="shared" si="32"/>
        <v>0.19799268662718444</v>
      </c>
      <c r="DG747">
        <f t="shared" si="33"/>
        <v>0</v>
      </c>
      <c r="DH747">
        <v>2.5621316935690495E-4</v>
      </c>
      <c r="DI747">
        <f>VLOOKUP(B747,owner_jaccard!$C$1:$E$1128,3,FALSE)</f>
        <v>0.146341463414634</v>
      </c>
      <c r="DJ747">
        <f>VLOOKUP(B747,partic_jaccard!$C$1:$E$1128,3,FALSE)</f>
        <v>0.157894736842105</v>
      </c>
      <c r="DK747">
        <f>VLOOKUP(B747,rtword_jaccard!$C$1:$E$1128,3,FALSE)</f>
        <v>0.219512195121951</v>
      </c>
      <c r="DL747">
        <f>VLOOKUP(B747,rtword_jaccard!$C$1:$F$1128,4,FALSE)</f>
        <v>0.29032258064516098</v>
      </c>
      <c r="DM747">
        <f>VLOOKUP(B747,rtword_jaccard!$C$1:$G$1128,5,FALSE)</f>
        <v>0.29310344827586199</v>
      </c>
      <c r="DN747">
        <f>VLOOKUP(B747,owner_j_重み付き!$C$1:$E$1128,3)</f>
        <v>2E-3</v>
      </c>
      <c r="DO747">
        <f>VLOOKUP(B747,part_j_重み付き!$C$1:$E$1128,3,FALSE)</f>
        <v>1.6999999999999999E-3</v>
      </c>
      <c r="DP747">
        <f>VLOOKUP(B747,journalsection_jaccard!$C$2:$E$1129,3,FALSE)</f>
        <v>0.51515151515151503</v>
      </c>
      <c r="DQ747">
        <f>VLOOKUP(B747,journalsection_jaccard!$C$2:$F$1129,4,FALSE)</f>
        <v>0.41843971631205601</v>
      </c>
      <c r="DR747">
        <f>VLOOKUP(B747,journalsection_jaccard!$C$2:$G$1129,5,FALSE)</f>
        <v>0.33928571428571402</v>
      </c>
      <c r="DS747">
        <f>VLOOKUP(B747,journalsection_jaccard!$C$2:$H$1129,6,FALSE)</f>
        <v>0.219512195121951</v>
      </c>
    </row>
    <row r="748" spans="1:123" x14ac:dyDescent="0.55000000000000004">
      <c r="A748">
        <v>741</v>
      </c>
      <c r="B748" t="s">
        <v>2263</v>
      </c>
      <c r="C748" t="s">
        <v>847</v>
      </c>
      <c r="D748">
        <v>0.19829398000000001</v>
      </c>
      <c r="E748">
        <v>0.22352544999999999</v>
      </c>
      <c r="F748">
        <v>0.14602219999999999</v>
      </c>
      <c r="G748">
        <v>0.27150004999999999</v>
      </c>
      <c r="H748">
        <v>0.14217861000000001</v>
      </c>
      <c r="I748">
        <v>0.12299983</v>
      </c>
      <c r="J748">
        <v>0.34506404000000002</v>
      </c>
      <c r="K748">
        <v>0.97909889999999999</v>
      </c>
      <c r="L748">
        <v>0.28723915999999999</v>
      </c>
      <c r="M748">
        <v>0.25399149999999998</v>
      </c>
      <c r="N748">
        <v>0.32380375</v>
      </c>
      <c r="O748">
        <v>0.14938882000000001</v>
      </c>
      <c r="P748">
        <v>0.26982766000000002</v>
      </c>
      <c r="Q748">
        <v>0.16243614000000001</v>
      </c>
      <c r="R748">
        <v>7.8360150000000003E-2</v>
      </c>
      <c r="S748">
        <v>-5.8515165000000001E-2</v>
      </c>
      <c r="T748">
        <v>0.25456482000000002</v>
      </c>
      <c r="U748">
        <v>0.15215139999999999</v>
      </c>
      <c r="V748">
        <v>0.18674043000000001</v>
      </c>
      <c r="W748">
        <v>0.20097780000000001</v>
      </c>
      <c r="X748">
        <v>0.13457374</v>
      </c>
      <c r="Y748">
        <v>6.5606029999999996E-2</v>
      </c>
      <c r="Z748">
        <v>0.12653139999999999</v>
      </c>
      <c r="AA748">
        <v>3.3350850000000001E-2</v>
      </c>
      <c r="AB748">
        <v>0.24338132000000001</v>
      </c>
      <c r="AC748">
        <v>0.16900466</v>
      </c>
      <c r="AD748">
        <v>0.11632831</v>
      </c>
      <c r="AE748">
        <v>2.7384503000000001E-2</v>
      </c>
      <c r="AF748">
        <v>0.17361570000000001</v>
      </c>
      <c r="AG748">
        <v>0.16343163999999999</v>
      </c>
      <c r="AH748">
        <v>-3.0898497E-2</v>
      </c>
      <c r="AI748">
        <v>0.28856062999999998</v>
      </c>
      <c r="AJ748">
        <v>-2.6534773000000001E-2</v>
      </c>
      <c r="AK748">
        <v>4.6583757000000003E-2</v>
      </c>
      <c r="AL748">
        <v>0.30651802</v>
      </c>
      <c r="AM748">
        <v>0.20790402999999999</v>
      </c>
      <c r="AN748">
        <v>5.8037695E-2</v>
      </c>
      <c r="AO748">
        <v>0.15989645999999999</v>
      </c>
      <c r="AP748">
        <v>0.26695284000000002</v>
      </c>
      <c r="AQ748">
        <v>0.28207274999999998</v>
      </c>
      <c r="AR748">
        <v>0.10137389600000001</v>
      </c>
      <c r="AS748">
        <v>0.17492402000000001</v>
      </c>
      <c r="AT748">
        <v>8.0311839999999995E-2</v>
      </c>
      <c r="AU748">
        <v>-2.3658635000000001E-2</v>
      </c>
      <c r="AV748">
        <v>0.21232446999999999</v>
      </c>
      <c r="AW748">
        <v>0.30379802</v>
      </c>
      <c r="AX748">
        <v>0.14176520000000001</v>
      </c>
      <c r="AY748">
        <v>0.22412196000000001</v>
      </c>
      <c r="AZ748">
        <v>0.9699255</v>
      </c>
      <c r="BA748">
        <v>5.7488730000000002E-2</v>
      </c>
      <c r="BB748">
        <v>-7.2247660000000005E-2</v>
      </c>
      <c r="BC748">
        <v>3.5394746999999997E-2</v>
      </c>
      <c r="BD748">
        <v>8.2588725000000002E-2</v>
      </c>
      <c r="BE748">
        <v>2.4287996999999999E-2</v>
      </c>
      <c r="BF748">
        <v>0.19117069</v>
      </c>
      <c r="BG748">
        <v>0.27409428000000002</v>
      </c>
      <c r="BH748">
        <v>-3.7158362000000002E-3</v>
      </c>
      <c r="BI748">
        <v>0.24686278</v>
      </c>
      <c r="BJ748">
        <v>0.15712798</v>
      </c>
      <c r="BK748">
        <v>0.17116006</v>
      </c>
      <c r="BL748">
        <v>0.19531620999999999</v>
      </c>
      <c r="BM748">
        <v>0.21233511999999999</v>
      </c>
      <c r="BN748">
        <v>9.5279619999999995E-2</v>
      </c>
      <c r="BO748">
        <v>0.18850360999999999</v>
      </c>
      <c r="BP748">
        <v>0.12792271</v>
      </c>
      <c r="BQ748">
        <v>0.13724407999999999</v>
      </c>
      <c r="BR748">
        <v>0.13155594000000001</v>
      </c>
      <c r="BS748">
        <v>0.30555640000000001</v>
      </c>
      <c r="BT748">
        <v>8.1531339999999994E-2</v>
      </c>
      <c r="BU748">
        <v>0.22545557999999999</v>
      </c>
      <c r="BV748">
        <v>0.19383880000000001</v>
      </c>
      <c r="BW748">
        <v>0.25762965999999998</v>
      </c>
      <c r="BX748">
        <v>0.38313383000000001</v>
      </c>
      <c r="BY748">
        <v>3.7795357000000002E-2</v>
      </c>
      <c r="BZ748">
        <v>0.12317896</v>
      </c>
      <c r="CA748">
        <v>6.4895980000000006E-2</v>
      </c>
      <c r="CB748">
        <v>0.21591250000000001</v>
      </c>
      <c r="CC748">
        <v>0.32588466999999999</v>
      </c>
      <c r="CD748">
        <v>0.42151812</v>
      </c>
      <c r="CE748">
        <v>0.36951602</v>
      </c>
      <c r="CF748">
        <v>7.6300859999999998E-2</v>
      </c>
      <c r="CG748">
        <v>0.10142370000000001</v>
      </c>
      <c r="CH748">
        <v>0.31746069999999998</v>
      </c>
      <c r="CI748">
        <v>-0.10876907</v>
      </c>
      <c r="CJ748">
        <v>0.22095530999999999</v>
      </c>
      <c r="CK748">
        <v>0.16179065000000001</v>
      </c>
      <c r="CL748">
        <v>5.1012583E-2</v>
      </c>
      <c r="CM748">
        <v>-2.3753392000000002E-2</v>
      </c>
      <c r="CN748">
        <v>0.22900329999999999</v>
      </c>
      <c r="CO748">
        <v>0.10320239</v>
      </c>
      <c r="CP748">
        <v>0.19604994000000001</v>
      </c>
      <c r="CQ748">
        <v>0.18251665</v>
      </c>
      <c r="CR748">
        <v>0.29345097999999997</v>
      </c>
      <c r="CS748">
        <v>0.24010366</v>
      </c>
      <c r="CT748">
        <v>0.18326317</v>
      </c>
      <c r="CU748">
        <v>9.7199469999999996E-2</v>
      </c>
      <c r="CV748">
        <v>0.29634561999999998</v>
      </c>
      <c r="CW748">
        <v>0.33225959999999999</v>
      </c>
      <c r="CX748">
        <v>0.12485159</v>
      </c>
      <c r="CY748">
        <v>0.42047867</v>
      </c>
      <c r="CZ748">
        <v>0.11895824000000001</v>
      </c>
      <c r="DA748">
        <v>0.32160254999999999</v>
      </c>
      <c r="DB748">
        <v>0.14228101000000001</v>
      </c>
      <c r="DC748">
        <v>0.96888052999999996</v>
      </c>
      <c r="DD748">
        <v>0.31079980000000001</v>
      </c>
      <c r="DE748">
        <v>2.2775409999999999E-2</v>
      </c>
      <c r="DF748">
        <f t="shared" si="32"/>
        <v>0.1690057558427186</v>
      </c>
      <c r="DG748">
        <f t="shared" si="33"/>
        <v>0</v>
      </c>
      <c r="DH748">
        <v>0</v>
      </c>
      <c r="DI748">
        <f>VLOOKUP(B748,owner_jaccard!$C$1:$E$1128,3,FALSE)</f>
        <v>8.6206896551724102E-2</v>
      </c>
      <c r="DJ748">
        <f>VLOOKUP(B748,partic_jaccard!$C$1:$E$1128,3,FALSE)</f>
        <v>0.14705882352941099</v>
      </c>
      <c r="DK748">
        <f>VLOOKUP(B748,rtword_jaccard!$C$1:$E$1128,3,FALSE)</f>
        <v>8.6956521739130405E-2</v>
      </c>
      <c r="DL748">
        <f>VLOOKUP(B748,rtword_jaccard!$C$1:$F$1128,4,FALSE)</f>
        <v>0.19047619047618999</v>
      </c>
      <c r="DM748">
        <f>VLOOKUP(B748,rtword_jaccard!$C$1:$G$1128,5,FALSE)</f>
        <v>0.20481927710843301</v>
      </c>
      <c r="DN748">
        <f>VLOOKUP(B748,owner_j_重み付き!$C$1:$E$1128,3)</f>
        <v>2E-3</v>
      </c>
      <c r="DO748">
        <f>VLOOKUP(B748,part_j_重み付き!$C$1:$E$1128,3,FALSE)</f>
        <v>1.1000000000000001E-3</v>
      </c>
      <c r="DP748">
        <f>VLOOKUP(B748,journalsection_jaccard!$C$2:$E$1129,3,FALSE)</f>
        <v>0.49253731343283502</v>
      </c>
      <c r="DQ748">
        <f>VLOOKUP(B748,journalsection_jaccard!$C$2:$F$1129,4,FALSE)</f>
        <v>0.34228187919462999</v>
      </c>
      <c r="DR748">
        <f>VLOOKUP(B748,journalsection_jaccard!$C$2:$G$1129,5,FALSE)</f>
        <v>0.29870129870129802</v>
      </c>
      <c r="DS748">
        <f>VLOOKUP(B748,journalsection_jaccard!$C$2:$H$1129,6,FALSE)</f>
        <v>0.123595505617977</v>
      </c>
    </row>
    <row r="749" spans="1:123" x14ac:dyDescent="0.55000000000000004">
      <c r="A749">
        <v>742</v>
      </c>
      <c r="B749" t="s">
        <v>2264</v>
      </c>
      <c r="C749" t="s">
        <v>848</v>
      </c>
      <c r="D749">
        <v>0.14051538999999999</v>
      </c>
      <c r="E749">
        <v>0.19836525999999999</v>
      </c>
      <c r="F749">
        <v>9.7682969999999994E-2</v>
      </c>
      <c r="G749">
        <v>0.34007507999999997</v>
      </c>
      <c r="H749">
        <v>0.18811101999999999</v>
      </c>
      <c r="I749">
        <v>7.8816049999999999E-2</v>
      </c>
      <c r="J749">
        <v>0.17832786</v>
      </c>
      <c r="K749">
        <v>0.97790160000000004</v>
      </c>
      <c r="L749">
        <v>0.22988539999999999</v>
      </c>
      <c r="M749">
        <v>0.14520720000000001</v>
      </c>
      <c r="N749">
        <v>0.40576667</v>
      </c>
      <c r="O749">
        <v>0.20771953000000001</v>
      </c>
      <c r="P749">
        <v>0.19273103999999999</v>
      </c>
      <c r="Q749">
        <v>0.15027478</v>
      </c>
      <c r="R749">
        <v>5.4090694000000002E-2</v>
      </c>
      <c r="S749">
        <v>8.1574659999999993E-2</v>
      </c>
      <c r="T749">
        <v>0.28447034999999998</v>
      </c>
      <c r="U749">
        <v>2.5465982000000002E-2</v>
      </c>
      <c r="V749">
        <v>7.363198E-2</v>
      </c>
      <c r="W749">
        <v>-7.6309143999999995E-2</v>
      </c>
      <c r="X749">
        <v>0.31694331999999997</v>
      </c>
      <c r="Y749">
        <v>0.25186783000000001</v>
      </c>
      <c r="Z749">
        <v>0.29875568000000002</v>
      </c>
      <c r="AA749">
        <v>0.17150275000000001</v>
      </c>
      <c r="AB749">
        <v>0.2763524</v>
      </c>
      <c r="AC749">
        <v>0.20499305000000001</v>
      </c>
      <c r="AD749">
        <v>0.15058916999999999</v>
      </c>
      <c r="AE749">
        <v>2.6910481999999999E-2</v>
      </c>
      <c r="AF749">
        <v>0.18038812000000001</v>
      </c>
      <c r="AG749">
        <v>-4.9638867000000003E-2</v>
      </c>
      <c r="AH749">
        <v>0.1638869</v>
      </c>
      <c r="AI749">
        <v>9.2465244000000002E-2</v>
      </c>
      <c r="AJ749">
        <v>0.18649481000000001</v>
      </c>
      <c r="AK749">
        <v>0.25130730000000001</v>
      </c>
      <c r="AL749">
        <v>0.25174575999999999</v>
      </c>
      <c r="AM749">
        <v>7.0814929999999998E-2</v>
      </c>
      <c r="AN749">
        <v>4.8282079999999998E-2</v>
      </c>
      <c r="AO749">
        <v>0.11775000400000001</v>
      </c>
      <c r="AP749">
        <v>0.33246429999999999</v>
      </c>
      <c r="AQ749">
        <v>0.26311006999999997</v>
      </c>
      <c r="AR749">
        <v>0.30882427000000001</v>
      </c>
      <c r="AS749">
        <v>0.12763123000000001</v>
      </c>
      <c r="AT749">
        <v>-2.2528962999999999E-2</v>
      </c>
      <c r="AU749">
        <v>6.5762849999999998E-2</v>
      </c>
      <c r="AV749">
        <v>0.14717121</v>
      </c>
      <c r="AW749">
        <v>0.32118419999999998</v>
      </c>
      <c r="AX749">
        <v>5.2886836E-2</v>
      </c>
      <c r="AY749">
        <v>0.21391210999999999</v>
      </c>
      <c r="AZ749">
        <v>0.97351739999999998</v>
      </c>
      <c r="BA749">
        <v>0.12578258</v>
      </c>
      <c r="BB749">
        <v>0.33949479999999999</v>
      </c>
      <c r="BC749">
        <v>2.3212239999999999E-2</v>
      </c>
      <c r="BD749">
        <v>0.25986071999999999</v>
      </c>
      <c r="BE749">
        <v>7.7903390000000003E-2</v>
      </c>
      <c r="BF749">
        <v>0.2761806</v>
      </c>
      <c r="BG749">
        <v>0.27350121999999999</v>
      </c>
      <c r="BH749">
        <v>-1.8899160000000002E-2</v>
      </c>
      <c r="BI749">
        <v>0.20184078999999999</v>
      </c>
      <c r="BJ749">
        <v>0.15255465000000001</v>
      </c>
      <c r="BK749">
        <v>0.22186265999999999</v>
      </c>
      <c r="BL749">
        <v>0.16521395999999999</v>
      </c>
      <c r="BM749">
        <v>0.22549163</v>
      </c>
      <c r="BN749">
        <v>0.13359393</v>
      </c>
      <c r="BO749">
        <v>0.33998346000000002</v>
      </c>
      <c r="BP749">
        <v>1.7045115999999999E-2</v>
      </c>
      <c r="BQ749">
        <v>0.13446979000000001</v>
      </c>
      <c r="BR749">
        <v>5.0509244000000002E-2</v>
      </c>
      <c r="BS749">
        <v>0.17007190999999999</v>
      </c>
      <c r="BT749">
        <v>0.26516327000000001</v>
      </c>
      <c r="BU749">
        <v>0.18656676</v>
      </c>
      <c r="BV749">
        <v>9.0211003999999997E-2</v>
      </c>
      <c r="BW749">
        <v>0.26232103000000001</v>
      </c>
      <c r="BX749">
        <v>0.34923179999999998</v>
      </c>
      <c r="BY749">
        <v>0.32706562</v>
      </c>
      <c r="BZ749">
        <v>5.3876930000000003E-2</v>
      </c>
      <c r="CA749">
        <v>0.21238763999999999</v>
      </c>
      <c r="CB749">
        <v>0.25118067999999999</v>
      </c>
      <c r="CC749">
        <v>0.31646970000000002</v>
      </c>
      <c r="CD749">
        <v>0.37150689999999997</v>
      </c>
      <c r="CE749">
        <v>0.23163549999999999</v>
      </c>
      <c r="CF749">
        <v>0.114674516</v>
      </c>
      <c r="CG749">
        <v>7.16556E-2</v>
      </c>
      <c r="CH749">
        <v>0.17240436000000001</v>
      </c>
      <c r="CI749">
        <v>0.1434231</v>
      </c>
      <c r="CJ749">
        <v>-2.2219487E-2</v>
      </c>
      <c r="CK749">
        <v>9.1736466000000003E-2</v>
      </c>
      <c r="CL749">
        <v>0.16821557000000001</v>
      </c>
      <c r="CM749">
        <v>4.5579854000000003E-2</v>
      </c>
      <c r="CN749">
        <v>0.20137487000000001</v>
      </c>
      <c r="CO749">
        <v>3.7195124000000003E-2</v>
      </c>
      <c r="CP749">
        <v>7.2666159999999994E-2</v>
      </c>
      <c r="CQ749">
        <v>0.28908067999999998</v>
      </c>
      <c r="CR749">
        <v>0.26664618000000001</v>
      </c>
      <c r="CS749">
        <v>0.16105618999999999</v>
      </c>
      <c r="CT749">
        <v>7.9990863999999995E-2</v>
      </c>
      <c r="CU749">
        <v>3.1431756999999998E-2</v>
      </c>
      <c r="CV749">
        <v>0.31853442999999998</v>
      </c>
      <c r="CW749">
        <v>0.22008886999999999</v>
      </c>
      <c r="CX749">
        <v>0.30272167999999999</v>
      </c>
      <c r="CY749">
        <v>0.20051716</v>
      </c>
      <c r="CZ749">
        <v>0.23233176999999999</v>
      </c>
      <c r="DA749">
        <v>0.23164431999999999</v>
      </c>
      <c r="DB749">
        <v>0.32268819999999998</v>
      </c>
      <c r="DC749">
        <v>0.96833336000000003</v>
      </c>
      <c r="DD749">
        <v>0.15972488000000001</v>
      </c>
      <c r="DE749">
        <v>0.22771661000000001</v>
      </c>
      <c r="DF749">
        <f t="shared" si="32"/>
        <v>0.17520778578640778</v>
      </c>
      <c r="DG749">
        <f t="shared" si="33"/>
        <v>0</v>
      </c>
      <c r="DH749">
        <v>0</v>
      </c>
      <c r="DI749">
        <f>VLOOKUP(B749,owner_jaccard!$C$1:$E$1128,3,FALSE)</f>
        <v>0.1875</v>
      </c>
      <c r="DJ749">
        <f>VLOOKUP(B749,partic_jaccard!$C$1:$E$1128,3,FALSE)</f>
        <v>0.25</v>
      </c>
      <c r="DK749">
        <f>VLOOKUP(B749,rtword_jaccard!$C$1:$E$1128,3,FALSE)</f>
        <v>0.11111111111111099</v>
      </c>
      <c r="DL749">
        <f>VLOOKUP(B749,rtword_jaccard!$C$1:$F$1128,4,FALSE)</f>
        <v>0.234567901234567</v>
      </c>
      <c r="DM749">
        <f>VLOOKUP(B749,rtword_jaccard!$C$1:$G$1128,5,FALSE)</f>
        <v>0.234567901234567</v>
      </c>
      <c r="DN749">
        <f>VLOOKUP(B749,owner_j_重み付き!$C$1:$E$1128,3)</f>
        <v>1.6999999999999999E-3</v>
      </c>
      <c r="DO749">
        <f>VLOOKUP(B749,part_j_重み付き!$C$1:$E$1128,3,FALSE)</f>
        <v>1.5E-3</v>
      </c>
      <c r="DP749">
        <f>VLOOKUP(B749,journalsection_jaccard!$C$2:$E$1129,3,FALSE)</f>
        <v>0.14942528735632099</v>
      </c>
      <c r="DQ749">
        <f>VLOOKUP(B749,journalsection_jaccard!$C$2:$F$1129,4,FALSE)</f>
        <v>0.25786163522012501</v>
      </c>
      <c r="DR749">
        <f>VLOOKUP(B749,journalsection_jaccard!$C$2:$G$1129,5,FALSE)</f>
        <v>0.181102362204724</v>
      </c>
      <c r="DS749">
        <f>VLOOKUP(B749,journalsection_jaccard!$C$2:$H$1129,6,FALSE)</f>
        <v>6.3829787234042507E-2</v>
      </c>
    </row>
    <row r="750" spans="1:123" x14ac:dyDescent="0.55000000000000004">
      <c r="A750">
        <v>743</v>
      </c>
      <c r="B750" t="s">
        <v>2265</v>
      </c>
      <c r="C750" t="s">
        <v>849</v>
      </c>
      <c r="D750">
        <v>0.11531044999999999</v>
      </c>
      <c r="E750">
        <v>-1.5751785000000001E-2</v>
      </c>
      <c r="F750">
        <v>0.12030602999999999</v>
      </c>
      <c r="G750">
        <v>0.20709949999999999</v>
      </c>
      <c r="H750">
        <v>0.12666416</v>
      </c>
      <c r="I750">
        <v>0.11419654</v>
      </c>
      <c r="J750">
        <v>0.12311461999999999</v>
      </c>
      <c r="K750">
        <v>0.98759589999999997</v>
      </c>
      <c r="L750">
        <v>0.21149339</v>
      </c>
      <c r="M750">
        <v>0.39270797000000002</v>
      </c>
      <c r="N750">
        <v>0.22000386</v>
      </c>
      <c r="O750">
        <v>0.13362655000000001</v>
      </c>
      <c r="P750">
        <v>0.14379400000000001</v>
      </c>
      <c r="Q750">
        <v>0.21336301999999999</v>
      </c>
      <c r="R750">
        <v>0.11034416</v>
      </c>
      <c r="S750">
        <v>6.0885812999999997E-2</v>
      </c>
      <c r="T750">
        <v>0.12759624</v>
      </c>
      <c r="U750">
        <v>0.11540692</v>
      </c>
      <c r="V750">
        <v>0.13306448000000001</v>
      </c>
      <c r="W750">
        <v>8.5499049999999993E-2</v>
      </c>
      <c r="X750">
        <v>0.13200302</v>
      </c>
      <c r="Y750">
        <v>0.12867176999999999</v>
      </c>
      <c r="Z750">
        <v>0.14458436</v>
      </c>
      <c r="AA750">
        <v>5.0748351999999997E-2</v>
      </c>
      <c r="AB750">
        <v>0.1226647</v>
      </c>
      <c r="AC750">
        <v>3.9794415E-2</v>
      </c>
      <c r="AD750">
        <v>-5.5625264000000001E-2</v>
      </c>
      <c r="AE750">
        <v>8.1668099999999993E-2</v>
      </c>
      <c r="AF750">
        <v>0.2029763</v>
      </c>
      <c r="AG750">
        <v>0.33677639999999998</v>
      </c>
      <c r="AH750">
        <v>-2.9433982000000001E-2</v>
      </c>
      <c r="AI750">
        <v>0.25989630000000002</v>
      </c>
      <c r="AJ750">
        <v>4.0287749999999997E-2</v>
      </c>
      <c r="AK750">
        <v>0.117224485</v>
      </c>
      <c r="AL750">
        <v>0.12270228</v>
      </c>
      <c r="AM750">
        <v>6.999321E-2</v>
      </c>
      <c r="AN750">
        <v>0.23788777</v>
      </c>
      <c r="AO750">
        <v>5.8663149999999997E-2</v>
      </c>
      <c r="AP750">
        <v>0.15545923</v>
      </c>
      <c r="AQ750">
        <v>0.24934994999999999</v>
      </c>
      <c r="AR750">
        <v>0.21303605</v>
      </c>
      <c r="AS750">
        <v>7.4073040000000007E-2</v>
      </c>
      <c r="AT750">
        <v>0.30517316</v>
      </c>
      <c r="AU750">
        <v>0.25561222</v>
      </c>
      <c r="AV750">
        <v>0.29649287000000002</v>
      </c>
      <c r="AW750">
        <v>0.20617379</v>
      </c>
      <c r="AX750">
        <v>2.1649189999999999E-2</v>
      </c>
      <c r="AY750">
        <v>0.31142629999999999</v>
      </c>
      <c r="AZ750">
        <v>0.92500610000000005</v>
      </c>
      <c r="BA750">
        <v>0.11830101</v>
      </c>
      <c r="BB750">
        <v>4.2772963999999997E-2</v>
      </c>
      <c r="BC750">
        <v>-0.11457945999999999</v>
      </c>
      <c r="BD750">
        <v>0.1463478</v>
      </c>
      <c r="BE750">
        <v>-2.8612262000000002E-3</v>
      </c>
      <c r="BF750">
        <v>0.26693250000000002</v>
      </c>
      <c r="BG750">
        <v>0.20598456000000001</v>
      </c>
      <c r="BH750">
        <v>0.15485023000000001</v>
      </c>
      <c r="BI750">
        <v>0.24065088000000001</v>
      </c>
      <c r="BJ750">
        <v>6.3603215000000005E-2</v>
      </c>
      <c r="BK750">
        <v>0.2194798</v>
      </c>
      <c r="BL750">
        <v>-5.1690270000000003E-2</v>
      </c>
      <c r="BM750">
        <v>-3.0204491999999999E-2</v>
      </c>
      <c r="BN750">
        <v>0.12688711</v>
      </c>
      <c r="BO750">
        <v>0.37636849999999999</v>
      </c>
      <c r="BP750">
        <v>0.13485237999999999</v>
      </c>
      <c r="BQ750">
        <v>0.20210183000000001</v>
      </c>
      <c r="BR750">
        <v>7.9944886000000007E-2</v>
      </c>
      <c r="BS750">
        <v>0.15833585</v>
      </c>
      <c r="BT750">
        <v>0.12834530999999999</v>
      </c>
      <c r="BU750">
        <v>0.14436646</v>
      </c>
      <c r="BV750">
        <v>-4.163232E-2</v>
      </c>
      <c r="BW750">
        <v>0.18298207</v>
      </c>
      <c r="BX750">
        <v>0.23857331000000001</v>
      </c>
      <c r="BY750">
        <v>0.27098070000000002</v>
      </c>
      <c r="BZ750">
        <v>0.14927531999999999</v>
      </c>
      <c r="CA750">
        <v>0.18665586000000001</v>
      </c>
      <c r="CB750">
        <v>0.20106383999999999</v>
      </c>
      <c r="CC750">
        <v>0.16974639999999999</v>
      </c>
      <c r="CD750">
        <v>0.22057760000000001</v>
      </c>
      <c r="CE750">
        <v>0.22397929999999999</v>
      </c>
      <c r="CF750">
        <v>0.28023502</v>
      </c>
      <c r="CG750">
        <v>0.15456607999999999</v>
      </c>
      <c r="CH750">
        <v>9.4997390000000001E-2</v>
      </c>
      <c r="CI750">
        <v>-8.3933170000000001E-2</v>
      </c>
      <c r="CJ750">
        <v>0.35875564999999998</v>
      </c>
      <c r="CK750">
        <v>-1.0262846000000001E-2</v>
      </c>
      <c r="CL750">
        <v>5.2297774999999998E-2</v>
      </c>
      <c r="CM750">
        <v>4.5801370000000001E-2</v>
      </c>
      <c r="CN750">
        <v>0.120968275</v>
      </c>
      <c r="CO750">
        <v>-5.4334792999999999E-2</v>
      </c>
      <c r="CP750">
        <v>0.18985872000000001</v>
      </c>
      <c r="CQ750">
        <v>-4.8797963999999997E-3</v>
      </c>
      <c r="CR750">
        <v>0.25983223</v>
      </c>
      <c r="CS750">
        <v>0.36974360000000001</v>
      </c>
      <c r="CT750">
        <v>0.1790389</v>
      </c>
      <c r="CU750">
        <v>0.15071010000000001</v>
      </c>
      <c r="CV750">
        <v>0.36744618000000001</v>
      </c>
      <c r="CW750">
        <v>0.1856669</v>
      </c>
      <c r="CX750">
        <v>3.2700713999999999E-2</v>
      </c>
      <c r="CY750">
        <v>0.32172748000000001</v>
      </c>
      <c r="CZ750">
        <v>0.23944779999999999</v>
      </c>
      <c r="DA750">
        <v>0.28132770000000001</v>
      </c>
      <c r="DB750">
        <v>0.33838388000000003</v>
      </c>
      <c r="DC750">
        <v>0.96311959999999996</v>
      </c>
      <c r="DD750">
        <v>0.24751825999999999</v>
      </c>
      <c r="DE750">
        <v>0.18581972999999999</v>
      </c>
      <c r="DF750">
        <f t="shared" si="32"/>
        <v>0.15150562086796118</v>
      </c>
      <c r="DG750">
        <f t="shared" si="33"/>
        <v>0</v>
      </c>
      <c r="DH750">
        <v>0</v>
      </c>
      <c r="DI750">
        <f>VLOOKUP(B750,owner_jaccard!$C$1:$E$1128,3,FALSE)</f>
        <v>0.1</v>
      </c>
      <c r="DJ750">
        <f>VLOOKUP(B750,partic_jaccard!$C$1:$E$1128,3,FALSE)</f>
        <v>0</v>
      </c>
      <c r="DK750">
        <f>VLOOKUP(B750,rtword_jaccard!$C$1:$E$1128,3,FALSE)</f>
        <v>6.3829787234042507E-2</v>
      </c>
      <c r="DL750">
        <f>VLOOKUP(B750,rtword_jaccard!$C$1:$F$1128,4,FALSE)</f>
        <v>0.123595505617977</v>
      </c>
      <c r="DM750">
        <f>VLOOKUP(B750,rtword_jaccard!$C$1:$G$1128,5,FALSE)</f>
        <v>0.16279069767441801</v>
      </c>
      <c r="DN750">
        <f>VLOOKUP(B750,owner_j_重み付き!$C$1:$E$1128,3)</f>
        <v>1.9E-3</v>
      </c>
      <c r="DO750">
        <f>VLOOKUP(B750,part_j_重み付き!$C$1:$E$1128,3,FALSE)</f>
        <v>0</v>
      </c>
      <c r="DP750">
        <f>VLOOKUP(B750,journalsection_jaccard!$C$2:$E$1129,3,FALSE)</f>
        <v>0.42857142857142799</v>
      </c>
      <c r="DQ750">
        <f>VLOOKUP(B750,journalsection_jaccard!$C$2:$F$1129,4,FALSE)</f>
        <v>0.32450331125827803</v>
      </c>
      <c r="DR750">
        <f>VLOOKUP(B750,journalsection_jaccard!$C$2:$G$1129,5,FALSE)</f>
        <v>0.265822784810126</v>
      </c>
      <c r="DS750">
        <f>VLOOKUP(B750,journalsection_jaccard!$C$2:$H$1129,6,FALSE)</f>
        <v>0.123595505617977</v>
      </c>
    </row>
    <row r="751" spans="1:123" x14ac:dyDescent="0.55000000000000004">
      <c r="A751">
        <v>744</v>
      </c>
      <c r="B751" t="s">
        <v>2266</v>
      </c>
      <c r="C751" t="s">
        <v>850</v>
      </c>
      <c r="D751">
        <v>0.36895016000000003</v>
      </c>
      <c r="E751">
        <v>0.23900867000000001</v>
      </c>
      <c r="F751">
        <v>0.29293970000000003</v>
      </c>
      <c r="G751">
        <v>0.35748940000000001</v>
      </c>
      <c r="H751">
        <v>0.13126767</v>
      </c>
      <c r="I751">
        <v>-1.4974046E-2</v>
      </c>
      <c r="J751">
        <v>8.8455690000000003E-2</v>
      </c>
      <c r="K751">
        <v>0.98265590000000003</v>
      </c>
      <c r="L751">
        <v>0.27516343999999998</v>
      </c>
      <c r="M751">
        <v>0.23721191</v>
      </c>
      <c r="N751">
        <v>0.30567594999999997</v>
      </c>
      <c r="O751">
        <v>0.25281506999999998</v>
      </c>
      <c r="P751">
        <v>9.1101325999999996E-2</v>
      </c>
      <c r="Q751">
        <v>0.29930592</v>
      </c>
      <c r="R751">
        <v>-6.1458810000000003E-2</v>
      </c>
      <c r="S751">
        <v>0.122274645</v>
      </c>
      <c r="T751">
        <v>0.20824517000000001</v>
      </c>
      <c r="U751">
        <v>8.9775510000000003E-2</v>
      </c>
      <c r="V751">
        <v>4.4920917999999997E-2</v>
      </c>
      <c r="W751">
        <v>1.9357760000000002E-2</v>
      </c>
      <c r="X751">
        <v>5.0958829999999997E-2</v>
      </c>
      <c r="Y751">
        <v>0.13014371999999999</v>
      </c>
      <c r="Z751">
        <v>0.26905267999999999</v>
      </c>
      <c r="AA751">
        <v>9.4503019999999993E-2</v>
      </c>
      <c r="AB751">
        <v>0.10626687999999999</v>
      </c>
      <c r="AC751">
        <v>0.16422456999999999</v>
      </c>
      <c r="AD751">
        <v>9.1270043999999995E-2</v>
      </c>
      <c r="AE751">
        <v>0.16323712000000001</v>
      </c>
      <c r="AF751">
        <v>0.20138982999999999</v>
      </c>
      <c r="AG751">
        <v>2.6198024E-2</v>
      </c>
      <c r="AH751">
        <v>7.4846579999999996E-2</v>
      </c>
      <c r="AI751">
        <v>0.33592529999999998</v>
      </c>
      <c r="AJ751">
        <v>0.21101867999999999</v>
      </c>
      <c r="AK751">
        <v>0.16110244000000001</v>
      </c>
      <c r="AL751">
        <v>0.27152145</v>
      </c>
      <c r="AM751">
        <v>0.20656469999999999</v>
      </c>
      <c r="AN751">
        <v>0.24878844999999999</v>
      </c>
      <c r="AO751">
        <v>0.27142555000000002</v>
      </c>
      <c r="AP751">
        <v>0.26137313000000001</v>
      </c>
      <c r="AQ751">
        <v>0.36663180000000001</v>
      </c>
      <c r="AR751">
        <v>0.19083895000000001</v>
      </c>
      <c r="AS751">
        <v>0.17755203</v>
      </c>
      <c r="AT751">
        <v>0.18762977</v>
      </c>
      <c r="AU751">
        <v>-6.1647670000000002E-2</v>
      </c>
      <c r="AV751">
        <v>-4.8970547000000003E-2</v>
      </c>
      <c r="AW751">
        <v>0.23774508999999999</v>
      </c>
      <c r="AX751">
        <v>6.4245805000000003E-2</v>
      </c>
      <c r="AY751">
        <v>0.27180823999999998</v>
      </c>
      <c r="AZ751">
        <v>0.96692290000000003</v>
      </c>
      <c r="BA751">
        <v>0.14384024000000001</v>
      </c>
      <c r="BB751">
        <v>0.14469360000000001</v>
      </c>
      <c r="BC751">
        <v>7.5266710000000001E-2</v>
      </c>
      <c r="BD751">
        <v>0.10017311</v>
      </c>
      <c r="BE751">
        <v>0.13382464999999999</v>
      </c>
      <c r="BF751">
        <v>0.18045874000000001</v>
      </c>
      <c r="BG751">
        <v>0.25718045</v>
      </c>
      <c r="BH751">
        <v>2.3771456E-2</v>
      </c>
      <c r="BI751">
        <v>0.32526955000000002</v>
      </c>
      <c r="BJ751">
        <v>5.8902669999999997E-2</v>
      </c>
      <c r="BK751">
        <v>0.21533450000000001</v>
      </c>
      <c r="BL751">
        <v>0.18832911999999999</v>
      </c>
      <c r="BM751">
        <v>0.27278366999999998</v>
      </c>
      <c r="BN751">
        <v>-1.9337219999999999E-2</v>
      </c>
      <c r="BO751">
        <v>0.28962325999999999</v>
      </c>
      <c r="BP751">
        <v>0.20373663</v>
      </c>
      <c r="BQ751">
        <v>0.1135645</v>
      </c>
      <c r="BR751">
        <v>0.39421410000000001</v>
      </c>
      <c r="BS751">
        <v>0.22087752999999999</v>
      </c>
      <c r="BT751">
        <v>5.3116925000000002E-2</v>
      </c>
      <c r="BU751">
        <v>0.14846866</v>
      </c>
      <c r="BV751">
        <v>0.33016994999999999</v>
      </c>
      <c r="BW751">
        <v>0.28426847</v>
      </c>
      <c r="BX751">
        <v>0.25435573</v>
      </c>
      <c r="BY751">
        <v>-1.4761801E-2</v>
      </c>
      <c r="BZ751">
        <v>0.26573153999999999</v>
      </c>
      <c r="CA751">
        <v>0.15534258000000001</v>
      </c>
      <c r="CB751">
        <v>0.16799247</v>
      </c>
      <c r="CC751">
        <v>0.20436655000000001</v>
      </c>
      <c r="CD751">
        <v>0.32114335999999999</v>
      </c>
      <c r="CE751">
        <v>0.26055652000000001</v>
      </c>
      <c r="CF751">
        <v>8.6063990000000007E-2</v>
      </c>
      <c r="CG751">
        <v>0.26969504</v>
      </c>
      <c r="CH751">
        <v>0.24351703999999999</v>
      </c>
      <c r="CI751">
        <v>-1.628521E-3</v>
      </c>
      <c r="CJ751">
        <v>0.31903234000000003</v>
      </c>
      <c r="CK751">
        <v>0.17228924000000001</v>
      </c>
      <c r="CL751">
        <v>0.16551295999999999</v>
      </c>
      <c r="CM751">
        <v>-1.7751392000000001E-2</v>
      </c>
      <c r="CN751">
        <v>-0.19592651999999999</v>
      </c>
      <c r="CO751">
        <v>2.4751200000000001E-2</v>
      </c>
      <c r="CP751">
        <v>3.9873517999999997E-2</v>
      </c>
      <c r="CQ751">
        <v>6.6343799999999994E-2</v>
      </c>
      <c r="CR751">
        <v>0.24672732999999999</v>
      </c>
      <c r="CS751">
        <v>0.14908275000000001</v>
      </c>
      <c r="CT751">
        <v>4.5840573000000003E-2</v>
      </c>
      <c r="CU751">
        <v>8.5957006000000002E-2</v>
      </c>
      <c r="CV751">
        <v>0.12930004</v>
      </c>
      <c r="CW751">
        <v>8.7728723999999994E-2</v>
      </c>
      <c r="CX751">
        <v>4.1496206000000001E-2</v>
      </c>
      <c r="CY751">
        <v>0.26830090000000001</v>
      </c>
      <c r="CZ751">
        <v>0.26227188000000001</v>
      </c>
      <c r="DA751">
        <v>0.27786287999999998</v>
      </c>
      <c r="DB751">
        <v>0.27430727999999999</v>
      </c>
      <c r="DC751">
        <v>0.97938424000000002</v>
      </c>
      <c r="DD751">
        <v>0.15923799999999999</v>
      </c>
      <c r="DE751">
        <v>-7.4041910000000002E-2</v>
      </c>
      <c r="DF751">
        <f t="shared" si="32"/>
        <v>0.16458517566019415</v>
      </c>
      <c r="DG751">
        <f t="shared" si="33"/>
        <v>0</v>
      </c>
      <c r="DH751">
        <v>0</v>
      </c>
      <c r="DI751">
        <f>VLOOKUP(B751,owner_jaccard!$C$1:$E$1128,3,FALSE)</f>
        <v>2.27272727272727E-2</v>
      </c>
      <c r="DJ751">
        <f>VLOOKUP(B751,partic_jaccard!$C$1:$E$1128,3,FALSE)</f>
        <v>7.69230769230769E-2</v>
      </c>
      <c r="DK751">
        <f>VLOOKUP(B751,rtword_jaccard!$C$1:$E$1128,3,FALSE)</f>
        <v>8.6956521739130405E-2</v>
      </c>
      <c r="DL751">
        <f>VLOOKUP(B751,rtword_jaccard!$C$1:$F$1128,4,FALSE)</f>
        <v>0.15606936416184899</v>
      </c>
      <c r="DM751">
        <f>VLOOKUP(B751,rtword_jaccard!$C$1:$G$1128,5,FALSE)</f>
        <v>0.185770750988142</v>
      </c>
      <c r="DN751">
        <f>VLOOKUP(B751,owner_j_重み付き!$C$1:$E$1128,3)</f>
        <v>2.0000000000000001E-4</v>
      </c>
      <c r="DO751">
        <f>VLOOKUP(B751,part_j_重み付き!$C$1:$E$1128,3,FALSE)</f>
        <v>2.9999999999999997E-4</v>
      </c>
      <c r="DP751">
        <f>VLOOKUP(B751,journalsection_jaccard!$C$2:$E$1129,3,FALSE)</f>
        <v>0.47058823529411697</v>
      </c>
      <c r="DQ751">
        <f>VLOOKUP(B751,journalsection_jaccard!$C$2:$F$1129,4,FALSE)</f>
        <v>0.34228187919462999</v>
      </c>
      <c r="DR751">
        <f>VLOOKUP(B751,journalsection_jaccard!$C$2:$G$1129,5,FALSE)</f>
        <v>0.27118644067796599</v>
      </c>
      <c r="DS751">
        <f>VLOOKUP(B751,journalsection_jaccard!$C$2:$H$1129,6,FALSE)</f>
        <v>0.14942528735632099</v>
      </c>
    </row>
    <row r="752" spans="1:123" hidden="1" x14ac:dyDescent="0.55000000000000004">
      <c r="A752">
        <v>745</v>
      </c>
      <c r="B752" t="s">
        <v>2267</v>
      </c>
      <c r="C752" t="s">
        <v>851</v>
      </c>
      <c r="D752">
        <v>6.8003140000000004E-2</v>
      </c>
      <c r="E752">
        <v>0.29627246000000002</v>
      </c>
      <c r="F752">
        <v>0.25349167</v>
      </c>
      <c r="G752">
        <v>0.24142694000000001</v>
      </c>
      <c r="H752">
        <v>1.5881406000000001E-2</v>
      </c>
      <c r="I752">
        <v>-2.3381902E-2</v>
      </c>
      <c r="J752">
        <v>0.30372579999999999</v>
      </c>
      <c r="K752">
        <v>0.98151040000000001</v>
      </c>
      <c r="L752">
        <v>0.112436414</v>
      </c>
      <c r="M752">
        <v>8.7001345999999993E-2</v>
      </c>
      <c r="N752">
        <v>0.40705957999999998</v>
      </c>
      <c r="O752">
        <v>9.1608110000000006E-2</v>
      </c>
      <c r="P752">
        <v>0.20274429999999999</v>
      </c>
      <c r="Q752">
        <v>0.26998314000000001</v>
      </c>
      <c r="R752">
        <v>0.13348667</v>
      </c>
      <c r="S752">
        <v>0.17286594</v>
      </c>
      <c r="T752">
        <v>0.11573719</v>
      </c>
      <c r="U752">
        <v>8.6579989999999996E-2</v>
      </c>
      <c r="V752">
        <v>-3.2923139999999997E-2</v>
      </c>
      <c r="W752">
        <v>0.25827914000000002</v>
      </c>
      <c r="X752">
        <v>7.4351520000000004E-2</v>
      </c>
      <c r="Y752">
        <v>7.8851850000000001E-2</v>
      </c>
      <c r="Z752">
        <v>7.5736894999999999E-2</v>
      </c>
      <c r="AA752">
        <v>5.9607275000000001E-2</v>
      </c>
      <c r="AB752">
        <v>0.16072631000000001</v>
      </c>
      <c r="AC752">
        <v>1.7463900000000001E-2</v>
      </c>
      <c r="AD752">
        <v>0.111759186</v>
      </c>
      <c r="AE752">
        <v>3.8758736000000002E-2</v>
      </c>
      <c r="AF752">
        <v>0.26821532999999997</v>
      </c>
      <c r="AG752">
        <v>0.28388010000000002</v>
      </c>
      <c r="AH752">
        <v>8.4361930000000002E-2</v>
      </c>
      <c r="AI752">
        <v>0.43677105999999999</v>
      </c>
      <c r="AJ752">
        <v>5.9236235999999998E-2</v>
      </c>
      <c r="AK752">
        <v>0.33008187999999999</v>
      </c>
      <c r="AL752">
        <v>0.20566566</v>
      </c>
      <c r="AM752">
        <v>8.4192660000000002E-2</v>
      </c>
      <c r="AN752">
        <v>-5.8717426000000003E-2</v>
      </c>
      <c r="AO752">
        <v>0.19535453999999999</v>
      </c>
      <c r="AP752">
        <v>0.18828512999999999</v>
      </c>
      <c r="AQ752">
        <v>0.18117188000000001</v>
      </c>
      <c r="AR752">
        <v>0.19742209999999999</v>
      </c>
      <c r="AS752">
        <v>0.16555623999999999</v>
      </c>
      <c r="AT752">
        <v>0.112714946</v>
      </c>
      <c r="AU752">
        <v>-7.8894175999999996E-2</v>
      </c>
      <c r="AV752">
        <v>9.06309E-2</v>
      </c>
      <c r="AW752">
        <v>0.27370864</v>
      </c>
      <c r="AX752">
        <v>0.16377527</v>
      </c>
      <c r="AY752">
        <v>0.36960520000000002</v>
      </c>
      <c r="AZ752">
        <v>0.96707034000000003</v>
      </c>
      <c r="BA752">
        <v>0.21622469999999999</v>
      </c>
      <c r="BB752">
        <v>0.18667738</v>
      </c>
      <c r="BC752">
        <v>4.5294029999999999E-2</v>
      </c>
      <c r="BD752">
        <v>9.2068325999999999E-4</v>
      </c>
      <c r="BE752">
        <v>5.0363768000000003E-2</v>
      </c>
      <c r="BF752">
        <v>0.22666654999999999</v>
      </c>
      <c r="BG752">
        <v>0.16630413999999999</v>
      </c>
      <c r="BH752">
        <v>5.6845445000000001E-2</v>
      </c>
      <c r="BI752">
        <v>0.2665324</v>
      </c>
      <c r="BJ752">
        <v>0.20580095000000001</v>
      </c>
      <c r="BK752">
        <v>0.22457965999999999</v>
      </c>
      <c r="BL752">
        <v>0.10800388499999999</v>
      </c>
      <c r="BM752">
        <v>0.32310729999999999</v>
      </c>
      <c r="BN752">
        <v>0.16673519000000001</v>
      </c>
      <c r="BO752">
        <v>0.31397273999999997</v>
      </c>
      <c r="BP752">
        <v>0.14132968000000001</v>
      </c>
      <c r="BQ752">
        <v>4.7653599999999997E-2</v>
      </c>
      <c r="BR752">
        <v>0.15348149999999999</v>
      </c>
      <c r="BS752">
        <v>0.30009471999999998</v>
      </c>
      <c r="BT752">
        <v>0.17312965999999999</v>
      </c>
      <c r="BU752">
        <v>0.14850347999999999</v>
      </c>
      <c r="BV752">
        <v>0.11858334399999999</v>
      </c>
      <c r="BW752">
        <v>0.17669792000000001</v>
      </c>
      <c r="BX752">
        <v>0.2734297</v>
      </c>
      <c r="BY752">
        <v>-7.2144169999999999E-3</v>
      </c>
      <c r="BZ752">
        <v>0.17003646</v>
      </c>
      <c r="CA752">
        <v>9.5260880000000006E-2</v>
      </c>
      <c r="CB752">
        <v>0.11578303</v>
      </c>
      <c r="CC752">
        <v>0.34029797000000001</v>
      </c>
      <c r="CD752">
        <v>0.30484322000000003</v>
      </c>
      <c r="CE752">
        <v>0.23993921000000001</v>
      </c>
      <c r="CF752">
        <v>0.12256791</v>
      </c>
      <c r="CG752">
        <v>0.21984128999999999</v>
      </c>
      <c r="CH752">
        <v>0.10680712000000001</v>
      </c>
      <c r="CI752">
        <v>-2.9824766999999999E-2</v>
      </c>
      <c r="CJ752">
        <v>0.29487142</v>
      </c>
      <c r="CK752">
        <v>-3.1903181000000002E-3</v>
      </c>
      <c r="CL752">
        <v>0.17193765999999999</v>
      </c>
      <c r="CM752">
        <v>4.2748313000000003E-2</v>
      </c>
      <c r="CN752">
        <v>0.19531675000000001</v>
      </c>
      <c r="CO752">
        <v>8.2081570000000006E-2</v>
      </c>
      <c r="CP752">
        <v>0.11097485</v>
      </c>
      <c r="CQ752">
        <v>9.9446385999999998E-2</v>
      </c>
      <c r="CR752">
        <v>0.33966102999999997</v>
      </c>
      <c r="CS752">
        <v>0.26111775999999998</v>
      </c>
      <c r="CT752">
        <v>8.5095149999999994E-2</v>
      </c>
      <c r="CU752">
        <v>4.4007457999999999E-2</v>
      </c>
      <c r="CV752">
        <v>0.33852969999999999</v>
      </c>
      <c r="CW752">
        <v>0.30787473999999998</v>
      </c>
      <c r="CX752">
        <v>5.4176162999999999E-2</v>
      </c>
      <c r="CY752">
        <v>0.22201471</v>
      </c>
      <c r="CZ752">
        <v>0.12571843999999999</v>
      </c>
      <c r="DA752">
        <v>0.13226143000000001</v>
      </c>
      <c r="DB752">
        <v>0.20017193</v>
      </c>
      <c r="DC752">
        <v>0.97433499999999995</v>
      </c>
      <c r="DD752">
        <v>0.25006062000000001</v>
      </c>
      <c r="DE752">
        <v>1.1689731E-2</v>
      </c>
      <c r="DF752">
        <f t="shared" si="32"/>
        <v>0.15889696883650486</v>
      </c>
      <c r="DG752">
        <f t="shared" si="33"/>
        <v>0</v>
      </c>
      <c r="DH752">
        <v>6.4116264159008339E-4</v>
      </c>
      <c r="DI752">
        <f>VLOOKUP(B752,owner_jaccard!$C$1:$E$1128,3,FALSE)</f>
        <v>7.8125E-2</v>
      </c>
      <c r="DJ752">
        <f>VLOOKUP(B752,partic_jaccard!$C$1:$E$1128,3,FALSE)</f>
        <v>0.15909090909090901</v>
      </c>
      <c r="DK752">
        <f>VLOOKUP(B752,rtword_jaccard!$C$1:$E$1128,3,FALSE)</f>
        <v>0.13636363636363599</v>
      </c>
      <c r="DL752">
        <f>VLOOKUP(B752,rtword_jaccard!$C$1:$F$1128,4,FALSE)</f>
        <v>0.20481927710843301</v>
      </c>
      <c r="DM752">
        <f>VLOOKUP(B752,rtword_jaccard!$C$1:$G$1128,5,FALSE)</f>
        <v>0.23966942148760301</v>
      </c>
      <c r="DN752">
        <f>VLOOKUP(B752,owner_j_重み付き!$C$1:$E$1128,3)</f>
        <v>1.9E-3</v>
      </c>
      <c r="DO752">
        <f>VLOOKUP(B752,part_j_重み付き!$C$1:$E$1128,3,FALSE)</f>
        <v>4.4000000000000003E-3</v>
      </c>
      <c r="DP752">
        <f>VLOOKUP(B752,journalsection_jaccard!$C$2:$E$1129,3,FALSE)</f>
        <v>0.49253731343283502</v>
      </c>
      <c r="DQ752">
        <f>VLOOKUP(B752,journalsection_jaccard!$C$2:$F$1129,4,FALSE)</f>
        <v>0.33333333333333298</v>
      </c>
      <c r="DR752">
        <f>VLOOKUP(B752,journalsection_jaccard!$C$2:$G$1129,5,FALSE)</f>
        <v>0.31578947368421001</v>
      </c>
      <c r="DS752">
        <f>VLOOKUP(B752,journalsection_jaccard!$C$2:$H$1129,6,FALSE)</f>
        <v>0.123595505617977</v>
      </c>
    </row>
    <row r="753" spans="1:123" x14ac:dyDescent="0.55000000000000004">
      <c r="A753">
        <v>746</v>
      </c>
      <c r="B753" t="s">
        <v>2268</v>
      </c>
      <c r="C753" t="s">
        <v>852</v>
      </c>
      <c r="D753">
        <v>0.13254816999999999</v>
      </c>
      <c r="E753">
        <v>0.12880109000000001</v>
      </c>
      <c r="F753">
        <v>6.8316810000000006E-2</v>
      </c>
      <c r="G753">
        <v>0.10557229</v>
      </c>
      <c r="H753">
        <v>0.13514897000000001</v>
      </c>
      <c r="I753">
        <v>-5.6606047E-2</v>
      </c>
      <c r="J753">
        <v>0.27490767999999999</v>
      </c>
      <c r="K753">
        <v>0.98149955</v>
      </c>
      <c r="L753">
        <v>0.22554293</v>
      </c>
      <c r="M753">
        <v>0.16335282000000001</v>
      </c>
      <c r="N753">
        <v>0.29572594000000002</v>
      </c>
      <c r="O753">
        <v>8.4579959999999996E-2</v>
      </c>
      <c r="P753">
        <v>8.3148340000000001E-2</v>
      </c>
      <c r="Q753">
        <v>0.23471811000000001</v>
      </c>
      <c r="R753">
        <v>0.11282096</v>
      </c>
      <c r="S753">
        <v>1.4429348999999999E-2</v>
      </c>
      <c r="T753">
        <v>0.12764148</v>
      </c>
      <c r="U753">
        <v>0.35214820000000002</v>
      </c>
      <c r="V753">
        <v>-6.7098624999999995E-2</v>
      </c>
      <c r="W753">
        <v>0.14728619000000001</v>
      </c>
      <c r="X753">
        <v>2.5771558E-2</v>
      </c>
      <c r="Y753">
        <v>0.19791839999999999</v>
      </c>
      <c r="Z753">
        <v>8.3838074999999998E-2</v>
      </c>
      <c r="AA753">
        <v>0.15981310000000001</v>
      </c>
      <c r="AB753">
        <v>0.17625774</v>
      </c>
      <c r="AC753">
        <v>0.19219741000000001</v>
      </c>
      <c r="AD753">
        <v>0.13966709999999999</v>
      </c>
      <c r="AE753">
        <v>0.20138697</v>
      </c>
      <c r="AF753">
        <v>0.21049087999999999</v>
      </c>
      <c r="AG753">
        <v>0.30513778000000003</v>
      </c>
      <c r="AH753">
        <v>0.1488428</v>
      </c>
      <c r="AI753">
        <v>0.21175916</v>
      </c>
      <c r="AJ753">
        <v>0.23355962</v>
      </c>
      <c r="AK753">
        <v>8.9496790000000007E-2</v>
      </c>
      <c r="AL753">
        <v>0.19863786</v>
      </c>
      <c r="AM753">
        <v>0.1276677</v>
      </c>
      <c r="AN753">
        <v>0.1815001</v>
      </c>
      <c r="AO753">
        <v>7.2326310000000005E-2</v>
      </c>
      <c r="AP753">
        <v>0.18219940000000001</v>
      </c>
      <c r="AQ753">
        <v>0.21155185000000001</v>
      </c>
      <c r="AR753">
        <v>0.1938772</v>
      </c>
      <c r="AS753">
        <v>0.16489086</v>
      </c>
      <c r="AT753">
        <v>0.17865054</v>
      </c>
      <c r="AU753">
        <v>0.12250981499999999</v>
      </c>
      <c r="AV753">
        <v>0.21715792</v>
      </c>
      <c r="AW753">
        <v>0.16470443000000001</v>
      </c>
      <c r="AX753">
        <v>0.19094436000000001</v>
      </c>
      <c r="AY753">
        <v>0.36455396000000001</v>
      </c>
      <c r="AZ753">
        <v>0.94900273999999996</v>
      </c>
      <c r="BA753">
        <v>0.17251717</v>
      </c>
      <c r="BB753">
        <v>7.1252115000000005E-2</v>
      </c>
      <c r="BC753">
        <v>0.11611056</v>
      </c>
      <c r="BD753">
        <v>7.8116274999999999E-2</v>
      </c>
      <c r="BE753">
        <v>-2.5678382999999999E-2</v>
      </c>
      <c r="BF753">
        <v>0.11734478</v>
      </c>
      <c r="BG753">
        <v>0.20491576</v>
      </c>
      <c r="BH753">
        <v>0.120869346</v>
      </c>
      <c r="BI753">
        <v>0.18036178999999999</v>
      </c>
      <c r="BJ753">
        <v>0.17361088</v>
      </c>
      <c r="BK753">
        <v>0.25173095000000001</v>
      </c>
      <c r="BL753">
        <v>-3.1320605000000001E-2</v>
      </c>
      <c r="BM753">
        <v>2.2150032E-2</v>
      </c>
      <c r="BN753">
        <v>-8.6362204999999997E-2</v>
      </c>
      <c r="BO753">
        <v>0.40451595000000001</v>
      </c>
      <c r="BP753">
        <v>0.19506879999999999</v>
      </c>
      <c r="BQ753">
        <v>0.21311437999999999</v>
      </c>
      <c r="BR753">
        <v>2.1678132999999999E-2</v>
      </c>
      <c r="BS753">
        <v>8.4546819999999995E-2</v>
      </c>
      <c r="BT753">
        <v>0.19356487999999999</v>
      </c>
      <c r="BU753">
        <v>0.19749099000000001</v>
      </c>
      <c r="BV753">
        <v>0.16543989000000001</v>
      </c>
      <c r="BW753">
        <v>0.29220786999999998</v>
      </c>
      <c r="BX753">
        <v>0.30072692000000001</v>
      </c>
      <c r="BY753">
        <v>0.18972306</v>
      </c>
      <c r="BZ753">
        <v>0.12248559000000001</v>
      </c>
      <c r="CA753">
        <v>0.18647005999999999</v>
      </c>
      <c r="CB753">
        <v>0.2066037</v>
      </c>
      <c r="CC753">
        <v>0.26616933999999998</v>
      </c>
      <c r="CD753">
        <v>6.6128954000000004E-2</v>
      </c>
      <c r="CE753">
        <v>0.36227140000000002</v>
      </c>
      <c r="CF753">
        <v>0.28448625999999999</v>
      </c>
      <c r="CG753">
        <v>0.22914127000000001</v>
      </c>
      <c r="CH753">
        <v>0.23638722000000001</v>
      </c>
      <c r="CI753">
        <v>9.8580625000000005E-3</v>
      </c>
      <c r="CJ753">
        <v>0.39399975999999998</v>
      </c>
      <c r="CK753">
        <v>-4.0209305000000001E-2</v>
      </c>
      <c r="CL753">
        <v>8.9519280000000007E-2</v>
      </c>
      <c r="CM753">
        <v>0.12029621</v>
      </c>
      <c r="CN753">
        <v>0.18112311</v>
      </c>
      <c r="CO753">
        <v>3.1464760000000001E-2</v>
      </c>
      <c r="CP753">
        <v>0.18222779</v>
      </c>
      <c r="CQ753">
        <v>0.2079347</v>
      </c>
      <c r="CR753">
        <v>0.1249821</v>
      </c>
      <c r="CS753">
        <v>0.34593654000000001</v>
      </c>
      <c r="CT753">
        <v>3.5234376999999997E-2</v>
      </c>
      <c r="CU753">
        <v>5.5025358000000003E-2</v>
      </c>
      <c r="CV753">
        <v>0.22789123999999999</v>
      </c>
      <c r="CW753">
        <v>0.25662186999999997</v>
      </c>
      <c r="CX753">
        <v>0.19498030999999999</v>
      </c>
      <c r="CY753">
        <v>0.11275905</v>
      </c>
      <c r="CZ753">
        <v>0.18102088999999999</v>
      </c>
      <c r="DA753">
        <v>0.103129834</v>
      </c>
      <c r="DB753">
        <v>0.47211843999999997</v>
      </c>
      <c r="DC753">
        <v>0.96573704000000005</v>
      </c>
      <c r="DD753">
        <v>0.13078951999999999</v>
      </c>
      <c r="DE753">
        <v>0.25319269999999999</v>
      </c>
      <c r="DF753">
        <f t="shared" si="32"/>
        <v>0.16275758110194175</v>
      </c>
      <c r="DG753">
        <f t="shared" si="33"/>
        <v>0</v>
      </c>
      <c r="DH753">
        <v>0</v>
      </c>
      <c r="DI753">
        <f>VLOOKUP(B753,owner_jaccard!$C$1:$E$1128,3,FALSE)</f>
        <v>6.0606060606060601E-2</v>
      </c>
      <c r="DJ753">
        <f>VLOOKUP(B753,partic_jaccard!$C$1:$E$1128,3,FALSE)</f>
        <v>0</v>
      </c>
      <c r="DK753">
        <f>VLOOKUP(B753,rtword_jaccard!$C$1:$E$1128,3,FALSE)</f>
        <v>6.3829787234042507E-2</v>
      </c>
      <c r="DL753">
        <f>VLOOKUP(B753,rtword_jaccard!$C$1:$F$1128,4,FALSE)</f>
        <v>0.13636363636363599</v>
      </c>
      <c r="DM753">
        <f>VLOOKUP(B753,rtword_jaccard!$C$1:$G$1128,5,FALSE)</f>
        <v>0.15830115830115801</v>
      </c>
      <c r="DN753">
        <f>VLOOKUP(B753,owner_j_重み付き!$C$1:$E$1128,3)</f>
        <v>1.1999999999999999E-3</v>
      </c>
      <c r="DO753">
        <f>VLOOKUP(B753,part_j_重み付き!$C$1:$E$1128,3,FALSE)</f>
        <v>0</v>
      </c>
      <c r="DP753">
        <f>VLOOKUP(B753,journalsection_jaccard!$C$2:$E$1129,3,FALSE)</f>
        <v>0.36986301369863001</v>
      </c>
      <c r="DQ753">
        <f>VLOOKUP(B753,journalsection_jaccard!$C$2:$F$1129,4,FALSE)</f>
        <v>0.30718954248365998</v>
      </c>
      <c r="DR753">
        <f>VLOOKUP(B753,journalsection_jaccard!$C$2:$G$1129,5,FALSE)</f>
        <v>0.27118644067796599</v>
      </c>
      <c r="DS753">
        <f>VLOOKUP(B753,journalsection_jaccard!$C$2:$H$1129,6,FALSE)</f>
        <v>0.11111111111111099</v>
      </c>
    </row>
    <row r="754" spans="1:123" x14ac:dyDescent="0.55000000000000004">
      <c r="A754">
        <v>747</v>
      </c>
      <c r="B754" t="s">
        <v>2269</v>
      </c>
      <c r="C754" t="s">
        <v>853</v>
      </c>
      <c r="D754">
        <v>0.14016519999999999</v>
      </c>
      <c r="E754">
        <v>6.8742979999999995E-2</v>
      </c>
      <c r="F754">
        <v>1.6995008999999998E-2</v>
      </c>
      <c r="G754">
        <v>0.20829095</v>
      </c>
      <c r="H754">
        <v>4.1080999999999999E-2</v>
      </c>
      <c r="I754">
        <v>-0.12744574</v>
      </c>
      <c r="J754">
        <v>0.20343665999999999</v>
      </c>
      <c r="K754">
        <v>0.98315894999999998</v>
      </c>
      <c r="L754">
        <v>0.24797377000000001</v>
      </c>
      <c r="M754">
        <v>0.25404569999999999</v>
      </c>
      <c r="N754">
        <v>0.20465891</v>
      </c>
      <c r="O754">
        <v>8.2716090000000006E-2</v>
      </c>
      <c r="P754">
        <v>0.16705813</v>
      </c>
      <c r="Q754">
        <v>-8.4242550000000003E-3</v>
      </c>
      <c r="R754">
        <v>-6.7308779999999999E-2</v>
      </c>
      <c r="S754">
        <v>-1.2631761E-2</v>
      </c>
      <c r="T754">
        <v>0.20913392</v>
      </c>
      <c r="U754">
        <v>0.18641158999999999</v>
      </c>
      <c r="V754">
        <v>-3.9000335999999997E-2</v>
      </c>
      <c r="W754">
        <v>0.23797931</v>
      </c>
      <c r="X754">
        <v>0.123531446</v>
      </c>
      <c r="Y754">
        <v>3.8272962000000001E-2</v>
      </c>
      <c r="Z754">
        <v>0.14022388</v>
      </c>
      <c r="AA754">
        <v>-5.7661115999999998E-2</v>
      </c>
      <c r="AB754">
        <v>8.5106223999999994E-2</v>
      </c>
      <c r="AC754">
        <v>0.15386109000000001</v>
      </c>
      <c r="AD754">
        <v>-1.8521883999999999E-2</v>
      </c>
      <c r="AE754">
        <v>0.14855926999999999</v>
      </c>
      <c r="AF754">
        <v>9.2152744999999994E-2</v>
      </c>
      <c r="AG754">
        <v>0.30761959999999999</v>
      </c>
      <c r="AH754">
        <v>9.7117275000000003E-2</v>
      </c>
      <c r="AI754">
        <v>0.25974120000000001</v>
      </c>
      <c r="AJ754">
        <v>0.101149894</v>
      </c>
      <c r="AK754">
        <v>4.1167356000000002E-2</v>
      </c>
      <c r="AL754">
        <v>2.7105761999999999E-2</v>
      </c>
      <c r="AM754">
        <v>0.23297804999999999</v>
      </c>
      <c r="AN754">
        <v>0.2144558</v>
      </c>
      <c r="AO754">
        <v>8.8295739999999998E-2</v>
      </c>
      <c r="AP754">
        <v>0.30477480000000001</v>
      </c>
      <c r="AQ754">
        <v>0.12995817000000001</v>
      </c>
      <c r="AR754">
        <v>0.17041220000000001</v>
      </c>
      <c r="AS754">
        <v>6.8409999999999999E-2</v>
      </c>
      <c r="AT754">
        <v>0.16168387000000001</v>
      </c>
      <c r="AU754">
        <v>-6.2546550000000006E-2</v>
      </c>
      <c r="AV754">
        <v>3.3802367999999999E-2</v>
      </c>
      <c r="AW754">
        <v>5.3865250000000003E-2</v>
      </c>
      <c r="AX754">
        <v>-6.5607970000000002E-2</v>
      </c>
      <c r="AY754">
        <v>0.29820496000000002</v>
      </c>
      <c r="AZ754">
        <v>0.96484745000000005</v>
      </c>
      <c r="BA754">
        <v>0.12982911</v>
      </c>
      <c r="BB754">
        <v>-0.11768170999999999</v>
      </c>
      <c r="BC754">
        <v>-9.1017940000000006E-2</v>
      </c>
      <c r="BD754">
        <v>1.8751156000000001E-2</v>
      </c>
      <c r="BE754">
        <v>2.294937E-2</v>
      </c>
      <c r="BF754">
        <v>0.30764738000000003</v>
      </c>
      <c r="BG754">
        <v>0.16197202999999999</v>
      </c>
      <c r="BH754">
        <v>9.8697155999999994E-2</v>
      </c>
      <c r="BI754">
        <v>0.19234666</v>
      </c>
      <c r="BJ754">
        <v>0.314608</v>
      </c>
      <c r="BK754">
        <v>0.21384431000000001</v>
      </c>
      <c r="BL754">
        <v>0.10522885999999999</v>
      </c>
      <c r="BM754">
        <v>0.11962569000000001</v>
      </c>
      <c r="BN754">
        <v>6.4806009999999997E-2</v>
      </c>
      <c r="BO754">
        <v>0.28854242000000002</v>
      </c>
      <c r="BP754">
        <v>0.21839383000000001</v>
      </c>
      <c r="BQ754">
        <v>0.2755474</v>
      </c>
      <c r="BR754">
        <v>5.9967781999999997E-2</v>
      </c>
      <c r="BS754">
        <v>0.149808</v>
      </c>
      <c r="BT754">
        <v>0.21656220000000001</v>
      </c>
      <c r="BU754">
        <v>0.26138509999999998</v>
      </c>
      <c r="BV754">
        <v>2.5643261000000001E-2</v>
      </c>
      <c r="BW754">
        <v>0.18648347000000001</v>
      </c>
      <c r="BX754">
        <v>0.28026259999999997</v>
      </c>
      <c r="BY754">
        <v>8.2551900000000008E-3</v>
      </c>
      <c r="BZ754">
        <v>7.7290940000000002E-2</v>
      </c>
      <c r="CA754">
        <v>7.5214125000000007E-2</v>
      </c>
      <c r="CB754">
        <v>0.23659511</v>
      </c>
      <c r="CC754">
        <v>0.17017940000000001</v>
      </c>
      <c r="CD754">
        <v>0.38939476000000001</v>
      </c>
      <c r="CE754">
        <v>0.30220344999999998</v>
      </c>
      <c r="CF754">
        <v>8.7169789999999997E-2</v>
      </c>
      <c r="CG754">
        <v>0.1916918</v>
      </c>
      <c r="CH754">
        <v>0.17143926000000001</v>
      </c>
      <c r="CI754">
        <v>0.14908295999999999</v>
      </c>
      <c r="CJ754">
        <v>0.26175436000000002</v>
      </c>
      <c r="CK754">
        <v>0.15609522000000001</v>
      </c>
      <c r="CL754">
        <v>7.0334649999999999E-2</v>
      </c>
      <c r="CM754">
        <v>0.19227833999999999</v>
      </c>
      <c r="CN754">
        <v>4.1331476999999998E-2</v>
      </c>
      <c r="CO754">
        <v>0.24379319999999999</v>
      </c>
      <c r="CP754">
        <v>0.21059517999999999</v>
      </c>
      <c r="CQ754">
        <v>4.0788587000000001E-2</v>
      </c>
      <c r="CR754">
        <v>0.11170326999999999</v>
      </c>
      <c r="CS754">
        <v>9.1945899999999997E-2</v>
      </c>
      <c r="CT754">
        <v>0.21147637</v>
      </c>
      <c r="CU754">
        <v>0.14198667000000001</v>
      </c>
      <c r="CV754">
        <v>0.30659819999999999</v>
      </c>
      <c r="CW754">
        <v>0.23652234999999999</v>
      </c>
      <c r="CX754">
        <v>0.28042193999999998</v>
      </c>
      <c r="CY754">
        <v>0.32059895999999999</v>
      </c>
      <c r="CZ754">
        <v>0.19123039999999999</v>
      </c>
      <c r="DA754">
        <v>0.27121580000000001</v>
      </c>
      <c r="DB754">
        <v>0.16580703999999999</v>
      </c>
      <c r="DC754">
        <v>0.96710700000000005</v>
      </c>
      <c r="DD754">
        <v>0.40180379999999999</v>
      </c>
      <c r="DE754">
        <v>9.8477319999999993E-2</v>
      </c>
      <c r="DF754">
        <f t="shared" si="32"/>
        <v>0.14166474468932039</v>
      </c>
      <c r="DG754">
        <f t="shared" si="33"/>
        <v>0</v>
      </c>
      <c r="DH754">
        <v>0</v>
      </c>
      <c r="DI754">
        <f>VLOOKUP(B754,owner_jaccard!$C$1:$E$1128,3,FALSE)</f>
        <v>6.4516129032257993E-2</v>
      </c>
      <c r="DJ754">
        <f>VLOOKUP(B754,partic_jaccard!$C$1:$E$1128,3,FALSE)</f>
        <v>6.6666666666666596E-2</v>
      </c>
      <c r="DK754">
        <f>VLOOKUP(B754,rtword_jaccard!$C$1:$E$1128,3,FALSE)</f>
        <v>0.14942528735632099</v>
      </c>
      <c r="DL754">
        <f>VLOOKUP(B754,rtword_jaccard!$C$1:$F$1128,4,FALSE)</f>
        <v>0.183431952662721</v>
      </c>
      <c r="DM754">
        <f>VLOOKUP(B754,rtword_jaccard!$C$1:$G$1128,5,FALSE)</f>
        <v>0.219512195121951</v>
      </c>
      <c r="DN754">
        <f>VLOOKUP(B754,owner_j_重み付き!$C$1:$E$1128,3)</f>
        <v>3.2000000000000002E-3</v>
      </c>
      <c r="DO754">
        <f>VLOOKUP(B754,part_j_重み付き!$C$1:$E$1128,3,FALSE)</f>
        <v>1.4E-3</v>
      </c>
      <c r="DP754">
        <f>VLOOKUP(B754,journalsection_jaccard!$C$2:$E$1129,3,FALSE)</f>
        <v>0.44927536231884002</v>
      </c>
      <c r="DQ754">
        <f>VLOOKUP(B754,journalsection_jaccard!$C$2:$F$1129,4,FALSE)</f>
        <v>0.35135135135135098</v>
      </c>
      <c r="DR754">
        <f>VLOOKUP(B754,journalsection_jaccard!$C$2:$G$1129,5,FALSE)</f>
        <v>0.28755364806866901</v>
      </c>
      <c r="DS754">
        <f>VLOOKUP(B754,journalsection_jaccard!$C$2:$H$1129,6,FALSE)</f>
        <v>0.17647058823529399</v>
      </c>
    </row>
    <row r="755" spans="1:123" x14ac:dyDescent="0.55000000000000004">
      <c r="A755">
        <v>748</v>
      </c>
      <c r="B755" t="s">
        <v>2270</v>
      </c>
      <c r="C755" t="s">
        <v>854</v>
      </c>
      <c r="D755">
        <v>0.15511121</v>
      </c>
      <c r="E755">
        <v>0.19385405999999999</v>
      </c>
      <c r="F755">
        <v>-5.9352512E-3</v>
      </c>
      <c r="G755">
        <v>0.35688555</v>
      </c>
      <c r="H755">
        <v>0.11565710999999999</v>
      </c>
      <c r="I755">
        <v>9.7799639999999993E-2</v>
      </c>
      <c r="J755">
        <v>0.15578106</v>
      </c>
      <c r="K755">
        <v>0.98191874999999995</v>
      </c>
      <c r="L755">
        <v>0.30649313</v>
      </c>
      <c r="M755">
        <v>0.14564593000000001</v>
      </c>
      <c r="N755">
        <v>0.38931357999999999</v>
      </c>
      <c r="O755">
        <v>4.6356790000000002E-2</v>
      </c>
      <c r="P755">
        <v>0.26591524</v>
      </c>
      <c r="Q755">
        <v>0.20363243</v>
      </c>
      <c r="R755">
        <v>0.21362153</v>
      </c>
      <c r="S755">
        <v>1.6131706999999999E-2</v>
      </c>
      <c r="T755">
        <v>0.13518816</v>
      </c>
      <c r="U755">
        <v>0.16985504000000001</v>
      </c>
      <c r="V755">
        <v>4.5524538000000003E-2</v>
      </c>
      <c r="W755">
        <v>7.1805880000000002E-2</v>
      </c>
      <c r="X755">
        <v>0.10719964999999999</v>
      </c>
      <c r="Y755">
        <v>0.26841327999999998</v>
      </c>
      <c r="Z755">
        <v>0.1324825</v>
      </c>
      <c r="AA755">
        <v>0.19551526</v>
      </c>
      <c r="AB755">
        <v>5.5899754000000003E-2</v>
      </c>
      <c r="AC755">
        <v>0.18194057</v>
      </c>
      <c r="AD755">
        <v>-6.7368769999999994E-2</v>
      </c>
      <c r="AE755">
        <v>4.6558082000000001E-2</v>
      </c>
      <c r="AF755">
        <v>0.13970414</v>
      </c>
      <c r="AG755">
        <v>0.1899083</v>
      </c>
      <c r="AH755">
        <v>9.9109210000000003E-2</v>
      </c>
      <c r="AI755">
        <v>0.14390278000000001</v>
      </c>
      <c r="AJ755">
        <v>4.5193259999999999E-2</v>
      </c>
      <c r="AK755">
        <v>0.13195106000000001</v>
      </c>
      <c r="AL755">
        <v>1.5026444999999999E-2</v>
      </c>
      <c r="AM755">
        <v>0.3261578</v>
      </c>
      <c r="AN755">
        <v>0.20599434</v>
      </c>
      <c r="AO755">
        <v>0.10386805</v>
      </c>
      <c r="AP755">
        <v>0.28170103000000002</v>
      </c>
      <c r="AQ755">
        <v>0.24696417000000001</v>
      </c>
      <c r="AR755">
        <v>0.18318931999999999</v>
      </c>
      <c r="AS755">
        <v>9.3138159999999998E-2</v>
      </c>
      <c r="AT755">
        <v>0.20560701000000001</v>
      </c>
      <c r="AU755">
        <v>-6.9463262000000001E-3</v>
      </c>
      <c r="AV755">
        <v>1.2493682000000001E-2</v>
      </c>
      <c r="AW755">
        <v>0.29079480000000002</v>
      </c>
      <c r="AX755">
        <v>0.24270170999999999</v>
      </c>
      <c r="AY755">
        <v>0.15723000000000001</v>
      </c>
      <c r="AZ755">
        <v>0.96911689999999995</v>
      </c>
      <c r="BA755">
        <v>-0.10510785</v>
      </c>
      <c r="BB755">
        <v>8.0476223999999999E-2</v>
      </c>
      <c r="BC755">
        <v>0.12599943999999999</v>
      </c>
      <c r="BD755">
        <v>9.5676629999999999E-2</v>
      </c>
      <c r="BE755">
        <v>7.9904439999999993E-2</v>
      </c>
      <c r="BF755">
        <v>0.15703839999999999</v>
      </c>
      <c r="BG755">
        <v>0.35279375000000002</v>
      </c>
      <c r="BH755">
        <v>3.3322400000000002E-2</v>
      </c>
      <c r="BI755">
        <v>0.20869413000000001</v>
      </c>
      <c r="BJ755">
        <v>0.17213440999999999</v>
      </c>
      <c r="BK755">
        <v>0.22792213</v>
      </c>
      <c r="BL755">
        <v>7.8129749999999998E-2</v>
      </c>
      <c r="BM755">
        <v>0.25658199999999998</v>
      </c>
      <c r="BN755">
        <v>3.9109956000000001E-2</v>
      </c>
      <c r="BO755">
        <v>9.9193685000000004E-2</v>
      </c>
      <c r="BP755">
        <v>0.1928763</v>
      </c>
      <c r="BQ755">
        <v>0.14094203999999999</v>
      </c>
      <c r="BR755">
        <v>9.0473129999999999E-2</v>
      </c>
      <c r="BS755">
        <v>0.17798759</v>
      </c>
      <c r="BT755">
        <v>0.20397087999999999</v>
      </c>
      <c r="BU755">
        <v>0.14129917</v>
      </c>
      <c r="BV755">
        <v>0.13474554999999999</v>
      </c>
      <c r="BW755">
        <v>0.20798634999999999</v>
      </c>
      <c r="BX755">
        <v>0.20268601</v>
      </c>
      <c r="BY755">
        <v>1.1413085999999999E-2</v>
      </c>
      <c r="BZ755">
        <v>0.17275888</v>
      </c>
      <c r="CA755">
        <v>6.4825740000000007E-2</v>
      </c>
      <c r="CB755">
        <v>0.2269101</v>
      </c>
      <c r="CC755">
        <v>0.47429635999999997</v>
      </c>
      <c r="CD755">
        <v>0.29279490000000002</v>
      </c>
      <c r="CE755">
        <v>0.14849633000000001</v>
      </c>
      <c r="CF755">
        <v>0.19927879000000001</v>
      </c>
      <c r="CG755">
        <v>0.15933451000000001</v>
      </c>
      <c r="CH755">
        <v>0.10627954000000001</v>
      </c>
      <c r="CI755">
        <v>0.21732756</v>
      </c>
      <c r="CJ755">
        <v>-2.4988275000000001E-2</v>
      </c>
      <c r="CK755">
        <v>7.9895400000000005E-2</v>
      </c>
      <c r="CL755">
        <v>0.10906871</v>
      </c>
      <c r="CM755">
        <v>3.2823339999999999E-2</v>
      </c>
      <c r="CN755">
        <v>0.17270033000000001</v>
      </c>
      <c r="CO755">
        <v>0.10216781</v>
      </c>
      <c r="CP755">
        <v>5.5340417000000003E-2</v>
      </c>
      <c r="CQ755">
        <v>0.23392509</v>
      </c>
      <c r="CR755">
        <v>0.18120912</v>
      </c>
      <c r="CS755">
        <v>0.29490304000000001</v>
      </c>
      <c r="CT755">
        <v>0.12075049</v>
      </c>
      <c r="CU755">
        <v>0.15385088</v>
      </c>
      <c r="CV755">
        <v>0.30087726999999997</v>
      </c>
      <c r="CW755">
        <v>0.25474688000000001</v>
      </c>
      <c r="CX755">
        <v>-1.2516419000000001E-2</v>
      </c>
      <c r="CY755">
        <v>0.25669399999999998</v>
      </c>
      <c r="CZ755">
        <v>0.20409757000000001</v>
      </c>
      <c r="DA755">
        <v>0.12952563</v>
      </c>
      <c r="DB755">
        <v>0.2671558</v>
      </c>
      <c r="DC755">
        <v>0.97275155999999996</v>
      </c>
      <c r="DD755">
        <v>0.11082537000000001</v>
      </c>
      <c r="DE755">
        <v>4.0521500000000002E-2</v>
      </c>
      <c r="DF755">
        <f t="shared" si="32"/>
        <v>0.15183585305436895</v>
      </c>
      <c r="DG755">
        <f t="shared" si="33"/>
        <v>0</v>
      </c>
      <c r="DH755">
        <v>0</v>
      </c>
      <c r="DI755">
        <f>VLOOKUP(B755,owner_jaccard!$C$1:$E$1128,3,FALSE)</f>
        <v>0.14285714285714199</v>
      </c>
      <c r="DJ755">
        <f>VLOOKUP(B755,partic_jaccard!$C$1:$E$1128,3,FALSE)</f>
        <v>4.1666666666666602E-2</v>
      </c>
      <c r="DK755">
        <f>VLOOKUP(B755,rtword_jaccard!$C$1:$E$1128,3,FALSE)</f>
        <v>0.13636363636363599</v>
      </c>
      <c r="DL755">
        <f>VLOOKUP(B755,rtword_jaccard!$C$1:$F$1128,4,FALSE)</f>
        <v>0.219512195121951</v>
      </c>
      <c r="DM755">
        <f>VLOOKUP(B755,rtword_jaccard!$C$1:$G$1128,5,FALSE)</f>
        <v>0.255230125523012</v>
      </c>
      <c r="DN755">
        <f>VLOOKUP(B755,owner_j_重み付き!$C$1:$E$1128,3)</f>
        <v>1.4E-3</v>
      </c>
      <c r="DO755">
        <f>VLOOKUP(B755,part_j_重み付き!$C$1:$E$1128,3,FALSE)</f>
        <v>5.9999999999999995E-4</v>
      </c>
      <c r="DP755">
        <f>VLOOKUP(B755,journalsection_jaccard!$C$2:$E$1129,3,FALSE)</f>
        <v>0.49253731343283502</v>
      </c>
      <c r="DQ755">
        <f>VLOOKUP(B755,journalsection_jaccard!$C$2:$F$1129,4,FALSE)</f>
        <v>0.36054421768707401</v>
      </c>
      <c r="DR755">
        <f>VLOOKUP(B755,journalsection_jaccard!$C$2:$G$1129,5,FALSE)</f>
        <v>0.31004366812227002</v>
      </c>
      <c r="DS755">
        <f>VLOOKUP(B755,journalsection_jaccard!$C$2:$H$1129,6,FALSE)</f>
        <v>0.17647058823529399</v>
      </c>
    </row>
    <row r="756" spans="1:123" x14ac:dyDescent="0.55000000000000004">
      <c r="A756">
        <v>749</v>
      </c>
      <c r="B756" t="s">
        <v>2271</v>
      </c>
      <c r="C756" t="s">
        <v>855</v>
      </c>
      <c r="D756">
        <v>1.1012704E-2</v>
      </c>
      <c r="E756">
        <v>-4.9365147999999998E-2</v>
      </c>
      <c r="F756">
        <v>6.2095183999999998E-2</v>
      </c>
      <c r="G756">
        <v>9.1300673999999998E-2</v>
      </c>
      <c r="H756">
        <v>0.11533965</v>
      </c>
      <c r="I756">
        <v>7.2924649999999994E-2</v>
      </c>
      <c r="J756">
        <v>0.13190432999999999</v>
      </c>
      <c r="K756">
        <v>0.98421155999999999</v>
      </c>
      <c r="L756">
        <v>0.20514046999999999</v>
      </c>
      <c r="M756">
        <v>9.2344689999999993E-2</v>
      </c>
      <c r="N756">
        <v>0.29885092000000002</v>
      </c>
      <c r="O756">
        <v>5.2343174999999999E-2</v>
      </c>
      <c r="P756">
        <v>0.18866827999999999</v>
      </c>
      <c r="Q756">
        <v>4.4280673999999999E-2</v>
      </c>
      <c r="R756">
        <v>-0.10887065</v>
      </c>
      <c r="S756">
        <v>-0.13637856000000001</v>
      </c>
      <c r="T756">
        <v>0.25217532999999998</v>
      </c>
      <c r="U756">
        <v>0.10400930999999999</v>
      </c>
      <c r="V756">
        <v>1.2907646E-2</v>
      </c>
      <c r="W756">
        <v>-2.2239394E-3</v>
      </c>
      <c r="X756">
        <v>-4.60816E-2</v>
      </c>
      <c r="Y756">
        <v>0.21850158</v>
      </c>
      <c r="Z756">
        <v>0.20625715999999999</v>
      </c>
      <c r="AA756">
        <v>0.13243866000000001</v>
      </c>
      <c r="AB756">
        <v>0.23930709999999999</v>
      </c>
      <c r="AC756">
        <v>0.17560017</v>
      </c>
      <c r="AD756">
        <v>0.18138573999999999</v>
      </c>
      <c r="AE756">
        <v>0.10499008</v>
      </c>
      <c r="AF756">
        <v>0.1272643</v>
      </c>
      <c r="AG756">
        <v>0.40382679999999999</v>
      </c>
      <c r="AH756">
        <v>-8.156803E-2</v>
      </c>
      <c r="AI756">
        <v>0.30008146000000002</v>
      </c>
      <c r="AJ756">
        <v>0.21703072000000001</v>
      </c>
      <c r="AK756">
        <v>0.24978839999999999</v>
      </c>
      <c r="AL756">
        <v>0.16401373</v>
      </c>
      <c r="AM756">
        <v>6.0973432000000001E-2</v>
      </c>
      <c r="AN756">
        <v>0.24463715</v>
      </c>
      <c r="AO756">
        <v>0.11490417</v>
      </c>
      <c r="AP756">
        <v>0.22116067</v>
      </c>
      <c r="AQ756">
        <v>0.23350123</v>
      </c>
      <c r="AR756">
        <v>0.27155753999999999</v>
      </c>
      <c r="AS756">
        <v>6.7803404999999997E-2</v>
      </c>
      <c r="AT756">
        <v>9.5286090000000004E-2</v>
      </c>
      <c r="AU756">
        <v>0.10458196</v>
      </c>
      <c r="AV756">
        <v>0.18959495000000001</v>
      </c>
      <c r="AW756">
        <v>0.18321592</v>
      </c>
      <c r="AX756">
        <v>6.6395185999999995E-2</v>
      </c>
      <c r="AY756">
        <v>0.24997447</v>
      </c>
      <c r="AZ756">
        <v>0.95983419999999997</v>
      </c>
      <c r="BA756">
        <v>-1.8162121999999999E-2</v>
      </c>
      <c r="BB756">
        <v>-0.13138554</v>
      </c>
      <c r="BC756">
        <v>-3.3693335999999997E-2</v>
      </c>
      <c r="BD756">
        <v>0.11325447</v>
      </c>
      <c r="BE756">
        <v>-6.9950680000000001E-2</v>
      </c>
      <c r="BF756">
        <v>0.13975120999999999</v>
      </c>
      <c r="BG756">
        <v>0.30228120000000003</v>
      </c>
      <c r="BH756">
        <v>7.3766940000000003E-2</v>
      </c>
      <c r="BI756">
        <v>0.37761396000000003</v>
      </c>
      <c r="BJ756">
        <v>0.20885519999999999</v>
      </c>
      <c r="BK756">
        <v>0.36515959999999997</v>
      </c>
      <c r="BL756">
        <v>-1.8908601000000001E-2</v>
      </c>
      <c r="BM756">
        <v>6.3023140000000005E-2</v>
      </c>
      <c r="BN756">
        <v>7.3736555999999995E-2</v>
      </c>
      <c r="BO756">
        <v>0.15892851</v>
      </c>
      <c r="BP756">
        <v>0.27171656</v>
      </c>
      <c r="BQ756">
        <v>0.110970944</v>
      </c>
      <c r="BR756">
        <v>7.7330120000000002E-2</v>
      </c>
      <c r="BS756">
        <v>5.4064594000000001E-2</v>
      </c>
      <c r="BT756">
        <v>0.2357744</v>
      </c>
      <c r="BU756">
        <v>0.13130828999999999</v>
      </c>
      <c r="BV756">
        <v>0.14767013000000001</v>
      </c>
      <c r="BW756">
        <v>0.122507475</v>
      </c>
      <c r="BX756">
        <v>0.17125984</v>
      </c>
      <c r="BY756">
        <v>0.16419737000000001</v>
      </c>
      <c r="BZ756">
        <v>0.13576494</v>
      </c>
      <c r="CA756">
        <v>-5.5376540000000002E-2</v>
      </c>
      <c r="CB756">
        <v>0.20077586</v>
      </c>
      <c r="CC756">
        <v>0.11702714</v>
      </c>
      <c r="CD756">
        <v>0.18535744000000001</v>
      </c>
      <c r="CE756">
        <v>0.15052125999999999</v>
      </c>
      <c r="CF756">
        <v>0.15181755999999999</v>
      </c>
      <c r="CG756">
        <v>0.14713080000000001</v>
      </c>
      <c r="CH756">
        <v>0.10886571</v>
      </c>
      <c r="CI756">
        <v>8.2328739999999997E-2</v>
      </c>
      <c r="CJ756">
        <v>0.32741310000000001</v>
      </c>
      <c r="CK756">
        <v>5.3672169999999998E-2</v>
      </c>
      <c r="CL756">
        <v>0.19030300999999999</v>
      </c>
      <c r="CM756">
        <v>3.2883429999999998E-2</v>
      </c>
      <c r="CN756">
        <v>7.7510549999999998E-2</v>
      </c>
      <c r="CO756">
        <v>9.527679E-2</v>
      </c>
      <c r="CP756">
        <v>0.25854558</v>
      </c>
      <c r="CQ756">
        <v>3.2414734000000001E-2</v>
      </c>
      <c r="CR756">
        <v>0.19724008000000001</v>
      </c>
      <c r="CS756">
        <v>0.37849962999999998</v>
      </c>
      <c r="CT756">
        <v>-9.0899869999999994E-2</v>
      </c>
      <c r="CU756">
        <v>2.170971E-2</v>
      </c>
      <c r="CV756">
        <v>0.26268172000000001</v>
      </c>
      <c r="CW756">
        <v>7.5831175000000001E-2</v>
      </c>
      <c r="CX756">
        <v>0.21007054999999999</v>
      </c>
      <c r="CY756">
        <v>0.41973352000000003</v>
      </c>
      <c r="CZ756">
        <v>0.2544997</v>
      </c>
      <c r="DA756">
        <v>6.0956419999999997E-2</v>
      </c>
      <c r="DB756">
        <v>0.26102507000000003</v>
      </c>
      <c r="DC756">
        <v>0.96736336000000001</v>
      </c>
      <c r="DD756">
        <v>0.14600465000000001</v>
      </c>
      <c r="DE756">
        <v>0.18116999</v>
      </c>
      <c r="DF756">
        <f t="shared" si="32"/>
        <v>0.13491948234563106</v>
      </c>
      <c r="DG756">
        <f t="shared" si="33"/>
        <v>0</v>
      </c>
      <c r="DH756">
        <v>0</v>
      </c>
      <c r="DI756">
        <f>VLOOKUP(B756,owner_jaccard!$C$1:$E$1128,3,FALSE)</f>
        <v>0</v>
      </c>
      <c r="DJ756">
        <f>VLOOKUP(B756,partic_jaccard!$C$1:$E$1128,3,FALSE)</f>
        <v>0.1</v>
      </c>
      <c r="DK756">
        <f>VLOOKUP(B756,rtword_jaccard!$C$1:$E$1128,3,FALSE)</f>
        <v>0.16279069767441801</v>
      </c>
      <c r="DL756">
        <f>VLOOKUP(B756,rtword_jaccard!$C$1:$F$1128,4,FALSE)</f>
        <v>0.17647058823529399</v>
      </c>
      <c r="DM756">
        <f>VLOOKUP(B756,rtword_jaccard!$C$1:$G$1128,5,FALSE)</f>
        <v>0.219512195121951</v>
      </c>
      <c r="DN756">
        <f>VLOOKUP(B756,owner_j_重み付き!$C$1:$E$1128,3)</f>
        <v>0</v>
      </c>
      <c r="DO756">
        <f>VLOOKUP(B756,part_j_重み付き!$C$1:$E$1128,3,FALSE)</f>
        <v>2E-3</v>
      </c>
      <c r="DP756">
        <f>VLOOKUP(B756,journalsection_jaccard!$C$2:$E$1129,3,FALSE)</f>
        <v>0.58730158730158699</v>
      </c>
      <c r="DQ756">
        <f>VLOOKUP(B756,journalsection_jaccard!$C$2:$F$1129,4,FALSE)</f>
        <v>0.36986301369863001</v>
      </c>
      <c r="DR756">
        <f>VLOOKUP(B756,journalsection_jaccard!$C$2:$G$1129,5,FALSE)</f>
        <v>0.28755364806866901</v>
      </c>
      <c r="DS756">
        <f>VLOOKUP(B756,journalsection_jaccard!$C$2:$H$1129,6,FALSE)</f>
        <v>0.20481927710843301</v>
      </c>
    </row>
    <row r="757" spans="1:123" x14ac:dyDescent="0.55000000000000004">
      <c r="A757">
        <v>750</v>
      </c>
      <c r="B757" t="s">
        <v>2272</v>
      </c>
      <c r="C757" t="s">
        <v>856</v>
      </c>
      <c r="D757">
        <v>0.12201603499999999</v>
      </c>
      <c r="E757">
        <v>7.6199729999999993E-2</v>
      </c>
      <c r="F757">
        <v>6.7337670000000002E-2</v>
      </c>
      <c r="G757">
        <v>0.17916805</v>
      </c>
      <c r="H757">
        <v>4.7234970000000001E-2</v>
      </c>
      <c r="I757">
        <v>0.11402799</v>
      </c>
      <c r="J757">
        <v>3.1095238000000001E-2</v>
      </c>
      <c r="K757">
        <v>0.98593679999999995</v>
      </c>
      <c r="L757">
        <v>0.33569837000000002</v>
      </c>
      <c r="M757">
        <v>0.18921394999999999</v>
      </c>
      <c r="N757">
        <v>0.30323365000000002</v>
      </c>
      <c r="O757">
        <v>0.14934474</v>
      </c>
      <c r="P757">
        <v>0.31637221999999998</v>
      </c>
      <c r="Q757">
        <v>0.15922743</v>
      </c>
      <c r="R757">
        <v>6.8900020000000006E-2</v>
      </c>
      <c r="S757">
        <v>-9.7677970000000003E-2</v>
      </c>
      <c r="T757">
        <v>0.37969251999999998</v>
      </c>
      <c r="U757">
        <v>0.19246685999999999</v>
      </c>
      <c r="V757">
        <v>-2.9003559000000002E-2</v>
      </c>
      <c r="W757">
        <v>0.12868431</v>
      </c>
      <c r="X757">
        <v>0.32952902000000001</v>
      </c>
      <c r="Y757">
        <v>0.20180191</v>
      </c>
      <c r="Z757">
        <v>0.12245614</v>
      </c>
      <c r="AA757">
        <v>0.1575482</v>
      </c>
      <c r="AB757">
        <v>0.21764513999999999</v>
      </c>
      <c r="AC757">
        <v>0.19031935999999999</v>
      </c>
      <c r="AD757">
        <v>0.16631626999999999</v>
      </c>
      <c r="AE757">
        <v>0.12564726000000001</v>
      </c>
      <c r="AF757">
        <v>0.28262657000000002</v>
      </c>
      <c r="AG757">
        <v>0.32012707000000001</v>
      </c>
      <c r="AH757">
        <v>-0.12997845</v>
      </c>
      <c r="AI757">
        <v>0.20204858000000001</v>
      </c>
      <c r="AJ757">
        <v>-1.2445347000000001E-2</v>
      </c>
      <c r="AK757">
        <v>0.16477290999999999</v>
      </c>
      <c r="AL757">
        <v>4.4459014999999998E-2</v>
      </c>
      <c r="AM757">
        <v>0.25308501999999999</v>
      </c>
      <c r="AN757">
        <v>0.15023753000000001</v>
      </c>
      <c r="AO757">
        <v>8.0580085999999995E-2</v>
      </c>
      <c r="AP757">
        <v>0.19164088000000001</v>
      </c>
      <c r="AQ757">
        <v>0.158969</v>
      </c>
      <c r="AR757">
        <v>0.21067996</v>
      </c>
      <c r="AS757">
        <v>0.14616025999999999</v>
      </c>
      <c r="AT757">
        <v>0.38865267999999997</v>
      </c>
      <c r="AU757">
        <v>3.2042142000000003E-2</v>
      </c>
      <c r="AV757">
        <v>3.8764920000000001E-2</v>
      </c>
      <c r="AW757">
        <v>0.25229022000000001</v>
      </c>
      <c r="AX757">
        <v>9.6083865000000004E-2</v>
      </c>
      <c r="AY757">
        <v>0.2953846</v>
      </c>
      <c r="AZ757">
        <v>0.94459294999999999</v>
      </c>
      <c r="BA757">
        <v>9.4576894999999994E-2</v>
      </c>
      <c r="BB757">
        <v>7.1965550000000003E-2</v>
      </c>
      <c r="BC757">
        <v>-1.2685968000000001E-2</v>
      </c>
      <c r="BD757">
        <v>0.13555644</v>
      </c>
      <c r="BE757">
        <v>8.8244390000000006E-2</v>
      </c>
      <c r="BF757">
        <v>0.36587735999999998</v>
      </c>
      <c r="BG757">
        <v>0.26274272999999998</v>
      </c>
      <c r="BH757">
        <v>2.9977111000000001E-2</v>
      </c>
      <c r="BI757">
        <v>0.17003927999999999</v>
      </c>
      <c r="BJ757">
        <v>0.29937320000000001</v>
      </c>
      <c r="BK757">
        <v>0.32790789999999997</v>
      </c>
      <c r="BL757">
        <v>0.19029193</v>
      </c>
      <c r="BM757">
        <v>0.16681198999999999</v>
      </c>
      <c r="BN757">
        <v>1.3383846E-3</v>
      </c>
      <c r="BO757">
        <v>0.28538918000000002</v>
      </c>
      <c r="BP757">
        <v>0.36686261999999997</v>
      </c>
      <c r="BQ757">
        <v>0.2193166</v>
      </c>
      <c r="BR757">
        <v>0.23021612</v>
      </c>
      <c r="BS757">
        <v>0.17656377000000001</v>
      </c>
      <c r="BT757">
        <v>5.0791889999999999E-2</v>
      </c>
      <c r="BU757">
        <v>8.4714990000000004E-2</v>
      </c>
      <c r="BV757">
        <v>0.18483337999999999</v>
      </c>
      <c r="BW757">
        <v>9.9290699999999996E-2</v>
      </c>
      <c r="BX757">
        <v>0.15514523999999999</v>
      </c>
      <c r="BY757">
        <v>0.28943276000000001</v>
      </c>
      <c r="BZ757">
        <v>8.0419959999999999E-2</v>
      </c>
      <c r="CA757">
        <v>0.20121323999999999</v>
      </c>
      <c r="CB757">
        <v>-6.7704509999999996E-2</v>
      </c>
      <c r="CC757">
        <v>0.37064059999999999</v>
      </c>
      <c r="CD757">
        <v>0.36652215999999999</v>
      </c>
      <c r="CE757">
        <v>0.29270059999999998</v>
      </c>
      <c r="CF757">
        <v>2.5287609999999999E-2</v>
      </c>
      <c r="CG757">
        <v>0.11807844000000001</v>
      </c>
      <c r="CH757">
        <v>0.18647836000000001</v>
      </c>
      <c r="CI757">
        <v>-5.0617743E-2</v>
      </c>
      <c r="CJ757">
        <v>0.21914563000000001</v>
      </c>
      <c r="CK757">
        <v>0.18636712</v>
      </c>
      <c r="CL757">
        <v>0.1665568</v>
      </c>
      <c r="CM757">
        <v>0.17088229999999999</v>
      </c>
      <c r="CN757">
        <v>0.31590365999999998</v>
      </c>
      <c r="CO757">
        <v>3.2428928000000003E-2</v>
      </c>
      <c r="CP757">
        <v>0.24544442999999999</v>
      </c>
      <c r="CQ757">
        <v>0.23370674</v>
      </c>
      <c r="CR757">
        <v>0.25916085</v>
      </c>
      <c r="CS757">
        <v>0.28148382999999999</v>
      </c>
      <c r="CT757">
        <v>0.11650733000000001</v>
      </c>
      <c r="CU757">
        <v>0.19408558000000001</v>
      </c>
      <c r="CV757">
        <v>0.38718524999999998</v>
      </c>
      <c r="CW757">
        <v>-3.8514255999999997E-2</v>
      </c>
      <c r="CX757">
        <v>0.13677464</v>
      </c>
      <c r="CY757">
        <v>0.33755073000000002</v>
      </c>
      <c r="CZ757">
        <v>0.26650718000000001</v>
      </c>
      <c r="DA757">
        <v>0.10114808</v>
      </c>
      <c r="DB757">
        <v>0.115620494</v>
      </c>
      <c r="DC757">
        <v>0.97540724000000001</v>
      </c>
      <c r="DD757">
        <v>9.4070440000000005E-2</v>
      </c>
      <c r="DE757">
        <v>0.23385437000000001</v>
      </c>
      <c r="DF757">
        <f t="shared" si="32"/>
        <v>0.16819553709320387</v>
      </c>
      <c r="DG757">
        <f t="shared" si="33"/>
        <v>0</v>
      </c>
      <c r="DH757">
        <v>0</v>
      </c>
      <c r="DI757">
        <f>VLOOKUP(B757,owner_jaccard!$C$1:$E$1128,3,FALSE)</f>
        <v>9.0909090909090898E-2</v>
      </c>
      <c r="DJ757">
        <f>VLOOKUP(B757,partic_jaccard!$C$1:$E$1128,3,FALSE)</f>
        <v>0.28571428571428498</v>
      </c>
      <c r="DK757">
        <f>VLOOKUP(B757,rtword_jaccard!$C$1:$E$1128,3,FALSE)</f>
        <v>0.20481927710843301</v>
      </c>
      <c r="DL757">
        <f>VLOOKUP(B757,rtword_jaccard!$C$1:$F$1128,4,FALSE)</f>
        <v>0.273885350318471</v>
      </c>
      <c r="DM757">
        <f>VLOOKUP(B757,rtword_jaccard!$C$1:$G$1128,5,FALSE)</f>
        <v>0.26050420168067201</v>
      </c>
      <c r="DN757">
        <f>VLOOKUP(B757,owner_j_重み付き!$C$1:$E$1128,3)</f>
        <v>1.8E-3</v>
      </c>
      <c r="DO757">
        <f>VLOOKUP(B757,part_j_重み付き!$C$1:$E$1128,3,FALSE)</f>
        <v>1.6799999999999999E-2</v>
      </c>
      <c r="DP757">
        <f>VLOOKUP(B757,journalsection_jaccard!$C$2:$E$1129,3,FALSE)</f>
        <v>0.38888888888888801</v>
      </c>
      <c r="DQ757">
        <f>VLOOKUP(B757,journalsection_jaccard!$C$2:$F$1129,4,FALSE)</f>
        <v>0.43884892086330901</v>
      </c>
      <c r="DR757">
        <f>VLOOKUP(B757,journalsection_jaccard!$C$2:$G$1129,5,FALSE)</f>
        <v>0.35135135135135098</v>
      </c>
      <c r="DS757">
        <f>VLOOKUP(B757,journalsection_jaccard!$C$2:$H$1129,6,FALSE)</f>
        <v>0.20481927710843301</v>
      </c>
    </row>
    <row r="758" spans="1:123" hidden="1" x14ac:dyDescent="0.55000000000000004">
      <c r="A758">
        <v>751</v>
      </c>
      <c r="B758" t="s">
        <v>2273</v>
      </c>
      <c r="C758" t="s">
        <v>857</v>
      </c>
      <c r="D758">
        <v>0.22775091</v>
      </c>
      <c r="E758">
        <v>0.16689013999999999</v>
      </c>
      <c r="F758">
        <v>0.13610019000000001</v>
      </c>
      <c r="G758">
        <v>0.22085224000000001</v>
      </c>
      <c r="H758">
        <v>0.10811228000000001</v>
      </c>
      <c r="I758">
        <v>7.149498E-2</v>
      </c>
      <c r="J758">
        <v>0.41583811999999998</v>
      </c>
      <c r="K758">
        <v>0.98011820000000005</v>
      </c>
      <c r="L758">
        <v>0.20073342</v>
      </c>
      <c r="M758">
        <v>0.3517806</v>
      </c>
      <c r="N758">
        <v>8.70948E-2</v>
      </c>
      <c r="O758">
        <v>0.34276748000000001</v>
      </c>
      <c r="P758">
        <v>0.14692362</v>
      </c>
      <c r="Q758">
        <v>0.22583573000000001</v>
      </c>
      <c r="R758">
        <v>0.10357590999999999</v>
      </c>
      <c r="S758">
        <v>5.614852E-2</v>
      </c>
      <c r="T758">
        <v>5.2994187999999998E-2</v>
      </c>
      <c r="U758">
        <v>0.34493204999999999</v>
      </c>
      <c r="V758">
        <v>7.5509679999999996E-2</v>
      </c>
      <c r="W758">
        <v>8.9483276E-2</v>
      </c>
      <c r="X758">
        <v>0.16900794</v>
      </c>
      <c r="Y758">
        <v>0.31840511999999999</v>
      </c>
      <c r="Z758">
        <v>0.26702979999999998</v>
      </c>
      <c r="AA758">
        <v>5.1373259999999997E-2</v>
      </c>
      <c r="AB758">
        <v>6.3795134000000003E-2</v>
      </c>
      <c r="AC758">
        <v>0.16008106</v>
      </c>
      <c r="AD758">
        <v>0.17726143999999999</v>
      </c>
      <c r="AE758">
        <v>0.28880297999999999</v>
      </c>
      <c r="AF758">
        <v>0.33303946000000001</v>
      </c>
      <c r="AG758">
        <v>0.30228546000000001</v>
      </c>
      <c r="AH758">
        <v>0.20576701999999999</v>
      </c>
      <c r="AI758">
        <v>0.12022204</v>
      </c>
      <c r="AJ758">
        <v>0.16639957</v>
      </c>
      <c r="AK758">
        <v>0.28107070000000001</v>
      </c>
      <c r="AL758">
        <v>0.10422698399999999</v>
      </c>
      <c r="AM758">
        <v>4.6455524999999998E-2</v>
      </c>
      <c r="AN758">
        <v>-5.2912227999999999E-2</v>
      </c>
      <c r="AO758">
        <v>0.20691230999999999</v>
      </c>
      <c r="AP758">
        <v>0.19154388999999999</v>
      </c>
      <c r="AQ758">
        <v>0.16156107</v>
      </c>
      <c r="AR758">
        <v>0.22392923000000001</v>
      </c>
      <c r="AS758">
        <v>0.10099937</v>
      </c>
      <c r="AT758">
        <v>0.23257875</v>
      </c>
      <c r="AU758">
        <v>-7.9228599999999996E-2</v>
      </c>
      <c r="AV758">
        <v>7.4556860000000003E-2</v>
      </c>
      <c r="AW758">
        <v>0.32415222999999999</v>
      </c>
      <c r="AX758">
        <v>-9.4959450000000004E-3</v>
      </c>
      <c r="AY758">
        <v>0.24459812</v>
      </c>
      <c r="AZ758">
        <v>0.95689040000000003</v>
      </c>
      <c r="BA758">
        <v>0.15663350000000001</v>
      </c>
      <c r="BB758">
        <v>5.5210075999999997E-2</v>
      </c>
      <c r="BC758">
        <v>0.1170064</v>
      </c>
      <c r="BD758">
        <v>0.22390908000000001</v>
      </c>
      <c r="BE758">
        <v>0.12143482999999999</v>
      </c>
      <c r="BF758">
        <v>0.118067406</v>
      </c>
      <c r="BG758">
        <v>0.25440410000000002</v>
      </c>
      <c r="BH758">
        <v>0.18942629999999999</v>
      </c>
      <c r="BI758">
        <v>0.28899374999999999</v>
      </c>
      <c r="BJ758">
        <v>0.21446651</v>
      </c>
      <c r="BK758">
        <v>0.14571284000000001</v>
      </c>
      <c r="BL758">
        <v>6.210595E-2</v>
      </c>
      <c r="BM758">
        <v>0.22896263</v>
      </c>
      <c r="BN758">
        <v>0.18324272</v>
      </c>
      <c r="BO758">
        <v>0.28145136999999998</v>
      </c>
      <c r="BP758">
        <v>0.32116628000000003</v>
      </c>
      <c r="BQ758">
        <v>0.28179063999999998</v>
      </c>
      <c r="BR758">
        <v>0.17086520999999999</v>
      </c>
      <c r="BS758">
        <v>0.45350425999999999</v>
      </c>
      <c r="BT758">
        <v>0.28776502999999998</v>
      </c>
      <c r="BU758">
        <v>0.28890147999999999</v>
      </c>
      <c r="BV758">
        <v>0.13162531</v>
      </c>
      <c r="BW758">
        <v>0.34790652999999999</v>
      </c>
      <c r="BX758">
        <v>0.37454273999999999</v>
      </c>
      <c r="BY758">
        <v>0.14663546</v>
      </c>
      <c r="BZ758">
        <v>0.27303602999999999</v>
      </c>
      <c r="CA758">
        <v>0.11026791</v>
      </c>
      <c r="CB758">
        <v>0.15648788</v>
      </c>
      <c r="CC758">
        <v>0.36140355000000002</v>
      </c>
      <c r="CD758">
        <v>0.37448826000000002</v>
      </c>
      <c r="CE758">
        <v>0.26415880000000003</v>
      </c>
      <c r="CF758">
        <v>0.2186765</v>
      </c>
      <c r="CG758">
        <v>0.13672738000000001</v>
      </c>
      <c r="CH758">
        <v>0.39163500000000001</v>
      </c>
      <c r="CI758">
        <v>0.36939369999999999</v>
      </c>
      <c r="CJ758">
        <v>0.31836307000000003</v>
      </c>
      <c r="CK758">
        <v>0.15802321999999999</v>
      </c>
      <c r="CL758">
        <v>0.31973879999999999</v>
      </c>
      <c r="CM758">
        <v>0.21218255</v>
      </c>
      <c r="CN758">
        <v>0.35260831999999998</v>
      </c>
      <c r="CO758">
        <v>0.17977944000000001</v>
      </c>
      <c r="CP758">
        <v>0.20139886000000001</v>
      </c>
      <c r="CQ758">
        <v>0.15131831000000001</v>
      </c>
      <c r="CR758">
        <v>0.28360426</v>
      </c>
      <c r="CS758">
        <v>0.31649794999999997</v>
      </c>
      <c r="CT758">
        <v>0.39098164000000002</v>
      </c>
      <c r="CU758">
        <v>0.28040290000000001</v>
      </c>
      <c r="CV758">
        <v>0.2904658</v>
      </c>
      <c r="CW758">
        <v>0.33598104000000001</v>
      </c>
      <c r="CX758">
        <v>0.42867823999999999</v>
      </c>
      <c r="CY758">
        <v>0.33183216999999998</v>
      </c>
      <c r="CZ758">
        <v>0.17772270000000001</v>
      </c>
      <c r="DA758">
        <v>0.37792095999999997</v>
      </c>
      <c r="DB758">
        <v>0.18068745999999999</v>
      </c>
      <c r="DC758">
        <v>0.97212849999999995</v>
      </c>
      <c r="DD758">
        <v>0.33726296</v>
      </c>
      <c r="DE758">
        <v>0.39976152999999998</v>
      </c>
      <c r="DF758">
        <f t="shared" si="32"/>
        <v>0.21579081821359228</v>
      </c>
      <c r="DG758">
        <f t="shared" si="33"/>
        <v>0</v>
      </c>
      <c r="DH758">
        <v>5.581691055750149E-3</v>
      </c>
      <c r="DI758">
        <f>VLOOKUP(B758,owner_jaccard!$C$1:$E$1128,3,FALSE)</f>
        <v>0.26470588235294101</v>
      </c>
      <c r="DJ758">
        <f>VLOOKUP(B758,partic_jaccard!$C$1:$E$1128,3,FALSE)</f>
        <v>0.14285714285714199</v>
      </c>
      <c r="DK758">
        <f>VLOOKUP(B758,rtword_jaccard!$C$1:$E$1128,3,FALSE)</f>
        <v>0.40845070422535201</v>
      </c>
      <c r="DL758">
        <f>VLOOKUP(B758,rtword_jaccard!$C$1:$F$1128,4,FALSE)</f>
        <v>0.39860139860139798</v>
      </c>
      <c r="DM758">
        <f>VLOOKUP(B758,rtword_jaccard!$C$1:$G$1128,5,FALSE)</f>
        <v>0.45631067961165001</v>
      </c>
      <c r="DN758">
        <f>VLOOKUP(B758,owner_j_重み付き!$C$1:$E$1128,3)</f>
        <v>6.4999999999999997E-3</v>
      </c>
      <c r="DO758">
        <f>VLOOKUP(B758,part_j_重み付き!$C$1:$E$1128,3,FALSE)</f>
        <v>3.1E-2</v>
      </c>
      <c r="DP758">
        <f>VLOOKUP(B758,journalsection_jaccard!$C$2:$E$1129,3,FALSE)</f>
        <v>0.44927536231884002</v>
      </c>
      <c r="DQ758">
        <f>VLOOKUP(B758,journalsection_jaccard!$C$2:$F$1129,4,FALSE)</f>
        <v>0.52671755725190805</v>
      </c>
      <c r="DR758">
        <f>VLOOKUP(B758,journalsection_jaccard!$C$2:$G$1129,5,FALSE)</f>
        <v>0.44230769230769201</v>
      </c>
      <c r="DS758">
        <f>VLOOKUP(B758,journalsection_jaccard!$C$2:$H$1129,6,FALSE)</f>
        <v>0.42857142857142799</v>
      </c>
    </row>
    <row r="759" spans="1:123" hidden="1" x14ac:dyDescent="0.55000000000000004">
      <c r="A759">
        <v>752</v>
      </c>
      <c r="B759" t="s">
        <v>2274</v>
      </c>
      <c r="C759" t="s">
        <v>858</v>
      </c>
      <c r="D759">
        <v>0.2214845</v>
      </c>
      <c r="E759">
        <v>0.12316959</v>
      </c>
      <c r="F759">
        <v>0.15027551</v>
      </c>
      <c r="G759">
        <v>0.15050226</v>
      </c>
      <c r="H759">
        <v>0.36880875000000002</v>
      </c>
      <c r="I759">
        <v>0.17910196</v>
      </c>
      <c r="J759">
        <v>0.38195515000000002</v>
      </c>
      <c r="K759">
        <v>0.97809539999999995</v>
      </c>
      <c r="L759">
        <v>0.26155640000000002</v>
      </c>
      <c r="M759">
        <v>0.20248358</v>
      </c>
      <c r="N759">
        <v>0.45957672999999999</v>
      </c>
      <c r="O759">
        <v>0.11706697000000001</v>
      </c>
      <c r="P759">
        <v>0.29587757999999997</v>
      </c>
      <c r="Q759">
        <v>0.26579624000000002</v>
      </c>
      <c r="R759">
        <v>0.18779117000000001</v>
      </c>
      <c r="S759">
        <v>1.6884841000000001E-2</v>
      </c>
      <c r="T759">
        <v>0.26277636999999998</v>
      </c>
      <c r="U759">
        <v>6.4419069999999995E-2</v>
      </c>
      <c r="V759">
        <v>0.26970142000000003</v>
      </c>
      <c r="W759">
        <v>0.20798982999999999</v>
      </c>
      <c r="X759">
        <v>4.2092594999999997E-2</v>
      </c>
      <c r="Y759">
        <v>6.5453090000000005E-2</v>
      </c>
      <c r="Z759">
        <v>0.13507180999999999</v>
      </c>
      <c r="AA759">
        <v>0.16735349999999999</v>
      </c>
      <c r="AB759">
        <v>5.1218778E-2</v>
      </c>
      <c r="AC759">
        <v>0.40026623</v>
      </c>
      <c r="AD759">
        <v>0.33394298</v>
      </c>
      <c r="AE759">
        <v>0.25749072000000001</v>
      </c>
      <c r="AF759">
        <v>0.22242215000000001</v>
      </c>
      <c r="AG759">
        <v>5.5710546999999999E-2</v>
      </c>
      <c r="AH759">
        <v>5.3670589999999997E-2</v>
      </c>
      <c r="AI759">
        <v>0.32637703000000001</v>
      </c>
      <c r="AJ759">
        <v>9.3424590000000002E-2</v>
      </c>
      <c r="AK759">
        <v>0.28344560000000002</v>
      </c>
      <c r="AL759">
        <v>6.8779727000000002E-3</v>
      </c>
      <c r="AM759">
        <v>0.15015434</v>
      </c>
      <c r="AN759">
        <v>0.17989172</v>
      </c>
      <c r="AO759">
        <v>0.24221334</v>
      </c>
      <c r="AP759">
        <v>0.21127844000000001</v>
      </c>
      <c r="AQ759">
        <v>0.37967107</v>
      </c>
      <c r="AR759">
        <v>0.12528563000000001</v>
      </c>
      <c r="AS759">
        <v>4.9711663000000003E-2</v>
      </c>
      <c r="AT759">
        <v>0.18618290000000001</v>
      </c>
      <c r="AU759">
        <v>0.19310521999999999</v>
      </c>
      <c r="AV759">
        <v>3.0549375E-2</v>
      </c>
      <c r="AW759">
        <v>0.32156034999999999</v>
      </c>
      <c r="AX759">
        <v>0.19268284999999999</v>
      </c>
      <c r="AY759">
        <v>0.26702565</v>
      </c>
      <c r="AZ759">
        <v>0.96402529999999997</v>
      </c>
      <c r="BA759">
        <v>9.9144120000000002E-2</v>
      </c>
      <c r="BB759">
        <v>-2.2840646999999999E-2</v>
      </c>
      <c r="BC759">
        <v>7.1311689999999997E-2</v>
      </c>
      <c r="BD759">
        <v>0.21795</v>
      </c>
      <c r="BE759">
        <v>0.12769834999999999</v>
      </c>
      <c r="BF759">
        <v>0.21964765</v>
      </c>
      <c r="BG759">
        <v>0.25975120000000002</v>
      </c>
      <c r="BH759">
        <v>9.4252593999999995E-2</v>
      </c>
      <c r="BI759">
        <v>0.16785528</v>
      </c>
      <c r="BJ759">
        <v>0.19208966</v>
      </c>
      <c r="BK759">
        <v>0.37555719999999998</v>
      </c>
      <c r="BL759">
        <v>0.1614236</v>
      </c>
      <c r="BM759">
        <v>0.19221057</v>
      </c>
      <c r="BN759">
        <v>0.32314566</v>
      </c>
      <c r="BO759">
        <v>0.29725267999999999</v>
      </c>
      <c r="BP759">
        <v>2.9202706999999998E-3</v>
      </c>
      <c r="BQ759">
        <v>0.17318322</v>
      </c>
      <c r="BR759">
        <v>6.6723619999999997E-2</v>
      </c>
      <c r="BS759">
        <v>0.32858710000000002</v>
      </c>
      <c r="BT759">
        <v>0.36931887000000002</v>
      </c>
      <c r="BU759">
        <v>0.24771048000000001</v>
      </c>
      <c r="BV759">
        <v>0.10502046</v>
      </c>
      <c r="BW759">
        <v>0.14750525</v>
      </c>
      <c r="BX759">
        <v>0.45848085999999999</v>
      </c>
      <c r="BY759">
        <v>0.18516183</v>
      </c>
      <c r="BZ759">
        <v>0.16099225</v>
      </c>
      <c r="CA759">
        <v>0.15655504000000001</v>
      </c>
      <c r="CB759">
        <v>0.25120654999999997</v>
      </c>
      <c r="CC759">
        <v>0.37624281999999998</v>
      </c>
      <c r="CD759">
        <v>0.3551048</v>
      </c>
      <c r="CE759">
        <v>0.39382603999999999</v>
      </c>
      <c r="CF759">
        <v>0.16441168</v>
      </c>
      <c r="CG759">
        <v>0.1738065</v>
      </c>
      <c r="CH759">
        <v>0.20544533000000001</v>
      </c>
      <c r="CI759">
        <v>7.0487655999999996E-2</v>
      </c>
      <c r="CJ759">
        <v>0.18509012</v>
      </c>
      <c r="CK759">
        <v>0.29066377999999998</v>
      </c>
      <c r="CL759">
        <v>0.13702618</v>
      </c>
      <c r="CM759">
        <v>0.18836135000000001</v>
      </c>
      <c r="CN759">
        <v>0.31155699999999997</v>
      </c>
      <c r="CO759">
        <v>8.2997730000000006E-2</v>
      </c>
      <c r="CP759">
        <v>0.1724128</v>
      </c>
      <c r="CQ759">
        <v>0.25341237</v>
      </c>
      <c r="CR759">
        <v>0.36804658000000001</v>
      </c>
      <c r="CS759">
        <v>0.29163697</v>
      </c>
      <c r="CT759">
        <v>0.21426445</v>
      </c>
      <c r="CU759">
        <v>0.11677137999999999</v>
      </c>
      <c r="CV759">
        <v>0.35079986000000002</v>
      </c>
      <c r="CW759">
        <v>0.10436962499999999</v>
      </c>
      <c r="CX759">
        <v>-1.7638522000000001E-3</v>
      </c>
      <c r="CY759">
        <v>0.43257050000000002</v>
      </c>
      <c r="CZ759">
        <v>0.27864562999999998</v>
      </c>
      <c r="DA759">
        <v>0.16486994999999999</v>
      </c>
      <c r="DB759">
        <v>0.1125131</v>
      </c>
      <c r="DC759">
        <v>0.97541909999999998</v>
      </c>
      <c r="DD759">
        <v>0.21899979999999999</v>
      </c>
      <c r="DE759">
        <v>0.13843900000000001</v>
      </c>
      <c r="DF759">
        <f t="shared" si="32"/>
        <v>0.20186575930291267</v>
      </c>
      <c r="DG759">
        <f t="shared" si="33"/>
        <v>0</v>
      </c>
      <c r="DH759">
        <v>1.9926791639956346E-3</v>
      </c>
      <c r="DI759">
        <f>VLOOKUP(B759,owner_jaccard!$C$1:$E$1128,3,FALSE)</f>
        <v>0.27777777777777701</v>
      </c>
      <c r="DJ759">
        <f>VLOOKUP(B759,partic_jaccard!$C$1:$E$1128,3,FALSE)</f>
        <v>0.2</v>
      </c>
      <c r="DK759">
        <f>VLOOKUP(B759,rtword_jaccard!$C$1:$E$1128,3,FALSE)</f>
        <v>0.13636363636363599</v>
      </c>
      <c r="DL759">
        <f>VLOOKUP(B759,rtword_jaccard!$C$1:$F$1128,4,FALSE)</f>
        <v>0.22699386503067401</v>
      </c>
      <c r="DM759">
        <f>VLOOKUP(B759,rtword_jaccard!$C$1:$G$1128,5,FALSE)</f>
        <v>0.244813278008298</v>
      </c>
      <c r="DN759">
        <f>VLOOKUP(B759,owner_j_重み付き!$C$1:$E$1128,3)</f>
        <v>1.5299999999999999E-2</v>
      </c>
      <c r="DO759">
        <f>VLOOKUP(B759,part_j_重み付き!$C$1:$E$1128,3,FALSE)</f>
        <v>3.61E-2</v>
      </c>
      <c r="DP759">
        <f>VLOOKUP(B759,journalsection_jaccard!$C$2:$E$1129,3,FALSE)</f>
        <v>0.40845070422535201</v>
      </c>
      <c r="DQ759">
        <f>VLOOKUP(B759,journalsection_jaccard!$C$2:$F$1129,4,FALSE)</f>
        <v>0.36054421768707401</v>
      </c>
      <c r="DR759">
        <f>VLOOKUP(B759,journalsection_jaccard!$C$2:$G$1129,5,FALSE)</f>
        <v>0.30434782608695599</v>
      </c>
      <c r="DS759">
        <f>VLOOKUP(B759,journalsection_jaccard!$C$2:$H$1129,6,FALSE)</f>
        <v>0.17647058823529399</v>
      </c>
    </row>
    <row r="760" spans="1:123" x14ac:dyDescent="0.55000000000000004">
      <c r="A760">
        <v>753</v>
      </c>
      <c r="B760" t="s">
        <v>2275</v>
      </c>
      <c r="C760" t="s">
        <v>859</v>
      </c>
      <c r="D760">
        <v>0.33670430000000001</v>
      </c>
      <c r="E760">
        <v>0.21939803999999999</v>
      </c>
      <c r="F760">
        <v>0.26036185000000001</v>
      </c>
      <c r="G760">
        <v>0.26970598000000001</v>
      </c>
      <c r="H760">
        <v>0.18812577</v>
      </c>
      <c r="I760">
        <v>0.10436757000000001</v>
      </c>
      <c r="J760">
        <v>0.48807085</v>
      </c>
      <c r="K760">
        <v>0.97821130000000001</v>
      </c>
      <c r="L760">
        <v>0.1697803</v>
      </c>
      <c r="M760">
        <v>0.39450940000000001</v>
      </c>
      <c r="N760">
        <v>0.45043492000000002</v>
      </c>
      <c r="O760">
        <v>0.15156226</v>
      </c>
      <c r="P760">
        <v>0.24724317000000001</v>
      </c>
      <c r="Q760">
        <v>0.21615759000000001</v>
      </c>
      <c r="R760">
        <v>0.22724949999999999</v>
      </c>
      <c r="S760">
        <v>1.4698123E-2</v>
      </c>
      <c r="T760">
        <v>0.24728242</v>
      </c>
      <c r="U760">
        <v>9.297561E-2</v>
      </c>
      <c r="V760">
        <v>0.11253516</v>
      </c>
      <c r="W760">
        <v>-9.3627780000000004E-3</v>
      </c>
      <c r="X760">
        <v>9.9854910000000005E-2</v>
      </c>
      <c r="Y760">
        <v>0.21874901999999999</v>
      </c>
      <c r="Z760">
        <v>4.9611772999999998E-2</v>
      </c>
      <c r="AA760">
        <v>0.17953178</v>
      </c>
      <c r="AB760">
        <v>0.10825278000000001</v>
      </c>
      <c r="AC760">
        <v>0.20907120000000001</v>
      </c>
      <c r="AD760">
        <v>4.0253303999999997E-2</v>
      </c>
      <c r="AE760">
        <v>0.22798832999999999</v>
      </c>
      <c r="AF760">
        <v>0.40803476999999999</v>
      </c>
      <c r="AG760">
        <v>0.16287924000000001</v>
      </c>
      <c r="AH760">
        <v>2.4067425999999999E-2</v>
      </c>
      <c r="AI760">
        <v>0.37333309999999997</v>
      </c>
      <c r="AJ760">
        <v>0.2069435</v>
      </c>
      <c r="AK760">
        <v>0.26791102</v>
      </c>
      <c r="AL760">
        <v>-0.13855286</v>
      </c>
      <c r="AM760">
        <v>-4.1703525999999998E-3</v>
      </c>
      <c r="AN760">
        <v>8.7491470000000002E-2</v>
      </c>
      <c r="AO760">
        <v>0.28490009999999999</v>
      </c>
      <c r="AP760">
        <v>0.29087093000000003</v>
      </c>
      <c r="AQ760">
        <v>0.29651280000000002</v>
      </c>
      <c r="AR760">
        <v>0.31879479999999999</v>
      </c>
      <c r="AS760">
        <v>0.12803634999999999</v>
      </c>
      <c r="AT760">
        <v>-2.8235711E-2</v>
      </c>
      <c r="AU760">
        <v>-5.4895992999999997E-2</v>
      </c>
      <c r="AV760">
        <v>2.445108E-2</v>
      </c>
      <c r="AW760">
        <v>0.1911052</v>
      </c>
      <c r="AX760">
        <v>0.37655258000000003</v>
      </c>
      <c r="AY760">
        <v>0.25664133</v>
      </c>
      <c r="AZ760">
        <v>0.97087579999999996</v>
      </c>
      <c r="BA760">
        <v>0.17503963</v>
      </c>
      <c r="BB760">
        <v>0.16457358</v>
      </c>
      <c r="BC760">
        <v>-0.15546218000000001</v>
      </c>
      <c r="BD760">
        <v>0.23536688</v>
      </c>
      <c r="BE760">
        <v>0.11184469</v>
      </c>
      <c r="BF760">
        <v>0.27360022000000001</v>
      </c>
      <c r="BG760">
        <v>0.31300643</v>
      </c>
      <c r="BH760">
        <v>1.0901589E-2</v>
      </c>
      <c r="BI760">
        <v>0.18928921000000001</v>
      </c>
      <c r="BJ760">
        <v>0.13702734999999999</v>
      </c>
      <c r="BK760">
        <v>0.21104634999999999</v>
      </c>
      <c r="BL760">
        <v>0.14300930000000001</v>
      </c>
      <c r="BM760">
        <v>8.4275230000000007E-2</v>
      </c>
      <c r="BN760">
        <v>0.20034173</v>
      </c>
      <c r="BO760">
        <v>0.18201824</v>
      </c>
      <c r="BP760">
        <v>0.23778062999999999</v>
      </c>
      <c r="BQ760">
        <v>1.7159535E-2</v>
      </c>
      <c r="BR760">
        <v>0.11402271</v>
      </c>
      <c r="BS760">
        <v>0.17830946</v>
      </c>
      <c r="BT760">
        <v>0.32330809999999999</v>
      </c>
      <c r="BU760">
        <v>0.26297714999999999</v>
      </c>
      <c r="BV760">
        <v>0.10143665</v>
      </c>
      <c r="BW760">
        <v>0.23586154000000001</v>
      </c>
      <c r="BX760">
        <v>0.4145432</v>
      </c>
      <c r="BY760">
        <v>9.2234590000000005E-2</v>
      </c>
      <c r="BZ760">
        <v>7.9709849999999999E-2</v>
      </c>
      <c r="CA760">
        <v>8.7266705999999999E-2</v>
      </c>
      <c r="CB760">
        <v>0.21918430999999999</v>
      </c>
      <c r="CC760">
        <v>0.34096196000000001</v>
      </c>
      <c r="CD760">
        <v>0.23442873</v>
      </c>
      <c r="CE760">
        <v>0.32720675999999999</v>
      </c>
      <c r="CF760">
        <v>0.10592021</v>
      </c>
      <c r="CG760">
        <v>0.11241453999999999</v>
      </c>
      <c r="CH760">
        <v>8.0432859999999995E-2</v>
      </c>
      <c r="CI760">
        <v>-2.2047674E-2</v>
      </c>
      <c r="CJ760">
        <v>4.7899940000000002E-2</v>
      </c>
      <c r="CK760">
        <v>0.16890894000000001</v>
      </c>
      <c r="CL760">
        <v>0.18847849999999999</v>
      </c>
      <c r="CM760">
        <v>0.22737843999999999</v>
      </c>
      <c r="CN760">
        <v>-3.7114910000000001E-2</v>
      </c>
      <c r="CO760">
        <v>0.15151131000000001</v>
      </c>
      <c r="CP760">
        <v>0.13976237</v>
      </c>
      <c r="CQ760">
        <v>2.0207125999999999E-2</v>
      </c>
      <c r="CR760">
        <v>0.33313784000000002</v>
      </c>
      <c r="CS760">
        <v>0.19523688</v>
      </c>
      <c r="CT760">
        <v>0.19370206000000001</v>
      </c>
      <c r="CU760">
        <v>5.8884437999999997E-2</v>
      </c>
      <c r="CV760">
        <v>0.36379023999999999</v>
      </c>
      <c r="CW760">
        <v>0.30252990000000002</v>
      </c>
      <c r="CX760">
        <v>-9.5284399999999991E-3</v>
      </c>
      <c r="CY760">
        <v>0.27008617000000001</v>
      </c>
      <c r="CZ760">
        <v>0.30704116999999997</v>
      </c>
      <c r="DA760">
        <v>2.5140572E-2</v>
      </c>
      <c r="DB760">
        <v>0.17071881999999999</v>
      </c>
      <c r="DC760">
        <v>0.96986859999999997</v>
      </c>
      <c r="DD760">
        <v>0.24214889000000001</v>
      </c>
      <c r="DE760">
        <v>2.1386492999999999E-2</v>
      </c>
      <c r="DF760">
        <f t="shared" si="32"/>
        <v>0.17464156045048546</v>
      </c>
      <c r="DG760">
        <f t="shared" si="33"/>
        <v>0</v>
      </c>
      <c r="DH760">
        <v>0</v>
      </c>
      <c r="DI760">
        <f>VLOOKUP(B760,owner_jaccard!$C$1:$E$1128,3,FALSE)</f>
        <v>0.128571428571428</v>
      </c>
      <c r="DJ760">
        <f>VLOOKUP(B760,partic_jaccard!$C$1:$E$1128,3,FALSE)</f>
        <v>0.24137931034482701</v>
      </c>
      <c r="DK760">
        <f>VLOOKUP(B760,rtword_jaccard!$C$1:$E$1128,3,FALSE)</f>
        <v>0.16279069767441801</v>
      </c>
      <c r="DL760">
        <f>VLOOKUP(B760,rtword_jaccard!$C$1:$F$1128,4,FALSE)</f>
        <v>0.24223602484472001</v>
      </c>
      <c r="DM760">
        <f>VLOOKUP(B760,rtword_jaccard!$C$1:$G$1128,5,FALSE)</f>
        <v>0.27659574468085102</v>
      </c>
      <c r="DN760">
        <f>VLOOKUP(B760,owner_j_重み付き!$C$1:$E$1128,3)</f>
        <v>3.0999999999999999E-3</v>
      </c>
      <c r="DO760">
        <f>VLOOKUP(B760,part_j_重み付き!$C$1:$E$1128,3,FALSE)</f>
        <v>2.3099999999999999E-2</v>
      </c>
      <c r="DP760">
        <f>VLOOKUP(B760,journalsection_jaccard!$C$2:$E$1129,3,FALSE)</f>
        <v>0.33333333333333298</v>
      </c>
      <c r="DQ760">
        <f>VLOOKUP(B760,journalsection_jaccard!$C$2:$F$1129,4,FALSE)</f>
        <v>0.36986301369863001</v>
      </c>
      <c r="DR760">
        <f>VLOOKUP(B760,journalsection_jaccard!$C$2:$G$1129,5,FALSE)</f>
        <v>0.27659574468085102</v>
      </c>
      <c r="DS760">
        <f>VLOOKUP(B760,journalsection_jaccard!$C$2:$H$1129,6,FALSE)</f>
        <v>0.20481927710843301</v>
      </c>
    </row>
    <row r="761" spans="1:123" x14ac:dyDescent="0.55000000000000004">
      <c r="A761">
        <v>754</v>
      </c>
      <c r="B761" t="s">
        <v>2276</v>
      </c>
      <c r="C761" t="s">
        <v>860</v>
      </c>
      <c r="D761">
        <v>0.28178734</v>
      </c>
      <c r="E761">
        <v>0.29325917000000001</v>
      </c>
      <c r="F761">
        <v>0.32687090000000002</v>
      </c>
      <c r="G761">
        <v>0.29636315000000002</v>
      </c>
      <c r="H761">
        <v>0.32577800000000001</v>
      </c>
      <c r="I761">
        <v>0.19240202000000001</v>
      </c>
      <c r="J761">
        <v>0.33018064000000003</v>
      </c>
      <c r="K761">
        <v>0.9803385</v>
      </c>
      <c r="L761">
        <v>0.23346949</v>
      </c>
      <c r="M761">
        <v>0.40664220000000001</v>
      </c>
      <c r="N761">
        <v>0.40820902999999997</v>
      </c>
      <c r="O761">
        <v>0.20481777000000001</v>
      </c>
      <c r="P761">
        <v>0.21344015999999999</v>
      </c>
      <c r="Q761">
        <v>0.39834293999999998</v>
      </c>
      <c r="R761">
        <v>0.13376139000000001</v>
      </c>
      <c r="S761">
        <v>0.10422872</v>
      </c>
      <c r="T761">
        <v>0.27136337999999999</v>
      </c>
      <c r="U761">
        <v>6.3806645999999995E-2</v>
      </c>
      <c r="V761">
        <v>0.25169291999999999</v>
      </c>
      <c r="W761">
        <v>0.13403962999999999</v>
      </c>
      <c r="X761">
        <v>0.16215451</v>
      </c>
      <c r="Y761">
        <v>6.338771E-2</v>
      </c>
      <c r="Z761">
        <v>5.0270919999999997E-2</v>
      </c>
      <c r="AA761">
        <v>0.1292248</v>
      </c>
      <c r="AB761">
        <v>0.23466757999999999</v>
      </c>
      <c r="AC761">
        <v>0.34695642999999998</v>
      </c>
      <c r="AD761">
        <v>0.12693207000000001</v>
      </c>
      <c r="AE761">
        <v>7.7010825000000005E-2</v>
      </c>
      <c r="AF761">
        <v>0.12557328000000001</v>
      </c>
      <c r="AG761">
        <v>2.8189292000000001E-2</v>
      </c>
      <c r="AH761">
        <v>0.19971256000000001</v>
      </c>
      <c r="AI761">
        <v>0.12312548</v>
      </c>
      <c r="AJ761">
        <v>0.31021779999999999</v>
      </c>
      <c r="AK761">
        <v>0.29562262</v>
      </c>
      <c r="AL761">
        <v>-0.12089208</v>
      </c>
      <c r="AM761">
        <v>4.3319679999999999E-2</v>
      </c>
      <c r="AN761">
        <v>0.2235453</v>
      </c>
      <c r="AO761">
        <v>0.30274767000000002</v>
      </c>
      <c r="AP761">
        <v>0.33167701999999999</v>
      </c>
      <c r="AQ761">
        <v>0.25886765</v>
      </c>
      <c r="AR761">
        <v>0.29595885</v>
      </c>
      <c r="AS761">
        <v>7.0933570000000001E-2</v>
      </c>
      <c r="AT761">
        <v>0.18890435</v>
      </c>
      <c r="AU761">
        <v>-0.10491992999999999</v>
      </c>
      <c r="AV761">
        <v>-4.6597455000000003E-2</v>
      </c>
      <c r="AW761">
        <v>0.24837655</v>
      </c>
      <c r="AX761">
        <v>0.25358436000000001</v>
      </c>
      <c r="AY761">
        <v>0.37795656999999999</v>
      </c>
      <c r="AZ761">
        <v>0.96145230000000004</v>
      </c>
      <c r="BA761">
        <v>4.1659216999999998E-2</v>
      </c>
      <c r="BB761">
        <v>0.12792474000000001</v>
      </c>
      <c r="BC761">
        <v>2.0427890000000001E-2</v>
      </c>
      <c r="BD761">
        <v>0.22993681999999999</v>
      </c>
      <c r="BE761">
        <v>-1.1678218000000001E-2</v>
      </c>
      <c r="BF761">
        <v>0.29662814999999998</v>
      </c>
      <c r="BG761">
        <v>0.20959881</v>
      </c>
      <c r="BH761">
        <v>1.8564092000000001E-2</v>
      </c>
      <c r="BI761">
        <v>0.35790250000000001</v>
      </c>
      <c r="BJ761">
        <v>0.30227747999999999</v>
      </c>
      <c r="BK761">
        <v>0.38127420000000001</v>
      </c>
      <c r="BL761">
        <v>0.32861583999999999</v>
      </c>
      <c r="BM761">
        <v>0.12426368</v>
      </c>
      <c r="BN761">
        <v>0.26857370000000003</v>
      </c>
      <c r="BO761">
        <v>0.38480982000000002</v>
      </c>
      <c r="BP761">
        <v>-1.7437986999999999E-2</v>
      </c>
      <c r="BQ761">
        <v>0.16111307999999999</v>
      </c>
      <c r="BR761">
        <v>0.13857296</v>
      </c>
      <c r="BS761">
        <v>-6.8765286999999996E-3</v>
      </c>
      <c r="BT761">
        <v>0.38970935000000001</v>
      </c>
      <c r="BU761">
        <v>0.22878791000000001</v>
      </c>
      <c r="BV761">
        <v>0.21332330999999999</v>
      </c>
      <c r="BW761">
        <v>0.15216457999999999</v>
      </c>
      <c r="BX761">
        <v>0.26041713</v>
      </c>
      <c r="BY761">
        <v>0.13399568000000001</v>
      </c>
      <c r="BZ761">
        <v>0.1748072</v>
      </c>
      <c r="CA761">
        <v>0.12031208</v>
      </c>
      <c r="CB761">
        <v>0.17233709999999999</v>
      </c>
      <c r="CC761">
        <v>0.2885836</v>
      </c>
      <c r="CD761">
        <v>0.47013342000000002</v>
      </c>
      <c r="CE761">
        <v>0.3463466</v>
      </c>
      <c r="CF761">
        <v>0.13655923</v>
      </c>
      <c r="CG761">
        <v>0.22894428999999999</v>
      </c>
      <c r="CH761">
        <v>4.9737424000000002E-2</v>
      </c>
      <c r="CI761">
        <v>0.13620046999999999</v>
      </c>
      <c r="CJ761">
        <v>0.16552143</v>
      </c>
      <c r="CK761">
        <v>0.26271077999999998</v>
      </c>
      <c r="CL761">
        <v>0.22817968</v>
      </c>
      <c r="CM761">
        <v>0.11025545</v>
      </c>
      <c r="CN761">
        <v>0.12626624</v>
      </c>
      <c r="CO761">
        <v>0.3016759</v>
      </c>
      <c r="CP761">
        <v>2.7685389000000001E-2</v>
      </c>
      <c r="CQ761">
        <v>0.14598194</v>
      </c>
      <c r="CR761">
        <v>0.38704312000000002</v>
      </c>
      <c r="CS761">
        <v>0.33020105999999999</v>
      </c>
      <c r="CT761">
        <v>0.19367506000000001</v>
      </c>
      <c r="CU761">
        <v>0.22181381</v>
      </c>
      <c r="CV761">
        <v>0.33212078</v>
      </c>
      <c r="CW761">
        <v>0.29784426000000003</v>
      </c>
      <c r="CX761">
        <v>0.26209638000000002</v>
      </c>
      <c r="CY761">
        <v>6.0188542999999997E-2</v>
      </c>
      <c r="CZ761">
        <v>0.23544703</v>
      </c>
      <c r="DA761">
        <v>-2.3579681000000002E-2</v>
      </c>
      <c r="DB761">
        <v>0.15594922999999999</v>
      </c>
      <c r="DC761">
        <v>0.95759590000000006</v>
      </c>
      <c r="DD761">
        <v>0.27270567000000001</v>
      </c>
      <c r="DE761">
        <v>0.21480082</v>
      </c>
      <c r="DF761">
        <f t="shared" si="32"/>
        <v>0.20033064066310671</v>
      </c>
      <c r="DG761">
        <f t="shared" si="33"/>
        <v>0</v>
      </c>
      <c r="DH761">
        <v>0</v>
      </c>
      <c r="DI761">
        <f>VLOOKUP(B761,owner_jaccard!$C$1:$E$1128,3,FALSE)</f>
        <v>0.14285714285714199</v>
      </c>
      <c r="DJ761">
        <f>VLOOKUP(B761,partic_jaccard!$C$1:$E$1128,3,FALSE)</f>
        <v>0.3</v>
      </c>
      <c r="DK761">
        <f>VLOOKUP(B761,rtword_jaccard!$C$1:$E$1128,3,FALSE)</f>
        <v>6.3829787234042507E-2</v>
      </c>
      <c r="DL761">
        <f>VLOOKUP(B761,rtword_jaccard!$C$1:$F$1128,4,FALSE)</f>
        <v>0.19047619047618999</v>
      </c>
      <c r="DM761">
        <f>VLOOKUP(B761,rtword_jaccard!$C$1:$G$1128,5,FALSE)</f>
        <v>0.19047619047618999</v>
      </c>
      <c r="DN761">
        <f>VLOOKUP(B761,owner_j_重み付き!$C$1:$E$1128,3)</f>
        <v>4.3E-3</v>
      </c>
      <c r="DO761">
        <f>VLOOKUP(B761,part_j_重み付き!$C$1:$E$1128,3,FALSE)</f>
        <v>2.7099999999999999E-2</v>
      </c>
      <c r="DP761">
        <f>VLOOKUP(B761,journalsection_jaccard!$C$2:$E$1129,3,FALSE)</f>
        <v>0.40845070422535201</v>
      </c>
      <c r="DQ761">
        <f>VLOOKUP(B761,journalsection_jaccard!$C$2:$F$1129,4,FALSE)</f>
        <v>0.35135135135135098</v>
      </c>
      <c r="DR761">
        <f>VLOOKUP(B761,journalsection_jaccard!$C$2:$G$1129,5,FALSE)</f>
        <v>0.265822784810126</v>
      </c>
      <c r="DS761">
        <f>VLOOKUP(B761,journalsection_jaccard!$C$2:$H$1129,6,FALSE)</f>
        <v>0.17647058823529399</v>
      </c>
    </row>
    <row r="762" spans="1:123" hidden="1" x14ac:dyDescent="0.55000000000000004">
      <c r="A762">
        <v>755</v>
      </c>
      <c r="B762" t="s">
        <v>2277</v>
      </c>
      <c r="C762" t="s">
        <v>861</v>
      </c>
      <c r="D762">
        <v>0.31110078000000002</v>
      </c>
      <c r="E762">
        <v>0.17448643999999999</v>
      </c>
      <c r="F762">
        <v>0.31058425000000001</v>
      </c>
      <c r="G762">
        <v>0.32902779999999998</v>
      </c>
      <c r="H762">
        <v>0.41378682999999999</v>
      </c>
      <c r="I762">
        <v>0.13618335000000001</v>
      </c>
      <c r="J762">
        <v>0.44609362000000002</v>
      </c>
      <c r="K762">
        <v>0.97862046999999996</v>
      </c>
      <c r="L762">
        <v>0.22385985</v>
      </c>
      <c r="M762">
        <v>0.53474944999999996</v>
      </c>
      <c r="N762">
        <v>0.41810623000000002</v>
      </c>
      <c r="O762">
        <v>0.40535357999999999</v>
      </c>
      <c r="P762">
        <v>0.26331495999999999</v>
      </c>
      <c r="Q762">
        <v>0.33015974999999997</v>
      </c>
      <c r="R762">
        <v>5.4650899999999997E-3</v>
      </c>
      <c r="S762">
        <v>0.14714136999999999</v>
      </c>
      <c r="T762">
        <v>0.40274339999999997</v>
      </c>
      <c r="U762">
        <v>0.27202615000000002</v>
      </c>
      <c r="V762">
        <v>0.18808931000000001</v>
      </c>
      <c r="W762">
        <v>9.1004714E-2</v>
      </c>
      <c r="X762">
        <v>0.14740697999999999</v>
      </c>
      <c r="Y762">
        <v>0.22649311999999999</v>
      </c>
      <c r="Z762">
        <v>0.20044391</v>
      </c>
      <c r="AA762">
        <v>0.25075448</v>
      </c>
      <c r="AB762">
        <v>0.25791695999999997</v>
      </c>
      <c r="AC762">
        <v>0.57041067000000001</v>
      </c>
      <c r="AD762">
        <v>0.14040892999999999</v>
      </c>
      <c r="AE762">
        <v>0.35910292999999999</v>
      </c>
      <c r="AF762">
        <v>0.44225862999999999</v>
      </c>
      <c r="AG762">
        <v>0.26256963999999999</v>
      </c>
      <c r="AH762">
        <v>0.24183181000000001</v>
      </c>
      <c r="AI762">
        <v>0.4128117</v>
      </c>
      <c r="AJ762">
        <v>9.4067849999999995E-2</v>
      </c>
      <c r="AK762">
        <v>0.41212195000000001</v>
      </c>
      <c r="AL762">
        <v>0.20805617000000001</v>
      </c>
      <c r="AM762">
        <v>0.37918370000000001</v>
      </c>
      <c r="AN762">
        <v>0.24787276999999999</v>
      </c>
      <c r="AO762">
        <v>0.29914117000000001</v>
      </c>
      <c r="AP762">
        <v>0.17928752000000001</v>
      </c>
      <c r="AQ762">
        <v>0.33228380000000002</v>
      </c>
      <c r="AR762">
        <v>0.27006829999999998</v>
      </c>
      <c r="AS762">
        <v>0.22735030000000001</v>
      </c>
      <c r="AT762">
        <v>0.24953336000000001</v>
      </c>
      <c r="AU762">
        <v>0.28167447000000001</v>
      </c>
      <c r="AV762">
        <v>0.20998289000000001</v>
      </c>
      <c r="AW762">
        <v>0.33973312</v>
      </c>
      <c r="AX762">
        <v>8.1885840000000001E-2</v>
      </c>
      <c r="AY762">
        <v>0.28837954999999998</v>
      </c>
      <c r="AZ762">
        <v>0.9730491</v>
      </c>
      <c r="BA762">
        <v>0.22232400999999999</v>
      </c>
      <c r="BB762">
        <v>6.0439207000000002E-2</v>
      </c>
      <c r="BC762">
        <v>3.6852308E-2</v>
      </c>
      <c r="BD762">
        <v>0.22491607</v>
      </c>
      <c r="BE762">
        <v>0.27063241999999998</v>
      </c>
      <c r="BF762">
        <v>0.39763809999999999</v>
      </c>
      <c r="BG762">
        <v>0.29139698000000003</v>
      </c>
      <c r="BH762">
        <v>0.24762817000000001</v>
      </c>
      <c r="BI762">
        <v>0.29839146</v>
      </c>
      <c r="BJ762">
        <v>0.28163195000000002</v>
      </c>
      <c r="BK762">
        <v>0.31022260000000002</v>
      </c>
      <c r="BL762">
        <v>0.13081184000000001</v>
      </c>
      <c r="BM762">
        <v>0.39514154000000001</v>
      </c>
      <c r="BN762">
        <v>0.18930954</v>
      </c>
      <c r="BO762">
        <v>0.31165662</v>
      </c>
      <c r="BP762">
        <v>0.27716020000000002</v>
      </c>
      <c r="BQ762">
        <v>0.381268</v>
      </c>
      <c r="BR762">
        <v>0.19992188</v>
      </c>
      <c r="BS762">
        <v>0.22968933</v>
      </c>
      <c r="BT762">
        <v>0.41774454999999999</v>
      </c>
      <c r="BU762">
        <v>0.29339402999999997</v>
      </c>
      <c r="BV762">
        <v>0.23038019000000001</v>
      </c>
      <c r="BW762">
        <v>0.34256273999999998</v>
      </c>
      <c r="BX762">
        <v>0.45907977</v>
      </c>
      <c r="BY762">
        <v>0.20734641000000001</v>
      </c>
      <c r="BZ762">
        <v>0.26942276999999998</v>
      </c>
      <c r="CA762">
        <v>0.29677724999999999</v>
      </c>
      <c r="CB762">
        <v>0.35420370000000001</v>
      </c>
      <c r="CC762">
        <v>0.41317150000000002</v>
      </c>
      <c r="CD762">
        <v>0.31139028000000002</v>
      </c>
      <c r="CE762">
        <v>0.39301997</v>
      </c>
      <c r="CF762">
        <v>0.36330095000000001</v>
      </c>
      <c r="CG762">
        <v>0.38126012999999997</v>
      </c>
      <c r="CH762">
        <v>0.20042871000000001</v>
      </c>
      <c r="CI762">
        <v>0.3339182</v>
      </c>
      <c r="CJ762">
        <v>0.23869530999999999</v>
      </c>
      <c r="CK762">
        <v>0.35675224999999999</v>
      </c>
      <c r="CL762">
        <v>0.33934556999999999</v>
      </c>
      <c r="CM762">
        <v>0.26759699999999997</v>
      </c>
      <c r="CN762">
        <v>0.17774706000000001</v>
      </c>
      <c r="CO762">
        <v>0.21775484000000001</v>
      </c>
      <c r="CP762">
        <v>0.10089803999999999</v>
      </c>
      <c r="CQ762">
        <v>0.19114573000000001</v>
      </c>
      <c r="CR762">
        <v>0.46437824</v>
      </c>
      <c r="CS762">
        <v>0.11073455</v>
      </c>
      <c r="CT762">
        <v>9.5701530000000007E-2</v>
      </c>
      <c r="CU762">
        <v>0.28414896000000001</v>
      </c>
      <c r="CV762">
        <v>0.41189515999999998</v>
      </c>
      <c r="CW762">
        <v>0.36394717999999998</v>
      </c>
      <c r="CX762">
        <v>-4.2540470000000004E-3</v>
      </c>
      <c r="CY762">
        <v>0.31433414999999998</v>
      </c>
      <c r="CZ762">
        <v>0.47038308000000001</v>
      </c>
      <c r="DA762">
        <v>0.22410382000000001</v>
      </c>
      <c r="DB762">
        <v>0.16182360000000001</v>
      </c>
      <c r="DC762">
        <v>0.97025899999999998</v>
      </c>
      <c r="DD762">
        <v>0.36382204000000001</v>
      </c>
      <c r="DE762">
        <v>9.7654340000000006E-2</v>
      </c>
      <c r="DF762">
        <f t="shared" si="32"/>
        <v>0.27465389535922341</v>
      </c>
      <c r="DG762">
        <f t="shared" si="33"/>
        <v>1</v>
      </c>
      <c r="DH762">
        <v>1.6766233975799325E-2</v>
      </c>
      <c r="DI762">
        <f>VLOOKUP(B762,owner_jaccard!$C$1:$E$1128,3,FALSE)</f>
        <v>0.232558139534883</v>
      </c>
      <c r="DJ762">
        <f>VLOOKUP(B762,partic_jaccard!$C$1:$E$1128,3,FALSE)</f>
        <v>0.42307692307692302</v>
      </c>
      <c r="DK762">
        <f>VLOOKUP(B762,rtword_jaccard!$C$1:$E$1128,3,FALSE)</f>
        <v>0.42857142857142799</v>
      </c>
      <c r="DL762">
        <f>VLOOKUP(B762,rtword_jaccard!$C$1:$F$1128,4,FALSE)</f>
        <v>0.50375939849623996</v>
      </c>
      <c r="DM762">
        <f>VLOOKUP(B762,rtword_jaccard!$C$1:$G$1128,5,FALSE)</f>
        <v>0.52284263959390798</v>
      </c>
      <c r="DN762">
        <f>VLOOKUP(B762,owner_j_重み付き!$C$1:$E$1128,3)</f>
        <v>1.5599999999999999E-2</v>
      </c>
      <c r="DO762">
        <f>VLOOKUP(B762,part_j_重み付き!$C$1:$E$1128,3,FALSE)</f>
        <v>0.1447</v>
      </c>
      <c r="DP762">
        <f>VLOOKUP(B762,journalsection_jaccard!$C$2:$E$1129,3,FALSE)</f>
        <v>0.38888888888888801</v>
      </c>
      <c r="DQ762">
        <f>VLOOKUP(B762,journalsection_jaccard!$C$2:$F$1129,4,FALSE)</f>
        <v>0.51515151515151503</v>
      </c>
      <c r="DR762">
        <f>VLOOKUP(B762,journalsection_jaccard!$C$2:$G$1129,5,FALSE)</f>
        <v>0.44230769230769201</v>
      </c>
      <c r="DS762">
        <f>VLOOKUP(B762,journalsection_jaccard!$C$2:$H$1129,6,FALSE)</f>
        <v>0.36986301369863001</v>
      </c>
    </row>
    <row r="763" spans="1:123" x14ac:dyDescent="0.55000000000000004">
      <c r="A763">
        <v>756</v>
      </c>
      <c r="B763" t="s">
        <v>2278</v>
      </c>
      <c r="C763" t="s">
        <v>862</v>
      </c>
      <c r="D763">
        <v>0.13701047</v>
      </c>
      <c r="E763">
        <v>0.12702533999999999</v>
      </c>
      <c r="F763">
        <v>-0.12843441999999999</v>
      </c>
      <c r="G763">
        <v>5.2001226999999997E-2</v>
      </c>
      <c r="H763">
        <v>0.17876886</v>
      </c>
      <c r="I763">
        <v>0.14494736</v>
      </c>
      <c r="J763">
        <v>0.22175439</v>
      </c>
      <c r="K763">
        <v>0.97635079999999996</v>
      </c>
      <c r="L763">
        <v>0.23501983000000001</v>
      </c>
      <c r="M763">
        <v>0.26636379999999998</v>
      </c>
      <c r="N763">
        <v>0.24158595999999999</v>
      </c>
      <c r="O763">
        <v>0.17904137000000001</v>
      </c>
      <c r="P763">
        <v>0.21688062999999999</v>
      </c>
      <c r="Q763">
        <v>0.30661228000000001</v>
      </c>
      <c r="R763">
        <v>0.23515829999999999</v>
      </c>
      <c r="S763">
        <v>0.101242155</v>
      </c>
      <c r="T763">
        <v>9.2774644000000003E-2</v>
      </c>
      <c r="U763">
        <v>8.792469E-2</v>
      </c>
      <c r="V763">
        <v>0.16213408000000001</v>
      </c>
      <c r="W763">
        <v>0.13185535000000001</v>
      </c>
      <c r="X763">
        <v>7.3352769999999998E-2</v>
      </c>
      <c r="Y763">
        <v>0.18553711000000001</v>
      </c>
      <c r="Z763">
        <v>8.3574099999999991E-3</v>
      </c>
      <c r="AA763">
        <v>0.20325074000000001</v>
      </c>
      <c r="AB763">
        <v>0.112793475</v>
      </c>
      <c r="AC763">
        <v>0.31929636</v>
      </c>
      <c r="AD763">
        <v>0.24474541999999999</v>
      </c>
      <c r="AE763">
        <v>0.14102522000000001</v>
      </c>
      <c r="AF763">
        <v>0.35537642000000003</v>
      </c>
      <c r="AG763">
        <v>0.20594779999999999</v>
      </c>
      <c r="AH763">
        <v>0.17486085000000001</v>
      </c>
      <c r="AI763">
        <v>0.26921203999999999</v>
      </c>
      <c r="AJ763">
        <v>2.9436199E-2</v>
      </c>
      <c r="AK763">
        <v>0.17479934</v>
      </c>
      <c r="AL763">
        <v>-5.8237280000000002E-2</v>
      </c>
      <c r="AM763">
        <v>0.13064885000000001</v>
      </c>
      <c r="AN763">
        <v>0.22200826000000001</v>
      </c>
      <c r="AO763">
        <v>0.10784053</v>
      </c>
      <c r="AP763">
        <v>0.17386869999999999</v>
      </c>
      <c r="AQ763">
        <v>0.29614040000000003</v>
      </c>
      <c r="AR763">
        <v>0.29610276000000002</v>
      </c>
      <c r="AS763">
        <v>0.10392655000000001</v>
      </c>
      <c r="AT763">
        <v>0.32395162999999999</v>
      </c>
      <c r="AU763">
        <v>0.24963742</v>
      </c>
      <c r="AV763">
        <v>3.7674796000000003E-2</v>
      </c>
      <c r="AW763">
        <v>0.26741700000000002</v>
      </c>
      <c r="AX763">
        <v>0.16411579000000001</v>
      </c>
      <c r="AY763">
        <v>0.38205990000000001</v>
      </c>
      <c r="AZ763">
        <v>0.97140870000000001</v>
      </c>
      <c r="BA763">
        <v>-4.3532220000000003E-2</v>
      </c>
      <c r="BB763">
        <v>0.13533582</v>
      </c>
      <c r="BC763">
        <v>0.10680597</v>
      </c>
      <c r="BD763">
        <v>0.19639694999999999</v>
      </c>
      <c r="BE763">
        <v>6.1599668000000003E-2</v>
      </c>
      <c r="BF763">
        <v>0.15871523000000001</v>
      </c>
      <c r="BG763">
        <v>0.25666909999999998</v>
      </c>
      <c r="BH763">
        <v>0.2434714</v>
      </c>
      <c r="BI763">
        <v>0.17554302999999999</v>
      </c>
      <c r="BJ763">
        <v>0.15776633000000001</v>
      </c>
      <c r="BK763">
        <v>0.15552218000000001</v>
      </c>
      <c r="BL763">
        <v>0.14531553</v>
      </c>
      <c r="BM763">
        <v>0.15271665000000001</v>
      </c>
      <c r="BN763">
        <v>0.10142352</v>
      </c>
      <c r="BO763">
        <v>0.10414336</v>
      </c>
      <c r="BP763">
        <v>7.4182600000000001E-2</v>
      </c>
      <c r="BQ763">
        <v>0.13490635000000001</v>
      </c>
      <c r="BR763">
        <v>0.13491063</v>
      </c>
      <c r="BS763">
        <v>0.110717915</v>
      </c>
      <c r="BT763">
        <v>0.29875845000000001</v>
      </c>
      <c r="BU763">
        <v>0.16736886000000001</v>
      </c>
      <c r="BV763">
        <v>0.1080202</v>
      </c>
      <c r="BW763">
        <v>0.27421957000000002</v>
      </c>
      <c r="BX763">
        <v>0.41497788000000002</v>
      </c>
      <c r="BY763">
        <v>0.19082804</v>
      </c>
      <c r="BZ763">
        <v>0.21454665000000001</v>
      </c>
      <c r="CA763">
        <v>4.8277035000000003E-2</v>
      </c>
      <c r="CB763">
        <v>6.5032770000000004E-2</v>
      </c>
      <c r="CC763">
        <v>0.39666706000000002</v>
      </c>
      <c r="CD763">
        <v>0.13909389999999999</v>
      </c>
      <c r="CE763">
        <v>0.29013664</v>
      </c>
      <c r="CF763">
        <v>0.22493008</v>
      </c>
      <c r="CG763">
        <v>0.106662676</v>
      </c>
      <c r="CH763">
        <v>9.6481430000000007E-2</v>
      </c>
      <c r="CI763">
        <v>0.26366060000000002</v>
      </c>
      <c r="CJ763">
        <v>0.23837966999999999</v>
      </c>
      <c r="CK763">
        <v>7.6090569999999996E-2</v>
      </c>
      <c r="CL763">
        <v>0.20242051999999999</v>
      </c>
      <c r="CM763">
        <v>0.14621927000000001</v>
      </c>
      <c r="CN763">
        <v>6.1995104000000002E-2</v>
      </c>
      <c r="CO763">
        <v>0.17150304999999999</v>
      </c>
      <c r="CP763">
        <v>5.4225759999999998E-2</v>
      </c>
      <c r="CQ763">
        <v>0.23809738</v>
      </c>
      <c r="CR763">
        <v>0.40042309999999998</v>
      </c>
      <c r="CS763">
        <v>0.12671868999999999</v>
      </c>
      <c r="CT763">
        <v>0.16341612999999999</v>
      </c>
      <c r="CU763">
        <v>0.2081112</v>
      </c>
      <c r="CV763">
        <v>0.27658962999999998</v>
      </c>
      <c r="CW763">
        <v>0.20205438000000001</v>
      </c>
      <c r="CX763">
        <v>0.37261483000000001</v>
      </c>
      <c r="CY763">
        <v>0.36655247000000002</v>
      </c>
      <c r="CZ763">
        <v>6.0416035999999998E-3</v>
      </c>
      <c r="DA763">
        <v>0.18720500000000001</v>
      </c>
      <c r="DB763">
        <v>0.17399386</v>
      </c>
      <c r="DC763">
        <v>0.96830212999999998</v>
      </c>
      <c r="DD763">
        <v>0.34267419999999998</v>
      </c>
      <c r="DE763">
        <v>0.26954919999999999</v>
      </c>
      <c r="DF763">
        <f t="shared" si="32"/>
        <v>0.17798019657864075</v>
      </c>
      <c r="DG763">
        <f t="shared" si="33"/>
        <v>0</v>
      </c>
      <c r="DH763">
        <v>0</v>
      </c>
      <c r="DI763">
        <f>VLOOKUP(B763,owner_jaccard!$C$1:$E$1128,3,FALSE)</f>
        <v>0.12195121951219499</v>
      </c>
      <c r="DJ763">
        <f>VLOOKUP(B763,partic_jaccard!$C$1:$E$1128,3,FALSE)</f>
        <v>0.31818181818181801</v>
      </c>
      <c r="DK763">
        <f>VLOOKUP(B763,rtword_jaccard!$C$1:$E$1128,3,FALSE)</f>
        <v>0.123595505617977</v>
      </c>
      <c r="DL763">
        <f>VLOOKUP(B763,rtword_jaccard!$C$1:$F$1128,4,FALSE)</f>
        <v>0.24223602484472001</v>
      </c>
      <c r="DM763">
        <f>VLOOKUP(B763,rtword_jaccard!$C$1:$G$1128,5,FALSE)</f>
        <v>0.27118644067796599</v>
      </c>
      <c r="DN763">
        <f>VLOOKUP(B763,owner_j_重み付き!$C$1:$E$1128,3)</f>
        <v>2.8E-3</v>
      </c>
      <c r="DO763">
        <f>VLOOKUP(B763,part_j_重み付き!$C$1:$E$1128,3,FALSE)</f>
        <v>3.49E-2</v>
      </c>
      <c r="DP763">
        <f>VLOOKUP(B763,journalsection_jaccard!$C$2:$E$1129,3,FALSE)</f>
        <v>0.35135135135135098</v>
      </c>
      <c r="DQ763">
        <f>VLOOKUP(B763,journalsection_jaccard!$C$2:$F$1129,4,FALSE)</f>
        <v>0.36054421768707401</v>
      </c>
      <c r="DR763">
        <f>VLOOKUP(B763,journalsection_jaccard!$C$2:$G$1129,5,FALSE)</f>
        <v>0.33928571428571402</v>
      </c>
      <c r="DS763">
        <f>VLOOKUP(B763,journalsection_jaccard!$C$2:$H$1129,6,FALSE)</f>
        <v>0.16279069767441801</v>
      </c>
    </row>
    <row r="764" spans="1:123" x14ac:dyDescent="0.55000000000000004">
      <c r="A764">
        <v>757</v>
      </c>
      <c r="B764" t="s">
        <v>2279</v>
      </c>
      <c r="C764" t="s">
        <v>863</v>
      </c>
      <c r="D764">
        <v>0.14442532</v>
      </c>
      <c r="E764">
        <v>0.15876087999999999</v>
      </c>
      <c r="F764">
        <v>8.1800730000000002E-2</v>
      </c>
      <c r="G764">
        <v>7.2894834000000006E-2</v>
      </c>
      <c r="H764">
        <v>0.33234718000000002</v>
      </c>
      <c r="I764">
        <v>0.12970950000000001</v>
      </c>
      <c r="J764">
        <v>0.50532085000000004</v>
      </c>
      <c r="K764">
        <v>0.97799590000000003</v>
      </c>
      <c r="L764">
        <v>9.8112550000000007E-2</v>
      </c>
      <c r="M764">
        <v>0.24699900999999999</v>
      </c>
      <c r="N764">
        <v>0.41069820000000001</v>
      </c>
      <c r="O764">
        <v>7.8689490000000001E-2</v>
      </c>
      <c r="P764">
        <v>0.11399334999999999</v>
      </c>
      <c r="Q764">
        <v>0.37395040000000002</v>
      </c>
      <c r="R764">
        <v>0.17008783</v>
      </c>
      <c r="S764">
        <v>0.16058512</v>
      </c>
      <c r="T764">
        <v>0.28172417999999999</v>
      </c>
      <c r="U764">
        <v>0.13671411999999999</v>
      </c>
      <c r="V764">
        <v>0.19742103</v>
      </c>
      <c r="W764">
        <v>0.18114855999999999</v>
      </c>
      <c r="X764">
        <v>0.29841295000000001</v>
      </c>
      <c r="Y764">
        <v>0.2924004</v>
      </c>
      <c r="Z764">
        <v>0.14438617000000001</v>
      </c>
      <c r="AA764">
        <v>0.25498064999999998</v>
      </c>
      <c r="AB764">
        <v>0.23699231000000001</v>
      </c>
      <c r="AC764">
        <v>0.32621794999999998</v>
      </c>
      <c r="AD764">
        <v>0.11713421</v>
      </c>
      <c r="AE764">
        <v>0.10987251000000001</v>
      </c>
      <c r="AF764">
        <v>0.30475377999999997</v>
      </c>
      <c r="AG764">
        <v>0.19844609999999999</v>
      </c>
      <c r="AH764">
        <v>0.23916709999999999</v>
      </c>
      <c r="AI764">
        <v>0.22171225999999999</v>
      </c>
      <c r="AJ764">
        <v>0.19955719</v>
      </c>
      <c r="AK764">
        <v>0.16258426000000001</v>
      </c>
      <c r="AL764">
        <v>1.9976739E-2</v>
      </c>
      <c r="AM764">
        <v>6.3390630000000003E-2</v>
      </c>
      <c r="AN764">
        <v>0.14029127</v>
      </c>
      <c r="AO764">
        <v>4.4128637999999998E-2</v>
      </c>
      <c r="AP764">
        <v>0.38250938000000001</v>
      </c>
      <c r="AQ764">
        <v>0.40912090000000001</v>
      </c>
      <c r="AR764">
        <v>0.22394053999999999</v>
      </c>
      <c r="AS764">
        <v>0.11961347</v>
      </c>
      <c r="AT764">
        <v>3.9347343E-2</v>
      </c>
      <c r="AU764">
        <v>0.18546072</v>
      </c>
      <c r="AV764">
        <v>0.11903888999999999</v>
      </c>
      <c r="AW764">
        <v>0.28251228</v>
      </c>
      <c r="AX764">
        <v>0.16688397999999999</v>
      </c>
      <c r="AY764">
        <v>0.40938994000000001</v>
      </c>
      <c r="AZ764">
        <v>0.97158370000000005</v>
      </c>
      <c r="BA764">
        <v>0.15788573</v>
      </c>
      <c r="BB764">
        <v>0.23918681999999999</v>
      </c>
      <c r="BC764">
        <v>6.9331219999999999E-2</v>
      </c>
      <c r="BD764">
        <v>0.14722815</v>
      </c>
      <c r="BE764">
        <v>0.15049091000000001</v>
      </c>
      <c r="BF764">
        <v>0.31405126999999999</v>
      </c>
      <c r="BG764">
        <v>0.34194332</v>
      </c>
      <c r="BH764">
        <v>8.9156460000000007E-2</v>
      </c>
      <c r="BI764">
        <v>0.34301715999999999</v>
      </c>
      <c r="BJ764">
        <v>0.11142005000000001</v>
      </c>
      <c r="BK764">
        <v>0.22667970000000001</v>
      </c>
      <c r="BL764">
        <v>0.20199613</v>
      </c>
      <c r="BM764">
        <v>0.20001548999999999</v>
      </c>
      <c r="BN764">
        <v>0.14090933999999999</v>
      </c>
      <c r="BO764">
        <v>0.35035709999999998</v>
      </c>
      <c r="BP764">
        <v>9.4380580000000006E-2</v>
      </c>
      <c r="BQ764">
        <v>0.27820545000000002</v>
      </c>
      <c r="BR764">
        <v>-2.7283137999999998E-2</v>
      </c>
      <c r="BS764">
        <v>2.2915075E-2</v>
      </c>
      <c r="BT764">
        <v>0.43162116</v>
      </c>
      <c r="BU764">
        <v>0.14993319999999999</v>
      </c>
      <c r="BV764">
        <v>0.15957531</v>
      </c>
      <c r="BW764">
        <v>0.35669622000000001</v>
      </c>
      <c r="BX764">
        <v>0.47192633</v>
      </c>
      <c r="BY764">
        <v>0.20808212000000001</v>
      </c>
      <c r="BZ764">
        <v>0.30047360000000001</v>
      </c>
      <c r="CA764">
        <v>0.11433101</v>
      </c>
      <c r="CB764">
        <v>2.1708371000000001E-2</v>
      </c>
      <c r="CC764">
        <v>0.39861465000000001</v>
      </c>
      <c r="CD764">
        <v>0.37043956</v>
      </c>
      <c r="CE764">
        <v>0.33515289999999998</v>
      </c>
      <c r="CF764">
        <v>0.14591978</v>
      </c>
      <c r="CG764">
        <v>0.28612320000000002</v>
      </c>
      <c r="CH764">
        <v>0.14670515000000001</v>
      </c>
      <c r="CI764">
        <v>0.14879970000000001</v>
      </c>
      <c r="CJ764">
        <v>0.19061539999999999</v>
      </c>
      <c r="CK764">
        <v>0.37480655000000002</v>
      </c>
      <c r="CL764">
        <v>0.16464038</v>
      </c>
      <c r="CM764">
        <v>0.25439800000000001</v>
      </c>
      <c r="CN764">
        <v>0.26499230000000001</v>
      </c>
      <c r="CO764">
        <v>0.23946843000000001</v>
      </c>
      <c r="CP764">
        <v>0.37175821999999997</v>
      </c>
      <c r="CQ764">
        <v>8.8463520000000004E-2</v>
      </c>
      <c r="CR764">
        <v>0.33485419999999999</v>
      </c>
      <c r="CS764">
        <v>0.31396385999999998</v>
      </c>
      <c r="CT764">
        <v>6.6159934000000004E-2</v>
      </c>
      <c r="CU764">
        <v>0.14519489999999999</v>
      </c>
      <c r="CV764">
        <v>0.33418502999999999</v>
      </c>
      <c r="CW764">
        <v>0.36150417000000001</v>
      </c>
      <c r="CX764">
        <v>-2.0638920000000002E-2</v>
      </c>
      <c r="CY764">
        <v>0.21225294</v>
      </c>
      <c r="CZ764">
        <v>0.3979915</v>
      </c>
      <c r="DA764">
        <v>0.16522811000000001</v>
      </c>
      <c r="DB764">
        <v>9.5825350000000004E-2</v>
      </c>
      <c r="DC764">
        <v>0.98049140000000001</v>
      </c>
      <c r="DD764">
        <v>0.33389643000000002</v>
      </c>
      <c r="DE764">
        <v>0.17920230000000001</v>
      </c>
      <c r="DF764">
        <f t="shared" si="32"/>
        <v>0.21314910073786408</v>
      </c>
      <c r="DG764">
        <f t="shared" si="33"/>
        <v>0</v>
      </c>
      <c r="DH764">
        <v>0</v>
      </c>
      <c r="DI764">
        <f>VLOOKUP(B764,owner_jaccard!$C$1:$E$1128,3,FALSE)</f>
        <v>0.14285714285714199</v>
      </c>
      <c r="DJ764">
        <f>VLOOKUP(B764,partic_jaccard!$C$1:$E$1128,3,FALSE)</f>
        <v>0.34883720930232498</v>
      </c>
      <c r="DK764">
        <f>VLOOKUP(B764,rtword_jaccard!$C$1:$E$1128,3,FALSE)</f>
        <v>0.14942528735632099</v>
      </c>
      <c r="DL764">
        <f>VLOOKUP(B764,rtword_jaccard!$C$1:$F$1128,4,FALSE)</f>
        <v>0.25</v>
      </c>
      <c r="DM764">
        <f>VLOOKUP(B764,rtword_jaccard!$C$1:$G$1128,5,FALSE)</f>
        <v>0.25</v>
      </c>
      <c r="DN764">
        <f>VLOOKUP(B764,owner_j_重み付き!$C$1:$E$1128,3)</f>
        <v>0.01</v>
      </c>
      <c r="DO764">
        <f>VLOOKUP(B764,part_j_重み付き!$C$1:$E$1128,3,FALSE)</f>
        <v>4.4499999999999998E-2</v>
      </c>
      <c r="DP764">
        <f>VLOOKUP(B764,journalsection_jaccard!$C$2:$E$1129,3,FALSE)</f>
        <v>0.28205128205128199</v>
      </c>
      <c r="DQ764">
        <f>VLOOKUP(B764,journalsection_jaccard!$C$2:$F$1129,4,FALSE)</f>
        <v>0.219512195121951</v>
      </c>
      <c r="DR764">
        <f>VLOOKUP(B764,journalsection_jaccard!$C$2:$G$1129,5,FALSE)</f>
        <v>0.181102362204724</v>
      </c>
      <c r="DS764">
        <f>VLOOKUP(B764,journalsection_jaccard!$C$2:$H$1129,6,FALSE)</f>
        <v>8.6956521739130405E-2</v>
      </c>
    </row>
    <row r="765" spans="1:123" hidden="1" x14ac:dyDescent="0.55000000000000004">
      <c r="A765">
        <v>758</v>
      </c>
      <c r="B765" t="s">
        <v>2280</v>
      </c>
      <c r="C765" t="s">
        <v>864</v>
      </c>
      <c r="D765">
        <v>0.10355006</v>
      </c>
      <c r="E765">
        <v>0.17167452</v>
      </c>
      <c r="F765">
        <v>0.15139799000000001</v>
      </c>
      <c r="G765">
        <v>0.20140906</v>
      </c>
      <c r="H765">
        <v>0.391789</v>
      </c>
      <c r="I765">
        <v>0.12915768999999999</v>
      </c>
      <c r="J765">
        <v>0.44389410000000001</v>
      </c>
      <c r="K765">
        <v>0.98009484999999996</v>
      </c>
      <c r="L765">
        <v>0.16744971</v>
      </c>
      <c r="M765">
        <v>0.32235839999999999</v>
      </c>
      <c r="N765">
        <v>0.32146350000000001</v>
      </c>
      <c r="O765">
        <v>0.17857634999999999</v>
      </c>
      <c r="P765">
        <v>0.22888655999999999</v>
      </c>
      <c r="Q765">
        <v>0.24780467</v>
      </c>
      <c r="R765">
        <v>3.9119527000000001E-2</v>
      </c>
      <c r="S765">
        <v>4.8370860000000002E-2</v>
      </c>
      <c r="T765">
        <v>0.22867216000000001</v>
      </c>
      <c r="U765">
        <v>4.0894609999999998E-2</v>
      </c>
      <c r="V765">
        <v>0.19064434999999999</v>
      </c>
      <c r="W765">
        <v>7.4247690000000005E-2</v>
      </c>
      <c r="X765">
        <v>0.23833725</v>
      </c>
      <c r="Y765">
        <v>0.14476022</v>
      </c>
      <c r="Z765">
        <v>0.16093971000000001</v>
      </c>
      <c r="AA765">
        <v>0.29799726999999998</v>
      </c>
      <c r="AB765">
        <v>0.15553583000000001</v>
      </c>
      <c r="AC765">
        <v>0.29171807</v>
      </c>
      <c r="AD765">
        <v>0.15067021999999999</v>
      </c>
      <c r="AE765">
        <v>9.9955946000000004E-2</v>
      </c>
      <c r="AF765">
        <v>0.11753832</v>
      </c>
      <c r="AG765">
        <v>0.21477341999999999</v>
      </c>
      <c r="AH765">
        <v>7.4818599999999999E-2</v>
      </c>
      <c r="AI765">
        <v>0.39930852999999999</v>
      </c>
      <c r="AJ765">
        <v>7.0751120000000001E-2</v>
      </c>
      <c r="AK765">
        <v>0.40059430000000001</v>
      </c>
      <c r="AL765">
        <v>-5.2787229999999999E-3</v>
      </c>
      <c r="AM765">
        <v>9.2402949999999998E-2</v>
      </c>
      <c r="AN765">
        <v>5.2787800000000003E-2</v>
      </c>
      <c r="AO765">
        <v>0.15931165</v>
      </c>
      <c r="AP765">
        <v>0.25725687000000003</v>
      </c>
      <c r="AQ765">
        <v>0.27768806000000001</v>
      </c>
      <c r="AR765">
        <v>0.26085912999999999</v>
      </c>
      <c r="AS765">
        <v>8.9585239999999997E-2</v>
      </c>
      <c r="AT765">
        <v>6.7548590000000006E-2</v>
      </c>
      <c r="AU765">
        <v>0.16279842</v>
      </c>
      <c r="AV765">
        <v>8.2430219999999998E-2</v>
      </c>
      <c r="AW765">
        <v>0.38458695999999998</v>
      </c>
      <c r="AX765">
        <v>4.5598745000000003E-2</v>
      </c>
      <c r="AY765">
        <v>0.21929779999999999</v>
      </c>
      <c r="AZ765">
        <v>0.9670242</v>
      </c>
      <c r="BA765">
        <v>0.18631199000000001</v>
      </c>
      <c r="BB765">
        <v>0.1896419</v>
      </c>
      <c r="BC765">
        <v>6.5605073999999999E-2</v>
      </c>
      <c r="BD765">
        <v>0.23615839</v>
      </c>
      <c r="BE765">
        <v>0.15675201999999999</v>
      </c>
      <c r="BF765">
        <v>0.35871526999999997</v>
      </c>
      <c r="BG765">
        <v>0.27227615999999999</v>
      </c>
      <c r="BH765">
        <v>0.13379648</v>
      </c>
      <c r="BI765">
        <v>0.1142794</v>
      </c>
      <c r="BJ765">
        <v>9.4856724000000003E-2</v>
      </c>
      <c r="BK765">
        <v>0.13453929000000001</v>
      </c>
      <c r="BL765">
        <v>7.2376943999999999E-2</v>
      </c>
      <c r="BM765">
        <v>0.33705255000000001</v>
      </c>
      <c r="BN765">
        <v>0.27743548000000001</v>
      </c>
      <c r="BO765">
        <v>0.21321893</v>
      </c>
      <c r="BP765">
        <v>6.0342114000000002E-2</v>
      </c>
      <c r="BQ765">
        <v>0.18872908999999999</v>
      </c>
      <c r="BR765">
        <v>5.7994536999999999E-2</v>
      </c>
      <c r="BS765">
        <v>0.23576999000000001</v>
      </c>
      <c r="BT765">
        <v>0.38104272</v>
      </c>
      <c r="BU765">
        <v>0.13459994</v>
      </c>
      <c r="BV765">
        <v>0.19054182</v>
      </c>
      <c r="BW765">
        <v>0.30845763999999998</v>
      </c>
      <c r="BX765">
        <v>0.35978460000000001</v>
      </c>
      <c r="BY765">
        <v>0.173178</v>
      </c>
      <c r="BZ765">
        <v>0.24820259</v>
      </c>
      <c r="CA765">
        <v>0.12484046</v>
      </c>
      <c r="CB765">
        <v>0.19532496999999999</v>
      </c>
      <c r="CC765">
        <v>0.27159673000000001</v>
      </c>
      <c r="CD765">
        <v>0.37985750000000001</v>
      </c>
      <c r="CE765">
        <v>0.43113676000000001</v>
      </c>
      <c r="CF765">
        <v>0.16441620000000001</v>
      </c>
      <c r="CG765">
        <v>0.21079858000000001</v>
      </c>
      <c r="CH765">
        <v>0.21185780000000001</v>
      </c>
      <c r="CI765">
        <v>0.20072857999999999</v>
      </c>
      <c r="CJ765">
        <v>0.15646487000000001</v>
      </c>
      <c r="CK765">
        <v>0.35833704</v>
      </c>
      <c r="CL765">
        <v>0.1810399</v>
      </c>
      <c r="CM765">
        <v>0.21243909</v>
      </c>
      <c r="CN765">
        <v>0.22327649999999999</v>
      </c>
      <c r="CO765">
        <v>9.9094084999999998E-2</v>
      </c>
      <c r="CP765">
        <v>0.19668569999999999</v>
      </c>
      <c r="CQ765">
        <v>0.10019251999999999</v>
      </c>
      <c r="CR765">
        <v>0.503444</v>
      </c>
      <c r="CS765">
        <v>0.21141905</v>
      </c>
      <c r="CT765">
        <v>8.1978369999999995E-2</v>
      </c>
      <c r="CU765">
        <v>0.20606425</v>
      </c>
      <c r="CV765">
        <v>0.19056297999999999</v>
      </c>
      <c r="CW765">
        <v>9.8830929999999997E-2</v>
      </c>
      <c r="CX765">
        <v>6.7565280000000005E-2</v>
      </c>
      <c r="CY765">
        <v>0.31896442000000003</v>
      </c>
      <c r="CZ765">
        <v>0.21283626999999999</v>
      </c>
      <c r="DA765">
        <v>0.29036476999999999</v>
      </c>
      <c r="DB765">
        <v>0.17700026999999999</v>
      </c>
      <c r="DC765">
        <v>0.97676130000000005</v>
      </c>
      <c r="DD765">
        <v>0.21259165999999999</v>
      </c>
      <c r="DE765">
        <v>0.26781561999999998</v>
      </c>
      <c r="DF765">
        <f t="shared" si="32"/>
        <v>0.19791376818446599</v>
      </c>
      <c r="DG765">
        <f t="shared" si="33"/>
        <v>0</v>
      </c>
      <c r="DH765">
        <v>1.3235369213752662E-2</v>
      </c>
      <c r="DI765">
        <f>VLOOKUP(B765,owner_jaccard!$C$1:$E$1128,3,FALSE)</f>
        <v>0.27450980392156799</v>
      </c>
      <c r="DJ765">
        <f>VLOOKUP(B765,partic_jaccard!$C$1:$E$1128,3,FALSE)</f>
        <v>0.33333333333333298</v>
      </c>
      <c r="DK765">
        <f>VLOOKUP(B765,rtword_jaccard!$C$1:$E$1128,3,FALSE)</f>
        <v>0.16279069767441801</v>
      </c>
      <c r="DL765">
        <f>VLOOKUP(B765,rtword_jaccard!$C$1:$F$1128,4,FALSE)</f>
        <v>0.29870129870129802</v>
      </c>
      <c r="DM765">
        <f>VLOOKUP(B765,rtword_jaccard!$C$1:$G$1128,5,FALSE)</f>
        <v>0.32743362831858402</v>
      </c>
      <c r="DN765">
        <f>VLOOKUP(B765,owner_j_重み付き!$C$1:$E$1128,3)</f>
        <v>1.0500000000000001E-2</v>
      </c>
      <c r="DO765">
        <f>VLOOKUP(B765,part_j_重み付き!$C$1:$E$1128,3,FALSE)</f>
        <v>8.8499999999999995E-2</v>
      </c>
      <c r="DP765">
        <f>VLOOKUP(B765,journalsection_jaccard!$C$2:$E$1129,3,FALSE)</f>
        <v>0.42857142857142799</v>
      </c>
      <c r="DQ765">
        <f>VLOOKUP(B765,journalsection_jaccard!$C$2:$F$1129,4,FALSE)</f>
        <v>0.40845070422535201</v>
      </c>
      <c r="DR765">
        <f>VLOOKUP(B765,journalsection_jaccard!$C$2:$G$1129,5,FALSE)</f>
        <v>0.32743362831858402</v>
      </c>
      <c r="DS765">
        <f>VLOOKUP(B765,journalsection_jaccard!$C$2:$H$1129,6,FALSE)</f>
        <v>0.28205128205128199</v>
      </c>
    </row>
    <row r="766" spans="1:123" hidden="1" x14ac:dyDescent="0.55000000000000004">
      <c r="A766">
        <v>759</v>
      </c>
      <c r="B766" t="s">
        <v>2281</v>
      </c>
      <c r="C766" t="s">
        <v>865</v>
      </c>
      <c r="D766">
        <v>2.0230725000000001E-2</v>
      </c>
      <c r="E766">
        <v>0.17290240000000001</v>
      </c>
      <c r="F766">
        <v>0.1042636</v>
      </c>
      <c r="G766">
        <v>9.5562839999999996E-2</v>
      </c>
      <c r="H766">
        <v>0.22650743000000001</v>
      </c>
      <c r="I766">
        <v>0.20100564000000001</v>
      </c>
      <c r="J766">
        <v>0.3059463</v>
      </c>
      <c r="K766">
        <v>0.97886825</v>
      </c>
      <c r="L766">
        <v>3.3974677000000002E-2</v>
      </c>
      <c r="M766">
        <v>5.6101593999999998E-2</v>
      </c>
      <c r="N766">
        <v>0.33872174999999999</v>
      </c>
      <c r="O766">
        <v>0.26026535000000001</v>
      </c>
      <c r="P766">
        <v>0.16509856000000001</v>
      </c>
      <c r="Q766">
        <v>0.14945475999999999</v>
      </c>
      <c r="R766">
        <v>-1.5873866000000001E-3</v>
      </c>
      <c r="S766">
        <v>0.13193157</v>
      </c>
      <c r="T766">
        <v>0.16534781000000001</v>
      </c>
      <c r="U766">
        <v>-3.9354566000000001E-2</v>
      </c>
      <c r="V766">
        <v>0.21888094</v>
      </c>
      <c r="W766">
        <v>0.17965123</v>
      </c>
      <c r="X766">
        <v>0.21551572999999999</v>
      </c>
      <c r="Y766">
        <v>0.20118158</v>
      </c>
      <c r="Z766">
        <v>0.19949006</v>
      </c>
      <c r="AA766">
        <v>0.32462528000000002</v>
      </c>
      <c r="AB766">
        <v>0.15562908</v>
      </c>
      <c r="AC766">
        <v>0.20643987</v>
      </c>
      <c r="AD766">
        <v>9.0412623999999997E-2</v>
      </c>
      <c r="AE766">
        <v>0.1794219</v>
      </c>
      <c r="AF766">
        <v>0.3086121</v>
      </c>
      <c r="AG766">
        <v>7.7371739999999994E-2</v>
      </c>
      <c r="AH766">
        <v>0.14549699999999999</v>
      </c>
      <c r="AI766">
        <v>0.30556807000000002</v>
      </c>
      <c r="AJ766">
        <v>0.12654588999999999</v>
      </c>
      <c r="AK766">
        <v>0.52469520000000003</v>
      </c>
      <c r="AL766">
        <v>-3.1037914999999999E-2</v>
      </c>
      <c r="AM766">
        <v>0.21211714000000001</v>
      </c>
      <c r="AN766">
        <v>7.4883740000000004E-2</v>
      </c>
      <c r="AO766">
        <v>0.12648134</v>
      </c>
      <c r="AP766">
        <v>0.13877218999999999</v>
      </c>
      <c r="AQ766">
        <v>0.39002955</v>
      </c>
      <c r="AR766">
        <v>0.26235160000000002</v>
      </c>
      <c r="AS766">
        <v>-2.8803796E-2</v>
      </c>
      <c r="AT766">
        <v>0.10390953</v>
      </c>
      <c r="AU766">
        <v>0.16024358999999999</v>
      </c>
      <c r="AV766">
        <v>3.3723860000000001E-2</v>
      </c>
      <c r="AW766">
        <v>0.31800497</v>
      </c>
      <c r="AX766">
        <v>6.7835480000000004E-2</v>
      </c>
      <c r="AY766">
        <v>0.32129496000000002</v>
      </c>
      <c r="AZ766">
        <v>0.95640119999999995</v>
      </c>
      <c r="BA766">
        <v>0.24595702999999999</v>
      </c>
      <c r="BB766">
        <v>0.13347249</v>
      </c>
      <c r="BC766">
        <v>-3.3679760000000003E-2</v>
      </c>
      <c r="BD766">
        <v>0.18046077999999999</v>
      </c>
      <c r="BE766">
        <v>8.9973986000000006E-2</v>
      </c>
      <c r="BF766">
        <v>0.24793200000000001</v>
      </c>
      <c r="BG766">
        <v>0.17115773000000001</v>
      </c>
      <c r="BH766">
        <v>0.12743837</v>
      </c>
      <c r="BI766">
        <v>0.16091731000000001</v>
      </c>
      <c r="BJ766">
        <v>0.17865028999999999</v>
      </c>
      <c r="BK766">
        <v>5.4463666000000001E-2</v>
      </c>
      <c r="BL766">
        <v>7.2001510000000005E-2</v>
      </c>
      <c r="BM766">
        <v>0.28545730000000002</v>
      </c>
      <c r="BN766">
        <v>0.27364021999999999</v>
      </c>
      <c r="BO766">
        <v>0.1704369</v>
      </c>
      <c r="BP766">
        <v>-8.0283919999999995E-2</v>
      </c>
      <c r="BQ766">
        <v>0.25737217000000001</v>
      </c>
      <c r="BR766">
        <v>0.18473518</v>
      </c>
      <c r="BS766">
        <v>0.28780394999999998</v>
      </c>
      <c r="BT766">
        <v>0.28390816000000002</v>
      </c>
      <c r="BU766">
        <v>0.20511726</v>
      </c>
      <c r="BV766">
        <v>1.2302821E-2</v>
      </c>
      <c r="BW766">
        <v>0.17877404</v>
      </c>
      <c r="BX766">
        <v>0.40677760000000002</v>
      </c>
      <c r="BY766">
        <v>8.7577580000000002E-2</v>
      </c>
      <c r="BZ766">
        <v>0.2267092</v>
      </c>
      <c r="CA766">
        <v>0.17319842999999999</v>
      </c>
      <c r="CB766">
        <v>0.20940128</v>
      </c>
      <c r="CC766">
        <v>0.2826282</v>
      </c>
      <c r="CD766">
        <v>0.26401404000000001</v>
      </c>
      <c r="CE766">
        <v>0.33442129999999998</v>
      </c>
      <c r="CF766">
        <v>5.3652369999999998E-2</v>
      </c>
      <c r="CG766">
        <v>0.21181211999999999</v>
      </c>
      <c r="CH766">
        <v>0.14937979000000001</v>
      </c>
      <c r="CI766">
        <v>5.2363604000000001E-2</v>
      </c>
      <c r="CJ766">
        <v>0.20899039999999999</v>
      </c>
      <c r="CK766">
        <v>0.2129607</v>
      </c>
      <c r="CL766">
        <v>0.30406195000000003</v>
      </c>
      <c r="CM766">
        <v>0.16977276999999999</v>
      </c>
      <c r="CN766">
        <v>0.12019434599999999</v>
      </c>
      <c r="CO766">
        <v>0.21710731</v>
      </c>
      <c r="CP766">
        <v>0.25254026000000002</v>
      </c>
      <c r="CQ766">
        <v>8.6641475999999995E-2</v>
      </c>
      <c r="CR766">
        <v>0.33297860000000001</v>
      </c>
      <c r="CS766">
        <v>0.23471708999999999</v>
      </c>
      <c r="CT766">
        <v>6.8519874999999994E-2</v>
      </c>
      <c r="CU766">
        <v>0.11389298</v>
      </c>
      <c r="CV766">
        <v>0.19311576</v>
      </c>
      <c r="CW766">
        <v>0.32325791999999998</v>
      </c>
      <c r="CX766">
        <v>0.13358049</v>
      </c>
      <c r="CY766">
        <v>0.29256535</v>
      </c>
      <c r="CZ766">
        <v>0.24174266999999999</v>
      </c>
      <c r="DA766">
        <v>0.16512615999999999</v>
      </c>
      <c r="DB766">
        <v>0.16303353000000001</v>
      </c>
      <c r="DC766">
        <v>0.95672539999999995</v>
      </c>
      <c r="DD766">
        <v>0.34811725999999998</v>
      </c>
      <c r="DE766">
        <v>0.2387995</v>
      </c>
      <c r="DF766">
        <f t="shared" si="32"/>
        <v>0.18016872796504854</v>
      </c>
      <c r="DG766">
        <f t="shared" si="33"/>
        <v>0</v>
      </c>
      <c r="DH766">
        <v>8.4871631657118605E-4</v>
      </c>
      <c r="DI766">
        <f>VLOOKUP(B766,owner_jaccard!$C$1:$E$1128,3,FALSE)</f>
        <v>0.169811320754716</v>
      </c>
      <c r="DJ766">
        <f>VLOOKUP(B766,partic_jaccard!$C$1:$E$1128,3,FALSE)</f>
        <v>0.21212121212121199</v>
      </c>
      <c r="DK766">
        <f>VLOOKUP(B766,rtword_jaccard!$C$1:$E$1128,3,FALSE)</f>
        <v>0.17647058823529399</v>
      </c>
      <c r="DL766">
        <f>VLOOKUP(B766,rtword_jaccard!$C$1:$F$1128,4,FALSE)</f>
        <v>0.234567901234567</v>
      </c>
      <c r="DM766">
        <f>VLOOKUP(B766,rtword_jaccard!$C$1:$G$1128,5,FALSE)</f>
        <v>0.23966942148760301</v>
      </c>
      <c r="DN766">
        <f>VLOOKUP(B766,owner_j_重み付き!$C$1:$E$1128,3)</f>
        <v>5.5999999999999999E-3</v>
      </c>
      <c r="DO766">
        <f>VLOOKUP(B766,part_j_重み付き!$C$1:$E$1128,3,FALSE)</f>
        <v>3.8999999999999998E-3</v>
      </c>
      <c r="DP766">
        <f>VLOOKUP(B766,journalsection_jaccard!$C$2:$E$1129,3,FALSE)</f>
        <v>0.40845070422535201</v>
      </c>
      <c r="DQ766">
        <f>VLOOKUP(B766,journalsection_jaccard!$C$2:$F$1129,4,FALSE)</f>
        <v>0.36986301369863001</v>
      </c>
      <c r="DR766">
        <f>VLOOKUP(B766,journalsection_jaccard!$C$2:$G$1129,5,FALSE)</f>
        <v>0.31004366812227002</v>
      </c>
      <c r="DS766">
        <f>VLOOKUP(B766,journalsection_jaccard!$C$2:$H$1129,6,FALSE)</f>
        <v>0.19047619047618999</v>
      </c>
    </row>
    <row r="767" spans="1:123" x14ac:dyDescent="0.55000000000000004">
      <c r="A767">
        <v>760</v>
      </c>
      <c r="B767" t="s">
        <v>2282</v>
      </c>
      <c r="C767" t="s">
        <v>866</v>
      </c>
      <c r="D767">
        <v>0.24445655999999999</v>
      </c>
      <c r="E767">
        <v>0.17124220000000001</v>
      </c>
      <c r="F767">
        <v>8.4449789999999997E-2</v>
      </c>
      <c r="G767">
        <v>0.15966321999999999</v>
      </c>
      <c r="H767">
        <v>0.35755140000000002</v>
      </c>
      <c r="I767">
        <v>0.107938915</v>
      </c>
      <c r="J767">
        <v>0.42879339999999999</v>
      </c>
      <c r="K767">
        <v>0.97568549999999998</v>
      </c>
      <c r="L767">
        <v>-9.5815610000000006E-3</v>
      </c>
      <c r="M767">
        <v>0.20214151</v>
      </c>
      <c r="N767">
        <v>0.27874599999999999</v>
      </c>
      <c r="O767">
        <v>0.19380404000000001</v>
      </c>
      <c r="P767">
        <v>-4.5201529999999998E-3</v>
      </c>
      <c r="Q767">
        <v>0.35219963999999998</v>
      </c>
      <c r="R767">
        <v>0.1172319</v>
      </c>
      <c r="S767">
        <v>0.18281016999999999</v>
      </c>
      <c r="T767">
        <v>0.27115294000000001</v>
      </c>
      <c r="U767">
        <v>8.6194010000000001E-2</v>
      </c>
      <c r="V767">
        <v>0.10525303</v>
      </c>
      <c r="W767">
        <v>0.15340266999999999</v>
      </c>
      <c r="X767">
        <v>0.11556519</v>
      </c>
      <c r="Y767">
        <v>0.25117539999999999</v>
      </c>
      <c r="Z767">
        <v>0.29799291</v>
      </c>
      <c r="AA767">
        <v>0.16167540999999999</v>
      </c>
      <c r="AB767">
        <v>0.26650259999999998</v>
      </c>
      <c r="AC767">
        <v>0.36902109999999999</v>
      </c>
      <c r="AD767">
        <v>0.17666051999999999</v>
      </c>
      <c r="AE767">
        <v>0.24814375999999999</v>
      </c>
      <c r="AF767">
        <v>0.30712095</v>
      </c>
      <c r="AG767">
        <v>0.19398435999999999</v>
      </c>
      <c r="AH767">
        <v>0.16343247999999999</v>
      </c>
      <c r="AI767">
        <v>0.2199962</v>
      </c>
      <c r="AJ767">
        <v>0.10571702600000001</v>
      </c>
      <c r="AK767">
        <v>0.14428872000000001</v>
      </c>
      <c r="AL767">
        <v>5.9341350000000001E-2</v>
      </c>
      <c r="AM767">
        <v>0.2379491</v>
      </c>
      <c r="AN767">
        <v>2.0491340000000002E-3</v>
      </c>
      <c r="AO767">
        <v>4.4945947999999999E-2</v>
      </c>
      <c r="AP767">
        <v>-1.1008721000000001E-2</v>
      </c>
      <c r="AQ767">
        <v>0.35283712</v>
      </c>
      <c r="AR767">
        <v>0.11713352</v>
      </c>
      <c r="AS767">
        <v>0.19838623999999999</v>
      </c>
      <c r="AT767">
        <v>0.18608316999999999</v>
      </c>
      <c r="AU767">
        <v>0.20683624</v>
      </c>
      <c r="AV767">
        <v>-6.6735509999999998E-2</v>
      </c>
      <c r="AW767">
        <v>0.31957147000000002</v>
      </c>
      <c r="AX767">
        <v>7.4040614000000005E-2</v>
      </c>
      <c r="AY767">
        <v>0.38828491999999998</v>
      </c>
      <c r="AZ767">
        <v>0.97260475000000002</v>
      </c>
      <c r="BA767">
        <v>0.16569892</v>
      </c>
      <c r="BB767">
        <v>6.0139829999999998E-2</v>
      </c>
      <c r="BC767">
        <v>8.9131824999999998E-2</v>
      </c>
      <c r="BD767">
        <v>2.6968097E-2</v>
      </c>
      <c r="BE767">
        <v>0.11393344399999999</v>
      </c>
      <c r="BF767">
        <v>0.27374670000000001</v>
      </c>
      <c r="BG767">
        <v>0.16223638000000001</v>
      </c>
      <c r="BH767">
        <v>-1.3658982E-2</v>
      </c>
      <c r="BI767">
        <v>0.15328075999999999</v>
      </c>
      <c r="BJ767">
        <v>0.27940749999999998</v>
      </c>
      <c r="BK767">
        <v>9.0776733999999998E-2</v>
      </c>
      <c r="BL767">
        <v>0.15095518999999999</v>
      </c>
      <c r="BM767">
        <v>0.20272490000000001</v>
      </c>
      <c r="BN767">
        <v>0.28848780000000002</v>
      </c>
      <c r="BO767">
        <v>0.18369113000000001</v>
      </c>
      <c r="BP767">
        <v>7.0365869999999997E-2</v>
      </c>
      <c r="BQ767">
        <v>9.6674494E-2</v>
      </c>
      <c r="BR767">
        <v>0.12742502999999999</v>
      </c>
      <c r="BS767">
        <v>0.16287899</v>
      </c>
      <c r="BT767">
        <v>0.42825334999999998</v>
      </c>
      <c r="BU767">
        <v>0.34913364000000002</v>
      </c>
      <c r="BV767">
        <v>0.19341982999999999</v>
      </c>
      <c r="BW767">
        <v>0.27773199999999998</v>
      </c>
      <c r="BX767">
        <v>0.37829469999999998</v>
      </c>
      <c r="BY767">
        <v>0.14039816999999999</v>
      </c>
      <c r="BZ767">
        <v>0.26816139999999999</v>
      </c>
      <c r="CA767">
        <v>0.17917557000000001</v>
      </c>
      <c r="CB767">
        <v>9.7321069999999996E-2</v>
      </c>
      <c r="CC767">
        <v>0.36120935999999998</v>
      </c>
      <c r="CD767">
        <v>0.38615640000000001</v>
      </c>
      <c r="CE767">
        <v>0.38508123</v>
      </c>
      <c r="CF767">
        <v>0.24838692000000001</v>
      </c>
      <c r="CG767">
        <v>0.31889983999999999</v>
      </c>
      <c r="CH767">
        <v>0.24584355999999999</v>
      </c>
      <c r="CI767">
        <v>1.5519925E-2</v>
      </c>
      <c r="CJ767">
        <v>0.10465106</v>
      </c>
      <c r="CK767">
        <v>0.36206725000000001</v>
      </c>
      <c r="CL767">
        <v>0.1303849</v>
      </c>
      <c r="CM767">
        <v>0.18842139999999999</v>
      </c>
      <c r="CN767">
        <v>0.15445777999999999</v>
      </c>
      <c r="CO767">
        <v>0.15545242000000001</v>
      </c>
      <c r="CP767">
        <v>5.1565760000000002E-2</v>
      </c>
      <c r="CQ767">
        <v>0.2127317</v>
      </c>
      <c r="CR767">
        <v>0.41392297</v>
      </c>
      <c r="CS767">
        <v>0.10914238</v>
      </c>
      <c r="CT767">
        <v>9.7863440000000006E-3</v>
      </c>
      <c r="CU767">
        <v>0.12304743</v>
      </c>
      <c r="CV767">
        <v>0.21570700000000001</v>
      </c>
      <c r="CW767">
        <v>8.5799979999999998E-2</v>
      </c>
      <c r="CX767">
        <v>-4.1340913999999999E-2</v>
      </c>
      <c r="CY767">
        <v>0.16651160000000001</v>
      </c>
      <c r="CZ767">
        <v>0.36222818000000001</v>
      </c>
      <c r="DA767">
        <v>0.25952310000000001</v>
      </c>
      <c r="DB767">
        <v>0.112600744</v>
      </c>
      <c r="DC767">
        <v>0.97280454999999999</v>
      </c>
      <c r="DD767">
        <v>0.18646699999999999</v>
      </c>
      <c r="DE767">
        <v>7.4810689999999999E-2</v>
      </c>
      <c r="DF767">
        <f t="shared" si="32"/>
        <v>0.18456030342718441</v>
      </c>
      <c r="DG767">
        <f t="shared" si="33"/>
        <v>0</v>
      </c>
      <c r="DH767">
        <v>0</v>
      </c>
      <c r="DI767">
        <f>VLOOKUP(B767,owner_jaccard!$C$1:$E$1128,3,FALSE)</f>
        <v>0.11864406779661001</v>
      </c>
      <c r="DJ767">
        <f>VLOOKUP(B767,partic_jaccard!$C$1:$E$1128,3,FALSE)</f>
        <v>0.13888888888888801</v>
      </c>
      <c r="DK767">
        <f>VLOOKUP(B767,rtword_jaccard!$C$1:$E$1128,3,FALSE)</f>
        <v>0.13636363636363599</v>
      </c>
      <c r="DL767">
        <f>VLOOKUP(B767,rtword_jaccard!$C$1:$F$1128,4,FALSE)</f>
        <v>0.22699386503067401</v>
      </c>
      <c r="DM767">
        <f>VLOOKUP(B767,rtword_jaccard!$C$1:$G$1128,5,FALSE)</f>
        <v>0.234567901234567</v>
      </c>
      <c r="DN767">
        <f>VLOOKUP(B767,owner_j_重み付き!$C$1:$E$1128,3)</f>
        <v>4.0000000000000001E-3</v>
      </c>
      <c r="DO767">
        <f>VLOOKUP(B767,part_j_重み付き!$C$1:$E$1128,3,FALSE)</f>
        <v>1.0999999999999999E-2</v>
      </c>
      <c r="DP767">
        <f>VLOOKUP(B767,journalsection_jaccard!$C$2:$E$1129,3,FALSE)</f>
        <v>0.38888888888888801</v>
      </c>
      <c r="DQ767">
        <f>VLOOKUP(B767,journalsection_jaccard!$C$2:$F$1129,4,FALSE)</f>
        <v>0.34228187919462999</v>
      </c>
      <c r="DR767">
        <f>VLOOKUP(B767,journalsection_jaccard!$C$2:$G$1129,5,FALSE)</f>
        <v>0.265822784810126</v>
      </c>
      <c r="DS767">
        <f>VLOOKUP(B767,journalsection_jaccard!$C$2:$H$1129,6,FALSE)</f>
        <v>0.16279069767441801</v>
      </c>
    </row>
    <row r="768" spans="1:123" x14ac:dyDescent="0.55000000000000004">
      <c r="A768">
        <v>761</v>
      </c>
      <c r="B768" t="s">
        <v>2283</v>
      </c>
      <c r="C768" t="s">
        <v>867</v>
      </c>
      <c r="D768">
        <v>0.22027264999999999</v>
      </c>
      <c r="E768">
        <v>0.28618199999999999</v>
      </c>
      <c r="F768">
        <v>0.26488425999999998</v>
      </c>
      <c r="G768">
        <v>0.26861239999999997</v>
      </c>
      <c r="H768">
        <v>0.39625972999999998</v>
      </c>
      <c r="I768">
        <v>0.1780823</v>
      </c>
      <c r="J768">
        <v>0.42963164999999998</v>
      </c>
      <c r="K768">
        <v>0.97604590000000002</v>
      </c>
      <c r="L768">
        <v>6.3827424999999993E-2</v>
      </c>
      <c r="M768">
        <v>0.36075962</v>
      </c>
      <c r="N768">
        <v>0.4684779</v>
      </c>
      <c r="O768">
        <v>0.19087245999999999</v>
      </c>
      <c r="P768">
        <v>1.7150365000000001E-2</v>
      </c>
      <c r="Q768">
        <v>0.14787436000000001</v>
      </c>
      <c r="R768">
        <v>0.22440358999999999</v>
      </c>
      <c r="S768">
        <v>0.13374320000000001</v>
      </c>
      <c r="T768">
        <v>0.14402707000000001</v>
      </c>
      <c r="U768">
        <v>0.12984710999999999</v>
      </c>
      <c r="V768">
        <v>0.18321754000000001</v>
      </c>
      <c r="W768">
        <v>0.17814915000000001</v>
      </c>
      <c r="X768">
        <v>0.24270569</v>
      </c>
      <c r="Y768">
        <v>0.25557365999999998</v>
      </c>
      <c r="Z768">
        <v>0.18820390000000001</v>
      </c>
      <c r="AA768">
        <v>0.20898000999999999</v>
      </c>
      <c r="AB768">
        <v>0.17424196</v>
      </c>
      <c r="AC768">
        <v>0.35798920000000001</v>
      </c>
      <c r="AD768">
        <v>0.10942900999999999</v>
      </c>
      <c r="AE768">
        <v>0.33942103000000001</v>
      </c>
      <c r="AF768">
        <v>0.34051843999999998</v>
      </c>
      <c r="AG768">
        <v>3.3993586999999999E-2</v>
      </c>
      <c r="AH768">
        <v>4.2102646000000001E-2</v>
      </c>
      <c r="AI768">
        <v>0.26480627000000001</v>
      </c>
      <c r="AJ768">
        <v>0.14526333</v>
      </c>
      <c r="AK768">
        <v>0.22035967000000001</v>
      </c>
      <c r="AL768">
        <v>2.5929488000000001E-2</v>
      </c>
      <c r="AM768">
        <v>0.17914869999999999</v>
      </c>
      <c r="AN768">
        <v>0.15090318</v>
      </c>
      <c r="AO768">
        <v>0.20861270000000001</v>
      </c>
      <c r="AP768">
        <v>0.16140097</v>
      </c>
      <c r="AQ768">
        <v>0.3949801</v>
      </c>
      <c r="AR768">
        <v>0.21111748999999999</v>
      </c>
      <c r="AS768">
        <v>0.26092646000000003</v>
      </c>
      <c r="AT768">
        <v>7.4830049999999995E-2</v>
      </c>
      <c r="AU768">
        <v>0.10515237</v>
      </c>
      <c r="AV768">
        <v>0.11281825600000001</v>
      </c>
      <c r="AW768">
        <v>0.36643021999999997</v>
      </c>
      <c r="AX768">
        <v>0.12753134999999999</v>
      </c>
      <c r="AY768">
        <v>0.33251363</v>
      </c>
      <c r="AZ768">
        <v>0.97076105999999995</v>
      </c>
      <c r="BA768">
        <v>0.23551237999999999</v>
      </c>
      <c r="BB768">
        <v>0.14450880999999999</v>
      </c>
      <c r="BC768">
        <v>2.7149748000000001E-2</v>
      </c>
      <c r="BD768">
        <v>0.28278629999999999</v>
      </c>
      <c r="BE768">
        <v>3.4856672999999998E-2</v>
      </c>
      <c r="BF768">
        <v>0.38857029999999998</v>
      </c>
      <c r="BG768">
        <v>0.19186482999999999</v>
      </c>
      <c r="BH768">
        <v>7.5463033999999998E-2</v>
      </c>
      <c r="BI768">
        <v>0.16151924000000001</v>
      </c>
      <c r="BJ768">
        <v>0.28891127999999999</v>
      </c>
      <c r="BK768">
        <v>0.22135200999999999</v>
      </c>
      <c r="BL768">
        <v>2.8842723000000001E-2</v>
      </c>
      <c r="BM768">
        <v>0.23524730999999999</v>
      </c>
      <c r="BN768">
        <v>0.26771780000000001</v>
      </c>
      <c r="BO768">
        <v>0.16744023999999999</v>
      </c>
      <c r="BP768">
        <v>8.7804069999999998E-2</v>
      </c>
      <c r="BQ768">
        <v>8.718381E-2</v>
      </c>
      <c r="BR768">
        <v>1.7271986E-2</v>
      </c>
      <c r="BS768">
        <v>0.23365335000000001</v>
      </c>
      <c r="BT768">
        <v>0.37747397999999999</v>
      </c>
      <c r="BU768">
        <v>0.34527736999999997</v>
      </c>
      <c r="BV768">
        <v>0.17411409999999999</v>
      </c>
      <c r="BW768">
        <v>0.37032999999999999</v>
      </c>
      <c r="BX768">
        <v>0.43816766000000001</v>
      </c>
      <c r="BY768">
        <v>0.24051613999999999</v>
      </c>
      <c r="BZ768">
        <v>0.17932310000000001</v>
      </c>
      <c r="CA768">
        <v>8.5593809999999996E-3</v>
      </c>
      <c r="CB768">
        <v>0.16363943</v>
      </c>
      <c r="CC768">
        <v>0.23610589000000001</v>
      </c>
      <c r="CD768">
        <v>0.32197567999999999</v>
      </c>
      <c r="CE768">
        <v>0.43183932000000003</v>
      </c>
      <c r="CF768">
        <v>0.22903645</v>
      </c>
      <c r="CG768">
        <v>3.5706155000000003E-2</v>
      </c>
      <c r="CH768">
        <v>0.35282603000000001</v>
      </c>
      <c r="CI768">
        <v>-2.8051373000000001E-2</v>
      </c>
      <c r="CJ768">
        <v>5.4736989999999999E-2</v>
      </c>
      <c r="CK768">
        <v>0.33778003000000001</v>
      </c>
      <c r="CL768">
        <v>0.14486921999999999</v>
      </c>
      <c r="CM768">
        <v>8.024307E-2</v>
      </c>
      <c r="CN768">
        <v>0.1284429</v>
      </c>
      <c r="CO768">
        <v>4.4717229999999997E-2</v>
      </c>
      <c r="CP768">
        <v>8.0692449999999999E-2</v>
      </c>
      <c r="CQ768">
        <v>0.13212288999999999</v>
      </c>
      <c r="CR768">
        <v>0.28056332</v>
      </c>
      <c r="CS768">
        <v>0.23072261999999999</v>
      </c>
      <c r="CT768">
        <v>3.9724994E-2</v>
      </c>
      <c r="CU768">
        <v>0.20886959999999999</v>
      </c>
      <c r="CV768">
        <v>0.32202876000000002</v>
      </c>
      <c r="CW768">
        <v>0.22138503000000001</v>
      </c>
      <c r="CX768">
        <v>1.8854737E-2</v>
      </c>
      <c r="CY768">
        <v>0.38776842</v>
      </c>
      <c r="CZ768">
        <v>0.4063987</v>
      </c>
      <c r="DA768">
        <v>0.30499205000000001</v>
      </c>
      <c r="DB768">
        <v>0.23306726</v>
      </c>
      <c r="DC768">
        <v>0.97510839999999999</v>
      </c>
      <c r="DD768">
        <v>0.34797220000000001</v>
      </c>
      <c r="DE768">
        <v>0.18170649999999999</v>
      </c>
      <c r="DF768">
        <f t="shared" si="32"/>
        <v>0.20547876043689325</v>
      </c>
      <c r="DG768">
        <f t="shared" si="33"/>
        <v>0</v>
      </c>
      <c r="DH768">
        <v>0</v>
      </c>
      <c r="DI768">
        <f>VLOOKUP(B768,owner_jaccard!$C$1:$E$1128,3,FALSE)</f>
        <v>0.14492753623188401</v>
      </c>
      <c r="DJ768">
        <f>VLOOKUP(B768,partic_jaccard!$C$1:$E$1128,3,FALSE)</f>
        <v>0.314285714285714</v>
      </c>
      <c r="DK768">
        <f>VLOOKUP(B768,rtword_jaccard!$C$1:$E$1128,3,FALSE)</f>
        <v>0.16279069767441801</v>
      </c>
      <c r="DL768">
        <f>VLOOKUP(B768,rtword_jaccard!$C$1:$F$1128,4,FALSE)</f>
        <v>0.25786163522012501</v>
      </c>
      <c r="DM768">
        <f>VLOOKUP(B768,rtword_jaccard!$C$1:$G$1128,5,FALSE)</f>
        <v>0.255230125523012</v>
      </c>
      <c r="DN768">
        <f>VLOOKUP(B768,owner_j_重み付き!$C$1:$E$1128,3)</f>
        <v>2.8E-3</v>
      </c>
      <c r="DO768">
        <f>VLOOKUP(B768,part_j_重み付き!$C$1:$E$1128,3,FALSE)</f>
        <v>1.4500000000000001E-2</v>
      </c>
      <c r="DP768">
        <f>VLOOKUP(B768,journalsection_jaccard!$C$2:$E$1129,3,FALSE)</f>
        <v>0.40845070422535201</v>
      </c>
      <c r="DQ768">
        <f>VLOOKUP(B768,journalsection_jaccard!$C$2:$F$1129,4,FALSE)</f>
        <v>0.36054421768707401</v>
      </c>
      <c r="DR768">
        <f>VLOOKUP(B768,journalsection_jaccard!$C$2:$G$1129,5,FALSE)</f>
        <v>0.30434782608695599</v>
      </c>
      <c r="DS768">
        <f>VLOOKUP(B768,journalsection_jaccard!$C$2:$H$1129,6,FALSE)</f>
        <v>0.17647058823529399</v>
      </c>
    </row>
    <row r="769" spans="1:123" hidden="1" x14ac:dyDescent="0.55000000000000004">
      <c r="A769">
        <v>762</v>
      </c>
      <c r="B769" t="s">
        <v>2284</v>
      </c>
      <c r="C769" t="s">
        <v>868</v>
      </c>
      <c r="D769">
        <v>0.20922059000000001</v>
      </c>
      <c r="E769">
        <v>0.195658</v>
      </c>
      <c r="F769">
        <v>0.15434386999999999</v>
      </c>
      <c r="G769">
        <v>0.2031317</v>
      </c>
      <c r="H769">
        <v>6.4101420000000006E-2</v>
      </c>
      <c r="I769">
        <v>0.21516109</v>
      </c>
      <c r="J769">
        <v>0.43717634999999999</v>
      </c>
      <c r="K769">
        <v>0.97705363999999995</v>
      </c>
      <c r="L769">
        <v>0.29378789999999999</v>
      </c>
      <c r="M769">
        <v>0.36053446</v>
      </c>
      <c r="N769">
        <v>0.34267570000000003</v>
      </c>
      <c r="O769">
        <v>0.39101954999999999</v>
      </c>
      <c r="P769">
        <v>0.15099557</v>
      </c>
      <c r="Q769">
        <v>0.39727523999999997</v>
      </c>
      <c r="R769">
        <v>0.12173904000000001</v>
      </c>
      <c r="S769">
        <v>0.1582016</v>
      </c>
      <c r="T769">
        <v>0.23555408</v>
      </c>
      <c r="U769">
        <v>4.451223E-2</v>
      </c>
      <c r="V769">
        <v>0.27253357</v>
      </c>
      <c r="W769">
        <v>3.0432647E-2</v>
      </c>
      <c r="X769">
        <v>8.9542399999999994E-2</v>
      </c>
      <c r="Y769">
        <v>0.14799301000000001</v>
      </c>
      <c r="Z769">
        <v>0.16294135000000001</v>
      </c>
      <c r="AA769">
        <v>0.24101723999999999</v>
      </c>
      <c r="AB769">
        <v>0.18122473</v>
      </c>
      <c r="AC769">
        <v>0.10781055</v>
      </c>
      <c r="AD769">
        <v>0.29031602000000001</v>
      </c>
      <c r="AE769">
        <v>0.27128634000000001</v>
      </c>
      <c r="AF769">
        <v>0.30261823999999998</v>
      </c>
      <c r="AG769">
        <v>0.22798604</v>
      </c>
      <c r="AH769">
        <v>0.12875283000000001</v>
      </c>
      <c r="AI769">
        <v>0.22312455</v>
      </c>
      <c r="AJ769">
        <v>9.6150589999999994E-2</v>
      </c>
      <c r="AK769">
        <v>0.19619499000000001</v>
      </c>
      <c r="AL769">
        <v>0.16860057000000001</v>
      </c>
      <c r="AM769">
        <v>0.22540523000000001</v>
      </c>
      <c r="AN769">
        <v>0.13929838</v>
      </c>
      <c r="AO769">
        <v>0.21988643999999999</v>
      </c>
      <c r="AP769">
        <v>0.34149846</v>
      </c>
      <c r="AQ769">
        <v>0.3659097</v>
      </c>
      <c r="AR769">
        <v>0.17580045999999999</v>
      </c>
      <c r="AS769">
        <v>0.19191767000000001</v>
      </c>
      <c r="AT769">
        <v>4.9299450000000002E-2</v>
      </c>
      <c r="AU769">
        <v>0.16643906999999999</v>
      </c>
      <c r="AV769">
        <v>9.4039650000000002E-2</v>
      </c>
      <c r="AW769">
        <v>0.39512356999999998</v>
      </c>
      <c r="AX769">
        <v>9.8135106E-2</v>
      </c>
      <c r="AY769">
        <v>0.26446646000000001</v>
      </c>
      <c r="AZ769">
        <v>0.97148084999999995</v>
      </c>
      <c r="BA769">
        <v>9.6133663999999994E-2</v>
      </c>
      <c r="BB769">
        <v>0.35236459999999997</v>
      </c>
      <c r="BC769">
        <v>7.6987155000000002E-2</v>
      </c>
      <c r="BD769">
        <v>0.22408141000000001</v>
      </c>
      <c r="BE769">
        <v>0.17702441999999999</v>
      </c>
      <c r="BF769">
        <v>9.5456509999999994E-2</v>
      </c>
      <c r="BG769">
        <v>0.23031478</v>
      </c>
      <c r="BH769">
        <v>0.15831347000000001</v>
      </c>
      <c r="BI769">
        <v>0.10500764</v>
      </c>
      <c r="BJ769">
        <v>-3.2638658000000001E-2</v>
      </c>
      <c r="BK769">
        <v>-2.4411885000000001E-2</v>
      </c>
      <c r="BL769">
        <v>0.20793423</v>
      </c>
      <c r="BM769">
        <v>0.30657116000000001</v>
      </c>
      <c r="BN769">
        <v>0.24007580000000001</v>
      </c>
      <c r="BO769">
        <v>0.21554894999999999</v>
      </c>
      <c r="BP769">
        <v>6.0292129999999999E-2</v>
      </c>
      <c r="BQ769">
        <v>0.110194735</v>
      </c>
      <c r="BR769">
        <v>1.0204968E-2</v>
      </c>
      <c r="BS769">
        <v>0.3875017</v>
      </c>
      <c r="BT769">
        <v>0.26056891999999998</v>
      </c>
      <c r="BU769">
        <v>8.9628399999999997E-2</v>
      </c>
      <c r="BV769">
        <v>0.16056186</v>
      </c>
      <c r="BW769">
        <v>0.32045669999999998</v>
      </c>
      <c r="BX769">
        <v>0.41207954000000002</v>
      </c>
      <c r="BY769">
        <v>0.19114687999999999</v>
      </c>
      <c r="BZ769">
        <v>0.17892252</v>
      </c>
      <c r="CA769">
        <v>1.0867421E-2</v>
      </c>
      <c r="CB769">
        <v>1.1261277E-2</v>
      </c>
      <c r="CC769">
        <v>0.43799840000000001</v>
      </c>
      <c r="CD769">
        <v>0.25269501999999999</v>
      </c>
      <c r="CE769">
        <v>0.35658726000000002</v>
      </c>
      <c r="CF769">
        <v>5.8929805000000002E-2</v>
      </c>
      <c r="CG769">
        <v>4.9031023E-2</v>
      </c>
      <c r="CH769">
        <v>0.22748259000000001</v>
      </c>
      <c r="CI769">
        <v>0.13216099000000001</v>
      </c>
      <c r="CJ769">
        <v>0.34890193000000003</v>
      </c>
      <c r="CK769">
        <v>0.19100935999999999</v>
      </c>
      <c r="CL769">
        <v>0.19657440000000001</v>
      </c>
      <c r="CM769">
        <v>0.2076297</v>
      </c>
      <c r="CN769">
        <v>0.18164949</v>
      </c>
      <c r="CO769">
        <v>0.20946985000000001</v>
      </c>
      <c r="CP769">
        <v>0.17905892000000001</v>
      </c>
      <c r="CQ769">
        <v>0.13995704</v>
      </c>
      <c r="CR769">
        <v>0.27590822999999998</v>
      </c>
      <c r="CS769">
        <v>0.27147674999999999</v>
      </c>
      <c r="CT769">
        <v>0.19677510000000001</v>
      </c>
      <c r="CU769">
        <v>0.31439309999999998</v>
      </c>
      <c r="CV769">
        <v>0.11271252</v>
      </c>
      <c r="CW769">
        <v>0.10680067</v>
      </c>
      <c r="CX769">
        <v>0.22211114000000001</v>
      </c>
      <c r="CY769">
        <v>0.2742155</v>
      </c>
      <c r="CZ769">
        <v>0.33120924000000002</v>
      </c>
      <c r="DA769">
        <v>0.19586392</v>
      </c>
      <c r="DB769">
        <v>8.3724809999999997E-2</v>
      </c>
      <c r="DC769">
        <v>0.96646549999999998</v>
      </c>
      <c r="DD769">
        <v>0.24639535000000001</v>
      </c>
      <c r="DE769">
        <v>0.23309985999999999</v>
      </c>
      <c r="DF769">
        <f t="shared" si="32"/>
        <v>0.19909811619417467</v>
      </c>
      <c r="DG769">
        <f t="shared" si="33"/>
        <v>0</v>
      </c>
      <c r="DH769">
        <v>1.5039855617386073E-4</v>
      </c>
      <c r="DI769">
        <f>VLOOKUP(B769,owner_jaccard!$C$1:$E$1128,3,FALSE)</f>
        <v>0.30612244897959101</v>
      </c>
      <c r="DJ769">
        <f>VLOOKUP(B769,partic_jaccard!$C$1:$E$1128,3,FALSE)</f>
        <v>0.25</v>
      </c>
      <c r="DK769">
        <f>VLOOKUP(B769,rtword_jaccard!$C$1:$E$1128,3,FALSE)</f>
        <v>0.20481927710843301</v>
      </c>
      <c r="DL769">
        <f>VLOOKUP(B769,rtword_jaccard!$C$1:$F$1128,4,FALSE)</f>
        <v>0.28205128205128199</v>
      </c>
      <c r="DM769">
        <f>VLOOKUP(B769,rtword_jaccard!$C$1:$G$1128,5,FALSE)</f>
        <v>0.27659574468085102</v>
      </c>
      <c r="DN769">
        <f>VLOOKUP(B769,owner_j_重み付き!$C$1:$E$1128,3)</f>
        <v>1.6500000000000001E-2</v>
      </c>
      <c r="DO769">
        <f>VLOOKUP(B769,part_j_重み付き!$C$1:$E$1128,3,FALSE)</f>
        <v>8.3900000000000002E-2</v>
      </c>
      <c r="DP769">
        <f>VLOOKUP(B769,journalsection_jaccard!$C$2:$E$1129,3,FALSE)</f>
        <v>0.42857142857142799</v>
      </c>
      <c r="DQ769">
        <f>VLOOKUP(B769,journalsection_jaccard!$C$2:$F$1129,4,FALSE)</f>
        <v>0.37931034482758602</v>
      </c>
      <c r="DR769">
        <f>VLOOKUP(B769,journalsection_jaccard!$C$2:$G$1129,5,FALSE)</f>
        <v>0.32743362831858402</v>
      </c>
      <c r="DS769">
        <f>VLOOKUP(B769,journalsection_jaccard!$C$2:$H$1129,6,FALSE)</f>
        <v>0.219512195121951</v>
      </c>
    </row>
    <row r="770" spans="1:123" x14ac:dyDescent="0.55000000000000004">
      <c r="A770">
        <v>763</v>
      </c>
      <c r="B770" t="s">
        <v>2285</v>
      </c>
      <c r="C770" t="s">
        <v>869</v>
      </c>
      <c r="D770">
        <v>0.2017157</v>
      </c>
      <c r="E770">
        <v>0.24422209</v>
      </c>
      <c r="F770">
        <v>0.36636903999999998</v>
      </c>
      <c r="G770">
        <v>0.17213297999999999</v>
      </c>
      <c r="H770">
        <v>0.20144866</v>
      </c>
      <c r="I770">
        <v>0.29914224</v>
      </c>
      <c r="J770">
        <v>0.37270817000000001</v>
      </c>
      <c r="K770">
        <v>0.97883189999999998</v>
      </c>
      <c r="L770">
        <v>0.11616979500000001</v>
      </c>
      <c r="M770">
        <v>0.31665173000000002</v>
      </c>
      <c r="N770">
        <v>0.40728798999999999</v>
      </c>
      <c r="O770">
        <v>0.22120576</v>
      </c>
      <c r="P770">
        <v>0.13494123999999999</v>
      </c>
      <c r="Q770">
        <v>0.29206902000000001</v>
      </c>
      <c r="R770">
        <v>0.10407304000000001</v>
      </c>
      <c r="S770">
        <v>0.10936506</v>
      </c>
      <c r="T770">
        <v>0.36190741999999998</v>
      </c>
      <c r="U770">
        <v>-0.114916615</v>
      </c>
      <c r="V770">
        <v>0.35112828000000001</v>
      </c>
      <c r="W770">
        <v>-2.6882018000000001E-3</v>
      </c>
      <c r="X770">
        <v>5.5098556E-2</v>
      </c>
      <c r="Y770">
        <v>0.22912598000000001</v>
      </c>
      <c r="Z770">
        <v>0.124702014</v>
      </c>
      <c r="AA770">
        <v>0.20197061999999999</v>
      </c>
      <c r="AB770">
        <v>0.123450376</v>
      </c>
      <c r="AC770">
        <v>0.19586672999999999</v>
      </c>
      <c r="AD770">
        <v>0.22685258</v>
      </c>
      <c r="AE770">
        <v>6.4632609999999993E-2</v>
      </c>
      <c r="AF770">
        <v>0.24421899999999999</v>
      </c>
      <c r="AG770">
        <v>4.1244780000000002E-2</v>
      </c>
      <c r="AH770">
        <v>0.13861021000000001</v>
      </c>
      <c r="AI770">
        <v>0.16350676</v>
      </c>
      <c r="AJ770">
        <v>0.32069254000000003</v>
      </c>
      <c r="AK770">
        <v>0.32934898000000001</v>
      </c>
      <c r="AL770">
        <v>0.12820086</v>
      </c>
      <c r="AM770">
        <v>2.2099496999999999E-2</v>
      </c>
      <c r="AN770">
        <v>2.294918E-2</v>
      </c>
      <c r="AO770">
        <v>0.32184285000000001</v>
      </c>
      <c r="AP770">
        <v>0.33254011999999999</v>
      </c>
      <c r="AQ770">
        <v>0.35785654</v>
      </c>
      <c r="AR770">
        <v>0.27063345999999999</v>
      </c>
      <c r="AS770">
        <v>0.13163190999999999</v>
      </c>
      <c r="AT770">
        <v>8.9244599999999993E-2</v>
      </c>
      <c r="AU770">
        <v>0.16583943000000001</v>
      </c>
      <c r="AV770">
        <v>0.12245077</v>
      </c>
      <c r="AW770">
        <v>0.18016776000000001</v>
      </c>
      <c r="AX770">
        <v>5.2119564E-2</v>
      </c>
      <c r="AY770">
        <v>0.21578420000000001</v>
      </c>
      <c r="AZ770">
        <v>0.97379629999999995</v>
      </c>
      <c r="BA770">
        <v>8.8790684999999994E-2</v>
      </c>
      <c r="BB770">
        <v>0.17014804</v>
      </c>
      <c r="BC770">
        <v>0.13656007000000001</v>
      </c>
      <c r="BD770">
        <v>0.25129256</v>
      </c>
      <c r="BE770">
        <v>-8.9709620000000007E-3</v>
      </c>
      <c r="BF770">
        <v>0.16145255</v>
      </c>
      <c r="BG770">
        <v>0.32307476000000002</v>
      </c>
      <c r="BH770">
        <v>7.9836870000000004E-2</v>
      </c>
      <c r="BI770">
        <v>7.901569E-2</v>
      </c>
      <c r="BJ770">
        <v>0.27519754000000002</v>
      </c>
      <c r="BK770">
        <v>0.22392324</v>
      </c>
      <c r="BL770">
        <v>0.20273474</v>
      </c>
      <c r="BM770">
        <v>0.18896958</v>
      </c>
      <c r="BN770">
        <v>0.33553539999999998</v>
      </c>
      <c r="BO770">
        <v>0.30389835999999998</v>
      </c>
      <c r="BP770">
        <v>-9.6566959999999993E-2</v>
      </c>
      <c r="BQ770">
        <v>0.23723234000000001</v>
      </c>
      <c r="BR770">
        <v>-9.1214515000000006E-3</v>
      </c>
      <c r="BS770">
        <v>0.19919716000000001</v>
      </c>
      <c r="BT770">
        <v>0.3032474</v>
      </c>
      <c r="BU770">
        <v>0.29801615999999997</v>
      </c>
      <c r="BV770">
        <v>0.15924906999999999</v>
      </c>
      <c r="BW770">
        <v>0.26895740000000001</v>
      </c>
      <c r="BX770">
        <v>0.41759992000000001</v>
      </c>
      <c r="BY770">
        <v>0.13394502</v>
      </c>
      <c r="BZ770">
        <v>6.7228769999999993E-2</v>
      </c>
      <c r="CA770">
        <v>2.0606289999999999E-2</v>
      </c>
      <c r="CB770">
        <v>0.12616879</v>
      </c>
      <c r="CC770">
        <v>0.37406929999999999</v>
      </c>
      <c r="CD770">
        <v>0.37704085999999998</v>
      </c>
      <c r="CE770">
        <v>0.26342759999999998</v>
      </c>
      <c r="CF770">
        <v>0.13365494999999999</v>
      </c>
      <c r="CG770">
        <v>0.34119305</v>
      </c>
      <c r="CH770">
        <v>0.22605483000000001</v>
      </c>
      <c r="CI770">
        <v>1.3699167999999999E-2</v>
      </c>
      <c r="CJ770">
        <v>0.14250505999999999</v>
      </c>
      <c r="CK770">
        <v>0.29348013000000001</v>
      </c>
      <c r="CL770">
        <v>0.18299304</v>
      </c>
      <c r="CM770">
        <v>0.14442675999999999</v>
      </c>
      <c r="CN770">
        <v>9.9347389999999997E-3</v>
      </c>
      <c r="CO770">
        <v>0.11331397999999999</v>
      </c>
      <c r="CP770">
        <v>0.14766222000000001</v>
      </c>
      <c r="CQ770">
        <v>0.14863141999999999</v>
      </c>
      <c r="CR770">
        <v>0.38109395000000001</v>
      </c>
      <c r="CS770">
        <v>0.26115873000000001</v>
      </c>
      <c r="CT770">
        <v>0.18406093000000001</v>
      </c>
      <c r="CU770">
        <v>0.20306840000000001</v>
      </c>
      <c r="CV770">
        <v>0.23326996</v>
      </c>
      <c r="CW770">
        <v>5.9963790000000003E-2</v>
      </c>
      <c r="CX770">
        <v>0.23946761999999999</v>
      </c>
      <c r="CY770">
        <v>0.33815640000000002</v>
      </c>
      <c r="CZ770">
        <v>0.26930779999999999</v>
      </c>
      <c r="DA770">
        <v>0.28931301999999998</v>
      </c>
      <c r="DB770">
        <v>6.4680020000000005E-2</v>
      </c>
      <c r="DC770">
        <v>0.97578730000000002</v>
      </c>
      <c r="DD770">
        <v>0.26549253</v>
      </c>
      <c r="DE770">
        <v>6.6233490000000006E-2</v>
      </c>
      <c r="DF770">
        <f t="shared" si="32"/>
        <v>0.191574647123301</v>
      </c>
      <c r="DG770">
        <f t="shared" si="33"/>
        <v>0</v>
      </c>
      <c r="DH770">
        <v>0</v>
      </c>
      <c r="DI770">
        <f>VLOOKUP(B770,owner_jaccard!$C$1:$E$1128,3,FALSE)</f>
        <v>0.19148936170212699</v>
      </c>
      <c r="DJ770">
        <f>VLOOKUP(B770,partic_jaccard!$C$1:$E$1128,3,FALSE)</f>
        <v>0.28205128205128199</v>
      </c>
      <c r="DK770">
        <f>VLOOKUP(B770,rtword_jaccard!$C$1:$E$1128,3,FALSE)</f>
        <v>4.1666666666666602E-2</v>
      </c>
      <c r="DL770">
        <f>VLOOKUP(B770,rtword_jaccard!$C$1:$F$1128,4,FALSE)</f>
        <v>0.14942528735632099</v>
      </c>
      <c r="DM770">
        <f>VLOOKUP(B770,rtword_jaccard!$C$1:$G$1128,5,FALSE)</f>
        <v>0.2</v>
      </c>
      <c r="DN770">
        <f>VLOOKUP(B770,owner_j_重み付き!$C$1:$E$1128,3)</f>
        <v>2E-3</v>
      </c>
      <c r="DO770">
        <f>VLOOKUP(B770,part_j_重み付き!$C$1:$E$1128,3,FALSE)</f>
        <v>2.2599999999999999E-2</v>
      </c>
      <c r="DP770">
        <f>VLOOKUP(B770,journalsection_jaccard!$C$2:$E$1129,3,FALSE)</f>
        <v>0.40845070422535201</v>
      </c>
      <c r="DQ770">
        <f>VLOOKUP(B770,journalsection_jaccard!$C$2:$F$1129,4,FALSE)</f>
        <v>0.31578947368421001</v>
      </c>
      <c r="DR770">
        <f>VLOOKUP(B770,journalsection_jaccard!$C$2:$G$1129,5,FALSE)</f>
        <v>0.25</v>
      </c>
      <c r="DS770">
        <f>VLOOKUP(B770,journalsection_jaccard!$C$2:$H$1129,6,FALSE)</f>
        <v>0.13636363636363599</v>
      </c>
    </row>
    <row r="771" spans="1:123" x14ac:dyDescent="0.55000000000000004">
      <c r="A771">
        <v>764</v>
      </c>
      <c r="B771" t="s">
        <v>2286</v>
      </c>
      <c r="C771" t="s">
        <v>870</v>
      </c>
      <c r="D771">
        <v>0.21330634000000001</v>
      </c>
      <c r="E771">
        <v>6.7954235000000002E-2</v>
      </c>
      <c r="F771">
        <v>0.14269021000000001</v>
      </c>
      <c r="G771">
        <v>0.113038704</v>
      </c>
      <c r="H771">
        <v>0.111921504</v>
      </c>
      <c r="I771">
        <v>0.120880485</v>
      </c>
      <c r="J771">
        <v>0.20252907000000001</v>
      </c>
      <c r="K771">
        <v>0.98423439999999995</v>
      </c>
      <c r="L771">
        <v>7.1974339999999998E-2</v>
      </c>
      <c r="M771">
        <v>0.119626835</v>
      </c>
      <c r="N771">
        <v>0.11456342</v>
      </c>
      <c r="O771">
        <v>0.31525952000000002</v>
      </c>
      <c r="P771">
        <v>1.5660835000000001E-2</v>
      </c>
      <c r="Q771">
        <v>0.12631993999999999</v>
      </c>
      <c r="R771">
        <v>6.5713850000000004E-2</v>
      </c>
      <c r="S771">
        <v>-6.0686212000000003E-2</v>
      </c>
      <c r="T771">
        <v>0.14420979</v>
      </c>
      <c r="U771">
        <v>1.4363416E-2</v>
      </c>
      <c r="V771">
        <v>5.6021359999999999E-2</v>
      </c>
      <c r="W771">
        <v>0.11869721</v>
      </c>
      <c r="X771">
        <v>-5.7165331999999999E-2</v>
      </c>
      <c r="Y771">
        <v>0.32243714000000001</v>
      </c>
      <c r="Z771">
        <v>4.0125147E-2</v>
      </c>
      <c r="AA771">
        <v>9.4915369999999999E-2</v>
      </c>
      <c r="AB771">
        <v>0.107082024</v>
      </c>
      <c r="AC771">
        <v>7.9200654999999995E-2</v>
      </c>
      <c r="AD771">
        <v>0.17765030000000001</v>
      </c>
      <c r="AE771">
        <v>6.0856737000000001E-2</v>
      </c>
      <c r="AF771">
        <v>-7.5084343999999997E-3</v>
      </c>
      <c r="AG771">
        <v>0.12976299999999999</v>
      </c>
      <c r="AH771">
        <v>2.6111967999999999E-2</v>
      </c>
      <c r="AI771">
        <v>7.8683589999999998E-2</v>
      </c>
      <c r="AJ771">
        <v>0.21089997999999999</v>
      </c>
      <c r="AK771">
        <v>0.1849324</v>
      </c>
      <c r="AL771">
        <v>0.17665757000000001</v>
      </c>
      <c r="AM771">
        <v>9.1016664999999997E-2</v>
      </c>
      <c r="AN771">
        <v>6.5249199999999993E-2</v>
      </c>
      <c r="AO771">
        <v>3.554918E-2</v>
      </c>
      <c r="AP771">
        <v>0.19543894000000001</v>
      </c>
      <c r="AQ771">
        <v>0.35901835999999998</v>
      </c>
      <c r="AR771">
        <v>0.21702068999999999</v>
      </c>
      <c r="AS771">
        <v>0.14477003999999999</v>
      </c>
      <c r="AT771">
        <v>0.18320869000000001</v>
      </c>
      <c r="AU771">
        <v>-4.0474886E-4</v>
      </c>
      <c r="AV771">
        <v>4.0773835000000001E-2</v>
      </c>
      <c r="AW771">
        <v>0.16437072</v>
      </c>
      <c r="AX771">
        <v>0.18915860000000001</v>
      </c>
      <c r="AY771">
        <v>0.17057937000000001</v>
      </c>
      <c r="AZ771">
        <v>0.94564409999999999</v>
      </c>
      <c r="BA771">
        <v>0.19822772</v>
      </c>
      <c r="BB771">
        <v>0.20981984000000001</v>
      </c>
      <c r="BC771">
        <v>0.22319895000000001</v>
      </c>
      <c r="BD771">
        <v>0.10871506</v>
      </c>
      <c r="BE771">
        <v>9.5502260000000005E-2</v>
      </c>
      <c r="BF771">
        <v>0.13805534</v>
      </c>
      <c r="BG771">
        <v>0.18239537</v>
      </c>
      <c r="BH771">
        <v>0.106674924</v>
      </c>
      <c r="BI771">
        <v>0.13791516000000001</v>
      </c>
      <c r="BJ771">
        <v>4.6171433999999997E-2</v>
      </c>
      <c r="BK771">
        <v>0.18129496</v>
      </c>
      <c r="BL771">
        <v>1.4195469E-2</v>
      </c>
      <c r="BM771">
        <v>0.11383604999999999</v>
      </c>
      <c r="BN771">
        <v>0.10624434000000001</v>
      </c>
      <c r="BO771">
        <v>0.14091490000000001</v>
      </c>
      <c r="BP771">
        <v>0.1625405</v>
      </c>
      <c r="BQ771">
        <v>0.12546672</v>
      </c>
      <c r="BR771">
        <v>0.14879171999999999</v>
      </c>
      <c r="BS771">
        <v>0.15949236999999999</v>
      </c>
      <c r="BT771">
        <v>0.10564709999999999</v>
      </c>
      <c r="BU771">
        <v>0.13383666999999999</v>
      </c>
      <c r="BV771">
        <v>0.17917557000000001</v>
      </c>
      <c r="BW771">
        <v>0.22440076</v>
      </c>
      <c r="BX771">
        <v>0.28714260000000003</v>
      </c>
      <c r="BY771">
        <v>0.20103008</v>
      </c>
      <c r="BZ771">
        <v>0.15750159999999999</v>
      </c>
      <c r="CA771">
        <v>7.2409210000000002E-2</v>
      </c>
      <c r="CB771">
        <v>0.20946749000000001</v>
      </c>
      <c r="CC771">
        <v>0.32038297999999998</v>
      </c>
      <c r="CD771">
        <v>0.29112905</v>
      </c>
      <c r="CE771">
        <v>0.28101809999999999</v>
      </c>
      <c r="CF771">
        <v>-7.210445E-2</v>
      </c>
      <c r="CG771">
        <v>0.14815110000000001</v>
      </c>
      <c r="CH771">
        <v>5.4718662000000001E-2</v>
      </c>
      <c r="CI771">
        <v>0.16506235</v>
      </c>
      <c r="CJ771">
        <v>0.17797855000000001</v>
      </c>
      <c r="CK771">
        <v>-3.3130724E-2</v>
      </c>
      <c r="CL771">
        <v>0.18202908000000001</v>
      </c>
      <c r="CM771">
        <v>0.11424577</v>
      </c>
      <c r="CN771">
        <v>0.33250839999999998</v>
      </c>
      <c r="CO771">
        <v>-1.2233320000000001E-2</v>
      </c>
      <c r="CP771">
        <v>0.25973775999999998</v>
      </c>
      <c r="CQ771">
        <v>0.17097233000000001</v>
      </c>
      <c r="CR771">
        <v>0.15854962</v>
      </c>
      <c r="CS771">
        <v>0.10679398</v>
      </c>
      <c r="CT771">
        <v>0.14812881</v>
      </c>
      <c r="CU771">
        <v>6.3490770000000002E-2</v>
      </c>
      <c r="CV771">
        <v>0.15544279</v>
      </c>
      <c r="CW771">
        <v>0.18220602999999999</v>
      </c>
      <c r="CX771">
        <v>0.30292287000000001</v>
      </c>
      <c r="CY771">
        <v>0.30002742999999998</v>
      </c>
      <c r="CZ771">
        <v>0.21882612000000001</v>
      </c>
      <c r="DA771">
        <v>7.5033605000000003E-2</v>
      </c>
      <c r="DB771">
        <v>5.2727339999999998E-2</v>
      </c>
      <c r="DC771">
        <v>0.97025459999999997</v>
      </c>
      <c r="DD771">
        <v>0.21522368</v>
      </c>
      <c r="DE771">
        <v>0.31020569999999997</v>
      </c>
      <c r="DF771">
        <f t="shared" si="32"/>
        <v>0.13975286463825243</v>
      </c>
      <c r="DG771">
        <f t="shared" si="33"/>
        <v>0</v>
      </c>
      <c r="DH771">
        <v>0</v>
      </c>
      <c r="DI771">
        <f>VLOOKUP(B771,owner_jaccard!$C$1:$E$1128,3,FALSE)</f>
        <v>0.116279069767441</v>
      </c>
      <c r="DJ771">
        <f>VLOOKUP(B771,partic_jaccard!$C$1:$E$1128,3,FALSE)</f>
        <v>4.54545454545454E-2</v>
      </c>
      <c r="DK771">
        <f>VLOOKUP(B771,rtword_jaccard!$C$1:$E$1128,3,FALSE)</f>
        <v>0.14942528735632099</v>
      </c>
      <c r="DL771">
        <f>VLOOKUP(B771,rtword_jaccard!$C$1:$F$1128,4,FALSE)</f>
        <v>0.22699386503067401</v>
      </c>
      <c r="DM771">
        <f>VLOOKUP(B771,rtword_jaccard!$C$1:$G$1128,5,FALSE)</f>
        <v>0.244813278008298</v>
      </c>
      <c r="DN771">
        <f>VLOOKUP(B771,owner_j_重み付き!$C$1:$E$1128,3)</f>
        <v>8.6999999999999994E-3</v>
      </c>
      <c r="DO771">
        <f>VLOOKUP(B771,part_j_重み付き!$C$1:$E$1128,3,FALSE)</f>
        <v>4.5999999999999999E-3</v>
      </c>
      <c r="DP771">
        <f>VLOOKUP(B771,journalsection_jaccard!$C$2:$E$1129,3,FALSE)</f>
        <v>0.33333333333333298</v>
      </c>
      <c r="DQ771">
        <f>VLOOKUP(B771,journalsection_jaccard!$C$2:$F$1129,4,FALSE)</f>
        <v>0.31578947368421001</v>
      </c>
      <c r="DR771">
        <f>VLOOKUP(B771,journalsection_jaccard!$C$2:$G$1129,5,FALSE)</f>
        <v>0.26050420168067201</v>
      </c>
      <c r="DS771">
        <f>VLOOKUP(B771,journalsection_jaccard!$C$2:$H$1129,6,FALSE)</f>
        <v>0.123595505617977</v>
      </c>
    </row>
    <row r="772" spans="1:123" x14ac:dyDescent="0.55000000000000004">
      <c r="A772">
        <v>765</v>
      </c>
      <c r="B772" t="s">
        <v>2287</v>
      </c>
      <c r="C772" t="s">
        <v>871</v>
      </c>
      <c r="D772">
        <v>0.16374153</v>
      </c>
      <c r="E772">
        <v>9.3985949999999999E-2</v>
      </c>
      <c r="F772">
        <v>0.14078672</v>
      </c>
      <c r="G772">
        <v>0.23338059999999999</v>
      </c>
      <c r="H772">
        <v>0.14878775</v>
      </c>
      <c r="I772">
        <v>0.17346412999999999</v>
      </c>
      <c r="J772">
        <v>0.2984812</v>
      </c>
      <c r="K772">
        <v>0.9736863</v>
      </c>
      <c r="L772">
        <v>9.6404260000000006E-2</v>
      </c>
      <c r="M772">
        <v>0.1207363</v>
      </c>
      <c r="N772">
        <v>0.24975665999999999</v>
      </c>
      <c r="O772">
        <v>0.16059061999999999</v>
      </c>
      <c r="P772">
        <v>5.5688729999999999E-2</v>
      </c>
      <c r="Q772">
        <v>0.18981908</v>
      </c>
      <c r="R772">
        <v>4.1216332000000001E-2</v>
      </c>
      <c r="S772">
        <v>6.9505334000000002E-2</v>
      </c>
      <c r="T772">
        <v>0.40504435</v>
      </c>
      <c r="U772">
        <v>6.8923559999999995E-2</v>
      </c>
      <c r="V772">
        <v>9.798577E-2</v>
      </c>
      <c r="W772">
        <v>8.8483950000000006E-2</v>
      </c>
      <c r="X772">
        <v>0.11677693</v>
      </c>
      <c r="Y772">
        <v>0.37692832999999998</v>
      </c>
      <c r="Z772">
        <v>0.12612838000000001</v>
      </c>
      <c r="AA772">
        <v>0.16843838999999999</v>
      </c>
      <c r="AB772">
        <v>0.20276380999999999</v>
      </c>
      <c r="AC772">
        <v>0.19171156</v>
      </c>
      <c r="AD772">
        <v>0.23527344</v>
      </c>
      <c r="AE772">
        <v>4.7704245999999999E-2</v>
      </c>
      <c r="AF772">
        <v>0.25328156000000002</v>
      </c>
      <c r="AG772">
        <v>0.122619666</v>
      </c>
      <c r="AH772">
        <v>0.22688456000000001</v>
      </c>
      <c r="AI772">
        <v>6.3772309999999999E-2</v>
      </c>
      <c r="AJ772">
        <v>0.15027879</v>
      </c>
      <c r="AK772">
        <v>0.27969733000000002</v>
      </c>
      <c r="AL772">
        <v>0.1522387</v>
      </c>
      <c r="AM772">
        <v>0.15624769999999999</v>
      </c>
      <c r="AN772">
        <v>0.12103891</v>
      </c>
      <c r="AO772">
        <v>0.13337070000000001</v>
      </c>
      <c r="AP772">
        <v>0.23157606999999999</v>
      </c>
      <c r="AQ772">
        <v>0.17193395</v>
      </c>
      <c r="AR772">
        <v>5.5351127E-2</v>
      </c>
      <c r="AS772">
        <v>0.17744844000000001</v>
      </c>
      <c r="AT772">
        <v>0.15212880000000001</v>
      </c>
      <c r="AU772">
        <v>0.12527013000000001</v>
      </c>
      <c r="AV772">
        <v>9.0307034999999994E-2</v>
      </c>
      <c r="AW772">
        <v>0.30079860000000003</v>
      </c>
      <c r="AX772">
        <v>5.9000295000000001E-2</v>
      </c>
      <c r="AY772">
        <v>0.28249933999999999</v>
      </c>
      <c r="AZ772">
        <v>0.96881110000000004</v>
      </c>
      <c r="BA772">
        <v>0.18942503999999999</v>
      </c>
      <c r="BB772">
        <v>8.1052764999999999E-2</v>
      </c>
      <c r="BC772">
        <v>0.14022552999999999</v>
      </c>
      <c r="BD772">
        <v>4.844275E-2</v>
      </c>
      <c r="BE772">
        <v>8.2197099999999995E-2</v>
      </c>
      <c r="BF772">
        <v>0.13094042</v>
      </c>
      <c r="BG772">
        <v>0.319552</v>
      </c>
      <c r="BH772">
        <v>6.6870769999999996E-2</v>
      </c>
      <c r="BI772">
        <v>0.19001657</v>
      </c>
      <c r="BJ772">
        <v>0.18824858999999999</v>
      </c>
      <c r="BK772">
        <v>0.26565109999999997</v>
      </c>
      <c r="BL772">
        <v>0.124292165</v>
      </c>
      <c r="BM772">
        <v>0.106724</v>
      </c>
      <c r="BN772">
        <v>0.33492747</v>
      </c>
      <c r="BO772">
        <v>0.1485013</v>
      </c>
      <c r="BP772">
        <v>0.15093954000000001</v>
      </c>
      <c r="BQ772">
        <v>0.19394042</v>
      </c>
      <c r="BR772">
        <v>4.3940081999999998E-2</v>
      </c>
      <c r="BS772">
        <v>8.3202880000000007E-2</v>
      </c>
      <c r="BT772">
        <v>0.29448439999999998</v>
      </c>
      <c r="BU772">
        <v>0.3854668</v>
      </c>
      <c r="BV772">
        <v>0.22246134000000001</v>
      </c>
      <c r="BW772">
        <v>0.30682619999999999</v>
      </c>
      <c r="BX772">
        <v>0.39734150000000001</v>
      </c>
      <c r="BY772">
        <v>0.11636209</v>
      </c>
      <c r="BZ772">
        <v>0.12149252000000001</v>
      </c>
      <c r="CA772">
        <v>0.378832</v>
      </c>
      <c r="CB772">
        <v>0.21930806</v>
      </c>
      <c r="CC772">
        <v>0.38916686</v>
      </c>
      <c r="CD772">
        <v>0.43231955</v>
      </c>
      <c r="CE772">
        <v>0.42441889999999999</v>
      </c>
      <c r="CF772">
        <v>8.3548570000000003E-2</v>
      </c>
      <c r="CG772">
        <v>0.25197399999999998</v>
      </c>
      <c r="CH772">
        <v>0.21008094999999999</v>
      </c>
      <c r="CI772">
        <v>3.6854192000000002E-3</v>
      </c>
      <c r="CJ772">
        <v>0.15543617000000001</v>
      </c>
      <c r="CK772">
        <v>0.23248780999999999</v>
      </c>
      <c r="CL772">
        <v>0.2141439</v>
      </c>
      <c r="CM772">
        <v>0.22737165000000001</v>
      </c>
      <c r="CN772">
        <v>0.13715730000000001</v>
      </c>
      <c r="CO772">
        <v>9.6116450000000006E-2</v>
      </c>
      <c r="CP772">
        <v>0.32993713000000002</v>
      </c>
      <c r="CQ772">
        <v>0.103941746</v>
      </c>
      <c r="CR772">
        <v>0.33342057000000003</v>
      </c>
      <c r="CS772">
        <v>0.20216924999999999</v>
      </c>
      <c r="CT772">
        <v>0.10232233</v>
      </c>
      <c r="CU772">
        <v>8.0821625999999994E-2</v>
      </c>
      <c r="CV772">
        <v>0.18697405</v>
      </c>
      <c r="CW772">
        <v>0.13691549</v>
      </c>
      <c r="CX772">
        <v>0.122772165</v>
      </c>
      <c r="CY772">
        <v>0.21504266999999999</v>
      </c>
      <c r="CZ772">
        <v>0.14097730999999999</v>
      </c>
      <c r="DA772">
        <v>0.17087956000000001</v>
      </c>
      <c r="DB772">
        <v>5.5814266000000001E-2</v>
      </c>
      <c r="DC772">
        <v>0.97409699999999999</v>
      </c>
      <c r="DD772">
        <v>0.27810287</v>
      </c>
      <c r="DE772">
        <v>0.20897725</v>
      </c>
      <c r="DF772">
        <f t="shared" si="32"/>
        <v>0.17987274892427182</v>
      </c>
      <c r="DG772">
        <f t="shared" si="33"/>
        <v>0</v>
      </c>
      <c r="DH772">
        <v>0</v>
      </c>
      <c r="DI772">
        <f>VLOOKUP(B772,owner_jaccard!$C$1:$E$1128,3,FALSE)</f>
        <v>0.13636363636363599</v>
      </c>
      <c r="DJ772">
        <f>VLOOKUP(B772,partic_jaccard!$C$1:$E$1128,3,FALSE)</f>
        <v>0.18918918918918901</v>
      </c>
      <c r="DK772">
        <f>VLOOKUP(B772,rtword_jaccard!$C$1:$E$1128,3,FALSE)</f>
        <v>0.14942528735632099</v>
      </c>
      <c r="DL772">
        <f>VLOOKUP(B772,rtword_jaccard!$C$1:$F$1128,4,FALSE)</f>
        <v>0.219512195121951</v>
      </c>
      <c r="DM772">
        <f>VLOOKUP(B772,rtword_jaccard!$C$1:$G$1128,5,FALSE)</f>
        <v>0.22448979591836701</v>
      </c>
      <c r="DN772">
        <f>VLOOKUP(B772,owner_j_重み付き!$C$1:$E$1128,3)</f>
        <v>8.2000000000000007E-3</v>
      </c>
      <c r="DO772">
        <f>VLOOKUP(B772,part_j_重み付き!$C$1:$E$1128,3,FALSE)</f>
        <v>8.3000000000000001E-3</v>
      </c>
      <c r="DP772">
        <f>VLOOKUP(B772,journalsection_jaccard!$C$2:$E$1129,3,FALSE)</f>
        <v>0.38888888888888801</v>
      </c>
      <c r="DQ772">
        <f>VLOOKUP(B772,journalsection_jaccard!$C$2:$F$1129,4,FALSE)</f>
        <v>0.35135135135135098</v>
      </c>
      <c r="DR772">
        <f>VLOOKUP(B772,journalsection_jaccard!$C$2:$G$1129,5,FALSE)</f>
        <v>0.255230125523012</v>
      </c>
      <c r="DS772">
        <f>VLOOKUP(B772,journalsection_jaccard!$C$2:$H$1129,6,FALSE)</f>
        <v>0.16279069767441801</v>
      </c>
    </row>
    <row r="773" spans="1:123" hidden="1" x14ac:dyDescent="0.55000000000000004">
      <c r="A773">
        <v>766</v>
      </c>
      <c r="B773" t="s">
        <v>2288</v>
      </c>
      <c r="C773" t="s">
        <v>872</v>
      </c>
      <c r="D773">
        <v>0.27149521999999998</v>
      </c>
      <c r="E773">
        <v>0.24611943999999999</v>
      </c>
      <c r="F773">
        <v>3.9126679999999997E-2</v>
      </c>
      <c r="G773">
        <v>0.22552572000000001</v>
      </c>
      <c r="H773">
        <v>0.10596052</v>
      </c>
      <c r="I773">
        <v>0.14918213</v>
      </c>
      <c r="J773">
        <v>0.37003862999999998</v>
      </c>
      <c r="K773">
        <v>0.97320229999999996</v>
      </c>
      <c r="L773">
        <v>3.5793266999999997E-2</v>
      </c>
      <c r="M773">
        <v>0.18951617000000001</v>
      </c>
      <c r="N773">
        <v>0.25637330000000003</v>
      </c>
      <c r="O773">
        <v>0.10633255</v>
      </c>
      <c r="P773">
        <v>2.5543274000000001E-2</v>
      </c>
      <c r="Q773">
        <v>0.39235081999999999</v>
      </c>
      <c r="R773">
        <v>0.15729153000000001</v>
      </c>
      <c r="S773">
        <v>2.8964424999999999E-2</v>
      </c>
      <c r="T773">
        <v>0.21882224</v>
      </c>
      <c r="U773">
        <v>3.2059195999999998E-2</v>
      </c>
      <c r="V773">
        <v>0.13946073</v>
      </c>
      <c r="W773">
        <v>0.12775615000000001</v>
      </c>
      <c r="X773">
        <v>0.15786985000000001</v>
      </c>
      <c r="Y773">
        <v>2.0150669999999999E-2</v>
      </c>
      <c r="Z773">
        <v>0.27697483000000001</v>
      </c>
      <c r="AA773">
        <v>0.14570192000000001</v>
      </c>
      <c r="AB773">
        <v>0.18275216</v>
      </c>
      <c r="AC773">
        <v>0.17224216000000001</v>
      </c>
      <c r="AD773">
        <v>0.2343104</v>
      </c>
      <c r="AE773">
        <v>0.25940647999999999</v>
      </c>
      <c r="AF773">
        <v>0.20515658000000001</v>
      </c>
      <c r="AG773">
        <v>0.17074444999999999</v>
      </c>
      <c r="AH773">
        <v>0.14895630000000001</v>
      </c>
      <c r="AI773">
        <v>0.19937468999999999</v>
      </c>
      <c r="AJ773">
        <v>0.16361605000000001</v>
      </c>
      <c r="AK773">
        <v>0.24381725000000001</v>
      </c>
      <c r="AL773">
        <v>4.4811994000000001E-2</v>
      </c>
      <c r="AM773">
        <v>0.20059034000000001</v>
      </c>
      <c r="AN773">
        <v>0.100083925</v>
      </c>
      <c r="AO773">
        <v>9.7798979999999994E-2</v>
      </c>
      <c r="AP773">
        <v>0.12231624000000001</v>
      </c>
      <c r="AQ773">
        <v>0.46193835</v>
      </c>
      <c r="AR773">
        <v>0.15410595999999999</v>
      </c>
      <c r="AS773">
        <v>0.199965</v>
      </c>
      <c r="AT773">
        <v>1.7712248E-2</v>
      </c>
      <c r="AU773">
        <v>9.7633399999999995E-2</v>
      </c>
      <c r="AV773">
        <v>0.17788889999999999</v>
      </c>
      <c r="AW773">
        <v>0.27087998000000002</v>
      </c>
      <c r="AX773">
        <v>0.15555458</v>
      </c>
      <c r="AY773">
        <v>0.39064902000000001</v>
      </c>
      <c r="AZ773">
        <v>0.96514270000000002</v>
      </c>
      <c r="BA773">
        <v>6.8327840000000001E-2</v>
      </c>
      <c r="BB773">
        <v>0.10354648</v>
      </c>
      <c r="BC773">
        <v>9.0368199999999996E-2</v>
      </c>
      <c r="BD773">
        <v>0.17980382</v>
      </c>
      <c r="BE773">
        <v>9.0656310000000004E-2</v>
      </c>
      <c r="BF773">
        <v>0.11395513</v>
      </c>
      <c r="BG773">
        <v>0.12924490999999999</v>
      </c>
      <c r="BH773">
        <v>0.13411962999999999</v>
      </c>
      <c r="BI773">
        <v>9.1136955000000006E-2</v>
      </c>
      <c r="BJ773">
        <v>0.22107734000000001</v>
      </c>
      <c r="BK773">
        <v>0.10038866</v>
      </c>
      <c r="BL773">
        <v>0.10587301</v>
      </c>
      <c r="BM773">
        <v>0.26797875999999998</v>
      </c>
      <c r="BN773">
        <v>0.35492662000000003</v>
      </c>
      <c r="BO773">
        <v>0.20057543</v>
      </c>
      <c r="BP773">
        <v>-9.1050519999999996E-2</v>
      </c>
      <c r="BQ773">
        <v>0.26681276999999998</v>
      </c>
      <c r="BR773">
        <v>0.12626871000000001</v>
      </c>
      <c r="BS773">
        <v>0.13599369</v>
      </c>
      <c r="BT773">
        <v>0.35711545</v>
      </c>
      <c r="BU773">
        <v>5.7816016999999997E-2</v>
      </c>
      <c r="BV773">
        <v>0.28171590000000002</v>
      </c>
      <c r="BW773">
        <v>0.28619172999999998</v>
      </c>
      <c r="BX773">
        <v>0.43248092999999999</v>
      </c>
      <c r="BY773">
        <v>0.14051864999999999</v>
      </c>
      <c r="BZ773">
        <v>0.26294859999999998</v>
      </c>
      <c r="CA773">
        <v>0.10311139</v>
      </c>
      <c r="CB773">
        <v>8.1710400000000002E-2</v>
      </c>
      <c r="CC773">
        <v>0.21092558</v>
      </c>
      <c r="CD773">
        <v>0.39545740000000001</v>
      </c>
      <c r="CE773">
        <v>0.29557650000000002</v>
      </c>
      <c r="CF773">
        <v>6.5704949999999998E-2</v>
      </c>
      <c r="CG773">
        <v>0.18970443000000001</v>
      </c>
      <c r="CH773">
        <v>0.17217351</v>
      </c>
      <c r="CI773">
        <v>3.575006E-2</v>
      </c>
      <c r="CJ773">
        <v>0.15463172</v>
      </c>
      <c r="CK773">
        <v>0.42796045999999999</v>
      </c>
      <c r="CL773">
        <v>0.13233544999999999</v>
      </c>
      <c r="CM773">
        <v>0.23185357000000001</v>
      </c>
      <c r="CN773">
        <v>0.19102564</v>
      </c>
      <c r="CO773">
        <v>0.18891709000000001</v>
      </c>
      <c r="CP773">
        <v>0.1837009</v>
      </c>
      <c r="CQ773">
        <v>0.14219825</v>
      </c>
      <c r="CR773">
        <v>0.42482809999999999</v>
      </c>
      <c r="CS773">
        <v>0.123467244</v>
      </c>
      <c r="CT773">
        <v>0.10145488</v>
      </c>
      <c r="CU773">
        <v>0.12930406999999999</v>
      </c>
      <c r="CV773">
        <v>0.14796366</v>
      </c>
      <c r="CW773">
        <v>0.24780785999999999</v>
      </c>
      <c r="CX773">
        <v>3.0990545000000001E-2</v>
      </c>
      <c r="CY773">
        <v>0.122022174</v>
      </c>
      <c r="CZ773">
        <v>0.35949950000000003</v>
      </c>
      <c r="DA773">
        <v>0.21290189000000001</v>
      </c>
      <c r="DB773">
        <v>0.18122037999999999</v>
      </c>
      <c r="DC773">
        <v>0.97497873999999995</v>
      </c>
      <c r="DD773">
        <v>0.19641522</v>
      </c>
      <c r="DE773">
        <v>8.7519360000000004E-2</v>
      </c>
      <c r="DF773">
        <f t="shared" si="32"/>
        <v>0.17735570780582524</v>
      </c>
      <c r="DG773">
        <f t="shared" si="33"/>
        <v>0</v>
      </c>
      <c r="DH773">
        <v>2.1217907914279651E-4</v>
      </c>
      <c r="DI773">
        <f>VLOOKUP(B773,owner_jaccard!$C$1:$E$1128,3,FALSE)</f>
        <v>0.19298245614035001</v>
      </c>
      <c r="DJ773">
        <f>VLOOKUP(B773,partic_jaccard!$C$1:$E$1128,3,FALSE)</f>
        <v>0.26315789473684198</v>
      </c>
      <c r="DK773">
        <f>VLOOKUP(B773,rtword_jaccard!$C$1:$E$1128,3,FALSE)</f>
        <v>0.16279069767441801</v>
      </c>
      <c r="DL773">
        <f>VLOOKUP(B773,rtword_jaccard!$C$1:$F$1128,4,FALSE)</f>
        <v>0.20481927710843301</v>
      </c>
      <c r="DM773">
        <f>VLOOKUP(B773,rtword_jaccard!$C$1:$G$1128,5,FALSE)</f>
        <v>0.22950819672131101</v>
      </c>
      <c r="DN773">
        <f>VLOOKUP(B773,owner_j_重み付き!$C$1:$E$1128,3)</f>
        <v>4.4000000000000003E-3</v>
      </c>
      <c r="DO773">
        <f>VLOOKUP(B773,part_j_重み付き!$C$1:$E$1128,3,FALSE)</f>
        <v>4.0000000000000001E-3</v>
      </c>
      <c r="DP773">
        <f>VLOOKUP(B773,journalsection_jaccard!$C$2:$E$1129,3,FALSE)</f>
        <v>0.36986301369863001</v>
      </c>
      <c r="DQ773">
        <f>VLOOKUP(B773,journalsection_jaccard!$C$2:$F$1129,4,FALSE)</f>
        <v>0.35135135135135098</v>
      </c>
      <c r="DR773">
        <f>VLOOKUP(B773,journalsection_jaccard!$C$2:$G$1129,5,FALSE)</f>
        <v>0.30434782608695599</v>
      </c>
      <c r="DS773">
        <f>VLOOKUP(B773,journalsection_jaccard!$C$2:$H$1129,6,FALSE)</f>
        <v>0.16279069767441801</v>
      </c>
    </row>
    <row r="774" spans="1:123" hidden="1" x14ac:dyDescent="0.55000000000000004">
      <c r="A774">
        <v>767</v>
      </c>
      <c r="B774" t="s">
        <v>2289</v>
      </c>
      <c r="C774" t="s">
        <v>873</v>
      </c>
      <c r="D774">
        <v>8.6396810000000004E-2</v>
      </c>
      <c r="E774">
        <v>0.31827569999999999</v>
      </c>
      <c r="F774">
        <v>0.120826274</v>
      </c>
      <c r="G774">
        <v>0.26322854000000001</v>
      </c>
      <c r="H774">
        <v>8.5317760000000006E-2</v>
      </c>
      <c r="I774">
        <v>0.17769257999999999</v>
      </c>
      <c r="J774">
        <v>0.24302778999999999</v>
      </c>
      <c r="K774">
        <v>0.97578719999999997</v>
      </c>
      <c r="L774">
        <v>-3.1768203000000002E-2</v>
      </c>
      <c r="M774">
        <v>0.36637207999999999</v>
      </c>
      <c r="N774">
        <v>0.42017573000000003</v>
      </c>
      <c r="O774">
        <v>1.8325284000000001E-2</v>
      </c>
      <c r="P774">
        <v>9.3977779999999997E-2</v>
      </c>
      <c r="Q774">
        <v>0.23289424</v>
      </c>
      <c r="R774">
        <v>-1.5754830000000001E-2</v>
      </c>
      <c r="S774">
        <v>-6.0486737999999998E-2</v>
      </c>
      <c r="T774">
        <v>0.27200645000000001</v>
      </c>
      <c r="U774">
        <v>0.20339415999999999</v>
      </c>
      <c r="V774">
        <v>0.12687197</v>
      </c>
      <c r="W774">
        <v>-4.4992190000000001E-2</v>
      </c>
      <c r="X774">
        <v>5.2829236000000002E-2</v>
      </c>
      <c r="Y774">
        <v>0.27694932</v>
      </c>
      <c r="Z774">
        <v>0.15851292</v>
      </c>
      <c r="AA774">
        <v>8.7804339999999995E-2</v>
      </c>
      <c r="AB774">
        <v>0.20294535</v>
      </c>
      <c r="AC774">
        <v>0.16558500000000001</v>
      </c>
      <c r="AD774">
        <v>0.27582519999999999</v>
      </c>
      <c r="AE774">
        <v>0.19079286000000001</v>
      </c>
      <c r="AF774">
        <v>0.31136989999999998</v>
      </c>
      <c r="AG774">
        <v>0.32047274999999997</v>
      </c>
      <c r="AH774">
        <v>5.4345574000000001E-2</v>
      </c>
      <c r="AI774">
        <v>0.27576852000000002</v>
      </c>
      <c r="AJ774">
        <v>0.18190463000000001</v>
      </c>
      <c r="AK774">
        <v>0.36379623</v>
      </c>
      <c r="AL774">
        <v>-6.6408549999999997E-2</v>
      </c>
      <c r="AM774">
        <v>0.20400244000000001</v>
      </c>
      <c r="AN774">
        <v>7.8994759999999997E-2</v>
      </c>
      <c r="AO774">
        <v>0.12376743599999999</v>
      </c>
      <c r="AP774">
        <v>0.18740217000000001</v>
      </c>
      <c r="AQ774">
        <v>0.26501742</v>
      </c>
      <c r="AR774">
        <v>0.17470625000000001</v>
      </c>
      <c r="AS774">
        <v>0.13591042</v>
      </c>
      <c r="AT774">
        <v>0.2401229</v>
      </c>
      <c r="AU774">
        <v>0.13220789999999999</v>
      </c>
      <c r="AV774">
        <v>9.6918456E-2</v>
      </c>
      <c r="AW774">
        <v>0.34515580000000001</v>
      </c>
      <c r="AX774">
        <v>-8.8621153999999994E-2</v>
      </c>
      <c r="AY774">
        <v>0.24427086000000001</v>
      </c>
      <c r="AZ774">
        <v>0.96138703999999997</v>
      </c>
      <c r="BA774">
        <v>4.7581789999999999E-2</v>
      </c>
      <c r="BB774">
        <v>0.15660608000000001</v>
      </c>
      <c r="BC774">
        <v>0.12760973</v>
      </c>
      <c r="BD774">
        <v>0.24584337000000001</v>
      </c>
      <c r="BE774">
        <v>1.1976189E-2</v>
      </c>
      <c r="BF774">
        <v>0.18971588</v>
      </c>
      <c r="BG774">
        <v>0.16860785</v>
      </c>
      <c r="BH774">
        <v>5.4241879999999999E-2</v>
      </c>
      <c r="BI774">
        <v>0.24533485999999999</v>
      </c>
      <c r="BJ774">
        <v>0.17187411999999999</v>
      </c>
      <c r="BK774">
        <v>0.25307468</v>
      </c>
      <c r="BL774">
        <v>0.21136056</v>
      </c>
      <c r="BM774">
        <v>0.17435228999999999</v>
      </c>
      <c r="BN774">
        <v>0.101240724</v>
      </c>
      <c r="BO774">
        <v>0.20727651</v>
      </c>
      <c r="BP774">
        <v>9.1894589999999998E-2</v>
      </c>
      <c r="BQ774">
        <v>0.29189134</v>
      </c>
      <c r="BR774">
        <v>0.14169048000000001</v>
      </c>
      <c r="BS774">
        <v>7.4772530000000004E-2</v>
      </c>
      <c r="BT774">
        <v>0.40970197000000003</v>
      </c>
      <c r="BU774">
        <v>0.25547969999999998</v>
      </c>
      <c r="BV774">
        <v>0.15253111999999999</v>
      </c>
      <c r="BW774">
        <v>0.17094582</v>
      </c>
      <c r="BX774">
        <v>0.40167543</v>
      </c>
      <c r="BY774">
        <v>0.11186957</v>
      </c>
      <c r="BZ774">
        <v>0.13169299000000001</v>
      </c>
      <c r="CA774">
        <v>1.1601797E-2</v>
      </c>
      <c r="CB774">
        <v>0.27478242000000003</v>
      </c>
      <c r="CC774">
        <v>0.41840944000000002</v>
      </c>
      <c r="CD774">
        <v>0.33566898000000001</v>
      </c>
      <c r="CE774">
        <v>0.32572496000000001</v>
      </c>
      <c r="CF774">
        <v>0.18902948</v>
      </c>
      <c r="CG774">
        <v>0.13996265999999999</v>
      </c>
      <c r="CH774">
        <v>0.16137989</v>
      </c>
      <c r="CI774">
        <v>0.34826013</v>
      </c>
      <c r="CJ774">
        <v>0.10211176399999999</v>
      </c>
      <c r="CK774">
        <v>0.21956129999999999</v>
      </c>
      <c r="CL774">
        <v>0.22302815000000001</v>
      </c>
      <c r="CM774">
        <v>8.1481970000000001E-2</v>
      </c>
      <c r="CN774">
        <v>0.20534088</v>
      </c>
      <c r="CO774">
        <v>0.26421660000000002</v>
      </c>
      <c r="CP774">
        <v>0.29662833</v>
      </c>
      <c r="CQ774">
        <v>0.19966297999999999</v>
      </c>
      <c r="CR774">
        <v>0.17535363000000001</v>
      </c>
      <c r="CS774">
        <v>0.3667378</v>
      </c>
      <c r="CT774">
        <v>6.2979830000000001E-2</v>
      </c>
      <c r="CU774">
        <v>0.24611527</v>
      </c>
      <c r="CV774">
        <v>0.23986632999999999</v>
      </c>
      <c r="CW774">
        <v>0.1432262</v>
      </c>
      <c r="CX774">
        <v>0.16769719999999999</v>
      </c>
      <c r="CY774">
        <v>0.36387232000000003</v>
      </c>
      <c r="CZ774">
        <v>0.35726849999999999</v>
      </c>
      <c r="DA774">
        <v>0.24524492000000001</v>
      </c>
      <c r="DB774">
        <v>0.124218896</v>
      </c>
      <c r="DC774">
        <v>0.96542066000000004</v>
      </c>
      <c r="DD774">
        <v>0.29390353000000002</v>
      </c>
      <c r="DE774">
        <v>0.26744994999999999</v>
      </c>
      <c r="DF774">
        <f t="shared" si="32"/>
        <v>0.18757046878640773</v>
      </c>
      <c r="DG774">
        <f t="shared" si="33"/>
        <v>0</v>
      </c>
      <c r="DH774">
        <v>9.8081858721351138E-4</v>
      </c>
      <c r="DI774">
        <f>VLOOKUP(B774,owner_jaccard!$C$1:$E$1128,3,FALSE)</f>
        <v>0.22641509433962201</v>
      </c>
      <c r="DJ774">
        <f>VLOOKUP(B774,partic_jaccard!$C$1:$E$1128,3,FALSE)</f>
        <v>0.296296296296296</v>
      </c>
      <c r="DK774">
        <f>VLOOKUP(B774,rtword_jaccard!$C$1:$E$1128,3,FALSE)</f>
        <v>0.17647058823529399</v>
      </c>
      <c r="DL774">
        <f>VLOOKUP(B774,rtword_jaccard!$C$1:$F$1128,4,FALSE)</f>
        <v>0.25786163522012501</v>
      </c>
      <c r="DM774">
        <f>VLOOKUP(B774,rtword_jaccard!$C$1:$G$1128,5,FALSE)</f>
        <v>0.255230125523012</v>
      </c>
      <c r="DN774">
        <f>VLOOKUP(B774,owner_j_重み付き!$C$1:$E$1128,3)</f>
        <v>6.1999999999999998E-3</v>
      </c>
      <c r="DO774">
        <f>VLOOKUP(B774,part_j_重み付き!$C$1:$E$1128,3,FALSE)</f>
        <v>6.1999999999999998E-3</v>
      </c>
      <c r="DP774">
        <f>VLOOKUP(B774,journalsection_jaccard!$C$2:$E$1129,3,FALSE)</f>
        <v>0.38888888888888801</v>
      </c>
      <c r="DQ774">
        <f>VLOOKUP(B774,journalsection_jaccard!$C$2:$F$1129,4,FALSE)</f>
        <v>0.37931034482758602</v>
      </c>
      <c r="DR774">
        <f>VLOOKUP(B774,journalsection_jaccard!$C$2:$G$1129,5,FALSE)</f>
        <v>0.32743362831858402</v>
      </c>
      <c r="DS774">
        <f>VLOOKUP(B774,journalsection_jaccard!$C$2:$H$1129,6,FALSE)</f>
        <v>0.14942528735632099</v>
      </c>
    </row>
    <row r="775" spans="1:123" hidden="1" x14ac:dyDescent="0.55000000000000004">
      <c r="A775">
        <v>768</v>
      </c>
      <c r="B775" t="s">
        <v>2290</v>
      </c>
      <c r="C775" t="s">
        <v>874</v>
      </c>
      <c r="D775">
        <v>0.16294502999999999</v>
      </c>
      <c r="E775">
        <v>0.18674518000000001</v>
      </c>
      <c r="F775">
        <v>0.14073579</v>
      </c>
      <c r="G775">
        <v>0.29100102</v>
      </c>
      <c r="H775">
        <v>0.48435602</v>
      </c>
      <c r="I775">
        <v>0.31094727</v>
      </c>
      <c r="J775">
        <v>0.40852021999999999</v>
      </c>
      <c r="K775">
        <v>0.97688779999999997</v>
      </c>
      <c r="L775">
        <v>0.1195394</v>
      </c>
      <c r="M775">
        <v>0.39106035</v>
      </c>
      <c r="N775">
        <v>0.31971174000000002</v>
      </c>
      <c r="O775">
        <v>0.17082692999999999</v>
      </c>
      <c r="P775">
        <v>-6.0194610000000003E-3</v>
      </c>
      <c r="Q775">
        <v>0.24402884999999999</v>
      </c>
      <c r="R775">
        <v>0.20174958000000001</v>
      </c>
      <c r="S775">
        <v>7.9201300000000002E-2</v>
      </c>
      <c r="T775">
        <v>0.16585264</v>
      </c>
      <c r="U775">
        <v>5.7028250000000003E-2</v>
      </c>
      <c r="V775">
        <v>0.26003124999999999</v>
      </c>
      <c r="W775">
        <v>0.23570962000000001</v>
      </c>
      <c r="X775">
        <v>0.19498596000000001</v>
      </c>
      <c r="Y775">
        <v>0.10729083</v>
      </c>
      <c r="Z775">
        <v>0.13140328000000001</v>
      </c>
      <c r="AA775">
        <v>0.20560078000000001</v>
      </c>
      <c r="AB775">
        <v>8.9388504999999993E-2</v>
      </c>
      <c r="AC775">
        <v>0.39548614999999998</v>
      </c>
      <c r="AD775">
        <v>0.17119475000000001</v>
      </c>
      <c r="AE775">
        <v>0.27014199999999999</v>
      </c>
      <c r="AF775">
        <v>0.30272632999999999</v>
      </c>
      <c r="AG775">
        <v>-7.6959570000000005E-2</v>
      </c>
      <c r="AH775">
        <v>9.6855609999999995E-2</v>
      </c>
      <c r="AI775">
        <v>0.33477297</v>
      </c>
      <c r="AJ775">
        <v>0.22413753</v>
      </c>
      <c r="AK775">
        <v>0.38748537999999999</v>
      </c>
      <c r="AL775">
        <v>0.16144095</v>
      </c>
      <c r="AM775">
        <v>6.8603720000000007E-2</v>
      </c>
      <c r="AN775">
        <v>9.1486670000000006E-2</v>
      </c>
      <c r="AO775">
        <v>0.12497278000000001</v>
      </c>
      <c r="AP775">
        <v>0.21379229999999999</v>
      </c>
      <c r="AQ775">
        <v>0.43215144</v>
      </c>
      <c r="AR775">
        <v>0.15390348000000001</v>
      </c>
      <c r="AS775">
        <v>0.18873933000000001</v>
      </c>
      <c r="AT775">
        <v>0.33748475</v>
      </c>
      <c r="AU775">
        <v>0.24909292</v>
      </c>
      <c r="AV775">
        <v>8.8584326000000005E-2</v>
      </c>
      <c r="AW775">
        <v>0.36173212999999999</v>
      </c>
      <c r="AX775">
        <v>0.18025527999999999</v>
      </c>
      <c r="AY775">
        <v>0.44546590000000003</v>
      </c>
      <c r="AZ775">
        <v>0.96843250000000003</v>
      </c>
      <c r="BA775">
        <v>0.33150667</v>
      </c>
      <c r="BB775">
        <v>-4.1360705999999997E-2</v>
      </c>
      <c r="BC775">
        <v>-7.9674850000000005E-2</v>
      </c>
      <c r="BD775">
        <v>0.23562562000000001</v>
      </c>
      <c r="BE775">
        <v>0.1514471</v>
      </c>
      <c r="BF775">
        <v>0.26917952000000001</v>
      </c>
      <c r="BG775">
        <v>0.33026086999999998</v>
      </c>
      <c r="BH775">
        <v>0.12591134000000001</v>
      </c>
      <c r="BI775">
        <v>0.26346809999999998</v>
      </c>
      <c r="BJ775">
        <v>0.18645634999999999</v>
      </c>
      <c r="BK775">
        <v>9.2487E-2</v>
      </c>
      <c r="BL775">
        <v>0.17597752999999999</v>
      </c>
      <c r="BM775">
        <v>0.12810769999999999</v>
      </c>
      <c r="BN775">
        <v>0.30836508000000001</v>
      </c>
      <c r="BO775">
        <v>0.18211753999999999</v>
      </c>
      <c r="BP775">
        <v>-9.6193319999999995E-3</v>
      </c>
      <c r="BQ775">
        <v>0.18292079999999999</v>
      </c>
      <c r="BR775">
        <v>6.0628756999999998E-2</v>
      </c>
      <c r="BS775">
        <v>0.34312860000000001</v>
      </c>
      <c r="BT775">
        <v>0.35801773999999997</v>
      </c>
      <c r="BU775">
        <v>0.27689852999999998</v>
      </c>
      <c r="BV775">
        <v>0.16285661000000001</v>
      </c>
      <c r="BW775">
        <v>0.32713892999999999</v>
      </c>
      <c r="BX775">
        <v>0.51097499999999996</v>
      </c>
      <c r="BY775">
        <v>0.1147483</v>
      </c>
      <c r="BZ775">
        <v>0.30613511999999998</v>
      </c>
      <c r="CA775">
        <v>6.1965144999999999E-2</v>
      </c>
      <c r="CB775">
        <v>0.25128352999999998</v>
      </c>
      <c r="CC775">
        <v>0.41275105000000001</v>
      </c>
      <c r="CD775">
        <v>0.51413540000000002</v>
      </c>
      <c r="CE775">
        <v>0.45935512000000001</v>
      </c>
      <c r="CF775">
        <v>0.10199638499999999</v>
      </c>
      <c r="CG775">
        <v>0.18002181</v>
      </c>
      <c r="CH775">
        <v>0.30657190000000001</v>
      </c>
      <c r="CI775">
        <v>2.375791E-2</v>
      </c>
      <c r="CJ775">
        <v>0.18329292999999999</v>
      </c>
      <c r="CK775">
        <v>0.40715319999999999</v>
      </c>
      <c r="CL775">
        <v>0.27267507000000002</v>
      </c>
      <c r="CM775">
        <v>0.15704383</v>
      </c>
      <c r="CN775">
        <v>0.25281324999999999</v>
      </c>
      <c r="CO775">
        <v>6.9808309999999998E-2</v>
      </c>
      <c r="CP775">
        <v>0.30871864999999998</v>
      </c>
      <c r="CQ775">
        <v>0.21353672000000001</v>
      </c>
      <c r="CR775">
        <v>0.53524660000000002</v>
      </c>
      <c r="CS775">
        <v>0.2229121</v>
      </c>
      <c r="CT775">
        <v>9.4902425999999998E-2</v>
      </c>
      <c r="CU775">
        <v>0.16922994</v>
      </c>
      <c r="CV775">
        <v>0.53684527000000004</v>
      </c>
      <c r="CW775">
        <v>0.29054832000000003</v>
      </c>
      <c r="CX775">
        <v>9.298584E-2</v>
      </c>
      <c r="CY775">
        <v>0.31539610000000001</v>
      </c>
      <c r="CZ775">
        <v>0.42979840000000002</v>
      </c>
      <c r="DA775">
        <v>0.29319410000000001</v>
      </c>
      <c r="DB775">
        <v>0.13681969999999999</v>
      </c>
      <c r="DC775">
        <v>0.9697384</v>
      </c>
      <c r="DD775">
        <v>0.29122972000000003</v>
      </c>
      <c r="DE775">
        <v>0.10100964</v>
      </c>
      <c r="DF775">
        <f t="shared" si="32"/>
        <v>0.22462999752427196</v>
      </c>
      <c r="DG775">
        <f t="shared" si="33"/>
        <v>0</v>
      </c>
      <c r="DH775">
        <v>9.4122325459153756E-4</v>
      </c>
      <c r="DI775">
        <f>VLOOKUP(B775,owner_jaccard!$C$1:$E$1128,3,FALSE)</f>
        <v>0.20895522388059701</v>
      </c>
      <c r="DJ775">
        <f>VLOOKUP(B775,partic_jaccard!$C$1:$E$1128,3,FALSE)</f>
        <v>0.33333333333333298</v>
      </c>
      <c r="DK775">
        <f>VLOOKUP(B775,rtword_jaccard!$C$1:$E$1128,3,FALSE)</f>
        <v>0.16279069767441801</v>
      </c>
      <c r="DL775">
        <f>VLOOKUP(B775,rtword_jaccard!$C$1:$F$1128,4,FALSE)</f>
        <v>0.22699386503067401</v>
      </c>
      <c r="DM775">
        <f>VLOOKUP(B775,rtword_jaccard!$C$1:$G$1128,5,FALSE)</f>
        <v>0.255230125523012</v>
      </c>
      <c r="DN775">
        <f>VLOOKUP(B775,owner_j_重み付き!$C$1:$E$1128,3)</f>
        <v>1.06E-2</v>
      </c>
      <c r="DO775">
        <f>VLOOKUP(B775,part_j_重み付き!$C$1:$E$1128,3,FALSE)</f>
        <v>7.1999999999999998E-3</v>
      </c>
      <c r="DP775">
        <f>VLOOKUP(B775,journalsection_jaccard!$C$2:$E$1129,3,FALSE)</f>
        <v>0.40845070422535201</v>
      </c>
      <c r="DQ775">
        <f>VLOOKUP(B775,journalsection_jaccard!$C$2:$F$1129,4,FALSE)</f>
        <v>0.37931034482758602</v>
      </c>
      <c r="DR775">
        <f>VLOOKUP(B775,journalsection_jaccard!$C$2:$G$1129,5,FALSE)</f>
        <v>0.30434782608695599</v>
      </c>
      <c r="DS775">
        <f>VLOOKUP(B775,journalsection_jaccard!$C$2:$H$1129,6,FALSE)</f>
        <v>0.20481927710843301</v>
      </c>
    </row>
    <row r="776" spans="1:123" hidden="1" x14ac:dyDescent="0.55000000000000004">
      <c r="A776">
        <v>769</v>
      </c>
      <c r="B776" t="s">
        <v>2291</v>
      </c>
      <c r="C776" t="s">
        <v>875</v>
      </c>
      <c r="D776">
        <v>0.25229210000000002</v>
      </c>
      <c r="E776">
        <v>0.17836007000000001</v>
      </c>
      <c r="F776">
        <v>0.186084</v>
      </c>
      <c r="G776">
        <v>0.20396513999999999</v>
      </c>
      <c r="H776">
        <v>0.32018265000000001</v>
      </c>
      <c r="I776">
        <v>0.16638919999999999</v>
      </c>
      <c r="J776">
        <v>0.33571547000000002</v>
      </c>
      <c r="K776">
        <v>0.97849739999999996</v>
      </c>
      <c r="L776">
        <v>0.16446290999999999</v>
      </c>
      <c r="M776">
        <v>0.25783747000000001</v>
      </c>
      <c r="N776">
        <v>0.21181127</v>
      </c>
      <c r="O776">
        <v>0.11665784</v>
      </c>
      <c r="P776">
        <v>0.18899321999999999</v>
      </c>
      <c r="Q776">
        <v>0.3141507</v>
      </c>
      <c r="R776">
        <v>-2.1073095999999999E-2</v>
      </c>
      <c r="S776">
        <v>0.1621348</v>
      </c>
      <c r="T776">
        <v>0.26364525999999999</v>
      </c>
      <c r="U776">
        <v>9.1170385000000007E-2</v>
      </c>
      <c r="V776">
        <v>0.123837814</v>
      </c>
      <c r="W776">
        <v>9.1464329999999996E-2</v>
      </c>
      <c r="X776">
        <v>0.13006090000000001</v>
      </c>
      <c r="Y776">
        <v>0.28446739999999998</v>
      </c>
      <c r="Z776">
        <v>8.8268120000000005E-2</v>
      </c>
      <c r="AA776">
        <v>0.13024917</v>
      </c>
      <c r="AB776">
        <v>0.17695430000000001</v>
      </c>
      <c r="AC776">
        <v>0.34949982000000002</v>
      </c>
      <c r="AD776">
        <v>0.17012851000000001</v>
      </c>
      <c r="AE776">
        <v>0.33195066000000001</v>
      </c>
      <c r="AF776">
        <v>0.27769433999999998</v>
      </c>
      <c r="AG776">
        <v>1.8724536999999999E-2</v>
      </c>
      <c r="AH776">
        <v>0.17070970999999999</v>
      </c>
      <c r="AI776">
        <v>0.29329731999999997</v>
      </c>
      <c r="AJ776">
        <v>7.5033779999999998E-3</v>
      </c>
      <c r="AK776">
        <v>0.31960305999999999</v>
      </c>
      <c r="AL776">
        <v>0.13731134</v>
      </c>
      <c r="AM776">
        <v>0.2621677</v>
      </c>
      <c r="AN776">
        <v>4.7016929999999998E-2</v>
      </c>
      <c r="AO776">
        <v>0.15973577999999999</v>
      </c>
      <c r="AP776">
        <v>0.23105927000000001</v>
      </c>
      <c r="AQ776">
        <v>0.29182785999999999</v>
      </c>
      <c r="AR776">
        <v>0.24170277000000001</v>
      </c>
      <c r="AS776">
        <v>0.10876309000000001</v>
      </c>
      <c r="AT776">
        <v>7.3616899999999995E-4</v>
      </c>
      <c r="AU776">
        <v>-6.6602049999999996E-2</v>
      </c>
      <c r="AV776">
        <v>0.107229695</v>
      </c>
      <c r="AW776">
        <v>0.34230176000000001</v>
      </c>
      <c r="AX776">
        <v>3.0452558E-3</v>
      </c>
      <c r="AY776">
        <v>0.27519014000000003</v>
      </c>
      <c r="AZ776">
        <v>0.97441500000000003</v>
      </c>
      <c r="BA776">
        <v>0.16945415999999999</v>
      </c>
      <c r="BB776">
        <v>0.15493245</v>
      </c>
      <c r="BC776">
        <v>0.19676100999999999</v>
      </c>
      <c r="BD776">
        <v>0.24521351</v>
      </c>
      <c r="BE776">
        <v>0.18071598</v>
      </c>
      <c r="BF776">
        <v>0.31203355999999999</v>
      </c>
      <c r="BG776">
        <v>0.18563378</v>
      </c>
      <c r="BH776">
        <v>0.15109971</v>
      </c>
      <c r="BI776">
        <v>0.16554638999999999</v>
      </c>
      <c r="BJ776">
        <v>0.11264598000000001</v>
      </c>
      <c r="BK776">
        <v>0.229046</v>
      </c>
      <c r="BL776">
        <v>0.14844133000000001</v>
      </c>
      <c r="BM776">
        <v>0.27444597999999998</v>
      </c>
      <c r="BN776">
        <v>0.26041302</v>
      </c>
      <c r="BO776">
        <v>0.21015756999999999</v>
      </c>
      <c r="BP776">
        <v>5.6282535000000002E-2</v>
      </c>
      <c r="BQ776">
        <v>0.21765756999999999</v>
      </c>
      <c r="BR776">
        <v>0.14606836000000001</v>
      </c>
      <c r="BS776">
        <v>0.42524669999999998</v>
      </c>
      <c r="BT776">
        <v>0.43608412000000002</v>
      </c>
      <c r="BU776">
        <v>0.21133420999999999</v>
      </c>
      <c r="BV776">
        <v>4.6793960000000002E-2</v>
      </c>
      <c r="BW776">
        <v>0.30688837000000002</v>
      </c>
      <c r="BX776">
        <v>0.39628363</v>
      </c>
      <c r="BY776">
        <v>0.23684081000000001</v>
      </c>
      <c r="BZ776">
        <v>0.30501636999999998</v>
      </c>
      <c r="CA776">
        <v>0.29317855999999998</v>
      </c>
      <c r="CB776">
        <v>6.6518686000000002E-3</v>
      </c>
      <c r="CC776">
        <v>0.43946183</v>
      </c>
      <c r="CD776">
        <v>0.37196678</v>
      </c>
      <c r="CE776">
        <v>0.31111835999999998</v>
      </c>
      <c r="CF776">
        <v>0.23660463000000001</v>
      </c>
      <c r="CG776" s="1">
        <v>-7.3166779999999997E-5</v>
      </c>
      <c r="CH776">
        <v>0.18643087</v>
      </c>
      <c r="CI776">
        <v>0.2707927</v>
      </c>
      <c r="CJ776">
        <v>1.3853502E-2</v>
      </c>
      <c r="CK776">
        <v>0.2752406</v>
      </c>
      <c r="CL776">
        <v>0.22499841000000001</v>
      </c>
      <c r="CM776">
        <v>0.15336467000000001</v>
      </c>
      <c r="CN776">
        <v>0.28510308000000001</v>
      </c>
      <c r="CO776">
        <v>0.24815337000000001</v>
      </c>
      <c r="CP776">
        <v>0.21026647000000001</v>
      </c>
      <c r="CQ776">
        <v>0.22151172</v>
      </c>
      <c r="CR776">
        <v>0.3533442</v>
      </c>
      <c r="CS776">
        <v>0.17227143</v>
      </c>
      <c r="CT776">
        <v>0.1769066</v>
      </c>
      <c r="CU776">
        <v>0.21389464</v>
      </c>
      <c r="CV776">
        <v>0.34129426000000002</v>
      </c>
      <c r="CW776">
        <v>0.32589790000000002</v>
      </c>
      <c r="CX776">
        <v>0.22043805</v>
      </c>
      <c r="CY776">
        <v>0.25970413999999997</v>
      </c>
      <c r="CZ776">
        <v>0.34784900000000002</v>
      </c>
      <c r="DA776">
        <v>0.29544419999999999</v>
      </c>
      <c r="DB776">
        <v>3.8241886000000003E-2</v>
      </c>
      <c r="DC776">
        <v>0.97469676000000005</v>
      </c>
      <c r="DD776">
        <v>0.27091982999999997</v>
      </c>
      <c r="DE776">
        <v>7.7556849999999997E-2</v>
      </c>
      <c r="DF776">
        <f t="shared" si="32"/>
        <v>0.20506895895747571</v>
      </c>
      <c r="DG776">
        <f t="shared" si="33"/>
        <v>0</v>
      </c>
      <c r="DH776">
        <v>3.9287395922684076E-3</v>
      </c>
      <c r="DI776">
        <f>VLOOKUP(B776,owner_jaccard!$C$1:$E$1128,3,FALSE)</f>
        <v>0.4</v>
      </c>
      <c r="DJ776">
        <f>VLOOKUP(B776,partic_jaccard!$C$1:$E$1128,3,FALSE)</f>
        <v>0.46153846153846101</v>
      </c>
      <c r="DK776">
        <f>VLOOKUP(B776,rtword_jaccard!$C$1:$E$1128,3,FALSE)</f>
        <v>0.19047619047618999</v>
      </c>
      <c r="DL776">
        <f>VLOOKUP(B776,rtword_jaccard!$C$1:$F$1128,4,FALSE)</f>
        <v>0.30718954248365998</v>
      </c>
      <c r="DM776">
        <f>VLOOKUP(B776,rtword_jaccard!$C$1:$G$1128,5,FALSE)</f>
        <v>0.3215859030837</v>
      </c>
      <c r="DN776">
        <f>VLOOKUP(B776,owner_j_重み付き!$C$1:$E$1128,3)</f>
        <v>6.8999999999999999E-3</v>
      </c>
      <c r="DO776">
        <f>VLOOKUP(B776,part_j_重み付き!$C$1:$E$1128,3,FALSE)</f>
        <v>5.0000000000000001E-3</v>
      </c>
      <c r="DP776">
        <f>VLOOKUP(B776,journalsection_jaccard!$C$2:$E$1129,3,FALSE)</f>
        <v>0.19047619047618999</v>
      </c>
      <c r="DQ776">
        <f>VLOOKUP(B776,journalsection_jaccard!$C$2:$F$1129,4,FALSE)</f>
        <v>0.28205128205128199</v>
      </c>
      <c r="DR776">
        <f>VLOOKUP(B776,journalsection_jaccard!$C$2:$G$1129,5,FALSE)</f>
        <v>0.19521912350597601</v>
      </c>
      <c r="DS776">
        <f>VLOOKUP(B776,journalsection_jaccard!$C$2:$H$1129,6,FALSE)</f>
        <v>8.6956521739130405E-2</v>
      </c>
    </row>
    <row r="777" spans="1:123" x14ac:dyDescent="0.55000000000000004">
      <c r="A777">
        <v>770</v>
      </c>
      <c r="B777" t="s">
        <v>2292</v>
      </c>
      <c r="C777" t="s">
        <v>876</v>
      </c>
      <c r="D777">
        <v>5.5109302999999998E-2</v>
      </c>
      <c r="E777">
        <v>1.7932478000000002E-2</v>
      </c>
      <c r="F777">
        <v>0.123838805</v>
      </c>
      <c r="G777">
        <v>0.1898109</v>
      </c>
      <c r="H777">
        <v>0.13977540999999999</v>
      </c>
      <c r="I777">
        <v>0.11096077999999999</v>
      </c>
      <c r="J777">
        <v>0.29813962999999999</v>
      </c>
      <c r="K777">
        <v>0.98540216999999997</v>
      </c>
      <c r="L777">
        <v>0.15391369999999999</v>
      </c>
      <c r="M777">
        <v>0.24181269</v>
      </c>
      <c r="N777">
        <v>0.23398456000000001</v>
      </c>
      <c r="O777">
        <v>0.16034788</v>
      </c>
      <c r="P777">
        <v>0.15356828</v>
      </c>
      <c r="Q777">
        <v>0.18987440999999999</v>
      </c>
      <c r="R777">
        <v>0.19186787</v>
      </c>
      <c r="S777">
        <v>6.4874340000000003E-2</v>
      </c>
      <c r="T777">
        <v>0.19429426</v>
      </c>
      <c r="U777">
        <v>0.11398282999999999</v>
      </c>
      <c r="V777">
        <v>0.24960843999999999</v>
      </c>
      <c r="W777">
        <v>-3.7605338000000002E-2</v>
      </c>
      <c r="X777">
        <v>-1.7261373E-2</v>
      </c>
      <c r="Y777">
        <v>0.28109232000000001</v>
      </c>
      <c r="Z777">
        <v>0.20869367</v>
      </c>
      <c r="AA777">
        <v>0.19052683000000001</v>
      </c>
      <c r="AB777">
        <v>0.13248692000000001</v>
      </c>
      <c r="AC777">
        <v>0.15587318</v>
      </c>
      <c r="AD777">
        <v>0.14280017</v>
      </c>
      <c r="AE777">
        <v>0.13630410000000001</v>
      </c>
      <c r="AF777">
        <v>0.14528242999999999</v>
      </c>
      <c r="AG777">
        <v>0.21383873</v>
      </c>
      <c r="AH777">
        <v>0.24039298000000001</v>
      </c>
      <c r="AI777">
        <v>0.267119</v>
      </c>
      <c r="AJ777">
        <v>0.17848215000000001</v>
      </c>
      <c r="AK777">
        <v>0.13483772999999999</v>
      </c>
      <c r="AL777">
        <v>5.9945884999999997E-2</v>
      </c>
      <c r="AM777">
        <v>0.10916100400000001</v>
      </c>
      <c r="AN777">
        <v>0.29017076000000003</v>
      </c>
      <c r="AO777">
        <v>5.8626780000000003E-2</v>
      </c>
      <c r="AP777">
        <v>0.13379873</v>
      </c>
      <c r="AQ777">
        <v>0.27137650000000002</v>
      </c>
      <c r="AR777">
        <v>0.15061441</v>
      </c>
      <c r="AS777">
        <v>0.15769574</v>
      </c>
      <c r="AT777">
        <v>0.39237484</v>
      </c>
      <c r="AU777">
        <v>7.7092859999999999E-2</v>
      </c>
      <c r="AV777">
        <v>5.8358803000000001E-2</v>
      </c>
      <c r="AW777">
        <v>0.36618856</v>
      </c>
      <c r="AX777">
        <v>0.21678852000000001</v>
      </c>
      <c r="AY777">
        <v>0.35407864999999999</v>
      </c>
      <c r="AZ777">
        <v>0.931558</v>
      </c>
      <c r="BA777">
        <v>4.8502099999999999E-2</v>
      </c>
      <c r="BB777">
        <v>0.12102971999999999</v>
      </c>
      <c r="BC777">
        <v>-0.14223420000000001</v>
      </c>
      <c r="BD777">
        <v>4.2785780000000002E-2</v>
      </c>
      <c r="BE777">
        <v>4.4371720000000003E-2</v>
      </c>
      <c r="BF777">
        <v>0.17972498000000001</v>
      </c>
      <c r="BG777">
        <v>0.13381151999999999</v>
      </c>
      <c r="BH777">
        <v>0.110107206</v>
      </c>
      <c r="BI777">
        <v>0.31558417999999999</v>
      </c>
      <c r="BJ777">
        <v>0.15954961000000001</v>
      </c>
      <c r="BK777">
        <v>0.20274775</v>
      </c>
      <c r="BL777">
        <v>0.16233116</v>
      </c>
      <c r="BM777">
        <v>7.5235620000000003E-2</v>
      </c>
      <c r="BN777">
        <v>0.20586702000000001</v>
      </c>
      <c r="BO777">
        <v>0.25893192999999998</v>
      </c>
      <c r="BP777">
        <v>0.20507223999999999</v>
      </c>
      <c r="BQ777">
        <v>0.25048243999999997</v>
      </c>
      <c r="BR777">
        <v>-4.1418280000000002E-2</v>
      </c>
      <c r="BS777">
        <v>0.28812468000000002</v>
      </c>
      <c r="BT777">
        <v>0.31125918000000002</v>
      </c>
      <c r="BU777">
        <v>0.11301058999999999</v>
      </c>
      <c r="BV777">
        <v>0.25338206000000002</v>
      </c>
      <c r="BW777">
        <v>0.25962064000000001</v>
      </c>
      <c r="BX777">
        <v>0.30583227000000002</v>
      </c>
      <c r="BY777">
        <v>0.15445802</v>
      </c>
      <c r="BZ777">
        <v>0.13767982000000001</v>
      </c>
      <c r="CA777">
        <v>0.11455335</v>
      </c>
      <c r="CB777">
        <v>0.28737269999999998</v>
      </c>
      <c r="CC777">
        <v>0.1907411</v>
      </c>
      <c r="CD777">
        <v>0.25726510000000002</v>
      </c>
      <c r="CE777">
        <v>0.20341604999999999</v>
      </c>
      <c r="CF777">
        <v>0.30260837000000002</v>
      </c>
      <c r="CG777">
        <v>0.23032349999999999</v>
      </c>
      <c r="CH777">
        <v>-5.9436205999999998E-2</v>
      </c>
      <c r="CI777">
        <v>0.12613362</v>
      </c>
      <c r="CJ777">
        <v>0.12371931999999999</v>
      </c>
      <c r="CK777">
        <v>0.15139764999999999</v>
      </c>
      <c r="CL777">
        <v>-4.6095718000000001E-2</v>
      </c>
      <c r="CM777">
        <v>0.106333315</v>
      </c>
      <c r="CN777">
        <v>0.18598102</v>
      </c>
      <c r="CO777">
        <v>4.0937133000000001E-2</v>
      </c>
      <c r="CP777">
        <v>0.28341717</v>
      </c>
      <c r="CQ777">
        <v>-1.13486145E-2</v>
      </c>
      <c r="CR777">
        <v>0.16713248</v>
      </c>
      <c r="CS777">
        <v>0.32481214000000003</v>
      </c>
      <c r="CT777">
        <v>0.29756179999999999</v>
      </c>
      <c r="CU777">
        <v>0.33205158000000001</v>
      </c>
      <c r="CV777">
        <v>0.30734357000000001</v>
      </c>
      <c r="CW777">
        <v>0.24039647</v>
      </c>
      <c r="CX777">
        <v>8.4075490000000003E-2</v>
      </c>
      <c r="CY777">
        <v>0.23973807999999999</v>
      </c>
      <c r="CZ777">
        <v>0.24073629999999999</v>
      </c>
      <c r="DA777">
        <v>0.11144959</v>
      </c>
      <c r="DB777">
        <v>0.29417175000000001</v>
      </c>
      <c r="DC777">
        <v>0.9715549</v>
      </c>
      <c r="DD777">
        <v>0.23756849999999999</v>
      </c>
      <c r="DE777">
        <v>0.266542</v>
      </c>
      <c r="DF777">
        <f t="shared" ref="DF777:DF840" si="34">AVERAGE(D777:J777,L777:AY777,BA777:DB777,DD777:DE777)</f>
        <v>0.17222893662621355</v>
      </c>
      <c r="DG777">
        <f t="shared" ref="DG777:DG840" si="35">IF(DF777&gt;=0.25,1,0)</f>
        <v>0</v>
      </c>
      <c r="DH777">
        <v>0</v>
      </c>
      <c r="DI777">
        <f>VLOOKUP(B777,owner_jaccard!$C$1:$E$1128,3,FALSE)</f>
        <v>0.17647058823529399</v>
      </c>
      <c r="DJ777">
        <f>VLOOKUP(B777,partic_jaccard!$C$1:$E$1128,3,FALSE)</f>
        <v>0.2</v>
      </c>
      <c r="DK777">
        <f>VLOOKUP(B777,rtword_jaccard!$C$1:$E$1128,3,FALSE)</f>
        <v>0.16279069767441801</v>
      </c>
      <c r="DL777">
        <f>VLOOKUP(B777,rtword_jaccard!$C$1:$F$1128,4,FALSE)</f>
        <v>0.19047619047618999</v>
      </c>
      <c r="DM777">
        <f>VLOOKUP(B777,rtword_jaccard!$C$1:$G$1128,5,FALSE)</f>
        <v>0.23966942148760301</v>
      </c>
      <c r="DN777">
        <f>VLOOKUP(B777,owner_j_重み付き!$C$1:$E$1128,3)</f>
        <v>8.8999999999999999E-3</v>
      </c>
      <c r="DO777">
        <f>VLOOKUP(B777,part_j_重み付き!$C$1:$E$1128,3,FALSE)</f>
        <v>5.0000000000000001E-3</v>
      </c>
      <c r="DP777">
        <f>VLOOKUP(B777,journalsection_jaccard!$C$2:$E$1129,3,FALSE)</f>
        <v>0.38888888888888801</v>
      </c>
      <c r="DQ777">
        <f>VLOOKUP(B777,journalsection_jaccard!$C$2:$F$1129,4,FALSE)</f>
        <v>0.38888888888888801</v>
      </c>
      <c r="DR777">
        <f>VLOOKUP(B777,journalsection_jaccard!$C$2:$G$1129,5,FALSE)</f>
        <v>0.34529147982062702</v>
      </c>
      <c r="DS777">
        <f>VLOOKUP(B777,journalsection_jaccard!$C$2:$H$1129,6,FALSE)</f>
        <v>0.16279069767441801</v>
      </c>
    </row>
    <row r="778" spans="1:123" x14ac:dyDescent="0.55000000000000004">
      <c r="A778">
        <v>771</v>
      </c>
      <c r="B778" t="s">
        <v>2293</v>
      </c>
      <c r="C778" t="s">
        <v>877</v>
      </c>
      <c r="D778">
        <v>0.21432515999999999</v>
      </c>
      <c r="E778">
        <v>0.26997533000000001</v>
      </c>
      <c r="F778">
        <v>0.21545123999999999</v>
      </c>
      <c r="G778">
        <v>0.20950157999999999</v>
      </c>
      <c r="H778">
        <v>0.30805139999999998</v>
      </c>
      <c r="I778">
        <v>0.10193819599999999</v>
      </c>
      <c r="J778">
        <v>0.33760306000000001</v>
      </c>
      <c r="K778">
        <v>0.98098850000000004</v>
      </c>
      <c r="L778">
        <v>3.0412419E-2</v>
      </c>
      <c r="M778">
        <v>0.44778970000000001</v>
      </c>
      <c r="N778">
        <v>0.22645625</v>
      </c>
      <c r="O778">
        <v>0.27823582000000002</v>
      </c>
      <c r="P778">
        <v>4.0727270000000003E-2</v>
      </c>
      <c r="Q778">
        <v>0.26436957999999999</v>
      </c>
      <c r="R778">
        <v>3.6070716000000003E-2</v>
      </c>
      <c r="S778">
        <v>-1.6028158000000001E-2</v>
      </c>
      <c r="T778">
        <v>0.29899811999999998</v>
      </c>
      <c r="U778">
        <v>5.2254460000000003E-2</v>
      </c>
      <c r="V778">
        <v>0.14473306</v>
      </c>
      <c r="W778">
        <v>0.16086976</v>
      </c>
      <c r="X778">
        <v>7.2347019999999998E-2</v>
      </c>
      <c r="Y778">
        <v>7.8253569999999995E-2</v>
      </c>
      <c r="Z778">
        <v>0.36765772000000002</v>
      </c>
      <c r="AA778">
        <v>0.10729366</v>
      </c>
      <c r="AB778">
        <v>1.5818432E-2</v>
      </c>
      <c r="AC778">
        <v>0.29049452999999997</v>
      </c>
      <c r="AD778">
        <v>0.14581230000000001</v>
      </c>
      <c r="AE778">
        <v>0.22943058999999999</v>
      </c>
      <c r="AF778">
        <v>0.29933189999999998</v>
      </c>
      <c r="AG778">
        <v>0.17901623</v>
      </c>
      <c r="AH778">
        <v>0.10329342</v>
      </c>
      <c r="AI778">
        <v>0.38823360000000001</v>
      </c>
      <c r="AJ778">
        <v>6.3791959999999995E-2</v>
      </c>
      <c r="AK778">
        <v>0.19058205</v>
      </c>
      <c r="AL778">
        <v>-1.1584061999999999E-2</v>
      </c>
      <c r="AM778">
        <v>8.5881730000000003E-2</v>
      </c>
      <c r="AN778">
        <v>4.7477209999999999E-3</v>
      </c>
      <c r="AO778">
        <v>0.29822522000000001</v>
      </c>
      <c r="AP778">
        <v>0.20159141999999999</v>
      </c>
      <c r="AQ778">
        <v>0.33984910000000002</v>
      </c>
      <c r="AR778">
        <v>0.21725342</v>
      </c>
      <c r="AS778">
        <v>0.15891698000000001</v>
      </c>
      <c r="AT778">
        <v>-9.6633250000000004E-3</v>
      </c>
      <c r="AU778">
        <v>-7.0837795999999995E-2</v>
      </c>
      <c r="AV778">
        <v>0.18204244999999999</v>
      </c>
      <c r="AW778">
        <v>0.26502140000000002</v>
      </c>
      <c r="AX778">
        <v>5.0002619999999998E-2</v>
      </c>
      <c r="AY778">
        <v>0.16781852999999999</v>
      </c>
      <c r="AZ778">
        <v>0.97103965000000003</v>
      </c>
      <c r="BA778">
        <v>0.15768413000000001</v>
      </c>
      <c r="BB778">
        <v>9.0501150000000002E-2</v>
      </c>
      <c r="BC778">
        <v>-4.4329264000000004E-3</v>
      </c>
      <c r="BD778">
        <v>0.27625442</v>
      </c>
      <c r="BE778">
        <v>2.1276581999999999E-2</v>
      </c>
      <c r="BF778">
        <v>0.24406230000000001</v>
      </c>
      <c r="BG778">
        <v>0.16177651000000001</v>
      </c>
      <c r="BH778">
        <v>0.100636035</v>
      </c>
      <c r="BI778">
        <v>0.21460978999999999</v>
      </c>
      <c r="BJ778">
        <v>0.21607029999999999</v>
      </c>
      <c r="BK778">
        <v>0.37640400000000002</v>
      </c>
      <c r="BL778">
        <v>0.27325403999999998</v>
      </c>
      <c r="BM778">
        <v>9.9499030000000002E-2</v>
      </c>
      <c r="BN778">
        <v>0.29027224000000001</v>
      </c>
      <c r="BO778">
        <v>0.24648461999999999</v>
      </c>
      <c r="BP778">
        <v>0.18056045000000001</v>
      </c>
      <c r="BQ778">
        <v>4.9645238000000001E-2</v>
      </c>
      <c r="BR778">
        <v>6.0319375000000001E-2</v>
      </c>
      <c r="BS778">
        <v>0.27797470000000002</v>
      </c>
      <c r="BT778">
        <v>0.27067888000000001</v>
      </c>
      <c r="BU778">
        <v>0.21810099999999999</v>
      </c>
      <c r="BV778">
        <v>0.18260849000000001</v>
      </c>
      <c r="BW778">
        <v>0.36786385999999999</v>
      </c>
      <c r="BX778">
        <v>0.39012740000000001</v>
      </c>
      <c r="BY778">
        <v>0.12339448</v>
      </c>
      <c r="BZ778">
        <v>0.21067546000000001</v>
      </c>
      <c r="CA778">
        <v>9.6552970000000002E-2</v>
      </c>
      <c r="CB778">
        <v>9.7834870000000004E-2</v>
      </c>
      <c r="CC778">
        <v>0.25671956000000001</v>
      </c>
      <c r="CD778">
        <v>0.38889570000000001</v>
      </c>
      <c r="CE778">
        <v>0.47061032000000003</v>
      </c>
      <c r="CF778">
        <v>0.2759508</v>
      </c>
      <c r="CG778">
        <v>0.24800538</v>
      </c>
      <c r="CH778">
        <v>0.13195398</v>
      </c>
      <c r="CI778">
        <v>0.14924924000000001</v>
      </c>
      <c r="CJ778">
        <v>0.35245130000000002</v>
      </c>
      <c r="CK778">
        <v>0.20414162999999999</v>
      </c>
      <c r="CL778">
        <v>0.15896012000000001</v>
      </c>
      <c r="CM778">
        <v>9.3766489999999994E-2</v>
      </c>
      <c r="CN778">
        <v>-1.8089232999999999E-3</v>
      </c>
      <c r="CO778">
        <v>0.25725576</v>
      </c>
      <c r="CP778">
        <v>0.25819453999999997</v>
      </c>
      <c r="CQ778">
        <v>5.5985159999999999E-2</v>
      </c>
      <c r="CR778">
        <v>0.36896582999999999</v>
      </c>
      <c r="CS778">
        <v>0.2836689</v>
      </c>
      <c r="CT778">
        <v>0.17067120999999999</v>
      </c>
      <c r="CU778">
        <v>0.23748827</v>
      </c>
      <c r="CV778">
        <v>0.34512969999999998</v>
      </c>
      <c r="CW778">
        <v>0.22872421000000001</v>
      </c>
      <c r="CX778">
        <v>-1.1900363999999999E-3</v>
      </c>
      <c r="CY778">
        <v>0.29121005999999999</v>
      </c>
      <c r="CZ778">
        <v>0.37222576000000002</v>
      </c>
      <c r="DA778">
        <v>0.20878859</v>
      </c>
      <c r="DB778">
        <v>0.22414835999999999</v>
      </c>
      <c r="DC778">
        <v>0.97575900000000004</v>
      </c>
      <c r="DD778">
        <v>0.19762932</v>
      </c>
      <c r="DE778">
        <v>3.0712987999999999E-3</v>
      </c>
      <c r="DF778">
        <f t="shared" si="34"/>
        <v>0.18984377937572819</v>
      </c>
      <c r="DG778">
        <f t="shared" si="35"/>
        <v>0</v>
      </c>
      <c r="DH778">
        <v>0</v>
      </c>
      <c r="DI778">
        <f>VLOOKUP(B778,owner_jaccard!$C$1:$E$1128,3,FALSE)</f>
        <v>0.105263157894736</v>
      </c>
      <c r="DJ778">
        <f>VLOOKUP(B778,partic_jaccard!$C$1:$E$1128,3,FALSE)</f>
        <v>0.20588235294117599</v>
      </c>
      <c r="DK778">
        <f>VLOOKUP(B778,rtword_jaccard!$C$1:$E$1128,3,FALSE)</f>
        <v>0.20481927710843301</v>
      </c>
      <c r="DL778">
        <f>VLOOKUP(B778,rtword_jaccard!$C$1:$F$1128,4,FALSE)</f>
        <v>0.21212121212121199</v>
      </c>
      <c r="DM778">
        <f>VLOOKUP(B778,rtword_jaccard!$C$1:$G$1128,5,FALSE)</f>
        <v>0.244813278008298</v>
      </c>
      <c r="DN778">
        <f>VLOOKUP(B778,owner_j_重み付き!$C$1:$E$1128,3)</f>
        <v>5.1000000000000004E-3</v>
      </c>
      <c r="DO778">
        <f>VLOOKUP(B778,part_j_重み付き!$C$1:$E$1128,3,FALSE)</f>
        <v>4.5999999999999999E-3</v>
      </c>
      <c r="DP778">
        <f>VLOOKUP(B778,journalsection_jaccard!$C$2:$E$1129,3,FALSE)</f>
        <v>0.42857142857142799</v>
      </c>
      <c r="DQ778">
        <f>VLOOKUP(B778,journalsection_jaccard!$C$2:$F$1129,4,FALSE)</f>
        <v>0.35135135135135098</v>
      </c>
      <c r="DR778">
        <f>VLOOKUP(B778,journalsection_jaccard!$C$2:$G$1129,5,FALSE)</f>
        <v>0.28755364806866901</v>
      </c>
      <c r="DS778">
        <f>VLOOKUP(B778,journalsection_jaccard!$C$2:$H$1129,6,FALSE)</f>
        <v>0.19047619047618999</v>
      </c>
    </row>
    <row r="779" spans="1:123" hidden="1" x14ac:dyDescent="0.55000000000000004">
      <c r="A779">
        <v>772</v>
      </c>
      <c r="B779" t="s">
        <v>2294</v>
      </c>
      <c r="C779" t="s">
        <v>878</v>
      </c>
      <c r="D779">
        <v>0.12002036000000001</v>
      </c>
      <c r="E779">
        <v>0.37857269999999998</v>
      </c>
      <c r="F779">
        <v>0.26517949000000002</v>
      </c>
      <c r="G779">
        <v>0.2576426</v>
      </c>
      <c r="H779">
        <v>0.15793519</v>
      </c>
      <c r="I779">
        <v>0.10309536</v>
      </c>
      <c r="J779">
        <v>0.35280689999999998</v>
      </c>
      <c r="K779">
        <v>0.97781430000000003</v>
      </c>
      <c r="L779">
        <v>0.22826648999999999</v>
      </c>
      <c r="M779">
        <v>0.24595532000000001</v>
      </c>
      <c r="N779">
        <v>0.41705769999999998</v>
      </c>
      <c r="O779">
        <v>0.19887255000000001</v>
      </c>
      <c r="P779">
        <v>0.33547702000000001</v>
      </c>
      <c r="Q779">
        <v>0.23540907</v>
      </c>
      <c r="R779">
        <v>0.21676339999999999</v>
      </c>
      <c r="S779">
        <v>0.30494204000000003</v>
      </c>
      <c r="T779">
        <v>0.20545472000000001</v>
      </c>
      <c r="U779">
        <v>0.18783726000000001</v>
      </c>
      <c r="V779">
        <v>0.11915251</v>
      </c>
      <c r="W779">
        <v>0.11543075999999999</v>
      </c>
      <c r="X779">
        <v>6.1925538000000002E-2</v>
      </c>
      <c r="Y779">
        <v>0.32608214000000002</v>
      </c>
      <c r="Z779">
        <v>0.25322183999999998</v>
      </c>
      <c r="AA779">
        <v>0.31046393999999999</v>
      </c>
      <c r="AB779">
        <v>0.11069213</v>
      </c>
      <c r="AC779">
        <v>0.25292712000000001</v>
      </c>
      <c r="AD779">
        <v>0.14240839999999999</v>
      </c>
      <c r="AE779">
        <v>0.27403804999999998</v>
      </c>
      <c r="AF779">
        <v>0.43474069999999998</v>
      </c>
      <c r="AG779">
        <v>0.31571987000000001</v>
      </c>
      <c r="AH779">
        <v>0.18383479999999999</v>
      </c>
      <c r="AI779">
        <v>0.39274594000000002</v>
      </c>
      <c r="AJ779">
        <v>0.21821581000000001</v>
      </c>
      <c r="AK779">
        <v>0.19661796000000001</v>
      </c>
      <c r="AL779">
        <v>0.15665879999999999</v>
      </c>
      <c r="AM779">
        <v>0.16326857</v>
      </c>
      <c r="AN779">
        <v>0.10262655</v>
      </c>
      <c r="AO779">
        <v>0.21156052</v>
      </c>
      <c r="AP779">
        <v>0.20190753</v>
      </c>
      <c r="AQ779">
        <v>0.30808111999999999</v>
      </c>
      <c r="AR779">
        <v>0.22662164000000001</v>
      </c>
      <c r="AS779">
        <v>0.22455401999999999</v>
      </c>
      <c r="AT779">
        <v>0.18716717999999999</v>
      </c>
      <c r="AU779">
        <v>1.5679697999999999E-2</v>
      </c>
      <c r="AV779">
        <v>0.15785219</v>
      </c>
      <c r="AW779">
        <v>0.30475082999999997</v>
      </c>
      <c r="AX779">
        <v>0.28476899999999999</v>
      </c>
      <c r="AY779">
        <v>0.43346274000000001</v>
      </c>
      <c r="AZ779">
        <v>0.97651860000000001</v>
      </c>
      <c r="BA779">
        <v>0.14571697</v>
      </c>
      <c r="BB779">
        <v>0.27669260000000001</v>
      </c>
      <c r="BC779">
        <v>8.6526870000000006E-2</v>
      </c>
      <c r="BD779">
        <v>0.25584669999999998</v>
      </c>
      <c r="BE779">
        <v>0.12068249</v>
      </c>
      <c r="BF779">
        <v>0.28393733999999998</v>
      </c>
      <c r="BG779">
        <v>0.17748127999999999</v>
      </c>
      <c r="BH779">
        <v>9.8298504999999994E-2</v>
      </c>
      <c r="BI779">
        <v>0.36691093000000002</v>
      </c>
      <c r="BJ779">
        <v>0.17438586</v>
      </c>
      <c r="BK779">
        <v>0.45317003</v>
      </c>
      <c r="BL779">
        <v>9.4465110000000005E-2</v>
      </c>
      <c r="BM779">
        <v>0.23564945000000001</v>
      </c>
      <c r="BN779">
        <v>0.30663717000000001</v>
      </c>
      <c r="BO779">
        <v>0.34086764000000003</v>
      </c>
      <c r="BP779">
        <v>0.10005396599999999</v>
      </c>
      <c r="BQ779">
        <v>0.29300767</v>
      </c>
      <c r="BR779">
        <v>3.4778337999999999E-2</v>
      </c>
      <c r="BS779">
        <v>0.37220653999999997</v>
      </c>
      <c r="BT779">
        <v>0.37149710000000002</v>
      </c>
      <c r="BU779">
        <v>0.31819579999999997</v>
      </c>
      <c r="BV779">
        <v>0.19488485</v>
      </c>
      <c r="BW779">
        <v>0.30092873999999997</v>
      </c>
      <c r="BX779">
        <v>0.38718826000000001</v>
      </c>
      <c r="BY779">
        <v>0.25705542999999997</v>
      </c>
      <c r="BZ779">
        <v>0.22292887</v>
      </c>
      <c r="CA779">
        <v>0.10918186000000001</v>
      </c>
      <c r="CB779">
        <v>0.28708375000000003</v>
      </c>
      <c r="CC779">
        <v>0.35246812999999999</v>
      </c>
      <c r="CD779">
        <v>0.30743772000000003</v>
      </c>
      <c r="CE779">
        <v>0.4840566</v>
      </c>
      <c r="CF779">
        <v>5.9988573000000003E-2</v>
      </c>
      <c r="CG779">
        <v>0.19981273999999999</v>
      </c>
      <c r="CH779">
        <v>0.33516734999999998</v>
      </c>
      <c r="CI779">
        <v>0.12985716999999999</v>
      </c>
      <c r="CJ779">
        <v>0.32349008000000001</v>
      </c>
      <c r="CK779">
        <v>0.32755230000000002</v>
      </c>
      <c r="CL779">
        <v>0.19636184000000001</v>
      </c>
      <c r="CM779">
        <v>0.10291728999999999</v>
      </c>
      <c r="CN779">
        <v>0.25425009999999998</v>
      </c>
      <c r="CO779">
        <v>8.5305919999999993E-2</v>
      </c>
      <c r="CP779">
        <v>0.21929398</v>
      </c>
      <c r="CQ779">
        <v>0.18396800999999999</v>
      </c>
      <c r="CR779">
        <v>0.39212649999999999</v>
      </c>
      <c r="CS779">
        <v>0.18661839999999999</v>
      </c>
      <c r="CT779">
        <v>0.10359466000000001</v>
      </c>
      <c r="CU779">
        <v>0.21768180000000001</v>
      </c>
      <c r="CV779">
        <v>0.40826514000000003</v>
      </c>
      <c r="CW779">
        <v>0.33865287999999999</v>
      </c>
      <c r="CX779">
        <v>0.11240971</v>
      </c>
      <c r="CY779">
        <v>0.41410770000000002</v>
      </c>
      <c r="CZ779">
        <v>0.33798002999999999</v>
      </c>
      <c r="DA779">
        <v>0.34883523</v>
      </c>
      <c r="DB779">
        <v>0.22683676</v>
      </c>
      <c r="DC779">
        <v>0.97467040000000005</v>
      </c>
      <c r="DD779">
        <v>0.26180276000000002</v>
      </c>
      <c r="DE779">
        <v>0.16714946999999999</v>
      </c>
      <c r="DF779">
        <f t="shared" si="34"/>
        <v>0.23924966046601939</v>
      </c>
      <c r="DG779">
        <f t="shared" si="35"/>
        <v>0</v>
      </c>
      <c r="DH779">
        <v>1.5669060905384564E-2</v>
      </c>
      <c r="DI779">
        <f>VLOOKUP(B779,owner_jaccard!$C$1:$E$1128,3,FALSE)</f>
        <v>0.26086956521739102</v>
      </c>
      <c r="DJ779">
        <f>VLOOKUP(B779,partic_jaccard!$C$1:$E$1128,3,FALSE)</f>
        <v>0.36170212765957399</v>
      </c>
      <c r="DK779">
        <f>VLOOKUP(B779,rtword_jaccard!$C$1:$E$1128,3,FALSE)</f>
        <v>0.29870129870129802</v>
      </c>
      <c r="DL779">
        <f>VLOOKUP(B779,rtword_jaccard!$C$1:$F$1128,4,FALSE)</f>
        <v>0.32450331125827803</v>
      </c>
      <c r="DM779">
        <f>VLOOKUP(B779,rtword_jaccard!$C$1:$G$1128,5,FALSE)</f>
        <v>0.36986301369863001</v>
      </c>
      <c r="DN779">
        <f>VLOOKUP(B779,owner_j_重み付き!$C$1:$E$1128,3)</f>
        <v>1.46E-2</v>
      </c>
      <c r="DO779">
        <f>VLOOKUP(B779,part_j_重み付き!$C$1:$E$1128,3,FALSE)</f>
        <v>6.8999999999999999E-3</v>
      </c>
      <c r="DP779">
        <f>VLOOKUP(B779,journalsection_jaccard!$C$2:$E$1129,3,FALSE)</f>
        <v>0.49253731343283502</v>
      </c>
      <c r="DQ779">
        <f>VLOOKUP(B779,journalsection_jaccard!$C$2:$F$1129,4,FALSE)</f>
        <v>0.39860139860139798</v>
      </c>
      <c r="DR779">
        <f>VLOOKUP(B779,journalsection_jaccard!$C$2:$G$1129,5,FALSE)</f>
        <v>0.34529147982062702</v>
      </c>
      <c r="DS779">
        <f>VLOOKUP(B779,journalsection_jaccard!$C$2:$H$1129,6,FALSE)</f>
        <v>0.234567901234567</v>
      </c>
    </row>
    <row r="780" spans="1:123" hidden="1" x14ac:dyDescent="0.55000000000000004">
      <c r="A780">
        <v>773</v>
      </c>
      <c r="B780" t="s">
        <v>2295</v>
      </c>
      <c r="C780" t="s">
        <v>879</v>
      </c>
      <c r="D780">
        <v>0.21211326</v>
      </c>
      <c r="E780">
        <v>0.13163342</v>
      </c>
      <c r="F780">
        <v>0.106324345</v>
      </c>
      <c r="G780">
        <v>0.20324602999999999</v>
      </c>
      <c r="H780">
        <v>0.13158341000000001</v>
      </c>
      <c r="I780">
        <v>0.12226205</v>
      </c>
      <c r="J780">
        <v>0.32761045999999999</v>
      </c>
      <c r="K780">
        <v>0.9771725</v>
      </c>
      <c r="L780">
        <v>0.36723757000000001</v>
      </c>
      <c r="M780">
        <v>0.17651515000000001</v>
      </c>
      <c r="N780">
        <v>0.24465421000000001</v>
      </c>
      <c r="O780">
        <v>0.10005625</v>
      </c>
      <c r="P780">
        <v>0.3191928</v>
      </c>
      <c r="Q780">
        <v>0.30635871999999997</v>
      </c>
      <c r="R780">
        <v>3.7250819999999997E-2</v>
      </c>
      <c r="S780">
        <v>-8.9487949999999997E-2</v>
      </c>
      <c r="T780">
        <v>0.10295393</v>
      </c>
      <c r="U780">
        <v>0.14902356</v>
      </c>
      <c r="V780">
        <v>0.1471084</v>
      </c>
      <c r="W780">
        <v>4.1455845999999998E-2</v>
      </c>
      <c r="X780">
        <v>0.18426687999999999</v>
      </c>
      <c r="Y780">
        <v>0.15658261000000001</v>
      </c>
      <c r="Z780">
        <v>0.20625732999999999</v>
      </c>
      <c r="AA780">
        <v>0.21138588999999999</v>
      </c>
      <c r="AB780">
        <v>0.15107060999999999</v>
      </c>
      <c r="AC780">
        <v>0.16383637000000001</v>
      </c>
      <c r="AD780">
        <v>0.14052871</v>
      </c>
      <c r="AE780">
        <v>0.16947340999999999</v>
      </c>
      <c r="AF780">
        <v>0.32256122999999998</v>
      </c>
      <c r="AG780">
        <v>0.21358226</v>
      </c>
      <c r="AH780">
        <v>0.13108713999999999</v>
      </c>
      <c r="AI780">
        <v>0.12416375</v>
      </c>
      <c r="AJ780">
        <v>0.31895879999999999</v>
      </c>
      <c r="AK780">
        <v>0.15127498</v>
      </c>
      <c r="AL780">
        <v>0.14495182000000001</v>
      </c>
      <c r="AM780">
        <v>2.0718885999999999E-2</v>
      </c>
      <c r="AN780">
        <v>1.8211267999999999E-2</v>
      </c>
      <c r="AO780">
        <v>3.7656450000000001E-2</v>
      </c>
      <c r="AP780">
        <v>0.17255497</v>
      </c>
      <c r="AQ780">
        <v>0.25574908000000002</v>
      </c>
      <c r="AR780">
        <v>0.13483054999999999</v>
      </c>
      <c r="AS780">
        <v>0.25743335000000001</v>
      </c>
      <c r="AT780">
        <v>0.32408710000000002</v>
      </c>
      <c r="AU780">
        <v>-7.2109943999999998E-4</v>
      </c>
      <c r="AV780">
        <v>9.0317809999999998E-2</v>
      </c>
      <c r="AW780">
        <v>0.29322413000000003</v>
      </c>
      <c r="AX780">
        <v>2.8807003000000001E-2</v>
      </c>
      <c r="AY780">
        <v>0.36753550000000001</v>
      </c>
      <c r="AZ780">
        <v>0.95291007000000005</v>
      </c>
      <c r="BA780">
        <v>0.13365542999999999</v>
      </c>
      <c r="BB780">
        <v>0.112519704</v>
      </c>
      <c r="BC780">
        <v>0.19580133</v>
      </c>
      <c r="BD780">
        <v>-3.5379153000000003E-2</v>
      </c>
      <c r="BE780">
        <v>-2.8651427E-2</v>
      </c>
      <c r="BF780">
        <v>0.33651133999999999</v>
      </c>
      <c r="BG780">
        <v>0.122776605</v>
      </c>
      <c r="BH780">
        <v>5.8357636999999997E-2</v>
      </c>
      <c r="BI780">
        <v>0.25195935000000003</v>
      </c>
      <c r="BJ780">
        <v>0.14914342999999999</v>
      </c>
      <c r="BK780">
        <v>0.20839906</v>
      </c>
      <c r="BL780">
        <v>-2.6745623E-2</v>
      </c>
      <c r="BM780">
        <v>0.18066146999999999</v>
      </c>
      <c r="BN780">
        <v>0.19107869999999999</v>
      </c>
      <c r="BO780">
        <v>0.25191079999999999</v>
      </c>
      <c r="BP780">
        <v>0.18933472000000001</v>
      </c>
      <c r="BQ780">
        <v>0.3366054</v>
      </c>
      <c r="BR780">
        <v>1.9134676E-2</v>
      </c>
      <c r="BS780">
        <v>7.1580820000000003E-2</v>
      </c>
      <c r="BT780">
        <v>0.31609412999999997</v>
      </c>
      <c r="BU780">
        <v>0.15516435000000001</v>
      </c>
      <c r="BV780">
        <v>0.33252066000000002</v>
      </c>
      <c r="BW780">
        <v>0.24126163</v>
      </c>
      <c r="BX780">
        <v>0.29942432000000002</v>
      </c>
      <c r="BY780">
        <v>0.18193519999999999</v>
      </c>
      <c r="BZ780">
        <v>6.849827E-2</v>
      </c>
      <c r="CA780">
        <v>0.21905056000000001</v>
      </c>
      <c r="CB780">
        <v>0.26523807999999999</v>
      </c>
      <c r="CC780">
        <v>0.27315724000000002</v>
      </c>
      <c r="CD780">
        <v>0.32554135000000001</v>
      </c>
      <c r="CE780">
        <v>0.37465150000000003</v>
      </c>
      <c r="CF780">
        <v>0.25290474000000002</v>
      </c>
      <c r="CG780">
        <v>0.29566458000000001</v>
      </c>
      <c r="CH780">
        <v>0.1730315</v>
      </c>
      <c r="CI780">
        <v>0.33569247000000002</v>
      </c>
      <c r="CJ780">
        <v>0.18113269000000001</v>
      </c>
      <c r="CK780">
        <v>3.1317879999999999E-2</v>
      </c>
      <c r="CL780">
        <v>0.18047866000000001</v>
      </c>
      <c r="CM780">
        <v>0.13814505999999999</v>
      </c>
      <c r="CN780">
        <v>0.29958266</v>
      </c>
      <c r="CO780">
        <v>0.21966927999999999</v>
      </c>
      <c r="CP780">
        <v>0.29744238000000001</v>
      </c>
      <c r="CQ780">
        <v>0.20866842999999999</v>
      </c>
      <c r="CR780">
        <v>0.2348932</v>
      </c>
      <c r="CS780">
        <v>0.23989912999999999</v>
      </c>
      <c r="CT780">
        <v>0.19902539</v>
      </c>
      <c r="CU780">
        <v>0.10610016999999999</v>
      </c>
      <c r="CV780">
        <v>0.33991655999999998</v>
      </c>
      <c r="CW780">
        <v>0.37987789999999999</v>
      </c>
      <c r="CX780">
        <v>0.29383376</v>
      </c>
      <c r="CY780">
        <v>0.19269897</v>
      </c>
      <c r="CZ780">
        <v>0.29383316999999998</v>
      </c>
      <c r="DA780">
        <v>0.12912304999999999</v>
      </c>
      <c r="DB780">
        <v>0.188608</v>
      </c>
      <c r="DC780">
        <v>0.96799539999999995</v>
      </c>
      <c r="DD780">
        <v>0.27939996</v>
      </c>
      <c r="DE780">
        <v>-2.0104523999999999E-2</v>
      </c>
      <c r="DF780">
        <f t="shared" si="34"/>
        <v>0.1861117057627184</v>
      </c>
      <c r="DG780">
        <f t="shared" si="35"/>
        <v>0</v>
      </c>
      <c r="DH780">
        <v>3.5492457852706301E-3</v>
      </c>
      <c r="DI780">
        <f>VLOOKUP(B780,owner_jaccard!$C$1:$E$1128,3,FALSE)</f>
        <v>0.17777777777777701</v>
      </c>
      <c r="DJ780">
        <f>VLOOKUP(B780,partic_jaccard!$C$1:$E$1128,3,FALSE)</f>
        <v>0.2</v>
      </c>
      <c r="DK780">
        <f>VLOOKUP(B780,rtword_jaccard!$C$1:$E$1128,3,FALSE)</f>
        <v>0.17647058823529399</v>
      </c>
      <c r="DL780">
        <f>VLOOKUP(B780,rtword_jaccard!$C$1:$F$1128,4,FALSE)</f>
        <v>0.20481927710843301</v>
      </c>
      <c r="DM780">
        <f>VLOOKUP(B780,rtword_jaccard!$C$1:$G$1128,5,FALSE)</f>
        <v>0.244813278008298</v>
      </c>
      <c r="DN780">
        <f>VLOOKUP(B780,owner_j_重み付き!$C$1:$E$1128,3)</f>
        <v>1.1299999999999999E-2</v>
      </c>
      <c r="DO780">
        <f>VLOOKUP(B780,part_j_重み付き!$C$1:$E$1128,3,FALSE)</f>
        <v>2.3400000000000001E-2</v>
      </c>
      <c r="DP780">
        <f>VLOOKUP(B780,journalsection_jaccard!$C$2:$E$1129,3,FALSE)</f>
        <v>0.36986301369863001</v>
      </c>
      <c r="DQ780">
        <f>VLOOKUP(B780,journalsection_jaccard!$C$2:$F$1129,4,FALSE)</f>
        <v>0.39860139860139798</v>
      </c>
      <c r="DR780">
        <f>VLOOKUP(B780,journalsection_jaccard!$C$2:$G$1129,5,FALSE)</f>
        <v>0.34529147982062702</v>
      </c>
      <c r="DS780">
        <f>VLOOKUP(B780,journalsection_jaccard!$C$2:$H$1129,6,FALSE)</f>
        <v>0.234567901234567</v>
      </c>
    </row>
    <row r="781" spans="1:123" x14ac:dyDescent="0.55000000000000004">
      <c r="A781">
        <v>774</v>
      </c>
      <c r="B781" t="s">
        <v>2296</v>
      </c>
      <c r="C781" t="s">
        <v>880</v>
      </c>
      <c r="D781">
        <v>0.36579862000000002</v>
      </c>
      <c r="E781">
        <v>8.1041719999999998E-2</v>
      </c>
      <c r="F781">
        <v>0.16127469</v>
      </c>
      <c r="G781">
        <v>8.9199685000000001E-2</v>
      </c>
      <c r="H781">
        <v>0.13347112999999999</v>
      </c>
      <c r="I781">
        <v>0.28340517999999998</v>
      </c>
      <c r="J781">
        <v>0.37276477000000002</v>
      </c>
      <c r="K781">
        <v>0.98117524</v>
      </c>
      <c r="L781">
        <v>0.17340800000000001</v>
      </c>
      <c r="M781">
        <v>0.26710625999999998</v>
      </c>
      <c r="N781">
        <v>0.17688356</v>
      </c>
      <c r="O781">
        <v>0.20211999999999999</v>
      </c>
      <c r="P781">
        <v>0.21979290000000001</v>
      </c>
      <c r="Q781">
        <v>0.13284872</v>
      </c>
      <c r="R781">
        <v>-5.7869601999999999E-2</v>
      </c>
      <c r="S781">
        <v>-9.6651280000000006E-2</v>
      </c>
      <c r="T781">
        <v>0.25901606999999999</v>
      </c>
      <c r="U781">
        <v>0.13281918000000001</v>
      </c>
      <c r="V781">
        <v>0.18977015999999999</v>
      </c>
      <c r="W781">
        <v>3.4815624000000003E-2</v>
      </c>
      <c r="X781">
        <v>0.17287137999999999</v>
      </c>
      <c r="Y781">
        <v>0.123005874</v>
      </c>
      <c r="Z781">
        <v>0.13796710000000001</v>
      </c>
      <c r="AA781">
        <v>0.10441489</v>
      </c>
      <c r="AB781">
        <v>0.1145808</v>
      </c>
      <c r="AC781">
        <v>0.13215193</v>
      </c>
      <c r="AD781">
        <v>5.7159276000000002E-3</v>
      </c>
      <c r="AE781">
        <v>-6.9182640000000004E-2</v>
      </c>
      <c r="AF781">
        <v>0.21296147000000001</v>
      </c>
      <c r="AG781">
        <v>0.27252373000000002</v>
      </c>
      <c r="AH781">
        <v>0.10966465</v>
      </c>
      <c r="AI781">
        <v>0.16931805</v>
      </c>
      <c r="AJ781">
        <v>0.19930228999999999</v>
      </c>
      <c r="AK781">
        <v>0.23311506000000001</v>
      </c>
      <c r="AL781">
        <v>-9.3699710000000005E-2</v>
      </c>
      <c r="AM781">
        <v>8.2377649999999997E-2</v>
      </c>
      <c r="AN781">
        <v>4.470238E-2</v>
      </c>
      <c r="AO781">
        <v>0.15941775</v>
      </c>
      <c r="AP781">
        <v>0.2650922</v>
      </c>
      <c r="AQ781">
        <v>3.1881097999999997E-2</v>
      </c>
      <c r="AR781">
        <v>0.25179780000000002</v>
      </c>
      <c r="AS781">
        <v>0.2716134</v>
      </c>
      <c r="AT781">
        <v>0.18536528999999999</v>
      </c>
      <c r="AU781">
        <v>6.7298494E-2</v>
      </c>
      <c r="AV781">
        <v>0.24825016999999999</v>
      </c>
      <c r="AW781">
        <v>0.23081293999999999</v>
      </c>
      <c r="AX781">
        <v>-5.1465919999999998E-2</v>
      </c>
      <c r="AY781">
        <v>0.26823356999999998</v>
      </c>
      <c r="AZ781">
        <v>0.96677060000000004</v>
      </c>
      <c r="BA781">
        <v>0.10409280999999999</v>
      </c>
      <c r="BB781">
        <v>0.10643345999999999</v>
      </c>
      <c r="BC781">
        <v>8.1082489999999993E-2</v>
      </c>
      <c r="BD781">
        <v>0.12519857000000001</v>
      </c>
      <c r="BE781">
        <v>3.8100916999999998E-2</v>
      </c>
      <c r="BF781">
        <v>0.23160027999999999</v>
      </c>
      <c r="BG781">
        <v>0.14961226</v>
      </c>
      <c r="BH781">
        <v>-4.0273745E-2</v>
      </c>
      <c r="BI781">
        <v>0.19770098</v>
      </c>
      <c r="BJ781">
        <v>0.19239780000000001</v>
      </c>
      <c r="BK781">
        <v>0.25516650000000002</v>
      </c>
      <c r="BL781">
        <v>0.23053297</v>
      </c>
      <c r="BM781">
        <v>0.29864392000000001</v>
      </c>
      <c r="BN781">
        <v>8.3645924999999996E-2</v>
      </c>
      <c r="BO781">
        <v>0.29863646999999999</v>
      </c>
      <c r="BP781">
        <v>6.5347370000000002E-2</v>
      </c>
      <c r="BQ781">
        <v>0.22329177</v>
      </c>
      <c r="BR781">
        <v>7.7884480000000006E-2</v>
      </c>
      <c r="BS781">
        <v>0.36110365</v>
      </c>
      <c r="BT781">
        <v>0.26800990000000002</v>
      </c>
      <c r="BU781">
        <v>0.11475667000000001</v>
      </c>
      <c r="BV781">
        <v>0.2502895</v>
      </c>
      <c r="BW781">
        <v>0.30956689999999998</v>
      </c>
      <c r="BX781">
        <v>0.39171635999999999</v>
      </c>
      <c r="BY781">
        <v>3.90543E-2</v>
      </c>
      <c r="BZ781">
        <v>0.12912413</v>
      </c>
      <c r="CA781">
        <v>4.3192975000000002E-2</v>
      </c>
      <c r="CB781">
        <v>0.31457135000000003</v>
      </c>
      <c r="CC781">
        <v>0.22334019999999999</v>
      </c>
      <c r="CD781">
        <v>0.33775802999999999</v>
      </c>
      <c r="CE781">
        <v>0.15370622</v>
      </c>
      <c r="CF781">
        <v>0.156638</v>
      </c>
      <c r="CG781">
        <v>0.23319559000000001</v>
      </c>
      <c r="CH781">
        <v>0.12330781</v>
      </c>
      <c r="CI781">
        <v>0.20653036</v>
      </c>
      <c r="CJ781">
        <v>2.1275753000000001E-2</v>
      </c>
      <c r="CK781">
        <v>0.27300249999999998</v>
      </c>
      <c r="CL781">
        <v>6.9008650000000005E-2</v>
      </c>
      <c r="CM781">
        <v>0.110302046</v>
      </c>
      <c r="CN781">
        <v>0.25411830000000002</v>
      </c>
      <c r="CO781">
        <v>0.17916014999999999</v>
      </c>
      <c r="CP781">
        <v>0.24509110000000001</v>
      </c>
      <c r="CQ781">
        <v>0.10778111999999999</v>
      </c>
      <c r="CR781">
        <v>0.18007423</v>
      </c>
      <c r="CS781">
        <v>0.23149706</v>
      </c>
      <c r="CT781">
        <v>0.23235244999999999</v>
      </c>
      <c r="CU781">
        <v>0.18947169</v>
      </c>
      <c r="CV781">
        <v>0.46020826999999997</v>
      </c>
      <c r="CW781">
        <v>0.25589790000000001</v>
      </c>
      <c r="CX781">
        <v>0.29068952999999997</v>
      </c>
      <c r="CY781">
        <v>0.29982173000000001</v>
      </c>
      <c r="CZ781">
        <v>0.33651543</v>
      </c>
      <c r="DA781">
        <v>0.15905093000000001</v>
      </c>
      <c r="DB781">
        <v>5.3803789999999997E-2</v>
      </c>
      <c r="DC781">
        <v>0.97377276000000001</v>
      </c>
      <c r="DD781">
        <v>0.14402071999999999</v>
      </c>
      <c r="DE781">
        <v>0.13011297999999999</v>
      </c>
      <c r="DF781">
        <f t="shared" si="34"/>
        <v>0.17086715059805826</v>
      </c>
      <c r="DG781">
        <f t="shared" si="35"/>
        <v>0</v>
      </c>
      <c r="DH781">
        <v>0</v>
      </c>
      <c r="DI781">
        <f>VLOOKUP(B781,owner_jaccard!$C$1:$E$1128,3,FALSE)</f>
        <v>0.108695652173913</v>
      </c>
      <c r="DJ781">
        <f>VLOOKUP(B781,partic_jaccard!$C$1:$E$1128,3,FALSE)</f>
        <v>0.20833333333333301</v>
      </c>
      <c r="DK781">
        <f>VLOOKUP(B781,rtword_jaccard!$C$1:$E$1128,3,FALSE)</f>
        <v>0.19047619047618999</v>
      </c>
      <c r="DL781">
        <f>VLOOKUP(B781,rtword_jaccard!$C$1:$F$1128,4,FALSE)</f>
        <v>0.24223602484472001</v>
      </c>
      <c r="DM781">
        <f>VLOOKUP(B781,rtword_jaccard!$C$1:$G$1128,5,FALSE)</f>
        <v>0.27659574468085102</v>
      </c>
      <c r="DN781">
        <f>VLOOKUP(B781,owner_j_重み付き!$C$1:$E$1128,3)</f>
        <v>7.9000000000000008E-3</v>
      </c>
      <c r="DO781">
        <f>VLOOKUP(B781,part_j_重み付き!$C$1:$E$1128,3,FALSE)</f>
        <v>3.5999999999999999E-3</v>
      </c>
      <c r="DP781">
        <f>VLOOKUP(B781,journalsection_jaccard!$C$2:$E$1129,3,FALSE)</f>
        <v>0.40845070422535201</v>
      </c>
      <c r="DQ781">
        <f>VLOOKUP(B781,journalsection_jaccard!$C$2:$F$1129,4,FALSE)</f>
        <v>0.37931034482758602</v>
      </c>
      <c r="DR781">
        <f>VLOOKUP(B781,journalsection_jaccard!$C$2:$G$1129,5,FALSE)</f>
        <v>0.30434782608695599</v>
      </c>
      <c r="DS781">
        <f>VLOOKUP(B781,journalsection_jaccard!$C$2:$H$1129,6,FALSE)</f>
        <v>0.234567901234567</v>
      </c>
    </row>
    <row r="782" spans="1:123" x14ac:dyDescent="0.55000000000000004">
      <c r="A782">
        <v>775</v>
      </c>
      <c r="B782" t="s">
        <v>2297</v>
      </c>
      <c r="C782" t="s">
        <v>881</v>
      </c>
      <c r="D782">
        <v>0.27050786999999998</v>
      </c>
      <c r="E782">
        <v>0.38598597000000001</v>
      </c>
      <c r="F782">
        <v>7.2964059999999997E-2</v>
      </c>
      <c r="G782">
        <v>0.20594788</v>
      </c>
      <c r="H782">
        <v>0.259631</v>
      </c>
      <c r="I782">
        <v>0.24905479</v>
      </c>
      <c r="J782">
        <v>0.31037825000000002</v>
      </c>
      <c r="K782">
        <v>0.97909829999999998</v>
      </c>
      <c r="L782">
        <v>0.29008368000000001</v>
      </c>
      <c r="M782">
        <v>0.26166517</v>
      </c>
      <c r="N782">
        <v>0.22728741</v>
      </c>
      <c r="O782">
        <v>0.18643034999999999</v>
      </c>
      <c r="P782">
        <v>0.29449839999999999</v>
      </c>
      <c r="Q782">
        <v>0.23055223999999999</v>
      </c>
      <c r="R782">
        <v>0.11125438999999999</v>
      </c>
      <c r="S782">
        <v>0.11767242999999999</v>
      </c>
      <c r="T782">
        <v>0.10678941</v>
      </c>
      <c r="U782">
        <v>0.26295400000000002</v>
      </c>
      <c r="V782">
        <v>0.22700681</v>
      </c>
      <c r="W782">
        <v>3.0481838000000001E-2</v>
      </c>
      <c r="X782">
        <v>0.28752369999999999</v>
      </c>
      <c r="Y782">
        <v>0.3683825</v>
      </c>
      <c r="Z782">
        <v>9.3358350000000007E-2</v>
      </c>
      <c r="AA782">
        <v>0.109040044</v>
      </c>
      <c r="AB782">
        <v>4.4236309999999999E-3</v>
      </c>
      <c r="AC782">
        <v>0.32871020000000001</v>
      </c>
      <c r="AD782">
        <v>3.3826698000000002E-2</v>
      </c>
      <c r="AE782">
        <v>0.27273940000000002</v>
      </c>
      <c r="AF782">
        <v>0.25459271999999999</v>
      </c>
      <c r="AG782">
        <v>0.20653692000000001</v>
      </c>
      <c r="AH782">
        <v>0.20477846</v>
      </c>
      <c r="AI782">
        <v>0.30497732999999999</v>
      </c>
      <c r="AJ782">
        <v>4.4648923E-2</v>
      </c>
      <c r="AK782">
        <v>0.23763103999999999</v>
      </c>
      <c r="AL782">
        <v>0.11013426</v>
      </c>
      <c r="AM782">
        <v>0.18628528999999999</v>
      </c>
      <c r="AN782">
        <v>-7.2050619999999996E-2</v>
      </c>
      <c r="AO782">
        <v>5.8119079999999997E-2</v>
      </c>
      <c r="AP782">
        <v>0.21897446000000001</v>
      </c>
      <c r="AQ782">
        <v>0.33710337000000001</v>
      </c>
      <c r="AR782">
        <v>0.18271509999999999</v>
      </c>
      <c r="AS782">
        <v>0.11409938999999999</v>
      </c>
      <c r="AT782">
        <v>0.15383852000000001</v>
      </c>
      <c r="AU782">
        <v>0.1777079</v>
      </c>
      <c r="AV782">
        <v>0.23205529</v>
      </c>
      <c r="AW782">
        <v>0.23803133000000001</v>
      </c>
      <c r="AX782">
        <v>0.14811400999999999</v>
      </c>
      <c r="AY782">
        <v>0.22117165</v>
      </c>
      <c r="AZ782">
        <v>0.9713657</v>
      </c>
      <c r="BA782">
        <v>8.7802246E-2</v>
      </c>
      <c r="BB782">
        <v>0.12343065</v>
      </c>
      <c r="BC782">
        <v>0.19162677</v>
      </c>
      <c r="BD782">
        <v>0.21120876</v>
      </c>
      <c r="BE782">
        <v>-1.6559245E-2</v>
      </c>
      <c r="BF782">
        <v>0.34083324999999998</v>
      </c>
      <c r="BG782">
        <v>0.26146852999999998</v>
      </c>
      <c r="BH782">
        <v>0.15703826000000001</v>
      </c>
      <c r="BI782">
        <v>0.16008992</v>
      </c>
      <c r="BJ782">
        <v>0.11404104499999999</v>
      </c>
      <c r="BK782">
        <v>0.25493060000000001</v>
      </c>
      <c r="BL782">
        <v>0.14863572999999999</v>
      </c>
      <c r="BM782">
        <v>0.29070687000000001</v>
      </c>
      <c r="BN782">
        <v>0.16277370999999999</v>
      </c>
      <c r="BO782">
        <v>0.23333804</v>
      </c>
      <c r="BP782">
        <v>0.20904954000000001</v>
      </c>
      <c r="BQ782">
        <v>0.29249387999999998</v>
      </c>
      <c r="BR782">
        <v>0.23484394</v>
      </c>
      <c r="BS782">
        <v>0.19799501999999999</v>
      </c>
      <c r="BT782">
        <v>0.37490368000000002</v>
      </c>
      <c r="BU782">
        <v>9.0727989999999994E-2</v>
      </c>
      <c r="BV782">
        <v>0.14449165999999999</v>
      </c>
      <c r="BW782">
        <v>0.40612749999999997</v>
      </c>
      <c r="BX782">
        <v>0.51124716000000003</v>
      </c>
      <c r="BY782">
        <v>0.22252674</v>
      </c>
      <c r="BZ782">
        <v>0.26818811999999997</v>
      </c>
      <c r="CA782">
        <v>-1.7930556999999999E-4</v>
      </c>
      <c r="CB782">
        <v>7.2389789999999996E-2</v>
      </c>
      <c r="CC782">
        <v>0.37166384000000002</v>
      </c>
      <c r="CD782">
        <v>0.36817571999999998</v>
      </c>
      <c r="CE782">
        <v>0.33771598000000003</v>
      </c>
      <c r="CF782">
        <v>-5.5250400000000002E-3</v>
      </c>
      <c r="CG782">
        <v>0.30271717999999997</v>
      </c>
      <c r="CH782">
        <v>0.13096114</v>
      </c>
      <c r="CI782">
        <v>0.17864147999999999</v>
      </c>
      <c r="CJ782">
        <v>0.18618724</v>
      </c>
      <c r="CK782">
        <v>0.27890264999999997</v>
      </c>
      <c r="CL782">
        <v>0.227295</v>
      </c>
      <c r="CM782">
        <v>0.26994344999999997</v>
      </c>
      <c r="CN782">
        <v>0.22045882</v>
      </c>
      <c r="CO782">
        <v>7.4159429999999998E-2</v>
      </c>
      <c r="CP782">
        <v>0.20413579000000001</v>
      </c>
      <c r="CQ782">
        <v>0.2651114</v>
      </c>
      <c r="CR782">
        <v>0.38508221999999998</v>
      </c>
      <c r="CS782">
        <v>0.31104788</v>
      </c>
      <c r="CT782">
        <v>0.22471608000000001</v>
      </c>
      <c r="CU782">
        <v>0.26303038000000001</v>
      </c>
      <c r="CV782">
        <v>0.21239195999999999</v>
      </c>
      <c r="CW782">
        <v>0.37076563000000001</v>
      </c>
      <c r="CX782">
        <v>0.19280162000000001</v>
      </c>
      <c r="CY782">
        <v>0.29226065000000001</v>
      </c>
      <c r="CZ782">
        <v>0.33741971999999998</v>
      </c>
      <c r="DA782">
        <v>0.30393365</v>
      </c>
      <c r="DB782">
        <v>0.17358509</v>
      </c>
      <c r="DC782">
        <v>0.97812140000000003</v>
      </c>
      <c r="DD782">
        <v>1.1521412999999999E-2</v>
      </c>
      <c r="DE782">
        <v>0.10765199</v>
      </c>
      <c r="DF782">
        <f t="shared" si="34"/>
        <v>0.20875279715951461</v>
      </c>
      <c r="DG782">
        <f t="shared" si="35"/>
        <v>0</v>
      </c>
      <c r="DH782">
        <v>0</v>
      </c>
      <c r="DI782">
        <f>VLOOKUP(B782,owner_jaccard!$C$1:$E$1128,3,FALSE)</f>
        <v>0.23404255319148901</v>
      </c>
      <c r="DJ782">
        <f>VLOOKUP(B782,partic_jaccard!$C$1:$E$1128,3,FALSE)</f>
        <v>0.407407407407407</v>
      </c>
      <c r="DK782">
        <f>VLOOKUP(B782,rtword_jaccard!$C$1:$E$1128,3,FALSE)</f>
        <v>0.19047619047618999</v>
      </c>
      <c r="DL782">
        <f>VLOOKUP(B782,rtword_jaccard!$C$1:$F$1128,4,FALSE)</f>
        <v>0.31578947368421001</v>
      </c>
      <c r="DM782">
        <f>VLOOKUP(B782,rtword_jaccard!$C$1:$G$1128,5,FALSE)</f>
        <v>0.33928571428571402</v>
      </c>
      <c r="DN782">
        <f>VLOOKUP(B782,owner_j_重み付き!$C$1:$E$1128,3)</f>
        <v>9.1999999999999998E-3</v>
      </c>
      <c r="DO782">
        <f>VLOOKUP(B782,part_j_重み付き!$C$1:$E$1128,3,FALSE)</f>
        <v>1.0200000000000001E-2</v>
      </c>
      <c r="DP782">
        <f>VLOOKUP(B782,journalsection_jaccard!$C$2:$E$1129,3,FALSE)</f>
        <v>0.40845070422535201</v>
      </c>
      <c r="DQ782">
        <f>VLOOKUP(B782,journalsection_jaccard!$C$2:$F$1129,4,FALSE)</f>
        <v>0.38888888888888801</v>
      </c>
      <c r="DR782">
        <f>VLOOKUP(B782,journalsection_jaccard!$C$2:$G$1129,5,FALSE)</f>
        <v>0.3215859030837</v>
      </c>
      <c r="DS782">
        <f>VLOOKUP(B782,journalsection_jaccard!$C$2:$H$1129,6,FALSE)</f>
        <v>0.219512195121951</v>
      </c>
    </row>
    <row r="783" spans="1:123" x14ac:dyDescent="0.55000000000000004">
      <c r="A783">
        <v>776</v>
      </c>
      <c r="B783" t="s">
        <v>2298</v>
      </c>
      <c r="C783" t="s">
        <v>882</v>
      </c>
      <c r="D783">
        <v>2.3891780000000001E-2</v>
      </c>
      <c r="E783">
        <v>-5.2786333999999997E-3</v>
      </c>
      <c r="F783">
        <v>3.5254239999999999E-2</v>
      </c>
      <c r="G783">
        <v>0.17829603999999999</v>
      </c>
      <c r="H783">
        <v>-1.0787862E-2</v>
      </c>
      <c r="I783">
        <v>2.4346219999999998E-2</v>
      </c>
      <c r="J783">
        <v>9.5913189999999995E-2</v>
      </c>
      <c r="K783">
        <v>0.98056525000000005</v>
      </c>
      <c r="L783">
        <v>0.15390094000000001</v>
      </c>
      <c r="M783">
        <v>0.21069168999999999</v>
      </c>
      <c r="N783">
        <v>3.9985497000000002E-2</v>
      </c>
      <c r="O783">
        <v>0.12922907</v>
      </c>
      <c r="P783">
        <v>0.17721637000000001</v>
      </c>
      <c r="Q783">
        <v>0.20369799999999999</v>
      </c>
      <c r="R783">
        <v>-1.5817557999999999E-2</v>
      </c>
      <c r="S783">
        <v>7.0988449999999995E-2</v>
      </c>
      <c r="T783">
        <v>0.26302713</v>
      </c>
      <c r="U783">
        <v>0.11153525</v>
      </c>
      <c r="V783">
        <v>2.548257E-2</v>
      </c>
      <c r="W783">
        <v>4.6587955E-2</v>
      </c>
      <c r="X783">
        <v>0.18503464999999999</v>
      </c>
      <c r="Y783">
        <v>0.41975122999999998</v>
      </c>
      <c r="Z783">
        <v>0.10488152000000001</v>
      </c>
      <c r="AA783">
        <v>0.2029871</v>
      </c>
      <c r="AB783">
        <v>0.10740597</v>
      </c>
      <c r="AC783">
        <v>0.13649138999999999</v>
      </c>
      <c r="AD783">
        <v>2.9903373E-2</v>
      </c>
      <c r="AE783">
        <v>0.15435457</v>
      </c>
      <c r="AF783">
        <v>0.29101749999999998</v>
      </c>
      <c r="AG783">
        <v>0.29416332000000001</v>
      </c>
      <c r="AH783">
        <v>3.6917289999999998E-2</v>
      </c>
      <c r="AI783">
        <v>0.26447110000000001</v>
      </c>
      <c r="AJ783">
        <v>-2.5695804999999999E-2</v>
      </c>
      <c r="AK783">
        <v>5.9382690000000002E-2</v>
      </c>
      <c r="AL783">
        <v>0.25030637</v>
      </c>
      <c r="AM783">
        <v>1.8035229999999999E-2</v>
      </c>
      <c r="AN783">
        <v>0.20846608</v>
      </c>
      <c r="AO783">
        <v>7.3302790000000007E-2</v>
      </c>
      <c r="AP783">
        <v>0.16596825000000001</v>
      </c>
      <c r="AQ783">
        <v>0.22138888000000001</v>
      </c>
      <c r="AR783">
        <v>0.20863520999999999</v>
      </c>
      <c r="AS783">
        <v>0.14737311</v>
      </c>
      <c r="AT783">
        <v>0.12851045999999999</v>
      </c>
      <c r="AU783">
        <v>0.18671645000000001</v>
      </c>
      <c r="AV783">
        <v>0.19176275000000001</v>
      </c>
      <c r="AW783">
        <v>0.107746854</v>
      </c>
      <c r="AX783">
        <v>0.15679693</v>
      </c>
      <c r="AY783">
        <v>0.23882382999999999</v>
      </c>
      <c r="AZ783">
        <v>0.96097255000000004</v>
      </c>
      <c r="BA783">
        <v>3.7349500000000001E-2</v>
      </c>
      <c r="BB783">
        <v>-0.10075926</v>
      </c>
      <c r="BC783">
        <v>-0.10540157</v>
      </c>
      <c r="BD783">
        <v>-2.2938024000000001E-2</v>
      </c>
      <c r="BE783">
        <v>0.11177411</v>
      </c>
      <c r="BF783">
        <v>0.19966754</v>
      </c>
      <c r="BG783">
        <v>0.25918215999999999</v>
      </c>
      <c r="BH783">
        <v>0.12647275999999999</v>
      </c>
      <c r="BI783">
        <v>0.31827</v>
      </c>
      <c r="BJ783">
        <v>0.11836439999999999</v>
      </c>
      <c r="BK783">
        <v>0.27063698000000003</v>
      </c>
      <c r="BL783">
        <v>0.21430656000000001</v>
      </c>
      <c r="BM783">
        <v>0.18651071</v>
      </c>
      <c r="BN783">
        <v>0.20712815000000001</v>
      </c>
      <c r="BO783">
        <v>0.20680841999999999</v>
      </c>
      <c r="BP783">
        <v>0.21842085</v>
      </c>
      <c r="BQ783">
        <v>0.18602134000000001</v>
      </c>
      <c r="BR783">
        <v>-2.3701731E-2</v>
      </c>
      <c r="BS783">
        <v>0.23081631999999999</v>
      </c>
      <c r="BT783">
        <v>0.27050963</v>
      </c>
      <c r="BU783">
        <v>0.20588337000000001</v>
      </c>
      <c r="BV783">
        <v>0.124232456</v>
      </c>
      <c r="BW783">
        <v>0.15989712</v>
      </c>
      <c r="BX783">
        <v>0.31574816</v>
      </c>
      <c r="BY783">
        <v>6.1148203999999998E-2</v>
      </c>
      <c r="BZ783">
        <v>3.0870600000000002E-2</v>
      </c>
      <c r="CA783">
        <v>4.4849020000000003E-2</v>
      </c>
      <c r="CB783">
        <v>0.199298</v>
      </c>
      <c r="CC783">
        <v>0.27155902999999998</v>
      </c>
      <c r="CD783">
        <v>0.16156936</v>
      </c>
      <c r="CE783">
        <v>0.12632562</v>
      </c>
      <c r="CF783">
        <v>-8.452424E-2</v>
      </c>
      <c r="CG783">
        <v>0.29831540000000001</v>
      </c>
      <c r="CH783">
        <v>0.15501377999999999</v>
      </c>
      <c r="CI783">
        <v>4.4814102000000001E-2</v>
      </c>
      <c r="CJ783">
        <v>0.33088582999999999</v>
      </c>
      <c r="CK783">
        <v>0.24474385000000001</v>
      </c>
      <c r="CL783">
        <v>3.2487704999999999E-2</v>
      </c>
      <c r="CM783">
        <v>0.22394059999999999</v>
      </c>
      <c r="CN783">
        <v>0.26485386</v>
      </c>
      <c r="CO783">
        <v>0.18279034</v>
      </c>
      <c r="CP783">
        <v>5.2158110000000001E-2</v>
      </c>
      <c r="CQ783">
        <v>-8.3795510000000004E-2</v>
      </c>
      <c r="CR783">
        <v>0.22278919999999999</v>
      </c>
      <c r="CS783">
        <v>0.27140894999999998</v>
      </c>
      <c r="CT783">
        <v>0.17558668999999999</v>
      </c>
      <c r="CU783">
        <v>8.0823325000000001E-2</v>
      </c>
      <c r="CV783">
        <v>0.31699117999999998</v>
      </c>
      <c r="CW783">
        <v>0.19213077000000001</v>
      </c>
      <c r="CX783">
        <v>0.17173389999999999</v>
      </c>
      <c r="CY783">
        <v>0.34220139999999999</v>
      </c>
      <c r="CZ783">
        <v>0.30326150000000002</v>
      </c>
      <c r="DA783">
        <v>0.11174157</v>
      </c>
      <c r="DB783">
        <v>6.2219220000000004E-3</v>
      </c>
      <c r="DC783">
        <v>0.97257590000000005</v>
      </c>
      <c r="DD783">
        <v>0.42983663</v>
      </c>
      <c r="DE783">
        <v>3.1834260000000003E-2</v>
      </c>
      <c r="DF783">
        <f t="shared" si="34"/>
        <v>0.14807887708349515</v>
      </c>
      <c r="DG783">
        <f t="shared" si="35"/>
        <v>0</v>
      </c>
      <c r="DH783">
        <v>0</v>
      </c>
      <c r="DI783">
        <f>VLOOKUP(B783,owner_jaccard!$C$1:$E$1128,3,FALSE)</f>
        <v>2.7027027027027001E-2</v>
      </c>
      <c r="DJ783">
        <f>VLOOKUP(B783,partic_jaccard!$C$1:$E$1128,3,FALSE)</f>
        <v>4.3478260869565202E-2</v>
      </c>
      <c r="DK783">
        <f>VLOOKUP(B783,rtword_jaccard!$C$1:$E$1128,3,FALSE)</f>
        <v>0.17647058823529399</v>
      </c>
      <c r="DL783">
        <f>VLOOKUP(B783,rtword_jaccard!$C$1:$F$1128,4,FALSE)</f>
        <v>0.21212121212121199</v>
      </c>
      <c r="DM783">
        <f>VLOOKUP(B783,rtword_jaccard!$C$1:$G$1128,5,FALSE)</f>
        <v>0.22448979591836701</v>
      </c>
      <c r="DN783">
        <f>VLOOKUP(B783,owner_j_重み付き!$C$1:$E$1128,3)</f>
        <v>5.9999999999999995E-4</v>
      </c>
      <c r="DO783">
        <f>VLOOKUP(B783,part_j_重み付き!$C$1:$E$1128,3,FALSE)</f>
        <v>3.3999999999999998E-3</v>
      </c>
      <c r="DP783">
        <f>VLOOKUP(B783,journalsection_jaccard!$C$2:$E$1129,3,FALSE)</f>
        <v>0.36986301369863001</v>
      </c>
      <c r="DQ783">
        <f>VLOOKUP(B783,journalsection_jaccard!$C$2:$F$1129,4,FALSE)</f>
        <v>0.34228187919462999</v>
      </c>
      <c r="DR783">
        <f>VLOOKUP(B783,journalsection_jaccard!$C$2:$G$1129,5,FALSE)</f>
        <v>0.255230125523012</v>
      </c>
      <c r="DS783">
        <f>VLOOKUP(B783,journalsection_jaccard!$C$2:$H$1129,6,FALSE)</f>
        <v>0.17647058823529399</v>
      </c>
    </row>
    <row r="784" spans="1:123" hidden="1" x14ac:dyDescent="0.55000000000000004">
      <c r="A784">
        <v>777</v>
      </c>
      <c r="B784" t="s">
        <v>2299</v>
      </c>
      <c r="C784" t="s">
        <v>883</v>
      </c>
      <c r="D784">
        <v>4.7032810000000001E-2</v>
      </c>
      <c r="E784">
        <v>0.1233866</v>
      </c>
      <c r="F784">
        <v>0.26572057999999998</v>
      </c>
      <c r="G784">
        <v>0.17226963000000001</v>
      </c>
      <c r="H784">
        <v>0.14284620000000001</v>
      </c>
      <c r="I784">
        <v>-7.0699079999999997E-2</v>
      </c>
      <c r="J784">
        <v>0.11339027</v>
      </c>
      <c r="K784">
        <v>0.98496174999999997</v>
      </c>
      <c r="L784">
        <v>0.15326455</v>
      </c>
      <c r="M784">
        <v>0.28199518000000001</v>
      </c>
      <c r="N784">
        <v>0.27271810000000002</v>
      </c>
      <c r="O784">
        <v>0.17886015999999999</v>
      </c>
      <c r="P784">
        <v>0.21993235999999999</v>
      </c>
      <c r="Q784">
        <v>0.11937684</v>
      </c>
      <c r="R784">
        <v>-8.3821610000000005E-2</v>
      </c>
      <c r="S784">
        <v>1.2304696E-2</v>
      </c>
      <c r="T784">
        <v>0.21519906999999999</v>
      </c>
      <c r="U784">
        <v>0.26046069999999999</v>
      </c>
      <c r="V784">
        <v>6.7156199999999999E-2</v>
      </c>
      <c r="W784">
        <v>0.14215168</v>
      </c>
      <c r="X784">
        <v>0.22951168</v>
      </c>
      <c r="Y784">
        <v>0.21086451</v>
      </c>
      <c r="Z784">
        <v>0.15508768000000001</v>
      </c>
      <c r="AA784">
        <v>0.21050996999999999</v>
      </c>
      <c r="AB784">
        <v>0.21059839999999999</v>
      </c>
      <c r="AC784">
        <v>0.34383917000000003</v>
      </c>
      <c r="AD784">
        <v>0.17365812</v>
      </c>
      <c r="AE784">
        <v>0.15761894000000001</v>
      </c>
      <c r="AF784">
        <v>0.20990122999999999</v>
      </c>
      <c r="AG784">
        <v>0.21560056999999999</v>
      </c>
      <c r="AH784">
        <v>-1.9332454999999998E-2</v>
      </c>
      <c r="AI784">
        <v>0.14181635000000001</v>
      </c>
      <c r="AJ784">
        <v>9.7688003999999995E-2</v>
      </c>
      <c r="AK784">
        <v>6.8515779999999998E-2</v>
      </c>
      <c r="AL784">
        <v>0.27018720000000002</v>
      </c>
      <c r="AM784">
        <v>0.20041830999999999</v>
      </c>
      <c r="AN784">
        <v>0.28459575999999998</v>
      </c>
      <c r="AO784">
        <v>0.18346761</v>
      </c>
      <c r="AP784">
        <v>0.13809737999999999</v>
      </c>
      <c r="AQ784">
        <v>0.38060293000000001</v>
      </c>
      <c r="AR784">
        <v>0.44862446</v>
      </c>
      <c r="AS784">
        <v>0.35849005</v>
      </c>
      <c r="AT784">
        <v>0.29856944000000002</v>
      </c>
      <c r="AU784">
        <v>9.4041230000000003E-2</v>
      </c>
      <c r="AV784">
        <v>9.3366149999999995E-2</v>
      </c>
      <c r="AW784">
        <v>0.40428736999999998</v>
      </c>
      <c r="AX784">
        <v>2.3109678000000002E-2</v>
      </c>
      <c r="AY784">
        <v>0.24762028</v>
      </c>
      <c r="AZ784">
        <v>0.9541579</v>
      </c>
      <c r="BA784">
        <v>0.17176950999999999</v>
      </c>
      <c r="BB784">
        <v>-4.8944779999999998E-3</v>
      </c>
      <c r="BC784">
        <v>0.10859197399999999</v>
      </c>
      <c r="BD784">
        <v>0.22602758000000001</v>
      </c>
      <c r="BE784">
        <v>-6.4876779999999995E-2</v>
      </c>
      <c r="BF784">
        <v>0.14160291999999999</v>
      </c>
      <c r="BG784">
        <v>0.25695469999999998</v>
      </c>
      <c r="BH784">
        <v>0.12967492999999999</v>
      </c>
      <c r="BI784">
        <v>0.12299682000000001</v>
      </c>
      <c r="BJ784">
        <v>0.199797</v>
      </c>
      <c r="BK784">
        <v>0.31264376999999999</v>
      </c>
      <c r="BL784">
        <v>0.36654379999999998</v>
      </c>
      <c r="BM784">
        <v>0.38488549999999999</v>
      </c>
      <c r="BN784">
        <v>0.18023238</v>
      </c>
      <c r="BO784">
        <v>4.4778539999999999E-2</v>
      </c>
      <c r="BP784">
        <v>0.24434354999999999</v>
      </c>
      <c r="BQ784">
        <v>0.32982475</v>
      </c>
      <c r="BR784">
        <v>0.1546872</v>
      </c>
      <c r="BS784">
        <v>0.18909591000000001</v>
      </c>
      <c r="BT784">
        <v>0.13772860000000001</v>
      </c>
      <c r="BU784">
        <v>0.13633915999999999</v>
      </c>
      <c r="BV784">
        <v>0.33766255000000001</v>
      </c>
      <c r="BW784">
        <v>0.268316</v>
      </c>
      <c r="BX784">
        <v>0.22836614999999999</v>
      </c>
      <c r="BY784">
        <v>0.32949895000000001</v>
      </c>
      <c r="BZ784">
        <v>1.7003672000000001E-2</v>
      </c>
      <c r="CA784">
        <v>0.29091795999999998</v>
      </c>
      <c r="CB784">
        <v>0.22186065999999999</v>
      </c>
      <c r="CC784">
        <v>0.31279254000000001</v>
      </c>
      <c r="CD784">
        <v>0.48019319999999999</v>
      </c>
      <c r="CE784">
        <v>0.22114863000000001</v>
      </c>
      <c r="CF784">
        <v>0.23642195999999999</v>
      </c>
      <c r="CG784">
        <v>5.3531200000000001E-2</v>
      </c>
      <c r="CH784">
        <v>0.21565019999999999</v>
      </c>
      <c r="CI784">
        <v>0.13545389999999999</v>
      </c>
      <c r="CJ784">
        <v>0.24613889</v>
      </c>
      <c r="CK784">
        <v>0.19975543000000001</v>
      </c>
      <c r="CL784">
        <v>0.19489202</v>
      </c>
      <c r="CM784">
        <v>0.16663367000000001</v>
      </c>
      <c r="CN784">
        <v>0.28890326999999999</v>
      </c>
      <c r="CO784">
        <v>0.14760187</v>
      </c>
      <c r="CP784">
        <v>7.4298340000000004E-2</v>
      </c>
      <c r="CQ784">
        <v>0.13207705</v>
      </c>
      <c r="CR784">
        <v>0.42965540000000002</v>
      </c>
      <c r="CS784">
        <v>0.31074795</v>
      </c>
      <c r="CT784">
        <v>0.26585950000000003</v>
      </c>
      <c r="CU784">
        <v>6.7412205000000003E-2</v>
      </c>
      <c r="CV784">
        <v>0.47630554000000003</v>
      </c>
      <c r="CW784">
        <v>0.18979494</v>
      </c>
      <c r="CX784">
        <v>0.40884024000000002</v>
      </c>
      <c r="CY784">
        <v>0.30092513999999998</v>
      </c>
      <c r="CZ784">
        <v>0.38606486000000001</v>
      </c>
      <c r="DA784">
        <v>0.28611049999999999</v>
      </c>
      <c r="DB784">
        <v>4.2518456000000003E-2</v>
      </c>
      <c r="DC784">
        <v>0.9727654</v>
      </c>
      <c r="DD784">
        <v>0.17276733999999999</v>
      </c>
      <c r="DE784">
        <v>7.4163530000000005E-2</v>
      </c>
      <c r="DF784">
        <f t="shared" si="34"/>
        <v>0.19848477458252423</v>
      </c>
      <c r="DG784">
        <f t="shared" si="35"/>
        <v>0</v>
      </c>
      <c r="DH784">
        <v>1.2791486210440042E-2</v>
      </c>
      <c r="DI784">
        <f>VLOOKUP(B784,owner_jaccard!$C$1:$E$1128,3,FALSE)</f>
        <v>0.23529411764705799</v>
      </c>
      <c r="DJ784">
        <f>VLOOKUP(B784,partic_jaccard!$C$1:$E$1128,3,FALSE)</f>
        <v>4.7619047619047603E-2</v>
      </c>
      <c r="DK784">
        <f>VLOOKUP(B784,rtword_jaccard!$C$1:$E$1128,3,FALSE)</f>
        <v>0.47058823529411697</v>
      </c>
      <c r="DL784">
        <f>VLOOKUP(B784,rtword_jaccard!$C$1:$F$1128,4,FALSE)</f>
        <v>0.51515151515151503</v>
      </c>
      <c r="DM784">
        <f>VLOOKUP(B784,rtword_jaccard!$C$1:$G$1128,5,FALSE)</f>
        <v>0.52284263959390798</v>
      </c>
      <c r="DN784">
        <f>VLOOKUP(B784,owner_j_重み付き!$C$1:$E$1128,3)</f>
        <v>5.4999999999999997E-3</v>
      </c>
      <c r="DO784">
        <f>VLOOKUP(B784,part_j_重み付き!$C$1:$E$1128,3,FALSE)</f>
        <v>2.5000000000000001E-3</v>
      </c>
      <c r="DP784">
        <f>VLOOKUP(B784,journalsection_jaccard!$C$2:$E$1129,3,FALSE)</f>
        <v>0.49253731343283502</v>
      </c>
      <c r="DQ784">
        <f>VLOOKUP(B784,journalsection_jaccard!$C$2:$F$1129,4,FALSE)</f>
        <v>0.52671755725190805</v>
      </c>
      <c r="DR784">
        <f>VLOOKUP(B784,journalsection_jaccard!$C$2:$G$1129,5,FALSE)</f>
        <v>0.42180094786729799</v>
      </c>
      <c r="DS784">
        <f>VLOOKUP(B784,journalsection_jaccard!$C$2:$H$1129,6,FALSE)</f>
        <v>0.40845070422535201</v>
      </c>
    </row>
    <row r="785" spans="1:123" x14ac:dyDescent="0.55000000000000004">
      <c r="A785">
        <v>778</v>
      </c>
      <c r="B785" t="s">
        <v>2300</v>
      </c>
      <c r="C785" t="s">
        <v>884</v>
      </c>
      <c r="D785">
        <v>0.14753859999999999</v>
      </c>
      <c r="E785">
        <v>0.13192324</v>
      </c>
      <c r="F785">
        <v>9.2453240000000006E-2</v>
      </c>
      <c r="G785">
        <v>0.13006060999999999</v>
      </c>
      <c r="H785">
        <v>0.25232591999999998</v>
      </c>
      <c r="I785">
        <v>0.25392779999999998</v>
      </c>
      <c r="J785">
        <v>0.33392129999999998</v>
      </c>
      <c r="K785">
        <v>0.98204820000000004</v>
      </c>
      <c r="L785">
        <v>0.34611723</v>
      </c>
      <c r="M785">
        <v>6.4697840000000006E-2</v>
      </c>
      <c r="N785">
        <v>0.15501724</v>
      </c>
      <c r="O785">
        <v>0.21684548000000001</v>
      </c>
      <c r="P785">
        <v>0.34106138000000003</v>
      </c>
      <c r="Q785">
        <v>0.14422192</v>
      </c>
      <c r="R785">
        <v>4.6040449999999997E-2</v>
      </c>
      <c r="S785">
        <v>-0.11435906</v>
      </c>
      <c r="T785">
        <v>9.8051020000000003E-2</v>
      </c>
      <c r="U785">
        <v>3.6916820000000003E-2</v>
      </c>
      <c r="V785">
        <v>9.6225630000000006E-2</v>
      </c>
      <c r="W785">
        <v>0.119679324</v>
      </c>
      <c r="X785">
        <v>0.16141111999999999</v>
      </c>
      <c r="Y785">
        <v>0.25253903999999999</v>
      </c>
      <c r="Z785">
        <v>8.5543475999999993E-2</v>
      </c>
      <c r="AA785">
        <v>0.19938926000000001</v>
      </c>
      <c r="AB785">
        <v>9.2849329999999994E-2</v>
      </c>
      <c r="AC785">
        <v>0.19715402000000001</v>
      </c>
      <c r="AD785">
        <v>-1.7367595999999999E-2</v>
      </c>
      <c r="AE785">
        <v>0.18276522000000001</v>
      </c>
      <c r="AF785">
        <v>0.27639496000000002</v>
      </c>
      <c r="AG785">
        <v>0.12814194000000001</v>
      </c>
      <c r="AH785">
        <v>0.14715808999999999</v>
      </c>
      <c r="AI785">
        <v>0.12618668</v>
      </c>
      <c r="AJ785">
        <v>5.3906634000000002E-2</v>
      </c>
      <c r="AK785">
        <v>0.10007503</v>
      </c>
      <c r="AL785">
        <v>9.5210284000000006E-2</v>
      </c>
      <c r="AM785">
        <v>-0.10387999000000001</v>
      </c>
      <c r="AN785">
        <v>5.7533845E-2</v>
      </c>
      <c r="AO785">
        <v>0.17123554999999999</v>
      </c>
      <c r="AP785">
        <v>0.35558780000000001</v>
      </c>
      <c r="AQ785">
        <v>0.32721323000000002</v>
      </c>
      <c r="AR785">
        <v>0.11227613</v>
      </c>
      <c r="AS785">
        <v>0.13045493</v>
      </c>
      <c r="AT785">
        <v>0.22531651</v>
      </c>
      <c r="AU785">
        <v>0.14566984999999999</v>
      </c>
      <c r="AV785">
        <v>-1.4953611E-2</v>
      </c>
      <c r="AW785">
        <v>0.28399990000000003</v>
      </c>
      <c r="AX785">
        <v>0.19121484</v>
      </c>
      <c r="AY785">
        <v>0.20231838999999999</v>
      </c>
      <c r="AZ785">
        <v>0.94499529999999998</v>
      </c>
      <c r="BA785">
        <v>-0.18081467000000001</v>
      </c>
      <c r="BB785">
        <v>0.15810841</v>
      </c>
      <c r="BC785">
        <v>0.15354553000000001</v>
      </c>
      <c r="BD785">
        <v>5.8530957000000002E-2</v>
      </c>
      <c r="BE785">
        <v>0.31085311999999998</v>
      </c>
      <c r="BF785">
        <v>0.18235488</v>
      </c>
      <c r="BG785">
        <v>0.32377833</v>
      </c>
      <c r="BH785">
        <v>7.6787493999999998E-2</v>
      </c>
      <c r="BI785">
        <v>0.112472</v>
      </c>
      <c r="BJ785">
        <v>0.12518014</v>
      </c>
      <c r="BK785">
        <v>0.23863229999999999</v>
      </c>
      <c r="BL785">
        <v>7.2289734999999994E-2</v>
      </c>
      <c r="BM785">
        <v>0.14245261000000001</v>
      </c>
      <c r="BN785">
        <v>0.14084158999999999</v>
      </c>
      <c r="BO785">
        <v>0.22476711999999999</v>
      </c>
      <c r="BP785">
        <v>3.0933770999999999E-2</v>
      </c>
      <c r="BQ785">
        <v>-1.0731677E-2</v>
      </c>
      <c r="BR785">
        <v>0.13871634999999999</v>
      </c>
      <c r="BS785">
        <v>0.43159553</v>
      </c>
      <c r="BT785">
        <v>0.15718668999999999</v>
      </c>
      <c r="BU785">
        <v>0.22723033000000001</v>
      </c>
      <c r="BV785">
        <v>0.16188464</v>
      </c>
      <c r="BW785">
        <v>0.10939932600000001</v>
      </c>
      <c r="BX785">
        <v>0.35970340000000001</v>
      </c>
      <c r="BY785">
        <v>0.16156799999999999</v>
      </c>
      <c r="BZ785">
        <v>0.10918223000000001</v>
      </c>
      <c r="CA785">
        <v>0.13176203</v>
      </c>
      <c r="CB785">
        <v>0.25972104000000001</v>
      </c>
      <c r="CC785">
        <v>0.2656425</v>
      </c>
      <c r="CD785">
        <v>0.40975590000000001</v>
      </c>
      <c r="CE785">
        <v>0.25155963999999997</v>
      </c>
      <c r="CF785">
        <v>0.24811311</v>
      </c>
      <c r="CG785">
        <v>6.5847340000000004E-2</v>
      </c>
      <c r="CH785">
        <v>0.29905500000000002</v>
      </c>
      <c r="CI785">
        <v>0.29055902</v>
      </c>
      <c r="CJ785">
        <v>0.21391547</v>
      </c>
      <c r="CK785">
        <v>0.18809569000000001</v>
      </c>
      <c r="CL785">
        <v>0.17853466000000001</v>
      </c>
      <c r="CM785">
        <v>0.18493960000000001</v>
      </c>
      <c r="CN785">
        <v>0.35141139999999998</v>
      </c>
      <c r="CO785">
        <v>0.11782756</v>
      </c>
      <c r="CP785">
        <v>5.7225242000000003E-2</v>
      </c>
      <c r="CQ785">
        <v>6.8745374999999997E-2</v>
      </c>
      <c r="CR785">
        <v>0.24328330000000001</v>
      </c>
      <c r="CS785">
        <v>0.25574264000000002</v>
      </c>
      <c r="CT785">
        <v>0.13200218999999999</v>
      </c>
      <c r="CU785">
        <v>0.41363137999999999</v>
      </c>
      <c r="CV785">
        <v>0.20634591999999999</v>
      </c>
      <c r="CW785">
        <v>0.14053303</v>
      </c>
      <c r="CX785">
        <v>0.12896859999999999</v>
      </c>
      <c r="CY785">
        <v>0.13688573000000001</v>
      </c>
      <c r="CZ785">
        <v>0.27200619999999998</v>
      </c>
      <c r="DA785">
        <v>0.28719702000000003</v>
      </c>
      <c r="DB785">
        <v>7.4419440000000003E-2</v>
      </c>
      <c r="DC785">
        <v>0.9740434</v>
      </c>
      <c r="DD785">
        <v>9.700955E-2</v>
      </c>
      <c r="DE785">
        <v>0.18691587000000001</v>
      </c>
      <c r="DF785">
        <f t="shared" si="34"/>
        <v>0.16730204299999998</v>
      </c>
      <c r="DG785">
        <f t="shared" si="35"/>
        <v>0</v>
      </c>
      <c r="DH785">
        <v>0</v>
      </c>
      <c r="DI785">
        <f>VLOOKUP(B785,owner_jaccard!$C$1:$E$1128,3,FALSE)</f>
        <v>0.14285714285714199</v>
      </c>
      <c r="DJ785">
        <f>VLOOKUP(B785,partic_jaccard!$C$1:$E$1128,3,FALSE)</f>
        <v>0.10344827586206801</v>
      </c>
      <c r="DK785">
        <f>VLOOKUP(B785,rtword_jaccard!$C$1:$E$1128,3,FALSE)</f>
        <v>8.6956521739130405E-2</v>
      </c>
      <c r="DL785">
        <f>VLOOKUP(B785,rtword_jaccard!$C$1:$F$1128,4,FALSE)</f>
        <v>0.19760479041916101</v>
      </c>
      <c r="DM785">
        <f>VLOOKUP(B785,rtword_jaccard!$C$1:$G$1128,5,FALSE)</f>
        <v>0.21457489878542499</v>
      </c>
      <c r="DN785">
        <f>VLOOKUP(B785,owner_j_重み付き!$C$1:$E$1128,3)</f>
        <v>2.3999999999999998E-3</v>
      </c>
      <c r="DO785">
        <f>VLOOKUP(B785,part_j_重み付き!$C$1:$E$1128,3,FALSE)</f>
        <v>1.4999999999999999E-2</v>
      </c>
      <c r="DP785">
        <f>VLOOKUP(B785,journalsection_jaccard!$C$2:$E$1129,3,FALSE)</f>
        <v>0.53846153846153799</v>
      </c>
      <c r="DQ785">
        <f>VLOOKUP(B785,journalsection_jaccard!$C$2:$F$1129,4,FALSE)</f>
        <v>0.36986301369863001</v>
      </c>
      <c r="DR785">
        <f>VLOOKUP(B785,journalsection_jaccard!$C$2:$G$1129,5,FALSE)</f>
        <v>0.3215859030837</v>
      </c>
      <c r="DS785">
        <f>VLOOKUP(B785,journalsection_jaccard!$C$2:$H$1129,6,FALSE)</f>
        <v>0.19047619047618999</v>
      </c>
    </row>
    <row r="786" spans="1:123" x14ac:dyDescent="0.55000000000000004">
      <c r="A786">
        <v>779</v>
      </c>
      <c r="B786" t="s">
        <v>2301</v>
      </c>
      <c r="C786" t="s">
        <v>885</v>
      </c>
      <c r="D786">
        <v>3.8641002000000001E-2</v>
      </c>
      <c r="E786">
        <v>4.1864030000000003E-2</v>
      </c>
      <c r="F786">
        <v>0.18627953999999999</v>
      </c>
      <c r="G786">
        <v>0.27511203000000001</v>
      </c>
      <c r="H786">
        <v>0.1438383</v>
      </c>
      <c r="I786">
        <v>0.18588376000000001</v>
      </c>
      <c r="J786">
        <v>0.37299734000000001</v>
      </c>
      <c r="K786">
        <v>0.98335843999999994</v>
      </c>
      <c r="L786">
        <v>0.12460551</v>
      </c>
      <c r="M786">
        <v>0.19367507</v>
      </c>
      <c r="N786">
        <v>9.9125790000000005E-2</v>
      </c>
      <c r="O786">
        <v>4.0811890000000003E-2</v>
      </c>
      <c r="P786">
        <v>0.20803225</v>
      </c>
      <c r="Q786">
        <v>7.3687230000000006E-2</v>
      </c>
      <c r="R786">
        <v>0.15560001000000001</v>
      </c>
      <c r="S786">
        <v>-5.2290879999999998E-2</v>
      </c>
      <c r="T786">
        <v>0.17039965000000001</v>
      </c>
      <c r="U786">
        <v>6.4672716000000005E-2</v>
      </c>
      <c r="V786">
        <v>0.13369311</v>
      </c>
      <c r="W786">
        <v>8.2441100000000003E-2</v>
      </c>
      <c r="X786">
        <v>0.15009792</v>
      </c>
      <c r="Y786">
        <v>0.22370891000000001</v>
      </c>
      <c r="Z786">
        <v>0.14006764999999999</v>
      </c>
      <c r="AA786">
        <v>0.10325540599999999</v>
      </c>
      <c r="AB786">
        <v>0.37674796999999999</v>
      </c>
      <c r="AC786">
        <v>7.3829199999999998E-2</v>
      </c>
      <c r="AD786">
        <v>-4.0022900000000004E-3</v>
      </c>
      <c r="AE786">
        <v>6.4764409999999994E-2</v>
      </c>
      <c r="AF786">
        <v>0.18191468999999999</v>
      </c>
      <c r="AG786">
        <v>0.19137762</v>
      </c>
      <c r="AH786">
        <v>-0.1101046</v>
      </c>
      <c r="AI786">
        <v>0.22733892999999999</v>
      </c>
      <c r="AJ786">
        <v>-4.2225190000000003E-2</v>
      </c>
      <c r="AK786">
        <v>0.19653519999999999</v>
      </c>
      <c r="AL786">
        <v>0.14723444999999999</v>
      </c>
      <c r="AM786">
        <v>-5.3128901999999999E-2</v>
      </c>
      <c r="AN786">
        <v>1.4928396E-2</v>
      </c>
      <c r="AO786">
        <v>0.18397121</v>
      </c>
      <c r="AP786">
        <v>0.33114640000000001</v>
      </c>
      <c r="AQ786">
        <v>0.22375204000000001</v>
      </c>
      <c r="AR786">
        <v>4.4375174000000003E-2</v>
      </c>
      <c r="AS786">
        <v>0.14568444999999999</v>
      </c>
      <c r="AT786">
        <v>2.7423146999999998E-2</v>
      </c>
      <c r="AU786">
        <v>0.20405902000000001</v>
      </c>
      <c r="AV786">
        <v>7.4063025000000005E-2</v>
      </c>
      <c r="AW786">
        <v>0.15988848999999999</v>
      </c>
      <c r="AX786">
        <v>0.14920388000000001</v>
      </c>
      <c r="AY786">
        <v>0.25354862</v>
      </c>
      <c r="AZ786">
        <v>0.95120340000000003</v>
      </c>
      <c r="BA786">
        <v>0.18716648</v>
      </c>
      <c r="BB786">
        <v>-5.4251349999999997E-2</v>
      </c>
      <c r="BC786">
        <v>-9.8026249999999993E-4</v>
      </c>
      <c r="BD786">
        <v>0.15744826000000001</v>
      </c>
      <c r="BE786">
        <v>6.8018369999999995E-2</v>
      </c>
      <c r="BF786">
        <v>0.22269496</v>
      </c>
      <c r="BG786">
        <v>0.35107117999999998</v>
      </c>
      <c r="BH786">
        <v>5.6516035999999999E-2</v>
      </c>
      <c r="BI786">
        <v>0.14606016999999999</v>
      </c>
      <c r="BJ786">
        <v>0.19739303999999999</v>
      </c>
      <c r="BK786">
        <v>0.34068340000000003</v>
      </c>
      <c r="BL786">
        <v>0.12128912</v>
      </c>
      <c r="BM786">
        <v>4.3171287000000003E-2</v>
      </c>
      <c r="BN786">
        <v>0.2494567</v>
      </c>
      <c r="BO786">
        <v>0.31873099999999999</v>
      </c>
      <c r="BP786">
        <v>5.2878599999999998E-2</v>
      </c>
      <c r="BQ786">
        <v>2.5570806000000001E-2</v>
      </c>
      <c r="BR786">
        <v>8.4995899999999999E-2</v>
      </c>
      <c r="BS786">
        <v>0.35555874999999998</v>
      </c>
      <c r="BT786">
        <v>0.26986036000000002</v>
      </c>
      <c r="BU786">
        <v>0.26215494</v>
      </c>
      <c r="BV786">
        <v>0.17500702000000001</v>
      </c>
      <c r="BW786">
        <v>0.40456720000000002</v>
      </c>
      <c r="BX786">
        <v>0.20108071</v>
      </c>
      <c r="BY786">
        <v>9.2403725000000006E-2</v>
      </c>
      <c r="BZ786">
        <v>0.1344747</v>
      </c>
      <c r="CA786">
        <v>0.11243387000000001</v>
      </c>
      <c r="CB786">
        <v>0.13114265</v>
      </c>
      <c r="CC786">
        <v>0.28827563</v>
      </c>
      <c r="CD786">
        <v>0.10112723999999999</v>
      </c>
      <c r="CE786">
        <v>0.33084564999999999</v>
      </c>
      <c r="CF786">
        <v>3.1129157000000001E-2</v>
      </c>
      <c r="CG786">
        <v>0.14247215999999999</v>
      </c>
      <c r="CH786">
        <v>0.24362928</v>
      </c>
      <c r="CI786">
        <v>-7.6818559999999994E-2</v>
      </c>
      <c r="CJ786">
        <v>6.4741240000000005E-2</v>
      </c>
      <c r="CK786">
        <v>0.26844712999999998</v>
      </c>
      <c r="CL786">
        <v>0.19235978000000001</v>
      </c>
      <c r="CM786">
        <v>0.10838359</v>
      </c>
      <c r="CN786">
        <v>-2.7428193E-2</v>
      </c>
      <c r="CO786">
        <v>0.24669820000000001</v>
      </c>
      <c r="CP786">
        <v>3.8617196999999999E-2</v>
      </c>
      <c r="CQ786">
        <v>-5.7890075999999999E-2</v>
      </c>
      <c r="CR786">
        <v>0.3903759</v>
      </c>
      <c r="CS786">
        <v>0.14170091000000001</v>
      </c>
      <c r="CT786">
        <v>0.17150356999999999</v>
      </c>
      <c r="CU786">
        <v>4.6544870000000002E-2</v>
      </c>
      <c r="CV786">
        <v>0.34777287000000001</v>
      </c>
      <c r="CW786">
        <v>0.15606922000000001</v>
      </c>
      <c r="CX786">
        <v>3.7633805999999999E-2</v>
      </c>
      <c r="CY786">
        <v>0.33272085000000001</v>
      </c>
      <c r="CZ786">
        <v>0.14466074000000001</v>
      </c>
      <c r="DA786">
        <v>0.14784458</v>
      </c>
      <c r="DB786">
        <v>1.7229769999999998E-2</v>
      </c>
      <c r="DC786">
        <v>0.97205657000000001</v>
      </c>
      <c r="DD786">
        <v>0.28951776000000001</v>
      </c>
      <c r="DE786">
        <v>0.15177660000000001</v>
      </c>
      <c r="DF786">
        <f t="shared" si="34"/>
        <v>0.14752488511165054</v>
      </c>
      <c r="DG786">
        <f t="shared" si="35"/>
        <v>0</v>
      </c>
      <c r="DH786">
        <v>0</v>
      </c>
      <c r="DI786">
        <f>VLOOKUP(B786,owner_jaccard!$C$1:$E$1128,3,FALSE)</f>
        <v>1.7543859649122799E-2</v>
      </c>
      <c r="DJ786">
        <f>VLOOKUP(B786,partic_jaccard!$C$1:$E$1128,3,FALSE)</f>
        <v>0</v>
      </c>
      <c r="DK786">
        <f>VLOOKUP(B786,rtword_jaccard!$C$1:$E$1128,3,FALSE)</f>
        <v>9.8901098901098897E-2</v>
      </c>
      <c r="DL786">
        <f>VLOOKUP(B786,rtword_jaccard!$C$1:$F$1128,4,FALSE)</f>
        <v>0.17647058823529399</v>
      </c>
      <c r="DM786">
        <f>VLOOKUP(B786,rtword_jaccard!$C$1:$G$1128,5,FALSE)</f>
        <v>0.234567901234567</v>
      </c>
      <c r="DN786">
        <f>VLOOKUP(B786,owner_j_重み付き!$C$1:$E$1128,3)</f>
        <v>1E-4</v>
      </c>
      <c r="DO786">
        <f>VLOOKUP(B786,part_j_重み付き!$C$1:$E$1128,3,FALSE)</f>
        <v>0</v>
      </c>
      <c r="DP786">
        <f>VLOOKUP(B786,journalsection_jaccard!$C$2:$E$1129,3,FALSE)</f>
        <v>0.36986301369863001</v>
      </c>
      <c r="DQ786">
        <f>VLOOKUP(B786,journalsection_jaccard!$C$2:$F$1129,4,FALSE)</f>
        <v>0.32450331125827803</v>
      </c>
      <c r="DR786">
        <f>VLOOKUP(B786,journalsection_jaccard!$C$2:$G$1129,5,FALSE)</f>
        <v>0.265822784810126</v>
      </c>
      <c r="DS786">
        <f>VLOOKUP(B786,journalsection_jaccard!$C$2:$H$1129,6,FALSE)</f>
        <v>0.16279069767441801</v>
      </c>
    </row>
    <row r="787" spans="1:123" x14ac:dyDescent="0.55000000000000004">
      <c r="A787">
        <v>780</v>
      </c>
      <c r="B787" t="s">
        <v>2302</v>
      </c>
      <c r="C787" t="s">
        <v>886</v>
      </c>
      <c r="D787">
        <v>0.14452325999999999</v>
      </c>
      <c r="E787">
        <v>0.1888088</v>
      </c>
      <c r="F787">
        <v>-1.1727085E-2</v>
      </c>
      <c r="G787">
        <v>0.25767257999999998</v>
      </c>
      <c r="H787">
        <v>0.20132897999999999</v>
      </c>
      <c r="I787">
        <v>9.0313099999999993E-2</v>
      </c>
      <c r="J787">
        <v>0.28132699999999999</v>
      </c>
      <c r="K787">
        <v>0.97899700000000001</v>
      </c>
      <c r="L787">
        <v>0.32659605000000003</v>
      </c>
      <c r="M787">
        <v>0.16875413</v>
      </c>
      <c r="N787">
        <v>0.14818147000000001</v>
      </c>
      <c r="O787">
        <v>6.8695329999999999E-2</v>
      </c>
      <c r="P787">
        <v>0.21836379</v>
      </c>
      <c r="Q787">
        <v>0.36976445000000002</v>
      </c>
      <c r="R787">
        <v>0.10351656400000001</v>
      </c>
      <c r="S787">
        <v>4.5156617000000003E-2</v>
      </c>
      <c r="T787">
        <v>4.7027484000000001E-2</v>
      </c>
      <c r="U787">
        <v>-6.0765810000000003E-2</v>
      </c>
      <c r="V787">
        <v>0.2227112</v>
      </c>
      <c r="W787">
        <v>0.15868162</v>
      </c>
      <c r="X787">
        <v>7.5594365999999996E-2</v>
      </c>
      <c r="Y787">
        <v>7.926859E-2</v>
      </c>
      <c r="Z787">
        <v>0.19174595</v>
      </c>
      <c r="AA787">
        <v>0.11274745999999999</v>
      </c>
      <c r="AB787">
        <v>3.1303637000000002E-2</v>
      </c>
      <c r="AC787">
        <v>0.17561139000000001</v>
      </c>
      <c r="AD787">
        <v>-0.10111054999999999</v>
      </c>
      <c r="AE787">
        <v>0.12099586</v>
      </c>
      <c r="AF787">
        <v>0.21903600000000001</v>
      </c>
      <c r="AG787">
        <v>0.20035196999999999</v>
      </c>
      <c r="AH787">
        <v>0.15781588999999999</v>
      </c>
      <c r="AI787">
        <v>0.11404640000000001</v>
      </c>
      <c r="AJ787">
        <v>0.13251528000000001</v>
      </c>
      <c r="AK787">
        <v>0.24773724</v>
      </c>
      <c r="AL787">
        <v>0.17609728999999999</v>
      </c>
      <c r="AM787">
        <v>1.4620405E-2</v>
      </c>
      <c r="AN787">
        <v>1.7434457E-2</v>
      </c>
      <c r="AO787">
        <v>3.4698788000000001E-2</v>
      </c>
      <c r="AP787">
        <v>0.28689057000000001</v>
      </c>
      <c r="AQ787">
        <v>0.31806382999999999</v>
      </c>
      <c r="AR787">
        <v>0.15123421000000001</v>
      </c>
      <c r="AS787">
        <v>0.31788339999999998</v>
      </c>
      <c r="AT787">
        <v>-1.3821243E-2</v>
      </c>
      <c r="AU787">
        <v>0.23343823999999999</v>
      </c>
      <c r="AV787">
        <v>7.8679349999999995E-2</v>
      </c>
      <c r="AW787">
        <v>0.30824825</v>
      </c>
      <c r="AX787">
        <v>0.119745106</v>
      </c>
      <c r="AY787">
        <v>0.11353035</v>
      </c>
      <c r="AZ787">
        <v>0.95142364999999995</v>
      </c>
      <c r="BA787">
        <v>6.8566589999999997E-2</v>
      </c>
      <c r="BB787">
        <v>0.13390292000000001</v>
      </c>
      <c r="BC787">
        <v>0.23228149000000001</v>
      </c>
      <c r="BD787">
        <v>0.26191409999999998</v>
      </c>
      <c r="BE787">
        <v>5.2141275000000001E-2</v>
      </c>
      <c r="BF787">
        <v>6.9555329999999999E-2</v>
      </c>
      <c r="BG787">
        <v>0.32129928000000002</v>
      </c>
      <c r="BH787">
        <v>0.12350385</v>
      </c>
      <c r="BI787">
        <v>0.18167879000000001</v>
      </c>
      <c r="BJ787">
        <v>0.25621206000000002</v>
      </c>
      <c r="BK787">
        <v>0.20384405999999999</v>
      </c>
      <c r="BL787">
        <v>0.27091833999999998</v>
      </c>
      <c r="BM787">
        <v>0.19934957</v>
      </c>
      <c r="BN787">
        <v>0.29555302999999999</v>
      </c>
      <c r="BO787">
        <v>0.15912081</v>
      </c>
      <c r="BP787">
        <v>9.0699195999999996E-2</v>
      </c>
      <c r="BQ787">
        <v>0.20171877999999999</v>
      </c>
      <c r="BR787">
        <v>0.18724673999999999</v>
      </c>
      <c r="BS787">
        <v>0.109768875</v>
      </c>
      <c r="BT787">
        <v>0.10956789</v>
      </c>
      <c r="BU787">
        <v>3.7751055999999998E-2</v>
      </c>
      <c r="BV787">
        <v>0.36699238000000001</v>
      </c>
      <c r="BW787">
        <v>0.21721435</v>
      </c>
      <c r="BX787">
        <v>0.28783535999999998</v>
      </c>
      <c r="BY787">
        <v>6.7000089999999998E-2</v>
      </c>
      <c r="BZ787">
        <v>0.12123781</v>
      </c>
      <c r="CA787">
        <v>0.17120689</v>
      </c>
      <c r="CB787">
        <v>0.16953550000000001</v>
      </c>
      <c r="CC787">
        <v>0.16195693999999999</v>
      </c>
      <c r="CD787">
        <v>0.38447683999999999</v>
      </c>
      <c r="CE787">
        <v>0.2431151</v>
      </c>
      <c r="CF787">
        <v>0.24280093999999999</v>
      </c>
      <c r="CG787">
        <v>0.22657536</v>
      </c>
      <c r="CH787">
        <v>0.15560159000000001</v>
      </c>
      <c r="CI787">
        <v>-1.7845405000000002E-2</v>
      </c>
      <c r="CJ787">
        <v>0.13613275</v>
      </c>
      <c r="CK787">
        <v>0.18062648000000001</v>
      </c>
      <c r="CL787">
        <v>0.12731102</v>
      </c>
      <c r="CM787">
        <v>0.15507140999999999</v>
      </c>
      <c r="CN787">
        <v>0.12530209</v>
      </c>
      <c r="CO787">
        <v>0.13082468999999999</v>
      </c>
      <c r="CP787">
        <v>8.3727196000000004E-2</v>
      </c>
      <c r="CQ787">
        <v>0.22225158</v>
      </c>
      <c r="CR787">
        <v>0.26909917999999999</v>
      </c>
      <c r="CS787">
        <v>0.25630092999999998</v>
      </c>
      <c r="CT787">
        <v>0.19704801</v>
      </c>
      <c r="CU787">
        <v>0.16584668999999999</v>
      </c>
      <c r="CV787">
        <v>0.11909065000000001</v>
      </c>
      <c r="CW787">
        <v>0.21289015999999999</v>
      </c>
      <c r="CX787">
        <v>0.28620455</v>
      </c>
      <c r="CY787">
        <v>-4.0195398E-2</v>
      </c>
      <c r="CZ787">
        <v>0.24099593</v>
      </c>
      <c r="DA787">
        <v>1.8978249999999999E-2</v>
      </c>
      <c r="DB787">
        <v>0.15797509000000001</v>
      </c>
      <c r="DC787">
        <v>0.97215253000000001</v>
      </c>
      <c r="DD787">
        <v>0.29502561999999999</v>
      </c>
      <c r="DE787">
        <v>0.13937525000000001</v>
      </c>
      <c r="DF787">
        <f t="shared" si="34"/>
        <v>0.16240302835922338</v>
      </c>
      <c r="DG787">
        <f t="shared" si="35"/>
        <v>0</v>
      </c>
      <c r="DH787">
        <v>0</v>
      </c>
      <c r="DI787">
        <f>VLOOKUP(B787,owner_jaccard!$C$1:$E$1128,3,FALSE)</f>
        <v>7.4999999999999997E-2</v>
      </c>
      <c r="DJ787">
        <f>VLOOKUP(B787,partic_jaccard!$C$1:$E$1128,3,FALSE)</f>
        <v>2.8571428571428501E-2</v>
      </c>
      <c r="DK787">
        <f>VLOOKUP(B787,rtword_jaccard!$C$1:$E$1128,3,FALSE)</f>
        <v>6.3829787234042507E-2</v>
      </c>
      <c r="DL787">
        <f>VLOOKUP(B787,rtword_jaccard!$C$1:$F$1128,4,FALSE)</f>
        <v>0.17647058823529399</v>
      </c>
      <c r="DM787">
        <f>VLOOKUP(B787,rtword_jaccard!$C$1:$G$1128,5,FALSE)</f>
        <v>0.20481927710843301</v>
      </c>
      <c r="DN787">
        <f>VLOOKUP(B787,owner_j_重み付き!$C$1:$E$1128,3)</f>
        <v>2.0000000000000001E-4</v>
      </c>
      <c r="DO787">
        <f>VLOOKUP(B787,part_j_重み付き!$C$1:$E$1128,3,FALSE)</f>
        <v>8.9999999999999998E-4</v>
      </c>
      <c r="DP787">
        <f>VLOOKUP(B787,journalsection_jaccard!$C$2:$E$1129,3,FALSE)</f>
        <v>0.49253731343283502</v>
      </c>
      <c r="DQ787">
        <f>VLOOKUP(B787,journalsection_jaccard!$C$2:$F$1129,4,FALSE)</f>
        <v>0.34228187919462999</v>
      </c>
      <c r="DR787">
        <f>VLOOKUP(B787,journalsection_jaccard!$C$2:$G$1129,5,FALSE)</f>
        <v>0.31004366812227002</v>
      </c>
      <c r="DS787">
        <f>VLOOKUP(B787,journalsection_jaccard!$C$2:$H$1129,6,FALSE)</f>
        <v>0.14942528735632099</v>
      </c>
    </row>
    <row r="788" spans="1:123" hidden="1" x14ac:dyDescent="0.55000000000000004">
      <c r="A788">
        <v>781</v>
      </c>
      <c r="B788" t="s">
        <v>2303</v>
      </c>
      <c r="C788" t="s">
        <v>887</v>
      </c>
      <c r="D788">
        <v>0.22311761999999999</v>
      </c>
      <c r="E788">
        <v>1.4582289E-2</v>
      </c>
      <c r="F788">
        <v>-9.7746596000000005E-2</v>
      </c>
      <c r="G788">
        <v>0.22375146000000001</v>
      </c>
      <c r="H788">
        <v>9.4986096000000006E-2</v>
      </c>
      <c r="I788">
        <v>4.146118E-2</v>
      </c>
      <c r="J788">
        <v>0.35111102</v>
      </c>
      <c r="K788">
        <v>0.97902370000000005</v>
      </c>
      <c r="L788">
        <v>0.21734914</v>
      </c>
      <c r="M788">
        <v>0.33913939999999998</v>
      </c>
      <c r="N788">
        <v>0.24032816000000001</v>
      </c>
      <c r="O788">
        <v>0.21481549999999999</v>
      </c>
      <c r="P788">
        <v>0.13785563000000001</v>
      </c>
      <c r="Q788">
        <v>0.36038821999999998</v>
      </c>
      <c r="R788">
        <v>0.16915768</v>
      </c>
      <c r="S788">
        <v>-5.8079633999999998E-2</v>
      </c>
      <c r="T788">
        <v>0.25426884999999999</v>
      </c>
      <c r="U788">
        <v>6.2088200000000003E-2</v>
      </c>
      <c r="V788">
        <v>-9.2656330000000005E-3</v>
      </c>
      <c r="W788">
        <v>0.23283466999999999</v>
      </c>
      <c r="X788">
        <v>0.21810869999999999</v>
      </c>
      <c r="Y788">
        <v>0.13046885</v>
      </c>
      <c r="Z788">
        <v>0.14520293000000001</v>
      </c>
      <c r="AA788">
        <v>0.19671002000000001</v>
      </c>
      <c r="AB788">
        <v>0.15372533999999999</v>
      </c>
      <c r="AC788">
        <v>0.24060617000000001</v>
      </c>
      <c r="AD788">
        <v>0.13472442000000001</v>
      </c>
      <c r="AE788">
        <v>0.27090827000000001</v>
      </c>
      <c r="AF788">
        <v>0.34010854000000001</v>
      </c>
      <c r="AG788">
        <v>0.17600888000000001</v>
      </c>
      <c r="AH788">
        <v>0.28005594</v>
      </c>
      <c r="AI788">
        <v>0.17104393000000001</v>
      </c>
      <c r="AJ788">
        <v>0.24614330000000001</v>
      </c>
      <c r="AK788">
        <v>0.31983012</v>
      </c>
      <c r="AL788">
        <v>0.23092443000000001</v>
      </c>
      <c r="AM788">
        <v>5.0654999999999999E-2</v>
      </c>
      <c r="AN788">
        <v>1.9168708E-2</v>
      </c>
      <c r="AO788">
        <v>8.5768804000000004E-2</v>
      </c>
      <c r="AP788">
        <v>0.21564242</v>
      </c>
      <c r="AQ788">
        <v>0.28121790000000002</v>
      </c>
      <c r="AR788">
        <v>0.30559468000000001</v>
      </c>
      <c r="AS788">
        <v>0.17383692000000001</v>
      </c>
      <c r="AT788">
        <v>0.26753747</v>
      </c>
      <c r="AU788">
        <v>7.9390150000000007E-2</v>
      </c>
      <c r="AV788">
        <v>5.1862276999999998E-2</v>
      </c>
      <c r="AW788">
        <v>0.29188019999999998</v>
      </c>
      <c r="AX788">
        <v>0.13780452000000001</v>
      </c>
      <c r="AY788">
        <v>6.6651500000000002E-2</v>
      </c>
      <c r="AZ788">
        <v>0.95429640000000004</v>
      </c>
      <c r="BA788">
        <v>3.2306656000000003E-2</v>
      </c>
      <c r="BB788">
        <v>9.6586649999999996E-2</v>
      </c>
      <c r="BC788">
        <v>0.19584413000000001</v>
      </c>
      <c r="BD788">
        <v>0.21344768</v>
      </c>
      <c r="BE788">
        <v>0.19023839000000001</v>
      </c>
      <c r="BF788">
        <v>0.13371326</v>
      </c>
      <c r="BG788">
        <v>0.17867425000000001</v>
      </c>
      <c r="BH788">
        <v>0.101078115</v>
      </c>
      <c r="BI788">
        <v>0.11498385999999999</v>
      </c>
      <c r="BJ788">
        <v>0.28521234000000001</v>
      </c>
      <c r="BK788">
        <v>0.20332341000000001</v>
      </c>
      <c r="BL788">
        <v>0.2631194</v>
      </c>
      <c r="BM788">
        <v>0.37197983000000001</v>
      </c>
      <c r="BN788">
        <v>0.16348396000000001</v>
      </c>
      <c r="BO788">
        <v>0.38581842</v>
      </c>
      <c r="BP788">
        <v>0.16411333</v>
      </c>
      <c r="BQ788">
        <v>0.32041955</v>
      </c>
      <c r="BR788">
        <v>4.8248737999999999E-2</v>
      </c>
      <c r="BS788">
        <v>0.27619495999999999</v>
      </c>
      <c r="BT788">
        <v>0.11338465</v>
      </c>
      <c r="BU788">
        <v>0.20432359999999999</v>
      </c>
      <c r="BV788">
        <v>0.13299266000000001</v>
      </c>
      <c r="BW788">
        <v>0.45703549999999998</v>
      </c>
      <c r="BX788">
        <v>0.34622318000000002</v>
      </c>
      <c r="BY788">
        <v>4.6849379999999996E-3</v>
      </c>
      <c r="BZ788">
        <v>-3.0973289999999998E-3</v>
      </c>
      <c r="CA788">
        <v>0.26966732999999998</v>
      </c>
      <c r="CB788">
        <v>0.26325779999999999</v>
      </c>
      <c r="CC788">
        <v>0.26209742000000003</v>
      </c>
      <c r="CD788">
        <v>0.25030659999999999</v>
      </c>
      <c r="CE788">
        <v>0.34048885000000001</v>
      </c>
      <c r="CF788">
        <v>0.28249590000000002</v>
      </c>
      <c r="CG788">
        <v>0.13630512</v>
      </c>
      <c r="CH788">
        <v>0.14722097000000001</v>
      </c>
      <c r="CI788">
        <v>0.39415030000000001</v>
      </c>
      <c r="CJ788">
        <v>0.26370860000000002</v>
      </c>
      <c r="CK788">
        <v>0.13546067000000001</v>
      </c>
      <c r="CL788">
        <v>0.20500915</v>
      </c>
      <c r="CM788">
        <v>0.16269660999999999</v>
      </c>
      <c r="CN788">
        <v>0.20389660000000001</v>
      </c>
      <c r="CO788">
        <v>-6.3109719999999994E-2</v>
      </c>
      <c r="CP788">
        <v>-2.4376200000000001E-2</v>
      </c>
      <c r="CQ788">
        <v>0.13979554</v>
      </c>
      <c r="CR788">
        <v>0.24807008999999999</v>
      </c>
      <c r="CS788">
        <v>0.24145575999999999</v>
      </c>
      <c r="CT788">
        <v>0.10999121000000001</v>
      </c>
      <c r="CU788">
        <v>0.29499262999999998</v>
      </c>
      <c r="CV788">
        <v>0.31826258000000002</v>
      </c>
      <c r="CW788">
        <v>0.23939924000000001</v>
      </c>
      <c r="CX788">
        <v>0.14463197999999999</v>
      </c>
      <c r="CY788">
        <v>0.33648333000000002</v>
      </c>
      <c r="CZ788">
        <v>0.15126422</v>
      </c>
      <c r="DA788">
        <v>0.35218576000000001</v>
      </c>
      <c r="DB788">
        <v>0.19879516999999999</v>
      </c>
      <c r="DC788">
        <v>0.97484210000000004</v>
      </c>
      <c r="DD788">
        <v>0.24884486</v>
      </c>
      <c r="DE788">
        <v>0.15619527999999999</v>
      </c>
      <c r="DF788">
        <f t="shared" si="34"/>
        <v>0.19123981960194175</v>
      </c>
      <c r="DG788">
        <f t="shared" si="35"/>
        <v>0</v>
      </c>
      <c r="DH788">
        <v>3.616636528028933E-3</v>
      </c>
      <c r="DI788">
        <f>VLOOKUP(B788,owner_jaccard!$C$1:$E$1128,3,FALSE)</f>
        <v>0.28000000000000003</v>
      </c>
      <c r="DJ788">
        <f>VLOOKUP(B788,partic_jaccard!$C$1:$E$1128,3,FALSE)</f>
        <v>0.23529411764705799</v>
      </c>
      <c r="DK788">
        <f>VLOOKUP(B788,rtword_jaccard!$C$1:$E$1128,3,FALSE)</f>
        <v>0.36986301369863001</v>
      </c>
      <c r="DL788">
        <f>VLOOKUP(B788,rtword_jaccard!$C$1:$F$1128,4,FALSE)</f>
        <v>0.40845070422535201</v>
      </c>
      <c r="DM788">
        <f>VLOOKUP(B788,rtword_jaccard!$C$1:$G$1128,5,FALSE)</f>
        <v>0.47058823529411697</v>
      </c>
      <c r="DN788">
        <f>VLOOKUP(B788,owner_j_重み付き!$C$1:$E$1128,3)</f>
        <v>2.8999999999999998E-3</v>
      </c>
      <c r="DO788">
        <f>VLOOKUP(B788,part_j_重み付き!$C$1:$E$1128,3,FALSE)</f>
        <v>3.3599999999999998E-2</v>
      </c>
      <c r="DP788">
        <f>VLOOKUP(B788,journalsection_jaccard!$C$2:$E$1129,3,FALSE)</f>
        <v>0.40845070422535201</v>
      </c>
      <c r="DQ788">
        <f>VLOOKUP(B788,journalsection_jaccard!$C$2:$F$1129,4,FALSE)</f>
        <v>0.51515151515151503</v>
      </c>
      <c r="DR788">
        <f>VLOOKUP(B788,journalsection_jaccard!$C$2:$G$1129,5,FALSE)</f>
        <v>0.42857142857142799</v>
      </c>
      <c r="DS788">
        <f>VLOOKUP(B788,journalsection_jaccard!$C$2:$H$1129,6,FALSE)</f>
        <v>0.36986301369863001</v>
      </c>
    </row>
    <row r="789" spans="1:123" x14ac:dyDescent="0.55000000000000004">
      <c r="A789">
        <v>782</v>
      </c>
      <c r="B789" t="s">
        <v>2304</v>
      </c>
      <c r="C789" t="s">
        <v>888</v>
      </c>
      <c r="D789">
        <v>4.4550190000000003E-2</v>
      </c>
      <c r="E789">
        <v>1.7062476E-2</v>
      </c>
      <c r="F789">
        <v>7.4480516E-3</v>
      </c>
      <c r="G789">
        <v>0.16845466000000001</v>
      </c>
      <c r="H789">
        <v>0.17275653999999999</v>
      </c>
      <c r="I789">
        <v>0.17745610000000001</v>
      </c>
      <c r="J789">
        <v>8.7890159999999995E-2</v>
      </c>
      <c r="K789">
        <v>0.98299789999999998</v>
      </c>
      <c r="L789">
        <v>0.35969912999999998</v>
      </c>
      <c r="M789">
        <v>0.13873589</v>
      </c>
      <c r="N789">
        <v>1.7057147000000002E-2</v>
      </c>
      <c r="O789">
        <v>-5.7911690000000005E-4</v>
      </c>
      <c r="P789">
        <v>0.24338684999999999</v>
      </c>
      <c r="Q789">
        <v>0.25453645000000003</v>
      </c>
      <c r="R789">
        <v>9.8159626E-2</v>
      </c>
      <c r="S789">
        <v>7.7479965999999997E-2</v>
      </c>
      <c r="T789">
        <v>0.19952687999999999</v>
      </c>
      <c r="U789">
        <v>0.15435897000000001</v>
      </c>
      <c r="V789">
        <v>8.8091600000000006E-2</v>
      </c>
      <c r="W789">
        <v>0.2120311</v>
      </c>
      <c r="X789">
        <v>0.11195012999999999</v>
      </c>
      <c r="Y789">
        <v>0.24521169000000001</v>
      </c>
      <c r="Z789">
        <v>5.5352140000000001E-2</v>
      </c>
      <c r="AA789">
        <v>-4.2763150000000002E-3</v>
      </c>
      <c r="AB789">
        <v>4.9905289999999998E-2</v>
      </c>
      <c r="AC789">
        <v>0.21120562000000001</v>
      </c>
      <c r="AD789">
        <v>5.8875438000000002E-2</v>
      </c>
      <c r="AE789">
        <v>9.9990200000000001E-2</v>
      </c>
      <c r="AF789">
        <v>0.30341235</v>
      </c>
      <c r="AG789">
        <v>0.41550308000000002</v>
      </c>
      <c r="AH789">
        <v>8.8556505999999993E-2</v>
      </c>
      <c r="AI789">
        <v>6.6160789999999997E-2</v>
      </c>
      <c r="AJ789">
        <v>4.7439188E-2</v>
      </c>
      <c r="AK789">
        <v>0.16495533000000001</v>
      </c>
      <c r="AL789">
        <v>3.7279207000000002E-2</v>
      </c>
      <c r="AM789">
        <v>-6.8379156000000002E-3</v>
      </c>
      <c r="AN789">
        <v>4.741443E-2</v>
      </c>
      <c r="AO789">
        <v>0.13939579999999999</v>
      </c>
      <c r="AP789">
        <v>0.34504086</v>
      </c>
      <c r="AQ789">
        <v>9.7596249999999996E-2</v>
      </c>
      <c r="AR789">
        <v>0.35140919999999998</v>
      </c>
      <c r="AS789">
        <v>7.7046809999999993E-2</v>
      </c>
      <c r="AT789">
        <v>0.32654333000000002</v>
      </c>
      <c r="AU789">
        <v>4.6368368E-2</v>
      </c>
      <c r="AV789">
        <v>9.4691259999999999E-2</v>
      </c>
      <c r="AW789">
        <v>0.23828113000000001</v>
      </c>
      <c r="AX789">
        <v>0.13144821000000001</v>
      </c>
      <c r="AY789">
        <v>0.21350494</v>
      </c>
      <c r="AZ789">
        <v>0.95643489999999998</v>
      </c>
      <c r="BA789">
        <v>-4.0011400000000003E-3</v>
      </c>
      <c r="BB789">
        <v>2.7731624999999999E-2</v>
      </c>
      <c r="BC789">
        <v>0.1752794</v>
      </c>
      <c r="BD789">
        <v>0.18436211</v>
      </c>
      <c r="BE789">
        <v>-6.7167299999999999E-2</v>
      </c>
      <c r="BF789">
        <v>0.13960997999999999</v>
      </c>
      <c r="BG789">
        <v>0.29392084000000002</v>
      </c>
      <c r="BH789">
        <v>7.6513109999999995E-2</v>
      </c>
      <c r="BI789">
        <v>9.5651929999999996E-2</v>
      </c>
      <c r="BJ789">
        <v>0.23715527</v>
      </c>
      <c r="BK789">
        <v>0.25630468000000001</v>
      </c>
      <c r="BL789">
        <v>0.11015561</v>
      </c>
      <c r="BM789">
        <v>0.16070925999999999</v>
      </c>
      <c r="BN789">
        <v>5.4227724999999997E-2</v>
      </c>
      <c r="BO789">
        <v>0.18564230000000001</v>
      </c>
      <c r="BP789">
        <v>0.27177906000000002</v>
      </c>
      <c r="BQ789">
        <v>9.2869720000000003E-2</v>
      </c>
      <c r="BR789">
        <v>0.20998336000000001</v>
      </c>
      <c r="BS789">
        <v>4.5259815000000002E-2</v>
      </c>
      <c r="BT789">
        <v>0.19573808000000001</v>
      </c>
      <c r="BU789">
        <v>0.19305435000000001</v>
      </c>
      <c r="BV789">
        <v>0.10551674</v>
      </c>
      <c r="BW789">
        <v>0.25064110000000001</v>
      </c>
      <c r="BX789">
        <v>0.24295539999999999</v>
      </c>
      <c r="BY789">
        <v>0.21099865000000001</v>
      </c>
      <c r="BZ789">
        <v>0.34783962000000002</v>
      </c>
      <c r="CA789">
        <v>0.19737316999999999</v>
      </c>
      <c r="CB789">
        <v>-3.8214993000000003E-2</v>
      </c>
      <c r="CC789">
        <v>0.34096500000000002</v>
      </c>
      <c r="CD789">
        <v>0.19208111999999999</v>
      </c>
      <c r="CE789">
        <v>0.19686133</v>
      </c>
      <c r="CF789">
        <v>8.8796260000000002E-2</v>
      </c>
      <c r="CG789">
        <v>9.6993319999999994E-2</v>
      </c>
      <c r="CH789">
        <v>8.110117E-2</v>
      </c>
      <c r="CI789">
        <v>0.16742118</v>
      </c>
      <c r="CJ789">
        <v>0.52269566000000001</v>
      </c>
      <c r="CK789">
        <v>0.12482569</v>
      </c>
      <c r="CL789">
        <v>0.19686903</v>
      </c>
      <c r="CM789">
        <v>5.3402834000000003E-2</v>
      </c>
      <c r="CN789">
        <v>0.15432873</v>
      </c>
      <c r="CO789">
        <v>0.21113053000000001</v>
      </c>
      <c r="CP789">
        <v>3.3263870000000001E-2</v>
      </c>
      <c r="CQ789">
        <v>0.31423968000000002</v>
      </c>
      <c r="CR789">
        <v>0.22082310999999999</v>
      </c>
      <c r="CS789">
        <v>0.21780547</v>
      </c>
      <c r="CT789">
        <v>1.3592765E-2</v>
      </c>
      <c r="CU789">
        <v>5.4670381999999997E-2</v>
      </c>
      <c r="CV789">
        <v>0.18300311</v>
      </c>
      <c r="CW789">
        <v>6.1735377000000001E-2</v>
      </c>
      <c r="CX789">
        <v>0.31604381999999998</v>
      </c>
      <c r="CY789">
        <v>0.21843745000000001</v>
      </c>
      <c r="CZ789">
        <v>0.21510293999999999</v>
      </c>
      <c r="DA789">
        <v>8.3368910000000004E-2</v>
      </c>
      <c r="DB789">
        <v>9.8755605999999996E-2</v>
      </c>
      <c r="DC789">
        <v>0.96518459999999995</v>
      </c>
      <c r="DD789">
        <v>0.31369669999999999</v>
      </c>
      <c r="DE789">
        <v>0.19587736</v>
      </c>
      <c r="DF789">
        <f t="shared" si="34"/>
        <v>0.15331362972912621</v>
      </c>
      <c r="DG789">
        <f t="shared" si="35"/>
        <v>0</v>
      </c>
      <c r="DH789">
        <v>0</v>
      </c>
      <c r="DI789">
        <f>VLOOKUP(B789,owner_jaccard!$C$1:$E$1128,3,FALSE)</f>
        <v>0</v>
      </c>
      <c r="DJ789">
        <f>VLOOKUP(B789,partic_jaccard!$C$1:$E$1128,3,FALSE)</f>
        <v>0.18181818181818099</v>
      </c>
      <c r="DK789">
        <f>VLOOKUP(B789,rtword_jaccard!$C$1:$E$1128,3,FALSE)</f>
        <v>4.1666666666666602E-2</v>
      </c>
      <c r="DL789">
        <f>VLOOKUP(B789,rtword_jaccard!$C$1:$F$1128,4,FALSE)</f>
        <v>0.17647058823529399</v>
      </c>
      <c r="DM789">
        <f>VLOOKUP(B789,rtword_jaccard!$C$1:$G$1128,5,FALSE)</f>
        <v>0.19521912350597601</v>
      </c>
      <c r="DN789">
        <f>VLOOKUP(B789,owner_j_重み付き!$C$1:$E$1128,3)</f>
        <v>0</v>
      </c>
      <c r="DO789">
        <f>VLOOKUP(B789,part_j_重み付き!$C$1:$E$1128,3,FALSE)</f>
        <v>5.8299999999999998E-2</v>
      </c>
      <c r="DP789">
        <f>VLOOKUP(B789,journalsection_jaccard!$C$2:$E$1129,3,FALSE)</f>
        <v>0.40845070422535201</v>
      </c>
      <c r="DQ789">
        <f>VLOOKUP(B789,journalsection_jaccard!$C$2:$F$1129,4,FALSE)</f>
        <v>0.32450331125827803</v>
      </c>
      <c r="DR789">
        <f>VLOOKUP(B789,journalsection_jaccard!$C$2:$G$1129,5,FALSE)</f>
        <v>0.28205128205128199</v>
      </c>
      <c r="DS789">
        <f>VLOOKUP(B789,journalsection_jaccard!$C$2:$H$1129,6,FALSE)</f>
        <v>0.14942528735632099</v>
      </c>
    </row>
    <row r="790" spans="1:123" x14ac:dyDescent="0.55000000000000004">
      <c r="A790">
        <v>783</v>
      </c>
      <c r="B790" t="s">
        <v>2305</v>
      </c>
      <c r="C790" t="s">
        <v>889</v>
      </c>
      <c r="D790">
        <v>8.7132130000000002E-2</v>
      </c>
      <c r="E790">
        <v>5.6904940000000001E-2</v>
      </c>
      <c r="F790">
        <v>0.26991227000000001</v>
      </c>
      <c r="G790">
        <v>0.24869405</v>
      </c>
      <c r="H790">
        <v>0.16567156</v>
      </c>
      <c r="I790">
        <v>-6.3073219999999999E-2</v>
      </c>
      <c r="J790">
        <v>0.29834947000000001</v>
      </c>
      <c r="K790">
        <v>0.98229235000000004</v>
      </c>
      <c r="L790">
        <v>0.31622454999999999</v>
      </c>
      <c r="M790">
        <v>0.12057058</v>
      </c>
      <c r="N790">
        <v>0.28677513999999998</v>
      </c>
      <c r="O790">
        <v>-8.4644555999999996E-2</v>
      </c>
      <c r="P790">
        <v>0.21110149</v>
      </c>
      <c r="Q790">
        <v>0.31755280000000002</v>
      </c>
      <c r="R790">
        <v>0.15655197000000001</v>
      </c>
      <c r="S790">
        <v>7.5029503000000001E-3</v>
      </c>
      <c r="T790">
        <v>0.14543697</v>
      </c>
      <c r="U790">
        <v>5.0804780000000001E-2</v>
      </c>
      <c r="V790">
        <v>0.18857196000000001</v>
      </c>
      <c r="W790">
        <v>0.12798910999999999</v>
      </c>
      <c r="X790">
        <v>0.21849469999999999</v>
      </c>
      <c r="Y790">
        <v>0.35092127000000001</v>
      </c>
      <c r="Z790">
        <v>0.12174480999999999</v>
      </c>
      <c r="AA790">
        <v>0.124836355</v>
      </c>
      <c r="AB790">
        <v>9.8594650000000006E-2</v>
      </c>
      <c r="AC790">
        <v>0.15302525</v>
      </c>
      <c r="AD790">
        <v>0.112290576</v>
      </c>
      <c r="AE790">
        <v>0.19435757000000001</v>
      </c>
      <c r="AF790">
        <v>0.43658999999999998</v>
      </c>
      <c r="AG790">
        <v>4.7607246999999998E-2</v>
      </c>
      <c r="AH790">
        <v>0.12811910000000001</v>
      </c>
      <c r="AI790">
        <v>0.25218192</v>
      </c>
      <c r="AJ790">
        <v>0.12455614</v>
      </c>
      <c r="AK790">
        <v>0.20939848</v>
      </c>
      <c r="AL790">
        <v>0.17609875</v>
      </c>
      <c r="AM790">
        <v>-2.9842365999999999E-2</v>
      </c>
      <c r="AN790">
        <v>2.1586721999999999E-2</v>
      </c>
      <c r="AO790">
        <v>2.5867662999999999E-2</v>
      </c>
      <c r="AP790">
        <v>9.1283834999999994E-2</v>
      </c>
      <c r="AQ790">
        <v>0.14507283000000001</v>
      </c>
      <c r="AR790">
        <v>0.13211941999999999</v>
      </c>
      <c r="AS790">
        <v>0.16682155000000001</v>
      </c>
      <c r="AT790">
        <v>0.15968310999999999</v>
      </c>
      <c r="AU790">
        <v>0.15019948999999999</v>
      </c>
      <c r="AV790">
        <v>7.2000099999999997E-2</v>
      </c>
      <c r="AW790">
        <v>0.27523762000000002</v>
      </c>
      <c r="AX790">
        <v>0.16431132000000001</v>
      </c>
      <c r="AY790">
        <v>0.15920152000000001</v>
      </c>
      <c r="AZ790">
        <v>0.95164910000000003</v>
      </c>
      <c r="BA790">
        <v>6.1053105000000003E-2</v>
      </c>
      <c r="BB790">
        <v>2.2122137E-2</v>
      </c>
      <c r="BC790">
        <v>0.11375824</v>
      </c>
      <c r="BD790">
        <v>0.12527540000000001</v>
      </c>
      <c r="BE790">
        <v>-1.4913012000000001E-3</v>
      </c>
      <c r="BF790">
        <v>4.5717257999999997E-2</v>
      </c>
      <c r="BG790">
        <v>0.11776239400000001</v>
      </c>
      <c r="BH790">
        <v>4.0686205000000003E-2</v>
      </c>
      <c r="BI790">
        <v>0.21865232000000001</v>
      </c>
      <c r="BJ790">
        <v>0.19046088999999999</v>
      </c>
      <c r="BK790">
        <v>0.28084690000000001</v>
      </c>
      <c r="BL790">
        <v>0.28006619999999999</v>
      </c>
      <c r="BM790">
        <v>0.25594531999999998</v>
      </c>
      <c r="BN790">
        <v>0.11511743000000001</v>
      </c>
      <c r="BO790">
        <v>0.26252902</v>
      </c>
      <c r="BP790">
        <v>5.302805E-2</v>
      </c>
      <c r="BQ790">
        <v>0.17088854000000001</v>
      </c>
      <c r="BR790">
        <v>5.0005764000000001E-2</v>
      </c>
      <c r="BS790">
        <v>0.13750351999999999</v>
      </c>
      <c r="BT790">
        <v>0.111978024</v>
      </c>
      <c r="BU790">
        <v>0.17966914</v>
      </c>
      <c r="BV790">
        <v>0.23893333999999999</v>
      </c>
      <c r="BW790">
        <v>0.34914701999999997</v>
      </c>
      <c r="BX790">
        <v>0.36517706999999999</v>
      </c>
      <c r="BY790">
        <v>0.13464461</v>
      </c>
      <c r="BZ790">
        <v>6.6572549999999994E-2</v>
      </c>
      <c r="CA790">
        <v>2.3462415E-2</v>
      </c>
      <c r="CB790">
        <v>0.22933158000000001</v>
      </c>
      <c r="CC790">
        <v>0.24376445999999999</v>
      </c>
      <c r="CD790">
        <v>0.34002086999999998</v>
      </c>
      <c r="CE790">
        <v>0.21993460000000001</v>
      </c>
      <c r="CF790">
        <v>0.13687919000000001</v>
      </c>
      <c r="CG790">
        <v>0.15397915000000001</v>
      </c>
      <c r="CH790">
        <v>0.17930032000000001</v>
      </c>
      <c r="CI790">
        <v>2.7118989999999999E-2</v>
      </c>
      <c r="CJ790">
        <v>0.13726819000000001</v>
      </c>
      <c r="CK790">
        <v>0.23923525000000001</v>
      </c>
      <c r="CL790">
        <v>0.25924575</v>
      </c>
      <c r="CM790">
        <v>0.11818998999999999</v>
      </c>
      <c r="CN790">
        <v>0.19691508999999999</v>
      </c>
      <c r="CO790">
        <v>0.14783588</v>
      </c>
      <c r="CP790">
        <v>0.14737175</v>
      </c>
      <c r="CQ790">
        <v>1.7913254E-2</v>
      </c>
      <c r="CR790">
        <v>3.5416565999999997E-2</v>
      </c>
      <c r="CS790">
        <v>0.18302636999999999</v>
      </c>
      <c r="CT790">
        <v>7.4360124999999999E-2</v>
      </c>
      <c r="CU790">
        <v>9.7879805E-2</v>
      </c>
      <c r="CV790">
        <v>0.31357743999999999</v>
      </c>
      <c r="CW790">
        <v>0.22995546</v>
      </c>
      <c r="CX790">
        <v>5.6160620000000001E-2</v>
      </c>
      <c r="CY790">
        <v>0.15567365</v>
      </c>
      <c r="CZ790">
        <v>0.15406094000000001</v>
      </c>
      <c r="DA790">
        <v>0.23032820000000001</v>
      </c>
      <c r="DB790">
        <v>4.4191993999999998E-2</v>
      </c>
      <c r="DC790">
        <v>0.97650709999999996</v>
      </c>
      <c r="DD790">
        <v>0.28937142999999999</v>
      </c>
      <c r="DE790">
        <v>0.24441391000000001</v>
      </c>
      <c r="DF790">
        <f t="shared" si="34"/>
        <v>0.15633612583592235</v>
      </c>
      <c r="DG790">
        <f t="shared" si="35"/>
        <v>0</v>
      </c>
      <c r="DH790">
        <v>0</v>
      </c>
      <c r="DI790">
        <f>VLOOKUP(B790,owner_jaccard!$C$1:$E$1128,3,FALSE)</f>
        <v>4.08163265306122E-2</v>
      </c>
      <c r="DJ790">
        <f>VLOOKUP(B790,partic_jaccard!$C$1:$E$1128,3,FALSE)</f>
        <v>2.4390243902439001E-2</v>
      </c>
      <c r="DK790">
        <f>VLOOKUP(B790,rtword_jaccard!$C$1:$E$1128,3,FALSE)</f>
        <v>9.8901098901098897E-2</v>
      </c>
      <c r="DL790">
        <f>VLOOKUP(B790,rtword_jaccard!$C$1:$F$1128,4,FALSE)</f>
        <v>0.19047619047618999</v>
      </c>
      <c r="DM790">
        <f>VLOOKUP(B790,rtword_jaccard!$C$1:$G$1128,5,FALSE)</f>
        <v>0.209677419354838</v>
      </c>
      <c r="DN790">
        <f>VLOOKUP(B790,owner_j_重み付き!$C$1:$E$1128,3)</f>
        <v>2.0000000000000001E-4</v>
      </c>
      <c r="DO790">
        <f>VLOOKUP(B790,part_j_重み付き!$C$1:$E$1128,3,FALSE)</f>
        <v>8.0000000000000004E-4</v>
      </c>
      <c r="DP790">
        <f>VLOOKUP(B790,journalsection_jaccard!$C$2:$E$1129,3,FALSE)</f>
        <v>0.36986301369863001</v>
      </c>
      <c r="DQ790">
        <f>VLOOKUP(B790,journalsection_jaccard!$C$2:$F$1129,4,FALSE)</f>
        <v>0.19047619047618999</v>
      </c>
      <c r="DR790">
        <f>VLOOKUP(B790,journalsection_jaccard!$C$2:$G$1129,5,FALSE)</f>
        <v>0.17647058823529399</v>
      </c>
      <c r="DS790">
        <f>VLOOKUP(B790,journalsection_jaccard!$C$2:$H$1129,6,FALSE)</f>
        <v>4.1666666666666602E-2</v>
      </c>
    </row>
    <row r="791" spans="1:123" hidden="1" x14ac:dyDescent="0.55000000000000004">
      <c r="A791">
        <v>784</v>
      </c>
      <c r="B791" t="s">
        <v>2306</v>
      </c>
      <c r="C791" t="s">
        <v>890</v>
      </c>
      <c r="D791">
        <v>0.1231129</v>
      </c>
      <c r="E791">
        <v>6.5109379999999994E-2</v>
      </c>
      <c r="F791">
        <v>0.16381556</v>
      </c>
      <c r="G791">
        <v>0.17379338</v>
      </c>
      <c r="H791">
        <v>0.19266783000000001</v>
      </c>
      <c r="I791">
        <v>0.15593396000000001</v>
      </c>
      <c r="J791">
        <v>0.34622130000000001</v>
      </c>
      <c r="K791">
        <v>0.98755132999999995</v>
      </c>
      <c r="L791">
        <v>0.11201955</v>
      </c>
      <c r="M791">
        <v>0.19490837999999999</v>
      </c>
      <c r="N791">
        <v>0.36596635</v>
      </c>
      <c r="O791">
        <v>0.24939005</v>
      </c>
      <c r="P791">
        <v>9.1560333999999993E-2</v>
      </c>
      <c r="Q791">
        <v>6.4458479999999999E-2</v>
      </c>
      <c r="R791">
        <v>-2.7785245E-2</v>
      </c>
      <c r="S791">
        <v>2.7556362000000001E-2</v>
      </c>
      <c r="T791">
        <v>4.2181183000000004E-3</v>
      </c>
      <c r="U791">
        <v>8.3404093999999998E-2</v>
      </c>
      <c r="V791">
        <v>8.9420120000000006E-2</v>
      </c>
      <c r="W791">
        <v>6.229341E-2</v>
      </c>
      <c r="X791">
        <v>8.4002845000000007E-2</v>
      </c>
      <c r="Y791">
        <v>9.2154175000000005E-2</v>
      </c>
      <c r="Z791">
        <v>0.14683816999999999</v>
      </c>
      <c r="AA791">
        <v>0.10460311</v>
      </c>
      <c r="AB791">
        <v>7.8269153999999994E-2</v>
      </c>
      <c r="AC791">
        <v>0.24066556</v>
      </c>
      <c r="AD791">
        <v>0.22527026999999999</v>
      </c>
      <c r="AE791">
        <v>6.7995940000000005E-2</v>
      </c>
      <c r="AF791">
        <v>0.24842597999999999</v>
      </c>
      <c r="AG791">
        <v>6.7282819999999993E-2</v>
      </c>
      <c r="AH791">
        <v>1.9875650000000002E-2</v>
      </c>
      <c r="AI791">
        <v>-3.5244725E-3</v>
      </c>
      <c r="AJ791">
        <v>9.7861320000000002E-2</v>
      </c>
      <c r="AK791">
        <v>0.34917049999999999</v>
      </c>
      <c r="AL791">
        <v>0.10217123</v>
      </c>
      <c r="AM791">
        <v>6.3921099999999995E-2</v>
      </c>
      <c r="AN791">
        <v>9.4165235999999999E-2</v>
      </c>
      <c r="AO791">
        <v>0.17304473000000001</v>
      </c>
      <c r="AP791">
        <v>0.29188829999999999</v>
      </c>
      <c r="AQ791">
        <v>0.29476264000000002</v>
      </c>
      <c r="AR791">
        <v>0.18824065000000001</v>
      </c>
      <c r="AS791">
        <v>0.20141679000000001</v>
      </c>
      <c r="AT791">
        <v>-4.1318357E-2</v>
      </c>
      <c r="AU791">
        <v>5.0082024000000003E-2</v>
      </c>
      <c r="AV791">
        <v>6.1401921999999998E-2</v>
      </c>
      <c r="AW791">
        <v>0.21691940000000001</v>
      </c>
      <c r="AX791">
        <v>0.10297307999999999</v>
      </c>
      <c r="AY791">
        <v>0.1360304</v>
      </c>
      <c r="AZ791">
        <v>0.94710492999999996</v>
      </c>
      <c r="BA791">
        <v>-2.8471369999999999E-2</v>
      </c>
      <c r="BB791">
        <v>-5.3259525000000002E-2</v>
      </c>
      <c r="BC791">
        <v>0.1022918</v>
      </c>
      <c r="BD791">
        <v>0.19929166000000001</v>
      </c>
      <c r="BE791">
        <v>0.105788454</v>
      </c>
      <c r="BF791">
        <v>0.13782069999999999</v>
      </c>
      <c r="BG791">
        <v>0.31046109999999999</v>
      </c>
      <c r="BH791">
        <v>-8.7239280000000006E-3</v>
      </c>
      <c r="BI791">
        <v>2.6999041000000001E-2</v>
      </c>
      <c r="BJ791">
        <v>1.6301565E-2</v>
      </c>
      <c r="BK791">
        <v>-3.5341154999999999E-2</v>
      </c>
      <c r="BL791">
        <v>0.28743111999999998</v>
      </c>
      <c r="BM791">
        <v>7.8373269999999995E-2</v>
      </c>
      <c r="BN791">
        <v>0.21045469999999999</v>
      </c>
      <c r="BO791">
        <v>0.16091111</v>
      </c>
      <c r="BP791">
        <v>7.1701324999999996E-2</v>
      </c>
      <c r="BQ791">
        <v>0.17171410000000001</v>
      </c>
      <c r="BR791">
        <v>0.13391334999999999</v>
      </c>
      <c r="BS791">
        <v>0.17072725</v>
      </c>
      <c r="BT791">
        <v>0.19065282</v>
      </c>
      <c r="BU791">
        <v>0.1715013</v>
      </c>
      <c r="BV791">
        <v>0.22757564</v>
      </c>
      <c r="BW791">
        <v>0.30864447</v>
      </c>
      <c r="BX791">
        <v>0.24620048999999999</v>
      </c>
      <c r="BY791">
        <v>3.0066506999999999E-2</v>
      </c>
      <c r="BZ791">
        <v>0.15956922000000001</v>
      </c>
      <c r="CA791">
        <v>6.1717090000000002E-2</v>
      </c>
      <c r="CB791">
        <v>0.27239584999999999</v>
      </c>
      <c r="CC791">
        <v>0.12792166999999999</v>
      </c>
      <c r="CD791">
        <v>0.49078559999999999</v>
      </c>
      <c r="CE791">
        <v>0.23114858999999999</v>
      </c>
      <c r="CF791">
        <v>0.26930874999999999</v>
      </c>
      <c r="CG791">
        <v>0.13596632</v>
      </c>
      <c r="CH791">
        <v>0.21345685</v>
      </c>
      <c r="CI791">
        <v>2.9437253E-2</v>
      </c>
      <c r="CJ791">
        <v>0.20609736000000001</v>
      </c>
      <c r="CK791">
        <v>0.12580073</v>
      </c>
      <c r="CL791">
        <v>0.13154743999999999</v>
      </c>
      <c r="CM791">
        <v>-4.7383296999999998E-2</v>
      </c>
      <c r="CN791">
        <v>0.30443540000000002</v>
      </c>
      <c r="CO791">
        <v>0.12960569999999999</v>
      </c>
      <c r="CP791">
        <v>3.9499014999999998E-2</v>
      </c>
      <c r="CQ791">
        <v>0.17188255</v>
      </c>
      <c r="CR791">
        <v>0.28286296</v>
      </c>
      <c r="CS791">
        <v>6.3331879999999993E-2</v>
      </c>
      <c r="CT791">
        <v>3.7084012999999999E-2</v>
      </c>
      <c r="CU791">
        <v>8.4056179999999994E-2</v>
      </c>
      <c r="CV791">
        <v>0.29000910000000002</v>
      </c>
      <c r="CW791">
        <v>0.11267325</v>
      </c>
      <c r="CX791">
        <v>0.13832475</v>
      </c>
      <c r="CY791">
        <v>0.14823133999999999</v>
      </c>
      <c r="CZ791">
        <v>0.20203546999999999</v>
      </c>
      <c r="DA791">
        <v>0.17160354999999999</v>
      </c>
      <c r="DB791">
        <v>5.6702532E-2</v>
      </c>
      <c r="DC791">
        <v>0.97751379999999999</v>
      </c>
      <c r="DD791">
        <v>0.1773817</v>
      </c>
      <c r="DE791">
        <v>0.15044734000000001</v>
      </c>
      <c r="DF791">
        <f t="shared" si="34"/>
        <v>0.14071472261941748</v>
      </c>
      <c r="DG791">
        <f t="shared" si="35"/>
        <v>0</v>
      </c>
      <c r="DH791">
        <v>9.0415913200723324E-4</v>
      </c>
      <c r="DI791">
        <f>VLOOKUP(B791,owner_jaccard!$C$1:$E$1128,3,FALSE)</f>
        <v>0.22222222222222199</v>
      </c>
      <c r="DJ791">
        <f>VLOOKUP(B791,partic_jaccard!$C$1:$E$1128,3,FALSE)</f>
        <v>0.14285714285714199</v>
      </c>
      <c r="DK791">
        <f>VLOOKUP(B791,rtword_jaccard!$C$1:$E$1128,3,FALSE)</f>
        <v>0.14942528735632099</v>
      </c>
      <c r="DL791">
        <f>VLOOKUP(B791,rtword_jaccard!$C$1:$F$1128,4,FALSE)</f>
        <v>0.25786163522012501</v>
      </c>
      <c r="DM791">
        <f>VLOOKUP(B791,rtword_jaccard!$C$1:$G$1128,5,FALSE)</f>
        <v>0.28755364806866901</v>
      </c>
      <c r="DN791">
        <f>VLOOKUP(B791,owner_j_重み付き!$C$1:$E$1128,3)</f>
        <v>1.6999999999999999E-3</v>
      </c>
      <c r="DO791">
        <f>VLOOKUP(B791,part_j_重み付き!$C$1:$E$1128,3,FALSE)</f>
        <v>1.37E-2</v>
      </c>
      <c r="DP791">
        <f>VLOOKUP(B791,journalsection_jaccard!$C$2:$E$1129,3,FALSE)</f>
        <v>0.5625</v>
      </c>
      <c r="DQ791">
        <f>VLOOKUP(B791,journalsection_jaccard!$C$2:$F$1129,4,FALSE)</f>
        <v>0.39860139860139798</v>
      </c>
      <c r="DR791">
        <f>VLOOKUP(B791,journalsection_jaccard!$C$2:$G$1129,5,FALSE)</f>
        <v>0.33928571428571402</v>
      </c>
      <c r="DS791">
        <f>VLOOKUP(B791,journalsection_jaccard!$C$2:$H$1129,6,FALSE)</f>
        <v>0.265822784810126</v>
      </c>
    </row>
    <row r="792" spans="1:123" x14ac:dyDescent="0.55000000000000004">
      <c r="A792">
        <v>785</v>
      </c>
      <c r="B792" t="s">
        <v>2307</v>
      </c>
      <c r="C792" t="s">
        <v>891</v>
      </c>
      <c r="D792">
        <v>3.0033161999999999E-2</v>
      </c>
      <c r="E792">
        <v>0.12517448</v>
      </c>
      <c r="F792">
        <v>-3.2537308000000001E-2</v>
      </c>
      <c r="G792">
        <v>0.17924343000000001</v>
      </c>
      <c r="H792">
        <v>0.23647884</v>
      </c>
      <c r="I792">
        <v>3.4176725999999998E-3</v>
      </c>
      <c r="J792">
        <v>0.19700097999999999</v>
      </c>
      <c r="K792">
        <v>0.97981434999999995</v>
      </c>
      <c r="L792">
        <v>0.11381701399999999</v>
      </c>
      <c r="M792">
        <v>0.17596208999999999</v>
      </c>
      <c r="N792">
        <v>0.24624405999999999</v>
      </c>
      <c r="O792">
        <v>0.20657410000000001</v>
      </c>
      <c r="P792">
        <v>9.2293570000000005E-2</v>
      </c>
      <c r="Q792">
        <v>4.9704182999999999E-2</v>
      </c>
      <c r="R792">
        <v>9.1253239999999999E-2</v>
      </c>
      <c r="S792">
        <v>4.9951937000000002E-2</v>
      </c>
      <c r="T792">
        <v>0.14293400000000001</v>
      </c>
      <c r="U792">
        <v>0.15024080000000001</v>
      </c>
      <c r="V792">
        <v>3.7764970000000002E-2</v>
      </c>
      <c r="W792">
        <v>7.1238609999999994E-2</v>
      </c>
      <c r="X792">
        <v>0.20943120000000001</v>
      </c>
      <c r="Y792">
        <v>0.3838202</v>
      </c>
      <c r="Z792">
        <v>0.34798518000000001</v>
      </c>
      <c r="AA792">
        <v>0.13325770000000001</v>
      </c>
      <c r="AB792">
        <v>0.16924474</v>
      </c>
      <c r="AC792">
        <v>0.12938585999999999</v>
      </c>
      <c r="AD792">
        <v>-6.3241089999999996E-3</v>
      </c>
      <c r="AE792">
        <v>0.21533884</v>
      </c>
      <c r="AF792">
        <v>0.2999714</v>
      </c>
      <c r="AG792">
        <v>-1.2137996E-2</v>
      </c>
      <c r="AH792">
        <v>3.1287342000000003E-2</v>
      </c>
      <c r="AI792">
        <v>0.16585891999999999</v>
      </c>
      <c r="AJ792">
        <v>-4.0762560000000003E-2</v>
      </c>
      <c r="AK792">
        <v>0.26022952999999999</v>
      </c>
      <c r="AL792">
        <v>0.10331707</v>
      </c>
      <c r="AM792">
        <v>0.114137664</v>
      </c>
      <c r="AN792">
        <v>0.13732702999999999</v>
      </c>
      <c r="AO792">
        <v>-5.6899037E-2</v>
      </c>
      <c r="AP792">
        <v>0.21590945</v>
      </c>
      <c r="AQ792">
        <v>0.21345437</v>
      </c>
      <c r="AR792">
        <v>0.13034292</v>
      </c>
      <c r="AS792">
        <v>0.20369324</v>
      </c>
      <c r="AT792">
        <v>0.29806608000000001</v>
      </c>
      <c r="AU792">
        <v>1.0613044E-2</v>
      </c>
      <c r="AV792">
        <v>8.1610669999999996E-2</v>
      </c>
      <c r="AW792">
        <v>0.3300323</v>
      </c>
      <c r="AX792">
        <v>0.11786888</v>
      </c>
      <c r="AY792">
        <v>0.17520822999999999</v>
      </c>
      <c r="AZ792">
        <v>0.94379913999999998</v>
      </c>
      <c r="BA792">
        <v>9.5390569999999994E-2</v>
      </c>
      <c r="BB792">
        <v>0.14359296999999999</v>
      </c>
      <c r="BC792">
        <v>8.3497619999999995E-2</v>
      </c>
      <c r="BD792">
        <v>0.13444160999999999</v>
      </c>
      <c r="BE792">
        <v>-5.1491447000000003E-2</v>
      </c>
      <c r="BF792">
        <v>4.9501587E-2</v>
      </c>
      <c r="BG792">
        <v>0.24865322000000001</v>
      </c>
      <c r="BH792">
        <v>-3.9056649999999998E-2</v>
      </c>
      <c r="BI792">
        <v>4.2647230000000001E-2</v>
      </c>
      <c r="BJ792">
        <v>0.15134608999999999</v>
      </c>
      <c r="BK792">
        <v>0.20799102</v>
      </c>
      <c r="BL792">
        <v>0.12817132000000001</v>
      </c>
      <c r="BM792">
        <v>0.31411280000000003</v>
      </c>
      <c r="BN792">
        <v>0.21637746999999999</v>
      </c>
      <c r="BO792">
        <v>0.29630294000000001</v>
      </c>
      <c r="BP792">
        <v>0.20911165000000001</v>
      </c>
      <c r="BQ792">
        <v>8.3439305000000005E-2</v>
      </c>
      <c r="BR792">
        <v>0.11088605999999999</v>
      </c>
      <c r="BS792">
        <v>0.27167055000000001</v>
      </c>
      <c r="BT792">
        <v>7.8825709999999993E-2</v>
      </c>
      <c r="BU792">
        <v>0.23070051</v>
      </c>
      <c r="BV792">
        <v>0.27031964000000003</v>
      </c>
      <c r="BW792">
        <v>0.22445156999999999</v>
      </c>
      <c r="BX792">
        <v>0.24766377000000001</v>
      </c>
      <c r="BY792">
        <v>0.1410777</v>
      </c>
      <c r="BZ792">
        <v>-1.3985884000000001E-2</v>
      </c>
      <c r="CA792">
        <v>0.16362194999999999</v>
      </c>
      <c r="CB792">
        <v>0.30041677</v>
      </c>
      <c r="CC792">
        <v>0.14675174999999999</v>
      </c>
      <c r="CD792">
        <v>0.21980384</v>
      </c>
      <c r="CE792">
        <v>0.25404605000000002</v>
      </c>
      <c r="CF792">
        <v>7.9048960000000001E-2</v>
      </c>
      <c r="CG792">
        <v>0.13667700999999999</v>
      </c>
      <c r="CH792">
        <v>3.2435525E-2</v>
      </c>
      <c r="CI792">
        <v>-6.1452420000000001E-2</v>
      </c>
      <c r="CJ792">
        <v>0.17777531999999999</v>
      </c>
      <c r="CK792">
        <v>9.7189709999999999E-2</v>
      </c>
      <c r="CL792">
        <v>0.29765662999999998</v>
      </c>
      <c r="CM792">
        <v>0.1380344</v>
      </c>
      <c r="CN792">
        <v>0.13311551999999999</v>
      </c>
      <c r="CO792">
        <v>0.14286135</v>
      </c>
      <c r="CP792">
        <v>0.1393442</v>
      </c>
      <c r="CQ792">
        <v>0.33851959999999998</v>
      </c>
      <c r="CR792">
        <v>0.17761138000000001</v>
      </c>
      <c r="CS792">
        <v>0.13760446000000001</v>
      </c>
      <c r="CT792">
        <v>0.16701964999999999</v>
      </c>
      <c r="CU792">
        <v>0.17144282</v>
      </c>
      <c r="CV792">
        <v>0.20386417000000001</v>
      </c>
      <c r="CW792">
        <v>0.117588215</v>
      </c>
      <c r="CX792">
        <v>0.36857002999999999</v>
      </c>
      <c r="CY792">
        <v>0.102645256</v>
      </c>
      <c r="CZ792">
        <v>0.24654145999999999</v>
      </c>
      <c r="DA792">
        <v>7.4202865000000007E-2</v>
      </c>
      <c r="DB792">
        <v>0.10957599</v>
      </c>
      <c r="DC792">
        <v>0.95263713999999999</v>
      </c>
      <c r="DD792">
        <v>0.15691952000000001</v>
      </c>
      <c r="DE792">
        <v>0.20920859999999999</v>
      </c>
      <c r="DF792">
        <f t="shared" si="34"/>
        <v>0.14934308253009712</v>
      </c>
      <c r="DG792">
        <f t="shared" si="35"/>
        <v>0</v>
      </c>
      <c r="DH792">
        <v>0</v>
      </c>
      <c r="DI792">
        <f>VLOOKUP(B792,owner_jaccard!$C$1:$E$1128,3,FALSE)</f>
        <v>7.8947368421052599E-2</v>
      </c>
      <c r="DJ792">
        <f>VLOOKUP(B792,partic_jaccard!$C$1:$E$1128,3,FALSE)</f>
        <v>9.0909090909090898E-2</v>
      </c>
      <c r="DK792">
        <f>VLOOKUP(B792,rtword_jaccard!$C$1:$E$1128,3,FALSE)</f>
        <v>9.8901098901098897E-2</v>
      </c>
      <c r="DL792">
        <f>VLOOKUP(B792,rtword_jaccard!$C$1:$F$1128,4,FALSE)</f>
        <v>0.19047619047618999</v>
      </c>
      <c r="DM792">
        <f>VLOOKUP(B792,rtword_jaccard!$C$1:$G$1128,5,FALSE)</f>
        <v>0.22448979591836701</v>
      </c>
      <c r="DN792">
        <f>VLOOKUP(B792,owner_j_重み付き!$C$1:$E$1128,3)</f>
        <v>5.9999999999999995E-4</v>
      </c>
      <c r="DO792">
        <f>VLOOKUP(B792,part_j_重み付き!$C$1:$E$1128,3,FALSE)</f>
        <v>2E-3</v>
      </c>
      <c r="DP792">
        <f>VLOOKUP(B792,journalsection_jaccard!$C$2:$E$1129,3,FALSE)</f>
        <v>0.58730158730158699</v>
      </c>
      <c r="DQ792">
        <f>VLOOKUP(B792,journalsection_jaccard!$C$2:$F$1129,4,FALSE)</f>
        <v>0.32450331125827803</v>
      </c>
      <c r="DR792">
        <f>VLOOKUP(B792,journalsection_jaccard!$C$2:$G$1129,5,FALSE)</f>
        <v>0.31004366812227002</v>
      </c>
      <c r="DS792">
        <f>VLOOKUP(B792,journalsection_jaccard!$C$2:$H$1129,6,FALSE)</f>
        <v>0.14942528735632099</v>
      </c>
    </row>
    <row r="793" spans="1:123" x14ac:dyDescent="0.55000000000000004">
      <c r="A793">
        <v>786</v>
      </c>
      <c r="B793" t="s">
        <v>2308</v>
      </c>
      <c r="C793" t="s">
        <v>892</v>
      </c>
      <c r="D793">
        <v>3.1204695000000001E-2</v>
      </c>
      <c r="E793">
        <v>-3.9093629999999999E-3</v>
      </c>
      <c r="F793">
        <v>0.15952142999999999</v>
      </c>
      <c r="G793">
        <v>0.12722786999999999</v>
      </c>
      <c r="H793">
        <v>0.24400008000000001</v>
      </c>
      <c r="I793">
        <v>0.17732216000000001</v>
      </c>
      <c r="J793">
        <v>0.21469516999999999</v>
      </c>
      <c r="K793">
        <v>0.98210704000000004</v>
      </c>
      <c r="L793">
        <v>0.25265163000000002</v>
      </c>
      <c r="M793">
        <v>0.24812867999999999</v>
      </c>
      <c r="N793">
        <v>6.3771516E-2</v>
      </c>
      <c r="O793">
        <v>-6.4670387999999999E-3</v>
      </c>
      <c r="P793">
        <v>0.12264135</v>
      </c>
      <c r="Q793">
        <v>0.16669063000000001</v>
      </c>
      <c r="R793">
        <v>-1.7891850000000001E-2</v>
      </c>
      <c r="S793">
        <v>-9.8726220000000003E-2</v>
      </c>
      <c r="T793">
        <v>0.134217</v>
      </c>
      <c r="U793">
        <v>4.3879550000000003E-2</v>
      </c>
      <c r="V793">
        <v>0.28913866999999999</v>
      </c>
      <c r="W793">
        <v>0.31537612999999998</v>
      </c>
      <c r="X793">
        <v>-1.0067756000000001E-2</v>
      </c>
      <c r="Y793">
        <v>0.30720478000000001</v>
      </c>
      <c r="Z793">
        <v>0.1500252</v>
      </c>
      <c r="AA793">
        <v>0.10986464999999999</v>
      </c>
      <c r="AB793">
        <v>0.26274434000000002</v>
      </c>
      <c r="AC793">
        <v>0.23961521999999999</v>
      </c>
      <c r="AD793">
        <v>7.5420440000000005E-2</v>
      </c>
      <c r="AE793">
        <v>0.18128801999999999</v>
      </c>
      <c r="AF793">
        <v>0.149809</v>
      </c>
      <c r="AG793">
        <v>0.21736448999999999</v>
      </c>
      <c r="AH793">
        <v>-4.4006697999999997E-2</v>
      </c>
      <c r="AI793">
        <v>0.14346679000000001</v>
      </c>
      <c r="AJ793">
        <v>0.11796344</v>
      </c>
      <c r="AK793">
        <v>0.17714162</v>
      </c>
      <c r="AL793">
        <v>0.20927349000000001</v>
      </c>
      <c r="AM793">
        <v>-2.3182454000000002E-2</v>
      </c>
      <c r="AN793">
        <v>3.9960228E-2</v>
      </c>
      <c r="AO793">
        <v>0.21647927</v>
      </c>
      <c r="AP793">
        <v>0.1371598</v>
      </c>
      <c r="AQ793">
        <v>0.18923528000000001</v>
      </c>
      <c r="AR793">
        <v>0.29558276999999999</v>
      </c>
      <c r="AS793">
        <v>0.17395377000000001</v>
      </c>
      <c r="AT793">
        <v>8.3090419999999998E-2</v>
      </c>
      <c r="AU793">
        <v>-4.4958719999999997E-3</v>
      </c>
      <c r="AV793">
        <v>0.11182191</v>
      </c>
      <c r="AW793">
        <v>0.2760803</v>
      </c>
      <c r="AX793">
        <v>7.0762820000000004E-2</v>
      </c>
      <c r="AY793">
        <v>9.1242840000000006E-2</v>
      </c>
      <c r="AZ793">
        <v>0.9516734</v>
      </c>
      <c r="BA793">
        <v>3.3731746999999999E-2</v>
      </c>
      <c r="BB793">
        <v>1.0502803999999999E-2</v>
      </c>
      <c r="BC793">
        <v>0.16678429</v>
      </c>
      <c r="BD793">
        <v>0.16198280000000001</v>
      </c>
      <c r="BE793">
        <v>0.12855825000000001</v>
      </c>
      <c r="BF793">
        <v>0.17863963999999999</v>
      </c>
      <c r="BG793">
        <v>0.29228799999999999</v>
      </c>
      <c r="BH793">
        <v>6.5397910000000004E-2</v>
      </c>
      <c r="BI793">
        <v>0.21691339000000001</v>
      </c>
      <c r="BJ793">
        <v>0.2241358</v>
      </c>
      <c r="BK793">
        <v>0.24820717</v>
      </c>
      <c r="BL793">
        <v>0.13353013</v>
      </c>
      <c r="BM793">
        <v>0.15084974000000001</v>
      </c>
      <c r="BN793">
        <v>0.23048076000000001</v>
      </c>
      <c r="BO793">
        <v>0.17359669999999999</v>
      </c>
      <c r="BP793">
        <v>6.1917002999999998E-2</v>
      </c>
      <c r="BQ793">
        <v>0.17432484000000001</v>
      </c>
      <c r="BR793">
        <v>1.7386014000000002E-2</v>
      </c>
      <c r="BS793">
        <v>0.18460631</v>
      </c>
      <c r="BT793">
        <v>0.20526006999999999</v>
      </c>
      <c r="BU793">
        <v>0.23513205000000001</v>
      </c>
      <c r="BV793">
        <v>0.14926550999999999</v>
      </c>
      <c r="BW793">
        <v>0.28429037000000001</v>
      </c>
      <c r="BX793">
        <v>0.27057955</v>
      </c>
      <c r="BY793">
        <v>-5.5207249999999999E-2</v>
      </c>
      <c r="BZ793">
        <v>0.2332803</v>
      </c>
      <c r="CA793">
        <v>0.19312082</v>
      </c>
      <c r="CB793">
        <v>0.25606203</v>
      </c>
      <c r="CC793">
        <v>0.10321319</v>
      </c>
      <c r="CD793">
        <v>0.31543204000000002</v>
      </c>
      <c r="CE793">
        <v>0.1084212</v>
      </c>
      <c r="CF793">
        <v>0.16781819000000001</v>
      </c>
      <c r="CG793">
        <v>1.9927139999999999E-2</v>
      </c>
      <c r="CH793">
        <v>1.879749E-2</v>
      </c>
      <c r="CI793">
        <v>3.8546114999999999E-2</v>
      </c>
      <c r="CJ793">
        <v>0.26972136000000002</v>
      </c>
      <c r="CK793">
        <v>0.12206013</v>
      </c>
      <c r="CL793">
        <v>0.20486004999999999</v>
      </c>
      <c r="CM793">
        <v>0.15436071000000001</v>
      </c>
      <c r="CN793">
        <v>0.17394946999999999</v>
      </c>
      <c r="CO793">
        <v>0.19636622000000001</v>
      </c>
      <c r="CP793">
        <v>7.1067060000000001E-2</v>
      </c>
      <c r="CQ793">
        <v>2.4310294999999999E-2</v>
      </c>
      <c r="CR793">
        <v>0.17336910999999999</v>
      </c>
      <c r="CS793">
        <v>0.18729272</v>
      </c>
      <c r="CT793">
        <v>2.978741E-2</v>
      </c>
      <c r="CU793">
        <v>0.12482087</v>
      </c>
      <c r="CV793">
        <v>8.5861504000000005E-2</v>
      </c>
      <c r="CW793">
        <v>0.18368153000000001</v>
      </c>
      <c r="CX793">
        <v>-4.4957206E-2</v>
      </c>
      <c r="CY793">
        <v>-2.4685867E-2</v>
      </c>
      <c r="CZ793">
        <v>0.13919941999999999</v>
      </c>
      <c r="DA793">
        <v>9.8863640000000003E-2</v>
      </c>
      <c r="DB793">
        <v>5.4601700000000003E-3</v>
      </c>
      <c r="DC793">
        <v>0.97340479999999996</v>
      </c>
      <c r="DD793">
        <v>0.14672405999999999</v>
      </c>
      <c r="DE793">
        <v>3.5397774999999999E-2</v>
      </c>
      <c r="DF793">
        <f t="shared" si="34"/>
        <v>0.13751022078834954</v>
      </c>
      <c r="DG793">
        <f t="shared" si="35"/>
        <v>0</v>
      </c>
      <c r="DH793">
        <v>0</v>
      </c>
      <c r="DI793">
        <f>VLOOKUP(B793,owner_jaccard!$C$1:$E$1128,3,FALSE)</f>
        <v>4.6511627906976702E-2</v>
      </c>
      <c r="DJ793">
        <f>VLOOKUP(B793,partic_jaccard!$C$1:$E$1128,3,FALSE)</f>
        <v>0</v>
      </c>
      <c r="DK793">
        <f>VLOOKUP(B793,rtword_jaccard!$C$1:$E$1128,3,FALSE)</f>
        <v>6.3829787234042507E-2</v>
      </c>
      <c r="DL793">
        <f>VLOOKUP(B793,rtword_jaccard!$C$1:$F$1128,4,FALSE)</f>
        <v>0.183431952662721</v>
      </c>
      <c r="DM793">
        <f>VLOOKUP(B793,rtword_jaccard!$C$1:$G$1128,5,FALSE)</f>
        <v>0.209677419354838</v>
      </c>
      <c r="DN793">
        <f>VLOOKUP(B793,owner_j_重み付き!$C$1:$E$1128,3)</f>
        <v>2.0000000000000001E-4</v>
      </c>
      <c r="DO793">
        <f>VLOOKUP(B793,part_j_重み付き!$C$1:$E$1128,3,FALSE)</f>
        <v>0</v>
      </c>
      <c r="DP793">
        <f>VLOOKUP(B793,journalsection_jaccard!$C$2:$E$1129,3,FALSE)</f>
        <v>0.53846153846153799</v>
      </c>
      <c r="DQ793">
        <f>VLOOKUP(B793,journalsection_jaccard!$C$2:$F$1129,4,FALSE)</f>
        <v>0.32450331125827803</v>
      </c>
      <c r="DR793">
        <f>VLOOKUP(B793,journalsection_jaccard!$C$2:$G$1129,5,FALSE)</f>
        <v>0.31004366812227002</v>
      </c>
      <c r="DS793">
        <f>VLOOKUP(B793,journalsection_jaccard!$C$2:$H$1129,6,FALSE)</f>
        <v>0.13636363636363599</v>
      </c>
    </row>
    <row r="794" spans="1:123" x14ac:dyDescent="0.55000000000000004">
      <c r="A794">
        <v>787</v>
      </c>
      <c r="B794" t="s">
        <v>2309</v>
      </c>
      <c r="C794" t="s">
        <v>893</v>
      </c>
      <c r="D794">
        <v>7.0947090000000004E-2</v>
      </c>
      <c r="E794">
        <v>8.6827130000000002E-2</v>
      </c>
      <c r="F794">
        <v>-3.5143836999999997E-2</v>
      </c>
      <c r="G794">
        <v>0.30608671999999998</v>
      </c>
      <c r="H794">
        <v>6.3343120000000003E-2</v>
      </c>
      <c r="I794">
        <v>0.22894463000000001</v>
      </c>
      <c r="J794">
        <v>0.31897890000000001</v>
      </c>
      <c r="K794">
        <v>0.98049129999999995</v>
      </c>
      <c r="L794">
        <v>4.8408057999999997E-2</v>
      </c>
      <c r="M794">
        <v>0.22014512</v>
      </c>
      <c r="N794">
        <v>0.14932519</v>
      </c>
      <c r="O794">
        <v>0.17278273</v>
      </c>
      <c r="P794">
        <v>9.6971199999999994E-2</v>
      </c>
      <c r="Q794">
        <v>2.7736792E-2</v>
      </c>
      <c r="R794">
        <v>0.19917009999999999</v>
      </c>
      <c r="S794">
        <v>-0.17611507000000001</v>
      </c>
      <c r="T794">
        <v>0.12513497000000001</v>
      </c>
      <c r="U794">
        <v>0.12745335999999999</v>
      </c>
      <c r="V794">
        <v>0.18073597999999999</v>
      </c>
      <c r="W794">
        <v>-6.0062459999999998E-2</v>
      </c>
      <c r="X794">
        <v>0.21922699000000001</v>
      </c>
      <c r="Y794">
        <v>0.22595936</v>
      </c>
      <c r="Z794">
        <v>0.28153250000000002</v>
      </c>
      <c r="AA794">
        <v>0.1181941</v>
      </c>
      <c r="AB794">
        <v>0.11554937</v>
      </c>
      <c r="AC794">
        <v>0.18079339999999999</v>
      </c>
      <c r="AD794">
        <v>1.1864654000000001E-2</v>
      </c>
      <c r="AE794">
        <v>0.153172</v>
      </c>
      <c r="AF794">
        <v>0.30781027999999999</v>
      </c>
      <c r="AG794">
        <v>5.3835460000000002E-2</v>
      </c>
      <c r="AH794">
        <v>8.5398639999999998E-2</v>
      </c>
      <c r="AI794">
        <v>0.23771065</v>
      </c>
      <c r="AJ794">
        <v>1.2017531E-2</v>
      </c>
      <c r="AK794">
        <v>0.32134873000000003</v>
      </c>
      <c r="AL794">
        <v>0.19454748999999999</v>
      </c>
      <c r="AM794">
        <v>-6.8941935999999995E-2</v>
      </c>
      <c r="AN794">
        <v>0.113764636</v>
      </c>
      <c r="AO794">
        <v>1.9737215999999998E-2</v>
      </c>
      <c r="AP794">
        <v>0.18120222</v>
      </c>
      <c r="AQ794">
        <v>3.5192095E-2</v>
      </c>
      <c r="AR794">
        <v>0.22352204000000001</v>
      </c>
      <c r="AS794">
        <v>0.26395629999999998</v>
      </c>
      <c r="AT794">
        <v>7.8724269999999999E-2</v>
      </c>
      <c r="AU794">
        <v>0.19306261999999999</v>
      </c>
      <c r="AV794">
        <v>2.2547396000000002E-3</v>
      </c>
      <c r="AW794">
        <v>0.25369382000000001</v>
      </c>
      <c r="AX794">
        <v>0.23336282</v>
      </c>
      <c r="AY794">
        <v>0.24775444999999999</v>
      </c>
      <c r="AZ794">
        <v>0.94908789999999998</v>
      </c>
      <c r="BA794">
        <v>9.1335739999999999E-2</v>
      </c>
      <c r="BB794">
        <v>0.16001248000000001</v>
      </c>
      <c r="BC794">
        <v>3.9384875E-2</v>
      </c>
      <c r="BD794">
        <v>0.18288273999999999</v>
      </c>
      <c r="BE794">
        <v>4.4911344999999997E-3</v>
      </c>
      <c r="BF794">
        <v>0.25785813000000002</v>
      </c>
      <c r="BG794">
        <v>0.18913906999999999</v>
      </c>
      <c r="BH794">
        <v>9.6204999999999999E-2</v>
      </c>
      <c r="BI794">
        <v>-1.0818436000000001E-2</v>
      </c>
      <c r="BJ794">
        <v>0.28461110000000001</v>
      </c>
      <c r="BK794">
        <v>2.1681855E-2</v>
      </c>
      <c r="BL794">
        <v>0.35151568</v>
      </c>
      <c r="BM794">
        <v>0.13665086000000001</v>
      </c>
      <c r="BN794">
        <v>0.14124956999999999</v>
      </c>
      <c r="BO794">
        <v>0.25355192999999998</v>
      </c>
      <c r="BP794">
        <v>0.17177886000000001</v>
      </c>
      <c r="BQ794">
        <v>-8.9704599999999998E-4</v>
      </c>
      <c r="BR794">
        <v>-5.2916949999999997E-2</v>
      </c>
      <c r="BS794">
        <v>0.28545487000000003</v>
      </c>
      <c r="BT794">
        <v>0.26899123000000003</v>
      </c>
      <c r="BU794">
        <v>0.22329892000000001</v>
      </c>
      <c r="BV794">
        <v>0.25614288000000002</v>
      </c>
      <c r="BW794">
        <v>0.25317075999999999</v>
      </c>
      <c r="BX794">
        <v>0.33139037999999998</v>
      </c>
      <c r="BY794">
        <v>4.9847743999999999E-2</v>
      </c>
      <c r="BZ794">
        <v>0.16145003999999999</v>
      </c>
      <c r="CA794">
        <v>0.13887863</v>
      </c>
      <c r="CB794">
        <v>0.32154727</v>
      </c>
      <c r="CC794">
        <v>0.15289573000000001</v>
      </c>
      <c r="CD794">
        <v>0.27668103999999999</v>
      </c>
      <c r="CE794">
        <v>0.10550419</v>
      </c>
      <c r="CF794">
        <v>0.15289201999999999</v>
      </c>
      <c r="CG794">
        <v>8.4973484000000002E-2</v>
      </c>
      <c r="CH794">
        <v>0.25185566999999998</v>
      </c>
      <c r="CI794">
        <v>-4.9137044999999997E-2</v>
      </c>
      <c r="CJ794">
        <v>0.25899494000000001</v>
      </c>
      <c r="CK794">
        <v>0.16490426999999999</v>
      </c>
      <c r="CL794">
        <v>0.11890998999999999</v>
      </c>
      <c r="CM794">
        <v>0.12009818</v>
      </c>
      <c r="CN794">
        <v>2.4652252999999998E-3</v>
      </c>
      <c r="CO794">
        <v>0.17000687</v>
      </c>
      <c r="CP794">
        <v>6.1066438000000001E-2</v>
      </c>
      <c r="CQ794">
        <v>-8.7669869999999997E-2</v>
      </c>
      <c r="CR794">
        <v>0.20711425</v>
      </c>
      <c r="CS794">
        <v>0.10197382000000001</v>
      </c>
      <c r="CT794">
        <v>0.17529206</v>
      </c>
      <c r="CU794">
        <v>0.14284944999999999</v>
      </c>
      <c r="CV794">
        <v>0.25221517999999998</v>
      </c>
      <c r="CW794">
        <v>0.20888023</v>
      </c>
      <c r="CX794">
        <v>5.9824873000000001E-2</v>
      </c>
      <c r="CY794">
        <v>0.18249931999999999</v>
      </c>
      <c r="CZ794">
        <v>0.3079173</v>
      </c>
      <c r="DA794">
        <v>0.32964936</v>
      </c>
      <c r="DB794">
        <v>0.16265671000000001</v>
      </c>
      <c r="DC794">
        <v>0.97231270000000003</v>
      </c>
      <c r="DD794">
        <v>0.16114402999999999</v>
      </c>
      <c r="DE794">
        <v>5.1933664999999997E-2</v>
      </c>
      <c r="DF794">
        <f t="shared" si="34"/>
        <v>0.14741938704271842</v>
      </c>
      <c r="DG794">
        <f t="shared" si="35"/>
        <v>0</v>
      </c>
      <c r="DH794">
        <v>0</v>
      </c>
      <c r="DI794">
        <f>VLOOKUP(B794,owner_jaccard!$C$1:$E$1128,3,FALSE)</f>
        <v>3.5714285714285698E-2</v>
      </c>
      <c r="DJ794">
        <f>VLOOKUP(B794,partic_jaccard!$C$1:$E$1128,3,FALSE)</f>
        <v>3.4482758620689599E-2</v>
      </c>
      <c r="DK794">
        <f>VLOOKUP(B794,rtword_jaccard!$C$1:$E$1128,3,FALSE)</f>
        <v>8.6956521739130405E-2</v>
      </c>
      <c r="DL794">
        <f>VLOOKUP(B794,rtword_jaccard!$C$1:$F$1128,4,FALSE)</f>
        <v>0.20481927710843301</v>
      </c>
      <c r="DM794">
        <f>VLOOKUP(B794,rtword_jaccard!$C$1:$G$1128,5,FALSE)</f>
        <v>0.209677419354838</v>
      </c>
      <c r="DN794">
        <f>VLOOKUP(B794,owner_j_重み付き!$C$1:$E$1128,3)</f>
        <v>2.0000000000000001E-4</v>
      </c>
      <c r="DO794">
        <f>VLOOKUP(B794,part_j_重み付き!$C$1:$E$1128,3,FALSE)</f>
        <v>8.9999999999999998E-4</v>
      </c>
      <c r="DP794">
        <f>VLOOKUP(B794,journalsection_jaccard!$C$2:$E$1129,3,FALSE)</f>
        <v>0.51515151515151503</v>
      </c>
      <c r="DQ794">
        <f>VLOOKUP(B794,journalsection_jaccard!$C$2:$F$1129,4,FALSE)</f>
        <v>0.32450331125827803</v>
      </c>
      <c r="DR794">
        <f>VLOOKUP(B794,journalsection_jaccard!$C$2:$G$1129,5,FALSE)</f>
        <v>0.33928571428571402</v>
      </c>
      <c r="DS794">
        <f>VLOOKUP(B794,journalsection_jaccard!$C$2:$H$1129,6,FALSE)</f>
        <v>0.14942528735632099</v>
      </c>
    </row>
    <row r="795" spans="1:123" hidden="1" x14ac:dyDescent="0.55000000000000004">
      <c r="A795">
        <v>788</v>
      </c>
      <c r="B795" t="s">
        <v>2310</v>
      </c>
      <c r="C795" t="s">
        <v>894</v>
      </c>
      <c r="D795">
        <v>0.22653696000000001</v>
      </c>
      <c r="E795">
        <v>2.9715803999999998E-2</v>
      </c>
      <c r="F795">
        <v>0.19004260000000001</v>
      </c>
      <c r="G795">
        <v>0.21839954</v>
      </c>
      <c r="H795">
        <v>0.23480718</v>
      </c>
      <c r="I795">
        <v>-5.5789653000000002E-2</v>
      </c>
      <c r="J795">
        <v>7.1330130000000005E-2</v>
      </c>
      <c r="K795">
        <v>0.97906879999999996</v>
      </c>
      <c r="L795">
        <v>0.2205194</v>
      </c>
      <c r="M795">
        <v>0.13106118</v>
      </c>
      <c r="N795">
        <v>0.25138579999999999</v>
      </c>
      <c r="O795">
        <v>0.11755352500000001</v>
      </c>
      <c r="P795">
        <v>0.19202448</v>
      </c>
      <c r="Q795">
        <v>0.27967154999999999</v>
      </c>
      <c r="R795">
        <v>6.1475414999999999E-2</v>
      </c>
      <c r="S795">
        <v>-4.6754539999999997E-2</v>
      </c>
      <c r="T795">
        <v>0.23783879999999999</v>
      </c>
      <c r="U795">
        <v>3.7090953000000003E-2</v>
      </c>
      <c r="V795">
        <v>0.17006096000000001</v>
      </c>
      <c r="W795">
        <v>7.8105584000000006E-2</v>
      </c>
      <c r="X795">
        <v>0.10642637000000001</v>
      </c>
      <c r="Y795">
        <v>0.15087359</v>
      </c>
      <c r="Z795">
        <v>0.12316499</v>
      </c>
      <c r="AA795">
        <v>9.8128980000000005E-2</v>
      </c>
      <c r="AB795">
        <v>0.15343280000000001</v>
      </c>
      <c r="AC795">
        <v>0.17443513999999999</v>
      </c>
      <c r="AD795">
        <v>5.661832E-2</v>
      </c>
      <c r="AE795">
        <v>0.22420973</v>
      </c>
      <c r="AF795">
        <v>0.19968005</v>
      </c>
      <c r="AG795">
        <v>0.16005152</v>
      </c>
      <c r="AH795">
        <v>1.1856289999999999E-3</v>
      </c>
      <c r="AI795">
        <v>0.17493476999999999</v>
      </c>
      <c r="AJ795">
        <v>8.3870693999999996E-2</v>
      </c>
      <c r="AK795">
        <v>0.28507887999999998</v>
      </c>
      <c r="AL795">
        <v>5.3718623E-2</v>
      </c>
      <c r="AM795">
        <v>-8.948569E-3</v>
      </c>
      <c r="AN795">
        <v>0.11784453</v>
      </c>
      <c r="AO795">
        <v>0.17502752999999999</v>
      </c>
      <c r="AP795">
        <v>0.23496002999999999</v>
      </c>
      <c r="AQ795">
        <v>0.14294502000000001</v>
      </c>
      <c r="AR795">
        <v>0.24233985999999999</v>
      </c>
      <c r="AS795">
        <v>7.6667689999999997E-2</v>
      </c>
      <c r="AT795">
        <v>0.24415416000000001</v>
      </c>
      <c r="AU795">
        <v>0.28850827000000001</v>
      </c>
      <c r="AV795">
        <v>6.2007600000000003E-2</v>
      </c>
      <c r="AW795">
        <v>0.13860022999999999</v>
      </c>
      <c r="AX795">
        <v>0.15499808000000001</v>
      </c>
      <c r="AY795">
        <v>1.7025001000000001E-2</v>
      </c>
      <c r="AZ795">
        <v>0.94988859999999997</v>
      </c>
      <c r="BA795">
        <v>5.9072763E-2</v>
      </c>
      <c r="BB795">
        <v>1.2904450000000001E-3</v>
      </c>
      <c r="BC795">
        <v>0.12203103999999999</v>
      </c>
      <c r="BD795">
        <v>0.15655735000000001</v>
      </c>
      <c r="BE795">
        <v>1.879484E-2</v>
      </c>
      <c r="BF795">
        <v>-2.0818456999999999E-2</v>
      </c>
      <c r="BG795">
        <v>0.19805983999999999</v>
      </c>
      <c r="BH795">
        <v>0.18588658</v>
      </c>
      <c r="BI795">
        <v>0.22154621999999999</v>
      </c>
      <c r="BJ795">
        <v>4.2897820000000003E-2</v>
      </c>
      <c r="BK795">
        <v>8.4863715000000006E-2</v>
      </c>
      <c r="BL795">
        <v>6.6935255999999999E-2</v>
      </c>
      <c r="BM795">
        <v>6.0595408000000003E-2</v>
      </c>
      <c r="BN795">
        <v>0.23212685999999999</v>
      </c>
      <c r="BO795">
        <v>0.11937787399999999</v>
      </c>
      <c r="BP795">
        <v>6.6053054999999999E-2</v>
      </c>
      <c r="BQ795">
        <v>0.12977432999999999</v>
      </c>
      <c r="BR795">
        <v>8.5614839999999998E-2</v>
      </c>
      <c r="BS795">
        <v>0.31337105999999998</v>
      </c>
      <c r="BT795">
        <v>0.15810029</v>
      </c>
      <c r="BU795">
        <v>-0.114139624</v>
      </c>
      <c r="BV795">
        <v>6.3594474999999998E-2</v>
      </c>
      <c r="BW795">
        <v>0.32613366999999999</v>
      </c>
      <c r="BX795">
        <v>0.3072513</v>
      </c>
      <c r="BY795">
        <v>1.8931400000000001E-2</v>
      </c>
      <c r="BZ795">
        <v>0.19482426</v>
      </c>
      <c r="CA795">
        <v>-2.2308293999999999E-2</v>
      </c>
      <c r="CB795">
        <v>0.18965504999999999</v>
      </c>
      <c r="CC795">
        <v>0.27651219999999999</v>
      </c>
      <c r="CD795">
        <v>0.31397983000000002</v>
      </c>
      <c r="CE795">
        <v>0.11121257399999999</v>
      </c>
      <c r="CF795">
        <v>0.15566078</v>
      </c>
      <c r="CG795">
        <v>7.8955029999999995E-2</v>
      </c>
      <c r="CH795">
        <v>-4.4424714999999997E-3</v>
      </c>
      <c r="CI795">
        <v>2.7522800000000002E-3</v>
      </c>
      <c r="CJ795">
        <v>0.35581600000000002</v>
      </c>
      <c r="CK795">
        <v>0.17769644000000001</v>
      </c>
      <c r="CL795">
        <v>0.18059506</v>
      </c>
      <c r="CM795">
        <v>1.6666505000000002E-2</v>
      </c>
      <c r="CN795">
        <v>0.20901623</v>
      </c>
      <c r="CO795">
        <v>8.1838389999999997E-2</v>
      </c>
      <c r="CP795">
        <v>8.9509249999999999E-2</v>
      </c>
      <c r="CQ795">
        <v>0.10960758</v>
      </c>
      <c r="CR795">
        <v>0.101609536</v>
      </c>
      <c r="CS795">
        <v>0.19309778999999999</v>
      </c>
      <c r="CT795">
        <v>4.661423E-2</v>
      </c>
      <c r="CU795">
        <v>0.16768815000000001</v>
      </c>
      <c r="CV795">
        <v>0.14920822</v>
      </c>
      <c r="CW795">
        <v>0.21803585</v>
      </c>
      <c r="CX795">
        <v>0.31133110000000003</v>
      </c>
      <c r="CY795">
        <v>0.20567342999999999</v>
      </c>
      <c r="CZ795">
        <v>0.31714389999999998</v>
      </c>
      <c r="DA795">
        <v>-1.8748408000000001E-2</v>
      </c>
      <c r="DB795">
        <v>1.9375315000000001E-2</v>
      </c>
      <c r="DC795">
        <v>0.96463869999999996</v>
      </c>
      <c r="DD795">
        <v>0.20566228</v>
      </c>
      <c r="DE795">
        <v>0.17213460999999999</v>
      </c>
      <c r="DF795">
        <f t="shared" si="34"/>
        <v>0.13676980808252426</v>
      </c>
      <c r="DG795">
        <f t="shared" si="35"/>
        <v>0</v>
      </c>
      <c r="DH795">
        <v>9.0415913200723324E-4</v>
      </c>
      <c r="DI795">
        <f>VLOOKUP(B795,owner_jaccard!$C$1:$E$1128,3,FALSE)</f>
        <v>0.162162162162162</v>
      </c>
      <c r="DJ795">
        <f>VLOOKUP(B795,partic_jaccard!$C$1:$E$1128,3,FALSE)</f>
        <v>3.5714285714285698E-2</v>
      </c>
      <c r="DK795">
        <f>VLOOKUP(B795,rtword_jaccard!$C$1:$E$1128,3,FALSE)</f>
        <v>0.123595505617977</v>
      </c>
      <c r="DL795">
        <f>VLOOKUP(B795,rtword_jaccard!$C$1:$F$1128,4,FALSE)</f>
        <v>0.234567901234567</v>
      </c>
      <c r="DM795">
        <f>VLOOKUP(B795,rtword_jaccard!$C$1:$G$1128,5,FALSE)</f>
        <v>0.234567901234567</v>
      </c>
      <c r="DN795">
        <f>VLOOKUP(B795,owner_j_重み付き!$C$1:$E$1128,3)</f>
        <v>2.5000000000000001E-3</v>
      </c>
      <c r="DO795">
        <f>VLOOKUP(B795,part_j_重み付き!$C$1:$E$1128,3,FALSE)</f>
        <v>2.1399999999999999E-2</v>
      </c>
      <c r="DP795">
        <f>VLOOKUP(B795,journalsection_jaccard!$C$2:$E$1129,3,FALSE)</f>
        <v>0.53846153846153799</v>
      </c>
      <c r="DQ795">
        <f>VLOOKUP(B795,journalsection_jaccard!$C$2:$F$1129,4,FALSE)</f>
        <v>0.36054421768707401</v>
      </c>
      <c r="DR795">
        <f>VLOOKUP(B795,journalsection_jaccard!$C$2:$G$1129,5,FALSE)</f>
        <v>0.33333333333333298</v>
      </c>
      <c r="DS795">
        <f>VLOOKUP(B795,journalsection_jaccard!$C$2:$H$1129,6,FALSE)</f>
        <v>0.19047619047618999</v>
      </c>
    </row>
    <row r="796" spans="1:123" x14ac:dyDescent="0.55000000000000004">
      <c r="A796">
        <v>789</v>
      </c>
      <c r="B796" t="s">
        <v>2311</v>
      </c>
      <c r="C796" t="s">
        <v>895</v>
      </c>
      <c r="D796">
        <v>3.7335906000000002E-2</v>
      </c>
      <c r="E796">
        <v>8.3732285000000004E-2</v>
      </c>
      <c r="F796">
        <v>0.17729542000000001</v>
      </c>
      <c r="G796">
        <v>0.24803485</v>
      </c>
      <c r="H796">
        <v>0.11380253999999999</v>
      </c>
      <c r="I796">
        <v>0.13212377</v>
      </c>
      <c r="J796">
        <v>0.23219081999999999</v>
      </c>
      <c r="K796">
        <v>0.98178613000000003</v>
      </c>
      <c r="L796">
        <v>0.27688220000000002</v>
      </c>
      <c r="M796">
        <v>0.19062280000000001</v>
      </c>
      <c r="N796">
        <v>0.23583470000000001</v>
      </c>
      <c r="O796">
        <v>0.11560445</v>
      </c>
      <c r="P796">
        <v>0.29559766999999998</v>
      </c>
      <c r="Q796">
        <v>0.25318325000000003</v>
      </c>
      <c r="R796">
        <v>9.5830090000000007E-2</v>
      </c>
      <c r="S796">
        <v>-8.1705659999999999E-2</v>
      </c>
      <c r="T796">
        <v>7.8722075000000002E-2</v>
      </c>
      <c r="U796">
        <v>-3.6136913999999999E-2</v>
      </c>
      <c r="V796">
        <v>0.19330107999999999</v>
      </c>
      <c r="W796">
        <v>0.16967119999999999</v>
      </c>
      <c r="X796">
        <v>8.3067543999999993E-2</v>
      </c>
      <c r="Y796">
        <v>0.16303445</v>
      </c>
      <c r="Z796">
        <v>0.12380538000000001</v>
      </c>
      <c r="AA796">
        <v>-3.6695127E-3</v>
      </c>
      <c r="AB796">
        <v>4.0989159999999997E-2</v>
      </c>
      <c r="AC796">
        <v>0.14471941999999999</v>
      </c>
      <c r="AD796">
        <v>9.2702430000000002E-2</v>
      </c>
      <c r="AE796">
        <v>0.14550088</v>
      </c>
      <c r="AF796">
        <v>0.33432450000000002</v>
      </c>
      <c r="AG796">
        <v>7.0448759999999999E-2</v>
      </c>
      <c r="AH796">
        <v>3.1928985999999999E-2</v>
      </c>
      <c r="AI796">
        <v>0.27243876</v>
      </c>
      <c r="AJ796">
        <v>0.16164812000000001</v>
      </c>
      <c r="AK796">
        <v>4.5098286000000001E-2</v>
      </c>
      <c r="AL796">
        <v>0.14749904</v>
      </c>
      <c r="AM796">
        <v>-1.6423175000000002E-2</v>
      </c>
      <c r="AN796">
        <v>-5.055328E-4</v>
      </c>
      <c r="AO796">
        <v>0.10736421</v>
      </c>
      <c r="AP796">
        <v>0.24801400000000001</v>
      </c>
      <c r="AQ796">
        <v>1.6306899999999999E-2</v>
      </c>
      <c r="AR796">
        <v>0.21304455</v>
      </c>
      <c r="AS796">
        <v>0.16941686</v>
      </c>
      <c r="AT796">
        <v>4.6812135999999997E-2</v>
      </c>
      <c r="AU796">
        <v>7.1371649999999995E-2</v>
      </c>
      <c r="AV796">
        <v>0.14263013999999999</v>
      </c>
      <c r="AW796">
        <v>0.18575992999999999</v>
      </c>
      <c r="AX796">
        <v>0.11670171</v>
      </c>
      <c r="AY796">
        <v>0.18772130000000001</v>
      </c>
      <c r="AZ796">
        <v>0.95539229999999997</v>
      </c>
      <c r="BA796">
        <v>3.4402795E-2</v>
      </c>
      <c r="BB796">
        <v>0.10286508499999999</v>
      </c>
      <c r="BC796">
        <v>0.23749946</v>
      </c>
      <c r="BD796">
        <v>0.23820715000000001</v>
      </c>
      <c r="BE796">
        <v>0.18414720000000001</v>
      </c>
      <c r="BF796">
        <v>5.1629763000000002E-2</v>
      </c>
      <c r="BG796">
        <v>0.28802531999999997</v>
      </c>
      <c r="BH796">
        <v>6.7289389999999998E-3</v>
      </c>
      <c r="BI796">
        <v>0.25657200000000002</v>
      </c>
      <c r="BJ796">
        <v>0.15280764999999999</v>
      </c>
      <c r="BK796">
        <v>0.25996770000000002</v>
      </c>
      <c r="BL796">
        <v>0.21588261</v>
      </c>
      <c r="BM796">
        <v>0.21023918999999999</v>
      </c>
      <c r="BN796">
        <v>0.28858470000000003</v>
      </c>
      <c r="BO796">
        <v>0.32899060000000002</v>
      </c>
      <c r="BP796">
        <v>1.9614220000000002E-2</v>
      </c>
      <c r="BQ796">
        <v>0.17221917</v>
      </c>
      <c r="BR796">
        <v>0.17442445000000001</v>
      </c>
      <c r="BS796">
        <v>0.18690973999999999</v>
      </c>
      <c r="BT796">
        <v>0.21662012</v>
      </c>
      <c r="BU796">
        <v>0.26254680000000002</v>
      </c>
      <c r="BV796">
        <v>0.25200600000000001</v>
      </c>
      <c r="BW796">
        <v>0.2868771</v>
      </c>
      <c r="BX796">
        <v>0.23381393</v>
      </c>
      <c r="BY796">
        <v>0.15492903</v>
      </c>
      <c r="BZ796">
        <v>-1.2705681E-2</v>
      </c>
      <c r="CA796">
        <v>1.3213135000000001E-2</v>
      </c>
      <c r="CB796">
        <v>0.18677439000000001</v>
      </c>
      <c r="CC796">
        <v>0.34538245000000001</v>
      </c>
      <c r="CD796">
        <v>0.23286540999999999</v>
      </c>
      <c r="CE796">
        <v>0.36197596999999998</v>
      </c>
      <c r="CF796">
        <v>0.16033004000000001</v>
      </c>
      <c r="CG796">
        <v>0.22703813</v>
      </c>
      <c r="CH796">
        <v>0.11257983000000001</v>
      </c>
      <c r="CI796">
        <v>5.701937E-2</v>
      </c>
      <c r="CJ796">
        <v>0.29111108000000002</v>
      </c>
      <c r="CK796">
        <v>0.34506302999999999</v>
      </c>
      <c r="CL796">
        <v>0.24018355</v>
      </c>
      <c r="CM796">
        <v>0.15194109</v>
      </c>
      <c r="CN796">
        <v>0.23081314999999999</v>
      </c>
      <c r="CO796">
        <v>4.9881782E-2</v>
      </c>
      <c r="CP796">
        <v>0.29421776999999999</v>
      </c>
      <c r="CQ796">
        <v>9.2706940000000002E-2</v>
      </c>
      <c r="CR796">
        <v>0.24216784999999999</v>
      </c>
      <c r="CS796">
        <v>0.3146911</v>
      </c>
      <c r="CT796">
        <v>0.11583817</v>
      </c>
      <c r="CU796">
        <v>0.16836295000000001</v>
      </c>
      <c r="CV796">
        <v>0.26962586999999999</v>
      </c>
      <c r="CW796">
        <v>0.17097645</v>
      </c>
      <c r="CX796">
        <v>9.4716969999999998E-2</v>
      </c>
      <c r="CY796">
        <v>0.24647541000000001</v>
      </c>
      <c r="CZ796">
        <v>0.25519185999999999</v>
      </c>
      <c r="DA796">
        <v>0.20032836000000001</v>
      </c>
      <c r="DB796">
        <v>3.9124493000000003E-2</v>
      </c>
      <c r="DC796">
        <v>0.97501015999999996</v>
      </c>
      <c r="DD796">
        <v>0.27333695000000002</v>
      </c>
      <c r="DE796">
        <v>-4.3856245E-3</v>
      </c>
      <c r="DF796">
        <f t="shared" si="34"/>
        <v>0.16249540174757277</v>
      </c>
      <c r="DG796">
        <f t="shared" si="35"/>
        <v>0</v>
      </c>
      <c r="DH796">
        <v>0</v>
      </c>
      <c r="DI796">
        <f>VLOOKUP(B796,owner_jaccard!$C$1:$E$1128,3,FALSE)</f>
        <v>6.0606060606060601E-2</v>
      </c>
      <c r="DJ796">
        <f>VLOOKUP(B796,partic_jaccard!$C$1:$E$1128,3,FALSE)</f>
        <v>0</v>
      </c>
      <c r="DK796">
        <f>VLOOKUP(B796,rtword_jaccard!$C$1:$E$1128,3,FALSE)</f>
        <v>3.0927835051546299E-2</v>
      </c>
      <c r="DL796">
        <f>VLOOKUP(B796,rtword_jaccard!$C$1:$F$1128,4,FALSE)</f>
        <v>0.123595505617977</v>
      </c>
      <c r="DM796">
        <f>VLOOKUP(B796,rtword_jaccard!$C$1:$G$1128,5,FALSE)</f>
        <v>0.171875</v>
      </c>
      <c r="DN796">
        <f>VLOOKUP(B796,owner_j_重み付き!$C$1:$E$1128,3)</f>
        <v>1E-4</v>
      </c>
      <c r="DO796">
        <f>VLOOKUP(B796,part_j_重み付き!$C$1:$E$1128,3,FALSE)</f>
        <v>0</v>
      </c>
      <c r="DP796">
        <f>VLOOKUP(B796,journalsection_jaccard!$C$2:$E$1129,3,FALSE)</f>
        <v>0.5625</v>
      </c>
      <c r="DQ796">
        <f>VLOOKUP(B796,journalsection_jaccard!$C$2:$F$1129,4,FALSE)</f>
        <v>0.32450331125827803</v>
      </c>
      <c r="DR796">
        <f>VLOOKUP(B796,journalsection_jaccard!$C$2:$G$1129,5,FALSE)</f>
        <v>0.28205128205128199</v>
      </c>
      <c r="DS796">
        <f>VLOOKUP(B796,journalsection_jaccard!$C$2:$H$1129,6,FALSE)</f>
        <v>0.123595505617977</v>
      </c>
    </row>
    <row r="797" spans="1:123" x14ac:dyDescent="0.55000000000000004">
      <c r="A797">
        <v>790</v>
      </c>
      <c r="B797" t="s">
        <v>2312</v>
      </c>
      <c r="C797" t="s">
        <v>896</v>
      </c>
      <c r="D797">
        <v>-7.9789579999999999E-2</v>
      </c>
      <c r="E797">
        <v>5.7907793999999999E-2</v>
      </c>
      <c r="F797">
        <v>4.2589806000000001E-2</v>
      </c>
      <c r="G797">
        <v>8.4135349999999998E-2</v>
      </c>
      <c r="H797">
        <v>3.0987613000000001E-2</v>
      </c>
      <c r="I797">
        <v>1.9650253999999999E-2</v>
      </c>
      <c r="J797">
        <v>0.14350867</v>
      </c>
      <c r="K797">
        <v>0.98909409999999998</v>
      </c>
      <c r="L797">
        <v>0.24881211</v>
      </c>
      <c r="M797">
        <v>0.12272347</v>
      </c>
      <c r="N797">
        <v>4.4880829999999997E-2</v>
      </c>
      <c r="O797">
        <v>0.12222149</v>
      </c>
      <c r="P797">
        <v>0.29283340000000002</v>
      </c>
      <c r="Q797">
        <v>-2.7709770000000002E-2</v>
      </c>
      <c r="R797">
        <v>-1.9408479999999999E-2</v>
      </c>
      <c r="S797">
        <v>-0.10671008</v>
      </c>
      <c r="T797">
        <v>5.0360583E-2</v>
      </c>
      <c r="U797">
        <v>0.16811826999999999</v>
      </c>
      <c r="V797">
        <v>0.11555849</v>
      </c>
      <c r="W797">
        <v>0.17808771000000001</v>
      </c>
      <c r="X797">
        <v>0.12424099</v>
      </c>
      <c r="Y797">
        <v>0.41816428</v>
      </c>
      <c r="Z797">
        <v>0.20433282999999999</v>
      </c>
      <c r="AA797">
        <v>4.5688189999999997E-2</v>
      </c>
      <c r="AB797">
        <v>8.8382415000000006E-2</v>
      </c>
      <c r="AC797">
        <v>5.3565285999999997E-2</v>
      </c>
      <c r="AD797">
        <v>0.25314507000000003</v>
      </c>
      <c r="AE797">
        <v>0.17338091</v>
      </c>
      <c r="AF797">
        <v>0.22066814000000001</v>
      </c>
      <c r="AG797">
        <v>0.30306008000000001</v>
      </c>
      <c r="AH797">
        <v>7.0749014999999998E-2</v>
      </c>
      <c r="AI797">
        <v>3.7663095000000001E-2</v>
      </c>
      <c r="AJ797">
        <v>0.24473627000000001</v>
      </c>
      <c r="AK797">
        <v>0.18149665000000001</v>
      </c>
      <c r="AL797">
        <v>2.760013E-2</v>
      </c>
      <c r="AM797">
        <v>0.1021082</v>
      </c>
      <c r="AN797">
        <v>6.935144E-2</v>
      </c>
      <c r="AO797">
        <v>0.23637175999999999</v>
      </c>
      <c r="AP797">
        <v>0.1897547</v>
      </c>
      <c r="AQ797">
        <v>0.20738782</v>
      </c>
      <c r="AR797">
        <v>0.27384259999999999</v>
      </c>
      <c r="AS797">
        <v>0.20892937</v>
      </c>
      <c r="AT797">
        <v>0.26672383999999999</v>
      </c>
      <c r="AU797">
        <v>2.348693E-2</v>
      </c>
      <c r="AV797">
        <v>8.6398100000000005E-2</v>
      </c>
      <c r="AW797">
        <v>0.20176816</v>
      </c>
      <c r="AX797">
        <v>4.3761630000000003E-2</v>
      </c>
      <c r="AY797">
        <v>0.103636995</v>
      </c>
      <c r="AZ797">
        <v>0.93137689999999995</v>
      </c>
      <c r="BA797">
        <v>0.22511790000000001</v>
      </c>
      <c r="BB797">
        <v>2.1863655999999999E-2</v>
      </c>
      <c r="BC797">
        <v>0.27755684000000003</v>
      </c>
      <c r="BD797">
        <v>0.17832257000000001</v>
      </c>
      <c r="BE797">
        <v>0.19096678</v>
      </c>
      <c r="BF797">
        <v>0.156968</v>
      </c>
      <c r="BG797">
        <v>0.18227463999999999</v>
      </c>
      <c r="BH797">
        <v>0.19108526000000001</v>
      </c>
      <c r="BI797">
        <v>8.2583199999999995E-2</v>
      </c>
      <c r="BJ797">
        <v>0.11960396</v>
      </c>
      <c r="BK797">
        <v>0.30096850000000003</v>
      </c>
      <c r="BL797">
        <v>0.14999282</v>
      </c>
      <c r="BM797">
        <v>0.16309829000000001</v>
      </c>
      <c r="BN797">
        <v>0.18384549</v>
      </c>
      <c r="BO797">
        <v>0.20896566</v>
      </c>
      <c r="BP797">
        <v>0.23147765000000001</v>
      </c>
      <c r="BQ797">
        <v>0.17668581</v>
      </c>
      <c r="BR797">
        <v>0.27749225</v>
      </c>
      <c r="BS797">
        <v>6.5072595999999996E-2</v>
      </c>
      <c r="BT797">
        <v>0.20590606</v>
      </c>
      <c r="BU797">
        <v>0.16072272000000001</v>
      </c>
      <c r="BV797">
        <v>0.20967524000000001</v>
      </c>
      <c r="BW797">
        <v>0.29345559999999998</v>
      </c>
      <c r="BX797">
        <v>0.1414012</v>
      </c>
      <c r="BY797">
        <v>6.6019653999999997E-2</v>
      </c>
      <c r="BZ797">
        <v>4.2549185000000003E-2</v>
      </c>
      <c r="CA797">
        <v>4.361114E-2</v>
      </c>
      <c r="CB797">
        <v>0.19951896</v>
      </c>
      <c r="CC797">
        <v>0.15539169999999999</v>
      </c>
      <c r="CD797">
        <v>0.12588526</v>
      </c>
      <c r="CE797">
        <v>0.17729196999999999</v>
      </c>
      <c r="CF797">
        <v>0.118370295</v>
      </c>
      <c r="CG797">
        <v>0.25105247000000003</v>
      </c>
      <c r="CH797">
        <v>8.8135846000000004E-2</v>
      </c>
      <c r="CI797">
        <v>0.24365503999999999</v>
      </c>
      <c r="CJ797">
        <v>0.34791440000000001</v>
      </c>
      <c r="CK797">
        <v>9.8920179999999996E-2</v>
      </c>
      <c r="CL797">
        <v>0.22290910999999999</v>
      </c>
      <c r="CM797">
        <v>0.1675065</v>
      </c>
      <c r="CN797">
        <v>0.32843097999999998</v>
      </c>
      <c r="CO797">
        <v>2.3453000000000002E-2</v>
      </c>
      <c r="CP797">
        <v>9.5949610000000005E-2</v>
      </c>
      <c r="CQ797">
        <v>0.21750327999999999</v>
      </c>
      <c r="CR797">
        <v>8.1486379999999997E-2</v>
      </c>
      <c r="CS797">
        <v>0.21856213999999999</v>
      </c>
      <c r="CT797">
        <v>0.39849177000000002</v>
      </c>
      <c r="CU797">
        <v>0.20994246999999999</v>
      </c>
      <c r="CV797">
        <v>0.21983675999999999</v>
      </c>
      <c r="CW797">
        <v>0.29166323</v>
      </c>
      <c r="CX797">
        <v>0.32001758000000002</v>
      </c>
      <c r="CY797">
        <v>0.11892509</v>
      </c>
      <c r="CZ797">
        <v>0.15081206</v>
      </c>
      <c r="DA797">
        <v>8.5445400000000005E-2</v>
      </c>
      <c r="DB797">
        <v>0.23453446</v>
      </c>
      <c r="DC797">
        <v>0.97251790000000005</v>
      </c>
      <c r="DD797">
        <v>0.26437873000000001</v>
      </c>
      <c r="DE797">
        <v>0.12681374000000001</v>
      </c>
      <c r="DF797">
        <f t="shared" si="34"/>
        <v>0.15610906706796118</v>
      </c>
      <c r="DG797">
        <f t="shared" si="35"/>
        <v>0</v>
      </c>
      <c r="DH797">
        <v>0</v>
      </c>
      <c r="DI797">
        <f>VLOOKUP(B797,owner_jaccard!$C$1:$E$1128,3,FALSE)</f>
        <v>0.08</v>
      </c>
      <c r="DJ797">
        <f>VLOOKUP(B797,partic_jaccard!$C$1:$E$1128,3,FALSE)</f>
        <v>0</v>
      </c>
      <c r="DK797">
        <f>VLOOKUP(B797,rtword_jaccard!$C$1:$E$1128,3,FALSE)</f>
        <v>9.8901098901098897E-2</v>
      </c>
      <c r="DL797">
        <f>VLOOKUP(B797,rtword_jaccard!$C$1:$F$1128,4,FALSE)</f>
        <v>0.20481927710843301</v>
      </c>
      <c r="DM797">
        <f>VLOOKUP(B797,rtword_jaccard!$C$1:$G$1128,5,FALSE)</f>
        <v>0.219512195121951</v>
      </c>
      <c r="DN797">
        <f>VLOOKUP(B797,owner_j_重み付き!$C$1:$E$1128,3)</f>
        <v>1.1999999999999999E-3</v>
      </c>
      <c r="DO797">
        <f>VLOOKUP(B797,part_j_重み付き!$C$1:$E$1128,3,FALSE)</f>
        <v>0</v>
      </c>
      <c r="DP797">
        <f>VLOOKUP(B797,journalsection_jaccard!$C$2:$E$1129,3,FALSE)</f>
        <v>0.47058823529411697</v>
      </c>
      <c r="DQ797">
        <f>VLOOKUP(B797,journalsection_jaccard!$C$2:$F$1129,4,FALSE)</f>
        <v>0.29870129870129802</v>
      </c>
      <c r="DR797">
        <f>VLOOKUP(B797,journalsection_jaccard!$C$2:$G$1129,5,FALSE)</f>
        <v>0.29310344827586199</v>
      </c>
      <c r="DS797">
        <f>VLOOKUP(B797,journalsection_jaccard!$C$2:$H$1129,6,FALSE)</f>
        <v>0.11111111111111099</v>
      </c>
    </row>
    <row r="798" spans="1:123" x14ac:dyDescent="0.55000000000000004">
      <c r="A798">
        <v>791</v>
      </c>
      <c r="B798" t="s">
        <v>2313</v>
      </c>
      <c r="C798" t="s">
        <v>897</v>
      </c>
      <c r="D798">
        <v>8.8238016000000002E-2</v>
      </c>
      <c r="E798">
        <v>5.8241658000000002E-2</v>
      </c>
      <c r="F798">
        <v>0.18083051999999999</v>
      </c>
      <c r="G798">
        <v>0.24508733999999999</v>
      </c>
      <c r="H798">
        <v>0.29640353000000003</v>
      </c>
      <c r="I798">
        <v>-6.1683910000000002E-2</v>
      </c>
      <c r="J798">
        <v>0.14688340999999999</v>
      </c>
      <c r="K798">
        <v>0.98133015999999995</v>
      </c>
      <c r="L798">
        <v>0.28830012999999999</v>
      </c>
      <c r="M798">
        <v>0.16148256</v>
      </c>
      <c r="N798">
        <v>0.122072875</v>
      </c>
      <c r="O798">
        <v>0.23790710000000001</v>
      </c>
      <c r="P798">
        <v>0.21994351000000001</v>
      </c>
      <c r="Q798">
        <v>0.28725352999999998</v>
      </c>
      <c r="R798">
        <v>4.7868540000000001E-2</v>
      </c>
      <c r="S798">
        <v>-6.511219E-2</v>
      </c>
      <c r="T798">
        <v>0.11940294999999999</v>
      </c>
      <c r="U798">
        <v>4.9763189999999999E-2</v>
      </c>
      <c r="V798">
        <v>0.13342610999999999</v>
      </c>
      <c r="W798">
        <v>0.10722714</v>
      </c>
      <c r="X798">
        <v>1.4185971E-2</v>
      </c>
      <c r="Y798">
        <v>0.35221285000000002</v>
      </c>
      <c r="Z798">
        <v>0.23727835999999999</v>
      </c>
      <c r="AA798">
        <v>1.5145598999999999E-2</v>
      </c>
      <c r="AB798">
        <v>0.16698811999999999</v>
      </c>
      <c r="AC798">
        <v>0.29520527000000002</v>
      </c>
      <c r="AD798">
        <v>0.17490132</v>
      </c>
      <c r="AE798">
        <v>-8.6451529999999992E-3</v>
      </c>
      <c r="AF798">
        <v>0.28946546000000001</v>
      </c>
      <c r="AG798">
        <v>0.28153040000000001</v>
      </c>
      <c r="AH798">
        <v>0.18264174</v>
      </c>
      <c r="AI798">
        <v>6.5777174999999993E-2</v>
      </c>
      <c r="AJ798">
        <v>6.8502099999999996E-2</v>
      </c>
      <c r="AK798">
        <v>0.17284355000000001</v>
      </c>
      <c r="AL798">
        <v>0.15388004</v>
      </c>
      <c r="AM798">
        <v>7.6344339999999997E-2</v>
      </c>
      <c r="AN798">
        <v>-9.7001485999999998E-2</v>
      </c>
      <c r="AO798">
        <v>0.1979166</v>
      </c>
      <c r="AP798">
        <v>0.22370952</v>
      </c>
      <c r="AQ798">
        <v>0.1673876</v>
      </c>
      <c r="AR798">
        <v>0.28649219999999997</v>
      </c>
      <c r="AS798">
        <v>0.23511282</v>
      </c>
      <c r="AT798">
        <v>8.5266100000000004E-3</v>
      </c>
      <c r="AU798">
        <v>0.15912382</v>
      </c>
      <c r="AV798">
        <v>0.23907914999999999</v>
      </c>
      <c r="AW798">
        <v>0.20787507</v>
      </c>
      <c r="AX798">
        <v>0.11573804</v>
      </c>
      <c r="AY798">
        <v>0.20785830999999999</v>
      </c>
      <c r="AZ798">
        <v>0.95440406</v>
      </c>
      <c r="BA798">
        <v>0.12637245999999999</v>
      </c>
      <c r="BB798">
        <v>1.9849539999999999E-2</v>
      </c>
      <c r="BC798">
        <v>0.1549596</v>
      </c>
      <c r="BD798">
        <v>0.16607512999999999</v>
      </c>
      <c r="BE798">
        <v>-6.126119E-2</v>
      </c>
      <c r="BF798">
        <v>3.6635399999999999E-2</v>
      </c>
      <c r="BG798">
        <v>0.31234162999999998</v>
      </c>
      <c r="BH798">
        <v>-1.0304981E-2</v>
      </c>
      <c r="BI798">
        <v>0.2304474</v>
      </c>
      <c r="BJ798">
        <v>1.1568458E-2</v>
      </c>
      <c r="BK798">
        <v>0.24549387</v>
      </c>
      <c r="BL798">
        <v>0.20864986999999999</v>
      </c>
      <c r="BM798">
        <v>0.16897889999999999</v>
      </c>
      <c r="BN798">
        <v>0.15987336999999999</v>
      </c>
      <c r="BO798">
        <v>0.36150578</v>
      </c>
      <c r="BP798">
        <v>0.17363632000000001</v>
      </c>
      <c r="BQ798">
        <v>0.26766345000000002</v>
      </c>
      <c r="BR798">
        <v>9.2277929999999998E-4</v>
      </c>
      <c r="BS798">
        <v>4.5098223E-2</v>
      </c>
      <c r="BT798">
        <v>0.11926311000000001</v>
      </c>
      <c r="BU798">
        <v>0.34296978</v>
      </c>
      <c r="BV798">
        <v>0.28539302999999999</v>
      </c>
      <c r="BW798">
        <v>0.35734614999999997</v>
      </c>
      <c r="BX798">
        <v>0.29756153000000002</v>
      </c>
      <c r="BY798">
        <v>0.15233432999999999</v>
      </c>
      <c r="BZ798">
        <v>0.18298819999999999</v>
      </c>
      <c r="CA798">
        <v>8.4897310000000004E-2</v>
      </c>
      <c r="CB798">
        <v>0.23549176999999999</v>
      </c>
      <c r="CC798">
        <v>0.23472857</v>
      </c>
      <c r="CD798">
        <v>0.34340947999999999</v>
      </c>
      <c r="CE798">
        <v>0.20116584000000001</v>
      </c>
      <c r="CF798">
        <v>0.10023765</v>
      </c>
      <c r="CG798">
        <v>0.118232876</v>
      </c>
      <c r="CH798">
        <v>0.13682900000000001</v>
      </c>
      <c r="CI798">
        <v>-4.3174783000000001E-3</v>
      </c>
      <c r="CJ798">
        <v>0.27343764999999998</v>
      </c>
      <c r="CK798">
        <v>0.11003488</v>
      </c>
      <c r="CL798">
        <v>0.24338451</v>
      </c>
      <c r="CM798">
        <v>6.1443669999999999E-2</v>
      </c>
      <c r="CN798">
        <v>7.8711619999999996E-2</v>
      </c>
      <c r="CO798">
        <v>-2.1945343999999999E-2</v>
      </c>
      <c r="CP798">
        <v>7.1583320000000006E-2</v>
      </c>
      <c r="CQ798">
        <v>0.13087072999999999</v>
      </c>
      <c r="CR798">
        <v>0.20089826</v>
      </c>
      <c r="CS798">
        <v>0.11441309</v>
      </c>
      <c r="CT798">
        <v>0.13241707999999999</v>
      </c>
      <c r="CU798">
        <v>4.3921109999999999E-2</v>
      </c>
      <c r="CV798">
        <v>0.19850807000000001</v>
      </c>
      <c r="CW798">
        <v>0.104720145</v>
      </c>
      <c r="CX798">
        <v>0.21247991999999999</v>
      </c>
      <c r="CY798">
        <v>0.15415123</v>
      </c>
      <c r="CZ798">
        <v>0.32812446000000001</v>
      </c>
      <c r="DA798">
        <v>0.12068041</v>
      </c>
      <c r="DB798">
        <v>0.11282875000000001</v>
      </c>
      <c r="DC798">
        <v>0.97236180000000005</v>
      </c>
      <c r="DD798">
        <v>0.18127731999999999</v>
      </c>
      <c r="DE798">
        <v>3.4985214000000001E-2</v>
      </c>
      <c r="DF798">
        <f t="shared" si="34"/>
        <v>0.15385994812621359</v>
      </c>
      <c r="DG798">
        <f t="shared" si="35"/>
        <v>0</v>
      </c>
      <c r="DH798">
        <v>0</v>
      </c>
      <c r="DI798">
        <f>VLOOKUP(B798,owner_jaccard!$C$1:$E$1128,3,FALSE)</f>
        <v>7.4074074074074001E-2</v>
      </c>
      <c r="DJ798">
        <f>VLOOKUP(B798,partic_jaccard!$C$1:$E$1128,3,FALSE)</f>
        <v>0</v>
      </c>
      <c r="DK798">
        <f>VLOOKUP(B798,rtword_jaccard!$C$1:$E$1128,3,FALSE)</f>
        <v>8.6956521739130405E-2</v>
      </c>
      <c r="DL798">
        <f>VLOOKUP(B798,rtword_jaccard!$C$1:$F$1128,4,FALSE)</f>
        <v>0.19760479041916101</v>
      </c>
      <c r="DM798">
        <f>VLOOKUP(B798,rtword_jaccard!$C$1:$G$1128,5,FALSE)</f>
        <v>0.2</v>
      </c>
      <c r="DN798">
        <f>VLOOKUP(B798,owner_j_重み付き!$C$1:$E$1128,3)</f>
        <v>4.0000000000000002E-4</v>
      </c>
      <c r="DO798">
        <f>VLOOKUP(B798,part_j_重み付き!$C$1:$E$1128,3,FALSE)</f>
        <v>0</v>
      </c>
      <c r="DP798">
        <f>VLOOKUP(B798,journalsection_jaccard!$C$2:$E$1129,3,FALSE)</f>
        <v>0.51515151515151503</v>
      </c>
      <c r="DQ798">
        <f>VLOOKUP(B798,journalsection_jaccard!$C$2:$F$1129,4,FALSE)</f>
        <v>0.33333333333333298</v>
      </c>
      <c r="DR798">
        <f>VLOOKUP(B798,journalsection_jaccard!$C$2:$G$1129,5,FALSE)</f>
        <v>0.31578947368421001</v>
      </c>
      <c r="DS798">
        <f>VLOOKUP(B798,journalsection_jaccard!$C$2:$H$1129,6,FALSE)</f>
        <v>0.14942528735632099</v>
      </c>
    </row>
    <row r="799" spans="1:123" x14ac:dyDescent="0.55000000000000004">
      <c r="A799">
        <v>792</v>
      </c>
      <c r="B799" t="s">
        <v>2314</v>
      </c>
      <c r="C799" t="s">
        <v>898</v>
      </c>
      <c r="D799">
        <v>0.14957334</v>
      </c>
      <c r="E799">
        <v>0.1011567</v>
      </c>
      <c r="F799">
        <v>0.17569114</v>
      </c>
      <c r="G799">
        <v>0.18821602000000001</v>
      </c>
      <c r="H799">
        <v>0.20204701999999999</v>
      </c>
      <c r="I799">
        <v>0.1932024</v>
      </c>
      <c r="J799">
        <v>0.188275</v>
      </c>
      <c r="K799">
        <v>0.97193253000000002</v>
      </c>
      <c r="L799">
        <v>0.19001335</v>
      </c>
      <c r="M799">
        <v>0.17577301000000001</v>
      </c>
      <c r="N799">
        <v>0.19225681999999999</v>
      </c>
      <c r="O799">
        <v>9.4937279999999999E-2</v>
      </c>
      <c r="P799">
        <v>0.22530407999999999</v>
      </c>
      <c r="Q799">
        <v>0.17848806</v>
      </c>
      <c r="R799">
        <v>-1.0266361999999999E-2</v>
      </c>
      <c r="S799">
        <v>-3.5787012E-2</v>
      </c>
      <c r="T799">
        <v>9.7196384999999996E-2</v>
      </c>
      <c r="U799">
        <v>3.7663414999999999E-2</v>
      </c>
      <c r="V799">
        <v>0.29576942000000001</v>
      </c>
      <c r="W799">
        <v>-3.6970495999999999E-2</v>
      </c>
      <c r="X799">
        <v>7.0277229999999996E-2</v>
      </c>
      <c r="Y799">
        <v>0.21923748000000001</v>
      </c>
      <c r="Z799">
        <v>0.19886471</v>
      </c>
      <c r="AA799">
        <v>0.10822492</v>
      </c>
      <c r="AB799">
        <v>8.955043E-2</v>
      </c>
      <c r="AC799">
        <v>0.20686187</v>
      </c>
      <c r="AD799">
        <v>6.6305779999999995E-2</v>
      </c>
      <c r="AE799">
        <v>0.25240945999999997</v>
      </c>
      <c r="AF799">
        <v>0.25279163999999998</v>
      </c>
      <c r="AG799">
        <v>6.0562190000000002E-2</v>
      </c>
      <c r="AH799">
        <v>0.11289582400000001</v>
      </c>
      <c r="AI799">
        <v>0.21376653000000001</v>
      </c>
      <c r="AJ799">
        <v>0.124795824</v>
      </c>
      <c r="AK799">
        <v>0.26956439999999998</v>
      </c>
      <c r="AL799">
        <v>3.3133599999999999E-2</v>
      </c>
      <c r="AM799">
        <v>2.1240266000000001E-2</v>
      </c>
      <c r="AN799">
        <v>9.2653579999999996E-3</v>
      </c>
      <c r="AO799">
        <v>0.2347503</v>
      </c>
      <c r="AP799">
        <v>0.15112765</v>
      </c>
      <c r="AQ799">
        <v>0.28390490000000002</v>
      </c>
      <c r="AR799">
        <v>0.10684333</v>
      </c>
      <c r="AS799">
        <v>0.12256852</v>
      </c>
      <c r="AT799">
        <v>3.8411830000000001E-2</v>
      </c>
      <c r="AU799">
        <v>0.14687194000000001</v>
      </c>
      <c r="AV799">
        <v>5.0911177000000002E-2</v>
      </c>
      <c r="AW799">
        <v>0.18243134</v>
      </c>
      <c r="AX799">
        <v>0.10616813</v>
      </c>
      <c r="AY799">
        <v>0.15814202999999999</v>
      </c>
      <c r="AZ799">
        <v>0.93393992999999997</v>
      </c>
      <c r="BA799">
        <v>0.11599663</v>
      </c>
      <c r="BB799">
        <v>0.18909562999999999</v>
      </c>
      <c r="BC799">
        <v>0.18188805999999999</v>
      </c>
      <c r="BD799">
        <v>-5.9698815000000004E-3</v>
      </c>
      <c r="BE799">
        <v>0.10322872</v>
      </c>
      <c r="BF799">
        <v>8.9373099999999997E-2</v>
      </c>
      <c r="BG799">
        <v>0.22251083999999999</v>
      </c>
      <c r="BH799">
        <v>9.7499189999999999E-2</v>
      </c>
      <c r="BI799">
        <v>0.14055690000000001</v>
      </c>
      <c r="BJ799">
        <v>0.29855892000000001</v>
      </c>
      <c r="BK799">
        <v>0.21133727999999999</v>
      </c>
      <c r="BL799">
        <v>0.15191904000000001</v>
      </c>
      <c r="BM799">
        <v>0.16527665</v>
      </c>
      <c r="BN799">
        <v>0.27036932000000002</v>
      </c>
      <c r="BO799">
        <v>0.32765722000000003</v>
      </c>
      <c r="BP799">
        <v>-2.2723427000000001E-2</v>
      </c>
      <c r="BQ799">
        <v>0.16936280000000001</v>
      </c>
      <c r="BR799">
        <v>0.13933825</v>
      </c>
      <c r="BS799">
        <v>0.26845219999999997</v>
      </c>
      <c r="BT799">
        <v>8.4590899999999997E-2</v>
      </c>
      <c r="BU799">
        <v>0.24625775</v>
      </c>
      <c r="BV799">
        <v>0.15878828</v>
      </c>
      <c r="BW799">
        <v>0.2778524</v>
      </c>
      <c r="BX799">
        <v>0.33806684999999997</v>
      </c>
      <c r="BY799">
        <v>3.9398613999999998E-2</v>
      </c>
      <c r="BZ799">
        <v>4.8071068000000002E-2</v>
      </c>
      <c r="CA799">
        <v>0.13603428000000001</v>
      </c>
      <c r="CB799">
        <v>5.0396264000000003E-2</v>
      </c>
      <c r="CC799">
        <v>4.9662053999999997E-2</v>
      </c>
      <c r="CD799">
        <v>0.44274455000000001</v>
      </c>
      <c r="CE799">
        <v>0.19512678999999999</v>
      </c>
      <c r="CF799">
        <v>9.314654E-2</v>
      </c>
      <c r="CG799">
        <v>0.1655663</v>
      </c>
      <c r="CH799">
        <v>0.29210845000000002</v>
      </c>
      <c r="CI799">
        <v>0.11928859999999999</v>
      </c>
      <c r="CJ799">
        <v>0.27028045000000001</v>
      </c>
      <c r="CK799">
        <v>0.19621558</v>
      </c>
      <c r="CL799">
        <v>0.13146260000000001</v>
      </c>
      <c r="CM799">
        <v>0.21557707000000001</v>
      </c>
      <c r="CN799">
        <v>0.17851506</v>
      </c>
      <c r="CO799">
        <v>7.4734819999999993E-2</v>
      </c>
      <c r="CP799">
        <v>9.3844324000000007E-2</v>
      </c>
      <c r="CQ799">
        <v>9.5968079999999997E-2</v>
      </c>
      <c r="CR799">
        <v>0.23467244000000001</v>
      </c>
      <c r="CS799">
        <v>0.17326005999999999</v>
      </c>
      <c r="CT799">
        <v>0.26306865000000001</v>
      </c>
      <c r="CU799">
        <v>6.9383310000000004E-2</v>
      </c>
      <c r="CV799">
        <v>0.15448880000000001</v>
      </c>
      <c r="CW799">
        <v>0.4272126</v>
      </c>
      <c r="CX799">
        <v>0.18522727</v>
      </c>
      <c r="CY799">
        <v>-4.9197417E-2</v>
      </c>
      <c r="CZ799">
        <v>0.16261476</v>
      </c>
      <c r="DA799">
        <v>0.26617423000000001</v>
      </c>
      <c r="DB799">
        <v>0.16035638999999999</v>
      </c>
      <c r="DC799">
        <v>0.97750700000000001</v>
      </c>
      <c r="DD799">
        <v>0.28719309999999998</v>
      </c>
      <c r="DE799">
        <v>8.0842659999999997E-2</v>
      </c>
      <c r="DF799">
        <f t="shared" si="34"/>
        <v>0.15550621550970878</v>
      </c>
      <c r="DG799">
        <f t="shared" si="35"/>
        <v>0</v>
      </c>
      <c r="DH799">
        <v>0</v>
      </c>
      <c r="DI799">
        <f>VLOOKUP(B799,owner_jaccard!$C$1:$E$1128,3,FALSE)</f>
        <v>9.3023255813953404E-2</v>
      </c>
      <c r="DJ799">
        <f>VLOOKUP(B799,partic_jaccard!$C$1:$E$1128,3,FALSE)</f>
        <v>6.6666666666666596E-2</v>
      </c>
      <c r="DK799">
        <f>VLOOKUP(B799,rtword_jaccard!$C$1:$E$1128,3,FALSE)</f>
        <v>8.6956521739130405E-2</v>
      </c>
      <c r="DL799">
        <f>VLOOKUP(B799,rtword_jaccard!$C$1:$F$1128,4,FALSE)</f>
        <v>0.16959064327485299</v>
      </c>
      <c r="DM799">
        <f>VLOOKUP(B799,rtword_jaccard!$C$1:$G$1128,5,FALSE)</f>
        <v>0.20481927710843301</v>
      </c>
      <c r="DN799">
        <f>VLOOKUP(B799,owner_j_重み付き!$C$1:$E$1128,3)</f>
        <v>4.0000000000000002E-4</v>
      </c>
      <c r="DO799">
        <f>VLOOKUP(B799,part_j_重み付き!$C$1:$E$1128,3,FALSE)</f>
        <v>5.9999999999999995E-4</v>
      </c>
      <c r="DP799">
        <f>VLOOKUP(B799,journalsection_jaccard!$C$2:$E$1129,3,FALSE)</f>
        <v>0.49253731343283502</v>
      </c>
      <c r="DQ799">
        <f>VLOOKUP(B799,journalsection_jaccard!$C$2:$F$1129,4,FALSE)</f>
        <v>0.31578947368421001</v>
      </c>
      <c r="DR799">
        <f>VLOOKUP(B799,journalsection_jaccard!$C$2:$G$1129,5,FALSE)</f>
        <v>0.27659574468085102</v>
      </c>
      <c r="DS799">
        <f>VLOOKUP(B799,journalsection_jaccard!$C$2:$H$1129,6,FALSE)</f>
        <v>0.13636363636363599</v>
      </c>
    </row>
    <row r="800" spans="1:123" x14ac:dyDescent="0.55000000000000004">
      <c r="A800">
        <v>793</v>
      </c>
      <c r="B800" t="s">
        <v>2315</v>
      </c>
      <c r="C800" t="s">
        <v>899</v>
      </c>
      <c r="D800">
        <v>2.7994682999999999E-2</v>
      </c>
      <c r="E800">
        <v>5.0318429999999997E-2</v>
      </c>
      <c r="F800">
        <v>0.12324199</v>
      </c>
      <c r="G800">
        <v>5.8102187E-2</v>
      </c>
      <c r="H800">
        <v>0.19727064999999999</v>
      </c>
      <c r="I800">
        <v>6.5582539999999995E-2</v>
      </c>
      <c r="J800">
        <v>0.21931982</v>
      </c>
      <c r="K800">
        <v>0.98162126999999999</v>
      </c>
      <c r="L800">
        <v>0.22917593999999999</v>
      </c>
      <c r="M800">
        <v>0.16177483000000001</v>
      </c>
      <c r="N800">
        <v>3.2528516E-2</v>
      </c>
      <c r="O800">
        <v>-8.1080830000000003E-3</v>
      </c>
      <c r="P800">
        <v>0.23747678</v>
      </c>
      <c r="Q800">
        <v>0.23190986</v>
      </c>
      <c r="R800">
        <v>0.12478702999999999</v>
      </c>
      <c r="S800">
        <v>2.9461068999999999E-2</v>
      </c>
      <c r="T800">
        <v>9.1720684999999996E-2</v>
      </c>
      <c r="U800">
        <v>0.14637816000000001</v>
      </c>
      <c r="V800">
        <v>0.24414148999999999</v>
      </c>
      <c r="W800">
        <v>0.12854547999999999</v>
      </c>
      <c r="X800">
        <v>0.23134366000000001</v>
      </c>
      <c r="Y800">
        <v>0.24814465999999999</v>
      </c>
      <c r="Z800">
        <v>0.19587392000000001</v>
      </c>
      <c r="AA800">
        <v>-4.2488850000000002E-2</v>
      </c>
      <c r="AB800">
        <v>1.6746932E-3</v>
      </c>
      <c r="AC800">
        <v>0.18201355999999999</v>
      </c>
      <c r="AD800">
        <v>2.1443276000000001E-2</v>
      </c>
      <c r="AE800">
        <v>0.16105801</v>
      </c>
      <c r="AF800">
        <v>0.17694317000000001</v>
      </c>
      <c r="AG800">
        <v>0.39696318000000003</v>
      </c>
      <c r="AH800">
        <v>5.0688017000000002E-2</v>
      </c>
      <c r="AI800">
        <v>-3.2859306999999997E-2</v>
      </c>
      <c r="AJ800">
        <v>3.4887443999999997E-2</v>
      </c>
      <c r="AK800">
        <v>0.23624270999999999</v>
      </c>
      <c r="AL800">
        <v>0.14598011999999999</v>
      </c>
      <c r="AM800">
        <v>-4.7106300000000003E-4</v>
      </c>
      <c r="AN800">
        <v>-7.0169120000000001E-2</v>
      </c>
      <c r="AO800">
        <v>-4.0122907999999999E-2</v>
      </c>
      <c r="AP800">
        <v>0.20849307</v>
      </c>
      <c r="AQ800">
        <v>0.18914747000000001</v>
      </c>
      <c r="AR800">
        <v>0.31546432000000002</v>
      </c>
      <c r="AS800">
        <v>0.10202248999999999</v>
      </c>
      <c r="AT800">
        <v>0.42152055999999999</v>
      </c>
      <c r="AU800">
        <v>-1.6884636000000001E-2</v>
      </c>
      <c r="AV800">
        <v>8.3496249999999994E-2</v>
      </c>
      <c r="AW800">
        <v>0.21986412</v>
      </c>
      <c r="AX800">
        <v>0.10785152000000001</v>
      </c>
      <c r="AY800">
        <v>0.2403323</v>
      </c>
      <c r="AZ800">
        <v>0.9456869</v>
      </c>
      <c r="BA800">
        <v>-1.771642E-2</v>
      </c>
      <c r="BB800">
        <v>0.16873621999999999</v>
      </c>
      <c r="BC800">
        <v>0.19514532000000001</v>
      </c>
      <c r="BD800">
        <v>0.21802568</v>
      </c>
      <c r="BE800">
        <v>2.1232319999999999E-2</v>
      </c>
      <c r="BF800">
        <v>3.366504E-2</v>
      </c>
      <c r="BG800">
        <v>0.11686971</v>
      </c>
      <c r="BH800">
        <v>3.0988773000000001E-2</v>
      </c>
      <c r="BI800">
        <v>0.11553094</v>
      </c>
      <c r="BJ800">
        <v>8.6407960000000006E-2</v>
      </c>
      <c r="BK800">
        <v>0.33526072000000001</v>
      </c>
      <c r="BL800">
        <v>0.10108103</v>
      </c>
      <c r="BM800">
        <v>0.13966891000000001</v>
      </c>
      <c r="BN800">
        <v>0.17989706999999999</v>
      </c>
      <c r="BO800">
        <v>0.16841600000000001</v>
      </c>
      <c r="BP800">
        <v>0.14933999000000001</v>
      </c>
      <c r="BQ800">
        <v>0.29894989999999999</v>
      </c>
      <c r="BR800">
        <v>0.17671707</v>
      </c>
      <c r="BS800">
        <v>9.914618E-2</v>
      </c>
      <c r="BT800">
        <v>0.2717852</v>
      </c>
      <c r="BU800">
        <v>0.23018904000000001</v>
      </c>
      <c r="BV800">
        <v>4.6887774E-2</v>
      </c>
      <c r="BW800">
        <v>0.33020284999999999</v>
      </c>
      <c r="BX800">
        <v>0.17963994999999999</v>
      </c>
      <c r="BY800">
        <v>0.27753347</v>
      </c>
      <c r="BZ800">
        <v>0.23536602000000001</v>
      </c>
      <c r="CA800">
        <v>0.12881861999999999</v>
      </c>
      <c r="CB800">
        <v>0.13227147</v>
      </c>
      <c r="CC800">
        <v>0.34899437</v>
      </c>
      <c r="CD800">
        <v>0.15680348999999999</v>
      </c>
      <c r="CE800">
        <v>0.30057996999999997</v>
      </c>
      <c r="CF800">
        <v>0.16626489999999999</v>
      </c>
      <c r="CG800">
        <v>0.12714824</v>
      </c>
      <c r="CH800">
        <v>0.12871192000000001</v>
      </c>
      <c r="CI800">
        <v>0.1725389</v>
      </c>
      <c r="CJ800">
        <v>0.19604824000000001</v>
      </c>
      <c r="CK800">
        <v>-6.8622552999999999E-3</v>
      </c>
      <c r="CL800">
        <v>7.9508690000000007E-2</v>
      </c>
      <c r="CM800">
        <v>0.21292253</v>
      </c>
      <c r="CN800">
        <v>0.30115128000000002</v>
      </c>
      <c r="CO800">
        <v>0.167708</v>
      </c>
      <c r="CP800">
        <v>7.4252369999999998E-2</v>
      </c>
      <c r="CQ800">
        <v>0.20650734000000001</v>
      </c>
      <c r="CR800">
        <v>0.21153021999999999</v>
      </c>
      <c r="CS800">
        <v>0.34881166000000002</v>
      </c>
      <c r="CT800">
        <v>3.2350789999999997E-2</v>
      </c>
      <c r="CU800">
        <v>0.35160404000000001</v>
      </c>
      <c r="CV800">
        <v>0.15401627000000001</v>
      </c>
      <c r="CW800">
        <v>0.14853926000000001</v>
      </c>
      <c r="CX800">
        <v>0.23913403999999999</v>
      </c>
      <c r="CY800">
        <v>0.15564618</v>
      </c>
      <c r="CZ800">
        <v>-6.2038835000000001E-2</v>
      </c>
      <c r="DA800">
        <v>9.5395789999999994E-2</v>
      </c>
      <c r="DB800">
        <v>0.13697018</v>
      </c>
      <c r="DC800">
        <v>0.96936460000000002</v>
      </c>
      <c r="DD800">
        <v>0.30044618000000001</v>
      </c>
      <c r="DE800">
        <v>0.20764563999999999</v>
      </c>
      <c r="DF800">
        <f t="shared" si="34"/>
        <v>0.15109185339708736</v>
      </c>
      <c r="DG800">
        <f t="shared" si="35"/>
        <v>0</v>
      </c>
      <c r="DH800">
        <v>0</v>
      </c>
      <c r="DI800">
        <f>VLOOKUP(B800,owner_jaccard!$C$1:$E$1128,3,FALSE)</f>
        <v>0.1</v>
      </c>
      <c r="DJ800">
        <f>VLOOKUP(B800,partic_jaccard!$C$1:$E$1128,3,FALSE)</f>
        <v>0.1875</v>
      </c>
      <c r="DK800">
        <f>VLOOKUP(B800,rtword_jaccard!$C$1:$E$1128,3,FALSE)</f>
        <v>6.3829787234042507E-2</v>
      </c>
      <c r="DL800">
        <f>VLOOKUP(B800,rtword_jaccard!$C$1:$F$1128,4,FALSE)</f>
        <v>0.16959064327485299</v>
      </c>
      <c r="DM800">
        <f>VLOOKUP(B800,rtword_jaccard!$C$1:$G$1128,5,FALSE)</f>
        <v>0.185770750988142</v>
      </c>
      <c r="DN800">
        <f>VLOOKUP(B800,owner_j_重み付き!$C$1:$E$1128,3)</f>
        <v>3.0000000000000001E-3</v>
      </c>
      <c r="DO800">
        <f>VLOOKUP(B800,part_j_重み付き!$C$1:$E$1128,3,FALSE)</f>
        <v>1.5E-3</v>
      </c>
      <c r="DP800">
        <f>VLOOKUP(B800,journalsection_jaccard!$C$2:$E$1129,3,FALSE)</f>
        <v>0.51515151515151503</v>
      </c>
      <c r="DQ800">
        <f>VLOOKUP(B800,journalsection_jaccard!$C$2:$F$1129,4,FALSE)</f>
        <v>0.34228187919462999</v>
      </c>
      <c r="DR800">
        <f>VLOOKUP(B800,journalsection_jaccard!$C$2:$G$1129,5,FALSE)</f>
        <v>0.31578947368421001</v>
      </c>
      <c r="DS800">
        <f>VLOOKUP(B800,journalsection_jaccard!$C$2:$H$1129,6,FALSE)</f>
        <v>0.123595505617977</v>
      </c>
    </row>
    <row r="801" spans="1:123" x14ac:dyDescent="0.55000000000000004">
      <c r="A801">
        <v>794</v>
      </c>
      <c r="B801" t="s">
        <v>2316</v>
      </c>
      <c r="C801" t="s">
        <v>900</v>
      </c>
      <c r="D801">
        <v>-3.9229165E-3</v>
      </c>
      <c r="E801">
        <v>9.1789609999999994E-2</v>
      </c>
      <c r="F801">
        <v>0.15643746</v>
      </c>
      <c r="G801">
        <v>0.16508415000000001</v>
      </c>
      <c r="H801">
        <v>9.8532333999999999E-2</v>
      </c>
      <c r="I801">
        <v>0.13457901999999999</v>
      </c>
      <c r="J801">
        <v>0.40026121999999997</v>
      </c>
      <c r="K801">
        <v>0.97962269999999996</v>
      </c>
      <c r="L801">
        <v>0.31466507999999999</v>
      </c>
      <c r="M801">
        <v>0.20963793</v>
      </c>
      <c r="N801">
        <v>0.28750082999999999</v>
      </c>
      <c r="O801">
        <v>7.6044509999999996E-2</v>
      </c>
      <c r="P801">
        <v>0.20624914999999999</v>
      </c>
      <c r="Q801">
        <v>0.18443277</v>
      </c>
      <c r="R801">
        <v>5.1013160000000002E-2</v>
      </c>
      <c r="S801">
        <v>2.7447628000000002E-2</v>
      </c>
      <c r="T801">
        <v>0.15076613</v>
      </c>
      <c r="U801">
        <v>-5.5823172999999997E-2</v>
      </c>
      <c r="V801">
        <v>9.2647129999999994E-2</v>
      </c>
      <c r="W801">
        <v>0.12783727</v>
      </c>
      <c r="X801">
        <v>0.15114543999999999</v>
      </c>
      <c r="Y801">
        <v>0.18958359999999999</v>
      </c>
      <c r="Z801">
        <v>5.1928285999999997E-2</v>
      </c>
      <c r="AA801">
        <v>0.20048912999999999</v>
      </c>
      <c r="AB801">
        <v>8.7543085000000007E-2</v>
      </c>
      <c r="AC801">
        <v>0.15417429999999999</v>
      </c>
      <c r="AD801">
        <v>0.13313923999999999</v>
      </c>
      <c r="AE801">
        <v>0.17353603000000001</v>
      </c>
      <c r="AF801">
        <v>0.27840102</v>
      </c>
      <c r="AG801">
        <v>5.0293699999999997E-2</v>
      </c>
      <c r="AH801">
        <v>-6.6376770000000002E-2</v>
      </c>
      <c r="AI801">
        <v>0.22827903999999999</v>
      </c>
      <c r="AJ801">
        <v>0.12696001000000001</v>
      </c>
      <c r="AK801">
        <v>0.28278769999999998</v>
      </c>
      <c r="AL801">
        <v>0.12924172</v>
      </c>
      <c r="AM801">
        <v>-1.13246795E-2</v>
      </c>
      <c r="AN801">
        <v>-3.6364593000000001E-2</v>
      </c>
      <c r="AO801">
        <v>0.14136256</v>
      </c>
      <c r="AP801">
        <v>0.24821486000000001</v>
      </c>
      <c r="AQ801">
        <v>0.10559424000000001</v>
      </c>
      <c r="AR801">
        <v>0.14349228</v>
      </c>
      <c r="AS801">
        <v>0.205542</v>
      </c>
      <c r="AT801">
        <v>0.15773344</v>
      </c>
      <c r="AU801">
        <v>0.20935592</v>
      </c>
      <c r="AV801">
        <v>0.13859276000000001</v>
      </c>
      <c r="AW801">
        <v>0.36620914999999998</v>
      </c>
      <c r="AX801">
        <v>-3.3449727999999998E-2</v>
      </c>
      <c r="AY801">
        <v>0.25705876999999999</v>
      </c>
      <c r="AZ801">
        <v>0.94755244000000005</v>
      </c>
      <c r="BA801">
        <v>0.17806860999999999</v>
      </c>
      <c r="BB801">
        <v>7.0722683999999994E-2</v>
      </c>
      <c r="BC801">
        <v>6.1135095E-2</v>
      </c>
      <c r="BD801">
        <v>9.2552830000000003E-2</v>
      </c>
      <c r="BE801">
        <v>-2.9801218000000001E-2</v>
      </c>
      <c r="BF801">
        <v>-3.1865119999999997E-2</v>
      </c>
      <c r="BG801">
        <v>0.26716997999999997</v>
      </c>
      <c r="BH801">
        <v>5.4100259999999997E-2</v>
      </c>
      <c r="BI801">
        <v>0.33615085</v>
      </c>
      <c r="BJ801">
        <v>0.23152916000000001</v>
      </c>
      <c r="BK801">
        <v>0.16769961999999999</v>
      </c>
      <c r="BL801">
        <v>0.15957303</v>
      </c>
      <c r="BM801">
        <v>0.19894491</v>
      </c>
      <c r="BN801">
        <v>0.43036174999999999</v>
      </c>
      <c r="BO801">
        <v>0.14844373999999999</v>
      </c>
      <c r="BP801">
        <v>4.7125859999999999E-2</v>
      </c>
      <c r="BQ801">
        <v>0.18455376000000001</v>
      </c>
      <c r="BR801">
        <v>0.11079163</v>
      </c>
      <c r="BS801">
        <v>0.49266670000000001</v>
      </c>
      <c r="BT801">
        <v>0.18046161999999999</v>
      </c>
      <c r="BU801">
        <v>0.32808379999999998</v>
      </c>
      <c r="BV801">
        <v>0.20012540000000001</v>
      </c>
      <c r="BW801">
        <v>0.29826333999999999</v>
      </c>
      <c r="BX801">
        <v>0.30555290000000002</v>
      </c>
      <c r="BY801">
        <v>1.3618019E-3</v>
      </c>
      <c r="BZ801">
        <v>0.27356005</v>
      </c>
      <c r="CA801">
        <v>8.4161780000000005E-2</v>
      </c>
      <c r="CB801">
        <v>0.17387807</v>
      </c>
      <c r="CC801">
        <v>0.26190363999999999</v>
      </c>
      <c r="CD801">
        <v>0.40641978000000001</v>
      </c>
      <c r="CE801">
        <v>0.35082442000000003</v>
      </c>
      <c r="CF801">
        <v>0.20212691999999999</v>
      </c>
      <c r="CG801">
        <v>1.7574851999999998E-2</v>
      </c>
      <c r="CH801">
        <v>0.25136259999999999</v>
      </c>
      <c r="CI801">
        <v>0.14272177</v>
      </c>
      <c r="CJ801">
        <v>0.27726114000000002</v>
      </c>
      <c r="CK801">
        <v>0.23305680000000001</v>
      </c>
      <c r="CL801">
        <v>0.33598941999999998</v>
      </c>
      <c r="CM801">
        <v>0.11432164</v>
      </c>
      <c r="CN801">
        <v>0.13567257999999999</v>
      </c>
      <c r="CO801">
        <v>0.21089463</v>
      </c>
      <c r="CP801">
        <v>0.1760774</v>
      </c>
      <c r="CQ801">
        <v>3.3256155000000003E-2</v>
      </c>
      <c r="CR801">
        <v>0.30114368000000002</v>
      </c>
      <c r="CS801">
        <v>0.21232388999999999</v>
      </c>
      <c r="CT801">
        <v>0.23240952000000001</v>
      </c>
      <c r="CU801">
        <v>2.6650026E-2</v>
      </c>
      <c r="CV801">
        <v>0.3376593</v>
      </c>
      <c r="CW801">
        <v>0.31085938000000002</v>
      </c>
      <c r="CX801">
        <v>0.16676123000000001</v>
      </c>
      <c r="CY801">
        <v>0.16811186</v>
      </c>
      <c r="CZ801">
        <v>0.26796873999999998</v>
      </c>
      <c r="DA801">
        <v>0.27519915</v>
      </c>
      <c r="DB801">
        <v>0.15826799999999999</v>
      </c>
      <c r="DC801">
        <v>0.97642534999999997</v>
      </c>
      <c r="DD801">
        <v>0.26082566000000001</v>
      </c>
      <c r="DE801">
        <v>-3.4421805E-2</v>
      </c>
      <c r="DF801">
        <f t="shared" si="34"/>
        <v>0.17113511722233005</v>
      </c>
      <c r="DG801">
        <f t="shared" si="35"/>
        <v>0</v>
      </c>
      <c r="DH801">
        <v>0</v>
      </c>
      <c r="DI801">
        <f>VLOOKUP(B801,owner_jaccard!$C$1:$E$1128,3,FALSE)</f>
        <v>0.11111111111111099</v>
      </c>
      <c r="DJ801">
        <f>VLOOKUP(B801,partic_jaccard!$C$1:$E$1128,3,FALSE)</f>
        <v>9.0909090909090898E-2</v>
      </c>
      <c r="DK801">
        <f>VLOOKUP(B801,rtword_jaccard!$C$1:$E$1128,3,FALSE)</f>
        <v>9.8901098901098897E-2</v>
      </c>
      <c r="DL801">
        <f>VLOOKUP(B801,rtword_jaccard!$C$1:$F$1128,4,FALSE)</f>
        <v>0.219512195121951</v>
      </c>
      <c r="DM801">
        <f>VLOOKUP(B801,rtword_jaccard!$C$1:$G$1128,5,FALSE)</f>
        <v>0.234567901234567</v>
      </c>
      <c r="DN801">
        <f>VLOOKUP(B801,owner_j_重み付き!$C$1:$E$1128,3)</f>
        <v>1.8E-3</v>
      </c>
      <c r="DO801">
        <f>VLOOKUP(B801,part_j_重み付き!$C$1:$E$1128,3,FALSE)</f>
        <v>1.1000000000000001E-3</v>
      </c>
      <c r="DP801">
        <f>VLOOKUP(B801,journalsection_jaccard!$C$2:$E$1129,3,FALSE)</f>
        <v>0.5625</v>
      </c>
      <c r="DQ801">
        <f>VLOOKUP(B801,journalsection_jaccard!$C$2:$F$1129,4,FALSE)</f>
        <v>0.35135135135135098</v>
      </c>
      <c r="DR801">
        <f>VLOOKUP(B801,journalsection_jaccard!$C$2:$G$1129,5,FALSE)</f>
        <v>0.35135135135135098</v>
      </c>
      <c r="DS801">
        <f>VLOOKUP(B801,journalsection_jaccard!$C$2:$H$1129,6,FALSE)</f>
        <v>0.14942528735632099</v>
      </c>
    </row>
    <row r="802" spans="1:123" hidden="1" x14ac:dyDescent="0.55000000000000004">
      <c r="A802">
        <v>795</v>
      </c>
      <c r="B802" t="s">
        <v>2317</v>
      </c>
      <c r="C802" t="s">
        <v>901</v>
      </c>
      <c r="D802">
        <v>0.22447242000000001</v>
      </c>
      <c r="E802">
        <v>9.119882E-2</v>
      </c>
      <c r="F802">
        <v>1.126197E-2</v>
      </c>
      <c r="G802">
        <v>0.27987358000000001</v>
      </c>
      <c r="H802">
        <v>0.22190829000000001</v>
      </c>
      <c r="I802">
        <v>1.7238948E-2</v>
      </c>
      <c r="J802">
        <v>0.16572623</v>
      </c>
      <c r="K802">
        <v>0.98207929999999999</v>
      </c>
      <c r="L802">
        <v>0.21403021999999999</v>
      </c>
      <c r="M802">
        <v>0.17577023999999999</v>
      </c>
      <c r="N802">
        <v>0.22856757</v>
      </c>
      <c r="O802">
        <v>0.1189658</v>
      </c>
      <c r="P802">
        <v>0.11313842</v>
      </c>
      <c r="Q802">
        <v>0.31153310000000001</v>
      </c>
      <c r="R802">
        <v>-4.5859009999999999E-2</v>
      </c>
      <c r="S802">
        <v>-3.0505296000000001E-2</v>
      </c>
      <c r="T802">
        <v>0.1811923</v>
      </c>
      <c r="U802">
        <v>9.2412523999999996E-2</v>
      </c>
      <c r="V802">
        <v>-0.13672492</v>
      </c>
      <c r="W802">
        <v>-1.8598447000000001E-2</v>
      </c>
      <c r="X802">
        <v>0.11995361</v>
      </c>
      <c r="Y802">
        <v>0.26467141999999999</v>
      </c>
      <c r="Z802">
        <v>0.20917678000000001</v>
      </c>
      <c r="AA802">
        <v>-7.0839219999999994E-2</v>
      </c>
      <c r="AB802">
        <v>0.22450191</v>
      </c>
      <c r="AC802">
        <v>0.31417667999999999</v>
      </c>
      <c r="AD802">
        <v>0.10340811</v>
      </c>
      <c r="AE802">
        <v>0.29654804000000001</v>
      </c>
      <c r="AF802">
        <v>0.21989955</v>
      </c>
      <c r="AG802">
        <v>7.5493000000000005E-2</v>
      </c>
      <c r="AH802">
        <v>5.7354509999999997E-2</v>
      </c>
      <c r="AI802">
        <v>0.16460754</v>
      </c>
      <c r="AJ802">
        <v>0.13339651999999999</v>
      </c>
      <c r="AK802">
        <v>0.15917489000000001</v>
      </c>
      <c r="AL802">
        <v>0.25117220000000001</v>
      </c>
      <c r="AM802">
        <v>4.9026564000000002E-2</v>
      </c>
      <c r="AN802">
        <v>0.11192806</v>
      </c>
      <c r="AO802">
        <v>0.1772097</v>
      </c>
      <c r="AP802">
        <v>0.23934111</v>
      </c>
      <c r="AQ802">
        <v>0.25897842999999998</v>
      </c>
      <c r="AR802">
        <v>0.19125979000000001</v>
      </c>
      <c r="AS802">
        <v>0.22055015</v>
      </c>
      <c r="AT802">
        <v>0.1574826</v>
      </c>
      <c r="AU802">
        <v>3.1396367000000001E-2</v>
      </c>
      <c r="AV802">
        <v>0.10596925</v>
      </c>
      <c r="AW802">
        <v>0.21366298</v>
      </c>
      <c r="AX802">
        <v>7.8377649999999993E-2</v>
      </c>
      <c r="AY802">
        <v>0.12574283999999999</v>
      </c>
      <c r="AZ802">
        <v>0.95882590000000001</v>
      </c>
      <c r="BA802">
        <v>3.348338E-2</v>
      </c>
      <c r="BB802">
        <v>3.4021780000000001E-2</v>
      </c>
      <c r="BC802">
        <v>0.13071977000000001</v>
      </c>
      <c r="BD802">
        <v>0.21354416000000001</v>
      </c>
      <c r="BE802">
        <v>-7.3868394000000004E-2</v>
      </c>
      <c r="BF802">
        <v>0.30805510000000003</v>
      </c>
      <c r="BG802">
        <v>0.16293753999999999</v>
      </c>
      <c r="BH802">
        <v>0.12960653</v>
      </c>
      <c r="BI802">
        <v>0.110792086</v>
      </c>
      <c r="BJ802">
        <v>0.13539370000000001</v>
      </c>
      <c r="BK802">
        <v>0.1297855</v>
      </c>
      <c r="BL802">
        <v>-2.8473126000000001E-2</v>
      </c>
      <c r="BM802">
        <v>0.20609653999999999</v>
      </c>
      <c r="BN802">
        <v>0.24591785999999999</v>
      </c>
      <c r="BO802">
        <v>0.25301944999999998</v>
      </c>
      <c r="BP802">
        <v>0.2501777</v>
      </c>
      <c r="BQ802">
        <v>0.17016323</v>
      </c>
      <c r="BR802">
        <v>0.17245309</v>
      </c>
      <c r="BS802">
        <v>0.31480481999999999</v>
      </c>
      <c r="BT802">
        <v>0.27821264000000001</v>
      </c>
      <c r="BU802">
        <v>0.16229325999999999</v>
      </c>
      <c r="BV802">
        <v>0.23963133</v>
      </c>
      <c r="BW802">
        <v>0.23743458000000001</v>
      </c>
      <c r="BX802">
        <v>0.23179796</v>
      </c>
      <c r="BY802">
        <v>0.18826917000000001</v>
      </c>
      <c r="BZ802">
        <v>7.7648565000000003E-2</v>
      </c>
      <c r="CA802">
        <v>0.15030262999999999</v>
      </c>
      <c r="CB802">
        <v>5.5525749999999999E-2</v>
      </c>
      <c r="CC802">
        <v>0.16490175000000001</v>
      </c>
      <c r="CD802">
        <v>0.38451501999999999</v>
      </c>
      <c r="CE802">
        <v>0.15894616</v>
      </c>
      <c r="CF802">
        <v>0.21793662</v>
      </c>
      <c r="CG802">
        <v>0.11441525</v>
      </c>
      <c r="CH802">
        <v>0.21044789999999999</v>
      </c>
      <c r="CI802">
        <v>0.19844829</v>
      </c>
      <c r="CJ802">
        <v>0.12462445</v>
      </c>
      <c r="CK802">
        <v>0.19644228</v>
      </c>
      <c r="CL802">
        <v>8.0036179999999998E-2</v>
      </c>
      <c r="CM802">
        <v>4.8289319999999997E-2</v>
      </c>
      <c r="CN802">
        <v>0.15255927999999999</v>
      </c>
      <c r="CO802">
        <v>-6.7827905999999997E-3</v>
      </c>
      <c r="CP802">
        <v>0.21351919999999999</v>
      </c>
      <c r="CQ802">
        <v>0.29724679999999998</v>
      </c>
      <c r="CR802">
        <v>2.3789036999999999E-2</v>
      </c>
      <c r="CS802">
        <v>0.18172530000000001</v>
      </c>
      <c r="CT802">
        <v>6.0857102000000003E-2</v>
      </c>
      <c r="CU802">
        <v>0.15814194000000001</v>
      </c>
      <c r="CV802">
        <v>0.28547263</v>
      </c>
      <c r="CW802">
        <v>0.29184495999999999</v>
      </c>
      <c r="CX802">
        <v>0.10666580000000001</v>
      </c>
      <c r="CY802">
        <v>0.111222245</v>
      </c>
      <c r="CZ802">
        <v>0.31994513000000002</v>
      </c>
      <c r="DA802">
        <v>0.31629764999999999</v>
      </c>
      <c r="DB802">
        <v>0.13179005999999999</v>
      </c>
      <c r="DC802">
        <v>0.97560639999999998</v>
      </c>
      <c r="DD802">
        <v>4.5282879999999998E-2</v>
      </c>
      <c r="DE802">
        <v>0.11503556</v>
      </c>
      <c r="DF802">
        <f t="shared" si="34"/>
        <v>0.15458821742135925</v>
      </c>
      <c r="DG802">
        <f t="shared" si="35"/>
        <v>0</v>
      </c>
      <c r="DH802">
        <v>1.1277009044873731E-2</v>
      </c>
      <c r="DI802">
        <f>VLOOKUP(B802,owner_jaccard!$C$1:$E$1128,3,FALSE)</f>
        <v>0.4</v>
      </c>
      <c r="DJ802">
        <f>VLOOKUP(B802,partic_jaccard!$C$1:$E$1128,3,FALSE)</f>
        <v>0.157894736842105</v>
      </c>
      <c r="DK802">
        <f>VLOOKUP(B802,rtword_jaccard!$C$1:$E$1128,3,FALSE)</f>
        <v>0.17647058823529399</v>
      </c>
      <c r="DL802">
        <f>VLOOKUP(B802,rtword_jaccard!$C$1:$F$1128,4,FALSE)</f>
        <v>0.30718954248365998</v>
      </c>
      <c r="DM802">
        <f>VLOOKUP(B802,rtword_jaccard!$C$1:$G$1128,5,FALSE)</f>
        <v>0.3215859030837</v>
      </c>
      <c r="DN802">
        <f>VLOOKUP(B802,owner_j_重み付き!$C$1:$E$1128,3)</f>
        <v>2.2000000000000001E-3</v>
      </c>
      <c r="DO802">
        <f>VLOOKUP(B802,part_j_重み付き!$C$1:$E$1128,3,FALSE)</f>
        <v>5.9999999999999995E-4</v>
      </c>
      <c r="DP802">
        <f>VLOOKUP(B802,journalsection_jaccard!$C$2:$E$1129,3,FALSE)</f>
        <v>0.17647058823529399</v>
      </c>
      <c r="DQ802">
        <f>VLOOKUP(B802,journalsection_jaccard!$C$2:$F$1129,4,FALSE)</f>
        <v>0.265822784810126</v>
      </c>
      <c r="DR802">
        <f>VLOOKUP(B802,journalsection_jaccard!$C$2:$G$1129,5,FALSE)</f>
        <v>0.185770750988142</v>
      </c>
      <c r="DS802">
        <f>VLOOKUP(B802,journalsection_jaccard!$C$2:$H$1129,6,FALSE)</f>
        <v>7.5268817204300995E-2</v>
      </c>
    </row>
    <row r="803" spans="1:123" x14ac:dyDescent="0.55000000000000004">
      <c r="A803">
        <v>796</v>
      </c>
      <c r="B803" t="s">
        <v>2318</v>
      </c>
      <c r="C803" t="s">
        <v>902</v>
      </c>
      <c r="D803">
        <v>-5.8280292999999997E-2</v>
      </c>
      <c r="E803">
        <v>-2.4942786000000002E-2</v>
      </c>
      <c r="F803">
        <v>0.13432727999999999</v>
      </c>
      <c r="G803">
        <v>0.14090385</v>
      </c>
      <c r="H803">
        <v>8.5395929999999995E-2</v>
      </c>
      <c r="I803">
        <v>0.14853726</v>
      </c>
      <c r="J803">
        <v>0.15192643</v>
      </c>
      <c r="K803">
        <v>0.98912096000000005</v>
      </c>
      <c r="L803">
        <v>0.29652506000000001</v>
      </c>
      <c r="M803">
        <v>0.1911774</v>
      </c>
      <c r="N803">
        <v>0.22509625999999999</v>
      </c>
      <c r="O803">
        <v>0.22051420999999999</v>
      </c>
      <c r="P803">
        <v>0.29103655</v>
      </c>
      <c r="Q803">
        <v>0.14385954000000001</v>
      </c>
      <c r="R803">
        <v>-4.3831993E-2</v>
      </c>
      <c r="S803">
        <v>-9.6084199999999995E-2</v>
      </c>
      <c r="T803">
        <v>6.476614E-2</v>
      </c>
      <c r="U803">
        <v>2.9910289E-2</v>
      </c>
      <c r="V803">
        <v>-5.5762615000000001E-2</v>
      </c>
      <c r="W803">
        <v>0.12514594000000001</v>
      </c>
      <c r="X803">
        <v>0.10279262</v>
      </c>
      <c r="Y803">
        <v>0.16835342</v>
      </c>
      <c r="Z803">
        <v>0.21279957999999999</v>
      </c>
      <c r="AA803">
        <v>0.12572747000000001</v>
      </c>
      <c r="AB803">
        <v>4.5826495000000002E-2</v>
      </c>
      <c r="AC803">
        <v>0.21295320000000001</v>
      </c>
      <c r="AD803">
        <v>2.5971894999999998E-2</v>
      </c>
      <c r="AE803">
        <v>6.897584E-3</v>
      </c>
      <c r="AF803">
        <v>0.28499600000000003</v>
      </c>
      <c r="AG803">
        <v>0.38861384999999998</v>
      </c>
      <c r="AH803">
        <v>0.17977323000000001</v>
      </c>
      <c r="AI803">
        <v>0.22787257999999999</v>
      </c>
      <c r="AJ803">
        <v>2.1283124E-2</v>
      </c>
      <c r="AK803">
        <v>4.3547484999999997E-2</v>
      </c>
      <c r="AL803">
        <v>0.20216097999999999</v>
      </c>
      <c r="AM803">
        <v>0.16268136</v>
      </c>
      <c r="AN803">
        <v>3.9757362999999997E-2</v>
      </c>
      <c r="AO803">
        <v>0.12089588499999999</v>
      </c>
      <c r="AP803">
        <v>0.2713988</v>
      </c>
      <c r="AQ803">
        <v>0.23382404000000001</v>
      </c>
      <c r="AR803">
        <v>0.18736741000000001</v>
      </c>
      <c r="AS803">
        <v>0.24777682000000001</v>
      </c>
      <c r="AT803">
        <v>7.4285950000000003E-2</v>
      </c>
      <c r="AU803">
        <v>0.12419371</v>
      </c>
      <c r="AV803">
        <v>1.7395298999999999E-2</v>
      </c>
      <c r="AW803">
        <v>0.28452529999999998</v>
      </c>
      <c r="AX803">
        <v>6.8912139999999997E-2</v>
      </c>
      <c r="AY803">
        <v>0.2113437</v>
      </c>
      <c r="AZ803">
        <v>0.92044144999999999</v>
      </c>
      <c r="BA803">
        <v>0.13706027000000001</v>
      </c>
      <c r="BB803">
        <v>0.18235762</v>
      </c>
      <c r="BC803">
        <v>-0.1446134</v>
      </c>
      <c r="BD803">
        <v>0.23958831999999999</v>
      </c>
      <c r="BE803">
        <v>0.20994415999999999</v>
      </c>
      <c r="BF803">
        <v>0.12066819500000001</v>
      </c>
      <c r="BG803">
        <v>0.14425488</v>
      </c>
      <c r="BH803">
        <v>8.6198109999999994E-2</v>
      </c>
      <c r="BI803">
        <v>0.23230787</v>
      </c>
      <c r="BJ803">
        <v>0.13205971999999999</v>
      </c>
      <c r="BK803">
        <v>0.2713043</v>
      </c>
      <c r="BL803">
        <v>0.29009810000000003</v>
      </c>
      <c r="BM803">
        <v>0.19979823999999999</v>
      </c>
      <c r="BN803">
        <v>0.23781978000000001</v>
      </c>
      <c r="BO803">
        <v>0.14058106000000001</v>
      </c>
      <c r="BP803">
        <v>0.15470116</v>
      </c>
      <c r="BQ803">
        <v>0.14847585999999999</v>
      </c>
      <c r="BR803">
        <v>0.119205095</v>
      </c>
      <c r="BS803">
        <v>0.37841530000000001</v>
      </c>
      <c r="BT803">
        <v>2.5488203000000001E-2</v>
      </c>
      <c r="BU803">
        <v>0.32843270000000002</v>
      </c>
      <c r="BV803">
        <v>0.30203210000000003</v>
      </c>
      <c r="BW803">
        <v>0.28040016000000001</v>
      </c>
      <c r="BX803">
        <v>6.9728419999999999E-2</v>
      </c>
      <c r="BY803">
        <v>0.20219153000000001</v>
      </c>
      <c r="BZ803">
        <v>0.13000554</v>
      </c>
      <c r="CA803">
        <v>0.16536500000000001</v>
      </c>
      <c r="CB803">
        <v>0.11861663</v>
      </c>
      <c r="CC803">
        <v>0.16324517</v>
      </c>
      <c r="CD803">
        <v>0.31681125999999998</v>
      </c>
      <c r="CE803">
        <v>0.30327585000000001</v>
      </c>
      <c r="CF803">
        <v>0.31892781999999997</v>
      </c>
      <c r="CG803">
        <v>0.31052792000000001</v>
      </c>
      <c r="CH803">
        <v>1.9914938E-2</v>
      </c>
      <c r="CI803">
        <v>0.22529766000000001</v>
      </c>
      <c r="CJ803">
        <v>0.48163413999999999</v>
      </c>
      <c r="CK803">
        <v>0.21511693000000001</v>
      </c>
      <c r="CL803">
        <v>0.10351227</v>
      </c>
      <c r="CM803">
        <v>0.26595372</v>
      </c>
      <c r="CN803">
        <v>9.4543080000000002E-2</v>
      </c>
      <c r="CO803">
        <v>8.3153939999999996E-2</v>
      </c>
      <c r="CP803">
        <v>0.11569885000000001</v>
      </c>
      <c r="CQ803">
        <v>0.115077525</v>
      </c>
      <c r="CR803">
        <v>0.27411562</v>
      </c>
      <c r="CS803">
        <v>9.991266E-2</v>
      </c>
      <c r="CT803">
        <v>0.12101415</v>
      </c>
      <c r="CU803">
        <v>0.26970466999999998</v>
      </c>
      <c r="CV803">
        <v>0.32796589999999998</v>
      </c>
      <c r="CW803">
        <v>0.24769685999999999</v>
      </c>
      <c r="CX803">
        <v>0.15868725</v>
      </c>
      <c r="CY803">
        <v>0.18662280000000001</v>
      </c>
      <c r="CZ803">
        <v>0.22174478</v>
      </c>
      <c r="DA803">
        <v>5.5153112999999997E-2</v>
      </c>
      <c r="DB803">
        <v>0.12793039</v>
      </c>
      <c r="DC803">
        <v>0.97235389999999999</v>
      </c>
      <c r="DD803">
        <v>0.25114697000000002</v>
      </c>
      <c r="DE803">
        <v>0.23502535999999999</v>
      </c>
      <c r="DF803">
        <f t="shared" si="34"/>
        <v>0.16384508797087383</v>
      </c>
      <c r="DG803">
        <f t="shared" si="35"/>
        <v>0</v>
      </c>
      <c r="DH803">
        <v>0</v>
      </c>
      <c r="DI803">
        <f>VLOOKUP(B803,owner_jaccard!$C$1:$E$1128,3,FALSE)</f>
        <v>5.5555555555555497E-2</v>
      </c>
      <c r="DJ803">
        <f>VLOOKUP(B803,partic_jaccard!$C$1:$E$1128,3,FALSE)</f>
        <v>0</v>
      </c>
      <c r="DK803">
        <f>VLOOKUP(B803,rtword_jaccard!$C$1:$E$1128,3,FALSE)</f>
        <v>8.6956521739130405E-2</v>
      </c>
      <c r="DL803">
        <f>VLOOKUP(B803,rtword_jaccard!$C$1:$F$1128,4,FALSE)</f>
        <v>0.16279069767441801</v>
      </c>
      <c r="DM803">
        <f>VLOOKUP(B803,rtword_jaccard!$C$1:$G$1128,5,FALSE)</f>
        <v>0.209677419354838</v>
      </c>
      <c r="DN803">
        <f>VLOOKUP(B803,owner_j_重み付き!$C$1:$E$1128,3)</f>
        <v>2.3999999999999998E-3</v>
      </c>
      <c r="DO803">
        <f>VLOOKUP(B803,part_j_重み付き!$C$1:$E$1128,3,FALSE)</f>
        <v>0</v>
      </c>
      <c r="DP803">
        <f>VLOOKUP(B803,journalsection_jaccard!$C$2:$E$1129,3,FALSE)</f>
        <v>0.44927536231884002</v>
      </c>
      <c r="DQ803">
        <f>VLOOKUP(B803,journalsection_jaccard!$C$2:$F$1129,4,FALSE)</f>
        <v>0.37931034482758602</v>
      </c>
      <c r="DR803">
        <f>VLOOKUP(B803,journalsection_jaccard!$C$2:$G$1129,5,FALSE)</f>
        <v>0.35135135135135098</v>
      </c>
      <c r="DS803">
        <f>VLOOKUP(B803,journalsection_jaccard!$C$2:$H$1129,6,FALSE)</f>
        <v>0.17647058823529399</v>
      </c>
    </row>
    <row r="804" spans="1:123" x14ac:dyDescent="0.55000000000000004">
      <c r="A804">
        <v>797</v>
      </c>
      <c r="B804" t="s">
        <v>2319</v>
      </c>
      <c r="C804" t="s">
        <v>903</v>
      </c>
      <c r="D804">
        <v>-6.9050014000000007E-2</v>
      </c>
      <c r="E804">
        <v>0.18373771</v>
      </c>
      <c r="F804">
        <v>0.19908565</v>
      </c>
      <c r="G804">
        <v>0.34382433000000001</v>
      </c>
      <c r="H804">
        <v>0.27293262000000001</v>
      </c>
      <c r="I804">
        <v>0.17480381</v>
      </c>
      <c r="J804">
        <v>0.22919965</v>
      </c>
      <c r="K804">
        <v>0.98213709999999999</v>
      </c>
      <c r="L804">
        <v>7.9517679999999993E-2</v>
      </c>
      <c r="M804">
        <v>0.22716707</v>
      </c>
      <c r="N804">
        <v>9.5083139999999997E-2</v>
      </c>
      <c r="O804">
        <v>-1.6009110999999999E-2</v>
      </c>
      <c r="P804">
        <v>4.0024795000000002E-2</v>
      </c>
      <c r="Q804">
        <v>0.2864853</v>
      </c>
      <c r="R804">
        <v>8.2811899999999994E-2</v>
      </c>
      <c r="S804">
        <v>-3.1052968E-2</v>
      </c>
      <c r="T804">
        <v>0.15018882</v>
      </c>
      <c r="U804">
        <v>5.3025915999999999E-2</v>
      </c>
      <c r="V804">
        <v>0.23924524</v>
      </c>
      <c r="W804">
        <v>0.10882061</v>
      </c>
      <c r="X804">
        <v>-3.424485E-2</v>
      </c>
      <c r="Y804">
        <v>0.133603</v>
      </c>
      <c r="Z804">
        <v>0.21478187000000001</v>
      </c>
      <c r="AA804">
        <v>-3.6882499999999998E-4</v>
      </c>
      <c r="AB804">
        <v>0.15318465000000001</v>
      </c>
      <c r="AC804">
        <v>0.14362124000000001</v>
      </c>
      <c r="AD804">
        <v>-2.3754322999999999E-3</v>
      </c>
      <c r="AE804">
        <v>0.17971619999999999</v>
      </c>
      <c r="AF804">
        <v>0.17805997000000001</v>
      </c>
      <c r="AG804">
        <v>9.9092979999999997E-2</v>
      </c>
      <c r="AH804">
        <v>9.8105386000000003E-2</v>
      </c>
      <c r="AI804">
        <v>9.1144959999999997E-2</v>
      </c>
      <c r="AJ804">
        <v>0.10481511</v>
      </c>
      <c r="AK804">
        <v>0.11762079</v>
      </c>
      <c r="AL804">
        <v>0.19462892000000001</v>
      </c>
      <c r="AM804">
        <v>-0.17357882999999999</v>
      </c>
      <c r="AN804">
        <v>-2.2023360000000001E-3</v>
      </c>
      <c r="AO804">
        <v>0.22097713999999999</v>
      </c>
      <c r="AP804">
        <v>0.17160246000000001</v>
      </c>
      <c r="AQ804">
        <v>0.30902227999999998</v>
      </c>
      <c r="AR804">
        <v>0.26008120000000001</v>
      </c>
      <c r="AS804">
        <v>0.31422963999999998</v>
      </c>
      <c r="AT804">
        <v>0.13789360000000001</v>
      </c>
      <c r="AU804">
        <v>0.18016573999999999</v>
      </c>
      <c r="AV804">
        <v>7.7368809999999996E-2</v>
      </c>
      <c r="AW804">
        <v>0.23456252999999999</v>
      </c>
      <c r="AX804">
        <v>0.16853951</v>
      </c>
      <c r="AY804">
        <v>0.27092513000000001</v>
      </c>
      <c r="AZ804">
        <v>0.95028349999999995</v>
      </c>
      <c r="BA804">
        <v>-2.8443976999999999E-2</v>
      </c>
      <c r="BB804">
        <v>4.790179E-2</v>
      </c>
      <c r="BC804">
        <v>0.21914481999999999</v>
      </c>
      <c r="BD804">
        <v>0.25296735999999997</v>
      </c>
      <c r="BE804">
        <v>-1.1582019000000001E-2</v>
      </c>
      <c r="BF804">
        <v>0.14279358</v>
      </c>
      <c r="BG804">
        <v>0.28020065999999999</v>
      </c>
      <c r="BH804">
        <v>7.6717090000000002E-2</v>
      </c>
      <c r="BI804">
        <v>0.17133870000000001</v>
      </c>
      <c r="BJ804">
        <v>6.5763734000000004E-2</v>
      </c>
      <c r="BK804">
        <v>0.36575362</v>
      </c>
      <c r="BL804">
        <v>0.26131377</v>
      </c>
      <c r="BM804">
        <v>0.13615283</v>
      </c>
      <c r="BN804">
        <v>0.19363150000000001</v>
      </c>
      <c r="BO804">
        <v>0.20054855999999999</v>
      </c>
      <c r="BP804">
        <v>0.17828508000000001</v>
      </c>
      <c r="BQ804">
        <v>-2.9167168E-2</v>
      </c>
      <c r="BR804">
        <v>2.4542250000000002E-2</v>
      </c>
      <c r="BS804">
        <v>0.27862905999999998</v>
      </c>
      <c r="BT804">
        <v>0.13975610999999999</v>
      </c>
      <c r="BU804">
        <v>9.0915314999999997E-2</v>
      </c>
      <c r="BV804">
        <v>0.26600699999999999</v>
      </c>
      <c r="BW804">
        <v>0.42605569999999998</v>
      </c>
      <c r="BX804">
        <v>0.27580412999999998</v>
      </c>
      <c r="BY804">
        <v>0.13926922</v>
      </c>
      <c r="BZ804">
        <v>0.19418959999999999</v>
      </c>
      <c r="CA804">
        <v>0.14110323999999999</v>
      </c>
      <c r="CB804">
        <v>0.12694095</v>
      </c>
      <c r="CC804">
        <v>0.24697171000000001</v>
      </c>
      <c r="CD804">
        <v>0.32211113000000002</v>
      </c>
      <c r="CE804">
        <v>0.14780650000000001</v>
      </c>
      <c r="CF804">
        <v>0.10785751</v>
      </c>
      <c r="CG804">
        <v>0.21546058000000001</v>
      </c>
      <c r="CH804">
        <v>9.9715880000000007E-2</v>
      </c>
      <c r="CI804">
        <v>2.9953087E-2</v>
      </c>
      <c r="CJ804">
        <v>0.35653782000000001</v>
      </c>
      <c r="CK804">
        <v>0.108808406</v>
      </c>
      <c r="CL804">
        <v>0.33076566000000002</v>
      </c>
      <c r="CM804">
        <v>7.1410059999999997E-2</v>
      </c>
      <c r="CN804">
        <v>4.4405065000000001E-2</v>
      </c>
      <c r="CO804">
        <v>0.24379838000000001</v>
      </c>
      <c r="CP804">
        <v>0.11205469</v>
      </c>
      <c r="CQ804">
        <v>0.13109823000000001</v>
      </c>
      <c r="CR804">
        <v>0.32541502</v>
      </c>
      <c r="CS804">
        <v>0.174125</v>
      </c>
      <c r="CT804">
        <v>0.22718680999999999</v>
      </c>
      <c r="CU804">
        <v>3.8822092000000002E-2</v>
      </c>
      <c r="CV804">
        <v>0.19911079000000001</v>
      </c>
      <c r="CW804">
        <v>0.30393425000000002</v>
      </c>
      <c r="CX804">
        <v>0.16135967000000001</v>
      </c>
      <c r="CY804">
        <v>0.29808709999999999</v>
      </c>
      <c r="CZ804">
        <v>0.20636246</v>
      </c>
      <c r="DA804">
        <v>0.14158249000000001</v>
      </c>
      <c r="DB804">
        <v>0.106192835</v>
      </c>
      <c r="DC804">
        <v>0.97595290000000001</v>
      </c>
      <c r="DD804">
        <v>0.20968580000000001</v>
      </c>
      <c r="DE804">
        <v>-9.3650220000000006E-2</v>
      </c>
      <c r="DF804">
        <f t="shared" si="34"/>
        <v>0.15518753689999992</v>
      </c>
      <c r="DG804">
        <f t="shared" si="35"/>
        <v>0</v>
      </c>
      <c r="DH804">
        <v>0</v>
      </c>
      <c r="DI804">
        <f>VLOOKUP(B804,owner_jaccard!$C$1:$E$1128,3,FALSE)</f>
        <v>2.4390243902439001E-2</v>
      </c>
      <c r="DJ804">
        <f>VLOOKUP(B804,partic_jaccard!$C$1:$E$1128,3,FALSE)</f>
        <v>0</v>
      </c>
      <c r="DK804">
        <f>VLOOKUP(B804,rtword_jaccard!$C$1:$E$1128,3,FALSE)</f>
        <v>0.11111111111111099</v>
      </c>
      <c r="DL804">
        <f>VLOOKUP(B804,rtword_jaccard!$C$1:$F$1128,4,FALSE)</f>
        <v>0.19047619047618999</v>
      </c>
      <c r="DM804">
        <f>VLOOKUP(B804,rtword_jaccard!$C$1:$G$1128,5,FALSE)</f>
        <v>0.21457489878542499</v>
      </c>
      <c r="DN804">
        <f>VLOOKUP(B804,owner_j_重み付き!$C$1:$E$1128,3)</f>
        <v>1E-4</v>
      </c>
      <c r="DO804">
        <f>VLOOKUP(B804,part_j_重み付き!$C$1:$E$1128,3,FALSE)</f>
        <v>0</v>
      </c>
      <c r="DP804">
        <f>VLOOKUP(B804,journalsection_jaccard!$C$2:$E$1129,3,FALSE)</f>
        <v>0.5625</v>
      </c>
      <c r="DQ804">
        <f>VLOOKUP(B804,journalsection_jaccard!$C$2:$F$1129,4,FALSE)</f>
        <v>0.34228187919462999</v>
      </c>
      <c r="DR804">
        <f>VLOOKUP(B804,journalsection_jaccard!$C$2:$G$1129,5,FALSE)</f>
        <v>0.32743362831858402</v>
      </c>
      <c r="DS804">
        <f>VLOOKUP(B804,journalsection_jaccard!$C$2:$H$1129,6,FALSE)</f>
        <v>0.17647058823529399</v>
      </c>
    </row>
    <row r="805" spans="1:123" x14ac:dyDescent="0.55000000000000004">
      <c r="A805">
        <v>798</v>
      </c>
      <c r="B805" t="s">
        <v>2320</v>
      </c>
      <c r="C805" t="s">
        <v>904</v>
      </c>
      <c r="D805">
        <v>-0.13960320000000001</v>
      </c>
      <c r="E805">
        <v>0.17936419000000001</v>
      </c>
      <c r="F805">
        <v>0.29131360000000001</v>
      </c>
      <c r="G805">
        <v>0.21170412</v>
      </c>
      <c r="H805">
        <v>0.21654159000000001</v>
      </c>
      <c r="I805">
        <v>6.1452035000000002E-2</v>
      </c>
      <c r="J805">
        <v>0.10239966</v>
      </c>
      <c r="K805">
        <v>0.98429829999999996</v>
      </c>
      <c r="L805">
        <v>0.23895632</v>
      </c>
      <c r="M805">
        <v>0.13472144</v>
      </c>
      <c r="N805">
        <v>0.20003979</v>
      </c>
      <c r="O805">
        <v>0.26312580000000002</v>
      </c>
      <c r="P805">
        <v>0.28495320000000002</v>
      </c>
      <c r="Q805">
        <v>0.29541405999999998</v>
      </c>
      <c r="R805">
        <v>-4.2424115999999998E-2</v>
      </c>
      <c r="S805">
        <v>4.2161740000000003E-2</v>
      </c>
      <c r="T805">
        <v>7.5568220000000005E-2</v>
      </c>
      <c r="U805">
        <v>0.16513968000000001</v>
      </c>
      <c r="V805">
        <v>0.15039466000000001</v>
      </c>
      <c r="W805">
        <v>0.16749285</v>
      </c>
      <c r="X805">
        <v>6.3866629999999994E-2</v>
      </c>
      <c r="Y805">
        <v>0.21461443999999999</v>
      </c>
      <c r="Z805">
        <v>-5.3476214000000001E-2</v>
      </c>
      <c r="AA805">
        <v>-5.1353514000000003E-2</v>
      </c>
      <c r="AB805">
        <v>6.1643109999999996E-3</v>
      </c>
      <c r="AC805">
        <v>7.5788270000000005E-2</v>
      </c>
      <c r="AD805">
        <v>0.39199904000000002</v>
      </c>
      <c r="AE805">
        <v>0.21191086000000001</v>
      </c>
      <c r="AF805">
        <v>0.21561632</v>
      </c>
      <c r="AG805">
        <v>0.28636666999999999</v>
      </c>
      <c r="AH805">
        <v>7.6218955000000005E-2</v>
      </c>
      <c r="AI805">
        <v>0.25425809999999999</v>
      </c>
      <c r="AJ805">
        <v>0.16759202000000001</v>
      </c>
      <c r="AK805">
        <v>0.26356550000000001</v>
      </c>
      <c r="AL805">
        <v>0.26751039999999998</v>
      </c>
      <c r="AM805">
        <v>-3.7209566999999999E-2</v>
      </c>
      <c r="AN805">
        <v>0.114932485</v>
      </c>
      <c r="AO805">
        <v>0.3200924</v>
      </c>
      <c r="AP805">
        <v>0.1437512</v>
      </c>
      <c r="AQ805">
        <v>6.1802990000000002E-2</v>
      </c>
      <c r="AR805">
        <v>0.31104767</v>
      </c>
      <c r="AS805">
        <v>0.11484909</v>
      </c>
      <c r="AT805">
        <v>-3.1067529999999999E-2</v>
      </c>
      <c r="AU805">
        <v>5.5611882000000001E-2</v>
      </c>
      <c r="AV805">
        <v>0.12798783</v>
      </c>
      <c r="AW805">
        <v>0.29992858</v>
      </c>
      <c r="AX805">
        <v>-1.3560047E-2</v>
      </c>
      <c r="AY805">
        <v>0.27396809999999999</v>
      </c>
      <c r="AZ805">
        <v>0.94513590000000003</v>
      </c>
      <c r="BA805">
        <v>-1.7033242000000001E-2</v>
      </c>
      <c r="BB805">
        <v>4.368031E-2</v>
      </c>
      <c r="BC805">
        <v>0.18323086</v>
      </c>
      <c r="BD805">
        <v>0.17570113000000001</v>
      </c>
      <c r="BE805">
        <v>0.12836133999999999</v>
      </c>
      <c r="BF805">
        <v>8.2350919999999994E-2</v>
      </c>
      <c r="BG805">
        <v>0.24500855999999999</v>
      </c>
      <c r="BH805">
        <v>3.557975E-2</v>
      </c>
      <c r="BI805">
        <v>0.22078049</v>
      </c>
      <c r="BJ805">
        <v>0.20500210999999999</v>
      </c>
      <c r="BK805">
        <v>0.23801050000000001</v>
      </c>
      <c r="BL805">
        <v>0.22440716999999999</v>
      </c>
      <c r="BM805">
        <v>-1.0801486000000001E-2</v>
      </c>
      <c r="BN805">
        <v>0.25590889999999999</v>
      </c>
      <c r="BO805">
        <v>0.29550418000000001</v>
      </c>
      <c r="BP805">
        <v>0.18025050000000001</v>
      </c>
      <c r="BQ805">
        <v>3.3660330000000002E-2</v>
      </c>
      <c r="BR805">
        <v>0.10474091000000001</v>
      </c>
      <c r="BS805">
        <v>0.38357836000000001</v>
      </c>
      <c r="BT805">
        <v>0.21871615999999999</v>
      </c>
      <c r="BU805">
        <v>0.27815348000000001</v>
      </c>
      <c r="BV805">
        <v>0.18177544000000001</v>
      </c>
      <c r="BW805">
        <v>0.36680596999999998</v>
      </c>
      <c r="BX805">
        <v>0.25141996</v>
      </c>
      <c r="BY805">
        <v>-2.2409376000000002E-2</v>
      </c>
      <c r="BZ805">
        <v>6.7529779999999998E-2</v>
      </c>
      <c r="CA805">
        <v>-9.6042840000000004E-2</v>
      </c>
      <c r="CB805">
        <v>8.1210690000000002E-2</v>
      </c>
      <c r="CC805">
        <v>0.32238023999999998</v>
      </c>
      <c r="CD805">
        <v>0.22228614999999999</v>
      </c>
      <c r="CE805">
        <v>0.30684546000000001</v>
      </c>
      <c r="CF805">
        <v>0.17831316999999999</v>
      </c>
      <c r="CG805">
        <v>0.11753772</v>
      </c>
      <c r="CH805">
        <v>0.11119053499999999</v>
      </c>
      <c r="CI805">
        <v>0.17175055</v>
      </c>
      <c r="CJ805">
        <v>0.32532625999999998</v>
      </c>
      <c r="CK805">
        <v>0.14738792000000001</v>
      </c>
      <c r="CL805">
        <v>0.28081410000000001</v>
      </c>
      <c r="CM805">
        <v>0.14480464000000001</v>
      </c>
      <c r="CN805">
        <v>0.23039465000000001</v>
      </c>
      <c r="CO805">
        <v>-2.0108178000000001E-2</v>
      </c>
      <c r="CP805">
        <v>0.14839848999999999</v>
      </c>
      <c r="CQ805">
        <v>0.18422082000000001</v>
      </c>
      <c r="CR805">
        <v>0.36918128</v>
      </c>
      <c r="CS805">
        <v>0.20407887999999999</v>
      </c>
      <c r="CT805">
        <v>2.7854904999999999E-2</v>
      </c>
      <c r="CU805">
        <v>4.5733202000000001E-2</v>
      </c>
      <c r="CV805">
        <v>0.32737266999999998</v>
      </c>
      <c r="CW805">
        <v>0.25175231999999997</v>
      </c>
      <c r="CX805">
        <v>0.25183942999999998</v>
      </c>
      <c r="CY805">
        <v>0.33378953</v>
      </c>
      <c r="CZ805">
        <v>0.24691325</v>
      </c>
      <c r="DA805">
        <v>0.28409610000000002</v>
      </c>
      <c r="DB805">
        <v>-2.4832921000000001E-2</v>
      </c>
      <c r="DC805">
        <v>0.97486070000000002</v>
      </c>
      <c r="DD805">
        <v>0.25698219999999999</v>
      </c>
      <c r="DE805">
        <v>7.2060100000000002E-2</v>
      </c>
      <c r="DF805">
        <f t="shared" si="34"/>
        <v>0.16393142562135918</v>
      </c>
      <c r="DG805">
        <f t="shared" si="35"/>
        <v>0</v>
      </c>
      <c r="DH805">
        <v>0</v>
      </c>
      <c r="DI805">
        <f>VLOOKUP(B805,owner_jaccard!$C$1:$E$1128,3,FALSE)</f>
        <v>0.13793103448275801</v>
      </c>
      <c r="DJ805">
        <f>VLOOKUP(B805,partic_jaccard!$C$1:$E$1128,3,FALSE)</f>
        <v>6.6666666666666596E-2</v>
      </c>
      <c r="DK805">
        <f>VLOOKUP(B805,rtword_jaccard!$C$1:$E$1128,3,FALSE)</f>
        <v>0.17647058823529399</v>
      </c>
      <c r="DL805">
        <f>VLOOKUP(B805,rtword_jaccard!$C$1:$F$1128,4,FALSE)</f>
        <v>0.234567901234567</v>
      </c>
      <c r="DM805">
        <f>VLOOKUP(B805,rtword_jaccard!$C$1:$G$1128,5,FALSE)</f>
        <v>0.29310344827586199</v>
      </c>
      <c r="DN805">
        <f>VLOOKUP(B805,owner_j_重み付き!$C$1:$E$1128,3)</f>
        <v>1.6000000000000001E-3</v>
      </c>
      <c r="DO805">
        <f>VLOOKUP(B805,part_j_重み付き!$C$1:$E$1128,3,FALSE)</f>
        <v>8.9999999999999998E-4</v>
      </c>
      <c r="DP805">
        <f>VLOOKUP(B805,journalsection_jaccard!$C$2:$E$1129,3,FALSE)</f>
        <v>0.53846153846153799</v>
      </c>
      <c r="DQ805">
        <f>VLOOKUP(B805,journalsection_jaccard!$C$2:$F$1129,4,FALSE)</f>
        <v>0.37931034482758602</v>
      </c>
      <c r="DR805">
        <f>VLOOKUP(B805,journalsection_jaccard!$C$2:$G$1129,5,FALSE)</f>
        <v>0.34529147982062702</v>
      </c>
      <c r="DS805">
        <f>VLOOKUP(B805,journalsection_jaccard!$C$2:$H$1129,6,FALSE)</f>
        <v>0.219512195121951</v>
      </c>
    </row>
    <row r="806" spans="1:123" x14ac:dyDescent="0.55000000000000004">
      <c r="A806">
        <v>799</v>
      </c>
      <c r="B806" t="s">
        <v>2321</v>
      </c>
      <c r="C806" t="s">
        <v>905</v>
      </c>
      <c r="D806">
        <v>4.8417493999999998E-2</v>
      </c>
      <c r="E806">
        <v>6.9969050000000005E-2</v>
      </c>
      <c r="F806">
        <v>-3.4623550000000003E-2</v>
      </c>
      <c r="G806">
        <v>0.21372108000000001</v>
      </c>
      <c r="H806">
        <v>0.19390018000000001</v>
      </c>
      <c r="I806">
        <v>0.19630118999999999</v>
      </c>
      <c r="J806">
        <v>0.26790449999999999</v>
      </c>
      <c r="K806">
        <v>0.98487616</v>
      </c>
      <c r="L806">
        <v>0.30817872000000002</v>
      </c>
      <c r="M806">
        <v>0.11665544999999999</v>
      </c>
      <c r="N806">
        <v>9.4429680000000002E-2</v>
      </c>
      <c r="O806">
        <v>6.0959443000000002E-2</v>
      </c>
      <c r="P806">
        <v>0.22521287000000001</v>
      </c>
      <c r="Q806">
        <v>0.27967544999999999</v>
      </c>
      <c r="R806">
        <v>0.10588611000000001</v>
      </c>
      <c r="S806">
        <v>4.8655007E-2</v>
      </c>
      <c r="T806">
        <v>0.14942029000000001</v>
      </c>
      <c r="U806">
        <v>0.26494610000000002</v>
      </c>
      <c r="V806">
        <v>0.18239591999999999</v>
      </c>
      <c r="W806">
        <v>5.8662888000000003E-2</v>
      </c>
      <c r="X806">
        <v>-6.2901070000000003E-2</v>
      </c>
      <c r="Y806">
        <v>0.28040589999999999</v>
      </c>
      <c r="Z806">
        <v>0.20009643999999999</v>
      </c>
      <c r="AA806">
        <v>0.12002733</v>
      </c>
      <c r="AB806">
        <v>0.23318826000000001</v>
      </c>
      <c r="AC806">
        <v>5.6372989999999998E-2</v>
      </c>
      <c r="AD806">
        <v>4.5791310000000002E-2</v>
      </c>
      <c r="AE806">
        <v>0.19573120999999999</v>
      </c>
      <c r="AF806">
        <v>0.29728307999999998</v>
      </c>
      <c r="AG806">
        <v>0.35051522000000002</v>
      </c>
      <c r="AH806">
        <v>1.1120061000000001E-2</v>
      </c>
      <c r="AI806">
        <v>8.6311730000000003E-2</v>
      </c>
      <c r="AJ806">
        <v>0.21965129999999999</v>
      </c>
      <c r="AK806">
        <v>0.10024598999999999</v>
      </c>
      <c r="AL806">
        <v>0.12917179000000001</v>
      </c>
      <c r="AM806">
        <v>7.5820440000000003E-2</v>
      </c>
      <c r="AN806">
        <v>0.14472127000000001</v>
      </c>
      <c r="AO806">
        <v>0.10237681</v>
      </c>
      <c r="AP806">
        <v>0.27404045999999999</v>
      </c>
      <c r="AQ806">
        <v>7.6329599999999997E-2</v>
      </c>
      <c r="AR806">
        <v>0.14388084000000001</v>
      </c>
      <c r="AS806">
        <v>0.21468055</v>
      </c>
      <c r="AT806">
        <v>0.13062072999999999</v>
      </c>
      <c r="AU806">
        <v>0.18079253000000001</v>
      </c>
      <c r="AV806">
        <v>0.24251585000000001</v>
      </c>
      <c r="AW806">
        <v>0.23910327000000001</v>
      </c>
      <c r="AX806">
        <v>4.0940089999999998E-2</v>
      </c>
      <c r="AY806">
        <v>0.41045411999999998</v>
      </c>
      <c r="AZ806">
        <v>0.9403281</v>
      </c>
      <c r="BA806">
        <v>1.8093373999999999E-2</v>
      </c>
      <c r="BB806">
        <v>7.8987920000000003E-2</v>
      </c>
      <c r="BC806">
        <v>0.10972509499999999</v>
      </c>
      <c r="BD806">
        <v>8.1696785999999993E-2</v>
      </c>
      <c r="BE806">
        <v>0.25555699999999998</v>
      </c>
      <c r="BF806">
        <v>8.8963990000000007E-2</v>
      </c>
      <c r="BG806">
        <v>0.19737461000000001</v>
      </c>
      <c r="BH806">
        <v>0.20395629000000001</v>
      </c>
      <c r="BI806">
        <v>0.36873186000000002</v>
      </c>
      <c r="BJ806">
        <v>0.20783646</v>
      </c>
      <c r="BK806">
        <v>0.17082478000000001</v>
      </c>
      <c r="BL806">
        <v>-1.3056343999999999E-2</v>
      </c>
      <c r="BM806">
        <v>-4.0780636E-3</v>
      </c>
      <c r="BN806">
        <v>0.15568246999999999</v>
      </c>
      <c r="BO806">
        <v>0.21659555</v>
      </c>
      <c r="BP806">
        <v>0.31957799999999997</v>
      </c>
      <c r="BQ806">
        <v>0.1957218</v>
      </c>
      <c r="BR806">
        <v>5.0549034E-2</v>
      </c>
      <c r="BS806">
        <v>0.17156678</v>
      </c>
      <c r="BT806">
        <v>0.22064576999999999</v>
      </c>
      <c r="BU806">
        <v>0.23789220999999999</v>
      </c>
      <c r="BV806">
        <v>0.17112074999999999</v>
      </c>
      <c r="BW806">
        <v>0.35788816000000001</v>
      </c>
      <c r="BX806">
        <v>0.21768276</v>
      </c>
      <c r="BY806">
        <v>0.17210574000000001</v>
      </c>
      <c r="BZ806">
        <v>0.16283906000000001</v>
      </c>
      <c r="CA806">
        <v>0.26895422000000002</v>
      </c>
      <c r="CB806">
        <v>0.3309029</v>
      </c>
      <c r="CC806">
        <v>0.30267063</v>
      </c>
      <c r="CD806">
        <v>0.27621250000000003</v>
      </c>
      <c r="CE806">
        <v>0.22623219999999999</v>
      </c>
      <c r="CF806">
        <v>0.35012834999999998</v>
      </c>
      <c r="CG806">
        <v>0.34420255</v>
      </c>
      <c r="CH806">
        <v>0.17754349999999999</v>
      </c>
      <c r="CI806">
        <v>0.26159742000000002</v>
      </c>
      <c r="CJ806">
        <v>0.43706366000000002</v>
      </c>
      <c r="CK806">
        <v>0.16477859</v>
      </c>
      <c r="CL806">
        <v>0.2578956</v>
      </c>
      <c r="CM806">
        <v>0.13014300000000001</v>
      </c>
      <c r="CN806">
        <v>0.33859253</v>
      </c>
      <c r="CO806">
        <v>0.18002262999999999</v>
      </c>
      <c r="CP806">
        <v>0.20561488</v>
      </c>
      <c r="CQ806">
        <v>0.12927163</v>
      </c>
      <c r="CR806">
        <v>0.26192647000000002</v>
      </c>
      <c r="CS806">
        <v>0.24397004</v>
      </c>
      <c r="CT806">
        <v>6.2079710000000003E-2</v>
      </c>
      <c r="CU806">
        <v>0.12013335</v>
      </c>
      <c r="CV806">
        <v>0.30211802999999998</v>
      </c>
      <c r="CW806">
        <v>0.44500640000000002</v>
      </c>
      <c r="CX806">
        <v>0.48766598</v>
      </c>
      <c r="CY806">
        <v>0.29426570000000002</v>
      </c>
      <c r="CZ806">
        <v>5.8015533000000001E-2</v>
      </c>
      <c r="DA806">
        <v>0.14807699999999999</v>
      </c>
      <c r="DB806">
        <v>0.14643513999999999</v>
      </c>
      <c r="DC806">
        <v>0.96525179999999999</v>
      </c>
      <c r="DD806">
        <v>0.36150547999999999</v>
      </c>
      <c r="DE806">
        <v>8.6803640000000001E-2</v>
      </c>
      <c r="DF806">
        <f t="shared" si="34"/>
        <v>0.18644919492621356</v>
      </c>
      <c r="DG806">
        <f t="shared" si="35"/>
        <v>0</v>
      </c>
      <c r="DH806">
        <v>0</v>
      </c>
      <c r="DI806">
        <f>VLOOKUP(B806,owner_jaccard!$C$1:$E$1128,3,FALSE)</f>
        <v>6.6666666666666596E-2</v>
      </c>
      <c r="DJ806">
        <f>VLOOKUP(B806,partic_jaccard!$C$1:$E$1128,3,FALSE)</f>
        <v>7.69230769230769E-2</v>
      </c>
      <c r="DK806">
        <f>VLOOKUP(B806,rtword_jaccard!$C$1:$E$1128,3,FALSE)</f>
        <v>8.6956521739130405E-2</v>
      </c>
      <c r="DL806">
        <f>VLOOKUP(B806,rtword_jaccard!$C$1:$F$1128,4,FALSE)</f>
        <v>0.19760479041916101</v>
      </c>
      <c r="DM806">
        <f>VLOOKUP(B806,rtword_jaccard!$C$1:$G$1128,5,FALSE)</f>
        <v>0.234567901234567</v>
      </c>
      <c r="DN806">
        <f>VLOOKUP(B806,owner_j_重み付き!$C$1:$E$1128,3)</f>
        <v>4.4999999999999997E-3</v>
      </c>
      <c r="DO806">
        <f>VLOOKUP(B806,part_j_重み付き!$C$1:$E$1128,3,FALSE)</f>
        <v>8.0000000000000004E-4</v>
      </c>
      <c r="DP806">
        <f>VLOOKUP(B806,journalsection_jaccard!$C$2:$E$1129,3,FALSE)</f>
        <v>0.40845070422535201</v>
      </c>
      <c r="DQ806">
        <f>VLOOKUP(B806,journalsection_jaccard!$C$2:$F$1129,4,FALSE)</f>
        <v>0.33333333333333298</v>
      </c>
      <c r="DR806">
        <f>VLOOKUP(B806,journalsection_jaccard!$C$2:$G$1129,5,FALSE)</f>
        <v>0.35746606334841602</v>
      </c>
      <c r="DS806">
        <f>VLOOKUP(B806,journalsection_jaccard!$C$2:$H$1129,6,FALSE)</f>
        <v>0.14942528735632099</v>
      </c>
    </row>
    <row r="807" spans="1:123" x14ac:dyDescent="0.55000000000000004">
      <c r="A807">
        <v>800</v>
      </c>
      <c r="B807" t="s">
        <v>2322</v>
      </c>
      <c r="C807" t="s">
        <v>906</v>
      </c>
      <c r="D807">
        <v>2.2193322000000001E-2</v>
      </c>
      <c r="E807">
        <v>0.19746372000000001</v>
      </c>
      <c r="F807">
        <v>5.9226661999999999E-2</v>
      </c>
      <c r="G807">
        <v>0.13201415999999999</v>
      </c>
      <c r="H807">
        <v>0.12986743000000001</v>
      </c>
      <c r="I807">
        <v>8.1723069999999995E-2</v>
      </c>
      <c r="J807">
        <v>0.27766046</v>
      </c>
      <c r="K807">
        <v>0.98362494</v>
      </c>
      <c r="L807">
        <v>0.36648510000000001</v>
      </c>
      <c r="M807">
        <v>0.240088</v>
      </c>
      <c r="N807">
        <v>0.27317405</v>
      </c>
      <c r="O807">
        <v>0.23424513999999999</v>
      </c>
      <c r="P807">
        <v>0.25563979999999997</v>
      </c>
      <c r="Q807">
        <v>2.6956884E-2</v>
      </c>
      <c r="R807">
        <v>9.0584695000000007E-2</v>
      </c>
      <c r="S807">
        <v>7.5823072999999996E-3</v>
      </c>
      <c r="T807">
        <v>0.33157048</v>
      </c>
      <c r="U807">
        <v>9.6580089999999993E-2</v>
      </c>
      <c r="V807">
        <v>0.18492596</v>
      </c>
      <c r="W807">
        <v>0.22223467999999999</v>
      </c>
      <c r="X807">
        <v>-4.9795907E-2</v>
      </c>
      <c r="Y807">
        <v>0.10954274999999999</v>
      </c>
      <c r="Z807">
        <v>0.12498595</v>
      </c>
      <c r="AA807">
        <v>2.1081768000000001E-2</v>
      </c>
      <c r="AB807">
        <v>0.30021393000000002</v>
      </c>
      <c r="AC807">
        <v>0.21105844000000001</v>
      </c>
      <c r="AD807">
        <v>0.15556805000000001</v>
      </c>
      <c r="AE807">
        <v>0.113876596</v>
      </c>
      <c r="AF807">
        <v>0.13599296999999999</v>
      </c>
      <c r="AG807">
        <v>0.37399969</v>
      </c>
      <c r="AH807">
        <v>-1.4274573E-2</v>
      </c>
      <c r="AI807">
        <v>0.17157093000000001</v>
      </c>
      <c r="AJ807">
        <v>0.15068810999999999</v>
      </c>
      <c r="AK807">
        <v>7.5882809999999995E-2</v>
      </c>
      <c r="AL807">
        <v>4.4014070000000002E-2</v>
      </c>
      <c r="AM807">
        <v>8.2839034000000006E-2</v>
      </c>
      <c r="AN807">
        <v>-1.7789488999999999E-3</v>
      </c>
      <c r="AO807">
        <v>0.29689700000000002</v>
      </c>
      <c r="AP807">
        <v>0.37003887000000002</v>
      </c>
      <c r="AQ807">
        <v>0.23646075</v>
      </c>
      <c r="AR807">
        <v>0.37333290000000002</v>
      </c>
      <c r="AS807">
        <v>0.24689493000000001</v>
      </c>
      <c r="AT807">
        <v>0.17247464000000001</v>
      </c>
      <c r="AU807">
        <v>0.10232003000000001</v>
      </c>
      <c r="AV807">
        <v>0.14840902</v>
      </c>
      <c r="AW807">
        <v>0.14040386999999999</v>
      </c>
      <c r="AX807">
        <v>3.1433463000000002E-2</v>
      </c>
      <c r="AY807">
        <v>0.366342</v>
      </c>
      <c r="AZ807">
        <v>0.940886</v>
      </c>
      <c r="BA807">
        <v>0.17593671</v>
      </c>
      <c r="BB807">
        <v>0.15589439999999999</v>
      </c>
      <c r="BC807">
        <v>0.11494409</v>
      </c>
      <c r="BD807">
        <v>0.18993650000000001</v>
      </c>
      <c r="BE807">
        <v>9.9087889999999998E-2</v>
      </c>
      <c r="BF807">
        <v>0.15796334000000001</v>
      </c>
      <c r="BG807">
        <v>0.31172240000000001</v>
      </c>
      <c r="BH807">
        <v>-7.9415649999999994E-3</v>
      </c>
      <c r="BI807">
        <v>0.22920102000000001</v>
      </c>
      <c r="BJ807">
        <v>0.25666675</v>
      </c>
      <c r="BK807">
        <v>0.28273508000000003</v>
      </c>
      <c r="BL807">
        <v>0.40712043999999997</v>
      </c>
      <c r="BM807">
        <v>0.105854526</v>
      </c>
      <c r="BN807">
        <v>7.1302379999999999E-2</v>
      </c>
      <c r="BO807">
        <v>7.5118850000000001E-2</v>
      </c>
      <c r="BP807">
        <v>4.8963495000000003E-2</v>
      </c>
      <c r="BQ807">
        <v>0.19983894999999999</v>
      </c>
      <c r="BR807">
        <v>0.12541720000000001</v>
      </c>
      <c r="BS807">
        <v>0.36842849999999999</v>
      </c>
      <c r="BT807">
        <v>0.37467613999999999</v>
      </c>
      <c r="BU807">
        <v>0.14487517999999999</v>
      </c>
      <c r="BV807">
        <v>0.26629890000000001</v>
      </c>
      <c r="BW807">
        <v>0.2884178</v>
      </c>
      <c r="BX807">
        <v>0.17151284</v>
      </c>
      <c r="BY807">
        <v>0.24241872</v>
      </c>
      <c r="BZ807">
        <v>0.18339205</v>
      </c>
      <c r="CA807">
        <v>0.22724510000000001</v>
      </c>
      <c r="CB807">
        <v>0.27047320000000002</v>
      </c>
      <c r="CC807">
        <v>0.23889959</v>
      </c>
      <c r="CD807">
        <v>0.33585280000000001</v>
      </c>
      <c r="CE807">
        <v>0.17088382999999999</v>
      </c>
      <c r="CF807">
        <v>0.21324255</v>
      </c>
      <c r="CG807">
        <v>0.23532733</v>
      </c>
      <c r="CH807">
        <v>0.25842535</v>
      </c>
      <c r="CI807">
        <v>0.17547470000000001</v>
      </c>
      <c r="CJ807">
        <v>0.39772937000000003</v>
      </c>
      <c r="CK807">
        <v>3.6774155000000003E-2</v>
      </c>
      <c r="CL807">
        <v>0.26960023999999999</v>
      </c>
      <c r="CM807">
        <v>0.107147805</v>
      </c>
      <c r="CN807">
        <v>0.28526506000000001</v>
      </c>
      <c r="CO807">
        <v>0.18222156</v>
      </c>
      <c r="CP807">
        <v>0.10648246</v>
      </c>
      <c r="CQ807">
        <v>0.13137162999999999</v>
      </c>
      <c r="CR807">
        <v>0.15744108000000001</v>
      </c>
      <c r="CS807">
        <v>0.24052836999999999</v>
      </c>
      <c r="CT807">
        <v>0.20667149000000001</v>
      </c>
      <c r="CU807">
        <v>7.6496120000000001E-2</v>
      </c>
      <c r="CV807">
        <v>0.36574286</v>
      </c>
      <c r="CW807">
        <v>0.29655564000000001</v>
      </c>
      <c r="CX807">
        <v>0.36055716999999998</v>
      </c>
      <c r="CY807">
        <v>0.21381122</v>
      </c>
      <c r="CZ807">
        <v>0.44627756000000002</v>
      </c>
      <c r="DA807">
        <v>0.22136660999999999</v>
      </c>
      <c r="DB807">
        <v>0.15624146</v>
      </c>
      <c r="DC807">
        <v>0.96845806000000001</v>
      </c>
      <c r="DD807">
        <v>0.36204567999999998</v>
      </c>
      <c r="DE807">
        <v>4.1301182999999998E-2</v>
      </c>
      <c r="DF807">
        <f t="shared" si="34"/>
        <v>0.18978567875145644</v>
      </c>
      <c r="DG807">
        <f t="shared" si="35"/>
        <v>0</v>
      </c>
      <c r="DH807">
        <v>0</v>
      </c>
      <c r="DI807">
        <f>VLOOKUP(B807,owner_jaccard!$C$1:$E$1128,3,FALSE)</f>
        <v>3.4482758620689599E-2</v>
      </c>
      <c r="DJ807">
        <f>VLOOKUP(B807,partic_jaccard!$C$1:$E$1128,3,FALSE)</f>
        <v>0</v>
      </c>
      <c r="DK807">
        <f>VLOOKUP(B807,rtword_jaccard!$C$1:$E$1128,3,FALSE)</f>
        <v>0.123595505617977</v>
      </c>
      <c r="DL807">
        <f>VLOOKUP(B807,rtword_jaccard!$C$1:$F$1128,4,FALSE)</f>
        <v>0.219512195121951</v>
      </c>
      <c r="DM807">
        <f>VLOOKUP(B807,rtword_jaccard!$C$1:$G$1128,5,FALSE)</f>
        <v>0.244813278008298</v>
      </c>
      <c r="DN807">
        <f>VLOOKUP(B807,owner_j_重み付き!$C$1:$E$1128,3)</f>
        <v>2.9999999999999997E-4</v>
      </c>
      <c r="DO807">
        <f>VLOOKUP(B807,part_j_重み付き!$C$1:$E$1128,3,FALSE)</f>
        <v>0</v>
      </c>
      <c r="DP807">
        <f>VLOOKUP(B807,journalsection_jaccard!$C$2:$E$1129,3,FALSE)</f>
        <v>0.51515151515151503</v>
      </c>
      <c r="DQ807">
        <f>VLOOKUP(B807,journalsection_jaccard!$C$2:$F$1129,4,FALSE)</f>
        <v>0.36986301369863001</v>
      </c>
      <c r="DR807">
        <f>VLOOKUP(B807,journalsection_jaccard!$C$2:$G$1129,5,FALSE)</f>
        <v>0.33333333333333298</v>
      </c>
      <c r="DS807">
        <f>VLOOKUP(B807,journalsection_jaccard!$C$2:$H$1129,6,FALSE)</f>
        <v>0.219512195121951</v>
      </c>
    </row>
    <row r="808" spans="1:123" x14ac:dyDescent="0.55000000000000004">
      <c r="A808">
        <v>801</v>
      </c>
      <c r="B808" t="s">
        <v>2323</v>
      </c>
      <c r="C808" t="s">
        <v>907</v>
      </c>
      <c r="D808">
        <v>6.3892156000000006E-2</v>
      </c>
      <c r="E808">
        <v>0.17954452000000001</v>
      </c>
      <c r="F808">
        <v>2.8564665E-2</v>
      </c>
      <c r="G808">
        <v>0.28816754</v>
      </c>
      <c r="H808">
        <v>0.1990123</v>
      </c>
      <c r="I808">
        <v>9.4887145000000006E-2</v>
      </c>
      <c r="J808">
        <v>0.24794885999999999</v>
      </c>
      <c r="K808">
        <v>0.98158776999999997</v>
      </c>
      <c r="L808">
        <v>0.38481070000000001</v>
      </c>
      <c r="M808">
        <v>0.15995403999999999</v>
      </c>
      <c r="N808">
        <v>0.24692886</v>
      </c>
      <c r="O808">
        <v>0.120317176</v>
      </c>
      <c r="P808">
        <v>0.34443203</v>
      </c>
      <c r="Q808">
        <v>0.35595387000000001</v>
      </c>
      <c r="R808">
        <v>-2.4073644000000002E-2</v>
      </c>
      <c r="S808">
        <v>9.4532729999999995E-2</v>
      </c>
      <c r="T808">
        <v>1.6447652E-2</v>
      </c>
      <c r="U808">
        <v>0.14590307</v>
      </c>
      <c r="V808">
        <v>0.17832656</v>
      </c>
      <c r="W808">
        <v>9.6566869999999999E-2</v>
      </c>
      <c r="X808">
        <v>9.9697359999999999E-2</v>
      </c>
      <c r="Y808">
        <v>0.16595276</v>
      </c>
      <c r="Z808">
        <v>5.0397259999999999E-2</v>
      </c>
      <c r="AA808">
        <v>-3.0020801E-2</v>
      </c>
      <c r="AB808">
        <v>7.4722140000000006E-2</v>
      </c>
      <c r="AC808">
        <v>0.14202529</v>
      </c>
      <c r="AD808">
        <v>5.2569183999999998E-2</v>
      </c>
      <c r="AE808">
        <v>0.13973726</v>
      </c>
      <c r="AF808">
        <v>0.29784369999999999</v>
      </c>
      <c r="AG808">
        <v>0.16376144000000001</v>
      </c>
      <c r="AH808">
        <v>0.13983731999999999</v>
      </c>
      <c r="AI808">
        <v>0.13070055999999999</v>
      </c>
      <c r="AJ808">
        <v>0.23037614000000001</v>
      </c>
      <c r="AK808">
        <v>0.22808845</v>
      </c>
      <c r="AL808">
        <v>1.5818378000000001E-2</v>
      </c>
      <c r="AM808">
        <v>-0.13024240000000001</v>
      </c>
      <c r="AN808">
        <v>4.9870387000000002E-2</v>
      </c>
      <c r="AO808">
        <v>0.17478305</v>
      </c>
      <c r="AP808">
        <v>0.25035416999999999</v>
      </c>
      <c r="AQ808">
        <v>9.9478620000000004E-2</v>
      </c>
      <c r="AR808">
        <v>0.21877187000000001</v>
      </c>
      <c r="AS808">
        <v>0.25131965000000001</v>
      </c>
      <c r="AT808">
        <v>5.0188604999999997E-2</v>
      </c>
      <c r="AU808">
        <v>0.23093621</v>
      </c>
      <c r="AV808">
        <v>0.10820730000000001</v>
      </c>
      <c r="AW808">
        <v>0.27995261999999999</v>
      </c>
      <c r="AX808">
        <v>1.4852324E-4</v>
      </c>
      <c r="AY808">
        <v>0.21945554</v>
      </c>
      <c r="AZ808">
        <v>0.95507280000000006</v>
      </c>
      <c r="BA808">
        <v>7.5320979999999996E-2</v>
      </c>
      <c r="BB808">
        <v>0.18620123</v>
      </c>
      <c r="BC808">
        <v>0.10469158000000001</v>
      </c>
      <c r="BD808">
        <v>0.16576636</v>
      </c>
      <c r="BE808">
        <v>0.12946369999999999</v>
      </c>
      <c r="BF808">
        <v>0.15035424999999999</v>
      </c>
      <c r="BG808">
        <v>0.26593014999999998</v>
      </c>
      <c r="BH808">
        <v>7.4768080000000001E-2</v>
      </c>
      <c r="BI808">
        <v>0.28096345</v>
      </c>
      <c r="BJ808">
        <v>7.0467055000000001E-2</v>
      </c>
      <c r="BK808">
        <v>0.33254590000000001</v>
      </c>
      <c r="BL808">
        <v>0.19303401000000001</v>
      </c>
      <c r="BM808">
        <v>0.13507469</v>
      </c>
      <c r="BN808">
        <v>0.14325294999999999</v>
      </c>
      <c r="BO808">
        <v>0.13199078</v>
      </c>
      <c r="BP808">
        <v>9.2453629999999995E-2</v>
      </c>
      <c r="BQ808">
        <v>0.15985426</v>
      </c>
      <c r="BR808">
        <v>0.24102414</v>
      </c>
      <c r="BS808">
        <v>0.30512354000000003</v>
      </c>
      <c r="BT808">
        <v>0.23816946</v>
      </c>
      <c r="BU808">
        <v>0.23776986999999999</v>
      </c>
      <c r="BV808">
        <v>0.29060747999999997</v>
      </c>
      <c r="BW808">
        <v>0.38878416999999998</v>
      </c>
      <c r="BX808">
        <v>0.20289549000000001</v>
      </c>
      <c r="BY808">
        <v>1.7782223999999999E-2</v>
      </c>
      <c r="BZ808">
        <v>3.4307398000000003E-2</v>
      </c>
      <c r="CA808">
        <v>-2.4861876000000002E-2</v>
      </c>
      <c r="CB808">
        <v>0.24872559999999999</v>
      </c>
      <c r="CC808">
        <v>0.23036292</v>
      </c>
      <c r="CD808">
        <v>0.2448236</v>
      </c>
      <c r="CE808">
        <v>0.23871656999999999</v>
      </c>
      <c r="CF808">
        <v>0.13056876000000001</v>
      </c>
      <c r="CG808">
        <v>0.20136515999999999</v>
      </c>
      <c r="CH808">
        <v>0.20638753000000001</v>
      </c>
      <c r="CI808">
        <v>0.10440547</v>
      </c>
      <c r="CJ808">
        <v>0.19166532</v>
      </c>
      <c r="CK808">
        <v>0.13965148999999999</v>
      </c>
      <c r="CL808">
        <v>0.24825876999999999</v>
      </c>
      <c r="CM808">
        <v>0.18189549999999999</v>
      </c>
      <c r="CN808">
        <v>0.12082395999999999</v>
      </c>
      <c r="CO808">
        <v>6.9312600000000002E-2</v>
      </c>
      <c r="CP808">
        <v>0.28029266000000003</v>
      </c>
      <c r="CQ808">
        <v>0.3126312</v>
      </c>
      <c r="CR808">
        <v>0.42435220000000001</v>
      </c>
      <c r="CS808">
        <v>0.39212229999999998</v>
      </c>
      <c r="CT808">
        <v>0.24676263000000001</v>
      </c>
      <c r="CU808">
        <v>0.28175744000000003</v>
      </c>
      <c r="CV808">
        <v>0.19521839999999999</v>
      </c>
      <c r="CW808">
        <v>0.33914927</v>
      </c>
      <c r="CX808">
        <v>0.30155605000000002</v>
      </c>
      <c r="CY808">
        <v>0.19724320000000001</v>
      </c>
      <c r="CZ808">
        <v>0.29328110000000002</v>
      </c>
      <c r="DA808">
        <v>0.32405674000000001</v>
      </c>
      <c r="DB808">
        <v>0.25517988000000003</v>
      </c>
      <c r="DC808">
        <v>0.97879669999999996</v>
      </c>
      <c r="DD808">
        <v>6.4939804000000004E-2</v>
      </c>
      <c r="DE808">
        <v>2.6461568000000001E-2</v>
      </c>
      <c r="DF808">
        <f t="shared" si="34"/>
        <v>0.1751703915460194</v>
      </c>
      <c r="DG808">
        <f t="shared" si="35"/>
        <v>0</v>
      </c>
      <c r="DH808">
        <v>0</v>
      </c>
      <c r="DI808">
        <f>VLOOKUP(B808,owner_jaccard!$C$1:$E$1128,3,FALSE)</f>
        <v>0.15625</v>
      </c>
      <c r="DJ808">
        <f>VLOOKUP(B808,partic_jaccard!$C$1:$E$1128,3,FALSE)</f>
        <v>0.1</v>
      </c>
      <c r="DK808">
        <f>VLOOKUP(B808,rtword_jaccard!$C$1:$E$1128,3,FALSE)</f>
        <v>0.14942528735632099</v>
      </c>
      <c r="DL808">
        <f>VLOOKUP(B808,rtword_jaccard!$C$1:$F$1128,4,FALSE)</f>
        <v>0.24223602484472001</v>
      </c>
      <c r="DM808">
        <f>VLOOKUP(B808,rtword_jaccard!$C$1:$G$1128,5,FALSE)</f>
        <v>0.25</v>
      </c>
      <c r="DN808">
        <f>VLOOKUP(B808,owner_j_重み付き!$C$1:$E$1128,3)</f>
        <v>1.2999999999999999E-3</v>
      </c>
      <c r="DO808">
        <f>VLOOKUP(B808,part_j_重み付き!$C$1:$E$1128,3,FALSE)</f>
        <v>5.9999999999999995E-4</v>
      </c>
      <c r="DP808">
        <f>VLOOKUP(B808,journalsection_jaccard!$C$2:$E$1129,3,FALSE)</f>
        <v>0.5625</v>
      </c>
      <c r="DQ808">
        <f>VLOOKUP(B808,journalsection_jaccard!$C$2:$F$1129,4,FALSE)</f>
        <v>0.35135135135135098</v>
      </c>
      <c r="DR808">
        <f>VLOOKUP(B808,journalsection_jaccard!$C$2:$G$1129,5,FALSE)</f>
        <v>0.34529147982062702</v>
      </c>
      <c r="DS808">
        <f>VLOOKUP(B808,journalsection_jaccard!$C$2:$H$1129,6,FALSE)</f>
        <v>0.20481927710843301</v>
      </c>
    </row>
    <row r="809" spans="1:123" x14ac:dyDescent="0.55000000000000004">
      <c r="A809">
        <v>802</v>
      </c>
      <c r="B809" t="s">
        <v>2324</v>
      </c>
      <c r="C809" t="s">
        <v>908</v>
      </c>
      <c r="D809">
        <v>-2.1228360000000002E-2</v>
      </c>
      <c r="E809">
        <v>-0.13593865999999999</v>
      </c>
      <c r="F809">
        <v>8.2519049999999997E-2</v>
      </c>
      <c r="G809">
        <v>4.8337645999999998E-2</v>
      </c>
      <c r="H809">
        <v>0.122002184</v>
      </c>
      <c r="I809">
        <v>0.19734140999999999</v>
      </c>
      <c r="J809">
        <v>4.2335079999999997E-2</v>
      </c>
      <c r="K809">
        <v>0.98835110000000004</v>
      </c>
      <c r="L809">
        <v>0.11937277</v>
      </c>
      <c r="M809">
        <v>0.12743808000000001</v>
      </c>
      <c r="N809">
        <v>0.16759126999999999</v>
      </c>
      <c r="O809">
        <v>9.6751110000000001E-2</v>
      </c>
      <c r="P809">
        <v>0.19430492999999999</v>
      </c>
      <c r="Q809">
        <v>0.16656356999999999</v>
      </c>
      <c r="R809">
        <v>7.3413560000000003E-2</v>
      </c>
      <c r="S809">
        <v>-7.5070234E-3</v>
      </c>
      <c r="T809">
        <v>0.13853824000000001</v>
      </c>
      <c r="U809">
        <v>9.169853E-2</v>
      </c>
      <c r="V809">
        <v>0.18162750999999999</v>
      </c>
      <c r="W809">
        <v>0.11470373</v>
      </c>
      <c r="X809">
        <v>8.3324745000000006E-2</v>
      </c>
      <c r="Y809">
        <v>0.28071236999999999</v>
      </c>
      <c r="Z809">
        <v>7.120804E-2</v>
      </c>
      <c r="AA809">
        <v>7.0639804E-2</v>
      </c>
      <c r="AB809">
        <v>0.10864240999999999</v>
      </c>
      <c r="AC809">
        <v>0.18156654</v>
      </c>
      <c r="AD809">
        <v>0.10091122</v>
      </c>
      <c r="AE809">
        <v>2.600585E-2</v>
      </c>
      <c r="AF809">
        <v>0.17441139999999999</v>
      </c>
      <c r="AG809">
        <v>0.40123722000000001</v>
      </c>
      <c r="AH809">
        <v>-0.15204118</v>
      </c>
      <c r="AI809">
        <v>4.6723265E-2</v>
      </c>
      <c r="AJ809">
        <v>8.1876270000000001E-2</v>
      </c>
      <c r="AK809">
        <v>-7.2946823999999993E-2</v>
      </c>
      <c r="AL809">
        <v>0.21618720999999999</v>
      </c>
      <c r="AM809">
        <v>0.20053082999999999</v>
      </c>
      <c r="AN809">
        <v>-0.102134615</v>
      </c>
      <c r="AO809">
        <v>0.14977296000000001</v>
      </c>
      <c r="AP809">
        <v>0.22708144999999999</v>
      </c>
      <c r="AQ809">
        <v>9.2505900000000002E-2</v>
      </c>
      <c r="AR809">
        <v>0.3187238</v>
      </c>
      <c r="AS809">
        <v>9.8186990000000002E-2</v>
      </c>
      <c r="AT809">
        <v>8.2383090000000006E-2</v>
      </c>
      <c r="AU809">
        <v>3.0833922E-2</v>
      </c>
      <c r="AV809">
        <v>2.0261392E-2</v>
      </c>
      <c r="AW809">
        <v>0.12563859999999999</v>
      </c>
      <c r="AX809">
        <v>8.5593619999999995E-2</v>
      </c>
      <c r="AY809">
        <v>0.42381777999999998</v>
      </c>
      <c r="AZ809">
        <v>0.93606984999999998</v>
      </c>
      <c r="BA809">
        <v>-0.16925585000000001</v>
      </c>
      <c r="BB809">
        <v>0.17912243</v>
      </c>
      <c r="BC809">
        <v>0.10924623999999999</v>
      </c>
      <c r="BD809">
        <v>0.17090037</v>
      </c>
      <c r="BE809">
        <v>0.24822569</v>
      </c>
      <c r="BF809">
        <v>0.26718628</v>
      </c>
      <c r="BG809">
        <v>0.23089206000000001</v>
      </c>
      <c r="BH809">
        <v>0.14487438</v>
      </c>
      <c r="BI809">
        <v>0.23447783</v>
      </c>
      <c r="BJ809">
        <v>0.16037770000000001</v>
      </c>
      <c r="BK809">
        <v>0.37554599999999999</v>
      </c>
      <c r="BL809">
        <v>4.5832789999999998E-2</v>
      </c>
      <c r="BM809">
        <v>0.38827524000000002</v>
      </c>
      <c r="BN809">
        <v>0.11924101400000001</v>
      </c>
      <c r="BO809">
        <v>0.10607146000000001</v>
      </c>
      <c r="BP809">
        <v>0.20247981000000001</v>
      </c>
      <c r="BQ809">
        <v>0.16854195</v>
      </c>
      <c r="BR809">
        <v>-1.7420459999999999E-3</v>
      </c>
      <c r="BS809">
        <v>0.13040199999999999</v>
      </c>
      <c r="BT809">
        <v>3.2519393000000001E-2</v>
      </c>
      <c r="BU809">
        <v>9.9142469999999996E-2</v>
      </c>
      <c r="BV809">
        <v>0.20941552999999999</v>
      </c>
      <c r="BW809">
        <v>0.22909856000000001</v>
      </c>
      <c r="BX809">
        <v>0.22558027999999999</v>
      </c>
      <c r="BY809">
        <v>0.11346104999999999</v>
      </c>
      <c r="BZ809">
        <v>-4.1272690000000001E-2</v>
      </c>
      <c r="CA809">
        <v>-2.1993188E-2</v>
      </c>
      <c r="CB809">
        <v>0.16812646000000001</v>
      </c>
      <c r="CC809">
        <v>8.3987870000000006E-2</v>
      </c>
      <c r="CD809">
        <v>0.12859293999999999</v>
      </c>
      <c r="CE809">
        <v>0.22292669000000001</v>
      </c>
      <c r="CF809">
        <v>1.8313764E-2</v>
      </c>
      <c r="CG809">
        <v>0.37722132000000003</v>
      </c>
      <c r="CH809">
        <v>0.13561365</v>
      </c>
      <c r="CI809">
        <v>0.14947406999999999</v>
      </c>
      <c r="CJ809">
        <v>0.51581836000000003</v>
      </c>
      <c r="CK809">
        <v>0.19498204</v>
      </c>
      <c r="CL809">
        <v>0.14743653000000001</v>
      </c>
      <c r="CM809">
        <v>0.11387857999999999</v>
      </c>
      <c r="CN809">
        <v>0.11405645</v>
      </c>
      <c r="CO809">
        <v>-1.7650578E-2</v>
      </c>
      <c r="CP809">
        <v>0.1669525</v>
      </c>
      <c r="CQ809">
        <v>5.75016E-2</v>
      </c>
      <c r="CR809">
        <v>7.9614820000000003E-2</v>
      </c>
      <c r="CS809">
        <v>0.36862191999999999</v>
      </c>
      <c r="CT809">
        <v>7.2451099999999999E-3</v>
      </c>
      <c r="CU809">
        <v>6.5000799999999997E-2</v>
      </c>
      <c r="CV809">
        <v>0.23757832000000001</v>
      </c>
      <c r="CW809">
        <v>0.14337811</v>
      </c>
      <c r="CX809">
        <v>0.43159567999999998</v>
      </c>
      <c r="CY809">
        <v>0.28678360000000003</v>
      </c>
      <c r="CZ809">
        <v>0.20612063999999999</v>
      </c>
      <c r="DA809">
        <v>0.28728737999999998</v>
      </c>
      <c r="DB809">
        <v>0.22684282</v>
      </c>
      <c r="DC809">
        <v>0.96764576000000002</v>
      </c>
      <c r="DD809">
        <v>0.20610195000000001</v>
      </c>
      <c r="DE809">
        <v>8.9748429999999997E-3</v>
      </c>
      <c r="DF809">
        <f t="shared" si="34"/>
        <v>0.1384518803650486</v>
      </c>
      <c r="DG809">
        <f t="shared" si="35"/>
        <v>0</v>
      </c>
      <c r="DH809">
        <v>0</v>
      </c>
      <c r="DI809">
        <f>VLOOKUP(B809,owner_jaccard!$C$1:$E$1128,3,FALSE)</f>
        <v>0</v>
      </c>
      <c r="DJ809">
        <f>VLOOKUP(B809,partic_jaccard!$C$1:$E$1128,3,FALSE)</f>
        <v>0</v>
      </c>
      <c r="DK809">
        <f>VLOOKUP(B809,rtword_jaccard!$C$1:$E$1128,3,FALSE)</f>
        <v>6.3829787234042507E-2</v>
      </c>
      <c r="DL809">
        <f>VLOOKUP(B809,rtword_jaccard!$C$1:$F$1128,4,FALSE)</f>
        <v>0.15606936416184899</v>
      </c>
      <c r="DM809">
        <f>VLOOKUP(B809,rtword_jaccard!$C$1:$G$1128,5,FALSE)</f>
        <v>0.185770750988142</v>
      </c>
      <c r="DN809">
        <f>VLOOKUP(B809,owner_j_重み付き!$C$1:$E$1128,3)</f>
        <v>0</v>
      </c>
      <c r="DO809">
        <f>VLOOKUP(B809,part_j_重み付き!$C$1:$E$1128,3,FALSE)</f>
        <v>0</v>
      </c>
      <c r="DP809">
        <f>VLOOKUP(B809,journalsection_jaccard!$C$2:$E$1129,3,FALSE)</f>
        <v>0.53846153846153799</v>
      </c>
      <c r="DQ809">
        <f>VLOOKUP(B809,journalsection_jaccard!$C$2:$F$1129,4,FALSE)</f>
        <v>0.32450331125827803</v>
      </c>
      <c r="DR809">
        <f>VLOOKUP(B809,journalsection_jaccard!$C$2:$G$1129,5,FALSE)</f>
        <v>0.265822784810126</v>
      </c>
      <c r="DS809">
        <f>VLOOKUP(B809,journalsection_jaccard!$C$2:$H$1129,6,FALSE)</f>
        <v>0.14942528735632099</v>
      </c>
    </row>
    <row r="810" spans="1:123" x14ac:dyDescent="0.55000000000000004">
      <c r="A810">
        <v>803</v>
      </c>
      <c r="B810" t="s">
        <v>2325</v>
      </c>
      <c r="C810" t="s">
        <v>909</v>
      </c>
      <c r="D810">
        <v>-1.9494551999999998E-2</v>
      </c>
      <c r="E810">
        <v>-0.101318695</v>
      </c>
      <c r="F810">
        <v>6.8063009999999993E-2</v>
      </c>
      <c r="G810">
        <v>0.21892306</v>
      </c>
      <c r="H810">
        <v>0.15963262</v>
      </c>
      <c r="I810">
        <v>-3.0123530000000002E-3</v>
      </c>
      <c r="J810">
        <v>6.0681052999999999E-2</v>
      </c>
      <c r="K810">
        <v>0.98790529999999999</v>
      </c>
      <c r="L810">
        <v>0.41463812999999999</v>
      </c>
      <c r="M810">
        <v>0.20779105</v>
      </c>
      <c r="N810">
        <v>0.34738227999999999</v>
      </c>
      <c r="O810">
        <v>0.16947203999999999</v>
      </c>
      <c r="P810">
        <v>0.30093883999999999</v>
      </c>
      <c r="Q810">
        <v>9.2229060000000002E-2</v>
      </c>
      <c r="R810">
        <v>0.10938218</v>
      </c>
      <c r="S810">
        <v>6.647496E-2</v>
      </c>
      <c r="T810">
        <v>5.7019430000000003E-2</v>
      </c>
      <c r="U810">
        <v>0.11399413</v>
      </c>
      <c r="V810">
        <v>0.11021089000000001</v>
      </c>
      <c r="W810">
        <v>4.9657992999999997E-2</v>
      </c>
      <c r="X810">
        <v>0.18693783999999999</v>
      </c>
      <c r="Y810">
        <v>0.36059912999999999</v>
      </c>
      <c r="Z810">
        <v>0.14567918999999999</v>
      </c>
      <c r="AA810">
        <v>-0.10451974999999999</v>
      </c>
      <c r="AB810">
        <v>0.13897884999999999</v>
      </c>
      <c r="AC810">
        <v>0.23170793000000001</v>
      </c>
      <c r="AD810">
        <v>0.14270514000000001</v>
      </c>
      <c r="AE810">
        <v>0.14627952999999999</v>
      </c>
      <c r="AF810">
        <v>0.36811181999999998</v>
      </c>
      <c r="AG810">
        <v>0.43977100000000002</v>
      </c>
      <c r="AH810">
        <v>6.7826204000000001E-2</v>
      </c>
      <c r="AI810">
        <v>-0.12063743</v>
      </c>
      <c r="AJ810">
        <v>0.13711290000000001</v>
      </c>
      <c r="AK810">
        <v>0.13816923</v>
      </c>
      <c r="AL810">
        <v>0.18488431</v>
      </c>
      <c r="AM810">
        <v>-1.3310770499999999E-2</v>
      </c>
      <c r="AN810">
        <v>5.1700077999999997E-2</v>
      </c>
      <c r="AO810">
        <v>8.7983069999999997E-2</v>
      </c>
      <c r="AP810">
        <v>0.27277938000000002</v>
      </c>
      <c r="AQ810">
        <v>9.6771070000000001E-2</v>
      </c>
      <c r="AR810">
        <v>0.25044866999999998</v>
      </c>
      <c r="AS810">
        <v>0.31520429999999999</v>
      </c>
      <c r="AT810">
        <v>0.39123806</v>
      </c>
      <c r="AU810">
        <v>4.7624729999999997E-2</v>
      </c>
      <c r="AV810">
        <v>3.5620034000000002E-2</v>
      </c>
      <c r="AW810">
        <v>0.46968569999999998</v>
      </c>
      <c r="AX810">
        <v>4.7896019999999996E-3</v>
      </c>
      <c r="AY810">
        <v>0.29953137000000002</v>
      </c>
      <c r="AZ810">
        <v>0.92241985000000004</v>
      </c>
      <c r="BA810">
        <v>8.4361519999999995E-2</v>
      </c>
      <c r="BB810">
        <v>0.32024550000000002</v>
      </c>
      <c r="BC810">
        <v>0.25424826</v>
      </c>
      <c r="BD810">
        <v>0.38847431999999998</v>
      </c>
      <c r="BE810">
        <v>-1.5086298999999999E-2</v>
      </c>
      <c r="BF810">
        <v>0.31536564</v>
      </c>
      <c r="BG810">
        <v>0.33668354</v>
      </c>
      <c r="BH810">
        <v>2.3660723000000002E-2</v>
      </c>
      <c r="BI810">
        <v>8.6937849999999997E-2</v>
      </c>
      <c r="BJ810">
        <v>0.13144030000000001</v>
      </c>
      <c r="BK810">
        <v>0.32128844000000001</v>
      </c>
      <c r="BL810">
        <v>0.38145790000000002</v>
      </c>
      <c r="BM810">
        <v>0.11294417</v>
      </c>
      <c r="BN810">
        <v>0.22991086999999999</v>
      </c>
      <c r="BO810">
        <v>0.31133040000000001</v>
      </c>
      <c r="BP810">
        <v>0.21506636000000001</v>
      </c>
      <c r="BQ810">
        <v>0.36499199999999998</v>
      </c>
      <c r="BR810">
        <v>9.4156840000000006E-2</v>
      </c>
      <c r="BS810">
        <v>0.27060187000000002</v>
      </c>
      <c r="BT810">
        <v>0.17801065999999999</v>
      </c>
      <c r="BU810">
        <v>0.28708947000000001</v>
      </c>
      <c r="BV810">
        <v>0.32050675000000001</v>
      </c>
      <c r="BW810">
        <v>0.29702679999999998</v>
      </c>
      <c r="BX810">
        <v>0.17682807</v>
      </c>
      <c r="BY810">
        <v>0.2145234</v>
      </c>
      <c r="BZ810">
        <v>0.37965526999999999</v>
      </c>
      <c r="CA810">
        <v>0.14400484999999999</v>
      </c>
      <c r="CB810">
        <v>0.28162670000000001</v>
      </c>
      <c r="CC810">
        <v>0.44573736000000003</v>
      </c>
      <c r="CD810">
        <v>0.37551414999999999</v>
      </c>
      <c r="CE810">
        <v>0.28421872999999997</v>
      </c>
      <c r="CF810">
        <v>0.25247467000000001</v>
      </c>
      <c r="CG810">
        <v>0.37016320000000003</v>
      </c>
      <c r="CH810">
        <v>0.16780851999999999</v>
      </c>
      <c r="CI810">
        <v>0.21597542</v>
      </c>
      <c r="CJ810">
        <v>0.49622652</v>
      </c>
      <c r="CK810">
        <v>7.0006620000000006E-2</v>
      </c>
      <c r="CL810">
        <v>0.39924811999999998</v>
      </c>
      <c r="CM810">
        <v>0.31702593000000001</v>
      </c>
      <c r="CN810">
        <v>0.42058620000000002</v>
      </c>
      <c r="CO810">
        <v>2.2764032999999999E-2</v>
      </c>
      <c r="CP810">
        <v>0.16383510000000001</v>
      </c>
      <c r="CQ810">
        <v>0.26869226000000002</v>
      </c>
      <c r="CR810">
        <v>0.23854136000000001</v>
      </c>
      <c r="CS810">
        <v>0.19224884</v>
      </c>
      <c r="CT810">
        <v>0.32940652999999998</v>
      </c>
      <c r="CU810">
        <v>0.18919514000000001</v>
      </c>
      <c r="CV810">
        <v>0.34364346000000001</v>
      </c>
      <c r="CW810">
        <v>0.18650380999999999</v>
      </c>
      <c r="CX810">
        <v>0.56449676000000004</v>
      </c>
      <c r="CY810">
        <v>0.34343013</v>
      </c>
      <c r="CZ810">
        <v>0.35935171999999999</v>
      </c>
      <c r="DA810">
        <v>0.23529001999999999</v>
      </c>
      <c r="DB810">
        <v>0.20844378</v>
      </c>
      <c r="DC810">
        <v>0.97505856000000002</v>
      </c>
      <c r="DD810">
        <v>0.20972093999999999</v>
      </c>
      <c r="DE810">
        <v>0.20196965</v>
      </c>
      <c r="DF810">
        <f t="shared" si="34"/>
        <v>0.20947774233495142</v>
      </c>
      <c r="DG810">
        <f t="shared" si="35"/>
        <v>0</v>
      </c>
      <c r="DH810">
        <v>0</v>
      </c>
      <c r="DI810">
        <f>VLOOKUP(B810,owner_jaccard!$C$1:$E$1128,3,FALSE)</f>
        <v>0.105263157894736</v>
      </c>
      <c r="DJ810">
        <f>VLOOKUP(B810,partic_jaccard!$C$1:$E$1128,3,FALSE)</f>
        <v>0.5</v>
      </c>
      <c r="DK810">
        <f>VLOOKUP(B810,rtword_jaccard!$C$1:$E$1128,3,FALSE)</f>
        <v>0.265822784810126</v>
      </c>
      <c r="DL810">
        <f>VLOOKUP(B810,rtword_jaccard!$C$1:$F$1128,4,FALSE)</f>
        <v>0.33333333333333298</v>
      </c>
      <c r="DM810">
        <f>VLOOKUP(B810,rtword_jaccard!$C$1:$G$1128,5,FALSE)</f>
        <v>0.36986301369863001</v>
      </c>
      <c r="DN810">
        <f>VLOOKUP(B810,owner_j_重み付き!$C$1:$E$1128,3)</f>
        <v>4.3E-3</v>
      </c>
      <c r="DO810">
        <f>VLOOKUP(B810,part_j_重み付き!$C$1:$E$1128,3,FALSE)</f>
        <v>0.01</v>
      </c>
      <c r="DP810">
        <f>VLOOKUP(B810,journalsection_jaccard!$C$2:$E$1129,3,FALSE)</f>
        <v>0.42857142857142799</v>
      </c>
      <c r="DQ810">
        <f>VLOOKUP(B810,journalsection_jaccard!$C$2:$F$1129,4,FALSE)</f>
        <v>0.45985401459853997</v>
      </c>
      <c r="DR810">
        <f>VLOOKUP(B810,journalsection_jaccard!$C$2:$G$1129,5,FALSE)</f>
        <v>0.42857142857142799</v>
      </c>
      <c r="DS810">
        <f>VLOOKUP(B810,journalsection_jaccard!$C$2:$H$1129,6,FALSE)</f>
        <v>0.29870129870129802</v>
      </c>
    </row>
    <row r="811" spans="1:123" hidden="1" x14ac:dyDescent="0.55000000000000004">
      <c r="A811">
        <v>804</v>
      </c>
      <c r="B811" t="s">
        <v>2326</v>
      </c>
      <c r="C811" t="s">
        <v>910</v>
      </c>
      <c r="D811">
        <v>8.3743120000000004E-2</v>
      </c>
      <c r="E811">
        <v>0.39909383999999998</v>
      </c>
      <c r="F811">
        <v>0.11284572</v>
      </c>
      <c r="G811">
        <v>0.14391813000000001</v>
      </c>
      <c r="H811">
        <v>0.45458062999999999</v>
      </c>
      <c r="I811">
        <v>0.14890791</v>
      </c>
      <c r="J811">
        <v>0.37153659999999999</v>
      </c>
      <c r="K811">
        <v>0.98290204999999997</v>
      </c>
      <c r="L811">
        <v>0.15802340000000001</v>
      </c>
      <c r="M811">
        <v>0.23899572999999999</v>
      </c>
      <c r="N811">
        <v>0.50993299999999997</v>
      </c>
      <c r="O811">
        <v>0.20439499999999999</v>
      </c>
      <c r="P811">
        <v>0.22233003000000001</v>
      </c>
      <c r="Q811">
        <v>0.2371964</v>
      </c>
      <c r="R811">
        <v>8.1890809999999994E-2</v>
      </c>
      <c r="S811">
        <v>0.23965974000000001</v>
      </c>
      <c r="T811">
        <v>0.20996201</v>
      </c>
      <c r="U811">
        <v>0.110803545</v>
      </c>
      <c r="V811">
        <v>6.4804689999999998E-2</v>
      </c>
      <c r="W811">
        <v>0.12666287000000001</v>
      </c>
      <c r="X811">
        <v>0.32036218</v>
      </c>
      <c r="Y811">
        <v>0.17241527000000001</v>
      </c>
      <c r="Z811">
        <v>0.21995397</v>
      </c>
      <c r="AA811">
        <v>0.24725288000000001</v>
      </c>
      <c r="AB811">
        <v>0.16307265000000001</v>
      </c>
      <c r="AC811">
        <v>0.37255082</v>
      </c>
      <c r="AD811">
        <v>-5.4007590000000001E-2</v>
      </c>
      <c r="AE811">
        <v>0.1661321</v>
      </c>
      <c r="AF811">
        <v>0.31847589999999998</v>
      </c>
      <c r="AG811">
        <v>1.3172522000000001E-2</v>
      </c>
      <c r="AH811">
        <v>-1.1248622999999999E-2</v>
      </c>
      <c r="AI811">
        <v>0.41197714000000002</v>
      </c>
      <c r="AJ811">
        <v>0.25428608000000003</v>
      </c>
      <c r="AK811">
        <v>0.19260948999999999</v>
      </c>
      <c r="AL811">
        <v>0.14801253</v>
      </c>
      <c r="AM811">
        <v>0.12099276</v>
      </c>
      <c r="AN811">
        <v>-5.3769227000000003E-2</v>
      </c>
      <c r="AO811">
        <v>0.15209656999999999</v>
      </c>
      <c r="AP811">
        <v>0.38111447999999998</v>
      </c>
      <c r="AQ811">
        <v>0.37006620000000001</v>
      </c>
      <c r="AR811">
        <v>0.25571018000000001</v>
      </c>
      <c r="AS811">
        <v>0.15633003000000001</v>
      </c>
      <c r="AT811">
        <v>-7.4480205999999993E-2</v>
      </c>
      <c r="AU811">
        <v>0.21683532999999999</v>
      </c>
      <c r="AV811">
        <v>0.28754327000000002</v>
      </c>
      <c r="AW811">
        <v>0.25725769999999998</v>
      </c>
      <c r="AX811">
        <v>0.2010363</v>
      </c>
      <c r="AY811">
        <v>0.2164372</v>
      </c>
      <c r="AZ811">
        <v>0.97686874999999995</v>
      </c>
      <c r="BA811">
        <v>-1.7797459E-3</v>
      </c>
      <c r="BB811">
        <v>2.0888621E-2</v>
      </c>
      <c r="BC811">
        <v>0.22445008</v>
      </c>
      <c r="BD811">
        <v>0.17330614999999999</v>
      </c>
      <c r="BE811">
        <v>0.19559461</v>
      </c>
      <c r="BF811">
        <v>0.22426431999999999</v>
      </c>
      <c r="BG811">
        <v>0.34963554000000002</v>
      </c>
      <c r="BH811">
        <v>6.6530400000000003E-2</v>
      </c>
      <c r="BI811">
        <v>0.28814313000000003</v>
      </c>
      <c r="BJ811">
        <v>0.26496821999999998</v>
      </c>
      <c r="BK811">
        <v>0.30395844999999999</v>
      </c>
      <c r="BL811">
        <v>8.2866960000000003E-2</v>
      </c>
      <c r="BM811">
        <v>0.17573079999999999</v>
      </c>
      <c r="BN811">
        <v>0.19028196999999999</v>
      </c>
      <c r="BO811">
        <v>0.23060495</v>
      </c>
      <c r="BP811">
        <v>0.15803065999999999</v>
      </c>
      <c r="BQ811">
        <v>0.10136339</v>
      </c>
      <c r="BR811">
        <v>8.9665140000000004E-2</v>
      </c>
      <c r="BS811">
        <v>0.40340822999999998</v>
      </c>
      <c r="BT811">
        <v>0.52255255</v>
      </c>
      <c r="BU811">
        <v>0.31482769999999999</v>
      </c>
      <c r="BV811">
        <v>0.20019719</v>
      </c>
      <c r="BW811">
        <v>8.6136710000000005E-2</v>
      </c>
      <c r="BX811">
        <v>0.41356808</v>
      </c>
      <c r="BY811">
        <v>0.15018504999999999</v>
      </c>
      <c r="BZ811">
        <v>0.22985874000000001</v>
      </c>
      <c r="CA811">
        <v>6.4189314999999997E-2</v>
      </c>
      <c r="CB811">
        <v>0.36823489999999998</v>
      </c>
      <c r="CC811">
        <v>0.37782424999999997</v>
      </c>
      <c r="CD811">
        <v>0.25349450000000001</v>
      </c>
      <c r="CE811">
        <v>0.33642443999999999</v>
      </c>
      <c r="CF811">
        <v>0.23329864</v>
      </c>
      <c r="CG811">
        <v>0.15821908000000001</v>
      </c>
      <c r="CH811">
        <v>0.16405848000000001</v>
      </c>
      <c r="CI811">
        <v>1.52047295E-2</v>
      </c>
      <c r="CJ811">
        <v>2.2215713000000002E-2</v>
      </c>
      <c r="CK811">
        <v>0.24650438</v>
      </c>
      <c r="CL811">
        <v>0.22827637000000001</v>
      </c>
      <c r="CM811">
        <v>0.19469433</v>
      </c>
      <c r="CN811">
        <v>7.1591996000000005E-2</v>
      </c>
      <c r="CO811">
        <v>0.35075063000000001</v>
      </c>
      <c r="CP811">
        <v>0.38156400000000001</v>
      </c>
      <c r="CQ811">
        <v>-6.7276983999999998E-2</v>
      </c>
      <c r="CR811">
        <v>0.31943919999999998</v>
      </c>
      <c r="CS811">
        <v>0.30560559999999998</v>
      </c>
      <c r="CT811">
        <v>4.0647179999999998E-2</v>
      </c>
      <c r="CU811">
        <v>0.22073244</v>
      </c>
      <c r="CV811">
        <v>0.36691805999999999</v>
      </c>
      <c r="CW811">
        <v>0.105524205</v>
      </c>
      <c r="CX811">
        <v>0.18892692</v>
      </c>
      <c r="CY811">
        <v>0.26230915999999999</v>
      </c>
      <c r="CZ811">
        <v>0.27890461999999999</v>
      </c>
      <c r="DA811">
        <v>0.2196931</v>
      </c>
      <c r="DB811">
        <v>3.6873624000000001E-2</v>
      </c>
      <c r="DC811">
        <v>0.9818827</v>
      </c>
      <c r="DD811">
        <v>0.30768227999999997</v>
      </c>
      <c r="DE811">
        <v>0.13994636999999999</v>
      </c>
      <c r="DF811">
        <f t="shared" si="34"/>
        <v>0.20575903402524265</v>
      </c>
      <c r="DG811">
        <f t="shared" si="35"/>
        <v>0</v>
      </c>
      <c r="DH811">
        <v>1.6479894528675015E-4</v>
      </c>
      <c r="DI811">
        <f>VLOOKUP(B811,owner_jaccard!$C$1:$E$1128,3,FALSE)</f>
        <v>0.35483870967741898</v>
      </c>
      <c r="DJ811">
        <f>VLOOKUP(B811,partic_jaccard!$C$1:$E$1128,3,FALSE)</f>
        <v>0.29411764705882298</v>
      </c>
      <c r="DK811">
        <f>VLOOKUP(B811,rtword_jaccard!$C$1:$E$1128,3,FALSE)</f>
        <v>0.25</v>
      </c>
      <c r="DL811">
        <f>VLOOKUP(B811,rtword_jaccard!$C$1:$F$1128,4,FALSE)</f>
        <v>0.30718954248365998</v>
      </c>
      <c r="DM811">
        <f>VLOOKUP(B811,rtword_jaccard!$C$1:$G$1128,5,FALSE)</f>
        <v>0.31578947368421001</v>
      </c>
      <c r="DN811">
        <f>VLOOKUP(B811,owner_j_重み付き!$C$1:$E$1128,3)</f>
        <v>1.17E-2</v>
      </c>
      <c r="DO811">
        <f>VLOOKUP(B811,part_j_重み付き!$C$1:$E$1128,3,FALSE)</f>
        <v>7.7600000000000002E-2</v>
      </c>
      <c r="DP811">
        <f>VLOOKUP(B811,journalsection_jaccard!$C$2:$E$1129,3,FALSE)</f>
        <v>0.38888888888888801</v>
      </c>
      <c r="DQ811">
        <f>VLOOKUP(B811,journalsection_jaccard!$C$2:$F$1129,4,FALSE)</f>
        <v>0.36986301369863001</v>
      </c>
      <c r="DR811">
        <f>VLOOKUP(B811,journalsection_jaccard!$C$2:$G$1129,5,FALSE)</f>
        <v>0.28755364806866901</v>
      </c>
      <c r="DS811">
        <f>VLOOKUP(B811,journalsection_jaccard!$C$2:$H$1129,6,FALSE)</f>
        <v>0.16279069767441801</v>
      </c>
    </row>
    <row r="812" spans="1:123" hidden="1" x14ac:dyDescent="0.55000000000000004">
      <c r="A812">
        <v>805</v>
      </c>
      <c r="B812" t="s">
        <v>1487</v>
      </c>
      <c r="C812" t="s">
        <v>911</v>
      </c>
      <c r="D812">
        <v>0.33492833</v>
      </c>
      <c r="E812">
        <v>0.31149122000000001</v>
      </c>
      <c r="F812">
        <v>0.15910366000000001</v>
      </c>
      <c r="G812">
        <v>0.24704710999999999</v>
      </c>
      <c r="H812">
        <v>0.42199310000000001</v>
      </c>
      <c r="I812">
        <v>9.9088629999999997E-2</v>
      </c>
      <c r="J812">
        <v>0.2277178</v>
      </c>
      <c r="K812">
        <v>0.98207080000000002</v>
      </c>
      <c r="L812">
        <v>0.32383331999999998</v>
      </c>
      <c r="M812">
        <v>0.36212050000000001</v>
      </c>
      <c r="N812">
        <v>0.50853574000000001</v>
      </c>
      <c r="O812">
        <v>0.19988692999999999</v>
      </c>
      <c r="P812">
        <v>0.38227030000000001</v>
      </c>
      <c r="Q812">
        <v>0.31258518000000002</v>
      </c>
      <c r="R812">
        <v>-1.8472771999999998E-2</v>
      </c>
      <c r="S812">
        <v>0.13423048000000001</v>
      </c>
      <c r="T812">
        <v>0.20637075999999999</v>
      </c>
      <c r="U812">
        <v>0.14152903999999999</v>
      </c>
      <c r="V812">
        <v>0.11761518999999999</v>
      </c>
      <c r="W812">
        <v>0.12321947499999999</v>
      </c>
      <c r="X812">
        <v>0.29074273</v>
      </c>
      <c r="Y812">
        <v>0.22319126</v>
      </c>
      <c r="Z812">
        <v>0.40809329999999999</v>
      </c>
      <c r="AA812">
        <v>0.34692066999999999</v>
      </c>
      <c r="AB812">
        <v>2.8679858999999999E-2</v>
      </c>
      <c r="AC812">
        <v>0.30991744999999998</v>
      </c>
      <c r="AD812">
        <v>0.32646826000000001</v>
      </c>
      <c r="AE812">
        <v>0.19476599</v>
      </c>
      <c r="AF812">
        <v>0.33211094000000002</v>
      </c>
      <c r="AG812">
        <v>0.23919429</v>
      </c>
      <c r="AH812">
        <v>0.31806967000000003</v>
      </c>
      <c r="AI812">
        <v>0.43728011999999999</v>
      </c>
      <c r="AJ812">
        <v>0.23504104000000001</v>
      </c>
      <c r="AK812">
        <v>0.26651006999999999</v>
      </c>
      <c r="AL812">
        <v>0.2415369</v>
      </c>
      <c r="AM812">
        <v>0.32076470000000001</v>
      </c>
      <c r="AN812">
        <v>0.24588001000000001</v>
      </c>
      <c r="AO812">
        <v>0.1825756</v>
      </c>
      <c r="AP812">
        <v>0.39369539999999997</v>
      </c>
      <c r="AQ812">
        <v>0.41448580000000002</v>
      </c>
      <c r="AR812">
        <v>0.44224859999999999</v>
      </c>
      <c r="AS812">
        <v>0.17340964</v>
      </c>
      <c r="AT812">
        <v>0.30153469999999999</v>
      </c>
      <c r="AU812">
        <v>0.11440499</v>
      </c>
      <c r="AV812">
        <v>0.21272822999999999</v>
      </c>
      <c r="AW812">
        <v>0.36764996999999999</v>
      </c>
      <c r="AX812">
        <v>0.19228439999999999</v>
      </c>
      <c r="AY812">
        <v>0.32198578</v>
      </c>
      <c r="AZ812">
        <v>0.96464866000000005</v>
      </c>
      <c r="BA812">
        <v>0.27235710000000002</v>
      </c>
      <c r="BB812">
        <v>0.19457951000000001</v>
      </c>
      <c r="BC812">
        <v>0.16332630000000001</v>
      </c>
      <c r="BD812">
        <v>0.24906461999999999</v>
      </c>
      <c r="BE812">
        <v>0.13834996999999999</v>
      </c>
      <c r="BF812">
        <v>0.25221545000000001</v>
      </c>
      <c r="BG812">
        <v>0.48885410000000001</v>
      </c>
      <c r="BH812">
        <v>0.29141673000000001</v>
      </c>
      <c r="BI812">
        <v>0.31040846999999999</v>
      </c>
      <c r="BJ812">
        <v>0.31353414000000002</v>
      </c>
      <c r="BK812">
        <v>0.35155110000000001</v>
      </c>
      <c r="BL812">
        <v>0.31258710000000001</v>
      </c>
      <c r="BM812">
        <v>0.29794850000000001</v>
      </c>
      <c r="BN812">
        <v>0.19662608000000001</v>
      </c>
      <c r="BO812">
        <v>0.341312</v>
      </c>
      <c r="BP812">
        <v>0.19720109</v>
      </c>
      <c r="BQ812">
        <v>0.14654537000000001</v>
      </c>
      <c r="BR812">
        <v>0.35280463000000001</v>
      </c>
      <c r="BS812">
        <v>0.31931379999999998</v>
      </c>
      <c r="BT812">
        <v>0.43806600000000001</v>
      </c>
      <c r="BU812">
        <v>0.26234030000000003</v>
      </c>
      <c r="BV812">
        <v>0.29005366999999999</v>
      </c>
      <c r="BW812">
        <v>0.14463915999999999</v>
      </c>
      <c r="BX812">
        <v>0.35169371999999999</v>
      </c>
      <c r="BY812">
        <v>0.16150759000000001</v>
      </c>
      <c r="BZ812">
        <v>0.17958371000000001</v>
      </c>
      <c r="CA812">
        <v>0.10894015999999999</v>
      </c>
      <c r="CB812">
        <v>0.31280094000000003</v>
      </c>
      <c r="CC812">
        <v>0.55328900000000003</v>
      </c>
      <c r="CD812">
        <v>0.52983826000000001</v>
      </c>
      <c r="CE812">
        <v>0.42214807999999998</v>
      </c>
      <c r="CF812">
        <v>0.35891627999999998</v>
      </c>
      <c r="CG812">
        <v>0.24297721999999999</v>
      </c>
      <c r="CH812">
        <v>0.26607043000000002</v>
      </c>
      <c r="CI812">
        <v>4.3791710000000003E-3</v>
      </c>
      <c r="CJ812">
        <v>0.19506548000000001</v>
      </c>
      <c r="CK812">
        <v>0.2563569</v>
      </c>
      <c r="CL812">
        <v>0.16615965999999999</v>
      </c>
      <c r="CM812">
        <v>0.2532914</v>
      </c>
      <c r="CN812">
        <v>7.3354009999999997E-2</v>
      </c>
      <c r="CO812">
        <v>0.19586301</v>
      </c>
      <c r="CP812">
        <v>0.33259282000000001</v>
      </c>
      <c r="CQ812">
        <v>0.30662033</v>
      </c>
      <c r="CR812">
        <v>0.32671976000000003</v>
      </c>
      <c r="CS812">
        <v>0.30298809999999998</v>
      </c>
      <c r="CT812">
        <v>0.2509556</v>
      </c>
      <c r="CU812">
        <v>0.28617585000000001</v>
      </c>
      <c r="CV812">
        <v>0.36347297000000001</v>
      </c>
      <c r="CW812">
        <v>0.27714369999999999</v>
      </c>
      <c r="CX812">
        <v>0.26887489999999997</v>
      </c>
      <c r="CY812">
        <v>0.19967972</v>
      </c>
      <c r="CZ812">
        <v>0.3083167</v>
      </c>
      <c r="DA812">
        <v>0.29939686999999998</v>
      </c>
      <c r="DB812">
        <v>0.17547979999999999</v>
      </c>
      <c r="DC812">
        <v>0.97195505999999998</v>
      </c>
      <c r="DD812">
        <v>0.23016745999999999</v>
      </c>
      <c r="DE812">
        <v>0.22711417</v>
      </c>
      <c r="DF812">
        <f t="shared" si="34"/>
        <v>0.26786692546601937</v>
      </c>
      <c r="DG812">
        <f t="shared" si="35"/>
        <v>1</v>
      </c>
      <c r="DH812">
        <v>6.5478943617567412E-3</v>
      </c>
      <c r="DI812">
        <f>VLOOKUP(B812,owner_jaccard!$C$1:$E$1128,3,FALSE)</f>
        <v>0.53333333333333299</v>
      </c>
      <c r="DJ812">
        <f>VLOOKUP(B812,partic_jaccard!$C$1:$E$1128,3,FALSE)</f>
        <v>0.66666666666666596</v>
      </c>
      <c r="DK812">
        <f>VLOOKUP(B812,rtword_jaccard!$C$1:$E$1128,3,FALSE)</f>
        <v>0.29870129870129802</v>
      </c>
      <c r="DL812">
        <f>VLOOKUP(B812,rtword_jaccard!$C$1:$F$1128,4,FALSE)</f>
        <v>0.35135135135135098</v>
      </c>
      <c r="DM812">
        <f>VLOOKUP(B812,rtword_jaccard!$C$1:$G$1128,5,FALSE)</f>
        <v>0.34529147982062702</v>
      </c>
      <c r="DN812">
        <f>VLOOKUP(B812,owner_j_重み付き!$C$1:$E$1128,3)</f>
        <v>1.52E-2</v>
      </c>
      <c r="DO812">
        <f>VLOOKUP(B812,part_j_重み付き!$C$1:$E$1128,3,FALSE)</f>
        <v>0.1298</v>
      </c>
      <c r="DP812">
        <f>VLOOKUP(B812,journalsection_jaccard!$C$2:$E$1129,3,FALSE)</f>
        <v>0.66666666666666596</v>
      </c>
      <c r="DQ812">
        <f>VLOOKUP(B812,journalsection_jaccard!$C$2:$F$1129,4,FALSE)</f>
        <v>0.47058823529411697</v>
      </c>
      <c r="DR812">
        <f>VLOOKUP(B812,journalsection_jaccard!$C$2:$G$1129,5,FALSE)</f>
        <v>0.41509433962264097</v>
      </c>
      <c r="DS812">
        <f>VLOOKUP(B812,journalsection_jaccard!$C$2:$H$1129,6,FALSE)</f>
        <v>0.265822784810126</v>
      </c>
    </row>
    <row r="813" spans="1:123" hidden="1" x14ac:dyDescent="0.55000000000000004">
      <c r="A813">
        <v>806</v>
      </c>
      <c r="B813" t="s">
        <v>2327</v>
      </c>
      <c r="C813" t="s">
        <v>912</v>
      </c>
      <c r="D813">
        <v>0.26244171999999999</v>
      </c>
      <c r="E813">
        <v>0.41589799999999999</v>
      </c>
      <c r="F813">
        <v>0.33292382999999998</v>
      </c>
      <c r="G813">
        <v>0.18423687</v>
      </c>
      <c r="H813">
        <v>0.22419692999999999</v>
      </c>
      <c r="I813">
        <v>1.3430387E-2</v>
      </c>
      <c r="J813">
        <v>0.38296843000000003</v>
      </c>
      <c r="K813">
        <v>0.98034436000000003</v>
      </c>
      <c r="L813">
        <v>0.23204342</v>
      </c>
      <c r="M813">
        <v>0.22902979000000001</v>
      </c>
      <c r="N813">
        <v>0.47397095</v>
      </c>
      <c r="O813">
        <v>0.14222635</v>
      </c>
      <c r="P813">
        <v>0.12701042000000001</v>
      </c>
      <c r="Q813">
        <v>0.37055779</v>
      </c>
      <c r="R813">
        <v>0.29923706999999999</v>
      </c>
      <c r="S813">
        <v>-4.2880944999999997E-2</v>
      </c>
      <c r="T813">
        <v>0.30782480000000001</v>
      </c>
      <c r="U813">
        <v>0.1854577</v>
      </c>
      <c r="V813">
        <v>0.12874919000000001</v>
      </c>
      <c r="W813">
        <v>0.16149654999999999</v>
      </c>
      <c r="X813">
        <v>0.29663128</v>
      </c>
      <c r="Y813">
        <v>0.25410694</v>
      </c>
      <c r="Z813">
        <v>0.38425902000000001</v>
      </c>
      <c r="AA813">
        <v>0.22294808999999999</v>
      </c>
      <c r="AB813">
        <v>0.14726423</v>
      </c>
      <c r="AC813">
        <v>0.36905658000000002</v>
      </c>
      <c r="AD813">
        <v>6.4318680000000003E-2</v>
      </c>
      <c r="AE813">
        <v>0.19680172000000001</v>
      </c>
      <c r="AF813">
        <v>0.36306894000000001</v>
      </c>
      <c r="AG813">
        <v>0.36088293999999999</v>
      </c>
      <c r="AH813">
        <v>6.6620639999999995E-2</v>
      </c>
      <c r="AI813">
        <v>0.42736962000000001</v>
      </c>
      <c r="AJ813">
        <v>0.23314288</v>
      </c>
      <c r="AK813">
        <v>0.24875166000000001</v>
      </c>
      <c r="AL813">
        <v>0.15039137999999999</v>
      </c>
      <c r="AM813">
        <v>0.17073445000000001</v>
      </c>
      <c r="AN813">
        <v>0.18067245000000001</v>
      </c>
      <c r="AO813">
        <v>0.29258139999999999</v>
      </c>
      <c r="AP813">
        <v>0.21250938</v>
      </c>
      <c r="AQ813">
        <v>0.45819982999999997</v>
      </c>
      <c r="AR813">
        <v>0.15207234</v>
      </c>
      <c r="AS813">
        <v>7.6562630000000007E-2</v>
      </c>
      <c r="AT813">
        <v>0.27284229999999998</v>
      </c>
      <c r="AU813">
        <v>0.15996284999999999</v>
      </c>
      <c r="AV813">
        <v>0.10030482</v>
      </c>
      <c r="AW813">
        <v>0.26224502999999999</v>
      </c>
      <c r="AX813">
        <v>0.25890476000000001</v>
      </c>
      <c r="AY813">
        <v>0.27683294000000003</v>
      </c>
      <c r="AZ813">
        <v>0.97843343000000005</v>
      </c>
      <c r="BA813">
        <v>3.2500055E-2</v>
      </c>
      <c r="BB813">
        <v>3.989765E-2</v>
      </c>
      <c r="BC813">
        <v>0.24004692</v>
      </c>
      <c r="BD813">
        <v>0.13682122999999999</v>
      </c>
      <c r="BE813">
        <v>0.17523108000000001</v>
      </c>
      <c r="BF813">
        <v>0.20971622000000001</v>
      </c>
      <c r="BG813">
        <v>0.21167507999999999</v>
      </c>
      <c r="BH813">
        <v>8.3399349999999997E-2</v>
      </c>
      <c r="BI813">
        <v>0.22936583999999999</v>
      </c>
      <c r="BJ813">
        <v>0.16553234999999999</v>
      </c>
      <c r="BK813">
        <v>0.40427563</v>
      </c>
      <c r="BL813">
        <v>0.14764167</v>
      </c>
      <c r="BM813">
        <v>0.24207796000000001</v>
      </c>
      <c r="BN813">
        <v>0.36498803000000002</v>
      </c>
      <c r="BO813">
        <v>0.36893174000000001</v>
      </c>
      <c r="BP813">
        <v>0.13673313000000001</v>
      </c>
      <c r="BQ813">
        <v>7.7046229999999993E-2</v>
      </c>
      <c r="BR813">
        <v>0.28078407</v>
      </c>
      <c r="BS813">
        <v>0.34555849999999999</v>
      </c>
      <c r="BT813">
        <v>0.41789525999999999</v>
      </c>
      <c r="BU813">
        <v>0.36813911999999999</v>
      </c>
      <c r="BV813">
        <v>7.8218006000000007E-2</v>
      </c>
      <c r="BW813">
        <v>0.11692789000000001</v>
      </c>
      <c r="BX813">
        <v>0.35852437999999998</v>
      </c>
      <c r="BY813">
        <v>3.6735494E-2</v>
      </c>
      <c r="BZ813">
        <v>0.14726671999999999</v>
      </c>
      <c r="CA813">
        <v>0.22948954999999999</v>
      </c>
      <c r="CB813">
        <v>0.25213229999999998</v>
      </c>
      <c r="CC813">
        <v>0.39798442000000001</v>
      </c>
      <c r="CD813">
        <v>0.27522469999999999</v>
      </c>
      <c r="CE813">
        <v>0.31229584999999999</v>
      </c>
      <c r="CF813">
        <v>0.23415630000000001</v>
      </c>
      <c r="CG813">
        <v>0.255463</v>
      </c>
      <c r="CH813">
        <v>0.27060980000000001</v>
      </c>
      <c r="CI813">
        <v>0.22548354000000001</v>
      </c>
      <c r="CJ813">
        <v>0.18574081000000001</v>
      </c>
      <c r="CK813">
        <v>0.29103324000000003</v>
      </c>
      <c r="CL813">
        <v>0.4210893</v>
      </c>
      <c r="CM813">
        <v>0.18238816999999999</v>
      </c>
      <c r="CN813">
        <v>0.14993593</v>
      </c>
      <c r="CO813">
        <v>0.17279137999999999</v>
      </c>
      <c r="CP813">
        <v>0.29034801999999998</v>
      </c>
      <c r="CQ813">
        <v>0.20159641</v>
      </c>
      <c r="CR813">
        <v>0.20964532</v>
      </c>
      <c r="CS813">
        <v>0.32529518000000002</v>
      </c>
      <c r="CT813">
        <v>0.18753520000000001</v>
      </c>
      <c r="CU813">
        <v>0.31523245999999999</v>
      </c>
      <c r="CV813">
        <v>0.38059372000000002</v>
      </c>
      <c r="CW813">
        <v>7.2493224999999994E-2</v>
      </c>
      <c r="CX813">
        <v>0.13725478999999999</v>
      </c>
      <c r="CY813">
        <v>0.38137915999999999</v>
      </c>
      <c r="CZ813">
        <v>0.32536735999999999</v>
      </c>
      <c r="DA813">
        <v>0.34736707999999999</v>
      </c>
      <c r="DB813">
        <v>6.9007843999999999E-2</v>
      </c>
      <c r="DC813">
        <v>0.97718393999999997</v>
      </c>
      <c r="DD813">
        <v>0.17485466999999999</v>
      </c>
      <c r="DE813">
        <v>0.23747718000000001</v>
      </c>
      <c r="DF813">
        <f t="shared" si="34"/>
        <v>0.23318499559223296</v>
      </c>
      <c r="DG813">
        <f t="shared" si="35"/>
        <v>0</v>
      </c>
      <c r="DH813">
        <v>9.8415510284420821E-4</v>
      </c>
      <c r="DI813">
        <f>VLOOKUP(B813,owner_jaccard!$C$1:$E$1128,3,FALSE)</f>
        <v>0.26086956521739102</v>
      </c>
      <c r="DJ813">
        <f>VLOOKUP(B813,partic_jaccard!$C$1:$E$1128,3,FALSE)</f>
        <v>0.36363636363636298</v>
      </c>
      <c r="DK813">
        <f>VLOOKUP(B813,rtword_jaccard!$C$1:$E$1128,3,FALSE)</f>
        <v>0.123595505617977</v>
      </c>
      <c r="DL813">
        <f>VLOOKUP(B813,rtword_jaccard!$C$1:$F$1128,4,FALSE)</f>
        <v>0.25</v>
      </c>
      <c r="DM813">
        <f>VLOOKUP(B813,rtword_jaccard!$C$1:$G$1128,5,FALSE)</f>
        <v>0.26050420168067201</v>
      </c>
      <c r="DN813">
        <f>VLOOKUP(B813,owner_j_重み付き!$C$1:$E$1128,3)</f>
        <v>8.2000000000000007E-3</v>
      </c>
      <c r="DO813">
        <f>VLOOKUP(B813,part_j_重み付き!$C$1:$E$1128,3,FALSE)</f>
        <v>6.5100000000000005E-2</v>
      </c>
      <c r="DP813">
        <f>VLOOKUP(B813,journalsection_jaccard!$C$2:$E$1129,3,FALSE)</f>
        <v>0.42857142857142799</v>
      </c>
      <c r="DQ813">
        <f>VLOOKUP(B813,journalsection_jaccard!$C$2:$F$1129,4,FALSE)</f>
        <v>0.37931034482758602</v>
      </c>
      <c r="DR813">
        <f>VLOOKUP(B813,journalsection_jaccard!$C$2:$G$1129,5,FALSE)</f>
        <v>0.32743362831858402</v>
      </c>
      <c r="DS813">
        <f>VLOOKUP(B813,journalsection_jaccard!$C$2:$H$1129,6,FALSE)</f>
        <v>0.20481927710843301</v>
      </c>
    </row>
    <row r="814" spans="1:123" x14ac:dyDescent="0.55000000000000004">
      <c r="A814">
        <v>807</v>
      </c>
      <c r="B814" t="s">
        <v>1488</v>
      </c>
      <c r="C814" t="s">
        <v>913</v>
      </c>
      <c r="D814">
        <v>0.31293737999999999</v>
      </c>
      <c r="E814">
        <v>0.28202453</v>
      </c>
      <c r="F814">
        <v>-7.8652040000000006E-2</v>
      </c>
      <c r="G814">
        <v>2.8613605E-2</v>
      </c>
      <c r="H814">
        <v>-7.0856366000000002E-4</v>
      </c>
      <c r="I814">
        <v>0.23539320999999999</v>
      </c>
      <c r="J814">
        <v>0.19269620000000001</v>
      </c>
      <c r="K814">
        <v>0.97675049999999997</v>
      </c>
      <c r="L814">
        <v>0.20762338</v>
      </c>
      <c r="M814">
        <v>0.20511225</v>
      </c>
      <c r="N814">
        <v>0.28813159999999999</v>
      </c>
      <c r="O814">
        <v>9.111524E-2</v>
      </c>
      <c r="P814">
        <v>0.25605112000000002</v>
      </c>
      <c r="Q814">
        <v>0.21175973000000001</v>
      </c>
      <c r="R814">
        <v>0.24515986000000001</v>
      </c>
      <c r="S814">
        <v>-4.3387820000000002E-3</v>
      </c>
      <c r="T814">
        <v>3.9951142000000002E-2</v>
      </c>
      <c r="U814">
        <v>-7.9731635999999995E-2</v>
      </c>
      <c r="V814">
        <v>0.12997120000000001</v>
      </c>
      <c r="W814">
        <v>0.13454174999999999</v>
      </c>
      <c r="X814">
        <v>9.1322340000000002E-2</v>
      </c>
      <c r="Y814">
        <v>0.19173945000000001</v>
      </c>
      <c r="Z814">
        <v>-4.8109186000000002E-3</v>
      </c>
      <c r="AA814">
        <v>0.17073967000000001</v>
      </c>
      <c r="AB814">
        <v>1.1685508000000001E-2</v>
      </c>
      <c r="AC814">
        <v>0.21216879999999999</v>
      </c>
      <c r="AD814">
        <v>0.11468865</v>
      </c>
      <c r="AE814">
        <v>0.15644194</v>
      </c>
      <c r="AF814">
        <v>0.34306895999999998</v>
      </c>
      <c r="AG814">
        <v>0.12890172</v>
      </c>
      <c r="AH814">
        <v>0.17468450999999999</v>
      </c>
      <c r="AI814">
        <v>0.39605800000000002</v>
      </c>
      <c r="AJ814">
        <v>0.26927417999999997</v>
      </c>
      <c r="AK814">
        <v>1.0356367999999999E-2</v>
      </c>
      <c r="AL814">
        <v>0.23276024000000001</v>
      </c>
      <c r="AM814">
        <v>0.13209833000000001</v>
      </c>
      <c r="AN814">
        <v>9.6435376000000003E-2</v>
      </c>
      <c r="AO814">
        <v>6.1585117000000002E-2</v>
      </c>
      <c r="AP814">
        <v>0.27397074999999999</v>
      </c>
      <c r="AQ814">
        <v>0.10720418399999999</v>
      </c>
      <c r="AR814">
        <v>2.6968677E-2</v>
      </c>
      <c r="AS814">
        <v>0.17394957</v>
      </c>
      <c r="AT814">
        <v>0.15086542</v>
      </c>
      <c r="AU814">
        <v>0.15949247999999999</v>
      </c>
      <c r="AV814">
        <v>9.1799355999999999E-2</v>
      </c>
      <c r="AW814">
        <v>0.26852366</v>
      </c>
      <c r="AX814">
        <v>0.1281204</v>
      </c>
      <c r="AY814">
        <v>0.14773849</v>
      </c>
      <c r="AZ814">
        <v>0.97375699999999998</v>
      </c>
      <c r="BA814">
        <v>-4.4496357E-2</v>
      </c>
      <c r="BB814">
        <v>-8.4133470000000002E-2</v>
      </c>
      <c r="BC814">
        <v>0.17994793000000001</v>
      </c>
      <c r="BD814">
        <v>1.7776070000000001E-3</v>
      </c>
      <c r="BE814">
        <v>3.6734329999999998E-3</v>
      </c>
      <c r="BF814">
        <v>0.15297383000000001</v>
      </c>
      <c r="BG814">
        <v>0.27953840000000002</v>
      </c>
      <c r="BH814">
        <v>6.0018208000000003E-2</v>
      </c>
      <c r="BI814">
        <v>0.27938039999999997</v>
      </c>
      <c r="BJ814">
        <v>0.11657482</v>
      </c>
      <c r="BK814">
        <v>0.30947619999999998</v>
      </c>
      <c r="BL814">
        <v>8.2214549999999997E-2</v>
      </c>
      <c r="BM814">
        <v>0.14921393999999999</v>
      </c>
      <c r="BN814">
        <v>5.4663512999999997E-2</v>
      </c>
      <c r="BO814">
        <v>0.29030144000000002</v>
      </c>
      <c r="BP814">
        <v>7.5851390000000003E-3</v>
      </c>
      <c r="BQ814">
        <v>0.17867519000000001</v>
      </c>
      <c r="BR814">
        <v>0.17463131000000001</v>
      </c>
      <c r="BS814">
        <v>0.26902488000000002</v>
      </c>
      <c r="BT814">
        <v>0.34184965</v>
      </c>
      <c r="BU814">
        <v>8.0706810000000004E-2</v>
      </c>
      <c r="BV814">
        <v>0.14354766999999999</v>
      </c>
      <c r="BW814">
        <v>0.13233985000000001</v>
      </c>
      <c r="BX814">
        <v>0.50255079999999996</v>
      </c>
      <c r="BY814">
        <v>5.475209E-3</v>
      </c>
      <c r="BZ814">
        <v>0.30681625000000001</v>
      </c>
      <c r="CA814">
        <v>0.16513222</v>
      </c>
      <c r="CB814">
        <v>9.7021624000000001E-2</v>
      </c>
      <c r="CC814">
        <v>0.38906625</v>
      </c>
      <c r="CD814">
        <v>0.20327929</v>
      </c>
      <c r="CE814">
        <v>0.30715137999999997</v>
      </c>
      <c r="CF814">
        <v>0.19090942999999999</v>
      </c>
      <c r="CG814">
        <v>8.8748716000000005E-2</v>
      </c>
      <c r="CH814">
        <v>6.0751100000000002E-2</v>
      </c>
      <c r="CI814">
        <v>2.4286869999999999E-2</v>
      </c>
      <c r="CJ814">
        <v>0.21686447</v>
      </c>
      <c r="CK814">
        <v>0.22188820000000001</v>
      </c>
      <c r="CL814">
        <v>0.42428932000000003</v>
      </c>
      <c r="CM814">
        <v>8.2413345999999998E-2</v>
      </c>
      <c r="CN814">
        <v>7.3540880000000003E-2</v>
      </c>
      <c r="CO814">
        <v>0.15223205000000001</v>
      </c>
      <c r="CP814">
        <v>0.33953129999999998</v>
      </c>
      <c r="CQ814">
        <v>7.4015096000000002E-2</v>
      </c>
      <c r="CR814">
        <v>0.21217468</v>
      </c>
      <c r="CS814">
        <v>0.34880695</v>
      </c>
      <c r="CT814">
        <v>8.7004269999999995E-2</v>
      </c>
      <c r="CU814">
        <v>0.17093428999999999</v>
      </c>
      <c r="CV814">
        <v>0.26562425000000001</v>
      </c>
      <c r="CW814">
        <v>4.738001E-2</v>
      </c>
      <c r="CX814">
        <v>-1.3386873000000001E-2</v>
      </c>
      <c r="CY814">
        <v>0.32883572999999999</v>
      </c>
      <c r="CZ814">
        <v>0.19347401</v>
      </c>
      <c r="DA814">
        <v>0.12624529000000001</v>
      </c>
      <c r="DB814">
        <v>0.13669206</v>
      </c>
      <c r="DC814">
        <v>0.97098583000000005</v>
      </c>
      <c r="DD814">
        <v>0.19102524000000001</v>
      </c>
      <c r="DE814">
        <v>0.11551274</v>
      </c>
      <c r="DF814">
        <f t="shared" si="34"/>
        <v>0.15836168731786404</v>
      </c>
      <c r="DG814">
        <f t="shared" si="35"/>
        <v>0</v>
      </c>
      <c r="DH814">
        <v>0</v>
      </c>
      <c r="DI814">
        <f>VLOOKUP(B814,owner_jaccard!$C$1:$E$1128,3,FALSE)</f>
        <v>0.133333333333333</v>
      </c>
      <c r="DJ814">
        <f>VLOOKUP(B814,partic_jaccard!$C$1:$E$1128,3,FALSE)</f>
        <v>0.12121212121212099</v>
      </c>
      <c r="DK814">
        <f>VLOOKUP(B814,rtword_jaccard!$C$1:$E$1128,3,FALSE)</f>
        <v>0.17647058823529399</v>
      </c>
      <c r="DL814">
        <f>VLOOKUP(B814,rtword_jaccard!$C$1:$F$1128,4,FALSE)</f>
        <v>0.21212121212121199</v>
      </c>
      <c r="DM814">
        <f>VLOOKUP(B814,rtword_jaccard!$C$1:$G$1128,5,FALSE)</f>
        <v>0.234567901234567</v>
      </c>
      <c r="DN814">
        <f>VLOOKUP(B814,owner_j_重み付き!$C$1:$E$1128,3)</f>
        <v>8.3999999999999995E-3</v>
      </c>
      <c r="DO814">
        <f>VLOOKUP(B814,part_j_重み付き!$C$1:$E$1128,3,FALSE)</f>
        <v>5.1799999999999999E-2</v>
      </c>
      <c r="DP814">
        <f>VLOOKUP(B814,journalsection_jaccard!$C$2:$E$1129,3,FALSE)</f>
        <v>0.51515151515151503</v>
      </c>
      <c r="DQ814">
        <f>VLOOKUP(B814,journalsection_jaccard!$C$2:$F$1129,4,FALSE)</f>
        <v>0.33333333333333298</v>
      </c>
      <c r="DR814">
        <f>VLOOKUP(B814,journalsection_jaccard!$C$2:$G$1129,5,FALSE)</f>
        <v>0.28205128205128199</v>
      </c>
      <c r="DS814">
        <f>VLOOKUP(B814,journalsection_jaccard!$C$2:$H$1129,6,FALSE)</f>
        <v>0.16279069767441801</v>
      </c>
    </row>
    <row r="815" spans="1:123" hidden="1" x14ac:dyDescent="0.55000000000000004">
      <c r="A815">
        <v>808</v>
      </c>
      <c r="B815" t="s">
        <v>1489</v>
      </c>
      <c r="C815" t="s">
        <v>914</v>
      </c>
      <c r="D815">
        <v>0.16326590999999999</v>
      </c>
      <c r="E815">
        <v>0.25713216999999999</v>
      </c>
      <c r="F815">
        <v>0.13043444000000001</v>
      </c>
      <c r="G815">
        <v>0.26497090000000001</v>
      </c>
      <c r="H815">
        <v>0.37550085999999999</v>
      </c>
      <c r="I815">
        <v>-5.0238409999999997E-2</v>
      </c>
      <c r="J815">
        <v>0.32494769000000001</v>
      </c>
      <c r="K815">
        <v>0.98275279999999998</v>
      </c>
      <c r="L815">
        <v>0.32155309999999998</v>
      </c>
      <c r="M815">
        <v>0.22443874</v>
      </c>
      <c r="N815">
        <v>0.36223534000000002</v>
      </c>
      <c r="O815">
        <v>0.17123975</v>
      </c>
      <c r="P815">
        <v>0.27212763000000001</v>
      </c>
      <c r="Q815">
        <v>0.20294201000000001</v>
      </c>
      <c r="R815">
        <v>9.3004669999999998E-2</v>
      </c>
      <c r="S815">
        <v>8.0529799999999999E-2</v>
      </c>
      <c r="T815">
        <v>0.33775395000000002</v>
      </c>
      <c r="U815">
        <v>0.10301253</v>
      </c>
      <c r="V815">
        <v>8.1859483999999996E-2</v>
      </c>
      <c r="W815">
        <v>0.23895100999999999</v>
      </c>
      <c r="X815">
        <v>0.24255270000000001</v>
      </c>
      <c r="Y815">
        <v>0.14902045</v>
      </c>
      <c r="Z815">
        <v>0.27696084999999998</v>
      </c>
      <c r="AA815">
        <v>0.25388040000000001</v>
      </c>
      <c r="AB815">
        <v>0.2013124</v>
      </c>
      <c r="AC815">
        <v>0.39802377999999999</v>
      </c>
      <c r="AD815">
        <v>0.33102372000000002</v>
      </c>
      <c r="AE815">
        <v>0.14131123000000001</v>
      </c>
      <c r="AF815">
        <v>0.31250349999999999</v>
      </c>
      <c r="AG815">
        <v>-3.1157313000000002E-3</v>
      </c>
      <c r="AH815">
        <v>0.21530318000000001</v>
      </c>
      <c r="AI815">
        <v>0.41059240000000002</v>
      </c>
      <c r="AJ815">
        <v>0.27000554999999998</v>
      </c>
      <c r="AK815">
        <v>0.1644419</v>
      </c>
      <c r="AL815">
        <v>0.25082964000000002</v>
      </c>
      <c r="AM815">
        <v>0.10570596</v>
      </c>
      <c r="AN815">
        <v>0.17008061999999999</v>
      </c>
      <c r="AO815">
        <v>9.592444E-2</v>
      </c>
      <c r="AP815">
        <v>0.18797013000000001</v>
      </c>
      <c r="AQ815">
        <v>0.43954182000000003</v>
      </c>
      <c r="AR815">
        <v>0.27778923999999999</v>
      </c>
      <c r="AS815">
        <v>5.2483584999999999E-2</v>
      </c>
      <c r="AT815">
        <v>0.36450080000000001</v>
      </c>
      <c r="AU815">
        <v>0.16925117000000001</v>
      </c>
      <c r="AV815">
        <v>0.17135352000000001</v>
      </c>
      <c r="AW815">
        <v>0.43492362000000001</v>
      </c>
      <c r="AX815">
        <v>0.19642820999999999</v>
      </c>
      <c r="AY815">
        <v>0.36542111999999999</v>
      </c>
      <c r="AZ815">
        <v>0.97295039999999999</v>
      </c>
      <c r="BA815">
        <v>2.2420095999999999E-3</v>
      </c>
      <c r="BB815">
        <v>0.11002745999999999</v>
      </c>
      <c r="BC815">
        <v>0.10807577</v>
      </c>
      <c r="BD815">
        <v>0.24655521</v>
      </c>
      <c r="BE815">
        <v>0.18081433999999999</v>
      </c>
      <c r="BF815">
        <v>0.22327562000000001</v>
      </c>
      <c r="BG815">
        <v>0.20307827000000001</v>
      </c>
      <c r="BH815">
        <v>0.24581116</v>
      </c>
      <c r="BI815">
        <v>0.28903726000000002</v>
      </c>
      <c r="BJ815">
        <v>0.23859975</v>
      </c>
      <c r="BK815">
        <v>0.3479141</v>
      </c>
      <c r="BL815">
        <v>0.19219828999999999</v>
      </c>
      <c r="BM815">
        <v>0.35251792999999998</v>
      </c>
      <c r="BN815">
        <v>0.16391898999999999</v>
      </c>
      <c r="BO815">
        <v>0.32294387000000002</v>
      </c>
      <c r="BP815">
        <v>0.12136387999999999</v>
      </c>
      <c r="BQ815">
        <v>0.24810573</v>
      </c>
      <c r="BR815">
        <v>0.2268607</v>
      </c>
      <c r="BS815">
        <v>0.37636120000000001</v>
      </c>
      <c r="BT815">
        <v>0.48072981999999997</v>
      </c>
      <c r="BU815">
        <v>0.16602668000000001</v>
      </c>
      <c r="BV815">
        <v>0.11674531</v>
      </c>
      <c r="BW815">
        <v>0.19314066999999999</v>
      </c>
      <c r="BX815">
        <v>0.45551533</v>
      </c>
      <c r="BY815">
        <v>7.7466489999999999E-2</v>
      </c>
      <c r="BZ815">
        <v>0.35429832</v>
      </c>
      <c r="CA815">
        <v>0.18224886000000001</v>
      </c>
      <c r="CB815">
        <v>0.14351653</v>
      </c>
      <c r="CC815">
        <v>0.37205967000000001</v>
      </c>
      <c r="CD815">
        <v>0.34521397999999998</v>
      </c>
      <c r="CE815">
        <v>0.33897114</v>
      </c>
      <c r="CF815">
        <v>0.15832092</v>
      </c>
      <c r="CG815">
        <v>0.26248403999999997</v>
      </c>
      <c r="CH815">
        <v>0.30187039999999998</v>
      </c>
      <c r="CI815">
        <v>5.0925041999999997E-2</v>
      </c>
      <c r="CJ815">
        <v>0.101143286</v>
      </c>
      <c r="CK815">
        <v>0.27460715000000002</v>
      </c>
      <c r="CL815">
        <v>0.24358334000000001</v>
      </c>
      <c r="CM815">
        <v>0.2316501</v>
      </c>
      <c r="CN815">
        <v>0.27903020000000001</v>
      </c>
      <c r="CO815">
        <v>0.28290385000000001</v>
      </c>
      <c r="CP815">
        <v>0.24879125999999999</v>
      </c>
      <c r="CQ815">
        <v>1.7519962E-2</v>
      </c>
      <c r="CR815">
        <v>0.285744</v>
      </c>
      <c r="CS815">
        <v>0.30986532999999999</v>
      </c>
      <c r="CT815">
        <v>0.27464706</v>
      </c>
      <c r="CU815">
        <v>0.28405871999999999</v>
      </c>
      <c r="CV815">
        <v>0.2572738</v>
      </c>
      <c r="CW815">
        <v>-8.5156425999999993E-2</v>
      </c>
      <c r="CX815">
        <v>0.27386444999999998</v>
      </c>
      <c r="CY815">
        <v>0.17082924999999999</v>
      </c>
      <c r="CZ815">
        <v>0.40982427999999999</v>
      </c>
      <c r="DA815">
        <v>0.41858960000000001</v>
      </c>
      <c r="DB815">
        <v>-3.6551014E-2</v>
      </c>
      <c r="DC815">
        <v>0.9834657</v>
      </c>
      <c r="DD815">
        <v>0.40180367</v>
      </c>
      <c r="DE815">
        <v>0.21908501999999999</v>
      </c>
      <c r="DF815">
        <f t="shared" si="34"/>
        <v>0.22974780007087392</v>
      </c>
      <c r="DG815">
        <f t="shared" si="35"/>
        <v>0</v>
      </c>
      <c r="DH815">
        <v>5.7189031360028106E-3</v>
      </c>
      <c r="DI815">
        <f>VLOOKUP(B815,owner_jaccard!$C$1:$E$1128,3,FALSE)</f>
        <v>0.54</v>
      </c>
      <c r="DJ815">
        <f>VLOOKUP(B815,partic_jaccard!$C$1:$E$1128,3,FALSE)</f>
        <v>0.60975609756097504</v>
      </c>
      <c r="DK815">
        <f>VLOOKUP(B815,rtword_jaccard!$C$1:$E$1128,3,FALSE)</f>
        <v>0.38888888888888801</v>
      </c>
      <c r="DL815">
        <f>VLOOKUP(B815,rtword_jaccard!$C$1:$F$1128,4,FALSE)</f>
        <v>0.36054421768707401</v>
      </c>
      <c r="DM815">
        <f>VLOOKUP(B815,rtword_jaccard!$C$1:$G$1128,5,FALSE)</f>
        <v>0.37614678899082499</v>
      </c>
      <c r="DN815">
        <f>VLOOKUP(B815,owner_j_重み付き!$C$1:$E$1128,3)</f>
        <v>2.8899999999999999E-2</v>
      </c>
      <c r="DO815">
        <f>VLOOKUP(B815,part_j_重み付き!$C$1:$E$1128,3,FALSE)</f>
        <v>0.15859999999999999</v>
      </c>
      <c r="DP815">
        <f>VLOOKUP(B815,journalsection_jaccard!$C$2:$E$1129,3,FALSE)</f>
        <v>0.40845070422535201</v>
      </c>
      <c r="DQ815">
        <f>VLOOKUP(B815,journalsection_jaccard!$C$2:$F$1129,4,FALSE)</f>
        <v>0.265822784810126</v>
      </c>
      <c r="DR815">
        <f>VLOOKUP(B815,journalsection_jaccard!$C$2:$G$1129,5,FALSE)</f>
        <v>0.234567901234567</v>
      </c>
      <c r="DS815">
        <f>VLOOKUP(B815,journalsection_jaccard!$C$2:$H$1129,6,FALSE)</f>
        <v>9.8901098901098897E-2</v>
      </c>
    </row>
    <row r="816" spans="1:123" hidden="1" x14ac:dyDescent="0.55000000000000004">
      <c r="A816">
        <v>809</v>
      </c>
      <c r="B816" t="s">
        <v>1490</v>
      </c>
      <c r="C816" t="s">
        <v>915</v>
      </c>
      <c r="D816">
        <v>0.31517643000000001</v>
      </c>
      <c r="E816">
        <v>0.29923423999999998</v>
      </c>
      <c r="F816">
        <v>0.27649656</v>
      </c>
      <c r="G816">
        <v>0.33688800000000002</v>
      </c>
      <c r="H816">
        <v>0.33769517999999998</v>
      </c>
      <c r="I816">
        <v>0.30277565000000001</v>
      </c>
      <c r="J816">
        <v>0.31021674999999999</v>
      </c>
      <c r="K816">
        <v>0.98326440000000004</v>
      </c>
      <c r="L816">
        <v>0.34307547999999999</v>
      </c>
      <c r="M816">
        <v>0.3061007</v>
      </c>
      <c r="N816">
        <v>0.34903240000000002</v>
      </c>
      <c r="O816">
        <v>0.21662049999999999</v>
      </c>
      <c r="P816">
        <v>0.32592237000000002</v>
      </c>
      <c r="Q816">
        <v>0.3639984</v>
      </c>
      <c r="R816">
        <v>0.18208377000000001</v>
      </c>
      <c r="S816">
        <v>1.1385780999999999E-2</v>
      </c>
      <c r="T816">
        <v>7.6794214999999999E-2</v>
      </c>
      <c r="U816">
        <v>0.23220642999999999</v>
      </c>
      <c r="V816">
        <v>0.24027084000000001</v>
      </c>
      <c r="W816">
        <v>0.10386629999999999</v>
      </c>
      <c r="X816">
        <v>0.33197185000000001</v>
      </c>
      <c r="Y816">
        <v>5.1794376000000003E-2</v>
      </c>
      <c r="Z816">
        <v>0.17711289</v>
      </c>
      <c r="AA816">
        <v>0.19027996</v>
      </c>
      <c r="AB816">
        <v>-6.9757760000000002E-2</v>
      </c>
      <c r="AC816">
        <v>0.35757893000000002</v>
      </c>
      <c r="AD816">
        <v>0.19070849000000001</v>
      </c>
      <c r="AE816">
        <v>0.27651334</v>
      </c>
      <c r="AF816">
        <v>0.44304840000000001</v>
      </c>
      <c r="AG816">
        <v>0.27054887999999999</v>
      </c>
      <c r="AH816">
        <v>7.7421143999999997E-3</v>
      </c>
      <c r="AI816">
        <v>0.4179581</v>
      </c>
      <c r="AJ816">
        <v>0.18903776</v>
      </c>
      <c r="AK816">
        <v>0.30155393000000003</v>
      </c>
      <c r="AL816">
        <v>0.38411729999999999</v>
      </c>
      <c r="AM816">
        <v>0.20554993999999999</v>
      </c>
      <c r="AN816">
        <v>0.27368867000000002</v>
      </c>
      <c r="AO816">
        <v>0.27889833000000003</v>
      </c>
      <c r="AP816">
        <v>0.21152018</v>
      </c>
      <c r="AQ816">
        <v>0.41518527</v>
      </c>
      <c r="AR816">
        <v>0.32083224999999999</v>
      </c>
      <c r="AS816">
        <v>0.25064926999999998</v>
      </c>
      <c r="AT816">
        <v>0.19041178</v>
      </c>
      <c r="AU816">
        <v>0.28350732000000001</v>
      </c>
      <c r="AV816">
        <v>8.9661770000000002E-2</v>
      </c>
      <c r="AW816">
        <v>0.43449482</v>
      </c>
      <c r="AX816">
        <v>0.14644009999999999</v>
      </c>
      <c r="AY816">
        <v>0.20147327000000001</v>
      </c>
      <c r="AZ816">
        <v>0.97556189999999998</v>
      </c>
      <c r="BA816">
        <v>8.1111095999999994E-2</v>
      </c>
      <c r="BB816">
        <v>-4.6931873999999998E-2</v>
      </c>
      <c r="BC816">
        <v>4.8818680000000003E-2</v>
      </c>
      <c r="BD816">
        <v>0.23529425000000001</v>
      </c>
      <c r="BE816">
        <v>0.37815159999999998</v>
      </c>
      <c r="BF816">
        <v>0.35583365</v>
      </c>
      <c r="BG816">
        <v>0.4298265</v>
      </c>
      <c r="BH816">
        <v>0.15057896000000001</v>
      </c>
      <c r="BI816">
        <v>0.34900007</v>
      </c>
      <c r="BJ816">
        <v>0.23853389999999999</v>
      </c>
      <c r="BK816">
        <v>0.26056582</v>
      </c>
      <c r="BL816">
        <v>0.26510662000000002</v>
      </c>
      <c r="BM816">
        <v>0.31771539999999998</v>
      </c>
      <c r="BN816">
        <v>0.23384010999999999</v>
      </c>
      <c r="BO816">
        <v>0.21588534000000001</v>
      </c>
      <c r="BP816">
        <v>0.1684918</v>
      </c>
      <c r="BQ816">
        <v>9.3963119999999997E-2</v>
      </c>
      <c r="BR816">
        <v>8.8339769999999998E-2</v>
      </c>
      <c r="BS816">
        <v>0.22972481</v>
      </c>
      <c r="BT816">
        <v>0.37568337000000002</v>
      </c>
      <c r="BU816">
        <v>0.3464585</v>
      </c>
      <c r="BV816">
        <v>0.40932970000000002</v>
      </c>
      <c r="BW816">
        <v>2.9285085999999998E-2</v>
      </c>
      <c r="BX816">
        <v>0.45579530000000001</v>
      </c>
      <c r="BY816">
        <v>8.4228784000000001E-2</v>
      </c>
      <c r="BZ816">
        <v>0.29998069999999999</v>
      </c>
      <c r="CA816">
        <v>0.37989430000000002</v>
      </c>
      <c r="CB816">
        <v>0.28245038</v>
      </c>
      <c r="CC816">
        <v>0.39674895999999998</v>
      </c>
      <c r="CD816">
        <v>0.50670760000000004</v>
      </c>
      <c r="CE816">
        <v>0.37727899999999998</v>
      </c>
      <c r="CF816">
        <v>0.4271662</v>
      </c>
      <c r="CG816">
        <v>0.32884708000000001</v>
      </c>
      <c r="CH816">
        <v>0.23683188999999999</v>
      </c>
      <c r="CI816">
        <v>-6.2720660000000004E-4</v>
      </c>
      <c r="CJ816">
        <v>0.24534848000000001</v>
      </c>
      <c r="CK816">
        <v>0.28187093000000002</v>
      </c>
      <c r="CL816">
        <v>0.2598973</v>
      </c>
      <c r="CM816">
        <v>0.2697155</v>
      </c>
      <c r="CN816">
        <v>0.19138110999999999</v>
      </c>
      <c r="CO816">
        <v>7.2339885000000007E-2</v>
      </c>
      <c r="CP816">
        <v>0.18767768000000001</v>
      </c>
      <c r="CQ816">
        <v>0.14743461999999999</v>
      </c>
      <c r="CR816">
        <v>0.47925856999999999</v>
      </c>
      <c r="CS816">
        <v>0.33615254999999999</v>
      </c>
      <c r="CT816">
        <v>0.11139341</v>
      </c>
      <c r="CU816">
        <v>0.17289964999999999</v>
      </c>
      <c r="CV816">
        <v>0.30485138000000001</v>
      </c>
      <c r="CW816">
        <v>0.12969554999999999</v>
      </c>
      <c r="CX816">
        <v>0.12958136000000001</v>
      </c>
      <c r="CY816">
        <v>0.33063266000000002</v>
      </c>
      <c r="CZ816">
        <v>0.36890044999999999</v>
      </c>
      <c r="DA816">
        <v>0.29522326999999998</v>
      </c>
      <c r="DB816">
        <v>3.1893890000000001E-2</v>
      </c>
      <c r="DC816">
        <v>0.98255170000000003</v>
      </c>
      <c r="DD816">
        <v>0.46623066000000002</v>
      </c>
      <c r="DE816">
        <v>0.30015927999999997</v>
      </c>
      <c r="DF816">
        <f t="shared" si="34"/>
        <v>0.25140591239611648</v>
      </c>
      <c r="DG816">
        <f t="shared" si="35"/>
        <v>1</v>
      </c>
      <c r="DH816">
        <v>1.1955378724345636E-2</v>
      </c>
      <c r="DI816">
        <f>VLOOKUP(B816,owner_jaccard!$C$1:$E$1128,3,FALSE)</f>
        <v>0.42857142857142799</v>
      </c>
      <c r="DJ816">
        <f>VLOOKUP(B816,partic_jaccard!$C$1:$E$1128,3,FALSE)</f>
        <v>0.55555555555555503</v>
      </c>
      <c r="DK816">
        <f>VLOOKUP(B816,rtword_jaccard!$C$1:$E$1128,3,FALSE)</f>
        <v>0.265822784810126</v>
      </c>
      <c r="DL816">
        <f>VLOOKUP(B816,rtword_jaccard!$C$1:$F$1128,4,FALSE)</f>
        <v>0.36054421768707401</v>
      </c>
      <c r="DM816">
        <f>VLOOKUP(B816,rtword_jaccard!$C$1:$G$1128,5,FALSE)</f>
        <v>0.401869158878504</v>
      </c>
      <c r="DN816">
        <f>VLOOKUP(B816,owner_j_重み付き!$C$1:$E$1128,3)</f>
        <v>1.37E-2</v>
      </c>
      <c r="DO816">
        <f>VLOOKUP(B816,part_j_重み付き!$C$1:$E$1128,3,FALSE)</f>
        <v>9.0899999999999995E-2</v>
      </c>
      <c r="DP816">
        <f>VLOOKUP(B816,journalsection_jaccard!$C$2:$E$1129,3,FALSE)</f>
        <v>0.69491525423728795</v>
      </c>
      <c r="DQ816">
        <f>VLOOKUP(B816,journalsection_jaccard!$C$2:$F$1129,4,FALSE)</f>
        <v>0.40845070422535201</v>
      </c>
      <c r="DR816">
        <f>VLOOKUP(B816,journalsection_jaccard!$C$2:$G$1129,5,FALSE)</f>
        <v>0.38248847926267199</v>
      </c>
      <c r="DS816">
        <f>VLOOKUP(B816,journalsection_jaccard!$C$2:$H$1129,6,FALSE)</f>
        <v>0.219512195121951</v>
      </c>
    </row>
    <row r="817" spans="1:123" hidden="1" x14ac:dyDescent="0.55000000000000004">
      <c r="A817">
        <v>810</v>
      </c>
      <c r="B817" t="s">
        <v>2328</v>
      </c>
      <c r="C817" t="s">
        <v>916</v>
      </c>
      <c r="D817">
        <v>0.3051333</v>
      </c>
      <c r="E817">
        <v>0.29006934000000001</v>
      </c>
      <c r="F817">
        <v>0.20470685999999999</v>
      </c>
      <c r="G817">
        <v>0.2680669</v>
      </c>
      <c r="H817">
        <v>0.3160442</v>
      </c>
      <c r="I817">
        <v>0.21262603999999999</v>
      </c>
      <c r="J817">
        <v>0.40595083999999998</v>
      </c>
      <c r="K817">
        <v>0.981352</v>
      </c>
      <c r="L817">
        <v>0.34551045000000002</v>
      </c>
      <c r="M817">
        <v>0.17663904999999999</v>
      </c>
      <c r="N817">
        <v>0.32349685</v>
      </c>
      <c r="O817">
        <v>9.4272695000000004E-2</v>
      </c>
      <c r="P817">
        <v>0.26726030000000001</v>
      </c>
      <c r="Q817">
        <v>0.36903107000000002</v>
      </c>
      <c r="R817">
        <v>4.8191263999999998E-2</v>
      </c>
      <c r="S817">
        <v>9.8832585000000001E-2</v>
      </c>
      <c r="T817">
        <v>0.27183983</v>
      </c>
      <c r="U817">
        <v>0.21949830000000001</v>
      </c>
      <c r="V817">
        <v>0.24889536000000001</v>
      </c>
      <c r="W817">
        <v>0.1839826</v>
      </c>
      <c r="X817">
        <v>0.35511090000000001</v>
      </c>
      <c r="Y817">
        <v>9.6626569999999995E-2</v>
      </c>
      <c r="Z817">
        <v>0.26527420000000002</v>
      </c>
      <c r="AA817">
        <v>0.42300755000000001</v>
      </c>
      <c r="AB817">
        <v>0.20825972000000001</v>
      </c>
      <c r="AC817">
        <v>0.20756993000000001</v>
      </c>
      <c r="AD817">
        <v>0.119661294</v>
      </c>
      <c r="AE817">
        <v>0.20158945</v>
      </c>
      <c r="AF817">
        <v>0.32280067000000001</v>
      </c>
      <c r="AG817">
        <v>-1.3712841999999999E-2</v>
      </c>
      <c r="AH817">
        <v>0.17699827000000001</v>
      </c>
      <c r="AI817">
        <v>0.34469931999999998</v>
      </c>
      <c r="AJ817">
        <v>0.2237143</v>
      </c>
      <c r="AK817">
        <v>0.23757306</v>
      </c>
      <c r="AL817">
        <v>0.29995295</v>
      </c>
      <c r="AM817">
        <v>0.22383650999999999</v>
      </c>
      <c r="AN817">
        <v>0.10433319000000001</v>
      </c>
      <c r="AO817">
        <v>0.26673442000000003</v>
      </c>
      <c r="AP817">
        <v>0.19957058</v>
      </c>
      <c r="AQ817">
        <v>0.31149705999999999</v>
      </c>
      <c r="AR817">
        <v>0.36530074000000001</v>
      </c>
      <c r="AS817">
        <v>0.22214009000000001</v>
      </c>
      <c r="AT817">
        <v>0.34178049999999999</v>
      </c>
      <c r="AU817">
        <v>0.27640635000000002</v>
      </c>
      <c r="AV817">
        <v>0.13333798999999999</v>
      </c>
      <c r="AW817">
        <v>0.41188025</v>
      </c>
      <c r="AX817">
        <v>6.150721E-2</v>
      </c>
      <c r="AY817">
        <v>0.28818515</v>
      </c>
      <c r="AZ817">
        <v>0.96960199999999996</v>
      </c>
      <c r="BA817">
        <v>0.122744985</v>
      </c>
      <c r="BB817">
        <v>0.1339245</v>
      </c>
      <c r="BC817">
        <v>0.22956404</v>
      </c>
      <c r="BD817">
        <v>0.28257588</v>
      </c>
      <c r="BE817">
        <v>0.16251570000000001</v>
      </c>
      <c r="BF817">
        <v>0.21590313</v>
      </c>
      <c r="BG817">
        <v>0.27117780000000002</v>
      </c>
      <c r="BH817">
        <v>0.12700502999999999</v>
      </c>
      <c r="BI817">
        <v>0.37431239999999999</v>
      </c>
      <c r="BJ817">
        <v>0.33051753</v>
      </c>
      <c r="BK817">
        <v>0.35277984000000001</v>
      </c>
      <c r="BL817">
        <v>9.5031569999999999E-3</v>
      </c>
      <c r="BM817">
        <v>0.28693523999999998</v>
      </c>
      <c r="BN817">
        <v>0.38736108000000002</v>
      </c>
      <c r="BO817">
        <v>0.30254271999999999</v>
      </c>
      <c r="BP817">
        <v>0.23769248000000001</v>
      </c>
      <c r="BQ817">
        <v>0.22007874999999999</v>
      </c>
      <c r="BR817">
        <v>0.320938</v>
      </c>
      <c r="BS817">
        <v>0.18617354</v>
      </c>
      <c r="BT817">
        <v>0.36416130000000002</v>
      </c>
      <c r="BU817">
        <v>0.32402086000000002</v>
      </c>
      <c r="BV817">
        <v>0.15064121999999999</v>
      </c>
      <c r="BW817">
        <v>0.22235816999999999</v>
      </c>
      <c r="BX817">
        <v>0.42554656000000002</v>
      </c>
      <c r="BY817">
        <v>0.11768556400000001</v>
      </c>
      <c r="BZ817">
        <v>0.26814225000000003</v>
      </c>
      <c r="CA817">
        <v>0.33216259999999997</v>
      </c>
      <c r="CB817">
        <v>0.46127869999999999</v>
      </c>
      <c r="CC817">
        <v>0.15614723999999999</v>
      </c>
      <c r="CD817">
        <v>0.31363123999999998</v>
      </c>
      <c r="CE817">
        <v>0.35927852999999998</v>
      </c>
      <c r="CF817">
        <v>0.13258436000000001</v>
      </c>
      <c r="CG817">
        <v>0.15761364999999999</v>
      </c>
      <c r="CH817">
        <v>0.20101488000000001</v>
      </c>
      <c r="CI817">
        <v>4.7991060000000002E-2</v>
      </c>
      <c r="CJ817">
        <v>0.20018485</v>
      </c>
      <c r="CK817">
        <v>0.18397820000000001</v>
      </c>
      <c r="CL817">
        <v>0.1704357</v>
      </c>
      <c r="CM817">
        <v>0.15382989999999999</v>
      </c>
      <c r="CN817">
        <v>0.25607467</v>
      </c>
      <c r="CO817">
        <v>0.17349444</v>
      </c>
      <c r="CP817">
        <v>0.36606509999999998</v>
      </c>
      <c r="CQ817">
        <v>0.2513205</v>
      </c>
      <c r="CR817">
        <v>0.27052345999999999</v>
      </c>
      <c r="CS817">
        <v>0.35178090000000001</v>
      </c>
      <c r="CT817">
        <v>0.26309623999999998</v>
      </c>
      <c r="CU817">
        <v>0.25084659999999998</v>
      </c>
      <c r="CV817">
        <v>0.38271277999999997</v>
      </c>
      <c r="CW817">
        <v>6.7066189999999998E-2</v>
      </c>
      <c r="CX817">
        <v>0.30150231999999999</v>
      </c>
      <c r="CY817">
        <v>0.22061832000000001</v>
      </c>
      <c r="CZ817">
        <v>0.33964768000000001</v>
      </c>
      <c r="DA817">
        <v>0.37040222</v>
      </c>
      <c r="DB817">
        <v>0.13843929999999999</v>
      </c>
      <c r="DC817">
        <v>0.96599089999999999</v>
      </c>
      <c r="DD817">
        <v>0.39893135000000002</v>
      </c>
      <c r="DE817">
        <v>0.2032602</v>
      </c>
      <c r="DF817">
        <f t="shared" si="34"/>
        <v>0.24493590409708729</v>
      </c>
      <c r="DG817">
        <f t="shared" si="35"/>
        <v>0</v>
      </c>
      <c r="DH817">
        <v>1.043928293629902E-2</v>
      </c>
      <c r="DI817">
        <f>VLOOKUP(B817,owner_jaccard!$C$1:$E$1128,3,FALSE)</f>
        <v>0.48888888888888798</v>
      </c>
      <c r="DJ817">
        <f>VLOOKUP(B817,partic_jaccard!$C$1:$E$1128,3,FALSE)</f>
        <v>0.54838709677419295</v>
      </c>
      <c r="DK817">
        <f>VLOOKUP(B817,rtword_jaccard!$C$1:$E$1128,3,FALSE)</f>
        <v>0.44927536231884002</v>
      </c>
      <c r="DL817">
        <f>VLOOKUP(B817,rtword_jaccard!$C$1:$F$1128,4,FALSE)</f>
        <v>0.6</v>
      </c>
      <c r="DM817">
        <f>VLOOKUP(B817,rtword_jaccard!$C$1:$G$1128,5,FALSE)</f>
        <v>0.62162162162162105</v>
      </c>
      <c r="DN817">
        <f>VLOOKUP(B817,owner_j_重み付き!$C$1:$E$1128,3)</f>
        <v>3.3099999999999997E-2</v>
      </c>
      <c r="DO817">
        <f>VLOOKUP(B817,part_j_重み付き!$C$1:$E$1128,3,FALSE)</f>
        <v>3.5999999999999997E-2</v>
      </c>
      <c r="DP817">
        <f>VLOOKUP(B817,journalsection_jaccard!$C$2:$E$1129,3,FALSE)</f>
        <v>0.66666666666666596</v>
      </c>
      <c r="DQ817">
        <f>VLOOKUP(B817,journalsection_jaccard!$C$2:$F$1129,4,FALSE)</f>
        <v>0.48148148148148101</v>
      </c>
      <c r="DR817">
        <f>VLOOKUP(B817,journalsection_jaccard!$C$2:$G$1129,5,FALSE)</f>
        <v>0.43540669856459302</v>
      </c>
      <c r="DS817">
        <f>VLOOKUP(B817,journalsection_jaccard!$C$2:$H$1129,6,FALSE)</f>
        <v>0.28205128205128199</v>
      </c>
    </row>
    <row r="818" spans="1:123" hidden="1" x14ac:dyDescent="0.55000000000000004">
      <c r="A818">
        <v>811</v>
      </c>
      <c r="B818" t="s">
        <v>1491</v>
      </c>
      <c r="C818" t="s">
        <v>917</v>
      </c>
      <c r="D818">
        <v>0.15717534999999999</v>
      </c>
      <c r="E818">
        <v>0.26757035000000001</v>
      </c>
      <c r="F818">
        <v>0.21501823</v>
      </c>
      <c r="G818">
        <v>0.39785355</v>
      </c>
      <c r="H818">
        <v>0.43260904999999999</v>
      </c>
      <c r="I818">
        <v>0.15500331000000001</v>
      </c>
      <c r="J818">
        <v>0.46172717000000002</v>
      </c>
      <c r="K818">
        <v>0.98200600000000005</v>
      </c>
      <c r="L818">
        <v>0.1102641</v>
      </c>
      <c r="M818">
        <v>0.21604777999999999</v>
      </c>
      <c r="N818">
        <v>0.43923881999999997</v>
      </c>
      <c r="O818">
        <v>0.31624308000000001</v>
      </c>
      <c r="P818">
        <v>0.13961370000000001</v>
      </c>
      <c r="Q818">
        <v>0.37501612000000001</v>
      </c>
      <c r="R818">
        <v>0.12363594</v>
      </c>
      <c r="S818">
        <v>0.23122651999999999</v>
      </c>
      <c r="T818">
        <v>4.8372975999999998E-2</v>
      </c>
      <c r="U818">
        <v>8.3007319999999996E-2</v>
      </c>
      <c r="V818">
        <v>0.13048989999999999</v>
      </c>
      <c r="W818">
        <v>0.21352619</v>
      </c>
      <c r="X818">
        <v>0.25615107999999998</v>
      </c>
      <c r="Y818">
        <v>0.11463044</v>
      </c>
      <c r="Z818">
        <v>0.25175725999999998</v>
      </c>
      <c r="AA818">
        <v>0.28207260000000001</v>
      </c>
      <c r="AB818">
        <v>-0.13581483</v>
      </c>
      <c r="AC818">
        <v>0.46353879999999997</v>
      </c>
      <c r="AD818">
        <v>0.22033792999999999</v>
      </c>
      <c r="AE818">
        <v>0.34677913999999999</v>
      </c>
      <c r="AF818">
        <v>0.32266879999999998</v>
      </c>
      <c r="AG818">
        <v>0.29568665999999999</v>
      </c>
      <c r="AH818">
        <v>0.14509079999999999</v>
      </c>
      <c r="AI818">
        <v>0.31612673000000002</v>
      </c>
      <c r="AJ818">
        <v>0.32849684000000001</v>
      </c>
      <c r="AK818">
        <v>0.22507170000000001</v>
      </c>
      <c r="AL818">
        <v>0.1503543</v>
      </c>
      <c r="AM818">
        <v>0.32704475999999999</v>
      </c>
      <c r="AN818">
        <v>2.7392573999999999E-2</v>
      </c>
      <c r="AO818">
        <v>0.25567099999999998</v>
      </c>
      <c r="AP818">
        <v>0.18223336000000001</v>
      </c>
      <c r="AQ818">
        <v>0.37827440000000001</v>
      </c>
      <c r="AR818">
        <v>0.14123762000000001</v>
      </c>
      <c r="AS818">
        <v>1.5553355000000001E-3</v>
      </c>
      <c r="AT818">
        <v>8.2288550000000002E-2</v>
      </c>
      <c r="AU818">
        <v>0.17396016</v>
      </c>
      <c r="AV818">
        <v>0.22224062999999999</v>
      </c>
      <c r="AW818">
        <v>0.30599207</v>
      </c>
      <c r="AX818">
        <v>7.725311E-2</v>
      </c>
      <c r="AY818">
        <v>0.48145454999999998</v>
      </c>
      <c r="AZ818">
        <v>0.97654339999999995</v>
      </c>
      <c r="BA818">
        <v>0.17797324</v>
      </c>
      <c r="BB818">
        <v>0.26313164999999999</v>
      </c>
      <c r="BC818">
        <v>0.21125378</v>
      </c>
      <c r="BD818">
        <v>-1.4635409E-2</v>
      </c>
      <c r="BE818">
        <v>-4.2591717000000001E-2</v>
      </c>
      <c r="BF818">
        <v>0.24678415000000001</v>
      </c>
      <c r="BG818">
        <v>0.33258036000000002</v>
      </c>
      <c r="BH818">
        <v>0.24198480999999999</v>
      </c>
      <c r="BI818">
        <v>0.38815169999999999</v>
      </c>
      <c r="BJ818">
        <v>0.28079124999999999</v>
      </c>
      <c r="BK818">
        <v>0.33988186999999997</v>
      </c>
      <c r="BL818">
        <v>8.8783345999999999E-2</v>
      </c>
      <c r="BM818">
        <v>0.27189434000000001</v>
      </c>
      <c r="BN818">
        <v>4.8234800000000001E-2</v>
      </c>
      <c r="BO818">
        <v>0.20220283</v>
      </c>
      <c r="BP818">
        <v>0.20345732999999999</v>
      </c>
      <c r="BQ818">
        <v>0.16851714000000001</v>
      </c>
      <c r="BR818">
        <v>0.21488421999999999</v>
      </c>
      <c r="BS818">
        <v>0.26268209999999997</v>
      </c>
      <c r="BT818">
        <v>0.44713776999999999</v>
      </c>
      <c r="BU818">
        <v>0.21992616000000001</v>
      </c>
      <c r="BV818">
        <v>0.116559766</v>
      </c>
      <c r="BW818">
        <v>0.2788196</v>
      </c>
      <c r="BX818">
        <v>0.41820805999999999</v>
      </c>
      <c r="BY818">
        <v>-9.4830036000000006E-2</v>
      </c>
      <c r="BZ818">
        <v>0.32180925999999999</v>
      </c>
      <c r="CA818">
        <v>0.19823511999999999</v>
      </c>
      <c r="CB818">
        <v>0.36053613000000001</v>
      </c>
      <c r="CC818">
        <v>0.32955655</v>
      </c>
      <c r="CD818">
        <v>0.39060013999999998</v>
      </c>
      <c r="CE818">
        <v>0.28015772</v>
      </c>
      <c r="CF818">
        <v>0.2556138</v>
      </c>
      <c r="CG818">
        <v>0.26268597999999999</v>
      </c>
      <c r="CH818">
        <v>0.21460190000000001</v>
      </c>
      <c r="CI818">
        <v>0.15378207999999999</v>
      </c>
      <c r="CJ818">
        <v>0.22846003000000001</v>
      </c>
      <c r="CK818">
        <v>0.33558133000000001</v>
      </c>
      <c r="CL818">
        <v>0.31758162000000001</v>
      </c>
      <c r="CM818">
        <v>0.28682646000000001</v>
      </c>
      <c r="CN818">
        <v>0.29273128999999998</v>
      </c>
      <c r="CO818">
        <v>0.11561428999999999</v>
      </c>
      <c r="CP818">
        <v>0.32665926000000001</v>
      </c>
      <c r="CQ818">
        <v>0.13849574000000001</v>
      </c>
      <c r="CR818">
        <v>0.3889571</v>
      </c>
      <c r="CS818">
        <v>0.35397777000000002</v>
      </c>
      <c r="CT818">
        <v>0.20474291</v>
      </c>
      <c r="CU818">
        <v>0.20250428000000001</v>
      </c>
      <c r="CV818">
        <v>0.46024162000000002</v>
      </c>
      <c r="CW818">
        <v>5.792597E-2</v>
      </c>
      <c r="CX818">
        <v>0.21884653000000001</v>
      </c>
      <c r="CY818">
        <v>0.3139671</v>
      </c>
      <c r="CZ818">
        <v>0.3342831</v>
      </c>
      <c r="DA818">
        <v>0.16740530000000001</v>
      </c>
      <c r="DB818">
        <v>-0.1064406</v>
      </c>
      <c r="DC818">
        <v>0.9832284</v>
      </c>
      <c r="DD818">
        <v>0.25456764999999998</v>
      </c>
      <c r="DE818">
        <v>-3.7885703E-2</v>
      </c>
      <c r="DF818">
        <f t="shared" si="34"/>
        <v>0.22958825885922313</v>
      </c>
      <c r="DG818">
        <f t="shared" si="35"/>
        <v>0</v>
      </c>
      <c r="DH818">
        <v>1.235553575776039E-3</v>
      </c>
      <c r="DI818">
        <f>VLOOKUP(B818,owner_jaccard!$C$1:$E$1128,3,FALSE)</f>
        <v>0.54347826086956497</v>
      </c>
      <c r="DJ818">
        <f>VLOOKUP(B818,partic_jaccard!$C$1:$E$1128,3,FALSE)</f>
        <v>0.58064516129032195</v>
      </c>
      <c r="DK818">
        <f>VLOOKUP(B818,rtword_jaccard!$C$1:$E$1128,3,FALSE)</f>
        <v>0.29870129870129802</v>
      </c>
      <c r="DL818">
        <f>VLOOKUP(B818,rtword_jaccard!$C$1:$F$1128,4,FALSE)</f>
        <v>0.29870129870129802</v>
      </c>
      <c r="DM818">
        <f>VLOOKUP(B818,rtword_jaccard!$C$1:$G$1128,5,FALSE)</f>
        <v>0.33928571428571402</v>
      </c>
      <c r="DN818">
        <f>VLOOKUP(B818,owner_j_重み付き!$C$1:$E$1128,3)</f>
        <v>2.3400000000000001E-2</v>
      </c>
      <c r="DO818">
        <f>VLOOKUP(B818,part_j_重み付き!$C$1:$E$1128,3,FALSE)</f>
        <v>0.18140000000000001</v>
      </c>
      <c r="DP818">
        <f>VLOOKUP(B818,journalsection_jaccard!$C$2:$E$1129,3,FALSE)</f>
        <v>0.63934426229508201</v>
      </c>
      <c r="DQ818">
        <f>VLOOKUP(B818,journalsection_jaccard!$C$2:$F$1129,4,FALSE)</f>
        <v>0.36054421768707401</v>
      </c>
      <c r="DR818">
        <f>VLOOKUP(B818,journalsection_jaccard!$C$2:$G$1129,5,FALSE)</f>
        <v>0.31578947368421001</v>
      </c>
      <c r="DS818">
        <f>VLOOKUP(B818,journalsection_jaccard!$C$2:$H$1129,6,FALSE)</f>
        <v>0.17647058823529399</v>
      </c>
    </row>
    <row r="819" spans="1:123" hidden="1" x14ac:dyDescent="0.55000000000000004">
      <c r="A819">
        <v>812</v>
      </c>
      <c r="B819" t="s">
        <v>1492</v>
      </c>
      <c r="C819" t="s">
        <v>918</v>
      </c>
      <c r="D819">
        <v>0.41149723999999999</v>
      </c>
      <c r="E819">
        <v>0.25121381999999998</v>
      </c>
      <c r="F819">
        <v>0.20011224999999999</v>
      </c>
      <c r="G819">
        <v>0.24227077999999999</v>
      </c>
      <c r="H819">
        <v>0.37617376000000002</v>
      </c>
      <c r="I819">
        <v>0.14825498000000001</v>
      </c>
      <c r="J819">
        <v>0.52070475000000005</v>
      </c>
      <c r="K819">
        <v>0.97988653000000003</v>
      </c>
      <c r="L819">
        <v>0.16960564</v>
      </c>
      <c r="M819">
        <v>0.28002443999999999</v>
      </c>
      <c r="N819">
        <v>0.41646948</v>
      </c>
      <c r="O819">
        <v>0.33893970000000001</v>
      </c>
      <c r="P819">
        <v>0.13798701999999999</v>
      </c>
      <c r="Q819">
        <v>0.32793420000000001</v>
      </c>
      <c r="R819">
        <v>0.13693374</v>
      </c>
      <c r="S819">
        <v>0.20454227999999999</v>
      </c>
      <c r="T819">
        <v>0.18526022</v>
      </c>
      <c r="U819">
        <v>6.5673090000000003E-2</v>
      </c>
      <c r="V819">
        <v>9.8483319999999999E-2</v>
      </c>
      <c r="W819">
        <v>0.14220706999999999</v>
      </c>
      <c r="X819">
        <v>0.28702460000000002</v>
      </c>
      <c r="Y819">
        <v>0.15183716</v>
      </c>
      <c r="Z819">
        <v>0.19624554999999999</v>
      </c>
      <c r="AA819">
        <v>0.37387442999999998</v>
      </c>
      <c r="AB819">
        <v>-4.6192865999999999E-2</v>
      </c>
      <c r="AC819">
        <v>0.40272975</v>
      </c>
      <c r="AD819">
        <v>0.23582988999999999</v>
      </c>
      <c r="AE819">
        <v>0.36200110000000002</v>
      </c>
      <c r="AF819">
        <v>0.29352126000000001</v>
      </c>
      <c r="AG819">
        <v>8.3755979999999994E-2</v>
      </c>
      <c r="AH819">
        <v>0.15318319999999999</v>
      </c>
      <c r="AI819">
        <v>0.39547379999999999</v>
      </c>
      <c r="AJ819">
        <v>0.122004315</v>
      </c>
      <c r="AK819">
        <v>0.14279974000000001</v>
      </c>
      <c r="AL819">
        <v>0.21493114999999999</v>
      </c>
      <c r="AM819">
        <v>0.27737754999999997</v>
      </c>
      <c r="AN819">
        <v>0.15619329000000001</v>
      </c>
      <c r="AO819">
        <v>0.13069083000000001</v>
      </c>
      <c r="AP819">
        <v>0.22307879</v>
      </c>
      <c r="AQ819">
        <v>0.38055998000000002</v>
      </c>
      <c r="AR819">
        <v>0.27184550000000002</v>
      </c>
      <c r="AS819">
        <v>0.15040118999999999</v>
      </c>
      <c r="AT819">
        <v>9.0123973999999996E-2</v>
      </c>
      <c r="AU819">
        <v>0.18471277</v>
      </c>
      <c r="AV819">
        <v>0.19132643999999999</v>
      </c>
      <c r="AW819">
        <v>0.31482737999999999</v>
      </c>
      <c r="AX819">
        <v>0.17153152999999999</v>
      </c>
      <c r="AY819">
        <v>0.49511364000000002</v>
      </c>
      <c r="AZ819">
        <v>0.97688425000000001</v>
      </c>
      <c r="BA819">
        <v>0.12122827</v>
      </c>
      <c r="BB819">
        <v>0.2096906</v>
      </c>
      <c r="BC819">
        <v>0.25444823999999999</v>
      </c>
      <c r="BD819">
        <v>0.2378981</v>
      </c>
      <c r="BE819">
        <v>0.16165736</v>
      </c>
      <c r="BF819">
        <v>0.17691422000000001</v>
      </c>
      <c r="BG819">
        <v>0.31609493</v>
      </c>
      <c r="BH819">
        <v>-1.9814129999999999E-2</v>
      </c>
      <c r="BI819">
        <v>0.22480749</v>
      </c>
      <c r="BJ819">
        <v>0.3428196</v>
      </c>
      <c r="BK819">
        <v>0.25117537000000001</v>
      </c>
      <c r="BL819">
        <v>0.18045786</v>
      </c>
      <c r="BM819">
        <v>0.21293353000000001</v>
      </c>
      <c r="BN819">
        <v>0.23810967999999999</v>
      </c>
      <c r="BO819">
        <v>0.24275441</v>
      </c>
      <c r="BP819">
        <v>0.15263493</v>
      </c>
      <c r="BQ819">
        <v>2.1383056000000001E-2</v>
      </c>
      <c r="BR819">
        <v>0.12584601000000001</v>
      </c>
      <c r="BS819">
        <v>0.29438715999999998</v>
      </c>
      <c r="BT819">
        <v>0.51135843999999997</v>
      </c>
      <c r="BU819">
        <v>0.30220177999999998</v>
      </c>
      <c r="BV819">
        <v>0.17025182999999999</v>
      </c>
      <c r="BW819">
        <v>0.23006198</v>
      </c>
      <c r="BX819">
        <v>0.49056366000000001</v>
      </c>
      <c r="BY819">
        <v>0.16017565</v>
      </c>
      <c r="BZ819">
        <v>0.39037547</v>
      </c>
      <c r="CA819">
        <v>0.21718862999999999</v>
      </c>
      <c r="CB819">
        <v>0.38896742000000001</v>
      </c>
      <c r="CC819">
        <v>0.41958466</v>
      </c>
      <c r="CD819">
        <v>0.33656715999999998</v>
      </c>
      <c r="CE819">
        <v>0.20978840000000001</v>
      </c>
      <c r="CF819">
        <v>0.24097294999999999</v>
      </c>
      <c r="CG819">
        <v>5.3630654E-2</v>
      </c>
      <c r="CH819">
        <v>0.15758554999999999</v>
      </c>
      <c r="CI819">
        <v>1.7919457E-2</v>
      </c>
      <c r="CJ819">
        <v>2.8942664999999999E-2</v>
      </c>
      <c r="CK819">
        <v>0.22205116999999999</v>
      </c>
      <c r="CL819">
        <v>0.28578337999999998</v>
      </c>
      <c r="CM819">
        <v>0.23137421999999999</v>
      </c>
      <c r="CN819">
        <v>0.19839678999999999</v>
      </c>
      <c r="CO819">
        <v>0.17924962999999999</v>
      </c>
      <c r="CP819">
        <v>0.17140738999999999</v>
      </c>
      <c r="CQ819">
        <v>0.14724345999999999</v>
      </c>
      <c r="CR819">
        <v>0.2436758</v>
      </c>
      <c r="CS819">
        <v>0.33751824000000002</v>
      </c>
      <c r="CT819">
        <v>0.18700285</v>
      </c>
      <c r="CU819">
        <v>0.24291567999999999</v>
      </c>
      <c r="CV819">
        <v>0.43860903000000001</v>
      </c>
      <c r="CW819">
        <v>-2.8893677999999999E-2</v>
      </c>
      <c r="CX819">
        <v>0.1723153</v>
      </c>
      <c r="CY819">
        <v>0.47646045999999997</v>
      </c>
      <c r="CZ819">
        <v>0.37936446000000001</v>
      </c>
      <c r="DA819">
        <v>0.18947569</v>
      </c>
      <c r="DB819">
        <v>0.11081663999999999</v>
      </c>
      <c r="DC819">
        <v>0.9840487</v>
      </c>
      <c r="DD819">
        <v>0.27455502999999998</v>
      </c>
      <c r="DE819">
        <v>0.13316344999999999</v>
      </c>
      <c r="DF819">
        <f t="shared" si="34"/>
        <v>0.23034114307766987</v>
      </c>
      <c r="DG819">
        <f t="shared" si="35"/>
        <v>0</v>
      </c>
      <c r="DH819">
        <v>1.1336677993163746E-2</v>
      </c>
      <c r="DI819">
        <f>VLOOKUP(B819,owner_jaccard!$C$1:$E$1128,3,FALSE)</f>
        <v>0.44827586206896503</v>
      </c>
      <c r="DJ819">
        <f>VLOOKUP(B819,partic_jaccard!$C$1:$E$1128,3,FALSE)</f>
        <v>0.58823529411764697</v>
      </c>
      <c r="DK819">
        <f>VLOOKUP(B819,rtword_jaccard!$C$1:$E$1128,3,FALSE)</f>
        <v>0.36986301369863001</v>
      </c>
      <c r="DL819">
        <f>VLOOKUP(B819,rtword_jaccard!$C$1:$F$1128,4,FALSE)</f>
        <v>0.41843971631205601</v>
      </c>
      <c r="DM819">
        <f>VLOOKUP(B819,rtword_jaccard!$C$1:$G$1128,5,FALSE)</f>
        <v>0.44927536231884002</v>
      </c>
      <c r="DN819">
        <f>VLOOKUP(B819,owner_j_重み付き!$C$1:$E$1128,3)</f>
        <v>2.2200000000000001E-2</v>
      </c>
      <c r="DO819">
        <f>VLOOKUP(B819,part_j_重み付き!$C$1:$E$1128,3,FALSE)</f>
        <v>0.11899999999999999</v>
      </c>
      <c r="DP819">
        <f>VLOOKUP(B819,journalsection_jaccard!$C$2:$E$1129,3,FALSE)</f>
        <v>0.63934426229508201</v>
      </c>
      <c r="DQ819">
        <f>VLOOKUP(B819,journalsection_jaccard!$C$2:$F$1129,4,FALSE)</f>
        <v>0.38888888888888801</v>
      </c>
      <c r="DR819">
        <f>VLOOKUP(B819,journalsection_jaccard!$C$2:$G$1129,5,FALSE)</f>
        <v>0.35746606334841602</v>
      </c>
      <c r="DS819">
        <f>VLOOKUP(B819,journalsection_jaccard!$C$2:$H$1129,6,FALSE)</f>
        <v>0.19047619047618999</v>
      </c>
    </row>
    <row r="820" spans="1:123" hidden="1" x14ac:dyDescent="0.55000000000000004">
      <c r="A820">
        <v>813</v>
      </c>
      <c r="B820" t="s">
        <v>1493</v>
      </c>
      <c r="C820" t="s">
        <v>919</v>
      </c>
      <c r="D820">
        <v>0.30487597</v>
      </c>
      <c r="E820">
        <v>0.43107499999999999</v>
      </c>
      <c r="F820">
        <v>0.18300271000000001</v>
      </c>
      <c r="G820">
        <v>0.19824517999999999</v>
      </c>
      <c r="H820">
        <v>0.18610287</v>
      </c>
      <c r="I820">
        <v>3.7745559000000001E-3</v>
      </c>
      <c r="J820">
        <v>0.32091190000000003</v>
      </c>
      <c r="K820">
        <v>0.97925662999999996</v>
      </c>
      <c r="L820">
        <v>0.24505370000000001</v>
      </c>
      <c r="M820">
        <v>0.16868886</v>
      </c>
      <c r="N820">
        <v>0.37387860000000001</v>
      </c>
      <c r="O820">
        <v>0.12411971400000001</v>
      </c>
      <c r="P820">
        <v>0.18772850999999999</v>
      </c>
      <c r="Q820">
        <v>0.34097690000000003</v>
      </c>
      <c r="R820">
        <v>9.2498639999999993E-2</v>
      </c>
      <c r="S820">
        <v>0.10743455</v>
      </c>
      <c r="T820">
        <v>0.19208676999999999</v>
      </c>
      <c r="U820">
        <v>0.12884723000000001</v>
      </c>
      <c r="V820">
        <v>5.5770896E-2</v>
      </c>
      <c r="W820">
        <v>5.6675247999999998E-2</v>
      </c>
      <c r="X820">
        <v>0.18030071</v>
      </c>
      <c r="Y820">
        <v>0.33855498000000001</v>
      </c>
      <c r="Z820">
        <v>0.32702574000000001</v>
      </c>
      <c r="AA820">
        <v>0.21850272000000001</v>
      </c>
      <c r="AB820">
        <v>0.10121105</v>
      </c>
      <c r="AC820">
        <v>0.1333375</v>
      </c>
      <c r="AD820">
        <v>0.19166528999999999</v>
      </c>
      <c r="AE820">
        <v>0.13967107000000001</v>
      </c>
      <c r="AF820">
        <v>0.29910072999999998</v>
      </c>
      <c r="AG820">
        <v>0.17452999999999999</v>
      </c>
      <c r="AH820">
        <v>8.2177159999999999E-2</v>
      </c>
      <c r="AI820">
        <v>0.24364564999999999</v>
      </c>
      <c r="AJ820">
        <v>0.23146106</v>
      </c>
      <c r="AK820">
        <v>4.8208628000000003E-2</v>
      </c>
      <c r="AL820">
        <v>0.26252895999999998</v>
      </c>
      <c r="AM820">
        <v>0.29746336000000001</v>
      </c>
      <c r="AN820">
        <v>0.115603685</v>
      </c>
      <c r="AO820">
        <v>0.18532025999999999</v>
      </c>
      <c r="AP820">
        <v>0.29715534999999998</v>
      </c>
      <c r="AQ820">
        <v>0.3032994</v>
      </c>
      <c r="AR820">
        <v>0.14082413999999999</v>
      </c>
      <c r="AS820">
        <v>0.14905589999999999</v>
      </c>
      <c r="AT820">
        <v>0.18080199</v>
      </c>
      <c r="AU820">
        <v>0.18426302</v>
      </c>
      <c r="AV820">
        <v>-1.1405614E-2</v>
      </c>
      <c r="AW820">
        <v>0.36654192000000002</v>
      </c>
      <c r="AX820">
        <v>6.6189709999999999E-2</v>
      </c>
      <c r="AY820">
        <v>0.34032467</v>
      </c>
      <c r="AZ820">
        <v>0.97099506999999996</v>
      </c>
      <c r="BA820">
        <v>6.0128464999999999E-2</v>
      </c>
      <c r="BB820">
        <v>8.3737015999999997E-2</v>
      </c>
      <c r="BC820">
        <v>0.28899543999999999</v>
      </c>
      <c r="BD820">
        <v>0.103270054</v>
      </c>
      <c r="BE820">
        <v>-3.5975689999999998E-2</v>
      </c>
      <c r="BF820">
        <v>0.21017259999999999</v>
      </c>
      <c r="BG820">
        <v>0.19962569999999999</v>
      </c>
      <c r="BH820">
        <v>0.17395394</v>
      </c>
      <c r="BI820">
        <v>0.3411035</v>
      </c>
      <c r="BJ820">
        <v>0.22373552999999999</v>
      </c>
      <c r="BK820">
        <v>0.24200645000000001</v>
      </c>
      <c r="BL820">
        <v>5.3124457999999999E-2</v>
      </c>
      <c r="BM820">
        <v>0.38337929999999998</v>
      </c>
      <c r="BN820">
        <v>0.22081930999999999</v>
      </c>
      <c r="BO820">
        <v>0.18528712</v>
      </c>
      <c r="BP820">
        <v>0.2201525</v>
      </c>
      <c r="BQ820">
        <v>5.2758534000000003E-2</v>
      </c>
      <c r="BR820">
        <v>0.20949942999999999</v>
      </c>
      <c r="BS820">
        <v>0.45281735000000001</v>
      </c>
      <c r="BT820">
        <v>0.28082426999999999</v>
      </c>
      <c r="BU820">
        <v>0.18509187999999999</v>
      </c>
      <c r="BV820">
        <v>0.21515556999999999</v>
      </c>
      <c r="BW820">
        <v>0.16579413000000001</v>
      </c>
      <c r="BX820">
        <v>0.45413231999999998</v>
      </c>
      <c r="BY820">
        <v>-3.1072952000000001E-2</v>
      </c>
      <c r="BZ820">
        <v>0.26678622000000002</v>
      </c>
      <c r="CA820">
        <v>0.25768269999999999</v>
      </c>
      <c r="CB820">
        <v>0.28323176999999999</v>
      </c>
      <c r="CC820">
        <v>0.33021602</v>
      </c>
      <c r="CD820">
        <v>0.30295068000000003</v>
      </c>
      <c r="CE820">
        <v>0.20073557</v>
      </c>
      <c r="CF820">
        <v>0.3546917</v>
      </c>
      <c r="CG820">
        <v>0.23930098</v>
      </c>
      <c r="CH820">
        <v>9.5771049999999996E-2</v>
      </c>
      <c r="CI820">
        <v>6.5441650000000004E-2</v>
      </c>
      <c r="CJ820">
        <v>0.28664109999999998</v>
      </c>
      <c r="CK820">
        <v>0.11919815</v>
      </c>
      <c r="CL820">
        <v>0.26495868</v>
      </c>
      <c r="CM820">
        <v>0.36203995</v>
      </c>
      <c r="CN820">
        <v>0.23265374</v>
      </c>
      <c r="CO820">
        <v>0.28275054999999999</v>
      </c>
      <c r="CP820">
        <v>0.18354714</v>
      </c>
      <c r="CQ820">
        <v>4.6890873E-2</v>
      </c>
      <c r="CR820">
        <v>0.20906347</v>
      </c>
      <c r="CS820">
        <v>0.34946820000000001</v>
      </c>
      <c r="CT820">
        <v>0.24223359</v>
      </c>
      <c r="CU820">
        <v>0.26094726000000001</v>
      </c>
      <c r="CV820">
        <v>0.23371728</v>
      </c>
      <c r="CW820">
        <v>0.21299386000000001</v>
      </c>
      <c r="CX820">
        <v>4.7620759999999998E-2</v>
      </c>
      <c r="CY820">
        <v>0.25690385999999998</v>
      </c>
      <c r="CZ820">
        <v>0.40010265</v>
      </c>
      <c r="DA820">
        <v>7.2003150000000002E-2</v>
      </c>
      <c r="DB820">
        <v>3.4780899999999997E-2</v>
      </c>
      <c r="DC820">
        <v>0.96373830000000005</v>
      </c>
      <c r="DD820">
        <v>0.40028772000000001</v>
      </c>
      <c r="DE820">
        <v>0.27662187999999999</v>
      </c>
      <c r="DF820">
        <f t="shared" si="34"/>
        <v>0.20776559389223306</v>
      </c>
      <c r="DG820">
        <f t="shared" si="35"/>
        <v>0</v>
      </c>
      <c r="DH820">
        <v>3.1825998180682203E-3</v>
      </c>
      <c r="DI820">
        <f>VLOOKUP(B820,owner_jaccard!$C$1:$E$1128,3,FALSE)</f>
        <v>0.5</v>
      </c>
      <c r="DJ820">
        <f>VLOOKUP(B820,partic_jaccard!$C$1:$E$1128,3,FALSE)</f>
        <v>0.51428571428571401</v>
      </c>
      <c r="DK820">
        <f>VLOOKUP(B820,rtword_jaccard!$C$1:$E$1128,3,FALSE)</f>
        <v>0.25</v>
      </c>
      <c r="DL820">
        <f>VLOOKUP(B820,rtword_jaccard!$C$1:$F$1128,4,FALSE)</f>
        <v>0.29870129870129802</v>
      </c>
      <c r="DM820">
        <f>VLOOKUP(B820,rtword_jaccard!$C$1:$G$1128,5,FALSE)</f>
        <v>0.32743362831858402</v>
      </c>
      <c r="DN820">
        <f>VLOOKUP(B820,owner_j_重み付き!$C$1:$E$1128,3)</f>
        <v>2.2100000000000002E-2</v>
      </c>
      <c r="DO820">
        <f>VLOOKUP(B820,part_j_重み付き!$C$1:$E$1128,3,FALSE)</f>
        <v>0.11550000000000001</v>
      </c>
      <c r="DP820">
        <f>VLOOKUP(B820,journalsection_jaccard!$C$2:$E$1129,3,FALSE)</f>
        <v>0.5625</v>
      </c>
      <c r="DQ820">
        <f>VLOOKUP(B820,journalsection_jaccard!$C$2:$F$1129,4,FALSE)</f>
        <v>0.40845070422535201</v>
      </c>
      <c r="DR820">
        <f>VLOOKUP(B820,journalsection_jaccard!$C$2:$G$1129,5,FALSE)</f>
        <v>0.33333333333333298</v>
      </c>
      <c r="DS820">
        <f>VLOOKUP(B820,journalsection_jaccard!$C$2:$H$1129,6,FALSE)</f>
        <v>0.20481927710843301</v>
      </c>
    </row>
    <row r="821" spans="1:123" hidden="1" x14ac:dyDescent="0.55000000000000004">
      <c r="A821">
        <v>814</v>
      </c>
      <c r="B821" t="s">
        <v>1494</v>
      </c>
      <c r="C821" t="s">
        <v>920</v>
      </c>
      <c r="D821">
        <v>0.37809854999999998</v>
      </c>
      <c r="E821">
        <v>0.41725087</v>
      </c>
      <c r="F821">
        <v>0.10556362599999999</v>
      </c>
      <c r="G821">
        <v>0.27478817</v>
      </c>
      <c r="H821">
        <v>0.34835066999999997</v>
      </c>
      <c r="I821">
        <v>0.30616336999999999</v>
      </c>
      <c r="J821">
        <v>0.39058520000000002</v>
      </c>
      <c r="K821">
        <v>0.98176116000000002</v>
      </c>
      <c r="L821">
        <v>0.34114941999999998</v>
      </c>
      <c r="M821">
        <v>0.31016955000000002</v>
      </c>
      <c r="N821">
        <v>0.47430480000000003</v>
      </c>
      <c r="O821">
        <v>0.23473045000000001</v>
      </c>
      <c r="P821">
        <v>0.39057683999999998</v>
      </c>
      <c r="Q821">
        <v>0.42867744000000002</v>
      </c>
      <c r="R821">
        <v>-1.5987636999999999E-2</v>
      </c>
      <c r="S821">
        <v>0.24160145</v>
      </c>
      <c r="T821">
        <v>0.29380255999999999</v>
      </c>
      <c r="U821">
        <v>0.10947367</v>
      </c>
      <c r="V821">
        <v>0.21224689999999999</v>
      </c>
      <c r="W821">
        <v>6.0829920000000003E-2</v>
      </c>
      <c r="X821">
        <v>0.31726866999999997</v>
      </c>
      <c r="Y821">
        <v>0.13073583</v>
      </c>
      <c r="Z821">
        <v>0.22563079999999999</v>
      </c>
      <c r="AA821">
        <v>9.5615130000000007E-2</v>
      </c>
      <c r="AB821">
        <v>0.24720239999999999</v>
      </c>
      <c r="AC821">
        <v>0.34848663000000002</v>
      </c>
      <c r="AD821">
        <v>0.26611972</v>
      </c>
      <c r="AE821">
        <v>0.27416557000000003</v>
      </c>
      <c r="AF821">
        <v>0.37287350000000002</v>
      </c>
      <c r="AG821">
        <v>0.11989043000000001</v>
      </c>
      <c r="AH821">
        <v>0.1407841</v>
      </c>
      <c r="AI821">
        <v>0.2833581</v>
      </c>
      <c r="AJ821">
        <v>0.24762334999999999</v>
      </c>
      <c r="AK821">
        <v>0.20690507</v>
      </c>
      <c r="AL821">
        <v>0.31178978000000002</v>
      </c>
      <c r="AM821">
        <v>0.29262320000000003</v>
      </c>
      <c r="AN821">
        <v>0.17276093000000001</v>
      </c>
      <c r="AO821">
        <v>0.16652510000000001</v>
      </c>
      <c r="AP821">
        <v>0.31158215</v>
      </c>
      <c r="AQ821">
        <v>0.22860554999999999</v>
      </c>
      <c r="AR821">
        <v>0.20721983999999999</v>
      </c>
      <c r="AS821">
        <v>0.17642388000000001</v>
      </c>
      <c r="AT821">
        <v>0.31488456999999997</v>
      </c>
      <c r="AU821">
        <v>0.24366235999999999</v>
      </c>
      <c r="AV821">
        <v>0.16810362000000001</v>
      </c>
      <c r="AW821">
        <v>0.26765319999999998</v>
      </c>
      <c r="AX821">
        <v>4.7630011999999999E-2</v>
      </c>
      <c r="AY821">
        <v>0.26664167999999999</v>
      </c>
      <c r="AZ821">
        <v>0.97783344999999999</v>
      </c>
      <c r="BA821">
        <v>0.20966978</v>
      </c>
      <c r="BB821">
        <v>0.13107820000000001</v>
      </c>
      <c r="BC821">
        <v>0.27330068000000002</v>
      </c>
      <c r="BD821">
        <v>0.22516470999999999</v>
      </c>
      <c r="BE821">
        <v>0.21068487999999999</v>
      </c>
      <c r="BF821">
        <v>0.16713506</v>
      </c>
      <c r="BG821">
        <v>0.40582383</v>
      </c>
      <c r="BH821">
        <v>5.4626910000000001E-2</v>
      </c>
      <c r="BI821">
        <v>0.27137545000000002</v>
      </c>
      <c r="BJ821">
        <v>0.32876222999999999</v>
      </c>
      <c r="BK821">
        <v>0.36702414999999999</v>
      </c>
      <c r="BL821">
        <v>0.33574136999999998</v>
      </c>
      <c r="BM821">
        <v>0.41978212999999998</v>
      </c>
      <c r="BN821">
        <v>0.35397037999999997</v>
      </c>
      <c r="BO821">
        <v>0.28053181999999999</v>
      </c>
      <c r="BP821">
        <v>0.13402236000000001</v>
      </c>
      <c r="BQ821">
        <v>9.0469209999999994E-2</v>
      </c>
      <c r="BR821">
        <v>0.3839188</v>
      </c>
      <c r="BS821">
        <v>0.3506494</v>
      </c>
      <c r="BT821">
        <v>0.37131407999999999</v>
      </c>
      <c r="BU821">
        <v>0.4295158</v>
      </c>
      <c r="BV821">
        <v>0.25621339999999998</v>
      </c>
      <c r="BW821">
        <v>0.21725172000000001</v>
      </c>
      <c r="BX821">
        <v>0.42988577</v>
      </c>
      <c r="BY821">
        <v>0.12223971</v>
      </c>
      <c r="BZ821">
        <v>0.21262745999999999</v>
      </c>
      <c r="CA821">
        <v>9.4573119999999997E-2</v>
      </c>
      <c r="CB821">
        <v>0.2950565</v>
      </c>
      <c r="CC821">
        <v>0.54793817</v>
      </c>
      <c r="CD821">
        <v>0.39839306000000002</v>
      </c>
      <c r="CE821">
        <v>0.30975932</v>
      </c>
      <c r="CF821">
        <v>0.16048190000000001</v>
      </c>
      <c r="CG821">
        <v>0.30130357000000002</v>
      </c>
      <c r="CH821">
        <v>0.36119889999999999</v>
      </c>
      <c r="CI821">
        <v>0.12829123000000001</v>
      </c>
      <c r="CJ821">
        <v>0.25535843000000003</v>
      </c>
      <c r="CK821">
        <v>0.41018978</v>
      </c>
      <c r="CL821">
        <v>0.34394258</v>
      </c>
      <c r="CM821">
        <v>0.2380572</v>
      </c>
      <c r="CN821">
        <v>4.8797109999999998E-2</v>
      </c>
      <c r="CO821">
        <v>0.10050609000000001</v>
      </c>
      <c r="CP821">
        <v>0.33990367999999999</v>
      </c>
      <c r="CQ821">
        <v>-3.3591309999999999E-2</v>
      </c>
      <c r="CR821">
        <v>0.445436</v>
      </c>
      <c r="CS821">
        <v>0.35612103000000001</v>
      </c>
      <c r="CT821">
        <v>0.15601443000000001</v>
      </c>
      <c r="CU821">
        <v>0.34288254000000001</v>
      </c>
      <c r="CV821">
        <v>0.38523923999999998</v>
      </c>
      <c r="CW821">
        <v>0.19896923999999999</v>
      </c>
      <c r="CX821">
        <v>0.18398286</v>
      </c>
      <c r="CY821">
        <v>0.48484513000000001</v>
      </c>
      <c r="CZ821">
        <v>0.32971555000000002</v>
      </c>
      <c r="DA821">
        <v>0.3765232</v>
      </c>
      <c r="DB821">
        <v>0.19901811999999999</v>
      </c>
      <c r="DC821">
        <v>0.98596930000000005</v>
      </c>
      <c r="DD821">
        <v>0.14958236</v>
      </c>
      <c r="DE821">
        <v>-1.312111E-2</v>
      </c>
      <c r="DF821">
        <f t="shared" si="34"/>
        <v>0.25906105049514566</v>
      </c>
      <c r="DG821">
        <f t="shared" si="35"/>
        <v>1</v>
      </c>
      <c r="DH821">
        <v>1.5752900552111707E-2</v>
      </c>
      <c r="DI821">
        <f>VLOOKUP(B821,owner_jaccard!$C$1:$E$1128,3,FALSE)</f>
        <v>0.52500000000000002</v>
      </c>
      <c r="DJ821">
        <f>VLOOKUP(B821,partic_jaccard!$C$1:$E$1128,3,FALSE)</f>
        <v>0.56756756756756699</v>
      </c>
      <c r="DK821">
        <f>VLOOKUP(B821,rtword_jaccard!$C$1:$E$1128,3,FALSE)</f>
        <v>0.219512195121951</v>
      </c>
      <c r="DL821">
        <f>VLOOKUP(B821,rtword_jaccard!$C$1:$F$1128,4,FALSE)</f>
        <v>0.30718954248365998</v>
      </c>
      <c r="DM821">
        <f>VLOOKUP(B821,rtword_jaccard!$C$1:$G$1128,5,FALSE)</f>
        <v>0.33928571428571402</v>
      </c>
      <c r="DN821">
        <f>VLOOKUP(B821,owner_j_重み付き!$C$1:$E$1128,3)</f>
        <v>2.7799999999999998E-2</v>
      </c>
      <c r="DO821">
        <f>VLOOKUP(B821,part_j_重み付き!$C$1:$E$1128,3,FALSE)</f>
        <v>0.16880000000000001</v>
      </c>
      <c r="DP821">
        <f>VLOOKUP(B821,journalsection_jaccard!$C$2:$E$1129,3,FALSE)</f>
        <v>0.72413793103448199</v>
      </c>
      <c r="DQ821">
        <f>VLOOKUP(B821,journalsection_jaccard!$C$2:$F$1129,4,FALSE)</f>
        <v>0.45985401459853997</v>
      </c>
      <c r="DR821">
        <f>VLOOKUP(B821,journalsection_jaccard!$C$2:$G$1129,5,FALSE)</f>
        <v>0.33928571428571402</v>
      </c>
      <c r="DS821">
        <f>VLOOKUP(B821,journalsection_jaccard!$C$2:$H$1129,6,FALSE)</f>
        <v>0.25</v>
      </c>
    </row>
    <row r="822" spans="1:123" x14ac:dyDescent="0.55000000000000004">
      <c r="A822">
        <v>815</v>
      </c>
      <c r="B822" t="s">
        <v>2329</v>
      </c>
      <c r="C822" t="s">
        <v>921</v>
      </c>
      <c r="D822">
        <v>8.6411885999999993E-2</v>
      </c>
      <c r="E822">
        <v>-5.4733030000000002E-2</v>
      </c>
      <c r="F822">
        <v>0.11880296</v>
      </c>
      <c r="G822">
        <v>0.19078659000000001</v>
      </c>
      <c r="H822">
        <v>1.4861256999999999E-2</v>
      </c>
      <c r="I822">
        <v>2.0162989999999999E-2</v>
      </c>
      <c r="J822">
        <v>0.121396095</v>
      </c>
      <c r="K822">
        <v>0.98781090000000005</v>
      </c>
      <c r="L822">
        <v>0.16922419</v>
      </c>
      <c r="M822">
        <v>8.1837006000000004E-2</v>
      </c>
      <c r="N822">
        <v>0.1102944</v>
      </c>
      <c r="O822">
        <v>0.18344344000000001</v>
      </c>
      <c r="P822">
        <v>0.178147</v>
      </c>
      <c r="Q822">
        <v>0.12459569400000001</v>
      </c>
      <c r="R822">
        <v>-9.3839160000000008E-3</v>
      </c>
      <c r="S822">
        <v>3.5737792000000001E-3</v>
      </c>
      <c r="T822">
        <v>9.9972844000000005E-2</v>
      </c>
      <c r="U822">
        <v>6.3317604E-2</v>
      </c>
      <c r="V822">
        <v>1.5835002000000001E-2</v>
      </c>
      <c r="W822">
        <v>-3.4199386999999998E-2</v>
      </c>
      <c r="X822">
        <v>0.20849788</v>
      </c>
      <c r="Y822">
        <v>0.23562338999999999</v>
      </c>
      <c r="Z822">
        <v>0.30747740000000001</v>
      </c>
      <c r="AA822">
        <v>0.15324776000000001</v>
      </c>
      <c r="AB822">
        <v>4.5015502999999998E-2</v>
      </c>
      <c r="AC822">
        <v>0.13797498999999999</v>
      </c>
      <c r="AD822">
        <v>0.21063112000000001</v>
      </c>
      <c r="AE822">
        <v>4.0577292000000001E-2</v>
      </c>
      <c r="AF822">
        <v>0.21640912000000001</v>
      </c>
      <c r="AG822">
        <v>0.25383198000000001</v>
      </c>
      <c r="AH822">
        <v>-3.3527460000000002E-2</v>
      </c>
      <c r="AI822">
        <v>0.20015123000000001</v>
      </c>
      <c r="AJ822">
        <v>7.9484983999999995E-2</v>
      </c>
      <c r="AK822">
        <v>0.104315005</v>
      </c>
      <c r="AL822">
        <v>5.5052888000000001E-2</v>
      </c>
      <c r="AM822">
        <v>0.16199949999999999</v>
      </c>
      <c r="AN822">
        <v>3.9557892999999997E-2</v>
      </c>
      <c r="AO822">
        <v>0.101554565</v>
      </c>
      <c r="AP822">
        <v>0.29141992</v>
      </c>
      <c r="AQ822">
        <v>0.30298960000000003</v>
      </c>
      <c r="AR822">
        <v>0.10204966</v>
      </c>
      <c r="AS822">
        <v>0.18378006</v>
      </c>
      <c r="AT822">
        <v>0.13663612</v>
      </c>
      <c r="AU822">
        <v>0.17725163999999999</v>
      </c>
      <c r="AV822">
        <v>0.11072422</v>
      </c>
      <c r="AW822">
        <v>0.22588404000000001</v>
      </c>
      <c r="AX822">
        <v>-3.3180903999999997E-2</v>
      </c>
      <c r="AY822">
        <v>0.18341763</v>
      </c>
      <c r="AZ822">
        <v>0.95089449999999998</v>
      </c>
      <c r="BA822">
        <v>7.6790670000000005E-2</v>
      </c>
      <c r="BB822">
        <v>2.9869008999999998E-2</v>
      </c>
      <c r="BC822">
        <v>0.25917151999999999</v>
      </c>
      <c r="BD822">
        <v>7.2615890000000002E-2</v>
      </c>
      <c r="BE822">
        <v>6.300646E-2</v>
      </c>
      <c r="BF822">
        <v>7.9800314999999997E-2</v>
      </c>
      <c r="BG822">
        <v>0.3092239</v>
      </c>
      <c r="BH822">
        <v>0.12708638999999999</v>
      </c>
      <c r="BI822">
        <v>0.14335284000000001</v>
      </c>
      <c r="BJ822">
        <v>0.2580269</v>
      </c>
      <c r="BK822">
        <v>0.27351051999999998</v>
      </c>
      <c r="BL822">
        <v>2.2070816E-2</v>
      </c>
      <c r="BM822">
        <v>0.19596875999999999</v>
      </c>
      <c r="BN822">
        <v>0.14226304000000001</v>
      </c>
      <c r="BO822">
        <v>0.13149647</v>
      </c>
      <c r="BP822">
        <v>0.10272236</v>
      </c>
      <c r="BQ822">
        <v>0.10349750000000001</v>
      </c>
      <c r="BR822">
        <v>0.17156260000000001</v>
      </c>
      <c r="BS822">
        <v>0.144765</v>
      </c>
      <c r="BT822">
        <v>-0.11000973</v>
      </c>
      <c r="BU822">
        <v>4.1650663999999997E-2</v>
      </c>
      <c r="BV822">
        <v>0.17581289999999999</v>
      </c>
      <c r="BW822">
        <v>0.12989572999999999</v>
      </c>
      <c r="BX822">
        <v>0.23176553999999999</v>
      </c>
      <c r="BY822">
        <v>0.11713541</v>
      </c>
      <c r="BZ822">
        <v>0.18177302000000001</v>
      </c>
      <c r="CA822">
        <v>0.24671909</v>
      </c>
      <c r="CB822">
        <v>0.26150351999999999</v>
      </c>
      <c r="CC822">
        <v>0.26024874999999997</v>
      </c>
      <c r="CD822">
        <v>0.14918149</v>
      </c>
      <c r="CE822">
        <v>0.17612293000000001</v>
      </c>
      <c r="CF822">
        <v>0.21799071</v>
      </c>
      <c r="CG822">
        <v>0.21490501000000001</v>
      </c>
      <c r="CH822">
        <v>0.16021994000000001</v>
      </c>
      <c r="CI822">
        <v>0.13053581</v>
      </c>
      <c r="CJ822">
        <v>0.21994236</v>
      </c>
      <c r="CK822">
        <v>1.4177261E-2</v>
      </c>
      <c r="CL822">
        <v>1.1239824000000001E-2</v>
      </c>
      <c r="CM822">
        <v>8.8138709999999995E-2</v>
      </c>
      <c r="CN822">
        <v>0.36674243000000001</v>
      </c>
      <c r="CO822">
        <v>-5.2178160000000001E-2</v>
      </c>
      <c r="CP822">
        <v>6.8784066000000005E-2</v>
      </c>
      <c r="CQ822">
        <v>-1.01666385E-2</v>
      </c>
      <c r="CR822">
        <v>-8.54099E-3</v>
      </c>
      <c r="CS822">
        <v>9.8405679999999995E-2</v>
      </c>
      <c r="CT822">
        <v>8.7267839999999999E-2</v>
      </c>
      <c r="CU822">
        <v>0.21632994999999999</v>
      </c>
      <c r="CV822">
        <v>7.3206629999999995E-2</v>
      </c>
      <c r="CW822">
        <v>9.1553375000000006E-2</v>
      </c>
      <c r="CX822">
        <v>0.13724620000000001</v>
      </c>
      <c r="CY822">
        <v>0.23739536</v>
      </c>
      <c r="CZ822">
        <v>9.4367883999999999E-2</v>
      </c>
      <c r="DA822">
        <v>0.15130289</v>
      </c>
      <c r="DB822">
        <v>0.10285254000000001</v>
      </c>
      <c r="DC822">
        <v>0.97360930000000001</v>
      </c>
      <c r="DD822">
        <v>0.22434894999999999</v>
      </c>
      <c r="DE822">
        <v>0.12340341000000001</v>
      </c>
      <c r="DF822">
        <f t="shared" si="34"/>
        <v>0.12923558005533983</v>
      </c>
      <c r="DG822">
        <f t="shared" si="35"/>
        <v>0</v>
      </c>
      <c r="DH822">
        <v>0</v>
      </c>
      <c r="DI822">
        <f>VLOOKUP(B822,owner_jaccard!$C$1:$E$1128,3,FALSE)</f>
        <v>0.292682926829268</v>
      </c>
      <c r="DJ822">
        <f>VLOOKUP(B822,partic_jaccard!$C$1:$E$1128,3,FALSE)</f>
        <v>0.107142857142857</v>
      </c>
      <c r="DK822">
        <f>VLOOKUP(B822,rtword_jaccard!$C$1:$E$1128,3,FALSE)</f>
        <v>0.265822784810126</v>
      </c>
      <c r="DL822">
        <f>VLOOKUP(B822,rtword_jaccard!$C$1:$F$1128,4,FALSE)</f>
        <v>0.30718954248365998</v>
      </c>
      <c r="DM822">
        <f>VLOOKUP(B822,rtword_jaccard!$C$1:$G$1128,5,FALSE)</f>
        <v>0.31004366812227002</v>
      </c>
      <c r="DN822">
        <f>VLOOKUP(B822,owner_j_重み付き!$C$1:$E$1128,3)</f>
        <v>1.04E-2</v>
      </c>
      <c r="DO822">
        <f>VLOOKUP(B822,part_j_重み付き!$C$1:$E$1128,3,FALSE)</f>
        <v>6.1000000000000004E-3</v>
      </c>
      <c r="DP822">
        <f>VLOOKUP(B822,journalsection_jaccard!$C$2:$E$1129,3,FALSE)</f>
        <v>0.51515151515151503</v>
      </c>
      <c r="DQ822">
        <f>VLOOKUP(B822,journalsection_jaccard!$C$2:$F$1129,4,FALSE)</f>
        <v>0.36986301369863001</v>
      </c>
      <c r="DR822">
        <f>VLOOKUP(B822,journalsection_jaccard!$C$2:$G$1129,5,FALSE)</f>
        <v>0.30434782608695599</v>
      </c>
      <c r="DS822">
        <f>VLOOKUP(B822,journalsection_jaccard!$C$2:$H$1129,6,FALSE)</f>
        <v>0.16279069767441801</v>
      </c>
    </row>
    <row r="823" spans="1:123" hidden="1" x14ac:dyDescent="0.55000000000000004">
      <c r="A823">
        <v>816</v>
      </c>
      <c r="B823" t="s">
        <v>1495</v>
      </c>
      <c r="C823" t="s">
        <v>922</v>
      </c>
      <c r="D823">
        <v>0.14265876999999999</v>
      </c>
      <c r="E823">
        <v>0.37140541999999999</v>
      </c>
      <c r="F823">
        <v>0.16399449999999999</v>
      </c>
      <c r="G823">
        <v>0.25211983999999998</v>
      </c>
      <c r="H823">
        <v>0.3045638</v>
      </c>
      <c r="I823">
        <v>-0.12015474600000001</v>
      </c>
      <c r="J823">
        <v>0.23120331999999999</v>
      </c>
      <c r="K823">
        <v>0.97789353000000001</v>
      </c>
      <c r="L823">
        <v>0.17428764999999999</v>
      </c>
      <c r="M823">
        <v>0.16456751999999999</v>
      </c>
      <c r="N823">
        <v>0.37622707999999999</v>
      </c>
      <c r="O823">
        <v>0.15332465000000001</v>
      </c>
      <c r="P823">
        <v>0.10541088999999999</v>
      </c>
      <c r="Q823">
        <v>0.27952549999999998</v>
      </c>
      <c r="R823">
        <v>7.8346349999999995E-2</v>
      </c>
      <c r="S823">
        <v>0.23044159</v>
      </c>
      <c r="T823">
        <v>0.31068580000000001</v>
      </c>
      <c r="U823">
        <v>0.12311352</v>
      </c>
      <c r="V823">
        <v>-7.6520160000000004E-2</v>
      </c>
      <c r="W823">
        <v>0.10487252499999999</v>
      </c>
      <c r="X823">
        <v>1.6447819999999998E-2</v>
      </c>
      <c r="Y823">
        <v>0.10020997</v>
      </c>
      <c r="Z823">
        <v>0.2967572</v>
      </c>
      <c r="AA823">
        <v>0.17100967</v>
      </c>
      <c r="AB823">
        <v>0.18764438999999999</v>
      </c>
      <c r="AC823">
        <v>0.41434633999999998</v>
      </c>
      <c r="AD823">
        <v>0.21096214999999999</v>
      </c>
      <c r="AE823">
        <v>0.12403691</v>
      </c>
      <c r="AF823">
        <v>0.27548662000000002</v>
      </c>
      <c r="AG823">
        <v>0.13725664000000001</v>
      </c>
      <c r="AH823">
        <v>0.16034788</v>
      </c>
      <c r="AI823">
        <v>0.37353876000000003</v>
      </c>
      <c r="AJ823">
        <v>0.30458552</v>
      </c>
      <c r="AK823">
        <v>5.1665068000000001E-2</v>
      </c>
      <c r="AL823">
        <v>0.16854857000000001</v>
      </c>
      <c r="AM823">
        <v>0.24760018</v>
      </c>
      <c r="AN823">
        <v>0.23067663999999999</v>
      </c>
      <c r="AO823">
        <v>0.14104654999999999</v>
      </c>
      <c r="AP823">
        <v>0.17937520000000001</v>
      </c>
      <c r="AQ823">
        <v>0.28013515</v>
      </c>
      <c r="AR823">
        <v>0.31207170000000001</v>
      </c>
      <c r="AS823">
        <v>0.14723428999999999</v>
      </c>
      <c r="AT823">
        <v>0.28005716000000003</v>
      </c>
      <c r="AU823">
        <v>0.11009607</v>
      </c>
      <c r="AV823">
        <v>0.17629078000000001</v>
      </c>
      <c r="AW823">
        <v>0.40500823000000002</v>
      </c>
      <c r="AX823">
        <v>0.10959107999999999</v>
      </c>
      <c r="AY823">
        <v>0.31446457</v>
      </c>
      <c r="AZ823">
        <v>0.9682267</v>
      </c>
      <c r="BA823">
        <v>4.4398606E-2</v>
      </c>
      <c r="BB823">
        <v>0.19300397999999999</v>
      </c>
      <c r="BC823">
        <v>0.18042411999999999</v>
      </c>
      <c r="BD823">
        <v>0.12439904</v>
      </c>
      <c r="BE823">
        <v>0.12441502</v>
      </c>
      <c r="BF823">
        <v>0.14087951000000001</v>
      </c>
      <c r="BG823">
        <v>0.18335024</v>
      </c>
      <c r="BH823">
        <v>0.27959060000000002</v>
      </c>
      <c r="BI823">
        <v>0.34657046000000002</v>
      </c>
      <c r="BJ823">
        <v>0.37695366000000002</v>
      </c>
      <c r="BK823">
        <v>0.48938673999999999</v>
      </c>
      <c r="BL823">
        <v>0.12904602000000001</v>
      </c>
      <c r="BM823">
        <v>0.21541642</v>
      </c>
      <c r="BN823">
        <v>0.29414347000000002</v>
      </c>
      <c r="BO823">
        <v>0.28170413</v>
      </c>
      <c r="BP823">
        <v>0.21078432</v>
      </c>
      <c r="BQ823">
        <v>0.22292600000000001</v>
      </c>
      <c r="BR823">
        <v>0.16170508</v>
      </c>
      <c r="BS823">
        <v>0.29791630000000002</v>
      </c>
      <c r="BT823">
        <v>0.33224994000000002</v>
      </c>
      <c r="BU823">
        <v>0.12125316999999999</v>
      </c>
      <c r="BV823">
        <v>0.17197688</v>
      </c>
      <c r="BW823">
        <v>0.14518553000000001</v>
      </c>
      <c r="BX823">
        <v>0.36899349999999997</v>
      </c>
      <c r="BY823">
        <v>0.12155777</v>
      </c>
      <c r="BZ823">
        <v>0.16152906</v>
      </c>
      <c r="CA823">
        <v>0.20408364000000001</v>
      </c>
      <c r="CB823">
        <v>8.721806E-2</v>
      </c>
      <c r="CC823">
        <v>0.37170135999999998</v>
      </c>
      <c r="CD823">
        <v>0.37121579999999998</v>
      </c>
      <c r="CE823">
        <v>0.39208504999999999</v>
      </c>
      <c r="CF823">
        <v>0.18938619000000001</v>
      </c>
      <c r="CG823">
        <v>0.19983444</v>
      </c>
      <c r="CH823">
        <v>0.19015433000000001</v>
      </c>
      <c r="CI823">
        <v>0.10006348</v>
      </c>
      <c r="CJ823">
        <v>0.23015551000000001</v>
      </c>
      <c r="CK823">
        <v>0.25976282000000001</v>
      </c>
      <c r="CL823">
        <v>0.18678745999999999</v>
      </c>
      <c r="CM823">
        <v>0.18254255</v>
      </c>
      <c r="CN823">
        <v>0.24837952999999999</v>
      </c>
      <c r="CO823">
        <v>9.8808800000000002E-2</v>
      </c>
      <c r="CP823">
        <v>0.27416467999999999</v>
      </c>
      <c r="CQ823">
        <v>0.17437844</v>
      </c>
      <c r="CR823">
        <v>0.35257470000000002</v>
      </c>
      <c r="CS823">
        <v>0.31173650000000003</v>
      </c>
      <c r="CT823">
        <v>0.20257876999999999</v>
      </c>
      <c r="CU823">
        <v>0.20516177999999999</v>
      </c>
      <c r="CV823">
        <v>0.31216896</v>
      </c>
      <c r="CW823">
        <v>-1.7090230000000001E-2</v>
      </c>
      <c r="CX823">
        <v>0.14195432999999999</v>
      </c>
      <c r="CY823">
        <v>0.22820087999999999</v>
      </c>
      <c r="CZ823">
        <v>0.34253186000000002</v>
      </c>
      <c r="DA823">
        <v>0.20395207000000001</v>
      </c>
      <c r="DB823">
        <v>5.5388644000000001E-2</v>
      </c>
      <c r="DC823">
        <v>0.9788327</v>
      </c>
      <c r="DD823">
        <v>0.30188134</v>
      </c>
      <c r="DE823">
        <v>0.18536754</v>
      </c>
      <c r="DF823">
        <f t="shared" si="34"/>
        <v>0.20974226967961171</v>
      </c>
      <c r="DG823">
        <f t="shared" si="35"/>
        <v>0</v>
      </c>
      <c r="DH823">
        <v>2.4987757485349781E-2</v>
      </c>
      <c r="DI823">
        <f>VLOOKUP(B823,owner_jaccard!$C$1:$E$1128,3,FALSE)</f>
        <v>0.41025641025641002</v>
      </c>
      <c r="DJ823">
        <f>VLOOKUP(B823,partic_jaccard!$C$1:$E$1128,3,FALSE)</f>
        <v>0.625</v>
      </c>
      <c r="DK823">
        <f>VLOOKUP(B823,rtword_jaccard!$C$1:$E$1128,3,FALSE)</f>
        <v>0.25</v>
      </c>
      <c r="DL823">
        <f>VLOOKUP(B823,rtword_jaccard!$C$1:$F$1128,4,FALSE)</f>
        <v>0.28205128205128199</v>
      </c>
      <c r="DM823">
        <f>VLOOKUP(B823,rtword_jaccard!$C$1:$G$1128,5,FALSE)</f>
        <v>0.26050420168067201</v>
      </c>
      <c r="DN823">
        <f>VLOOKUP(B823,owner_j_重み付き!$C$1:$E$1128,3)</f>
        <v>2.2100000000000002E-2</v>
      </c>
      <c r="DO823">
        <f>VLOOKUP(B823,part_j_重み付き!$C$1:$E$1128,3,FALSE)</f>
        <v>3.2099999999999997E-2</v>
      </c>
      <c r="DP823">
        <f>VLOOKUP(B823,journalsection_jaccard!$C$2:$E$1129,3,FALSE)</f>
        <v>0.63934426229508201</v>
      </c>
      <c r="DQ823">
        <f>VLOOKUP(B823,journalsection_jaccard!$C$2:$F$1129,4,FALSE)</f>
        <v>0.38888888888888801</v>
      </c>
      <c r="DR823">
        <f>VLOOKUP(B823,journalsection_jaccard!$C$2:$G$1129,5,FALSE)</f>
        <v>0.34529147982062702</v>
      </c>
      <c r="DS823">
        <f>VLOOKUP(B823,journalsection_jaccard!$C$2:$H$1129,6,FALSE)</f>
        <v>0.16279069767441801</v>
      </c>
    </row>
    <row r="824" spans="1:123" hidden="1" x14ac:dyDescent="0.55000000000000004">
      <c r="A824">
        <v>817</v>
      </c>
      <c r="B824" t="s">
        <v>1496</v>
      </c>
      <c r="C824" t="s">
        <v>923</v>
      </c>
      <c r="D824">
        <v>0.42634177000000001</v>
      </c>
      <c r="E824">
        <v>0.25641944999999999</v>
      </c>
      <c r="F824">
        <v>-2.9674840000000001E-2</v>
      </c>
      <c r="G824">
        <v>0.29577759999999997</v>
      </c>
      <c r="H824">
        <v>0.34121525000000003</v>
      </c>
      <c r="I824">
        <v>0.33580515</v>
      </c>
      <c r="J824">
        <v>0.47847492000000003</v>
      </c>
      <c r="K824">
        <v>0.97331409999999996</v>
      </c>
      <c r="L824">
        <v>0.14997542999999999</v>
      </c>
      <c r="M824">
        <v>0.13245789999999999</v>
      </c>
      <c r="N824">
        <v>0.37862128</v>
      </c>
      <c r="O824">
        <v>0.25798553000000002</v>
      </c>
      <c r="P824">
        <v>0.21111812999999999</v>
      </c>
      <c r="Q824">
        <v>0.29520689999999999</v>
      </c>
      <c r="R824">
        <v>0.13118236999999999</v>
      </c>
      <c r="S824">
        <v>0.28031739999999999</v>
      </c>
      <c r="T824">
        <v>0.28267734999999999</v>
      </c>
      <c r="U824">
        <v>0.23510465</v>
      </c>
      <c r="V824">
        <v>0.28184068000000001</v>
      </c>
      <c r="W824">
        <v>0.29909885000000003</v>
      </c>
      <c r="X824">
        <v>0.38067114000000002</v>
      </c>
      <c r="Y824">
        <v>0.10708788</v>
      </c>
      <c r="Z824">
        <v>0.31863462999999997</v>
      </c>
      <c r="AA824">
        <v>0.10446504500000001</v>
      </c>
      <c r="AB824">
        <v>8.585284E-2</v>
      </c>
      <c r="AC824">
        <v>0.36958474000000002</v>
      </c>
      <c r="AD824">
        <v>0.21600248</v>
      </c>
      <c r="AE824">
        <v>0.28824356000000001</v>
      </c>
      <c r="AF824">
        <v>0.31053069999999999</v>
      </c>
      <c r="AG824">
        <v>0.15859546999999999</v>
      </c>
      <c r="AH824">
        <v>0.14119259000000001</v>
      </c>
      <c r="AI824">
        <v>0.43149860000000001</v>
      </c>
      <c r="AJ824">
        <v>0.24614127999999999</v>
      </c>
      <c r="AK824">
        <v>5.1100752999999999E-2</v>
      </c>
      <c r="AL824">
        <v>0.32549083000000001</v>
      </c>
      <c r="AM824">
        <v>0.25618452000000003</v>
      </c>
      <c r="AN824">
        <v>0.11757481</v>
      </c>
      <c r="AO824">
        <v>9.3579254999999993E-3</v>
      </c>
      <c r="AP824">
        <v>0.22928773</v>
      </c>
      <c r="AQ824">
        <v>0.34554826999999999</v>
      </c>
      <c r="AR824">
        <v>0.40233594</v>
      </c>
      <c r="AS824">
        <v>0.17244437000000001</v>
      </c>
      <c r="AT824">
        <v>0.25943654999999999</v>
      </c>
      <c r="AU824">
        <v>0.12645882</v>
      </c>
      <c r="AV824">
        <v>1.8511285999999998E-2</v>
      </c>
      <c r="AW824">
        <v>0.41681289999999999</v>
      </c>
      <c r="AX824">
        <v>0.11373286000000001</v>
      </c>
      <c r="AY824">
        <v>0.32296348000000002</v>
      </c>
      <c r="AZ824">
        <v>0.96470409999999995</v>
      </c>
      <c r="BA824">
        <v>9.7274706000000002E-2</v>
      </c>
      <c r="BB824">
        <v>0.27422014</v>
      </c>
      <c r="BC824">
        <v>0.19265570000000001</v>
      </c>
      <c r="BD824">
        <v>0.31158629999999998</v>
      </c>
      <c r="BE824">
        <v>3.9435707E-2</v>
      </c>
      <c r="BF824">
        <v>-3.6637213000000002E-2</v>
      </c>
      <c r="BG824">
        <v>0.24056847000000001</v>
      </c>
      <c r="BH824">
        <v>0.18727149000000001</v>
      </c>
      <c r="BI824">
        <v>0.33004114000000001</v>
      </c>
      <c r="BJ824">
        <v>0.25331682</v>
      </c>
      <c r="BK824">
        <v>0.33159527</v>
      </c>
      <c r="BL824">
        <v>0.17136812000000001</v>
      </c>
      <c r="BM824">
        <v>0.26052433000000003</v>
      </c>
      <c r="BN824">
        <v>0.35787720000000001</v>
      </c>
      <c r="BO824">
        <v>0.23161519999999999</v>
      </c>
      <c r="BP824">
        <v>0.21940406000000001</v>
      </c>
      <c r="BQ824">
        <v>0.13138965</v>
      </c>
      <c r="BR824">
        <v>0.22881661</v>
      </c>
      <c r="BS824">
        <v>0.27549192</v>
      </c>
      <c r="BT824">
        <v>0.47962927999999999</v>
      </c>
      <c r="BU824">
        <v>0.30447121999999999</v>
      </c>
      <c r="BV824">
        <v>0.29577532000000001</v>
      </c>
      <c r="BW824">
        <v>0.38550289999999998</v>
      </c>
      <c r="BX824">
        <v>0.42764974</v>
      </c>
      <c r="BY824">
        <v>0.20857957999999999</v>
      </c>
      <c r="BZ824">
        <v>0.27358913000000001</v>
      </c>
      <c r="CA824">
        <v>8.9768970000000003E-2</v>
      </c>
      <c r="CB824">
        <v>0.21287692999999999</v>
      </c>
      <c r="CC824">
        <v>0.35417554000000001</v>
      </c>
      <c r="CD824">
        <v>0.41376750000000001</v>
      </c>
      <c r="CE824">
        <v>0.52801365</v>
      </c>
      <c r="CF824">
        <v>2.0749885999999999E-2</v>
      </c>
      <c r="CG824">
        <v>0.24025568</v>
      </c>
      <c r="CH824">
        <v>0.32796734999999999</v>
      </c>
      <c r="CI824">
        <v>0.16757368</v>
      </c>
      <c r="CJ824">
        <v>0.13796191999999999</v>
      </c>
      <c r="CK824">
        <v>0.39011597999999997</v>
      </c>
      <c r="CL824">
        <v>0.23135154999999999</v>
      </c>
      <c r="CM824">
        <v>7.9803444000000001E-2</v>
      </c>
      <c r="CN824">
        <v>3.8196657000000002E-2</v>
      </c>
      <c r="CO824">
        <v>0.17135634999999999</v>
      </c>
      <c r="CP824">
        <v>0.30384361999999998</v>
      </c>
      <c r="CQ824">
        <v>0.24806871999999999</v>
      </c>
      <c r="CR824">
        <v>0.52302559999999998</v>
      </c>
      <c r="CS824">
        <v>0.31552127000000002</v>
      </c>
      <c r="CT824">
        <v>0.18168767</v>
      </c>
      <c r="CU824">
        <v>0.20118158</v>
      </c>
      <c r="CV824">
        <v>0.28976727000000002</v>
      </c>
      <c r="CW824">
        <v>6.3154444000000004E-2</v>
      </c>
      <c r="CX824">
        <v>0.23660095</v>
      </c>
      <c r="CY824">
        <v>0.34099691999999998</v>
      </c>
      <c r="CZ824">
        <v>0.3362697</v>
      </c>
      <c r="DA824">
        <v>0.35566404000000001</v>
      </c>
      <c r="DB824">
        <v>0.12527331999999999</v>
      </c>
      <c r="DC824">
        <v>0.98371034999999996</v>
      </c>
      <c r="DD824">
        <v>0.29819299999999999</v>
      </c>
      <c r="DE824">
        <v>8.8453149999999994E-2</v>
      </c>
      <c r="DF824">
        <f t="shared" si="34"/>
        <v>0.24417802816019418</v>
      </c>
      <c r="DG824">
        <f t="shared" si="35"/>
        <v>0</v>
      </c>
      <c r="DH824">
        <v>1.3793366479655095E-2</v>
      </c>
      <c r="DI824">
        <f>VLOOKUP(B824,owner_jaccard!$C$1:$E$1128,3,FALSE)</f>
        <v>0.65909090909090895</v>
      </c>
      <c r="DJ824">
        <f>VLOOKUP(B824,partic_jaccard!$C$1:$E$1128,3,FALSE)</f>
        <v>0.64705882352941102</v>
      </c>
      <c r="DK824">
        <f>VLOOKUP(B824,rtword_jaccard!$C$1:$E$1128,3,FALSE)</f>
        <v>0.35135135135135098</v>
      </c>
      <c r="DL824">
        <f>VLOOKUP(B824,rtword_jaccard!$C$1:$F$1128,4,FALSE)</f>
        <v>0.35135135135135098</v>
      </c>
      <c r="DM824">
        <f>VLOOKUP(B824,rtword_jaccard!$C$1:$G$1128,5,FALSE)</f>
        <v>0.401869158878504</v>
      </c>
      <c r="DN824">
        <f>VLOOKUP(B824,owner_j_重み付き!$C$1:$E$1128,3)</f>
        <v>2.9899999999999999E-2</v>
      </c>
      <c r="DO824">
        <f>VLOOKUP(B824,part_j_重み付き!$C$1:$E$1128,3,FALSE)</f>
        <v>1.9E-2</v>
      </c>
      <c r="DP824">
        <f>VLOOKUP(B824,journalsection_jaccard!$C$2:$E$1129,3,FALSE)</f>
        <v>0.61290322580645096</v>
      </c>
      <c r="DQ824">
        <f>VLOOKUP(B824,journalsection_jaccard!$C$2:$F$1129,4,FALSE)</f>
        <v>0.45985401459853997</v>
      </c>
      <c r="DR824">
        <f>VLOOKUP(B824,journalsection_jaccard!$C$2:$G$1129,5,FALSE)</f>
        <v>0.40845070422535201</v>
      </c>
      <c r="DS824">
        <f>VLOOKUP(B824,journalsection_jaccard!$C$2:$H$1129,6,FALSE)</f>
        <v>0.234567901234567</v>
      </c>
    </row>
    <row r="825" spans="1:123" x14ac:dyDescent="0.55000000000000004">
      <c r="A825">
        <v>818</v>
      </c>
      <c r="B825" t="s">
        <v>1497</v>
      </c>
      <c r="C825" t="s">
        <v>924</v>
      </c>
      <c r="D825">
        <v>5.8986879999999998E-2</v>
      </c>
      <c r="E825">
        <v>0.14797641</v>
      </c>
      <c r="F825">
        <v>1.2695316E-2</v>
      </c>
      <c r="G825">
        <v>0.12419679</v>
      </c>
      <c r="H825">
        <v>0.16791146000000001</v>
      </c>
      <c r="I825">
        <v>5.5844030000000003E-2</v>
      </c>
      <c r="J825">
        <v>0.2285227</v>
      </c>
      <c r="K825">
        <v>0.98000560000000003</v>
      </c>
      <c r="L825">
        <v>0.22372821000000001</v>
      </c>
      <c r="M825">
        <v>0.13259111000000001</v>
      </c>
      <c r="N825">
        <v>0.35839322000000001</v>
      </c>
      <c r="O825">
        <v>0.14679901000000001</v>
      </c>
      <c r="P825">
        <v>0.20829945999999999</v>
      </c>
      <c r="Q825">
        <v>0.22736751999999999</v>
      </c>
      <c r="R825">
        <v>8.8529650000000001E-2</v>
      </c>
      <c r="S825">
        <v>3.1009393E-2</v>
      </c>
      <c r="T825">
        <v>0.22459910999999999</v>
      </c>
      <c r="U825">
        <v>0.23014745</v>
      </c>
      <c r="V825">
        <v>2.4751741000000001E-2</v>
      </c>
      <c r="W825">
        <v>0.19572861</v>
      </c>
      <c r="X825">
        <v>0.25412476000000001</v>
      </c>
      <c r="Y825">
        <v>0.16267656999999999</v>
      </c>
      <c r="Z825">
        <v>0.20246917</v>
      </c>
      <c r="AA825">
        <v>0.11164657</v>
      </c>
      <c r="AB825">
        <v>0.11373708</v>
      </c>
      <c r="AC825">
        <v>0.23536956000000001</v>
      </c>
      <c r="AD825">
        <v>0.22815926</v>
      </c>
      <c r="AE825">
        <v>9.3287159999999994E-2</v>
      </c>
      <c r="AF825">
        <v>0.21765184000000001</v>
      </c>
      <c r="AG825">
        <v>0.18554105000000001</v>
      </c>
      <c r="AH825">
        <v>0.18359751999999999</v>
      </c>
      <c r="AI825">
        <v>0.32023126000000002</v>
      </c>
      <c r="AJ825">
        <v>0.18033036999999999</v>
      </c>
      <c r="AK825">
        <v>9.0083200000000002E-2</v>
      </c>
      <c r="AL825">
        <v>1.2887466999999999E-3</v>
      </c>
      <c r="AM825">
        <v>0.123677656</v>
      </c>
      <c r="AN825">
        <v>8.7524930000000001E-2</v>
      </c>
      <c r="AO825">
        <v>-2.0626091999999999E-2</v>
      </c>
      <c r="AP825">
        <v>0.38330275000000003</v>
      </c>
      <c r="AQ825">
        <v>0.27478977999999998</v>
      </c>
      <c r="AR825">
        <v>0.18611469999999999</v>
      </c>
      <c r="AS825">
        <v>2.2728116999999999E-2</v>
      </c>
      <c r="AT825">
        <v>0.20719723000000001</v>
      </c>
      <c r="AU825">
        <v>3.4277719999999998E-2</v>
      </c>
      <c r="AV825">
        <v>0.12919717</v>
      </c>
      <c r="AW825">
        <v>0.3048206</v>
      </c>
      <c r="AX825">
        <v>7.8817120000000004E-2</v>
      </c>
      <c r="AY825">
        <v>0.28657386000000001</v>
      </c>
      <c r="AZ825">
        <v>0.96425700000000003</v>
      </c>
      <c r="BA825">
        <v>0.15877674999999999</v>
      </c>
      <c r="BB825">
        <v>7.1232000000000004E-2</v>
      </c>
      <c r="BC825">
        <v>0.12831203999999999</v>
      </c>
      <c r="BD825">
        <v>0.15099960000000001</v>
      </c>
      <c r="BE825">
        <v>-4.9908056999999999E-2</v>
      </c>
      <c r="BF825">
        <v>4.8178430000000001E-2</v>
      </c>
      <c r="BG825">
        <v>0.26326189999999999</v>
      </c>
      <c r="BH825">
        <v>-6.192756E-2</v>
      </c>
      <c r="BI825">
        <v>0.116836175</v>
      </c>
      <c r="BJ825">
        <v>0.14970866999999999</v>
      </c>
      <c r="BK825">
        <v>0.25007152999999999</v>
      </c>
      <c r="BL825">
        <v>2.8779674000000002E-2</v>
      </c>
      <c r="BM825">
        <v>0.2177598</v>
      </c>
      <c r="BN825">
        <v>0.30610051999999999</v>
      </c>
      <c r="BO825">
        <v>0.25122677999999998</v>
      </c>
      <c r="BP825">
        <v>0.21741358999999999</v>
      </c>
      <c r="BQ825">
        <v>-1.3944939E-2</v>
      </c>
      <c r="BR825">
        <v>0.31054914</v>
      </c>
      <c r="BS825">
        <v>0.30233096999999998</v>
      </c>
      <c r="BT825">
        <v>0.38579976999999999</v>
      </c>
      <c r="BU825">
        <v>0.23529965999999999</v>
      </c>
      <c r="BV825">
        <v>4.1928069999999998E-2</v>
      </c>
      <c r="BW825">
        <v>9.6461974000000006E-2</v>
      </c>
      <c r="BX825">
        <v>0.44988384999999997</v>
      </c>
      <c r="BY825">
        <v>0.13886054</v>
      </c>
      <c r="BZ825">
        <v>0.24924225</v>
      </c>
      <c r="CA825">
        <v>0.18627582000000001</v>
      </c>
      <c r="CB825">
        <v>0.34921150000000001</v>
      </c>
      <c r="CC825">
        <v>0.35866063999999998</v>
      </c>
      <c r="CD825">
        <v>0.33810109999999999</v>
      </c>
      <c r="CE825">
        <v>9.4126865000000004E-2</v>
      </c>
      <c r="CF825">
        <v>0.14539204999999999</v>
      </c>
      <c r="CG825">
        <v>8.0088999999999994E-2</v>
      </c>
      <c r="CH825">
        <v>4.5538210000000003E-2</v>
      </c>
      <c r="CI825">
        <v>2.6677217E-2</v>
      </c>
      <c r="CJ825">
        <v>3.2735291999999999E-3</v>
      </c>
      <c r="CK825">
        <v>0.22450075</v>
      </c>
      <c r="CL825">
        <v>0.26489022000000001</v>
      </c>
      <c r="CM825">
        <v>1.4633647E-2</v>
      </c>
      <c r="CN825">
        <v>0.19102009</v>
      </c>
      <c r="CO825">
        <v>7.3124789999999995E-2</v>
      </c>
      <c r="CP825">
        <v>0.28901026000000002</v>
      </c>
      <c r="CQ825">
        <v>0.24917242000000001</v>
      </c>
      <c r="CR825">
        <v>0.23998391999999999</v>
      </c>
      <c r="CS825">
        <v>0.31422020000000001</v>
      </c>
      <c r="CT825">
        <v>0.22144695</v>
      </c>
      <c r="CU825">
        <v>0.22443436</v>
      </c>
      <c r="CV825">
        <v>0.25065029999999999</v>
      </c>
      <c r="CW825">
        <v>5.4591239999999999E-2</v>
      </c>
      <c r="CX825">
        <v>0.19634789999999999</v>
      </c>
      <c r="CY825">
        <v>0.28531810000000002</v>
      </c>
      <c r="CZ825">
        <v>0.25166705</v>
      </c>
      <c r="DA825">
        <v>0.17715241000000001</v>
      </c>
      <c r="DB825">
        <v>0.14584839999999999</v>
      </c>
      <c r="DC825">
        <v>0.97712255000000003</v>
      </c>
      <c r="DD825">
        <v>0.29403794</v>
      </c>
      <c r="DE825">
        <v>0.19678867999999999</v>
      </c>
      <c r="DF825">
        <f t="shared" si="34"/>
        <v>0.17277753798932038</v>
      </c>
      <c r="DG825">
        <f t="shared" si="35"/>
        <v>0</v>
      </c>
      <c r="DH825">
        <v>0</v>
      </c>
      <c r="DI825">
        <f>VLOOKUP(B825,owner_jaccard!$C$1:$E$1128,3,FALSE)</f>
        <v>0.296296296296296</v>
      </c>
      <c r="DJ825">
        <f>VLOOKUP(B825,partic_jaccard!$C$1:$E$1128,3,FALSE)</f>
        <v>0.26470588235294101</v>
      </c>
      <c r="DK825">
        <f>VLOOKUP(B825,rtword_jaccard!$C$1:$E$1128,3,FALSE)</f>
        <v>0.234567901234567</v>
      </c>
      <c r="DL825">
        <f>VLOOKUP(B825,rtword_jaccard!$C$1:$F$1128,4,FALSE)</f>
        <v>0.273885350318471</v>
      </c>
      <c r="DM825">
        <f>VLOOKUP(B825,rtword_jaccard!$C$1:$G$1128,5,FALSE)</f>
        <v>0.26050420168067201</v>
      </c>
      <c r="DN825">
        <f>VLOOKUP(B825,owner_j_重み付き!$C$1:$E$1128,3)</f>
        <v>1.15E-2</v>
      </c>
      <c r="DO825">
        <f>VLOOKUP(B825,part_j_重み付き!$C$1:$E$1128,3,FALSE)</f>
        <v>1.1599999999999999E-2</v>
      </c>
      <c r="DP825">
        <f>VLOOKUP(B825,journalsection_jaccard!$C$2:$E$1129,3,FALSE)</f>
        <v>0.58730158730158699</v>
      </c>
      <c r="DQ825">
        <f>VLOOKUP(B825,journalsection_jaccard!$C$2:$F$1129,4,FALSE)</f>
        <v>0.37931034482758602</v>
      </c>
      <c r="DR825">
        <f>VLOOKUP(B825,journalsection_jaccard!$C$2:$G$1129,5,FALSE)</f>
        <v>0.31578947368421001</v>
      </c>
      <c r="DS825">
        <f>VLOOKUP(B825,journalsection_jaccard!$C$2:$H$1129,6,FALSE)</f>
        <v>0.16279069767441801</v>
      </c>
    </row>
    <row r="826" spans="1:123" hidden="1" x14ac:dyDescent="0.55000000000000004">
      <c r="A826">
        <v>819</v>
      </c>
      <c r="B826" t="s">
        <v>1498</v>
      </c>
      <c r="C826" t="s">
        <v>925</v>
      </c>
      <c r="D826">
        <v>0.25532734000000001</v>
      </c>
      <c r="E826">
        <v>0.21443766</v>
      </c>
      <c r="F826">
        <v>7.320604E-2</v>
      </c>
      <c r="G826">
        <v>0.32219940000000002</v>
      </c>
      <c r="H826">
        <v>0.38026409999999999</v>
      </c>
      <c r="I826">
        <v>0.28425336000000001</v>
      </c>
      <c r="J826">
        <v>0.27140310000000001</v>
      </c>
      <c r="K826">
        <v>0.9787285</v>
      </c>
      <c r="L826">
        <v>0.25480946999999998</v>
      </c>
      <c r="M826">
        <v>0.30263567000000002</v>
      </c>
      <c r="N826">
        <v>0.42767002999999998</v>
      </c>
      <c r="O826">
        <v>0.39770713000000002</v>
      </c>
      <c r="P826">
        <v>0.26812955999999999</v>
      </c>
      <c r="Q826">
        <v>0.34485116999999998</v>
      </c>
      <c r="R826">
        <v>9.0841450000000004E-2</v>
      </c>
      <c r="S826">
        <v>3.4194450000000001E-2</v>
      </c>
      <c r="T826">
        <v>0.29707715000000001</v>
      </c>
      <c r="U826">
        <v>0.13973135</v>
      </c>
      <c r="V826">
        <v>0.18862187999999999</v>
      </c>
      <c r="W826">
        <v>0.22003893999999999</v>
      </c>
      <c r="X826">
        <v>9.8969996000000005E-2</v>
      </c>
      <c r="Y826">
        <v>0.19164337000000001</v>
      </c>
      <c r="Z826">
        <v>0.1842375</v>
      </c>
      <c r="AA826">
        <v>0.27375662000000001</v>
      </c>
      <c r="AB826">
        <v>0.16521775999999999</v>
      </c>
      <c r="AC826">
        <v>0.41248180000000001</v>
      </c>
      <c r="AD826">
        <v>0.3086643</v>
      </c>
      <c r="AE826">
        <v>0.29081622000000001</v>
      </c>
      <c r="AF826">
        <v>0.30543547999999998</v>
      </c>
      <c r="AG826">
        <v>0.27406508000000002</v>
      </c>
      <c r="AH826">
        <v>0.14275599999999999</v>
      </c>
      <c r="AI826">
        <v>0.41077203000000001</v>
      </c>
      <c r="AJ826">
        <v>0.23060802999999999</v>
      </c>
      <c r="AK826">
        <v>0.13326988000000001</v>
      </c>
      <c r="AL826">
        <v>7.8196409999999994E-2</v>
      </c>
      <c r="AM826">
        <v>0.22042722000000001</v>
      </c>
      <c r="AN826">
        <v>0.21581574000000001</v>
      </c>
      <c r="AO826">
        <v>7.3664980000000005E-2</v>
      </c>
      <c r="AP826">
        <v>0.34518529999999997</v>
      </c>
      <c r="AQ826">
        <v>0.50770079999999995</v>
      </c>
      <c r="AR826">
        <v>0.31396057999999999</v>
      </c>
      <c r="AS826">
        <v>0.17214178999999999</v>
      </c>
      <c r="AT826">
        <v>0.32473642000000003</v>
      </c>
      <c r="AU826">
        <v>0.112248324</v>
      </c>
      <c r="AV826">
        <v>0.30449680000000001</v>
      </c>
      <c r="AW826">
        <v>0.45898717999999999</v>
      </c>
      <c r="AX826">
        <v>1.9001758000000001E-2</v>
      </c>
      <c r="AY826">
        <v>0.40235012999999997</v>
      </c>
      <c r="AZ826">
        <v>0.97585474999999999</v>
      </c>
      <c r="BA826">
        <v>0.10009273</v>
      </c>
      <c r="BB826">
        <v>0.19127256000000001</v>
      </c>
      <c r="BC826">
        <v>0.19128413</v>
      </c>
      <c r="BD826">
        <v>0.31234250000000002</v>
      </c>
      <c r="BE826">
        <v>0.19556317000000001</v>
      </c>
      <c r="BF826">
        <v>0.20074049999999999</v>
      </c>
      <c r="BG826">
        <v>0.37320431999999998</v>
      </c>
      <c r="BH826">
        <v>-3.5950595E-3</v>
      </c>
      <c r="BI826">
        <v>0.39386579999999999</v>
      </c>
      <c r="BJ826">
        <v>0.2440582</v>
      </c>
      <c r="BK826">
        <v>0.34619270000000002</v>
      </c>
      <c r="BL826">
        <v>0.19891126000000001</v>
      </c>
      <c r="BM826">
        <v>0.17308907000000001</v>
      </c>
      <c r="BN826">
        <v>0.42005273999999998</v>
      </c>
      <c r="BO826">
        <v>0.30955412999999998</v>
      </c>
      <c r="BP826">
        <v>0.26573479999999999</v>
      </c>
      <c r="BQ826">
        <v>7.4735579999999996E-2</v>
      </c>
      <c r="BR826">
        <v>0.29281318000000001</v>
      </c>
      <c r="BS826">
        <v>0.36145988000000001</v>
      </c>
      <c r="BT826">
        <v>0.39366983999999999</v>
      </c>
      <c r="BU826">
        <v>0.32413468000000001</v>
      </c>
      <c r="BV826">
        <v>0.31121280000000001</v>
      </c>
      <c r="BW826">
        <v>0.27762330000000002</v>
      </c>
      <c r="BX826">
        <v>0.51545470000000004</v>
      </c>
      <c r="BY826">
        <v>0.16298414999999999</v>
      </c>
      <c r="BZ826">
        <v>0.15555869999999999</v>
      </c>
      <c r="CA826">
        <v>0.19678894</v>
      </c>
      <c r="CB826">
        <v>0.45754616999999997</v>
      </c>
      <c r="CC826">
        <v>0.46349746000000003</v>
      </c>
      <c r="CD826">
        <v>0.50147620000000004</v>
      </c>
      <c r="CE826">
        <v>0.39959598000000002</v>
      </c>
      <c r="CF826">
        <v>0.2015168</v>
      </c>
      <c r="CG826">
        <v>0.26034800000000002</v>
      </c>
      <c r="CH826">
        <v>0.34528263999999997</v>
      </c>
      <c r="CI826">
        <v>0.10893752399999999</v>
      </c>
      <c r="CJ826">
        <v>0.29727313</v>
      </c>
      <c r="CK826">
        <v>0.37467762999999998</v>
      </c>
      <c r="CL826">
        <v>0.13970497000000001</v>
      </c>
      <c r="CM826">
        <v>0.14172188999999999</v>
      </c>
      <c r="CN826">
        <v>0.21768624</v>
      </c>
      <c r="CO826">
        <v>0.36353605999999999</v>
      </c>
      <c r="CP826">
        <v>0.28055970000000002</v>
      </c>
      <c r="CQ826">
        <v>0.19020629999999999</v>
      </c>
      <c r="CR826">
        <v>0.36865887000000003</v>
      </c>
      <c r="CS826">
        <v>0.35483029999999999</v>
      </c>
      <c r="CT826">
        <v>0.17146910000000001</v>
      </c>
      <c r="CU826">
        <v>0.21309014000000001</v>
      </c>
      <c r="CV826">
        <v>0.43992436000000001</v>
      </c>
      <c r="CW826">
        <v>0.16948012000000001</v>
      </c>
      <c r="CX826">
        <v>0.15359995000000001</v>
      </c>
      <c r="CY826">
        <v>0.4018642</v>
      </c>
      <c r="CZ826">
        <v>0.36039755000000001</v>
      </c>
      <c r="DA826">
        <v>0.45318475000000003</v>
      </c>
      <c r="DB826">
        <v>6.6996150000000004E-2</v>
      </c>
      <c r="DC826">
        <v>0.98201039999999995</v>
      </c>
      <c r="DD826">
        <v>0.29368230000000001</v>
      </c>
      <c r="DE826">
        <v>8.0895030000000007E-2</v>
      </c>
      <c r="DF826">
        <f t="shared" si="34"/>
        <v>0.2620334520631068</v>
      </c>
      <c r="DG826">
        <f t="shared" si="35"/>
        <v>1</v>
      </c>
      <c r="DH826">
        <v>5.3871885583821107E-3</v>
      </c>
      <c r="DI826">
        <f>VLOOKUP(B826,owner_jaccard!$C$1:$E$1128,3,FALSE)</f>
        <v>0.53571428571428503</v>
      </c>
      <c r="DJ826">
        <f>VLOOKUP(B826,partic_jaccard!$C$1:$E$1128,3,FALSE)</f>
        <v>0.66666666666666596</v>
      </c>
      <c r="DK826">
        <f>VLOOKUP(B826,rtword_jaccard!$C$1:$E$1128,3,FALSE)</f>
        <v>0.31578947368421001</v>
      </c>
      <c r="DL826">
        <f>VLOOKUP(B826,rtword_jaccard!$C$1:$F$1128,4,FALSE)</f>
        <v>0.39860139860139798</v>
      </c>
      <c r="DM826">
        <f>VLOOKUP(B826,rtword_jaccard!$C$1:$G$1128,5,FALSE)</f>
        <v>0.44230769230769201</v>
      </c>
      <c r="DN826">
        <f>VLOOKUP(B826,owner_j_重み付き!$C$1:$E$1128,3)</f>
        <v>2.8500000000000001E-2</v>
      </c>
      <c r="DO826">
        <f>VLOOKUP(B826,part_j_重み付き!$C$1:$E$1128,3,FALSE)</f>
        <v>1.84E-2</v>
      </c>
      <c r="DP826">
        <f>VLOOKUP(B826,journalsection_jaccard!$C$2:$E$1129,3,FALSE)</f>
        <v>0.66666666666666596</v>
      </c>
      <c r="DQ826">
        <f>VLOOKUP(B826,journalsection_jaccard!$C$2:$F$1129,4,FALSE)</f>
        <v>0.49253731343283502</v>
      </c>
      <c r="DR826">
        <f>VLOOKUP(B826,journalsection_jaccard!$C$2:$G$1129,5,FALSE)</f>
        <v>0.41509433962264097</v>
      </c>
      <c r="DS826">
        <f>VLOOKUP(B826,journalsection_jaccard!$C$2:$H$1129,6,FALSE)</f>
        <v>0.265822784810126</v>
      </c>
    </row>
    <row r="827" spans="1:123" hidden="1" x14ac:dyDescent="0.55000000000000004">
      <c r="A827">
        <v>820</v>
      </c>
      <c r="B827" t="s">
        <v>2330</v>
      </c>
      <c r="C827" t="s">
        <v>926</v>
      </c>
      <c r="D827">
        <v>0.46000084000000002</v>
      </c>
      <c r="E827">
        <v>0.25141087000000001</v>
      </c>
      <c r="F827">
        <v>0.21987377</v>
      </c>
      <c r="G827">
        <v>0.32219502</v>
      </c>
      <c r="H827">
        <v>0.26883774999999999</v>
      </c>
      <c r="I827">
        <v>8.1387360000000006E-2</v>
      </c>
      <c r="J827">
        <v>0.34303721999999998</v>
      </c>
      <c r="K827">
        <v>0.9798114</v>
      </c>
      <c r="L827">
        <v>0.20741656</v>
      </c>
      <c r="M827">
        <v>0.34850063999999997</v>
      </c>
      <c r="N827">
        <v>0.31704276999999997</v>
      </c>
      <c r="O827">
        <v>0.30949774000000002</v>
      </c>
      <c r="P827">
        <v>0.20396653000000001</v>
      </c>
      <c r="Q827">
        <v>0.39297193000000002</v>
      </c>
      <c r="R827">
        <v>0.10614532</v>
      </c>
      <c r="S827">
        <v>0.19546616</v>
      </c>
      <c r="T827">
        <v>1.630067E-2</v>
      </c>
      <c r="U827">
        <v>0.25993302000000001</v>
      </c>
      <c r="V827">
        <v>0.13710502999999999</v>
      </c>
      <c r="W827">
        <v>0.21445426000000001</v>
      </c>
      <c r="X827">
        <v>0.24984433</v>
      </c>
      <c r="Y827">
        <v>0.2433746</v>
      </c>
      <c r="Z827">
        <v>0.26808873</v>
      </c>
      <c r="AA827">
        <v>0.12545542000000001</v>
      </c>
      <c r="AB827">
        <v>3.7894999999999998E-2</v>
      </c>
      <c r="AC827">
        <v>0.32089505000000002</v>
      </c>
      <c r="AD827">
        <v>0.14327295000000001</v>
      </c>
      <c r="AE827">
        <v>0.37613448999999999</v>
      </c>
      <c r="AF827">
        <v>0.34341561999999998</v>
      </c>
      <c r="AG827">
        <v>0.27025384000000002</v>
      </c>
      <c r="AH827">
        <v>2.8804659999999999E-2</v>
      </c>
      <c r="AI827">
        <v>0.36775643000000002</v>
      </c>
      <c r="AJ827">
        <v>0.17541137000000001</v>
      </c>
      <c r="AK827">
        <v>0.20328389999999999</v>
      </c>
      <c r="AL827">
        <v>0.18528621000000001</v>
      </c>
      <c r="AM827">
        <v>0.1496721</v>
      </c>
      <c r="AN827">
        <v>0.25544085999999999</v>
      </c>
      <c r="AO827">
        <v>0.25386893999999999</v>
      </c>
      <c r="AP827">
        <v>0.39585864999999998</v>
      </c>
      <c r="AQ827">
        <v>0.32669175</v>
      </c>
      <c r="AR827">
        <v>0.23671708999999999</v>
      </c>
      <c r="AS827">
        <v>5.3549495000000003E-2</v>
      </c>
      <c r="AT827">
        <v>0.21007819999999999</v>
      </c>
      <c r="AU827">
        <v>0.18065945999999999</v>
      </c>
      <c r="AV827">
        <v>0.21924241</v>
      </c>
      <c r="AW827">
        <v>0.44379849999999998</v>
      </c>
      <c r="AX827">
        <v>0.21942389000000001</v>
      </c>
      <c r="AY827">
        <v>0.17939094999999999</v>
      </c>
      <c r="AZ827">
        <v>0.97835700000000003</v>
      </c>
      <c r="BA827">
        <v>-6.0460996000000003E-3</v>
      </c>
      <c r="BB827">
        <v>0.20191539999999999</v>
      </c>
      <c r="BC827">
        <v>0.21636099</v>
      </c>
      <c r="BD827">
        <v>0.19737102000000001</v>
      </c>
      <c r="BE827">
        <v>6.2870140000000005E-2</v>
      </c>
      <c r="BF827">
        <v>0.26163756999999999</v>
      </c>
      <c r="BG827">
        <v>0.41604269999999999</v>
      </c>
      <c r="BH827">
        <v>4.1784420000000001E-3</v>
      </c>
      <c r="BI827">
        <v>0.43159047</v>
      </c>
      <c r="BJ827">
        <v>0.23618172000000001</v>
      </c>
      <c r="BK827">
        <v>0.32622728000000001</v>
      </c>
      <c r="BL827">
        <v>0.17790753000000001</v>
      </c>
      <c r="BM827">
        <v>0.34501934000000001</v>
      </c>
      <c r="BN827">
        <v>0.36951773999999998</v>
      </c>
      <c r="BO827">
        <v>0.38809544000000001</v>
      </c>
      <c r="BP827">
        <v>0.31801859999999998</v>
      </c>
      <c r="BQ827">
        <v>6.3546989999999998E-2</v>
      </c>
      <c r="BR827">
        <v>0.112544484</v>
      </c>
      <c r="BS827">
        <v>0.38482951999999998</v>
      </c>
      <c r="BT827">
        <v>0.49126393000000002</v>
      </c>
      <c r="BU827">
        <v>0.29756456999999997</v>
      </c>
      <c r="BV827">
        <v>0.17781802999999999</v>
      </c>
      <c r="BW827">
        <v>0.31015654999999998</v>
      </c>
      <c r="BX827">
        <v>0.39473809999999998</v>
      </c>
      <c r="BY827">
        <v>0.17144686000000001</v>
      </c>
      <c r="BZ827">
        <v>0.13536645</v>
      </c>
      <c r="CA827">
        <v>0.25227448000000002</v>
      </c>
      <c r="CB827">
        <v>0.18403874000000001</v>
      </c>
      <c r="CC827">
        <v>0.56981766</v>
      </c>
      <c r="CD827">
        <v>0.36903091999999998</v>
      </c>
      <c r="CE827">
        <v>0.45571715000000002</v>
      </c>
      <c r="CF827">
        <v>0.14965655</v>
      </c>
      <c r="CG827">
        <v>0.24338824000000001</v>
      </c>
      <c r="CH827">
        <v>0.28671195999999999</v>
      </c>
      <c r="CI827">
        <v>0.122204855</v>
      </c>
      <c r="CJ827">
        <v>0.16729262</v>
      </c>
      <c r="CK827">
        <v>0.31315428000000001</v>
      </c>
      <c r="CL827">
        <v>0.23548451000000001</v>
      </c>
      <c r="CM827">
        <v>0.23809879</v>
      </c>
      <c r="CN827">
        <v>0.15524246999999999</v>
      </c>
      <c r="CO827">
        <v>0.23527618</v>
      </c>
      <c r="CP827">
        <v>0.25252269999999999</v>
      </c>
      <c r="CQ827">
        <v>0.19316533</v>
      </c>
      <c r="CR827">
        <v>0.27172511999999999</v>
      </c>
      <c r="CS827">
        <v>0.41778880000000002</v>
      </c>
      <c r="CT827">
        <v>0.30349304999999999</v>
      </c>
      <c r="CU827">
        <v>0.31143399999999999</v>
      </c>
      <c r="CV827">
        <v>0.36461726</v>
      </c>
      <c r="CW827">
        <v>0.21177599</v>
      </c>
      <c r="CX827">
        <v>7.7362379999999994E-2</v>
      </c>
      <c r="CY827">
        <v>0.44119623000000002</v>
      </c>
      <c r="CZ827">
        <v>0.35653326000000002</v>
      </c>
      <c r="DA827">
        <v>0.27330199999999999</v>
      </c>
      <c r="DB827">
        <v>7.1145819999999999E-2</v>
      </c>
      <c r="DC827">
        <v>0.98051330000000003</v>
      </c>
      <c r="DD827">
        <v>0.38484355999999997</v>
      </c>
      <c r="DE827">
        <v>1.6793122999999999E-4</v>
      </c>
      <c r="DF827">
        <f t="shared" si="34"/>
        <v>0.24770616463718445</v>
      </c>
      <c r="DG827">
        <f t="shared" si="35"/>
        <v>0</v>
      </c>
      <c r="DH827">
        <v>7.004219940018503E-3</v>
      </c>
      <c r="DI827">
        <f>VLOOKUP(B827,owner_jaccard!$C$1:$E$1128,3,FALSE)</f>
        <v>0.32608695652173902</v>
      </c>
      <c r="DJ827">
        <f>VLOOKUP(B827,partic_jaccard!$C$1:$E$1128,3,FALSE)</f>
        <v>0.314285714285714</v>
      </c>
      <c r="DK827">
        <f>VLOOKUP(B827,rtword_jaccard!$C$1:$E$1128,3,FALSE)</f>
        <v>0.234567901234567</v>
      </c>
      <c r="DL827">
        <f>VLOOKUP(B827,rtword_jaccard!$C$1:$F$1128,4,FALSE)</f>
        <v>0.38888888888888801</v>
      </c>
      <c r="DM827">
        <f>VLOOKUP(B827,rtword_jaccard!$C$1:$G$1128,5,FALSE)</f>
        <v>0.43540669856459302</v>
      </c>
      <c r="DN827">
        <f>VLOOKUP(B827,owner_j_重み付き!$C$1:$E$1128,3)</f>
        <v>1.0999999999999999E-2</v>
      </c>
      <c r="DO827">
        <f>VLOOKUP(B827,part_j_重み付き!$C$1:$E$1128,3,FALSE)</f>
        <v>4.5999999999999999E-3</v>
      </c>
      <c r="DP827">
        <f>VLOOKUP(B827,journalsection_jaccard!$C$2:$E$1129,3,FALSE)</f>
        <v>0.25</v>
      </c>
      <c r="DQ827">
        <f>VLOOKUP(B827,journalsection_jaccard!$C$2:$F$1129,4,FALSE)</f>
        <v>0.31578947368421001</v>
      </c>
      <c r="DR827">
        <f>VLOOKUP(B827,journalsection_jaccard!$C$2:$G$1129,5,FALSE)</f>
        <v>0.234567901234567</v>
      </c>
      <c r="DS827">
        <f>VLOOKUP(B827,journalsection_jaccard!$C$2:$H$1129,6,FALSE)</f>
        <v>0.13636363636363599</v>
      </c>
    </row>
    <row r="828" spans="1:123" x14ac:dyDescent="0.55000000000000004">
      <c r="A828">
        <v>821</v>
      </c>
      <c r="B828" t="s">
        <v>2331</v>
      </c>
      <c r="C828" t="s">
        <v>927</v>
      </c>
      <c r="D828">
        <v>5.6454367999999998E-2</v>
      </c>
      <c r="E828">
        <v>4.1361729999999999E-2</v>
      </c>
      <c r="F828">
        <v>0.1767929</v>
      </c>
      <c r="G828">
        <v>0.17738776000000001</v>
      </c>
      <c r="H828">
        <v>0.22941317999999999</v>
      </c>
      <c r="I828">
        <v>0.13448255000000001</v>
      </c>
      <c r="J828">
        <v>0.23118274</v>
      </c>
      <c r="K828">
        <v>0.98700385999999996</v>
      </c>
      <c r="L828">
        <v>0.19196775999999999</v>
      </c>
      <c r="M828">
        <v>8.914764E-2</v>
      </c>
      <c r="N828">
        <v>0.25550655</v>
      </c>
      <c r="O828">
        <v>0.20889631</v>
      </c>
      <c r="P828">
        <v>0.24742706</v>
      </c>
      <c r="Q828">
        <v>0.27085385000000001</v>
      </c>
      <c r="R828">
        <v>4.2279939999999997E-3</v>
      </c>
      <c r="S828">
        <v>3.3433629999999999E-2</v>
      </c>
      <c r="T828">
        <v>0.24992332</v>
      </c>
      <c r="U828">
        <v>-4.4739567000000001E-2</v>
      </c>
      <c r="V828">
        <v>0.25769674999999997</v>
      </c>
      <c r="W828">
        <v>8.1414975000000001E-2</v>
      </c>
      <c r="X828">
        <v>0.27464959999999999</v>
      </c>
      <c r="Y828">
        <v>0.17845665999999999</v>
      </c>
      <c r="Z828">
        <v>-7.1931140000000005E-2</v>
      </c>
      <c r="AA828">
        <v>0.14150262</v>
      </c>
      <c r="AB828">
        <v>9.2553910000000003E-2</v>
      </c>
      <c r="AC828">
        <v>0.21662476999999999</v>
      </c>
      <c r="AD828">
        <v>0.14978498000000001</v>
      </c>
      <c r="AE828">
        <v>0.11280305</v>
      </c>
      <c r="AF828">
        <v>0.16889429</v>
      </c>
      <c r="AG828">
        <v>0.13217731999999999</v>
      </c>
      <c r="AH828">
        <v>6.5953239999999996E-2</v>
      </c>
      <c r="AI828">
        <v>0.17979835999999999</v>
      </c>
      <c r="AJ828">
        <v>0.14651987</v>
      </c>
      <c r="AK828">
        <v>3.9285331999999999E-2</v>
      </c>
      <c r="AL828">
        <v>0.20990776</v>
      </c>
      <c r="AM828">
        <v>7.1158156E-2</v>
      </c>
      <c r="AN828">
        <v>2.6822504E-2</v>
      </c>
      <c r="AO828">
        <v>0.26609817000000002</v>
      </c>
      <c r="AP828">
        <v>0.25907501999999999</v>
      </c>
      <c r="AQ828">
        <v>0.2812423</v>
      </c>
      <c r="AR828">
        <v>0.15513365000000001</v>
      </c>
      <c r="AS828">
        <v>0.11923957</v>
      </c>
      <c r="AT828">
        <v>0.101160124</v>
      </c>
      <c r="AU828">
        <v>0.13012466</v>
      </c>
      <c r="AV828">
        <v>0.10317317400000001</v>
      </c>
      <c r="AW828">
        <v>0.15094799</v>
      </c>
      <c r="AX828">
        <v>5.3270129999999999E-2</v>
      </c>
      <c r="AY828">
        <v>0.2383335</v>
      </c>
      <c r="AZ828">
        <v>0.92265505000000003</v>
      </c>
      <c r="BA828">
        <v>4.5514390000000002E-2</v>
      </c>
      <c r="BB828">
        <v>-5.2147888000000003E-2</v>
      </c>
      <c r="BC828">
        <v>-1.8656262999999999E-2</v>
      </c>
      <c r="BD828">
        <v>2.9767867E-2</v>
      </c>
      <c r="BE828">
        <v>0.23233719</v>
      </c>
      <c r="BF828">
        <v>0.20993551999999999</v>
      </c>
      <c r="BG828">
        <v>0.25016618000000002</v>
      </c>
      <c r="BH828">
        <v>0.26022079999999997</v>
      </c>
      <c r="BI828">
        <v>0.23160584000000001</v>
      </c>
      <c r="BJ828">
        <v>8.6379364E-2</v>
      </c>
      <c r="BK828">
        <v>0.24645132</v>
      </c>
      <c r="BL828">
        <v>0.20980298999999999</v>
      </c>
      <c r="BM828">
        <v>0.12712619999999999</v>
      </c>
      <c r="BN828">
        <v>8.0651045000000005E-2</v>
      </c>
      <c r="BO828">
        <v>0.25268552</v>
      </c>
      <c r="BP828">
        <v>7.572102E-2</v>
      </c>
      <c r="BQ828">
        <v>0.16359562</v>
      </c>
      <c r="BR828">
        <v>-5.8930094E-4</v>
      </c>
      <c r="BS828">
        <v>0.28239881999999999</v>
      </c>
      <c r="BT828">
        <v>0.38121896999999999</v>
      </c>
      <c r="BU828">
        <v>0.14980488</v>
      </c>
      <c r="BV828">
        <v>0.19200547000000001</v>
      </c>
      <c r="BW828">
        <v>7.644811E-2</v>
      </c>
      <c r="BX828">
        <v>0.20304230000000001</v>
      </c>
      <c r="BY828">
        <v>-5.7057393999999997E-3</v>
      </c>
      <c r="BZ828">
        <v>0.31902087000000001</v>
      </c>
      <c r="CA828">
        <v>6.8034399999999995E-2</v>
      </c>
      <c r="CB828">
        <v>0.27739406</v>
      </c>
      <c r="CC828">
        <v>0.24074770000000001</v>
      </c>
      <c r="CD828">
        <v>0.32574492999999999</v>
      </c>
      <c r="CE828">
        <v>6.1636521999999999E-2</v>
      </c>
      <c r="CF828">
        <v>0.30503657000000001</v>
      </c>
      <c r="CG828">
        <v>0.10351948399999999</v>
      </c>
      <c r="CH828">
        <v>2.6529944E-2</v>
      </c>
      <c r="CI828">
        <v>3.4855711999999997E-2</v>
      </c>
      <c r="CJ828">
        <v>0.17006947</v>
      </c>
      <c r="CK828">
        <v>9.7403690000000001E-2</v>
      </c>
      <c r="CL828">
        <v>0.13971072000000001</v>
      </c>
      <c r="CM828">
        <v>-7.6271504000000004E-2</v>
      </c>
      <c r="CN828">
        <v>4.4270320000000002E-2</v>
      </c>
      <c r="CO828">
        <v>5.9945520000000002E-2</v>
      </c>
      <c r="CP828">
        <v>0.21007793</v>
      </c>
      <c r="CQ828">
        <v>4.9396280000000001E-2</v>
      </c>
      <c r="CR828">
        <v>8.1352720000000003E-2</v>
      </c>
      <c r="CS828">
        <v>0.30267346000000001</v>
      </c>
      <c r="CT828">
        <v>0.26773970000000002</v>
      </c>
      <c r="CU828">
        <v>0.24757412000000001</v>
      </c>
      <c r="CV828">
        <v>0.17187010999999999</v>
      </c>
      <c r="CW828">
        <v>0.17525375000000001</v>
      </c>
      <c r="CX828">
        <v>0.13535069999999999</v>
      </c>
      <c r="CY828">
        <v>0.10556096</v>
      </c>
      <c r="CZ828">
        <v>0.124502294</v>
      </c>
      <c r="DA828">
        <v>0.16643469</v>
      </c>
      <c r="DB828">
        <v>0.17649840999999999</v>
      </c>
      <c r="DC828">
        <v>0.97461770000000003</v>
      </c>
      <c r="DD828">
        <v>0.11638709</v>
      </c>
      <c r="DE828">
        <v>9.9630750000000004E-2</v>
      </c>
      <c r="DF828">
        <f t="shared" si="34"/>
        <v>0.14779924919087381</v>
      </c>
      <c r="DG828">
        <f t="shared" si="35"/>
        <v>0</v>
      </c>
      <c r="DH828">
        <v>0</v>
      </c>
      <c r="DI828">
        <f>VLOOKUP(B828,owner_jaccard!$C$1:$E$1128,3,FALSE)</f>
        <v>0.15384615384615299</v>
      </c>
      <c r="DJ828">
        <f>VLOOKUP(B828,partic_jaccard!$C$1:$E$1128,3,FALSE)</f>
        <v>3.2258064516128997E-2</v>
      </c>
      <c r="DK828">
        <f>VLOOKUP(B828,rtword_jaccard!$C$1:$E$1128,3,FALSE)</f>
        <v>7.5268817204300995E-2</v>
      </c>
      <c r="DL828">
        <f>VLOOKUP(B828,rtword_jaccard!$C$1:$F$1128,4,FALSE)</f>
        <v>0.13636363636363599</v>
      </c>
      <c r="DM828">
        <f>VLOOKUP(B828,rtword_jaccard!$C$1:$G$1128,5,FALSE)</f>
        <v>0.15830115830115801</v>
      </c>
      <c r="DN828">
        <f>VLOOKUP(B828,owner_j_重み付き!$C$1:$E$1128,3)</f>
        <v>4.3E-3</v>
      </c>
      <c r="DO828">
        <f>VLOOKUP(B828,part_j_重み付き!$C$1:$E$1128,3,FALSE)</f>
        <v>8.0000000000000004E-4</v>
      </c>
      <c r="DP828">
        <f>VLOOKUP(B828,journalsection_jaccard!$C$2:$E$1129,3,FALSE)</f>
        <v>0.49253731343283502</v>
      </c>
      <c r="DQ828">
        <f>VLOOKUP(B828,journalsection_jaccard!$C$2:$F$1129,4,FALSE)</f>
        <v>0.33333333333333298</v>
      </c>
      <c r="DR828">
        <f>VLOOKUP(B828,journalsection_jaccard!$C$2:$G$1129,5,FALSE)</f>
        <v>0.27118644067796599</v>
      </c>
      <c r="DS828">
        <f>VLOOKUP(B828,journalsection_jaccard!$C$2:$H$1129,6,FALSE)</f>
        <v>0.13636363636363599</v>
      </c>
    </row>
    <row r="829" spans="1:123" hidden="1" x14ac:dyDescent="0.55000000000000004">
      <c r="A829">
        <v>822</v>
      </c>
      <c r="B829" t="s">
        <v>1499</v>
      </c>
      <c r="C829" t="s">
        <v>928</v>
      </c>
      <c r="D829">
        <v>0.13000856</v>
      </c>
      <c r="E829">
        <v>0.42733774000000002</v>
      </c>
      <c r="F829">
        <v>0.18362102</v>
      </c>
      <c r="G829">
        <v>0.33173950000000002</v>
      </c>
      <c r="H829">
        <v>0.30913824000000001</v>
      </c>
      <c r="I829">
        <v>0.13977858000000001</v>
      </c>
      <c r="J829">
        <v>0.30679736000000002</v>
      </c>
      <c r="K829">
        <v>0.98202999999999996</v>
      </c>
      <c r="L829">
        <v>0.11976904400000001</v>
      </c>
      <c r="M829">
        <v>0.21018638000000001</v>
      </c>
      <c r="N829">
        <v>0.37605453</v>
      </c>
      <c r="O829">
        <v>0.18023143999999999</v>
      </c>
      <c r="P829">
        <v>7.5288659999999993E-2</v>
      </c>
      <c r="Q829">
        <v>0.35178520000000002</v>
      </c>
      <c r="R829">
        <v>5.5497409999999997E-2</v>
      </c>
      <c r="S829">
        <v>0.24755250000000001</v>
      </c>
      <c r="T829">
        <v>0.23371822</v>
      </c>
      <c r="U829">
        <v>3.9560129999999999E-2</v>
      </c>
      <c r="V829">
        <v>5.7530860000000003E-2</v>
      </c>
      <c r="W829">
        <v>0.13818775</v>
      </c>
      <c r="X829">
        <v>0.15598612000000001</v>
      </c>
      <c r="Y829">
        <v>0.22799572000000001</v>
      </c>
      <c r="Z829">
        <v>0.22246262</v>
      </c>
      <c r="AA829">
        <v>0.25854754000000002</v>
      </c>
      <c r="AB829">
        <v>9.9223229999999996E-2</v>
      </c>
      <c r="AC829">
        <v>0.37988156000000001</v>
      </c>
      <c r="AD829">
        <v>3.2519526999999999E-2</v>
      </c>
      <c r="AE829">
        <v>0.14730929000000001</v>
      </c>
      <c r="AF829">
        <v>0.24105343000000001</v>
      </c>
      <c r="AG829">
        <v>0.17559540000000001</v>
      </c>
      <c r="AH829">
        <v>0.2215607</v>
      </c>
      <c r="AI829">
        <v>0.33005613</v>
      </c>
      <c r="AJ829">
        <v>0.24133392000000001</v>
      </c>
      <c r="AK829">
        <v>0.17858884</v>
      </c>
      <c r="AL829">
        <v>0.20579407</v>
      </c>
      <c r="AM829">
        <v>0.149622</v>
      </c>
      <c r="AN829">
        <v>0.19743032999999999</v>
      </c>
      <c r="AO829">
        <v>0.23586293</v>
      </c>
      <c r="AP829">
        <v>0.22456022</v>
      </c>
      <c r="AQ829">
        <v>0.46995517999999997</v>
      </c>
      <c r="AR829">
        <v>0.17361923000000001</v>
      </c>
      <c r="AS829">
        <v>0.18072176000000001</v>
      </c>
      <c r="AT829">
        <v>0.17127510000000001</v>
      </c>
      <c r="AU829">
        <v>8.9531929999999996E-2</v>
      </c>
      <c r="AV829">
        <v>0.21910832999999999</v>
      </c>
      <c r="AW829">
        <v>0.31718619999999997</v>
      </c>
      <c r="AX829">
        <v>0.21577708000000001</v>
      </c>
      <c r="AY829">
        <v>0.29975232000000002</v>
      </c>
      <c r="AZ829">
        <v>0.9756011</v>
      </c>
      <c r="BA829">
        <v>0.14886737</v>
      </c>
      <c r="BB829">
        <v>0.12181516000000001</v>
      </c>
      <c r="BC829">
        <v>0.20410234999999999</v>
      </c>
      <c r="BD829">
        <v>9.1534755999999995E-2</v>
      </c>
      <c r="BE829">
        <v>0.10438043599999999</v>
      </c>
      <c r="BF829">
        <v>0.13282337999999999</v>
      </c>
      <c r="BG829">
        <v>0.40774179999999999</v>
      </c>
      <c r="BH829">
        <v>3.7386479999999998E-3</v>
      </c>
      <c r="BI829">
        <v>0.35201144000000001</v>
      </c>
      <c r="BJ829">
        <v>0.42703813000000002</v>
      </c>
      <c r="BK829">
        <v>0.29991542999999998</v>
      </c>
      <c r="BL829">
        <v>0.15957892000000001</v>
      </c>
      <c r="BM829">
        <v>0.25489297999999999</v>
      </c>
      <c r="BN829">
        <v>0.17783447999999999</v>
      </c>
      <c r="BO829">
        <v>0.26752424000000002</v>
      </c>
      <c r="BP829">
        <v>0.1969728</v>
      </c>
      <c r="BQ829">
        <v>2.9761057E-2</v>
      </c>
      <c r="BR829">
        <v>0.34233150000000001</v>
      </c>
      <c r="BS829">
        <v>0.31679210000000002</v>
      </c>
      <c r="BT829">
        <v>0.25037690000000001</v>
      </c>
      <c r="BU829">
        <v>0.25393460000000001</v>
      </c>
      <c r="BV829">
        <v>0.26141494999999998</v>
      </c>
      <c r="BW829">
        <v>6.6137046000000005E-2</v>
      </c>
      <c r="BX829">
        <v>0.53170890000000004</v>
      </c>
      <c r="BY829">
        <v>0.14000240999999999</v>
      </c>
      <c r="BZ829">
        <v>0.1289304</v>
      </c>
      <c r="CA829">
        <v>0.17992828999999999</v>
      </c>
      <c r="CB829">
        <v>0.26760771999999999</v>
      </c>
      <c r="CC829">
        <v>0.31767264000000001</v>
      </c>
      <c r="CD829">
        <v>0.41910678000000001</v>
      </c>
      <c r="CE829">
        <v>0.29660296000000003</v>
      </c>
      <c r="CF829">
        <v>-1.0734960999999999E-2</v>
      </c>
      <c r="CG829">
        <v>-1.4877315999999999E-3</v>
      </c>
      <c r="CH829">
        <v>0.20317579999999999</v>
      </c>
      <c r="CI829">
        <v>0.21229523</v>
      </c>
      <c r="CJ829">
        <v>0.22180622999999999</v>
      </c>
      <c r="CK829">
        <v>0.13414504999999999</v>
      </c>
      <c r="CL829">
        <v>0.21486999000000001</v>
      </c>
      <c r="CM829">
        <v>0.21252887000000001</v>
      </c>
      <c r="CN829">
        <v>0.15773728000000001</v>
      </c>
      <c r="CO829">
        <v>0.15014072000000001</v>
      </c>
      <c r="CP829">
        <v>0.22178696000000001</v>
      </c>
      <c r="CQ829">
        <v>0.18500105</v>
      </c>
      <c r="CR829">
        <v>0.29442321999999999</v>
      </c>
      <c r="CS829">
        <v>0.19706254000000001</v>
      </c>
      <c r="CT829">
        <v>2.4907483000000001E-2</v>
      </c>
      <c r="CU829">
        <v>0.18468527000000001</v>
      </c>
      <c r="CV829">
        <v>0.34484925999999999</v>
      </c>
      <c r="CW829">
        <v>5.1635630000000002E-2</v>
      </c>
      <c r="CX829">
        <v>6.4082934999999994E-2</v>
      </c>
      <c r="CY829">
        <v>0.42171102999999999</v>
      </c>
      <c r="CZ829">
        <v>0.34281077999999998</v>
      </c>
      <c r="DA829">
        <v>0.25539975999999998</v>
      </c>
      <c r="DB829">
        <v>2.0549907999999999E-2</v>
      </c>
      <c r="DC829">
        <v>0.98439144999999995</v>
      </c>
      <c r="DD829">
        <v>0.32217580000000001</v>
      </c>
      <c r="DE829">
        <v>-9.9379319999999993E-2</v>
      </c>
      <c r="DF829">
        <f t="shared" si="34"/>
        <v>0.20830439987766983</v>
      </c>
      <c r="DG829">
        <f t="shared" si="35"/>
        <v>0</v>
      </c>
      <c r="DH829">
        <v>4.3009901463337396E-3</v>
      </c>
      <c r="DI829">
        <f>VLOOKUP(B829,owner_jaccard!$C$1:$E$1128,3,FALSE)</f>
        <v>0.41666666666666602</v>
      </c>
      <c r="DJ829">
        <f>VLOOKUP(B829,partic_jaccard!$C$1:$E$1128,3,FALSE)</f>
        <v>0.36111111111111099</v>
      </c>
      <c r="DK829">
        <f>VLOOKUP(B829,rtword_jaccard!$C$1:$E$1128,3,FALSE)</f>
        <v>0.265822784810126</v>
      </c>
      <c r="DL829">
        <f>VLOOKUP(B829,rtword_jaccard!$C$1:$F$1128,4,FALSE)</f>
        <v>0.25786163522012501</v>
      </c>
      <c r="DM829">
        <f>VLOOKUP(B829,rtword_jaccard!$C$1:$G$1128,5,FALSE)</f>
        <v>0.30434782608695599</v>
      </c>
      <c r="DN829">
        <f>VLOOKUP(B829,owner_j_重み付き!$C$1:$E$1128,3)</f>
        <v>1.12E-2</v>
      </c>
      <c r="DO829">
        <f>VLOOKUP(B829,part_j_重み付き!$C$1:$E$1128,3,FALSE)</f>
        <v>1.01E-2</v>
      </c>
      <c r="DP829">
        <f>VLOOKUP(B829,journalsection_jaccard!$C$2:$E$1129,3,FALSE)</f>
        <v>0.63934426229508201</v>
      </c>
      <c r="DQ829">
        <f>VLOOKUP(B829,journalsection_jaccard!$C$2:$F$1129,4,FALSE)</f>
        <v>0.40845070422535201</v>
      </c>
      <c r="DR829">
        <f>VLOOKUP(B829,journalsection_jaccard!$C$2:$G$1129,5,FALSE)</f>
        <v>0.36363636363636298</v>
      </c>
      <c r="DS829">
        <f>VLOOKUP(B829,journalsection_jaccard!$C$2:$H$1129,6,FALSE)</f>
        <v>0.219512195121951</v>
      </c>
    </row>
    <row r="830" spans="1:123" hidden="1" x14ac:dyDescent="0.55000000000000004">
      <c r="A830">
        <v>823</v>
      </c>
      <c r="B830" t="s">
        <v>2332</v>
      </c>
      <c r="C830" t="s">
        <v>929</v>
      </c>
      <c r="D830">
        <v>0.16315009</v>
      </c>
      <c r="E830">
        <v>0.22614633000000001</v>
      </c>
      <c r="F830">
        <v>0.12225725</v>
      </c>
      <c r="G830">
        <v>0.20618902</v>
      </c>
      <c r="H830">
        <v>0.37599114</v>
      </c>
      <c r="I830">
        <v>-9.6503019999999995E-2</v>
      </c>
      <c r="J830">
        <v>0.108805045</v>
      </c>
      <c r="K830">
        <v>0.98127615000000001</v>
      </c>
      <c r="L830">
        <v>0.17251385999999999</v>
      </c>
      <c r="M830">
        <v>0.36338939999999997</v>
      </c>
      <c r="N830">
        <v>0.32865181999999998</v>
      </c>
      <c r="O830">
        <v>0.29063165000000002</v>
      </c>
      <c r="P830">
        <v>0.29271320000000001</v>
      </c>
      <c r="Q830">
        <v>0.43935587999999998</v>
      </c>
      <c r="R830">
        <v>-8.7953909999999996E-3</v>
      </c>
      <c r="S830">
        <v>3.9988152999999999E-2</v>
      </c>
      <c r="T830">
        <v>0.10755346</v>
      </c>
      <c r="U830">
        <v>0.19864218</v>
      </c>
      <c r="V830">
        <v>3.086641E-2</v>
      </c>
      <c r="W830">
        <v>0.12069286</v>
      </c>
      <c r="X830">
        <v>4.7254905E-2</v>
      </c>
      <c r="Y830">
        <v>5.3936493000000002E-2</v>
      </c>
      <c r="Z830">
        <v>0.22845578</v>
      </c>
      <c r="AA830">
        <v>0.12595932000000001</v>
      </c>
      <c r="AB830">
        <v>-4.1285193999999997E-2</v>
      </c>
      <c r="AC830">
        <v>0.35193467</v>
      </c>
      <c r="AD830">
        <v>8.672009E-2</v>
      </c>
      <c r="AE830">
        <v>0.12805242999999999</v>
      </c>
      <c r="AF830">
        <v>0.34419358</v>
      </c>
      <c r="AG830">
        <v>0.24129310000000001</v>
      </c>
      <c r="AH830">
        <v>2.3631247000000001E-2</v>
      </c>
      <c r="AI830">
        <v>0.44455414999999998</v>
      </c>
      <c r="AJ830">
        <v>0.17238395000000001</v>
      </c>
      <c r="AK830">
        <v>8.7447665999999993E-2</v>
      </c>
      <c r="AL830">
        <v>0.25376137999999998</v>
      </c>
      <c r="AM830">
        <v>0.12557635</v>
      </c>
      <c r="AN830">
        <v>6.6925600000000002E-2</v>
      </c>
      <c r="AO830">
        <v>0.20951243999999999</v>
      </c>
      <c r="AP830">
        <v>0.21201656999999999</v>
      </c>
      <c r="AQ830">
        <v>0.28948312999999998</v>
      </c>
      <c r="AR830">
        <v>0.33941485999999998</v>
      </c>
      <c r="AS830">
        <v>3.1985439999999997E-2</v>
      </c>
      <c r="AT830">
        <v>0.16069733999999999</v>
      </c>
      <c r="AU830">
        <v>0.23672794</v>
      </c>
      <c r="AV830">
        <v>0.2661444</v>
      </c>
      <c r="AW830">
        <v>0.41415790000000002</v>
      </c>
      <c r="AX830">
        <v>0.12969984000000001</v>
      </c>
      <c r="AY830">
        <v>0.31222263</v>
      </c>
      <c r="AZ830">
        <v>0.97502226000000003</v>
      </c>
      <c r="BA830">
        <v>-4.5416750000000001E-4</v>
      </c>
      <c r="BB830">
        <v>6.3118614000000003E-2</v>
      </c>
      <c r="BC830">
        <v>0.10079904000000001</v>
      </c>
      <c r="BD830">
        <v>0.15998873</v>
      </c>
      <c r="BE830">
        <v>5.5424616000000003E-2</v>
      </c>
      <c r="BF830">
        <v>0.32420053999999998</v>
      </c>
      <c r="BG830">
        <v>0.27766246</v>
      </c>
      <c r="BH830">
        <v>-4.2072470000000001E-2</v>
      </c>
      <c r="BI830">
        <v>0.18385910999999999</v>
      </c>
      <c r="BJ830">
        <v>0.12080821999999999</v>
      </c>
      <c r="BK830">
        <v>0.34258633999999999</v>
      </c>
      <c r="BL830">
        <v>0.12487041</v>
      </c>
      <c r="BM830">
        <v>0.36591099999999999</v>
      </c>
      <c r="BN830">
        <v>0.26239266999999999</v>
      </c>
      <c r="BO830">
        <v>0.2503205</v>
      </c>
      <c r="BP830">
        <v>0.34387194999999998</v>
      </c>
      <c r="BQ830">
        <v>6.7896520000000002E-2</v>
      </c>
      <c r="BR830">
        <v>0.16547152000000001</v>
      </c>
      <c r="BS830">
        <v>0.38322243</v>
      </c>
      <c r="BT830">
        <v>0.29096889999999997</v>
      </c>
      <c r="BU830">
        <v>0.34205406999999999</v>
      </c>
      <c r="BV830">
        <v>9.8059489999999999E-2</v>
      </c>
      <c r="BW830">
        <v>3.2532386000000003E-2</v>
      </c>
      <c r="BX830">
        <v>0.58928983999999995</v>
      </c>
      <c r="BY830">
        <v>5.6885230000000002E-2</v>
      </c>
      <c r="BZ830">
        <v>0.3221985</v>
      </c>
      <c r="CA830">
        <v>0.16280152000000001</v>
      </c>
      <c r="CB830">
        <v>0.19066946000000001</v>
      </c>
      <c r="CC830">
        <v>0.42226085000000002</v>
      </c>
      <c r="CD830">
        <v>0.45377493000000002</v>
      </c>
      <c r="CE830">
        <v>0.38006896000000001</v>
      </c>
      <c r="CF830">
        <v>0.10073181</v>
      </c>
      <c r="CG830">
        <v>0.34001320000000002</v>
      </c>
      <c r="CH830">
        <v>0.15806653000000001</v>
      </c>
      <c r="CI830">
        <v>0.15410839000000001</v>
      </c>
      <c r="CJ830">
        <v>0.19770823000000001</v>
      </c>
      <c r="CK830">
        <v>0.27759033</v>
      </c>
      <c r="CL830">
        <v>0.42139330000000003</v>
      </c>
      <c r="CM830">
        <v>0.16852809999999999</v>
      </c>
      <c r="CN830">
        <v>6.5089229999999998E-2</v>
      </c>
      <c r="CO830">
        <v>3.9744127999999997E-2</v>
      </c>
      <c r="CP830">
        <v>0.25029754999999998</v>
      </c>
      <c r="CQ830">
        <v>0.22066327999999999</v>
      </c>
      <c r="CR830">
        <v>0.36483270000000001</v>
      </c>
      <c r="CS830">
        <v>0.25604448000000002</v>
      </c>
      <c r="CT830">
        <v>-4.2762179999999997E-2</v>
      </c>
      <c r="CU830">
        <v>4.2953126000000001E-2</v>
      </c>
      <c r="CV830">
        <v>0.38414720000000002</v>
      </c>
      <c r="CW830">
        <v>9.3778453999999997E-2</v>
      </c>
      <c r="CX830">
        <v>0.1360816</v>
      </c>
      <c r="CY830">
        <v>0.36237350000000002</v>
      </c>
      <c r="CZ830">
        <v>0.31037176</v>
      </c>
      <c r="DA830">
        <v>8.2270190000000007E-2</v>
      </c>
      <c r="DB830">
        <v>7.2699139999999995E-2</v>
      </c>
      <c r="DC830">
        <v>0.97908645999999999</v>
      </c>
      <c r="DD830">
        <v>0.29739840000000001</v>
      </c>
      <c r="DE830">
        <v>4.4138700000000003E-3</v>
      </c>
      <c r="DF830">
        <f t="shared" si="34"/>
        <v>0.19878714398543695</v>
      </c>
      <c r="DG830">
        <f t="shared" si="35"/>
        <v>0</v>
      </c>
      <c r="DH830">
        <v>5.7119930001274799E-3</v>
      </c>
      <c r="DI830">
        <f>VLOOKUP(B830,owner_jaccard!$C$1:$E$1128,3,FALSE)</f>
        <v>0.50819672131147497</v>
      </c>
      <c r="DJ830">
        <f>VLOOKUP(B830,partic_jaccard!$C$1:$E$1128,3,FALSE)</f>
        <v>0.56521739130434701</v>
      </c>
      <c r="DK830">
        <f>VLOOKUP(B830,rtword_jaccard!$C$1:$E$1128,3,FALSE)</f>
        <v>0.17647058823529399</v>
      </c>
      <c r="DL830">
        <f>VLOOKUP(B830,rtword_jaccard!$C$1:$F$1128,4,FALSE)</f>
        <v>0.25</v>
      </c>
      <c r="DM830">
        <f>VLOOKUP(B830,rtword_jaccard!$C$1:$G$1128,5,FALSE)</f>
        <v>0.265822784810126</v>
      </c>
      <c r="DN830">
        <f>VLOOKUP(B830,owner_j_重み付き!$C$1:$E$1128,3)</f>
        <v>2.9700000000000001E-2</v>
      </c>
      <c r="DO830">
        <f>VLOOKUP(B830,part_j_重み付き!$C$1:$E$1128,3,FALSE)</f>
        <v>2.3E-2</v>
      </c>
      <c r="DP830">
        <f>VLOOKUP(B830,journalsection_jaccard!$C$2:$E$1129,3,FALSE)</f>
        <v>0.61290322580645096</v>
      </c>
      <c r="DQ830">
        <f>VLOOKUP(B830,journalsection_jaccard!$C$2:$F$1129,4,FALSE)</f>
        <v>0.40845070422535201</v>
      </c>
      <c r="DR830">
        <f>VLOOKUP(B830,journalsection_jaccard!$C$2:$G$1129,5,FALSE)</f>
        <v>0.33333333333333298</v>
      </c>
      <c r="DS830">
        <f>VLOOKUP(B830,journalsection_jaccard!$C$2:$H$1129,6,FALSE)</f>
        <v>0.219512195121951</v>
      </c>
    </row>
    <row r="831" spans="1:123" hidden="1" x14ac:dyDescent="0.55000000000000004">
      <c r="A831">
        <v>824</v>
      </c>
      <c r="B831" t="s">
        <v>1500</v>
      </c>
      <c r="C831" t="s">
        <v>930</v>
      </c>
      <c r="D831">
        <v>0.30363976999999998</v>
      </c>
      <c r="E831">
        <v>0.15038525</v>
      </c>
      <c r="F831">
        <v>0.14478879</v>
      </c>
      <c r="G831">
        <v>0.21531591999999999</v>
      </c>
      <c r="H831">
        <v>0.27488940000000001</v>
      </c>
      <c r="I831">
        <v>0.1701281</v>
      </c>
      <c r="J831">
        <v>0.20852439</v>
      </c>
      <c r="K831">
        <v>0.98110545000000005</v>
      </c>
      <c r="L831">
        <v>0.21147463</v>
      </c>
      <c r="M831">
        <v>4.8659729999999998E-2</v>
      </c>
      <c r="N831">
        <v>0.17756153999999999</v>
      </c>
      <c r="O831">
        <v>-1.5845953999999999E-4</v>
      </c>
      <c r="P831">
        <v>0.24868636</v>
      </c>
      <c r="Q831">
        <v>0.33357835000000002</v>
      </c>
      <c r="R831">
        <v>6.1832875000000002E-2</v>
      </c>
      <c r="S831">
        <v>-3.9043540000000002E-2</v>
      </c>
      <c r="T831">
        <v>0.17906459999999999</v>
      </c>
      <c r="U831">
        <v>0.12581729999999999</v>
      </c>
      <c r="V831">
        <v>0.13961275000000001</v>
      </c>
      <c r="W831">
        <v>4.8838056999999997E-2</v>
      </c>
      <c r="X831">
        <v>0.10094293</v>
      </c>
      <c r="Y831">
        <v>0.25013386999999998</v>
      </c>
      <c r="Z831">
        <v>0.18986980000000001</v>
      </c>
      <c r="AA831">
        <v>0.17922342999999999</v>
      </c>
      <c r="AB831">
        <v>9.2429289999999997E-2</v>
      </c>
      <c r="AC831">
        <v>0.28215217999999997</v>
      </c>
      <c r="AD831">
        <v>2.2589013000000002E-2</v>
      </c>
      <c r="AE831">
        <v>0.14022434</v>
      </c>
      <c r="AF831">
        <v>0.17841684999999999</v>
      </c>
      <c r="AG831">
        <v>9.8542809999999995E-3</v>
      </c>
      <c r="AH831">
        <v>-9.5339370000000007E-2</v>
      </c>
      <c r="AI831">
        <v>0.20700645000000001</v>
      </c>
      <c r="AJ831">
        <v>5.2792244000000002E-2</v>
      </c>
      <c r="AK831">
        <v>0.12712464000000001</v>
      </c>
      <c r="AL831">
        <v>0.19183164999999999</v>
      </c>
      <c r="AM831">
        <v>0.10928868999999999</v>
      </c>
      <c r="AN831">
        <v>0.1158788</v>
      </c>
      <c r="AO831">
        <v>0.30031243000000002</v>
      </c>
      <c r="AP831">
        <v>0.15892218</v>
      </c>
      <c r="AQ831">
        <v>0.23740191999999999</v>
      </c>
      <c r="AR831">
        <v>0.20859501</v>
      </c>
      <c r="AS831">
        <v>-7.8970770000000006E-3</v>
      </c>
      <c r="AT831">
        <v>8.1391915999999995E-2</v>
      </c>
      <c r="AU831">
        <v>0.2152009</v>
      </c>
      <c r="AV831">
        <v>2.5092382E-2</v>
      </c>
      <c r="AW831">
        <v>0.27172743999999999</v>
      </c>
      <c r="AX831">
        <v>8.1802879999999994E-2</v>
      </c>
      <c r="AY831">
        <v>0.30541459999999998</v>
      </c>
      <c r="AZ831">
        <v>0.95334363</v>
      </c>
      <c r="BA831">
        <v>9.4152020000000003E-2</v>
      </c>
      <c r="BB831">
        <v>0.12928063000000001</v>
      </c>
      <c r="BC831">
        <v>-0.117472455</v>
      </c>
      <c r="BD831">
        <v>9.0148710000000007E-2</v>
      </c>
      <c r="BE831">
        <v>0.18536082000000001</v>
      </c>
      <c r="BF831">
        <v>0.10547301000000001</v>
      </c>
      <c r="BG831">
        <v>0.22035867000000001</v>
      </c>
      <c r="BH831">
        <v>0.20856342999999999</v>
      </c>
      <c r="BI831">
        <v>0.24665228</v>
      </c>
      <c r="BJ831">
        <v>0.29696460000000002</v>
      </c>
      <c r="BK831">
        <v>0.11615287000000001</v>
      </c>
      <c r="BL831">
        <v>7.3709399999999994E-2</v>
      </c>
      <c r="BM831">
        <v>0.20803957000000001</v>
      </c>
      <c r="BN831">
        <v>2.1847620000000002E-2</v>
      </c>
      <c r="BO831">
        <v>0.37393346</v>
      </c>
      <c r="BP831">
        <v>0.11003072</v>
      </c>
      <c r="BQ831">
        <v>4.2138691999999998E-2</v>
      </c>
      <c r="BR831">
        <v>5.9442309999999998E-2</v>
      </c>
      <c r="BS831">
        <v>0.19834573999999999</v>
      </c>
      <c r="BT831">
        <v>0.32627523000000003</v>
      </c>
      <c r="BU831">
        <v>0.28484556</v>
      </c>
      <c r="BV831">
        <v>8.3659659999999997E-2</v>
      </c>
      <c r="BW831">
        <v>0.18185966000000001</v>
      </c>
      <c r="BX831">
        <v>0.36426153999999999</v>
      </c>
      <c r="BY831">
        <v>-0.12862145999999999</v>
      </c>
      <c r="BZ831">
        <v>0.17653456000000001</v>
      </c>
      <c r="CA831">
        <v>0.23428937999999999</v>
      </c>
      <c r="CB831">
        <v>0.39893722999999998</v>
      </c>
      <c r="CC831">
        <v>0.28359294000000002</v>
      </c>
      <c r="CD831">
        <v>0.22442572999999999</v>
      </c>
      <c r="CE831">
        <v>0.2467744</v>
      </c>
      <c r="CF831">
        <v>7.4015020000000001E-2</v>
      </c>
      <c r="CG831">
        <v>0.30262575000000003</v>
      </c>
      <c r="CH831">
        <v>0.112273395</v>
      </c>
      <c r="CI831">
        <v>0.12647332</v>
      </c>
      <c r="CJ831">
        <v>0.17973405000000001</v>
      </c>
      <c r="CK831">
        <v>8.2543179999999994E-2</v>
      </c>
      <c r="CL831">
        <v>0.16046962000000001</v>
      </c>
      <c r="CM831">
        <v>0.23988482</v>
      </c>
      <c r="CN831">
        <v>0.13954433999999999</v>
      </c>
      <c r="CO831">
        <v>0.12308284</v>
      </c>
      <c r="CP831">
        <v>5.8068654999999997E-2</v>
      </c>
      <c r="CQ831">
        <v>7.9842545000000001E-2</v>
      </c>
      <c r="CR831">
        <v>0.20095884999999999</v>
      </c>
      <c r="CS831">
        <v>0.102223754</v>
      </c>
      <c r="CT831">
        <v>-2.9717081999999999E-2</v>
      </c>
      <c r="CU831">
        <v>0.10833783</v>
      </c>
      <c r="CV831">
        <v>0.22613423999999999</v>
      </c>
      <c r="CW831">
        <v>0.12515209999999999</v>
      </c>
      <c r="CX831">
        <v>0.17468095</v>
      </c>
      <c r="CY831">
        <v>6.5231495E-2</v>
      </c>
      <c r="CZ831">
        <v>0.30611434999999998</v>
      </c>
      <c r="DA831">
        <v>0.17405276</v>
      </c>
      <c r="DB831">
        <v>6.1839369999999998E-2</v>
      </c>
      <c r="DC831">
        <v>0.96513294999999999</v>
      </c>
      <c r="DD831">
        <v>0.14071924999999999</v>
      </c>
      <c r="DE831">
        <v>3.561508E-2</v>
      </c>
      <c r="DF831">
        <f t="shared" si="34"/>
        <v>0.15287219893650492</v>
      </c>
      <c r="DG831">
        <f t="shared" si="35"/>
        <v>0</v>
      </c>
      <c r="DH831">
        <v>7.8732408227536659E-4</v>
      </c>
      <c r="DI831">
        <f>VLOOKUP(B831,owner_jaccard!$C$1:$E$1128,3,FALSE)</f>
        <v>0.28888888888888797</v>
      </c>
      <c r="DJ831">
        <f>VLOOKUP(B831,partic_jaccard!$C$1:$E$1128,3,FALSE)</f>
        <v>0.15151515151515099</v>
      </c>
      <c r="DK831">
        <f>VLOOKUP(B831,rtword_jaccard!$C$1:$E$1128,3,FALSE)</f>
        <v>8.6956521739130405E-2</v>
      </c>
      <c r="DL831">
        <f>VLOOKUP(B831,rtword_jaccard!$C$1:$F$1128,4,FALSE)</f>
        <v>0.14285714285714199</v>
      </c>
      <c r="DM831">
        <f>VLOOKUP(B831,rtword_jaccard!$C$1:$G$1128,5,FALSE)</f>
        <v>0.15830115830115801</v>
      </c>
      <c r="DN831">
        <f>VLOOKUP(B831,owner_j_重み付き!$C$1:$E$1128,3)</f>
        <v>7.7000000000000002E-3</v>
      </c>
      <c r="DO831">
        <f>VLOOKUP(B831,part_j_重み付き!$C$1:$E$1128,3,FALSE)</f>
        <v>1.9599999999999999E-2</v>
      </c>
      <c r="DP831">
        <f>VLOOKUP(B831,journalsection_jaccard!$C$2:$E$1129,3,FALSE)</f>
        <v>0.47058823529411697</v>
      </c>
      <c r="DQ831">
        <f>VLOOKUP(B831,journalsection_jaccard!$C$2:$F$1129,4,FALSE)</f>
        <v>0.34228187919462999</v>
      </c>
      <c r="DR831">
        <f>VLOOKUP(B831,journalsection_jaccard!$C$2:$G$1129,5,FALSE)</f>
        <v>0.29310344827586199</v>
      </c>
      <c r="DS831">
        <f>VLOOKUP(B831,journalsection_jaccard!$C$2:$H$1129,6,FALSE)</f>
        <v>0.16279069767441801</v>
      </c>
    </row>
    <row r="832" spans="1:123" x14ac:dyDescent="0.55000000000000004">
      <c r="A832">
        <v>825</v>
      </c>
      <c r="B832" t="s">
        <v>2333</v>
      </c>
      <c r="C832" t="s">
        <v>931</v>
      </c>
      <c r="D832">
        <v>0.15299505999999999</v>
      </c>
      <c r="E832">
        <v>0.21056274999999999</v>
      </c>
      <c r="F832">
        <v>0.1235651</v>
      </c>
      <c r="G832">
        <v>0.27431961999999999</v>
      </c>
      <c r="H832">
        <v>0.11593581999999999</v>
      </c>
      <c r="I832">
        <v>0.102746226</v>
      </c>
      <c r="J832">
        <v>0.30279162999999998</v>
      </c>
      <c r="K832">
        <v>0.98220759999999996</v>
      </c>
      <c r="L832">
        <v>0.17535865</v>
      </c>
      <c r="M832">
        <v>0.18369769</v>
      </c>
      <c r="N832">
        <v>0.27399605999999999</v>
      </c>
      <c r="O832">
        <v>0.19867151999999999</v>
      </c>
      <c r="P832">
        <v>0.18813321</v>
      </c>
      <c r="Q832">
        <v>0.16346492000000001</v>
      </c>
      <c r="R832">
        <v>-5.7192399999999997E-2</v>
      </c>
      <c r="S832">
        <v>-5.6813599999999999E-2</v>
      </c>
      <c r="T832">
        <v>3.0523047000000001E-2</v>
      </c>
      <c r="U832">
        <v>0.2098892</v>
      </c>
      <c r="V832">
        <v>0.10668227</v>
      </c>
      <c r="W832">
        <v>-2.3785732000000002E-3</v>
      </c>
      <c r="X832">
        <v>0.15487659000000001</v>
      </c>
      <c r="Y832">
        <v>3.9215498000000001E-2</v>
      </c>
      <c r="Z832">
        <v>0.20530683</v>
      </c>
      <c r="AA832">
        <v>-5.6905515E-4</v>
      </c>
      <c r="AB832">
        <v>-3.3340244999999998E-2</v>
      </c>
      <c r="AC832">
        <v>0.11653811</v>
      </c>
      <c r="AD832">
        <v>1.0386636499999999E-2</v>
      </c>
      <c r="AE832">
        <v>9.7470909999999994E-3</v>
      </c>
      <c r="AF832">
        <v>0.23430714</v>
      </c>
      <c r="AG832">
        <v>0.18560225999999999</v>
      </c>
      <c r="AH832">
        <v>6.3976149999999996E-2</v>
      </c>
      <c r="AI832">
        <v>8.5361764000000007E-2</v>
      </c>
      <c r="AJ832">
        <v>0.16791075</v>
      </c>
      <c r="AK832">
        <v>0.20974002999999999</v>
      </c>
      <c r="AL832">
        <v>0.24818066999999999</v>
      </c>
      <c r="AM832">
        <v>0.26849726000000002</v>
      </c>
      <c r="AN832">
        <v>0.12741432999999999</v>
      </c>
      <c r="AO832">
        <v>0.19971214000000001</v>
      </c>
      <c r="AP832">
        <v>0.44545493000000003</v>
      </c>
      <c r="AQ832">
        <v>0.14946156999999999</v>
      </c>
      <c r="AR832">
        <v>0.19670893</v>
      </c>
      <c r="AS832">
        <v>3.3934723999999999E-2</v>
      </c>
      <c r="AT832">
        <v>0.103594795</v>
      </c>
      <c r="AU832">
        <v>0.23113541000000001</v>
      </c>
      <c r="AV832">
        <v>0.13425381</v>
      </c>
      <c r="AW832">
        <v>9.6147479999999994E-2</v>
      </c>
      <c r="AX832">
        <v>-9.953766E-2</v>
      </c>
      <c r="AY832">
        <v>0.23950537999999999</v>
      </c>
      <c r="AZ832">
        <v>0.96858560000000005</v>
      </c>
      <c r="BA832">
        <v>3.9719690000000002E-2</v>
      </c>
      <c r="BB832">
        <v>-1.0963753E-2</v>
      </c>
      <c r="BC832">
        <v>1.7378634E-2</v>
      </c>
      <c r="BD832">
        <v>6.2593839999999998E-2</v>
      </c>
      <c r="BE832">
        <v>2.7183316999999999E-2</v>
      </c>
      <c r="BF832">
        <v>0.10094911600000001</v>
      </c>
      <c r="BG832">
        <v>0.38392981999999998</v>
      </c>
      <c r="BH832">
        <v>0.19541354</v>
      </c>
      <c r="BI832">
        <v>0.20537896</v>
      </c>
      <c r="BJ832">
        <v>0.13222233999999999</v>
      </c>
      <c r="BK832">
        <v>0.35466589999999998</v>
      </c>
      <c r="BL832">
        <v>6.8962715999999993E-2</v>
      </c>
      <c r="BM832">
        <v>0.2644724</v>
      </c>
      <c r="BN832">
        <v>6.6577170000000005E-2</v>
      </c>
      <c r="BO832">
        <v>0.29063826999999998</v>
      </c>
      <c r="BP832">
        <v>0.21426806000000001</v>
      </c>
      <c r="BQ832">
        <v>0.15202293</v>
      </c>
      <c r="BR832">
        <v>0.20583715</v>
      </c>
      <c r="BS832">
        <v>0.27751197999999999</v>
      </c>
      <c r="BT832">
        <v>0.43061315999999999</v>
      </c>
      <c r="BU832">
        <v>0.1611397</v>
      </c>
      <c r="BV832">
        <v>0.11198204</v>
      </c>
      <c r="BW832">
        <v>0.12743554000000001</v>
      </c>
      <c r="BX832">
        <v>0.4248709</v>
      </c>
      <c r="BY832">
        <v>0.13408943000000001</v>
      </c>
      <c r="BZ832">
        <v>0.1983914</v>
      </c>
      <c r="CA832">
        <v>0.11919254</v>
      </c>
      <c r="CB832">
        <v>0.31687527999999998</v>
      </c>
      <c r="CC832">
        <v>0.32985170000000003</v>
      </c>
      <c r="CD832">
        <v>0.34439873999999998</v>
      </c>
      <c r="CE832">
        <v>0.22497243</v>
      </c>
      <c r="CF832">
        <v>0.17906399000000001</v>
      </c>
      <c r="CG832">
        <v>0.25754063999999999</v>
      </c>
      <c r="CH832">
        <v>0.26378321999999998</v>
      </c>
      <c r="CI832">
        <v>0.12414795000000001</v>
      </c>
      <c r="CJ832">
        <v>0.21819276000000001</v>
      </c>
      <c r="CK832">
        <v>8.4048145000000005E-2</v>
      </c>
      <c r="CL832">
        <v>7.3209999999999997E-2</v>
      </c>
      <c r="CM832">
        <v>0.17925656000000001</v>
      </c>
      <c r="CN832">
        <v>0.17868349</v>
      </c>
      <c r="CO832">
        <v>0.10563251999999999</v>
      </c>
      <c r="CP832">
        <v>0.11581651</v>
      </c>
      <c r="CQ832">
        <v>0.22802436000000001</v>
      </c>
      <c r="CR832">
        <v>0.12740431999999999</v>
      </c>
      <c r="CS832">
        <v>0.25978210000000002</v>
      </c>
      <c r="CT832">
        <v>0.12652469</v>
      </c>
      <c r="CU832">
        <v>0.12067923999999999</v>
      </c>
      <c r="CV832">
        <v>0.30042364999999999</v>
      </c>
      <c r="CW832">
        <v>6.5183245000000001E-2</v>
      </c>
      <c r="CX832">
        <v>-3.0413589000000001E-2</v>
      </c>
      <c r="CY832">
        <v>0.31131098000000001</v>
      </c>
      <c r="CZ832">
        <v>0.22293107000000001</v>
      </c>
      <c r="DA832">
        <v>0.32678157000000002</v>
      </c>
      <c r="DB832">
        <v>-6.5766519999999995E-2</v>
      </c>
      <c r="DC832">
        <v>0.97486539999999999</v>
      </c>
      <c r="DD832">
        <v>0.27150743999999999</v>
      </c>
      <c r="DE832">
        <v>3.2818366000000002E-2</v>
      </c>
      <c r="DF832">
        <f t="shared" si="34"/>
        <v>0.1608700307296117</v>
      </c>
      <c r="DG832">
        <f t="shared" si="35"/>
        <v>0</v>
      </c>
      <c r="DH832">
        <v>0</v>
      </c>
      <c r="DI832">
        <f>VLOOKUP(B832,owner_jaccard!$C$1:$E$1128,3,FALSE)</f>
        <v>0.33333333333333298</v>
      </c>
      <c r="DJ832">
        <f>VLOOKUP(B832,partic_jaccard!$C$1:$E$1128,3,FALSE)</f>
        <v>0.27586206896551702</v>
      </c>
      <c r="DK832">
        <f>VLOOKUP(B832,rtword_jaccard!$C$1:$E$1128,3,FALSE)</f>
        <v>0.219512195121951</v>
      </c>
      <c r="DL832">
        <f>VLOOKUP(B832,rtword_jaccard!$C$1:$F$1128,4,FALSE)</f>
        <v>0.20481927710843301</v>
      </c>
      <c r="DM832">
        <f>VLOOKUP(B832,rtword_jaccard!$C$1:$G$1128,5,FALSE)</f>
        <v>0.21457489878542499</v>
      </c>
      <c r="DN832">
        <f>VLOOKUP(B832,owner_j_重み付き!$C$1:$E$1128,3)</f>
        <v>1.0699999999999999E-2</v>
      </c>
      <c r="DO832">
        <f>VLOOKUP(B832,part_j_重み付き!$C$1:$E$1128,3,FALSE)</f>
        <v>1.34E-2</v>
      </c>
      <c r="DP832">
        <f>VLOOKUP(B832,journalsection_jaccard!$C$2:$E$1129,3,FALSE)</f>
        <v>0.5625</v>
      </c>
      <c r="DQ832">
        <f>VLOOKUP(B832,journalsection_jaccard!$C$2:$F$1129,4,FALSE)</f>
        <v>0.37931034482758602</v>
      </c>
      <c r="DR832">
        <f>VLOOKUP(B832,journalsection_jaccard!$C$2:$G$1129,5,FALSE)</f>
        <v>0.29870129870129802</v>
      </c>
      <c r="DS832">
        <f>VLOOKUP(B832,journalsection_jaccard!$C$2:$H$1129,6,FALSE)</f>
        <v>0.20481927710843301</v>
      </c>
    </row>
    <row r="833" spans="1:123" hidden="1" x14ac:dyDescent="0.55000000000000004">
      <c r="A833">
        <v>826</v>
      </c>
      <c r="B833" t="s">
        <v>2334</v>
      </c>
      <c r="C833" t="s">
        <v>932</v>
      </c>
      <c r="D833">
        <v>0.28259590000000001</v>
      </c>
      <c r="E833">
        <v>0.24983467000000001</v>
      </c>
      <c r="F833">
        <v>0.14570458</v>
      </c>
      <c r="G833">
        <v>0.23165314000000001</v>
      </c>
      <c r="H833">
        <v>0.20305055</v>
      </c>
      <c r="I833">
        <v>5.1902826999999999E-2</v>
      </c>
      <c r="J833">
        <v>0.33425090000000002</v>
      </c>
      <c r="K833">
        <v>0.97779285999999999</v>
      </c>
      <c r="L833">
        <v>0.34770630000000002</v>
      </c>
      <c r="M833">
        <v>0.29453279999999998</v>
      </c>
      <c r="N833">
        <v>0.26365483000000001</v>
      </c>
      <c r="O833">
        <v>0.25270622999999998</v>
      </c>
      <c r="P833">
        <v>0.37010769999999998</v>
      </c>
      <c r="Q833">
        <v>0.3414141</v>
      </c>
      <c r="R833">
        <v>6.1555319999999997E-2</v>
      </c>
      <c r="S833">
        <v>8.6612700000000001E-2</v>
      </c>
      <c r="T833">
        <v>0.25417778000000002</v>
      </c>
      <c r="U833">
        <v>0.14095452</v>
      </c>
      <c r="V833">
        <v>3.5361311999999999E-2</v>
      </c>
      <c r="W833">
        <v>8.2964189999999993E-2</v>
      </c>
      <c r="X833">
        <v>0.31062603</v>
      </c>
      <c r="Y833">
        <v>0.17573569999999999</v>
      </c>
      <c r="Z833">
        <v>0.37266389999999999</v>
      </c>
      <c r="AA833">
        <v>6.8181859999999997E-2</v>
      </c>
      <c r="AB833">
        <v>8.1490784999999996E-2</v>
      </c>
      <c r="AC833">
        <v>0.32961269999999998</v>
      </c>
      <c r="AD833">
        <v>8.4246879999999996E-2</v>
      </c>
      <c r="AE833">
        <v>0.23991831999999999</v>
      </c>
      <c r="AF833">
        <v>0.30632703999999999</v>
      </c>
      <c r="AG833">
        <v>0.14844540000000001</v>
      </c>
      <c r="AH833">
        <v>5.1369726999999997E-2</v>
      </c>
      <c r="AI833">
        <v>0.27364737</v>
      </c>
      <c r="AJ833">
        <v>0.27813300000000002</v>
      </c>
      <c r="AK833">
        <v>0.33989079999999999</v>
      </c>
      <c r="AL833">
        <v>0.19502231</v>
      </c>
      <c r="AM833">
        <v>0.32626011999999999</v>
      </c>
      <c r="AN833">
        <v>3.3719720000000002E-2</v>
      </c>
      <c r="AO833">
        <v>0.121947534</v>
      </c>
      <c r="AP833">
        <v>0.37553045000000002</v>
      </c>
      <c r="AQ833">
        <v>0.27310319999999999</v>
      </c>
      <c r="AR833">
        <v>0.29558205999999998</v>
      </c>
      <c r="AS833">
        <v>0.11294437</v>
      </c>
      <c r="AT833">
        <v>9.5320940000000007E-2</v>
      </c>
      <c r="AU833">
        <v>0.19003001999999999</v>
      </c>
      <c r="AV833">
        <v>7.1397130000000003E-2</v>
      </c>
      <c r="AW833">
        <v>0.39059755000000002</v>
      </c>
      <c r="AX833">
        <v>0.25810896999999999</v>
      </c>
      <c r="AY833">
        <v>0.27249357000000002</v>
      </c>
      <c r="AZ833">
        <v>0.96257300000000001</v>
      </c>
      <c r="BA833">
        <v>2.3634366000000002E-3</v>
      </c>
      <c r="BB833">
        <v>0.27731109999999998</v>
      </c>
      <c r="BC833">
        <v>0.19406383999999999</v>
      </c>
      <c r="BD833">
        <v>0.23436281</v>
      </c>
      <c r="BE833">
        <v>0.27630304999999999</v>
      </c>
      <c r="BF833">
        <v>0.15951629000000001</v>
      </c>
      <c r="BG833">
        <v>0.39797561999999997</v>
      </c>
      <c r="BH833">
        <v>5.23787E-2</v>
      </c>
      <c r="BI833">
        <v>0.27183089999999999</v>
      </c>
      <c r="BJ833">
        <v>0.14972687000000001</v>
      </c>
      <c r="BK833">
        <v>0.3391748</v>
      </c>
      <c r="BL833">
        <v>0.12811913999999999</v>
      </c>
      <c r="BM833">
        <v>0.25473726000000002</v>
      </c>
      <c r="BN833">
        <v>0.31932366000000001</v>
      </c>
      <c r="BO833">
        <v>0.21945122</v>
      </c>
      <c r="BP833">
        <v>0.19845708000000001</v>
      </c>
      <c r="BQ833">
        <v>0.20200707000000001</v>
      </c>
      <c r="BR833">
        <v>0.23439172</v>
      </c>
      <c r="BS833">
        <v>0.34830253999999999</v>
      </c>
      <c r="BT833">
        <v>0.34511579999999997</v>
      </c>
      <c r="BU833">
        <v>0.28470077999999999</v>
      </c>
      <c r="BV833">
        <v>0.18412016</v>
      </c>
      <c r="BW833">
        <v>0.10282207</v>
      </c>
      <c r="BX833">
        <v>0.42167547</v>
      </c>
      <c r="BY833">
        <v>0.15320505000000001</v>
      </c>
      <c r="BZ833">
        <v>0.35198753999999999</v>
      </c>
      <c r="CA833">
        <v>0.23177496</v>
      </c>
      <c r="CB833">
        <v>0.19875358000000001</v>
      </c>
      <c r="CC833">
        <v>0.51790069999999999</v>
      </c>
      <c r="CD833">
        <v>0.43665302</v>
      </c>
      <c r="CE833">
        <v>0.41965237</v>
      </c>
      <c r="CF833">
        <v>0.33152246000000002</v>
      </c>
      <c r="CG833">
        <v>0.2727752</v>
      </c>
      <c r="CH833">
        <v>0.21157806000000001</v>
      </c>
      <c r="CI833">
        <v>0.1993771</v>
      </c>
      <c r="CJ833">
        <v>0.14033831999999999</v>
      </c>
      <c r="CK833">
        <v>0.28219074</v>
      </c>
      <c r="CL833">
        <v>0.41070065</v>
      </c>
      <c r="CM833">
        <v>0.30717316</v>
      </c>
      <c r="CN833">
        <v>0.17022950000000001</v>
      </c>
      <c r="CO833">
        <v>0.15709321000000001</v>
      </c>
      <c r="CP833">
        <v>0.27741596000000002</v>
      </c>
      <c r="CQ833">
        <v>0.16128376</v>
      </c>
      <c r="CR833">
        <v>0.48549900000000001</v>
      </c>
      <c r="CS833">
        <v>0.36486210000000002</v>
      </c>
      <c r="CT833">
        <v>0.10003227000000001</v>
      </c>
      <c r="CU833">
        <v>0.20736355000000001</v>
      </c>
      <c r="CV833">
        <v>0.45050554999999998</v>
      </c>
      <c r="CW833">
        <v>0.16537572</v>
      </c>
      <c r="CX833">
        <v>0.20731619000000001</v>
      </c>
      <c r="CY833">
        <v>0.45334888000000001</v>
      </c>
      <c r="CZ833">
        <v>0.17415796</v>
      </c>
      <c r="DA833">
        <v>0.30048170000000002</v>
      </c>
      <c r="DB833">
        <v>3.735459E-2</v>
      </c>
      <c r="DC833">
        <v>0.97983944000000001</v>
      </c>
      <c r="DD833">
        <v>0.23818677999999999</v>
      </c>
      <c r="DE833">
        <v>0.28883973000000002</v>
      </c>
      <c r="DF833">
        <f t="shared" si="34"/>
        <v>0.23695386943300978</v>
      </c>
      <c r="DG833">
        <f t="shared" si="35"/>
        <v>0</v>
      </c>
      <c r="DH833">
        <v>1.3852877130319899E-2</v>
      </c>
      <c r="DI833">
        <f>VLOOKUP(B833,owner_jaccard!$C$1:$E$1128,3,FALSE)</f>
        <v>0.4</v>
      </c>
      <c r="DJ833">
        <f>VLOOKUP(B833,partic_jaccard!$C$1:$E$1128,3,FALSE)</f>
        <v>0.4375</v>
      </c>
      <c r="DK833">
        <f>VLOOKUP(B833,rtword_jaccard!$C$1:$E$1128,3,FALSE)</f>
        <v>0.265822784810126</v>
      </c>
      <c r="DL833">
        <f>VLOOKUP(B833,rtword_jaccard!$C$1:$F$1128,4,FALSE)</f>
        <v>0.33333333333333298</v>
      </c>
      <c r="DM833">
        <f>VLOOKUP(B833,rtword_jaccard!$C$1:$G$1128,5,FALSE)</f>
        <v>0.34529147982062702</v>
      </c>
      <c r="DN833">
        <f>VLOOKUP(B833,owner_j_重み付き!$C$1:$E$1128,3)</f>
        <v>1.5100000000000001E-2</v>
      </c>
      <c r="DO833">
        <f>VLOOKUP(B833,part_j_重み付き!$C$1:$E$1128,3,FALSE)</f>
        <v>7.6E-3</v>
      </c>
      <c r="DP833">
        <f>VLOOKUP(B833,journalsection_jaccard!$C$2:$E$1129,3,FALSE)</f>
        <v>0.63934426229508201</v>
      </c>
      <c r="DQ833">
        <f>VLOOKUP(B833,journalsection_jaccard!$C$2:$F$1129,4,FALSE)</f>
        <v>0.42857142857142799</v>
      </c>
      <c r="DR833">
        <f>VLOOKUP(B833,journalsection_jaccard!$C$2:$G$1129,5,FALSE)</f>
        <v>0.36986301369863001</v>
      </c>
      <c r="DS833">
        <f>VLOOKUP(B833,journalsection_jaccard!$C$2:$H$1129,6,FALSE)</f>
        <v>0.219512195121951</v>
      </c>
    </row>
    <row r="834" spans="1:123" x14ac:dyDescent="0.55000000000000004">
      <c r="A834">
        <v>827</v>
      </c>
      <c r="B834" t="s">
        <v>2335</v>
      </c>
      <c r="C834" t="s">
        <v>933</v>
      </c>
      <c r="D834">
        <v>0.13650718000000001</v>
      </c>
      <c r="E834">
        <v>-9.0203190000000006E-3</v>
      </c>
      <c r="F834">
        <v>-4.3889016000000003E-2</v>
      </c>
      <c r="G834">
        <v>7.8181790000000001E-2</v>
      </c>
      <c r="H834">
        <v>9.4617900000000005E-2</v>
      </c>
      <c r="I834">
        <v>7.1226999999999999E-2</v>
      </c>
      <c r="J834">
        <v>0.2030651</v>
      </c>
      <c r="K834">
        <v>0.98375420000000002</v>
      </c>
      <c r="L834">
        <v>0.12926672</v>
      </c>
      <c r="M834">
        <v>0.20319688</v>
      </c>
      <c r="N834">
        <v>8.1505129999999995E-2</v>
      </c>
      <c r="O834">
        <v>0.10868583599999999</v>
      </c>
      <c r="P834">
        <v>0.13715355000000001</v>
      </c>
      <c r="Q834">
        <v>0.10791226499999999</v>
      </c>
      <c r="R834">
        <v>-2.8351485999999999E-2</v>
      </c>
      <c r="S834">
        <v>0.14175235999999999</v>
      </c>
      <c r="T834">
        <v>0.16758402999999999</v>
      </c>
      <c r="U834">
        <v>5.6455076E-2</v>
      </c>
      <c r="V834">
        <v>6.6844429999999996E-2</v>
      </c>
      <c r="W834">
        <v>4.4386469999999997E-2</v>
      </c>
      <c r="X834">
        <v>9.6169930000000001E-2</v>
      </c>
      <c r="Y834">
        <v>0.11945076</v>
      </c>
      <c r="Z834">
        <v>3.3915873999999999E-2</v>
      </c>
      <c r="AA834">
        <v>0.16804561000000001</v>
      </c>
      <c r="AB834">
        <v>-2.3321422000000001E-2</v>
      </c>
      <c r="AC834">
        <v>0.10072055000000001</v>
      </c>
      <c r="AD834">
        <v>-2.3333004000000001E-2</v>
      </c>
      <c r="AE834">
        <v>1.4195228000000001E-2</v>
      </c>
      <c r="AF834">
        <v>0.17519517000000001</v>
      </c>
      <c r="AG834">
        <v>8.2459519999999994E-2</v>
      </c>
      <c r="AH834">
        <v>-4.8864315999999998E-2</v>
      </c>
      <c r="AI834">
        <v>0.21775752000000001</v>
      </c>
      <c r="AJ834">
        <v>0.18732947</v>
      </c>
      <c r="AK834">
        <v>2.4752415999999999E-2</v>
      </c>
      <c r="AL834">
        <v>0.18782589</v>
      </c>
      <c r="AM834">
        <v>5.7563026000000003E-2</v>
      </c>
      <c r="AN834">
        <v>8.0912789999999998E-2</v>
      </c>
      <c r="AO834">
        <v>4.2668312999999999E-2</v>
      </c>
      <c r="AP834">
        <v>0.12120287</v>
      </c>
      <c r="AQ834">
        <v>0.19052912</v>
      </c>
      <c r="AR834">
        <v>0.14463889999999999</v>
      </c>
      <c r="AS834">
        <v>-0.10889649</v>
      </c>
      <c r="AT834">
        <v>-6.7237149999999996E-2</v>
      </c>
      <c r="AU834">
        <v>4.1658345999999999E-2</v>
      </c>
      <c r="AV834">
        <v>0.22785233999999999</v>
      </c>
      <c r="AW834">
        <v>0.1634852</v>
      </c>
      <c r="AX834">
        <v>6.2363908000000003E-2</v>
      </c>
      <c r="AY834">
        <v>0.10585672</v>
      </c>
      <c r="AZ834">
        <v>0.95752037000000001</v>
      </c>
      <c r="BA834">
        <v>6.6793630000000007E-2</v>
      </c>
      <c r="BB834">
        <v>0.22773689999999999</v>
      </c>
      <c r="BC834">
        <v>6.7788589999999996E-2</v>
      </c>
      <c r="BD834">
        <v>5.0824930000000004E-3</v>
      </c>
      <c r="BE834">
        <v>0.17884205</v>
      </c>
      <c r="BF834">
        <v>0.18278868000000001</v>
      </c>
      <c r="BG834">
        <v>0.25387016000000001</v>
      </c>
      <c r="BH834">
        <v>0.17063877999999999</v>
      </c>
      <c r="BI834">
        <v>0.33916676000000001</v>
      </c>
      <c r="BJ834">
        <v>0.10609979</v>
      </c>
      <c r="BK834">
        <v>0.32603263999999998</v>
      </c>
      <c r="BL834">
        <v>0.19437537999999999</v>
      </c>
      <c r="BM834">
        <v>0.10105867</v>
      </c>
      <c r="BN834">
        <v>-1.8776734999999999E-2</v>
      </c>
      <c r="BO834">
        <v>0.30105146999999999</v>
      </c>
      <c r="BP834">
        <v>0.18866322999999999</v>
      </c>
      <c r="BQ834">
        <v>0.12465892000000001</v>
      </c>
      <c r="BR834">
        <v>7.2159134E-2</v>
      </c>
      <c r="BS834">
        <v>0.32072624999999999</v>
      </c>
      <c r="BT834">
        <v>0.29713034999999999</v>
      </c>
      <c r="BU834">
        <v>0.1104207</v>
      </c>
      <c r="BV834">
        <v>-1.2963089000000001E-2</v>
      </c>
      <c r="BW834">
        <v>5.3743514999999999E-2</v>
      </c>
      <c r="BX834">
        <v>0.49727216000000002</v>
      </c>
      <c r="BY834">
        <v>2.6185186999999999E-2</v>
      </c>
      <c r="BZ834">
        <v>0.12902446000000001</v>
      </c>
      <c r="CA834">
        <v>7.6717645000000001E-2</v>
      </c>
      <c r="CB834">
        <v>0.22319770999999999</v>
      </c>
      <c r="CC834">
        <v>0.29927777999999999</v>
      </c>
      <c r="CD834">
        <v>0.13937901</v>
      </c>
      <c r="CE834">
        <v>0.25539200000000001</v>
      </c>
      <c r="CF834">
        <v>-1.5103816999999999E-3</v>
      </c>
      <c r="CG834">
        <v>4.5348144999999999E-2</v>
      </c>
      <c r="CH834">
        <v>0.15077900999999999</v>
      </c>
      <c r="CI834">
        <v>0.16756777</v>
      </c>
      <c r="CJ834">
        <v>0.24007624</v>
      </c>
      <c r="CK834">
        <v>0.29587337000000002</v>
      </c>
      <c r="CL834">
        <v>0.2541658</v>
      </c>
      <c r="CM834">
        <v>0.18379208</v>
      </c>
      <c r="CN834">
        <v>4.2658266E-2</v>
      </c>
      <c r="CO834">
        <v>5.1911313000000001E-2</v>
      </c>
      <c r="CP834">
        <v>0.18518892000000001</v>
      </c>
      <c r="CQ834">
        <v>7.4339089999999998E-3</v>
      </c>
      <c r="CR834">
        <v>9.7050819999999996E-2</v>
      </c>
      <c r="CS834">
        <v>0.45867994000000001</v>
      </c>
      <c r="CT834">
        <v>0.21037892999999999</v>
      </c>
      <c r="CU834">
        <v>8.0755820000000006E-2</v>
      </c>
      <c r="CV834">
        <v>0.20618248</v>
      </c>
      <c r="CW834">
        <v>6.7118910000000002E-3</v>
      </c>
      <c r="CX834">
        <v>0.11130192999999999</v>
      </c>
      <c r="CY834">
        <v>0.16708617000000001</v>
      </c>
      <c r="CZ834">
        <v>0.26334104000000003</v>
      </c>
      <c r="DA834">
        <v>0.15376052000000001</v>
      </c>
      <c r="DB834">
        <v>7.8398204999999999E-2</v>
      </c>
      <c r="DC834">
        <v>0.97084559999999998</v>
      </c>
      <c r="DD834">
        <v>0.16661814</v>
      </c>
      <c r="DE834">
        <v>0.17342991999999999</v>
      </c>
      <c r="DF834">
        <f t="shared" si="34"/>
        <v>0.12837371312912627</v>
      </c>
      <c r="DG834">
        <f t="shared" si="35"/>
        <v>0</v>
      </c>
      <c r="DH834">
        <v>0</v>
      </c>
      <c r="DI834">
        <f>VLOOKUP(B834,owner_jaccard!$C$1:$E$1128,3,FALSE)</f>
        <v>7.4999999999999997E-2</v>
      </c>
      <c r="DJ834">
        <f>VLOOKUP(B834,partic_jaccard!$C$1:$E$1128,3,FALSE)</f>
        <v>6.6666666666666596E-2</v>
      </c>
      <c r="DK834">
        <f>VLOOKUP(B834,rtword_jaccard!$C$1:$E$1128,3,FALSE)</f>
        <v>9.8901098901098897E-2</v>
      </c>
      <c r="DL834">
        <f>VLOOKUP(B834,rtword_jaccard!$C$1:$F$1128,4,FALSE)</f>
        <v>0.219512195121951</v>
      </c>
      <c r="DM834">
        <f>VLOOKUP(B834,rtword_jaccard!$C$1:$G$1128,5,FALSE)</f>
        <v>0.219512195121951</v>
      </c>
      <c r="DN834">
        <f>VLOOKUP(B834,owner_j_重み付き!$C$1:$E$1128,3)</f>
        <v>8.9999999999999998E-4</v>
      </c>
      <c r="DO834">
        <f>VLOOKUP(B834,part_j_重み付き!$C$1:$E$1128,3,FALSE)</f>
        <v>3.5999999999999999E-3</v>
      </c>
      <c r="DP834">
        <f>VLOOKUP(B834,journalsection_jaccard!$C$2:$E$1129,3,FALSE)</f>
        <v>0.61290322580645096</v>
      </c>
      <c r="DQ834">
        <f>VLOOKUP(B834,journalsection_jaccard!$C$2:$F$1129,4,FALSE)</f>
        <v>0.35135135135135098</v>
      </c>
      <c r="DR834">
        <f>VLOOKUP(B834,journalsection_jaccard!$C$2:$G$1129,5,FALSE)</f>
        <v>0.26050420168067201</v>
      </c>
      <c r="DS834">
        <f>VLOOKUP(B834,journalsection_jaccard!$C$2:$H$1129,6,FALSE)</f>
        <v>0.17647058823529399</v>
      </c>
    </row>
    <row r="835" spans="1:123" x14ac:dyDescent="0.55000000000000004">
      <c r="A835">
        <v>828</v>
      </c>
      <c r="B835" t="s">
        <v>1501</v>
      </c>
      <c r="C835" t="s">
        <v>934</v>
      </c>
      <c r="D835">
        <v>8.2123180000000004E-2</v>
      </c>
      <c r="E835">
        <v>0.15200907</v>
      </c>
      <c r="F835">
        <v>9.1745670000000001E-2</v>
      </c>
      <c r="G835">
        <v>0.12487569499999999</v>
      </c>
      <c r="H835">
        <v>0.29093059999999998</v>
      </c>
      <c r="I835">
        <v>0.116055876</v>
      </c>
      <c r="J835">
        <v>9.8171294000000006E-2</v>
      </c>
      <c r="K835">
        <v>0.98348444999999995</v>
      </c>
      <c r="L835">
        <v>0.29163455999999999</v>
      </c>
      <c r="M835">
        <v>0.21069694</v>
      </c>
      <c r="N835">
        <v>0.34178287000000002</v>
      </c>
      <c r="O835">
        <v>0.21379882</v>
      </c>
      <c r="P835">
        <v>0.34958270000000002</v>
      </c>
      <c r="Q835">
        <v>0.18541937999999999</v>
      </c>
      <c r="R835">
        <v>7.3068949999999994E-2</v>
      </c>
      <c r="S835">
        <v>-0.12476384</v>
      </c>
      <c r="T835">
        <v>0.10289381</v>
      </c>
      <c r="U835">
        <v>0.19860315000000001</v>
      </c>
      <c r="V835">
        <v>1.6148421999999999E-2</v>
      </c>
      <c r="W835">
        <v>9.8082929999999999E-2</v>
      </c>
      <c r="X835">
        <v>0.10932296499999999</v>
      </c>
      <c r="Y835">
        <v>0.14148632</v>
      </c>
      <c r="Z835">
        <v>0.17758350000000001</v>
      </c>
      <c r="AA835">
        <v>0.18295210000000001</v>
      </c>
      <c r="AB835">
        <v>2.4723322999999998E-2</v>
      </c>
      <c r="AC835">
        <v>0.31430858</v>
      </c>
      <c r="AD835">
        <v>0.17684962000000001</v>
      </c>
      <c r="AE835">
        <v>2.1491685999999999E-2</v>
      </c>
      <c r="AF835">
        <v>0.29997354999999998</v>
      </c>
      <c r="AG835">
        <v>2.1361040000000002E-3</v>
      </c>
      <c r="AH835">
        <v>-6.7852385000000001E-2</v>
      </c>
      <c r="AI835">
        <v>0.26790081999999998</v>
      </c>
      <c r="AJ835">
        <v>0.12208222000000001</v>
      </c>
      <c r="AK835">
        <v>7.1654549999999997E-2</v>
      </c>
      <c r="AL835">
        <v>6.4343594000000004E-2</v>
      </c>
      <c r="AM835">
        <v>0.20420940000000001</v>
      </c>
      <c r="AN835">
        <v>6.5563029999999994E-2</v>
      </c>
      <c r="AO835">
        <v>0.19699485999999999</v>
      </c>
      <c r="AP835">
        <v>0.31140741999999999</v>
      </c>
      <c r="AQ835">
        <v>0.29249477000000002</v>
      </c>
      <c r="AR835">
        <v>5.7168900000000002E-2</v>
      </c>
      <c r="AS835">
        <v>7.3814329999999997E-2</v>
      </c>
      <c r="AT835">
        <v>0.36201102000000002</v>
      </c>
      <c r="AU835">
        <v>4.4118244000000001E-2</v>
      </c>
      <c r="AV835">
        <v>3.2031776E-3</v>
      </c>
      <c r="AW835">
        <v>0.31206246999999998</v>
      </c>
      <c r="AX835">
        <v>0.12381225</v>
      </c>
      <c r="AY835">
        <v>4.7513039999999999E-2</v>
      </c>
      <c r="AZ835">
        <v>0.95190275000000002</v>
      </c>
      <c r="BA835">
        <v>5.1846415E-2</v>
      </c>
      <c r="BB835">
        <v>0.16757685</v>
      </c>
      <c r="BC835">
        <v>0.11776829</v>
      </c>
      <c r="BD835">
        <v>-6.187608E-2</v>
      </c>
      <c r="BE835">
        <v>0.15612300000000001</v>
      </c>
      <c r="BF835">
        <v>0.14695089</v>
      </c>
      <c r="BG835">
        <v>0.24253155000000001</v>
      </c>
      <c r="BH835">
        <v>9.3695230000000004E-2</v>
      </c>
      <c r="BI835">
        <v>0.17086686000000001</v>
      </c>
      <c r="BJ835">
        <v>0.23582818999999999</v>
      </c>
      <c r="BK835">
        <v>0.37032280000000001</v>
      </c>
      <c r="BL835">
        <v>6.1849352000000003E-2</v>
      </c>
      <c r="BM835">
        <v>0.28180792999999998</v>
      </c>
      <c r="BN835">
        <v>0.19104703000000001</v>
      </c>
      <c r="BO835">
        <v>7.4956469999999997E-2</v>
      </c>
      <c r="BP835">
        <v>0.23835595000000001</v>
      </c>
      <c r="BQ835">
        <v>0.15072843</v>
      </c>
      <c r="BR835">
        <v>0.17233641</v>
      </c>
      <c r="BS835">
        <v>0.28014559999999999</v>
      </c>
      <c r="BT835">
        <v>0.15452370000000001</v>
      </c>
      <c r="BU835">
        <v>0.20260876</v>
      </c>
      <c r="BV835">
        <v>0.19677974000000001</v>
      </c>
      <c r="BW835">
        <v>3.1774869999999997E-2</v>
      </c>
      <c r="BX835">
        <v>0.35595417000000001</v>
      </c>
      <c r="BY835">
        <v>6.9529735E-3</v>
      </c>
      <c r="BZ835">
        <v>0.3021296</v>
      </c>
      <c r="CA835">
        <v>0.22979046</v>
      </c>
      <c r="CB835">
        <v>0.1474406</v>
      </c>
      <c r="CC835">
        <v>0.31940229999999997</v>
      </c>
      <c r="CD835">
        <v>0.41795399999999999</v>
      </c>
      <c r="CE835">
        <v>0.17491960000000001</v>
      </c>
      <c r="CF835">
        <v>0.18312047000000001</v>
      </c>
      <c r="CG835">
        <v>3.9914432999999999E-2</v>
      </c>
      <c r="CH835">
        <v>2.5907186999999999E-3</v>
      </c>
      <c r="CI835">
        <v>0.16993016</v>
      </c>
      <c r="CJ835">
        <v>0.24326402</v>
      </c>
      <c r="CK835">
        <v>0.15360303</v>
      </c>
      <c r="CL835">
        <v>0.10818479</v>
      </c>
      <c r="CM835">
        <v>0.23043959</v>
      </c>
      <c r="CN835">
        <v>0.12913498000000001</v>
      </c>
      <c r="CO835">
        <v>1.4246101000000001E-2</v>
      </c>
      <c r="CP835">
        <v>0.21741128000000001</v>
      </c>
      <c r="CQ835">
        <v>0.11721363999999999</v>
      </c>
      <c r="CR835">
        <v>0.34933254000000002</v>
      </c>
      <c r="CS835">
        <v>0.3509526</v>
      </c>
      <c r="CT835">
        <v>4.0544067000000003E-2</v>
      </c>
      <c r="CU835">
        <v>0.27631453</v>
      </c>
      <c r="CV835">
        <v>0.29505115999999998</v>
      </c>
      <c r="CW835">
        <v>0.2873233</v>
      </c>
      <c r="CX835">
        <v>5.1987156E-2</v>
      </c>
      <c r="CY835">
        <v>0.13374539999999999</v>
      </c>
      <c r="CZ835">
        <v>0.31398344</v>
      </c>
      <c r="DA835">
        <v>0.13906473</v>
      </c>
      <c r="DB835">
        <v>0.29273468000000002</v>
      </c>
      <c r="DC835">
        <v>0.97790222999999998</v>
      </c>
      <c r="DD835">
        <v>0.20594204999999999</v>
      </c>
      <c r="DE835">
        <v>6.8647200000000005E-2</v>
      </c>
      <c r="DF835">
        <f t="shared" si="34"/>
        <v>0.16518405380388348</v>
      </c>
      <c r="DG835">
        <f t="shared" si="35"/>
        <v>0</v>
      </c>
      <c r="DH835">
        <v>0</v>
      </c>
      <c r="DI835">
        <f>VLOOKUP(B835,owner_jaccard!$C$1:$E$1128,3,FALSE)</f>
        <v>6.8181818181818094E-2</v>
      </c>
      <c r="DJ835">
        <f>VLOOKUP(B835,partic_jaccard!$C$1:$E$1128,3,FALSE)</f>
        <v>3.4482758620689599E-2</v>
      </c>
      <c r="DK835">
        <f>VLOOKUP(B835,rtword_jaccard!$C$1:$E$1128,3,FALSE)</f>
        <v>0.17647058823529399</v>
      </c>
      <c r="DL835">
        <f>VLOOKUP(B835,rtword_jaccard!$C$1:$F$1128,4,FALSE)</f>
        <v>0.22699386503067401</v>
      </c>
      <c r="DM835">
        <f>VLOOKUP(B835,rtword_jaccard!$C$1:$G$1128,5,FALSE)</f>
        <v>0.20481927710843301</v>
      </c>
      <c r="DN835">
        <f>VLOOKUP(B835,owner_j_重み付き!$C$1:$E$1128,3)</f>
        <v>5.0000000000000001E-4</v>
      </c>
      <c r="DO835">
        <f>VLOOKUP(B835,part_j_重み付き!$C$1:$E$1128,3,FALSE)</f>
        <v>5.5999999999999999E-3</v>
      </c>
      <c r="DP835">
        <f>VLOOKUP(B835,journalsection_jaccard!$C$2:$E$1129,3,FALSE)</f>
        <v>0.38888888888888801</v>
      </c>
      <c r="DQ835">
        <f>VLOOKUP(B835,journalsection_jaccard!$C$2:$F$1129,4,FALSE)</f>
        <v>0.36054421768707401</v>
      </c>
      <c r="DR835">
        <f>VLOOKUP(B835,journalsection_jaccard!$C$2:$G$1129,5,FALSE)</f>
        <v>0.27659574468085102</v>
      </c>
      <c r="DS835">
        <f>VLOOKUP(B835,journalsection_jaccard!$C$2:$H$1129,6,FALSE)</f>
        <v>0.13636363636363599</v>
      </c>
    </row>
    <row r="836" spans="1:123" hidden="1" x14ac:dyDescent="0.55000000000000004">
      <c r="A836">
        <v>829</v>
      </c>
      <c r="B836" t="s">
        <v>2336</v>
      </c>
      <c r="C836" t="s">
        <v>935</v>
      </c>
      <c r="D836">
        <v>0.27474146999999999</v>
      </c>
      <c r="E836">
        <v>0.29302776000000003</v>
      </c>
      <c r="F836">
        <v>0.17783278</v>
      </c>
      <c r="G836">
        <v>0.32116531999999998</v>
      </c>
      <c r="H836">
        <v>0.25766169999999999</v>
      </c>
      <c r="I836">
        <v>0.18640672999999999</v>
      </c>
      <c r="J836">
        <v>0.35745335</v>
      </c>
      <c r="K836">
        <v>0.98209816000000005</v>
      </c>
      <c r="L836">
        <v>0.23487361000000001</v>
      </c>
      <c r="M836">
        <v>0.31857671999999998</v>
      </c>
      <c r="N836">
        <v>0.424952</v>
      </c>
      <c r="O836">
        <v>0.24020817999999999</v>
      </c>
      <c r="P836">
        <v>0.29911285999999998</v>
      </c>
      <c r="Q836">
        <v>0.26656049999999998</v>
      </c>
      <c r="R836">
        <v>8.1713359999999999E-2</v>
      </c>
      <c r="S836">
        <v>0.123596355</v>
      </c>
      <c r="T836">
        <v>0.12748392</v>
      </c>
      <c r="U836">
        <v>5.5203414999999999E-2</v>
      </c>
      <c r="V836">
        <v>0.28275946000000002</v>
      </c>
      <c r="W836">
        <v>4.7351589999999999E-2</v>
      </c>
      <c r="X836">
        <v>0.40196507999999997</v>
      </c>
      <c r="Y836">
        <v>0.31597227</v>
      </c>
      <c r="Z836">
        <v>0.2833157</v>
      </c>
      <c r="AA836">
        <v>0.27438378000000002</v>
      </c>
      <c r="AB836">
        <v>4.8293860000000001E-2</v>
      </c>
      <c r="AC836">
        <v>0.24435414</v>
      </c>
      <c r="AD836">
        <v>7.5370914999999997E-2</v>
      </c>
      <c r="AE836">
        <v>4.0125715999999999E-2</v>
      </c>
      <c r="AF836">
        <v>8.2617609999999994E-2</v>
      </c>
      <c r="AG836">
        <v>5.1495180000000002E-2</v>
      </c>
      <c r="AH836">
        <v>-5.3024487999999998E-3</v>
      </c>
      <c r="AI836">
        <v>0.21156411</v>
      </c>
      <c r="AJ836">
        <v>0.23775929000000001</v>
      </c>
      <c r="AK836">
        <v>0.22842148000000001</v>
      </c>
      <c r="AL836">
        <v>0.12967843000000001</v>
      </c>
      <c r="AM836">
        <v>0.27341172000000002</v>
      </c>
      <c r="AN836">
        <v>6.2903559999999997E-2</v>
      </c>
      <c r="AO836">
        <v>0.17209631</v>
      </c>
      <c r="AP836">
        <v>0.34456920000000002</v>
      </c>
      <c r="AQ836">
        <v>0.32027158</v>
      </c>
      <c r="AR836">
        <v>0.33595806</v>
      </c>
      <c r="AS836">
        <v>0.29209414</v>
      </c>
      <c r="AT836">
        <v>-0.13038269</v>
      </c>
      <c r="AU836">
        <v>0.22027326999999999</v>
      </c>
      <c r="AV836">
        <v>0.22798824000000001</v>
      </c>
      <c r="AW836">
        <v>0.23461264000000001</v>
      </c>
      <c r="AX836">
        <v>0.30293115999999998</v>
      </c>
      <c r="AY836">
        <v>0.28813870000000003</v>
      </c>
      <c r="AZ836">
        <v>0.96591263999999999</v>
      </c>
      <c r="BA836">
        <v>0.10566433</v>
      </c>
      <c r="BB836">
        <v>6.7183709999999994E-2</v>
      </c>
      <c r="BC836">
        <v>3.2666985000000003E-2</v>
      </c>
      <c r="BD836">
        <v>0.23678954999999999</v>
      </c>
      <c r="BE836">
        <v>4.4452525999999999E-2</v>
      </c>
      <c r="BF836">
        <v>0.28968159999999998</v>
      </c>
      <c r="BG836">
        <v>0.34278510000000001</v>
      </c>
      <c r="BH836">
        <v>6.7165740000000002E-2</v>
      </c>
      <c r="BI836">
        <v>0.21396175000000001</v>
      </c>
      <c r="BJ836">
        <v>0.21014157999999999</v>
      </c>
      <c r="BK836">
        <v>0.26333245999999999</v>
      </c>
      <c r="BL836">
        <v>0.25760895</v>
      </c>
      <c r="BM836">
        <v>0.20100208</v>
      </c>
      <c r="BN836">
        <v>0.15987143000000001</v>
      </c>
      <c r="BO836">
        <v>0.2695495</v>
      </c>
      <c r="BP836">
        <v>8.004087E-2</v>
      </c>
      <c r="BQ836">
        <v>3.6948003E-2</v>
      </c>
      <c r="BR836">
        <v>0.17323123000000001</v>
      </c>
      <c r="BS836">
        <v>0.21907614</v>
      </c>
      <c r="BT836">
        <v>0.29910113999999999</v>
      </c>
      <c r="BU836">
        <v>0.23304559999999999</v>
      </c>
      <c r="BV836">
        <v>0.28709277999999999</v>
      </c>
      <c r="BW836">
        <v>0.39833584</v>
      </c>
      <c r="BX836">
        <v>0.29667075999999998</v>
      </c>
      <c r="BY836">
        <v>0.14360866</v>
      </c>
      <c r="BZ836">
        <v>2.74977E-2</v>
      </c>
      <c r="CA836">
        <v>0.14640468000000001</v>
      </c>
      <c r="CB836">
        <v>0.3413234</v>
      </c>
      <c r="CC836">
        <v>0.34312641999999999</v>
      </c>
      <c r="CD836">
        <v>0.36544913000000001</v>
      </c>
      <c r="CE836">
        <v>0.28251623999999997</v>
      </c>
      <c r="CF836">
        <v>0.11727914</v>
      </c>
      <c r="CG836">
        <v>0.22637032000000001</v>
      </c>
      <c r="CH836">
        <v>0.33585150000000003</v>
      </c>
      <c r="CI836">
        <v>0.22167729</v>
      </c>
      <c r="CJ836">
        <v>0.10111858</v>
      </c>
      <c r="CK836">
        <v>0.17678406999999999</v>
      </c>
      <c r="CL836">
        <v>0.29533841999999999</v>
      </c>
      <c r="CM836">
        <v>0.118105926</v>
      </c>
      <c r="CN836">
        <v>6.5373639999999997E-2</v>
      </c>
      <c r="CO836">
        <v>0.14030989999999999</v>
      </c>
      <c r="CP836">
        <v>0.23213711000000001</v>
      </c>
      <c r="CQ836">
        <v>-4.40527E-2</v>
      </c>
      <c r="CR836">
        <v>0.25986504999999999</v>
      </c>
      <c r="CS836">
        <v>0.22391462000000001</v>
      </c>
      <c r="CT836">
        <v>0.14140338</v>
      </c>
      <c r="CU836">
        <v>0.12892745</v>
      </c>
      <c r="CV836">
        <v>0.3983778</v>
      </c>
      <c r="CW836">
        <v>-3.1421448000000002E-3</v>
      </c>
      <c r="CX836">
        <v>0.17954977</v>
      </c>
      <c r="CY836">
        <v>9.8985649999999994E-2</v>
      </c>
      <c r="CZ836">
        <v>0.21096039999999999</v>
      </c>
      <c r="DA836">
        <v>0.19555722</v>
      </c>
      <c r="DB836">
        <v>8.4083290000000005E-2</v>
      </c>
      <c r="DC836">
        <v>0.97011714999999998</v>
      </c>
      <c r="DD836">
        <v>0.22927722</v>
      </c>
      <c r="DE836">
        <v>0.22078829</v>
      </c>
      <c r="DF836">
        <f t="shared" si="34"/>
        <v>0.20122067143106792</v>
      </c>
      <c r="DG836">
        <f t="shared" si="35"/>
        <v>0</v>
      </c>
      <c r="DH836">
        <v>5.7817348730749218E-4</v>
      </c>
      <c r="DI836">
        <f>VLOOKUP(B836,owner_jaccard!$C$1:$E$1128,3,FALSE)</f>
        <v>0.36206896551724099</v>
      </c>
      <c r="DJ836">
        <f>VLOOKUP(B836,partic_jaccard!$C$1:$E$1128,3,FALSE)</f>
        <v>0.33333333333333298</v>
      </c>
      <c r="DK836">
        <f>VLOOKUP(B836,rtword_jaccard!$C$1:$E$1128,3,FALSE)</f>
        <v>0.17647058823529399</v>
      </c>
      <c r="DL836">
        <f>VLOOKUP(B836,rtword_jaccard!$C$1:$F$1128,4,FALSE)</f>
        <v>0.265822784810126</v>
      </c>
      <c r="DM836">
        <f>VLOOKUP(B836,rtword_jaccard!$C$1:$G$1128,5,FALSE)</f>
        <v>0.265822784810126</v>
      </c>
      <c r="DN836">
        <f>VLOOKUP(B836,owner_j_重み付き!$C$1:$E$1128,3)</f>
        <v>4.8999999999999998E-3</v>
      </c>
      <c r="DO836">
        <f>VLOOKUP(B836,part_j_重み付き!$C$1:$E$1128,3,FALSE)</f>
        <v>2.4899999999999999E-2</v>
      </c>
      <c r="DP836">
        <f>VLOOKUP(B836,journalsection_jaccard!$C$2:$E$1129,3,FALSE)</f>
        <v>0.40845070422535201</v>
      </c>
      <c r="DQ836">
        <f>VLOOKUP(B836,journalsection_jaccard!$C$2:$F$1129,4,FALSE)</f>
        <v>0.42857142857142799</v>
      </c>
      <c r="DR836">
        <f>VLOOKUP(B836,journalsection_jaccard!$C$2:$G$1129,5,FALSE)</f>
        <v>0.31578947368421001</v>
      </c>
      <c r="DS836">
        <f>VLOOKUP(B836,journalsection_jaccard!$C$2:$H$1129,6,FALSE)</f>
        <v>0.25</v>
      </c>
    </row>
    <row r="837" spans="1:123" x14ac:dyDescent="0.55000000000000004">
      <c r="A837">
        <v>830</v>
      </c>
      <c r="B837" t="s">
        <v>2337</v>
      </c>
      <c r="C837" t="s">
        <v>936</v>
      </c>
      <c r="D837">
        <v>8.5116275000000005E-2</v>
      </c>
      <c r="E837">
        <v>0.21264763</v>
      </c>
      <c r="F837">
        <v>0.16587187</v>
      </c>
      <c r="G837">
        <v>0.17261422000000001</v>
      </c>
      <c r="H837">
        <v>0.24447548</v>
      </c>
      <c r="I837">
        <v>0.1183038</v>
      </c>
      <c r="J837">
        <v>0.35295522000000001</v>
      </c>
      <c r="K837">
        <v>0.98028959999999998</v>
      </c>
      <c r="L837">
        <v>0.11881061</v>
      </c>
      <c r="M837">
        <v>0.39811182000000001</v>
      </c>
      <c r="N837">
        <v>0.48297637999999998</v>
      </c>
      <c r="O837">
        <v>0.18642381</v>
      </c>
      <c r="P837">
        <v>0.19422765</v>
      </c>
      <c r="Q837">
        <v>0.27736070000000002</v>
      </c>
      <c r="R837">
        <v>9.4815449999999996E-2</v>
      </c>
      <c r="S837">
        <v>0.11339883000000001</v>
      </c>
      <c r="T837">
        <v>0.19971046000000001</v>
      </c>
      <c r="U837">
        <v>0.33588094000000002</v>
      </c>
      <c r="V837">
        <v>6.6179169999999995E-2</v>
      </c>
      <c r="W837">
        <v>0.26226956000000001</v>
      </c>
      <c r="X837">
        <v>0.18438447999999999</v>
      </c>
      <c r="Y837">
        <v>0.18125807999999999</v>
      </c>
      <c r="Z837">
        <v>0.22269522999999999</v>
      </c>
      <c r="AA837">
        <v>7.1602449999999998E-2</v>
      </c>
      <c r="AB837">
        <v>0.31827299999999997</v>
      </c>
      <c r="AC837">
        <v>0.14785902000000001</v>
      </c>
      <c r="AD837">
        <v>0.24820571999999999</v>
      </c>
      <c r="AE837">
        <v>0.24799414</v>
      </c>
      <c r="AF837">
        <v>0.33637777000000002</v>
      </c>
      <c r="AG837">
        <v>5.8254489999999999E-2</v>
      </c>
      <c r="AH837">
        <v>9.2103030000000002E-2</v>
      </c>
      <c r="AI837">
        <v>0.39628127000000002</v>
      </c>
      <c r="AJ837">
        <v>9.5801570000000003E-2</v>
      </c>
      <c r="AK837">
        <v>0.24125911</v>
      </c>
      <c r="AL837">
        <v>1.4587398E-2</v>
      </c>
      <c r="AM837">
        <v>9.4909610000000005E-2</v>
      </c>
      <c r="AN837">
        <v>5.5193930000000002E-2</v>
      </c>
      <c r="AO837">
        <v>0.17520211999999999</v>
      </c>
      <c r="AP837">
        <v>0.33671172999999999</v>
      </c>
      <c r="AQ837">
        <v>0.45753929999999998</v>
      </c>
      <c r="AR837">
        <v>0.10902712000000001</v>
      </c>
      <c r="AS837">
        <v>0.18458672000000001</v>
      </c>
      <c r="AT837">
        <v>-4.2712054999999999E-2</v>
      </c>
      <c r="AU837">
        <v>3.1586000000000003E-2</v>
      </c>
      <c r="AV837">
        <v>0.14043038999999999</v>
      </c>
      <c r="AW837">
        <v>0.20471734</v>
      </c>
      <c r="AX837">
        <v>0.26395457999999999</v>
      </c>
      <c r="AY837">
        <v>0.26450365999999997</v>
      </c>
      <c r="AZ837">
        <v>0.97730139999999999</v>
      </c>
      <c r="BA837">
        <v>9.2548564E-2</v>
      </c>
      <c r="BB837">
        <v>4.4420487000000003E-3</v>
      </c>
      <c r="BC837">
        <v>0.18871228000000001</v>
      </c>
      <c r="BD837">
        <v>0.15165064</v>
      </c>
      <c r="BE837">
        <v>0.16614269000000001</v>
      </c>
      <c r="BF837">
        <v>0.32366781999999999</v>
      </c>
      <c r="BG837">
        <v>0.21101908</v>
      </c>
      <c r="BH837">
        <v>1.0013965999999999E-2</v>
      </c>
      <c r="BI837">
        <v>0.26929754</v>
      </c>
      <c r="BJ837">
        <v>0.32957447000000001</v>
      </c>
      <c r="BK837">
        <v>0.32538423</v>
      </c>
      <c r="BL837">
        <v>0.20198716</v>
      </c>
      <c r="BM837">
        <v>0.16365229000000001</v>
      </c>
      <c r="BN837">
        <v>0.20860400000000001</v>
      </c>
      <c r="BO837">
        <v>0.25625946999999999</v>
      </c>
      <c r="BP837">
        <v>0.33711395</v>
      </c>
      <c r="BQ837">
        <v>7.0092075000000004E-2</v>
      </c>
      <c r="BR837">
        <v>4.1945780000000002E-2</v>
      </c>
      <c r="BS837">
        <v>0.30608334999999998</v>
      </c>
      <c r="BT837">
        <v>0.47629988000000001</v>
      </c>
      <c r="BU837">
        <v>0.39141293999999999</v>
      </c>
      <c r="BV837">
        <v>0.27056706000000003</v>
      </c>
      <c r="BW837">
        <v>0.57222470000000003</v>
      </c>
      <c r="BX837">
        <v>0.36678772999999998</v>
      </c>
      <c r="BY837">
        <v>2.7657686000000001E-2</v>
      </c>
      <c r="BZ837">
        <v>7.6642625000000006E-2</v>
      </c>
      <c r="CA837">
        <v>2.1026729000000001E-2</v>
      </c>
      <c r="CB837">
        <v>0.15714136000000001</v>
      </c>
      <c r="CC837">
        <v>0.21381280999999999</v>
      </c>
      <c r="CD837">
        <v>0.39605403</v>
      </c>
      <c r="CE837">
        <v>0.31021398</v>
      </c>
      <c r="CF837">
        <v>3.7766790000000001E-2</v>
      </c>
      <c r="CG837">
        <v>0.22305317</v>
      </c>
      <c r="CH837">
        <v>0.22257859999999999</v>
      </c>
      <c r="CI837">
        <v>-4.0023233999999998E-2</v>
      </c>
      <c r="CJ837">
        <v>0.12363774</v>
      </c>
      <c r="CK837">
        <v>0.17808482</v>
      </c>
      <c r="CL837">
        <v>0.21208192000000001</v>
      </c>
      <c r="CM837">
        <v>0.12290674</v>
      </c>
      <c r="CN837">
        <v>5.8973167E-2</v>
      </c>
      <c r="CO837">
        <v>0.10027418</v>
      </c>
      <c r="CP837">
        <v>0.17858219</v>
      </c>
      <c r="CQ837">
        <v>-0.13109841999999999</v>
      </c>
      <c r="CR837">
        <v>0.31438366000000001</v>
      </c>
      <c r="CS837">
        <v>0.20638487999999999</v>
      </c>
      <c r="CT837">
        <v>0.32477476999999999</v>
      </c>
      <c r="CU837">
        <v>0.13091457000000001</v>
      </c>
      <c r="CV837">
        <v>0.4016903</v>
      </c>
      <c r="CW837">
        <v>0.342642</v>
      </c>
      <c r="CX837">
        <v>0.16419800000000001</v>
      </c>
      <c r="CY837">
        <v>0.37575396999999999</v>
      </c>
      <c r="CZ837">
        <v>0.38589770000000001</v>
      </c>
      <c r="DA837">
        <v>0.21623107999999999</v>
      </c>
      <c r="DB837">
        <v>2.3648174000000001E-2</v>
      </c>
      <c r="DC837">
        <v>0.97717124</v>
      </c>
      <c r="DD837">
        <v>0.22537309</v>
      </c>
      <c r="DE837">
        <v>0.12909952999999999</v>
      </c>
      <c r="DF837">
        <f t="shared" si="34"/>
        <v>0.2007823242592234</v>
      </c>
      <c r="DG837">
        <f t="shared" si="35"/>
        <v>0</v>
      </c>
      <c r="DH837">
        <v>0</v>
      </c>
      <c r="DI837">
        <f>VLOOKUP(B837,owner_jaccard!$C$1:$E$1128,3,FALSE)</f>
        <v>0.114754098360655</v>
      </c>
      <c r="DJ837">
        <f>VLOOKUP(B837,partic_jaccard!$C$1:$E$1128,3,FALSE)</f>
        <v>6.4516129032257993E-2</v>
      </c>
      <c r="DK837">
        <f>VLOOKUP(B837,rtword_jaccard!$C$1:$E$1128,3,FALSE)</f>
        <v>0.123595505617977</v>
      </c>
      <c r="DL837">
        <f>VLOOKUP(B837,rtword_jaccard!$C$1:$F$1128,4,FALSE)</f>
        <v>0.234567901234567</v>
      </c>
      <c r="DM837">
        <f>VLOOKUP(B837,rtword_jaccard!$C$1:$G$1128,5,FALSE)</f>
        <v>0.27118644067796599</v>
      </c>
      <c r="DN837">
        <f>VLOOKUP(B837,owner_j_重み付き!$C$1:$E$1128,3)</f>
        <v>1E-3</v>
      </c>
      <c r="DO837">
        <f>VLOOKUP(B837,part_j_重み付き!$C$1:$E$1128,3,FALSE)</f>
        <v>7.6E-3</v>
      </c>
      <c r="DP837">
        <f>VLOOKUP(B837,journalsection_jaccard!$C$2:$E$1129,3,FALSE)</f>
        <v>0.265822784810126</v>
      </c>
      <c r="DQ837">
        <f>VLOOKUP(B837,journalsection_jaccard!$C$2:$F$1129,4,FALSE)</f>
        <v>0.31578947368421001</v>
      </c>
      <c r="DR837">
        <f>VLOOKUP(B837,journalsection_jaccard!$C$2:$G$1129,5,FALSE)</f>
        <v>0.234567901234567</v>
      </c>
      <c r="DS837">
        <f>VLOOKUP(B837,journalsection_jaccard!$C$2:$H$1129,6,FALSE)</f>
        <v>0.16279069767441801</v>
      </c>
    </row>
    <row r="838" spans="1:123" x14ac:dyDescent="0.55000000000000004">
      <c r="A838">
        <v>831</v>
      </c>
      <c r="B838" t="s">
        <v>2338</v>
      </c>
      <c r="C838" t="s">
        <v>937</v>
      </c>
      <c r="D838">
        <v>0.10614628</v>
      </c>
      <c r="E838">
        <v>0.14541098</v>
      </c>
      <c r="F838">
        <v>-8.8818765999999993E-2</v>
      </c>
      <c r="G838">
        <v>0.21964391999999999</v>
      </c>
      <c r="H838">
        <v>3.3415821000000001E-3</v>
      </c>
      <c r="I838">
        <v>0.21933171000000001</v>
      </c>
      <c r="J838">
        <v>0.2036367</v>
      </c>
      <c r="K838">
        <v>0.97655389999999997</v>
      </c>
      <c r="L838">
        <v>0.20141111</v>
      </c>
      <c r="M838">
        <v>0.17854260999999999</v>
      </c>
      <c r="N838">
        <v>0.19880417</v>
      </c>
      <c r="O838">
        <v>0.11311064999999999</v>
      </c>
      <c r="P838">
        <v>0.10110144</v>
      </c>
      <c r="Q838">
        <v>0.12507170000000001</v>
      </c>
      <c r="R838">
        <v>-7.7289835000000001E-2</v>
      </c>
      <c r="S838">
        <v>-6.7369949999999998E-2</v>
      </c>
      <c r="T838">
        <v>0.22188263</v>
      </c>
      <c r="U838">
        <v>5.3892355000000003E-2</v>
      </c>
      <c r="V838">
        <v>0.18770318</v>
      </c>
      <c r="W838">
        <v>0.10218258</v>
      </c>
      <c r="X838">
        <v>0.15178496999999999</v>
      </c>
      <c r="Y838">
        <v>0.14230203999999999</v>
      </c>
      <c r="Z838">
        <v>0.1700045</v>
      </c>
      <c r="AA838">
        <v>0.14189957</v>
      </c>
      <c r="AB838">
        <v>-1.4098592E-2</v>
      </c>
      <c r="AC838">
        <v>0.1177107</v>
      </c>
      <c r="AD838">
        <v>-1.9138803999999999E-2</v>
      </c>
      <c r="AE838">
        <v>0.15664406</v>
      </c>
      <c r="AF838">
        <v>0.29233031999999998</v>
      </c>
      <c r="AG838">
        <v>0.17253520999999999</v>
      </c>
      <c r="AH838">
        <v>0.20660307999999999</v>
      </c>
      <c r="AI838">
        <v>0.27944368000000003</v>
      </c>
      <c r="AJ838">
        <v>0.1312314</v>
      </c>
      <c r="AK838">
        <v>0.2990969</v>
      </c>
      <c r="AL838">
        <v>5.0688320000000002E-2</v>
      </c>
      <c r="AM838">
        <v>0.16518715</v>
      </c>
      <c r="AN838">
        <v>0.10789579000000001</v>
      </c>
      <c r="AO838">
        <v>0.106152385</v>
      </c>
      <c r="AP838">
        <v>0.31604325999999999</v>
      </c>
      <c r="AQ838">
        <v>7.3246539999999999E-2</v>
      </c>
      <c r="AR838">
        <v>3.7396695000000001E-2</v>
      </c>
      <c r="AS838">
        <v>6.840831E-2</v>
      </c>
      <c r="AT838">
        <v>0.10151934999999999</v>
      </c>
      <c r="AU838">
        <v>0.1484008</v>
      </c>
      <c r="AV838">
        <v>0.25484034</v>
      </c>
      <c r="AW838">
        <v>0.33217826</v>
      </c>
      <c r="AX838">
        <v>0.10555399</v>
      </c>
      <c r="AY838">
        <v>0.21548009000000001</v>
      </c>
      <c r="AZ838">
        <v>0.97620249999999997</v>
      </c>
      <c r="BA838">
        <v>7.3426179999999994E-2</v>
      </c>
      <c r="BB838">
        <v>0.13295053000000001</v>
      </c>
      <c r="BC838">
        <v>0.10237634</v>
      </c>
      <c r="BD838">
        <v>8.6783319999999997E-2</v>
      </c>
      <c r="BE838">
        <v>-8.1376219999999999E-2</v>
      </c>
      <c r="BF838">
        <v>0.33888659999999998</v>
      </c>
      <c r="BG838">
        <v>0.28634080000000001</v>
      </c>
      <c r="BH838">
        <v>0.16155225000000001</v>
      </c>
      <c r="BI838">
        <v>0.23585096</v>
      </c>
      <c r="BJ838">
        <v>0.17967596999999999</v>
      </c>
      <c r="BK838">
        <v>0.14250377</v>
      </c>
      <c r="BL838">
        <v>0.15390862999999999</v>
      </c>
      <c r="BM838">
        <v>-3.453113E-2</v>
      </c>
      <c r="BN838">
        <v>0.17830235</v>
      </c>
      <c r="BO838">
        <v>0.10961004000000001</v>
      </c>
      <c r="BP838">
        <v>-1.8039089000000001E-2</v>
      </c>
      <c r="BQ838">
        <v>7.9639583999999999E-2</v>
      </c>
      <c r="BR838">
        <v>0.26693215999999997</v>
      </c>
      <c r="BS838">
        <v>0.12953132000000001</v>
      </c>
      <c r="BT838">
        <v>0.42815363000000001</v>
      </c>
      <c r="BU838">
        <v>0.35272887000000003</v>
      </c>
      <c r="BV838">
        <v>0.10201417</v>
      </c>
      <c r="BW838">
        <v>0.29392376999999997</v>
      </c>
      <c r="BX838">
        <v>0.3873143</v>
      </c>
      <c r="BY838">
        <v>5.8129809999999997E-2</v>
      </c>
      <c r="BZ838">
        <v>0.15847854</v>
      </c>
      <c r="CA838">
        <v>3.7766571999999998E-2</v>
      </c>
      <c r="CB838">
        <v>1.8962969999999999E-2</v>
      </c>
      <c r="CC838">
        <v>0.27689275000000002</v>
      </c>
      <c r="CD838">
        <v>0.18839507999999999</v>
      </c>
      <c r="CE838">
        <v>0.33296930000000002</v>
      </c>
      <c r="CF838">
        <v>0.18404233</v>
      </c>
      <c r="CG838">
        <v>0.16379365000000001</v>
      </c>
      <c r="CH838">
        <v>-3.1434987E-3</v>
      </c>
      <c r="CI838">
        <v>7.8862290000000002E-2</v>
      </c>
      <c r="CJ838">
        <v>9.5008999999999996E-2</v>
      </c>
      <c r="CK838">
        <v>9.0386140000000004E-2</v>
      </c>
      <c r="CL838">
        <v>0.21042947000000001</v>
      </c>
      <c r="CM838">
        <v>-6.9118260000000001E-2</v>
      </c>
      <c r="CN838">
        <v>0.10962082400000001</v>
      </c>
      <c r="CO838">
        <v>0.19658452000000001</v>
      </c>
      <c r="CP838">
        <v>0.1083938</v>
      </c>
      <c r="CQ838">
        <v>-2.9378123999999999E-2</v>
      </c>
      <c r="CR838">
        <v>0.29879630000000001</v>
      </c>
      <c r="CS838">
        <v>0.17490722</v>
      </c>
      <c r="CT838">
        <v>8.5982020000000006E-2</v>
      </c>
      <c r="CU838">
        <v>0.1060258</v>
      </c>
      <c r="CV838">
        <v>0.21933021999999999</v>
      </c>
      <c r="CW838">
        <v>0.24433118000000001</v>
      </c>
      <c r="CX838">
        <v>6.2357545E-2</v>
      </c>
      <c r="CY838">
        <v>0.26529153999999999</v>
      </c>
      <c r="CZ838">
        <v>0.11139738</v>
      </c>
      <c r="DA838">
        <v>5.8290045999999998E-2</v>
      </c>
      <c r="DB838">
        <v>0.20753989</v>
      </c>
      <c r="DC838">
        <v>0.9726456</v>
      </c>
      <c r="DD838">
        <v>0.25130649999999999</v>
      </c>
      <c r="DE838">
        <v>0.18563078</v>
      </c>
      <c r="DF838">
        <f t="shared" si="34"/>
        <v>0.14588153446019417</v>
      </c>
      <c r="DG838">
        <f t="shared" si="35"/>
        <v>0</v>
      </c>
      <c r="DH838">
        <v>0</v>
      </c>
      <c r="DI838">
        <f>VLOOKUP(B838,owner_jaccard!$C$1:$E$1128,3,FALSE)</f>
        <v>8.9285714285714204E-2</v>
      </c>
      <c r="DJ838">
        <f>VLOOKUP(B838,partic_jaccard!$C$1:$E$1128,3,FALSE)</f>
        <v>0.13636363636363599</v>
      </c>
      <c r="DK838">
        <f>VLOOKUP(B838,rtword_jaccard!$C$1:$E$1128,3,FALSE)</f>
        <v>0.16279069767441801</v>
      </c>
      <c r="DL838">
        <f>VLOOKUP(B838,rtword_jaccard!$C$1:$F$1128,4,FALSE)</f>
        <v>0.234567901234567</v>
      </c>
      <c r="DM838">
        <f>VLOOKUP(B838,rtword_jaccard!$C$1:$G$1128,5,FALSE)</f>
        <v>0.27118644067796599</v>
      </c>
      <c r="DN838">
        <f>VLOOKUP(B838,owner_j_重み付き!$C$1:$E$1128,3)</f>
        <v>1.8E-3</v>
      </c>
      <c r="DO838">
        <f>VLOOKUP(B838,part_j_重み付き!$C$1:$E$1128,3,FALSE)</f>
        <v>2.5700000000000001E-2</v>
      </c>
      <c r="DP838">
        <f>VLOOKUP(B838,journalsection_jaccard!$C$2:$E$1129,3,FALSE)</f>
        <v>0.35135135135135098</v>
      </c>
      <c r="DQ838">
        <f>VLOOKUP(B838,journalsection_jaccard!$C$2:$F$1129,4,FALSE)</f>
        <v>0.30718954248365998</v>
      </c>
      <c r="DR838">
        <f>VLOOKUP(B838,journalsection_jaccard!$C$2:$G$1129,5,FALSE)</f>
        <v>0.255230125523012</v>
      </c>
      <c r="DS838">
        <f>VLOOKUP(B838,journalsection_jaccard!$C$2:$H$1129,6,FALSE)</f>
        <v>0.11111111111111099</v>
      </c>
    </row>
    <row r="839" spans="1:123" hidden="1" x14ac:dyDescent="0.55000000000000004">
      <c r="A839">
        <v>832</v>
      </c>
      <c r="B839" t="s">
        <v>2339</v>
      </c>
      <c r="C839" t="s">
        <v>938</v>
      </c>
      <c r="D839">
        <v>0.27920901999999997</v>
      </c>
      <c r="E839">
        <v>0.32668092999999998</v>
      </c>
      <c r="F839">
        <v>7.5225360000000005E-2</v>
      </c>
      <c r="G839">
        <v>0.41089360000000003</v>
      </c>
      <c r="H839">
        <v>0.16802104000000001</v>
      </c>
      <c r="I839">
        <v>0.13177167000000001</v>
      </c>
      <c r="J839">
        <v>0.44027414999999998</v>
      </c>
      <c r="K839">
        <v>0.98333155999999999</v>
      </c>
      <c r="L839">
        <v>0.11256993</v>
      </c>
      <c r="M839">
        <v>0.32255703000000002</v>
      </c>
      <c r="N839">
        <v>0.28885319999999998</v>
      </c>
      <c r="O839">
        <v>0.15479970000000001</v>
      </c>
      <c r="P839">
        <v>4.7766954E-2</v>
      </c>
      <c r="Q839">
        <v>0.17882519999999999</v>
      </c>
      <c r="R839">
        <v>0.27331962999999998</v>
      </c>
      <c r="S839">
        <v>3.9192654E-2</v>
      </c>
      <c r="T839">
        <v>0.17799372999999999</v>
      </c>
      <c r="U839">
        <v>0.121338315</v>
      </c>
      <c r="V839">
        <v>0.25201289999999998</v>
      </c>
      <c r="W839">
        <v>9.2390194999999994E-2</v>
      </c>
      <c r="X839">
        <v>0.20164579999999999</v>
      </c>
      <c r="Y839">
        <v>0.19182697000000001</v>
      </c>
      <c r="Z839">
        <v>0.19897628000000001</v>
      </c>
      <c r="AA839">
        <v>0.18207039</v>
      </c>
      <c r="AB839">
        <v>6.4112976000000002E-2</v>
      </c>
      <c r="AC839">
        <v>0.29416694999999998</v>
      </c>
      <c r="AD839">
        <v>0.11889629</v>
      </c>
      <c r="AE839">
        <v>0.15308425000000001</v>
      </c>
      <c r="AF839">
        <v>0.26487050000000001</v>
      </c>
      <c r="AG839">
        <v>0.21181686</v>
      </c>
      <c r="AH839">
        <v>-1.7637384999999998E-2</v>
      </c>
      <c r="AI839">
        <v>0.34070919999999999</v>
      </c>
      <c r="AJ839">
        <v>0.27335292</v>
      </c>
      <c r="AK839">
        <v>0.25357726000000003</v>
      </c>
      <c r="AL839">
        <v>0.14644201000000001</v>
      </c>
      <c r="AM839">
        <v>9.8179619999999995E-2</v>
      </c>
      <c r="AN839">
        <v>0.1151409</v>
      </c>
      <c r="AO839">
        <v>0.11284509</v>
      </c>
      <c r="AP839">
        <v>0.30238799999999999</v>
      </c>
      <c r="AQ839">
        <v>0.35456362000000002</v>
      </c>
      <c r="AR839">
        <v>0.21838926</v>
      </c>
      <c r="AS839">
        <v>8.7632390000000004E-2</v>
      </c>
      <c r="AT839">
        <v>5.7350539999999998E-2</v>
      </c>
      <c r="AU839">
        <v>9.0058879999999994E-2</v>
      </c>
      <c r="AV839">
        <v>0.21092404000000001</v>
      </c>
      <c r="AW839">
        <v>0.20093061000000001</v>
      </c>
      <c r="AX839">
        <v>0.34010568000000002</v>
      </c>
      <c r="AY839">
        <v>0.38364389999999998</v>
      </c>
      <c r="AZ839">
        <v>0.97341025000000003</v>
      </c>
      <c r="BA839">
        <v>3.0886396999999999E-2</v>
      </c>
      <c r="BB839">
        <v>-2.4906639000000001E-2</v>
      </c>
      <c r="BC839">
        <v>3.2896127999999997E-2</v>
      </c>
      <c r="BD839">
        <v>0.22455565999999999</v>
      </c>
      <c r="BE839">
        <v>0.17586669999999999</v>
      </c>
      <c r="BF839">
        <v>0.27380233999999998</v>
      </c>
      <c r="BG839">
        <v>0.33119366</v>
      </c>
      <c r="BH839">
        <v>9.6808259999999993E-2</v>
      </c>
      <c r="BI839">
        <v>0.28402685999999999</v>
      </c>
      <c r="BJ839">
        <v>0.26470034999999997</v>
      </c>
      <c r="BK839">
        <v>0.21242067000000001</v>
      </c>
      <c r="BL839">
        <v>7.1428340000000007E-2</v>
      </c>
      <c r="BM839">
        <v>0.32994518</v>
      </c>
      <c r="BN839">
        <v>0.13352030000000001</v>
      </c>
      <c r="BO839">
        <v>0.19775108</v>
      </c>
      <c r="BP839">
        <v>0.17578279999999999</v>
      </c>
      <c r="BQ839">
        <v>9.3705430000000006E-2</v>
      </c>
      <c r="BR839">
        <v>0.3556976</v>
      </c>
      <c r="BS839">
        <v>0.38986464999999998</v>
      </c>
      <c r="BT839">
        <v>0.46772533999999999</v>
      </c>
      <c r="BU839">
        <v>0.25060727999999999</v>
      </c>
      <c r="BV839">
        <v>6.5344749999999993E-2</v>
      </c>
      <c r="BW839">
        <v>0.41478710000000002</v>
      </c>
      <c r="BX839">
        <v>0.22356007999999999</v>
      </c>
      <c r="BY839">
        <v>-1.8883843000000001E-2</v>
      </c>
      <c r="BZ839">
        <v>9.4525784000000002E-2</v>
      </c>
      <c r="CA839">
        <v>0.24216507000000001</v>
      </c>
      <c r="CB839">
        <v>1.7694290000000001E-2</v>
      </c>
      <c r="CC839">
        <v>0.30115834000000002</v>
      </c>
      <c r="CD839">
        <v>0.39018223000000002</v>
      </c>
      <c r="CE839">
        <v>0.16869406000000001</v>
      </c>
      <c r="CF839">
        <v>0.14340320000000001</v>
      </c>
      <c r="CG839">
        <v>0.19969439999999999</v>
      </c>
      <c r="CH839">
        <v>0.32141286000000002</v>
      </c>
      <c r="CI839">
        <v>0.13901674999999999</v>
      </c>
      <c r="CJ839">
        <v>6.8715929999999995E-2</v>
      </c>
      <c r="CK839">
        <v>9.6338839999999995E-2</v>
      </c>
      <c r="CL839">
        <v>0.31017711999999997</v>
      </c>
      <c r="CM839">
        <v>-2.9408790000000001E-2</v>
      </c>
      <c r="CN839">
        <v>-1.5021184E-2</v>
      </c>
      <c r="CO839">
        <v>0.25158770000000003</v>
      </c>
      <c r="CP839">
        <v>0.32863066000000002</v>
      </c>
      <c r="CQ839">
        <v>4.6270456000000001E-2</v>
      </c>
      <c r="CR839">
        <v>0.14618705000000001</v>
      </c>
      <c r="CS839">
        <v>0.14019657999999999</v>
      </c>
      <c r="CT839">
        <v>0.12689944</v>
      </c>
      <c r="CU839">
        <v>0.33982190000000001</v>
      </c>
      <c r="CV839">
        <v>0.31800780000000001</v>
      </c>
      <c r="CW839">
        <v>0.23789995999999999</v>
      </c>
      <c r="CX839">
        <v>3.2603245000000003E-2</v>
      </c>
      <c r="CY839">
        <v>0.16300150999999999</v>
      </c>
      <c r="CZ839">
        <v>0.40567114999999998</v>
      </c>
      <c r="DA839">
        <v>0.41300985000000001</v>
      </c>
      <c r="DB839">
        <v>2.5790738000000001E-2</v>
      </c>
      <c r="DC839">
        <v>0.97798890000000005</v>
      </c>
      <c r="DD839">
        <v>0.31572243999999999</v>
      </c>
      <c r="DE839">
        <v>0.19112562</v>
      </c>
      <c r="DF839">
        <f t="shared" si="34"/>
        <v>0.19735942214563121</v>
      </c>
      <c r="DG839">
        <f t="shared" si="35"/>
        <v>0</v>
      </c>
      <c r="DH839">
        <v>3.7349142115720066E-3</v>
      </c>
      <c r="DI839">
        <f>VLOOKUP(B839,owner_jaccard!$C$1:$E$1128,3,FALSE)</f>
        <v>0.42622950819672101</v>
      </c>
      <c r="DJ839">
        <f>VLOOKUP(B839,partic_jaccard!$C$1:$E$1128,3,FALSE)</f>
        <v>0.38461538461538403</v>
      </c>
      <c r="DK839">
        <f>VLOOKUP(B839,rtword_jaccard!$C$1:$E$1128,3,FALSE)</f>
        <v>0.234567901234567</v>
      </c>
      <c r="DL839">
        <f>VLOOKUP(B839,rtword_jaccard!$C$1:$F$1128,4,FALSE)</f>
        <v>0.32450331125827803</v>
      </c>
      <c r="DM839">
        <f>VLOOKUP(B839,rtword_jaccard!$C$1:$G$1128,5,FALSE)</f>
        <v>0.35135135135135098</v>
      </c>
      <c r="DN839">
        <f>VLOOKUP(B839,owner_j_重み付き!$C$1:$E$1128,3)</f>
        <v>1.04E-2</v>
      </c>
      <c r="DO839">
        <f>VLOOKUP(B839,part_j_重み付き!$C$1:$E$1128,3,FALSE)</f>
        <v>6.7299999999999999E-2</v>
      </c>
      <c r="DP839">
        <f>VLOOKUP(B839,journalsection_jaccard!$C$2:$E$1129,3,FALSE)</f>
        <v>0.36986301369863001</v>
      </c>
      <c r="DQ839">
        <f>VLOOKUP(B839,journalsection_jaccard!$C$2:$F$1129,4,FALSE)</f>
        <v>0.28205128205128199</v>
      </c>
      <c r="DR839">
        <f>VLOOKUP(B839,journalsection_jaccard!$C$2:$G$1129,5,FALSE)</f>
        <v>0.22950819672131101</v>
      </c>
      <c r="DS839">
        <f>VLOOKUP(B839,journalsection_jaccard!$C$2:$H$1129,6,FALSE)</f>
        <v>0.123595505617977</v>
      </c>
    </row>
    <row r="840" spans="1:123" x14ac:dyDescent="0.55000000000000004">
      <c r="A840">
        <v>833</v>
      </c>
      <c r="B840" t="s">
        <v>2340</v>
      </c>
      <c r="C840" t="s">
        <v>939</v>
      </c>
      <c r="D840">
        <v>0.19261249999999999</v>
      </c>
      <c r="E840">
        <v>0.26669720000000002</v>
      </c>
      <c r="F840">
        <v>5.8502554999999998E-2</v>
      </c>
      <c r="G840">
        <v>0.24229647000000001</v>
      </c>
      <c r="H840">
        <v>0.15885717999999999</v>
      </c>
      <c r="I840">
        <v>0.15476818000000001</v>
      </c>
      <c r="J840">
        <v>0.40373123</v>
      </c>
      <c r="K840">
        <v>0.98505496999999997</v>
      </c>
      <c r="L840">
        <v>0.17262885</v>
      </c>
      <c r="M840">
        <v>0.29002749999999999</v>
      </c>
      <c r="N840">
        <v>0.27684431999999998</v>
      </c>
      <c r="O840">
        <v>0.25984069999999998</v>
      </c>
      <c r="P840">
        <v>0.19844108999999999</v>
      </c>
      <c r="Q840">
        <v>0.25829202000000001</v>
      </c>
      <c r="R840">
        <v>0.25124370000000001</v>
      </c>
      <c r="S840">
        <v>0.16035204</v>
      </c>
      <c r="T840">
        <v>0.17933088999999999</v>
      </c>
      <c r="U840">
        <v>0.14933556000000001</v>
      </c>
      <c r="V840">
        <v>8.7563710000000006E-3</v>
      </c>
      <c r="W840">
        <v>0.10547853</v>
      </c>
      <c r="X840">
        <v>0.20404833999999999</v>
      </c>
      <c r="Y840">
        <v>0.12525633999999999</v>
      </c>
      <c r="Z840">
        <v>0.16396495999999999</v>
      </c>
      <c r="AA840">
        <v>0.13840854</v>
      </c>
      <c r="AB840">
        <v>0.124022365</v>
      </c>
      <c r="AC840">
        <v>0.20899023</v>
      </c>
      <c r="AD840">
        <v>7.0283479999999995E-2</v>
      </c>
      <c r="AE840">
        <v>0.20369887</v>
      </c>
      <c r="AF840">
        <v>0.16605880000000001</v>
      </c>
      <c r="AG840">
        <v>-1.0513662E-3</v>
      </c>
      <c r="AH840">
        <v>0.13981088</v>
      </c>
      <c r="AI840">
        <v>0.2136131</v>
      </c>
      <c r="AJ840">
        <v>0.12432446</v>
      </c>
      <c r="AK840">
        <v>0.24307593999999999</v>
      </c>
      <c r="AL840">
        <v>0.30014485000000002</v>
      </c>
      <c r="AM840">
        <v>0.20717432</v>
      </c>
      <c r="AN840">
        <v>9.0149499999999994E-2</v>
      </c>
      <c r="AO840">
        <v>8.6913470000000007E-2</v>
      </c>
      <c r="AP840">
        <v>0.2686983</v>
      </c>
      <c r="AQ840">
        <v>0.24032234999999999</v>
      </c>
      <c r="AR840">
        <v>0.26703492000000001</v>
      </c>
      <c r="AS840">
        <v>0.16134027000000001</v>
      </c>
      <c r="AT840">
        <v>0.14690606</v>
      </c>
      <c r="AU840">
        <v>0.15997275999999999</v>
      </c>
      <c r="AV840">
        <v>0.12793708000000001</v>
      </c>
      <c r="AW840">
        <v>0.26045284000000002</v>
      </c>
      <c r="AX840">
        <v>0.24130069000000001</v>
      </c>
      <c r="AY840">
        <v>0.20572657999999999</v>
      </c>
      <c r="AZ840">
        <v>0.96955126999999997</v>
      </c>
      <c r="BA840">
        <v>0.21253788000000001</v>
      </c>
      <c r="BB840">
        <v>0.29063734000000002</v>
      </c>
      <c r="BC840">
        <v>0.20836289999999999</v>
      </c>
      <c r="BD840">
        <v>0.18681584000000001</v>
      </c>
      <c r="BE840">
        <v>6.0750388000000002E-2</v>
      </c>
      <c r="BF840">
        <v>0.38513508000000002</v>
      </c>
      <c r="BG840">
        <v>0.27108088000000002</v>
      </c>
      <c r="BH840">
        <v>-5.6032717000000003E-2</v>
      </c>
      <c r="BI840">
        <v>0.24715427000000001</v>
      </c>
      <c r="BJ840">
        <v>0.22636310000000001</v>
      </c>
      <c r="BK840">
        <v>0.12832952</v>
      </c>
      <c r="BL840">
        <v>0.28193659999999998</v>
      </c>
      <c r="BM840">
        <v>0.10221803</v>
      </c>
      <c r="BN840">
        <v>0.14940471999999999</v>
      </c>
      <c r="BO840">
        <v>0.12119267</v>
      </c>
      <c r="BP840">
        <v>0.18413012000000001</v>
      </c>
      <c r="BQ840">
        <v>2.8308172E-2</v>
      </c>
      <c r="BR840">
        <v>0.23342262</v>
      </c>
      <c r="BS840">
        <v>0.23670915000000001</v>
      </c>
      <c r="BT840">
        <v>0.42422782999999997</v>
      </c>
      <c r="BU840">
        <v>0.27418688000000002</v>
      </c>
      <c r="BV840">
        <v>0.15343486000000001</v>
      </c>
      <c r="BW840">
        <v>0.20078011000000001</v>
      </c>
      <c r="BX840">
        <v>0.26336288000000002</v>
      </c>
      <c r="BY840">
        <v>-1.1195495E-2</v>
      </c>
      <c r="BZ840">
        <v>1.8255061999999999E-2</v>
      </c>
      <c r="CA840">
        <v>0.1851623</v>
      </c>
      <c r="CB840">
        <v>0.20496677999999999</v>
      </c>
      <c r="CC840">
        <v>0.10665345</v>
      </c>
      <c r="CD840">
        <v>0.28085463999999999</v>
      </c>
      <c r="CE840">
        <v>0.37939674000000001</v>
      </c>
      <c r="CF840">
        <v>0.11447659</v>
      </c>
      <c r="CG840">
        <v>0.14918502</v>
      </c>
      <c r="CH840">
        <v>0.23544723000000001</v>
      </c>
      <c r="CI840">
        <v>9.5950590000000002E-2</v>
      </c>
      <c r="CJ840">
        <v>-0.16604816999999999</v>
      </c>
      <c r="CK840">
        <v>0.15880345000000001</v>
      </c>
      <c r="CL840">
        <v>0.25391033000000002</v>
      </c>
      <c r="CM840">
        <v>0.19729072</v>
      </c>
      <c r="CN840">
        <v>-9.7601480000000004E-2</v>
      </c>
      <c r="CO840">
        <v>2.0740582E-2</v>
      </c>
      <c r="CP840">
        <v>0.18394276000000001</v>
      </c>
      <c r="CQ840">
        <v>-6.4626865000000006E-2</v>
      </c>
      <c r="CR840">
        <v>0.41253197000000003</v>
      </c>
      <c r="CS840">
        <v>0.18676627000000001</v>
      </c>
      <c r="CT840">
        <v>4.8329207999999999E-2</v>
      </c>
      <c r="CU840">
        <v>0.28625043999999999</v>
      </c>
      <c r="CV840">
        <v>0.27553149999999998</v>
      </c>
      <c r="CW840">
        <v>0.10105659</v>
      </c>
      <c r="CX840">
        <v>9.8275509999999996E-2</v>
      </c>
      <c r="CY840">
        <v>0.35619121999999998</v>
      </c>
      <c r="CZ840">
        <v>0.29024926000000001</v>
      </c>
      <c r="DA840">
        <v>0.22958297999999999</v>
      </c>
      <c r="DB840">
        <v>9.2323630000000004E-2</v>
      </c>
      <c r="DC840">
        <v>0.97745890000000002</v>
      </c>
      <c r="DD840">
        <v>0.35616389999999998</v>
      </c>
      <c r="DE840">
        <v>8.3012230000000006E-2</v>
      </c>
      <c r="DF840">
        <f t="shared" si="34"/>
        <v>0.18012518329902902</v>
      </c>
      <c r="DG840">
        <f t="shared" si="35"/>
        <v>0</v>
      </c>
      <c r="DH840">
        <v>0</v>
      </c>
      <c r="DI840">
        <f>VLOOKUP(B840,owner_jaccard!$C$1:$E$1128,3,FALSE)</f>
        <v>0.17647058823529399</v>
      </c>
      <c r="DJ840">
        <f>VLOOKUP(B840,partic_jaccard!$C$1:$E$1128,3,FALSE)</f>
        <v>0.22222222222222199</v>
      </c>
      <c r="DK840">
        <f>VLOOKUP(B840,rtword_jaccard!$C$1:$E$1128,3,FALSE)</f>
        <v>0.19047619047618999</v>
      </c>
      <c r="DL840">
        <f>VLOOKUP(B840,rtword_jaccard!$C$1:$F$1128,4,FALSE)</f>
        <v>0.25786163522012501</v>
      </c>
      <c r="DM840">
        <f>VLOOKUP(B840,rtword_jaccard!$C$1:$G$1128,5,FALSE)</f>
        <v>0.31004366812227002</v>
      </c>
      <c r="DN840">
        <f>VLOOKUP(B840,owner_j_重み付き!$C$1:$E$1128,3)</f>
        <v>2.2000000000000001E-3</v>
      </c>
      <c r="DO840">
        <f>VLOOKUP(B840,part_j_重み付き!$C$1:$E$1128,3,FALSE)</f>
        <v>1.7999999999999999E-2</v>
      </c>
      <c r="DP840">
        <f>VLOOKUP(B840,journalsection_jaccard!$C$2:$E$1129,3,FALSE)</f>
        <v>0.38888888888888801</v>
      </c>
      <c r="DQ840">
        <f>VLOOKUP(B840,journalsection_jaccard!$C$2:$F$1129,4,FALSE)</f>
        <v>0.34228187919462999</v>
      </c>
      <c r="DR840">
        <f>VLOOKUP(B840,journalsection_jaccard!$C$2:$G$1129,5,FALSE)</f>
        <v>0.265822784810126</v>
      </c>
      <c r="DS840">
        <f>VLOOKUP(B840,journalsection_jaccard!$C$2:$H$1129,6,FALSE)</f>
        <v>0.19047619047618999</v>
      </c>
    </row>
    <row r="841" spans="1:123" hidden="1" x14ac:dyDescent="0.55000000000000004">
      <c r="A841">
        <v>834</v>
      </c>
      <c r="B841" t="s">
        <v>2341</v>
      </c>
      <c r="C841" t="s">
        <v>940</v>
      </c>
      <c r="D841">
        <v>-8.4455810000000006E-2</v>
      </c>
      <c r="E841">
        <v>0.15816823999999999</v>
      </c>
      <c r="F841">
        <v>9.5164604E-2</v>
      </c>
      <c r="G841">
        <v>0.33378047</v>
      </c>
      <c r="H841">
        <v>0.22242649</v>
      </c>
      <c r="I841">
        <v>0.1287963</v>
      </c>
      <c r="J841">
        <v>0.20935191</v>
      </c>
      <c r="K841">
        <v>0.97966366999999999</v>
      </c>
      <c r="L841">
        <v>0.13444164</v>
      </c>
      <c r="M841">
        <v>9.4714954000000004E-2</v>
      </c>
      <c r="N841">
        <v>0.30493298000000002</v>
      </c>
      <c r="O841">
        <v>0.104083195</v>
      </c>
      <c r="P841">
        <v>0.18911369</v>
      </c>
      <c r="Q841">
        <v>0.19244868000000001</v>
      </c>
      <c r="R841">
        <v>7.6776759999999999E-2</v>
      </c>
      <c r="S841">
        <v>0.23382591999999999</v>
      </c>
      <c r="T841">
        <v>0.19179882000000001</v>
      </c>
      <c r="U841">
        <v>8.9203954000000002E-2</v>
      </c>
      <c r="V841">
        <v>0.12977669999999999</v>
      </c>
      <c r="W841">
        <v>0.18137439999999999</v>
      </c>
      <c r="X841">
        <v>0.33093905000000001</v>
      </c>
      <c r="Y841">
        <v>0.18340039</v>
      </c>
      <c r="Z841">
        <v>0.18474405999999999</v>
      </c>
      <c r="AA841">
        <v>0.31780039999999998</v>
      </c>
      <c r="AB841">
        <v>0.24523829</v>
      </c>
      <c r="AC841">
        <v>0.23203714</v>
      </c>
      <c r="AD841">
        <v>5.9139147000000003E-2</v>
      </c>
      <c r="AE841">
        <v>5.8039337000000003E-2</v>
      </c>
      <c r="AF841">
        <v>0.23286019999999999</v>
      </c>
      <c r="AG841">
        <v>0.17291846999999999</v>
      </c>
      <c r="AH841">
        <v>6.1943049999999999E-2</v>
      </c>
      <c r="AI841">
        <v>0.30841044000000001</v>
      </c>
      <c r="AJ841">
        <v>0.28248093000000002</v>
      </c>
      <c r="AK841">
        <v>0.21910946000000001</v>
      </c>
      <c r="AL841">
        <v>-7.8187354000000001E-2</v>
      </c>
      <c r="AM841">
        <v>0.16244512999999999</v>
      </c>
      <c r="AN841">
        <v>6.9864700000000002E-2</v>
      </c>
      <c r="AO841">
        <v>0.20389088999999999</v>
      </c>
      <c r="AP841">
        <v>0.28668514</v>
      </c>
      <c r="AQ841">
        <v>0.31337208</v>
      </c>
      <c r="AR841">
        <v>0.31830417999999999</v>
      </c>
      <c r="AS841">
        <v>-7.0550874E-2</v>
      </c>
      <c r="AT841">
        <v>5.8458950000000003E-2</v>
      </c>
      <c r="AU841">
        <v>1.7173592000000001E-2</v>
      </c>
      <c r="AV841">
        <v>0.18989107</v>
      </c>
      <c r="AW841">
        <v>0.27145839999999999</v>
      </c>
      <c r="AX841">
        <v>0.13910900000000001</v>
      </c>
      <c r="AY841">
        <v>0.37681084999999997</v>
      </c>
      <c r="AZ841">
        <v>0.96363189999999999</v>
      </c>
      <c r="BA841">
        <v>0.24539928</v>
      </c>
      <c r="BB841">
        <v>6.5750290000000003E-2</v>
      </c>
      <c r="BC841">
        <v>0.26089263000000001</v>
      </c>
      <c r="BD841">
        <v>0.27864</v>
      </c>
      <c r="BE841">
        <v>0.22556977</v>
      </c>
      <c r="BF841">
        <v>0.32774379999999997</v>
      </c>
      <c r="BG841">
        <v>0.32578393999999999</v>
      </c>
      <c r="BH841">
        <v>9.9248859999999994E-2</v>
      </c>
      <c r="BI841">
        <v>0.18408394</v>
      </c>
      <c r="BJ841">
        <v>0.19601017000000001</v>
      </c>
      <c r="BK841">
        <v>0.24306195999999999</v>
      </c>
      <c r="BL841">
        <v>1.9494489E-2</v>
      </c>
      <c r="BM841">
        <v>0.12467603400000001</v>
      </c>
      <c r="BN841">
        <v>0.16066305</v>
      </c>
      <c r="BO841">
        <v>0.31694788000000002</v>
      </c>
      <c r="BP841">
        <v>-8.2996619999999993E-3</v>
      </c>
      <c r="BQ841">
        <v>5.7497260000000001E-2</v>
      </c>
      <c r="BR841">
        <v>0.30647471999999998</v>
      </c>
      <c r="BS841">
        <v>0.30023947000000001</v>
      </c>
      <c r="BT841">
        <v>0.27084216</v>
      </c>
      <c r="BU841">
        <v>0.20154183000000001</v>
      </c>
      <c r="BV841">
        <v>9.3271199999999999E-2</v>
      </c>
      <c r="BW841">
        <v>0.29472821999999999</v>
      </c>
      <c r="BX841">
        <v>0.18511046</v>
      </c>
      <c r="BY841">
        <v>8.6498439999999996E-2</v>
      </c>
      <c r="BZ841">
        <v>7.0150900000000002E-2</v>
      </c>
      <c r="CA841">
        <v>0.16790716</v>
      </c>
      <c r="CB841">
        <v>0.33855995999999999</v>
      </c>
      <c r="CC841">
        <v>0.14655014999999999</v>
      </c>
      <c r="CD841">
        <v>0.1268879</v>
      </c>
      <c r="CE841">
        <v>0.34224957</v>
      </c>
      <c r="CF841">
        <v>7.4652339999999998E-2</v>
      </c>
      <c r="CG841">
        <v>0.17941642999999999</v>
      </c>
      <c r="CH841">
        <v>4.7766652E-2</v>
      </c>
      <c r="CI841">
        <v>0.14928727</v>
      </c>
      <c r="CJ841">
        <v>1.4521955499999999E-2</v>
      </c>
      <c r="CK841">
        <v>7.9852619999999999E-2</v>
      </c>
      <c r="CL841">
        <v>0.28725531999999998</v>
      </c>
      <c r="CM841">
        <v>8.9643100000000003E-2</v>
      </c>
      <c r="CN841">
        <v>0.15026013999999999</v>
      </c>
      <c r="CO841">
        <v>0.27608725000000001</v>
      </c>
      <c r="CP841">
        <v>0.35565332</v>
      </c>
      <c r="CQ841">
        <v>6.2773670000000004E-2</v>
      </c>
      <c r="CR841">
        <v>0.28094599999999997</v>
      </c>
      <c r="CS841">
        <v>0.31919676000000002</v>
      </c>
      <c r="CT841">
        <v>0.108700246</v>
      </c>
      <c r="CU841">
        <v>0.11142478</v>
      </c>
      <c r="CV841">
        <v>0.19378293999999999</v>
      </c>
      <c r="CW841">
        <v>0.28714228000000003</v>
      </c>
      <c r="CX841">
        <v>8.0060439999999997E-2</v>
      </c>
      <c r="CY841">
        <v>5.0477630000000002E-2</v>
      </c>
      <c r="CZ841">
        <v>0.2603781</v>
      </c>
      <c r="DA841">
        <v>2.6118849999999999E-2</v>
      </c>
      <c r="DB841">
        <v>0.18738221999999999</v>
      </c>
      <c r="DC841">
        <v>0.96687800000000002</v>
      </c>
      <c r="DD841">
        <v>0.2936319</v>
      </c>
      <c r="DE841">
        <v>0.1757688</v>
      </c>
      <c r="DF841">
        <f t="shared" ref="DF841:DF904" si="36">AVERAGE(D841:J841,L841:AY841,BA841:DB841,DD841:DE841)</f>
        <v>0.17795987242233013</v>
      </c>
      <c r="DG841">
        <f t="shared" ref="DG841:DG904" si="37">IF(DF841&gt;=0.25,1,0)</f>
        <v>0</v>
      </c>
      <c r="DH841">
        <v>1.6479894528675015E-4</v>
      </c>
      <c r="DI841">
        <f>VLOOKUP(B841,owner_jaccard!$C$1:$E$1128,3,FALSE)</f>
        <v>0.28333333333333299</v>
      </c>
      <c r="DJ841">
        <f>VLOOKUP(B841,partic_jaccard!$C$1:$E$1128,3,FALSE)</f>
        <v>0.28571428571428498</v>
      </c>
      <c r="DK841">
        <f>VLOOKUP(B841,rtword_jaccard!$C$1:$E$1128,3,FALSE)</f>
        <v>0.265822784810126</v>
      </c>
      <c r="DL841">
        <f>VLOOKUP(B841,rtword_jaccard!$C$1:$F$1128,4,FALSE)</f>
        <v>0.31578947368421001</v>
      </c>
      <c r="DM841">
        <f>VLOOKUP(B841,rtword_jaccard!$C$1:$G$1128,5,FALSE)</f>
        <v>0.36363636363636298</v>
      </c>
      <c r="DN841">
        <f>VLOOKUP(B841,owner_j_重み付き!$C$1:$E$1128,3)</f>
        <v>7.4000000000000003E-3</v>
      </c>
      <c r="DO841">
        <f>VLOOKUP(B841,part_j_重み付き!$C$1:$E$1128,3,FALSE)</f>
        <v>5.8999999999999999E-3</v>
      </c>
      <c r="DP841">
        <f>VLOOKUP(B841,journalsection_jaccard!$C$2:$E$1129,3,FALSE)</f>
        <v>0.44927536231884002</v>
      </c>
      <c r="DQ841">
        <f>VLOOKUP(B841,journalsection_jaccard!$C$2:$F$1129,4,FALSE)</f>
        <v>0.39860139860139798</v>
      </c>
      <c r="DR841">
        <f>VLOOKUP(B841,journalsection_jaccard!$C$2:$G$1129,5,FALSE)</f>
        <v>0.32743362831858402</v>
      </c>
      <c r="DS841">
        <f>VLOOKUP(B841,journalsection_jaccard!$C$2:$H$1129,6,FALSE)</f>
        <v>0.219512195121951</v>
      </c>
    </row>
    <row r="842" spans="1:123" hidden="1" x14ac:dyDescent="0.55000000000000004">
      <c r="A842">
        <v>835</v>
      </c>
      <c r="B842" t="s">
        <v>2342</v>
      </c>
      <c r="C842" t="s">
        <v>941</v>
      </c>
      <c r="D842">
        <v>0.19031941999999999</v>
      </c>
      <c r="E842">
        <v>0.37775972000000002</v>
      </c>
      <c r="F842">
        <v>-0.16210591999999999</v>
      </c>
      <c r="G842">
        <v>0.35287492999999998</v>
      </c>
      <c r="H842">
        <v>0.40208748</v>
      </c>
      <c r="I842">
        <v>0.30651400000000001</v>
      </c>
      <c r="J842">
        <v>0.322243</v>
      </c>
      <c r="K842">
        <v>0.98355950000000003</v>
      </c>
      <c r="L842">
        <v>8.1453579999999998E-2</v>
      </c>
      <c r="M842">
        <v>0.42534654999999999</v>
      </c>
      <c r="N842">
        <v>0.45268960000000003</v>
      </c>
      <c r="O842">
        <v>0.31752095000000002</v>
      </c>
      <c r="P842">
        <v>0.11546024000000001</v>
      </c>
      <c r="Q842">
        <v>0.25927963999999998</v>
      </c>
      <c r="R842">
        <v>0.32943470000000002</v>
      </c>
      <c r="S842">
        <v>0.37357583999999999</v>
      </c>
      <c r="T842">
        <v>0.22126351</v>
      </c>
      <c r="U842">
        <v>0.15269868</v>
      </c>
      <c r="V842">
        <v>0.35442439999999997</v>
      </c>
      <c r="W842">
        <v>0.26520707999999998</v>
      </c>
      <c r="X842">
        <v>0.25942892000000001</v>
      </c>
      <c r="Y842">
        <v>0.22320107</v>
      </c>
      <c r="Z842">
        <v>0.27745999999999998</v>
      </c>
      <c r="AA842">
        <v>0.27853101000000002</v>
      </c>
      <c r="AB842">
        <v>0.1882279</v>
      </c>
      <c r="AC842">
        <v>0.40069886999999998</v>
      </c>
      <c r="AD842">
        <v>2.5052931000000001E-2</v>
      </c>
      <c r="AE842">
        <v>0.17662606</v>
      </c>
      <c r="AF842">
        <v>0.23431915</v>
      </c>
      <c r="AG842">
        <v>0.10040688</v>
      </c>
      <c r="AH842">
        <v>7.2770360000000006E-2</v>
      </c>
      <c r="AI842">
        <v>0.29565441999999997</v>
      </c>
      <c r="AJ842">
        <v>0.29062986000000002</v>
      </c>
      <c r="AK842">
        <v>0.19675902000000001</v>
      </c>
      <c r="AL842">
        <v>0.15301192999999999</v>
      </c>
      <c r="AM842">
        <v>0.20689036999999999</v>
      </c>
      <c r="AN842">
        <v>0.10323164999999999</v>
      </c>
      <c r="AO842">
        <v>-2.6131662E-2</v>
      </c>
      <c r="AP842">
        <v>0.28052255999999998</v>
      </c>
      <c r="AQ842">
        <v>0.45450917000000002</v>
      </c>
      <c r="AR842">
        <v>3.7022196E-2</v>
      </c>
      <c r="AS842">
        <v>0.24728984000000001</v>
      </c>
      <c r="AT842">
        <v>-9.3944059999999992E-3</v>
      </c>
      <c r="AU842">
        <v>0.14245339000000001</v>
      </c>
      <c r="AV842">
        <v>0.32732742999999997</v>
      </c>
      <c r="AW842">
        <v>0.18409818</v>
      </c>
      <c r="AX842">
        <v>0.29248943999999999</v>
      </c>
      <c r="AY842">
        <v>0.41836295000000001</v>
      </c>
      <c r="AZ842">
        <v>0.98163230000000001</v>
      </c>
      <c r="BA842">
        <v>0.1413672</v>
      </c>
      <c r="BB842">
        <v>0.16274976999999999</v>
      </c>
      <c r="BC842">
        <v>0.13444278000000001</v>
      </c>
      <c r="BD842">
        <v>9.1188060000000001E-2</v>
      </c>
      <c r="BE842">
        <v>0.15632524</v>
      </c>
      <c r="BF842">
        <v>0.27444555999999998</v>
      </c>
      <c r="BG842">
        <v>0.3721506</v>
      </c>
      <c r="BH842">
        <v>3.1497422999999997E-2</v>
      </c>
      <c r="BI842">
        <v>0.26394763999999998</v>
      </c>
      <c r="BJ842">
        <v>0.33847300000000002</v>
      </c>
      <c r="BK842">
        <v>0.19399546000000001</v>
      </c>
      <c r="BL842">
        <v>9.4723930000000008E-3</v>
      </c>
      <c r="BM842">
        <v>4.8889744999999998E-2</v>
      </c>
      <c r="BN842">
        <v>0.15075543999999999</v>
      </c>
      <c r="BO842">
        <v>0.24130367</v>
      </c>
      <c r="BP842">
        <v>0.21545555</v>
      </c>
      <c r="BQ842">
        <v>1.7069416E-2</v>
      </c>
      <c r="BR842">
        <v>0.21596119</v>
      </c>
      <c r="BS842">
        <v>0.38088896999999999</v>
      </c>
      <c r="BT842">
        <v>0.46240923</v>
      </c>
      <c r="BU842">
        <v>0.33003159999999998</v>
      </c>
      <c r="BV842">
        <v>0.27249783</v>
      </c>
      <c r="BW842">
        <v>0.38946905999999998</v>
      </c>
      <c r="BX842">
        <v>0.31033056999999997</v>
      </c>
      <c r="BY842">
        <v>-7.940262E-3</v>
      </c>
      <c r="BZ842">
        <v>0.11986225</v>
      </c>
      <c r="CA842">
        <v>0.38417557000000002</v>
      </c>
      <c r="CB842">
        <v>0.12571557999999999</v>
      </c>
      <c r="CC842">
        <v>0.34355170000000002</v>
      </c>
      <c r="CD842">
        <v>0.31115872</v>
      </c>
      <c r="CE842">
        <v>0.31702596</v>
      </c>
      <c r="CF842">
        <v>0.18240002</v>
      </c>
      <c r="CG842">
        <v>0.27489263000000003</v>
      </c>
      <c r="CH842">
        <v>0.14500827999999999</v>
      </c>
      <c r="CI842">
        <v>0.10652375</v>
      </c>
      <c r="CJ842">
        <v>6.9335209999999994E-2</v>
      </c>
      <c r="CK842">
        <v>0.2658317</v>
      </c>
      <c r="CL842">
        <v>0.20926038999999999</v>
      </c>
      <c r="CM842">
        <v>0.16101789999999999</v>
      </c>
      <c r="CN842">
        <v>4.6734419999999999E-2</v>
      </c>
      <c r="CO842">
        <v>0.21745519999999999</v>
      </c>
      <c r="CP842">
        <v>0.35697122999999997</v>
      </c>
      <c r="CQ842">
        <v>6.0360283000000001E-2</v>
      </c>
      <c r="CR842">
        <v>0.36864482999999998</v>
      </c>
      <c r="CS842">
        <v>0.16500132000000001</v>
      </c>
      <c r="CT842">
        <v>0.13315518000000001</v>
      </c>
      <c r="CU842">
        <v>0.30474775999999998</v>
      </c>
      <c r="CV842">
        <v>0.30637288000000001</v>
      </c>
      <c r="CW842">
        <v>0.27184570000000002</v>
      </c>
      <c r="CX842">
        <v>0.10445598</v>
      </c>
      <c r="CY842">
        <v>0.27498152999999997</v>
      </c>
      <c r="CZ842">
        <v>0.45888898</v>
      </c>
      <c r="DA842">
        <v>0.12767644</v>
      </c>
      <c r="DB842">
        <v>0.16921926000000001</v>
      </c>
      <c r="DC842">
        <v>0.97925985000000004</v>
      </c>
      <c r="DD842">
        <v>0.1977199</v>
      </c>
      <c r="DE842">
        <v>0.18553649</v>
      </c>
      <c r="DF842">
        <f t="shared" si="36"/>
        <v>0.22264272880582528</v>
      </c>
      <c r="DG842">
        <f t="shared" si="37"/>
        <v>0</v>
      </c>
      <c r="DH842">
        <v>2.0777815565234527E-2</v>
      </c>
      <c r="DI842">
        <f>VLOOKUP(B842,owner_jaccard!$C$1:$E$1128,3,FALSE)</f>
        <v>0.5</v>
      </c>
      <c r="DJ842">
        <f>VLOOKUP(B842,partic_jaccard!$C$1:$E$1128,3,FALSE)</f>
        <v>0.42307692307692302</v>
      </c>
      <c r="DK842">
        <f>VLOOKUP(B842,rtword_jaccard!$C$1:$E$1128,3,FALSE)</f>
        <v>0.33333333333333298</v>
      </c>
      <c r="DL842">
        <f>VLOOKUP(B842,rtword_jaccard!$C$1:$F$1128,4,FALSE)</f>
        <v>0.39860139860139798</v>
      </c>
      <c r="DM842">
        <f>VLOOKUP(B842,rtword_jaccard!$C$1:$G$1128,5,FALSE)</f>
        <v>0.38248847926267199</v>
      </c>
      <c r="DN842">
        <f>VLOOKUP(B842,owner_j_重み付き!$C$1:$E$1128,3)</f>
        <v>2.9100000000000001E-2</v>
      </c>
      <c r="DO842">
        <f>VLOOKUP(B842,part_j_重み付き!$C$1:$E$1128,3,FALSE)</f>
        <v>0.2235</v>
      </c>
      <c r="DP842">
        <f>VLOOKUP(B842,journalsection_jaccard!$C$2:$E$1129,3,FALSE)</f>
        <v>0.42857142857142799</v>
      </c>
      <c r="DQ842">
        <f>VLOOKUP(B842,journalsection_jaccard!$C$2:$F$1129,4,FALSE)</f>
        <v>0.42857142857142799</v>
      </c>
      <c r="DR842">
        <f>VLOOKUP(B842,journalsection_jaccard!$C$2:$G$1129,5,FALSE)</f>
        <v>0.33333333333333298</v>
      </c>
      <c r="DS842">
        <f>VLOOKUP(B842,journalsection_jaccard!$C$2:$H$1129,6,FALSE)</f>
        <v>0.29870129870129802</v>
      </c>
    </row>
    <row r="843" spans="1:123" hidden="1" x14ac:dyDescent="0.55000000000000004">
      <c r="A843">
        <v>836</v>
      </c>
      <c r="B843" t="s">
        <v>2343</v>
      </c>
      <c r="C843" t="s">
        <v>942</v>
      </c>
      <c r="D843">
        <v>0.27668872</v>
      </c>
      <c r="E843">
        <v>0.26241776</v>
      </c>
      <c r="F843">
        <v>0.16638828999999999</v>
      </c>
      <c r="G843">
        <v>0.38027613999999998</v>
      </c>
      <c r="H843">
        <v>0.32196770000000002</v>
      </c>
      <c r="I843">
        <v>0.17787005</v>
      </c>
      <c r="J843">
        <v>0.54202883999999996</v>
      </c>
      <c r="K843">
        <v>0.98212429999999995</v>
      </c>
      <c r="L843">
        <v>0.27300849999999999</v>
      </c>
      <c r="M843">
        <v>0.3741101</v>
      </c>
      <c r="N843">
        <v>0.38810536000000001</v>
      </c>
      <c r="O843">
        <v>0.38388287999999998</v>
      </c>
      <c r="P843">
        <v>0.26269102</v>
      </c>
      <c r="Q843">
        <v>0.27959793999999999</v>
      </c>
      <c r="R843">
        <v>0.34403499999999998</v>
      </c>
      <c r="S843">
        <v>0.24791959</v>
      </c>
      <c r="T843">
        <v>0.23344986000000001</v>
      </c>
      <c r="U843">
        <v>2.9844707000000002E-2</v>
      </c>
      <c r="V843">
        <v>0.13962853</v>
      </c>
      <c r="W843">
        <v>0.25962745999999998</v>
      </c>
      <c r="X843">
        <v>0.37839921999999998</v>
      </c>
      <c r="Y843">
        <v>0.33278614000000001</v>
      </c>
      <c r="Z843">
        <v>0.30970885999999997</v>
      </c>
      <c r="AA843">
        <v>0.26961481999999998</v>
      </c>
      <c r="AB843">
        <v>0.2200925</v>
      </c>
      <c r="AC843">
        <v>0.32774249999999999</v>
      </c>
      <c r="AD843">
        <v>5.4709340000000002E-2</v>
      </c>
      <c r="AE843">
        <v>0.19402604000000001</v>
      </c>
      <c r="AF843">
        <v>0.44218752</v>
      </c>
      <c r="AG843">
        <v>4.3562534999999999E-2</v>
      </c>
      <c r="AH843">
        <v>0.34593724999999997</v>
      </c>
      <c r="AI843">
        <v>0.47994910000000002</v>
      </c>
      <c r="AJ843">
        <v>0.22518434000000001</v>
      </c>
      <c r="AK843">
        <v>0.26694918000000001</v>
      </c>
      <c r="AL843">
        <v>0.17331916</v>
      </c>
      <c r="AM843">
        <v>6.2110594999999998E-2</v>
      </c>
      <c r="AN843">
        <v>0.21289000999999999</v>
      </c>
      <c r="AO843">
        <v>0.16951796</v>
      </c>
      <c r="AP843">
        <v>0.41950038000000001</v>
      </c>
      <c r="AQ843">
        <v>0.40859466999999999</v>
      </c>
      <c r="AR843">
        <v>0.32582408000000002</v>
      </c>
      <c r="AS843">
        <v>0.32317649999999998</v>
      </c>
      <c r="AT843">
        <v>0.18686317999999999</v>
      </c>
      <c r="AU843">
        <v>0.24398722</v>
      </c>
      <c r="AV843">
        <v>0.24758986999999999</v>
      </c>
      <c r="AW843">
        <v>0.20245086000000001</v>
      </c>
      <c r="AX843">
        <v>0.28305609999999998</v>
      </c>
      <c r="AY843">
        <v>0.44253984000000002</v>
      </c>
      <c r="AZ843">
        <v>0.97849649999999999</v>
      </c>
      <c r="BA843">
        <v>0.22605570999999999</v>
      </c>
      <c r="BB843">
        <v>0.12996398000000001</v>
      </c>
      <c r="BC843">
        <v>0.3512209</v>
      </c>
      <c r="BD843">
        <v>0.36082596</v>
      </c>
      <c r="BE843">
        <v>0.14100289999999999</v>
      </c>
      <c r="BF843">
        <v>0.33969682000000001</v>
      </c>
      <c r="BG843">
        <v>0.40043557000000002</v>
      </c>
      <c r="BH843">
        <v>0.23375206000000001</v>
      </c>
      <c r="BI843">
        <v>0.26490196999999999</v>
      </c>
      <c r="BJ843">
        <v>0.37693503</v>
      </c>
      <c r="BK843">
        <v>0.36869564999999999</v>
      </c>
      <c r="BL843">
        <v>0.18602635000000001</v>
      </c>
      <c r="BM843">
        <v>0.45680075999999997</v>
      </c>
      <c r="BN843">
        <v>0.38232182999999997</v>
      </c>
      <c r="BO843">
        <v>0.43228358</v>
      </c>
      <c r="BP843">
        <v>5.5616427000000003E-2</v>
      </c>
      <c r="BQ843">
        <v>0.36712632000000001</v>
      </c>
      <c r="BR843">
        <v>0.22693968</v>
      </c>
      <c r="BS843">
        <v>0.32350763999999999</v>
      </c>
      <c r="BT843">
        <v>0.43040859999999997</v>
      </c>
      <c r="BU843">
        <v>0.40559026999999997</v>
      </c>
      <c r="BV843">
        <v>0.37656075</v>
      </c>
      <c r="BW843">
        <v>0.3893993</v>
      </c>
      <c r="BX843">
        <v>0.40396005000000001</v>
      </c>
      <c r="BY843">
        <v>0.13938022999999999</v>
      </c>
      <c r="BZ843">
        <v>0.28871834000000002</v>
      </c>
      <c r="CA843">
        <v>0.29104233000000002</v>
      </c>
      <c r="CB843">
        <v>0.35997586999999998</v>
      </c>
      <c r="CC843">
        <v>0.3452344</v>
      </c>
      <c r="CD843">
        <v>0.26220080000000001</v>
      </c>
      <c r="CE843">
        <v>0.32109529999999997</v>
      </c>
      <c r="CF843">
        <v>0.20822857</v>
      </c>
      <c r="CG843">
        <v>0.31889152999999998</v>
      </c>
      <c r="CH843">
        <v>0.27196014000000002</v>
      </c>
      <c r="CI843">
        <v>0.20534258</v>
      </c>
      <c r="CJ843">
        <v>0.13641684000000001</v>
      </c>
      <c r="CK843">
        <v>0.1729503</v>
      </c>
      <c r="CL843">
        <v>0.25084015999999998</v>
      </c>
      <c r="CM843">
        <v>8.4885870000000002E-2</v>
      </c>
      <c r="CN843">
        <v>0.25879464000000002</v>
      </c>
      <c r="CO843">
        <v>0.37229647999999999</v>
      </c>
      <c r="CP843">
        <v>0.20898525000000001</v>
      </c>
      <c r="CQ843">
        <v>0.20689150000000001</v>
      </c>
      <c r="CR843">
        <v>0.22369223999999999</v>
      </c>
      <c r="CS843">
        <v>0.28057863999999999</v>
      </c>
      <c r="CT843">
        <v>0.24274182</v>
      </c>
      <c r="CU843">
        <v>8.9701004000000001E-2</v>
      </c>
      <c r="CV843">
        <v>0.39757365</v>
      </c>
      <c r="CW843">
        <v>0.21616350000000001</v>
      </c>
      <c r="CX843">
        <v>0.20672202000000001</v>
      </c>
      <c r="CY843">
        <v>0.41927224000000002</v>
      </c>
      <c r="CZ843">
        <v>0.52078842999999997</v>
      </c>
      <c r="DA843">
        <v>0.2236552</v>
      </c>
      <c r="DB843">
        <v>0.18642808</v>
      </c>
      <c r="DC843">
        <v>0.9775355</v>
      </c>
      <c r="DD843">
        <v>0.4107903</v>
      </c>
      <c r="DE843">
        <v>0.18813741</v>
      </c>
      <c r="DF843">
        <f t="shared" si="36"/>
        <v>0.28035157269902911</v>
      </c>
      <c r="DG843">
        <f t="shared" si="37"/>
        <v>1</v>
      </c>
      <c r="DH843">
        <v>3.7483235969358764E-2</v>
      </c>
      <c r="DI843">
        <f>VLOOKUP(B843,owner_jaccard!$C$1:$E$1128,3,FALSE)</f>
        <v>0.54098360655737698</v>
      </c>
      <c r="DJ843">
        <f>VLOOKUP(B843,partic_jaccard!$C$1:$E$1128,3,FALSE)</f>
        <v>0.4</v>
      </c>
      <c r="DK843">
        <f>VLOOKUP(B843,rtword_jaccard!$C$1:$E$1128,3,FALSE)</f>
        <v>0.51515151515151503</v>
      </c>
      <c r="DL843">
        <f>VLOOKUP(B843,rtword_jaccard!$C$1:$F$1128,4,FALSE)</f>
        <v>0.5625</v>
      </c>
      <c r="DM843">
        <f>VLOOKUP(B843,rtword_jaccard!$C$1:$G$1128,5,FALSE)</f>
        <v>0.53846153846153799</v>
      </c>
      <c r="DN843">
        <f>VLOOKUP(B843,owner_j_重み付き!$C$1:$E$1128,3)</f>
        <v>5.0900000000000001E-2</v>
      </c>
      <c r="DO843">
        <f>VLOOKUP(B843,part_j_重み付き!$C$1:$E$1128,3,FALSE)</f>
        <v>8.14E-2</v>
      </c>
      <c r="DP843">
        <f>VLOOKUP(B843,journalsection_jaccard!$C$2:$E$1129,3,FALSE)</f>
        <v>0.5625</v>
      </c>
      <c r="DQ843">
        <f>VLOOKUP(B843,journalsection_jaccard!$C$2:$F$1129,4,FALSE)</f>
        <v>0.49253731343283502</v>
      </c>
      <c r="DR843">
        <f>VLOOKUP(B843,journalsection_jaccard!$C$2:$G$1129,5,FALSE)</f>
        <v>0.38248847926267199</v>
      </c>
      <c r="DS843">
        <f>VLOOKUP(B843,journalsection_jaccard!$C$2:$H$1129,6,FALSE)</f>
        <v>0.35135135135135098</v>
      </c>
    </row>
    <row r="844" spans="1:123" hidden="1" x14ac:dyDescent="0.55000000000000004">
      <c r="A844">
        <v>837</v>
      </c>
      <c r="B844" t="s">
        <v>2344</v>
      </c>
      <c r="C844" t="s">
        <v>943</v>
      </c>
      <c r="D844">
        <v>0.18643208</v>
      </c>
      <c r="E844">
        <v>0.23876301999999999</v>
      </c>
      <c r="F844">
        <v>5.7501113000000001E-3</v>
      </c>
      <c r="G844">
        <v>0.39934360000000002</v>
      </c>
      <c r="H844">
        <v>0.113181174</v>
      </c>
      <c r="I844">
        <v>4.7429428000000003E-2</v>
      </c>
      <c r="J844">
        <v>0.30388485999999998</v>
      </c>
      <c r="K844">
        <v>0.97778993999999997</v>
      </c>
      <c r="L844">
        <v>0.17206451</v>
      </c>
      <c r="M844">
        <v>0.29288429999999999</v>
      </c>
      <c r="N844">
        <v>0.23788624</v>
      </c>
      <c r="O844">
        <v>0.22513525000000001</v>
      </c>
      <c r="P844">
        <v>0.21915592</v>
      </c>
      <c r="Q844">
        <v>0.13451775999999999</v>
      </c>
      <c r="R844">
        <v>0.34590833999999998</v>
      </c>
      <c r="S844">
        <v>7.6472970000000001E-2</v>
      </c>
      <c r="T844">
        <v>0.18404213999999999</v>
      </c>
      <c r="U844">
        <v>7.9039040000000005E-2</v>
      </c>
      <c r="V844">
        <v>0.11328104999999999</v>
      </c>
      <c r="W844">
        <v>0.16256744000000001</v>
      </c>
      <c r="X844">
        <v>0.13740826</v>
      </c>
      <c r="Y844">
        <v>0.104190506</v>
      </c>
      <c r="Z844">
        <v>-3.3315249999999998E-2</v>
      </c>
      <c r="AA844">
        <v>3.2542219999999997E-2</v>
      </c>
      <c r="AB844">
        <v>0.26828491999999998</v>
      </c>
      <c r="AC844">
        <v>0.18316418000000001</v>
      </c>
      <c r="AD844">
        <v>0.18223743000000001</v>
      </c>
      <c r="AE844">
        <v>-4.3335001999999997E-2</v>
      </c>
      <c r="AF844">
        <v>0.28207576000000001</v>
      </c>
      <c r="AG844">
        <v>0.22170719999999999</v>
      </c>
      <c r="AH844">
        <v>-1.7236391E-2</v>
      </c>
      <c r="AI844">
        <v>0.34175613999999999</v>
      </c>
      <c r="AJ844">
        <v>0.15802656000000001</v>
      </c>
      <c r="AK844">
        <v>9.9768035000000005E-2</v>
      </c>
      <c r="AL844">
        <v>-1.5678068E-3</v>
      </c>
      <c r="AM844">
        <v>0.10538028000000001</v>
      </c>
      <c r="AN844">
        <v>0.18238248000000001</v>
      </c>
      <c r="AO844">
        <v>9.6457765000000001E-2</v>
      </c>
      <c r="AP844">
        <v>0.39002330000000002</v>
      </c>
      <c r="AQ844">
        <v>0.35527136999999998</v>
      </c>
      <c r="AR844">
        <v>0.13339923000000001</v>
      </c>
      <c r="AS844">
        <v>9.3596559999999995E-2</v>
      </c>
      <c r="AT844">
        <v>6.8864499999999995E-2</v>
      </c>
      <c r="AU844">
        <v>3.2567459999999999E-2</v>
      </c>
      <c r="AV844">
        <v>0.13440129000000001</v>
      </c>
      <c r="AW844">
        <v>0.26939484000000002</v>
      </c>
      <c r="AX844">
        <v>0.19640695</v>
      </c>
      <c r="AY844">
        <v>0.18792117</v>
      </c>
      <c r="AZ844">
        <v>0.97428709999999996</v>
      </c>
      <c r="BA844">
        <v>9.3416460000000007E-2</v>
      </c>
      <c r="BB844">
        <v>4.5256127E-2</v>
      </c>
      <c r="BC844">
        <v>0.10698265</v>
      </c>
      <c r="BD844">
        <v>0.11254905</v>
      </c>
      <c r="BE844">
        <v>8.6599654999999998E-2</v>
      </c>
      <c r="BF844">
        <v>0.18722330000000001</v>
      </c>
      <c r="BG844">
        <v>0.44193519999999997</v>
      </c>
      <c r="BH844">
        <v>4.8584420000000003E-2</v>
      </c>
      <c r="BI844">
        <v>0.19858047000000001</v>
      </c>
      <c r="BJ844">
        <v>0.29839589999999999</v>
      </c>
      <c r="BK844">
        <v>8.0451900000000007E-2</v>
      </c>
      <c r="BL844">
        <v>5.0212002999999998E-2</v>
      </c>
      <c r="BM844">
        <v>0.14964102000000001</v>
      </c>
      <c r="BN844">
        <v>0.18540765000000001</v>
      </c>
      <c r="BO844">
        <v>0.17620504000000001</v>
      </c>
      <c r="BP844">
        <v>0.18057986000000001</v>
      </c>
      <c r="BQ844">
        <v>7.9728220000000002E-2</v>
      </c>
      <c r="BR844">
        <v>0.32571592999999999</v>
      </c>
      <c r="BS844">
        <v>0.29197398000000002</v>
      </c>
      <c r="BT844">
        <v>0.26420638000000002</v>
      </c>
      <c r="BU844">
        <v>0.13275192999999999</v>
      </c>
      <c r="BV844">
        <v>6.3944070000000006E-2</v>
      </c>
      <c r="BW844">
        <v>0.33402520000000002</v>
      </c>
      <c r="BX844">
        <v>0.32855937000000002</v>
      </c>
      <c r="BY844">
        <v>4.1380755999999998E-2</v>
      </c>
      <c r="BZ844">
        <v>2.8998096000000001E-2</v>
      </c>
      <c r="CA844">
        <v>0.21659408999999999</v>
      </c>
      <c r="CB844">
        <v>3.5213205999999997E-2</v>
      </c>
      <c r="CC844">
        <v>0.26194780000000001</v>
      </c>
      <c r="CD844">
        <v>0.31071286999999997</v>
      </c>
      <c r="CE844">
        <v>0.30186182</v>
      </c>
      <c r="CF844">
        <v>0.15156491</v>
      </c>
      <c r="CG844">
        <v>0.23797831999999999</v>
      </c>
      <c r="CH844">
        <v>3.3955112000000003E-2</v>
      </c>
      <c r="CI844">
        <v>0.17951627000000001</v>
      </c>
      <c r="CJ844">
        <v>0.11293607</v>
      </c>
      <c r="CK844">
        <v>4.3778773E-2</v>
      </c>
      <c r="CL844">
        <v>0.27181260000000002</v>
      </c>
      <c r="CM844">
        <v>-1.7220715000000001E-2</v>
      </c>
      <c r="CN844">
        <v>2.7675130999999999E-2</v>
      </c>
      <c r="CO844">
        <v>0.2002794</v>
      </c>
      <c r="CP844">
        <v>5.4410618000000001E-2</v>
      </c>
      <c r="CQ844">
        <v>0.19694710000000001</v>
      </c>
      <c r="CR844">
        <v>0.24174018</v>
      </c>
      <c r="CS844">
        <v>6.4481996E-2</v>
      </c>
      <c r="CT844">
        <v>0.13073399999999999</v>
      </c>
      <c r="CU844">
        <v>-2.6632804E-2</v>
      </c>
      <c r="CV844">
        <v>0.20323868</v>
      </c>
      <c r="CW844">
        <v>0.23103120999999999</v>
      </c>
      <c r="CX844">
        <v>0.19239165999999999</v>
      </c>
      <c r="CY844">
        <v>0.43110767</v>
      </c>
      <c r="CZ844">
        <v>0.26566689999999998</v>
      </c>
      <c r="DA844">
        <v>-3.1061372E-2</v>
      </c>
      <c r="DB844">
        <v>7.6660270000000003E-2</v>
      </c>
      <c r="DC844">
        <v>0.95858186000000001</v>
      </c>
      <c r="DD844">
        <v>0.24077338000000001</v>
      </c>
      <c r="DE844">
        <v>0.11107807</v>
      </c>
      <c r="DF844">
        <f t="shared" si="36"/>
        <v>0.16295136933495144</v>
      </c>
      <c r="DG844">
        <f t="shared" si="37"/>
        <v>0</v>
      </c>
      <c r="DH844">
        <v>1.6479894528675015E-4</v>
      </c>
      <c r="DI844">
        <f>VLOOKUP(B844,owner_jaccard!$C$1:$E$1128,3,FALSE)</f>
        <v>0.29508196721311403</v>
      </c>
      <c r="DJ844">
        <f>VLOOKUP(B844,partic_jaccard!$C$1:$E$1128,3,FALSE)</f>
        <v>0.32258064516128998</v>
      </c>
      <c r="DK844">
        <f>VLOOKUP(B844,rtword_jaccard!$C$1:$E$1128,3,FALSE)</f>
        <v>0.20481927710843301</v>
      </c>
      <c r="DL844">
        <f>VLOOKUP(B844,rtword_jaccard!$C$1:$F$1128,4,FALSE)</f>
        <v>0.29032258064516098</v>
      </c>
      <c r="DM844">
        <f>VLOOKUP(B844,rtword_jaccard!$C$1:$G$1128,5,FALSE)</f>
        <v>0.32743362831858402</v>
      </c>
      <c r="DN844">
        <f>VLOOKUP(B844,owner_j_重み付き!$C$1:$E$1128,3)</f>
        <v>7.7000000000000002E-3</v>
      </c>
      <c r="DO844">
        <f>VLOOKUP(B844,part_j_重み付き!$C$1:$E$1128,3,FALSE)</f>
        <v>6.5199999999999994E-2</v>
      </c>
      <c r="DP844">
        <f>VLOOKUP(B844,journalsection_jaccard!$C$2:$E$1129,3,FALSE)</f>
        <v>0.38888888888888801</v>
      </c>
      <c r="DQ844">
        <f>VLOOKUP(B844,journalsection_jaccard!$C$2:$F$1129,4,FALSE)</f>
        <v>0.38888888888888801</v>
      </c>
      <c r="DR844">
        <f>VLOOKUP(B844,journalsection_jaccard!$C$2:$G$1129,5,FALSE)</f>
        <v>0.29310344827586199</v>
      </c>
      <c r="DS844">
        <f>VLOOKUP(B844,journalsection_jaccard!$C$2:$H$1129,6,FALSE)</f>
        <v>0.219512195121951</v>
      </c>
    </row>
    <row r="845" spans="1:123" hidden="1" x14ac:dyDescent="0.55000000000000004">
      <c r="A845">
        <v>838</v>
      </c>
      <c r="B845" t="s">
        <v>2345</v>
      </c>
      <c r="C845" t="s">
        <v>944</v>
      </c>
      <c r="D845">
        <v>0.26319826000000002</v>
      </c>
      <c r="E845">
        <v>0.26331747</v>
      </c>
      <c r="F845">
        <v>0.24393562999999999</v>
      </c>
      <c r="G845">
        <v>0.27221667999999999</v>
      </c>
      <c r="H845">
        <v>0.15148047000000001</v>
      </c>
      <c r="I845">
        <v>0.20989210999999999</v>
      </c>
      <c r="J845">
        <v>0.2897362</v>
      </c>
      <c r="K845">
        <v>0.98101806999999996</v>
      </c>
      <c r="L845">
        <v>0.13004392000000001</v>
      </c>
      <c r="M845">
        <v>0.19812954999999999</v>
      </c>
      <c r="N845">
        <v>0.46738964</v>
      </c>
      <c r="O845">
        <v>0.11483449499999999</v>
      </c>
      <c r="P845">
        <v>0.10660347000000001</v>
      </c>
      <c r="Q845">
        <v>0.22234660000000001</v>
      </c>
      <c r="R845">
        <v>1.6314599999999999E-2</v>
      </c>
      <c r="S845">
        <v>0.14710540999999999</v>
      </c>
      <c r="T845">
        <v>0.22575516000000001</v>
      </c>
      <c r="U845">
        <v>0.21304174000000001</v>
      </c>
      <c r="V845">
        <v>0.2166584</v>
      </c>
      <c r="W845">
        <v>0.20252395000000001</v>
      </c>
      <c r="X845">
        <v>0.27612492</v>
      </c>
      <c r="Y845">
        <v>0.105455376</v>
      </c>
      <c r="Z845">
        <v>0.1154693</v>
      </c>
      <c r="AA845">
        <v>0.27895249999999999</v>
      </c>
      <c r="AB845">
        <v>0.20177329999999999</v>
      </c>
      <c r="AC845">
        <v>0.17012477000000001</v>
      </c>
      <c r="AD845">
        <v>0.12450801</v>
      </c>
      <c r="AE845">
        <v>0.16262387</v>
      </c>
      <c r="AF845">
        <v>0.25546785999999999</v>
      </c>
      <c r="AG845">
        <v>0.19611976</v>
      </c>
      <c r="AH845">
        <v>-3.8032714000000002E-2</v>
      </c>
      <c r="AI845">
        <v>0.25765221999999999</v>
      </c>
      <c r="AJ845">
        <v>0.3621123</v>
      </c>
      <c r="AK845">
        <v>0.16234581000000001</v>
      </c>
      <c r="AL845">
        <v>0.13123551</v>
      </c>
      <c r="AM845">
        <v>0.25575291999999999</v>
      </c>
      <c r="AN845">
        <v>-5.5986907000000002E-2</v>
      </c>
      <c r="AO845">
        <v>0.22271610999999999</v>
      </c>
      <c r="AP845">
        <v>0.326457</v>
      </c>
      <c r="AQ845">
        <v>0.23681356000000001</v>
      </c>
      <c r="AR845">
        <v>0.20092075000000001</v>
      </c>
      <c r="AS845">
        <v>3.7741464000000002E-2</v>
      </c>
      <c r="AT845">
        <v>9.0852490000000005E-4</v>
      </c>
      <c r="AU845">
        <v>0.16412507000000001</v>
      </c>
      <c r="AV845">
        <v>0.11394282999999999</v>
      </c>
      <c r="AW845">
        <v>0.20562446000000001</v>
      </c>
      <c r="AX845">
        <v>0.21094523000000001</v>
      </c>
      <c r="AY845">
        <v>0.24935776000000001</v>
      </c>
      <c r="AZ845">
        <v>0.97479389999999999</v>
      </c>
      <c r="BA845">
        <v>0.14172897000000001</v>
      </c>
      <c r="BB845">
        <v>0.13150480000000001</v>
      </c>
      <c r="BC845">
        <v>5.2839678000000001E-2</v>
      </c>
      <c r="BD845">
        <v>0.21943288</v>
      </c>
      <c r="BE845">
        <v>0.25015825000000003</v>
      </c>
      <c r="BF845">
        <v>0.18630736000000001</v>
      </c>
      <c r="BG845">
        <v>0.23142244000000001</v>
      </c>
      <c r="BH845">
        <v>-1.0705724999999999E-2</v>
      </c>
      <c r="BI845">
        <v>0.18858628</v>
      </c>
      <c r="BJ845">
        <v>0.40587592</v>
      </c>
      <c r="BK845">
        <v>0.30759987</v>
      </c>
      <c r="BL845">
        <v>8.1067910000000007E-2</v>
      </c>
      <c r="BM845">
        <v>0.23242932999999999</v>
      </c>
      <c r="BN845">
        <v>0.17505055999999999</v>
      </c>
      <c r="BO845">
        <v>0.1798467</v>
      </c>
      <c r="BP845">
        <v>0.17902464000000001</v>
      </c>
      <c r="BQ845">
        <v>-4.8134125999999999E-2</v>
      </c>
      <c r="BR845">
        <v>0.2944466</v>
      </c>
      <c r="BS845">
        <v>0.33686379999999999</v>
      </c>
      <c r="BT845">
        <v>0.32149709999999998</v>
      </c>
      <c r="BU845">
        <v>0.31055065999999998</v>
      </c>
      <c r="BV845">
        <v>0.16746986999999999</v>
      </c>
      <c r="BW845">
        <v>0.27939185999999999</v>
      </c>
      <c r="BX845">
        <v>0.41168997000000002</v>
      </c>
      <c r="BY845">
        <v>0.13776920000000001</v>
      </c>
      <c r="BZ845">
        <v>8.8992119999999994E-2</v>
      </c>
      <c r="CA845">
        <v>0.17686874</v>
      </c>
      <c r="CB845">
        <v>0.11532405</v>
      </c>
      <c r="CC845">
        <v>0.45840534999999999</v>
      </c>
      <c r="CD845">
        <v>0.33864048000000002</v>
      </c>
      <c r="CE845">
        <v>0.36711165000000001</v>
      </c>
      <c r="CF845">
        <v>0.11307303</v>
      </c>
      <c r="CG845">
        <v>0.1474126</v>
      </c>
      <c r="CH845">
        <v>0.23504512</v>
      </c>
      <c r="CI845">
        <v>0.13423407000000001</v>
      </c>
      <c r="CJ845">
        <v>8.3631664999999994E-2</v>
      </c>
      <c r="CK845">
        <v>0.25885859999999999</v>
      </c>
      <c r="CL845">
        <v>0.23839398000000001</v>
      </c>
      <c r="CM845">
        <v>2.7228461999999998E-2</v>
      </c>
      <c r="CN845">
        <v>-0.18007424</v>
      </c>
      <c r="CO845">
        <v>0.11727401599999999</v>
      </c>
      <c r="CP845">
        <v>0.32186369999999997</v>
      </c>
      <c r="CQ845">
        <v>-2.0753963E-2</v>
      </c>
      <c r="CR845">
        <v>0.38723600000000002</v>
      </c>
      <c r="CS845">
        <v>0.17724332000000001</v>
      </c>
      <c r="CT845">
        <v>0.20930466</v>
      </c>
      <c r="CU845">
        <v>0.2136284</v>
      </c>
      <c r="CV845">
        <v>0.23609664</v>
      </c>
      <c r="CW845">
        <v>0.20842516</v>
      </c>
      <c r="CX845">
        <v>0.18931201</v>
      </c>
      <c r="CY845">
        <v>0.28413090000000002</v>
      </c>
      <c r="CZ845">
        <v>0.28638944</v>
      </c>
      <c r="DA845">
        <v>0.23594490000000001</v>
      </c>
      <c r="DB845">
        <v>5.1213290000000002E-2</v>
      </c>
      <c r="DC845">
        <v>0.9794583</v>
      </c>
      <c r="DD845">
        <v>0.26332857999999998</v>
      </c>
      <c r="DE845">
        <v>7.9966200000000001E-2</v>
      </c>
      <c r="DF845">
        <f t="shared" si="36"/>
        <v>0.19313824316407774</v>
      </c>
      <c r="DG845">
        <f t="shared" si="37"/>
        <v>0</v>
      </c>
      <c r="DH845">
        <v>4.9439683586025051E-4</v>
      </c>
      <c r="DI845">
        <f>VLOOKUP(B845,owner_jaccard!$C$1:$E$1128,3,FALSE)</f>
        <v>0.29090909090909001</v>
      </c>
      <c r="DJ845">
        <f>VLOOKUP(B845,partic_jaccard!$C$1:$E$1128,3,FALSE)</f>
        <v>0.4375</v>
      </c>
      <c r="DK845">
        <f>VLOOKUP(B845,rtword_jaccard!$C$1:$E$1128,3,FALSE)</f>
        <v>9.8901098901098897E-2</v>
      </c>
      <c r="DL845">
        <f>VLOOKUP(B845,rtword_jaccard!$C$1:$F$1128,4,FALSE)</f>
        <v>0.19047619047618999</v>
      </c>
      <c r="DM845">
        <f>VLOOKUP(B845,rtword_jaccard!$C$1:$G$1128,5,FALSE)</f>
        <v>0.22448979591836701</v>
      </c>
      <c r="DN845">
        <f>VLOOKUP(B845,owner_j_重み付き!$C$1:$E$1128,3)</f>
        <v>6.1999999999999998E-3</v>
      </c>
      <c r="DO845">
        <f>VLOOKUP(B845,part_j_重み付き!$C$1:$E$1128,3,FALSE)</f>
        <v>4.82E-2</v>
      </c>
      <c r="DP845">
        <f>VLOOKUP(B845,journalsection_jaccard!$C$2:$E$1129,3,FALSE)</f>
        <v>0.42857142857142799</v>
      </c>
      <c r="DQ845">
        <f>VLOOKUP(B845,journalsection_jaccard!$C$2:$F$1129,4,FALSE)</f>
        <v>0.36986301369863001</v>
      </c>
      <c r="DR845">
        <f>VLOOKUP(B845,journalsection_jaccard!$C$2:$G$1129,5,FALSE)</f>
        <v>0.265822784810126</v>
      </c>
      <c r="DS845">
        <f>VLOOKUP(B845,journalsection_jaccard!$C$2:$H$1129,6,FALSE)</f>
        <v>0.19047619047618999</v>
      </c>
    </row>
    <row r="846" spans="1:123" x14ac:dyDescent="0.55000000000000004">
      <c r="A846">
        <v>839</v>
      </c>
      <c r="B846" t="s">
        <v>2346</v>
      </c>
      <c r="C846" t="s">
        <v>945</v>
      </c>
      <c r="D846">
        <v>0.23848359999999999</v>
      </c>
      <c r="E846">
        <v>1.1696735E-2</v>
      </c>
      <c r="F846">
        <v>0.19109137000000001</v>
      </c>
      <c r="G846">
        <v>7.6590270000000002E-2</v>
      </c>
      <c r="H846">
        <v>7.1373950000000005E-2</v>
      </c>
      <c r="I846">
        <v>9.4203250000000002E-2</v>
      </c>
      <c r="J846">
        <v>9.2392840000000004E-2</v>
      </c>
      <c r="K846">
        <v>0.98687077000000001</v>
      </c>
      <c r="L846">
        <v>-7.0379875999999994E-2</v>
      </c>
      <c r="M846">
        <v>0.121812396</v>
      </c>
      <c r="N846">
        <v>4.6023677999999998E-2</v>
      </c>
      <c r="O846">
        <v>0.10199712</v>
      </c>
      <c r="P846">
        <v>-2.2948989999999999E-2</v>
      </c>
      <c r="Q846">
        <v>3.233905E-3</v>
      </c>
      <c r="R846">
        <v>0.16220445999999999</v>
      </c>
      <c r="S846">
        <v>0.11386246</v>
      </c>
      <c r="T846">
        <v>8.8993299999999997E-2</v>
      </c>
      <c r="U846">
        <v>6.4718603999999999E-2</v>
      </c>
      <c r="V846">
        <v>3.0437197999999999E-2</v>
      </c>
      <c r="W846">
        <v>-7.0147399999999999E-2</v>
      </c>
      <c r="X846">
        <v>0.26264018</v>
      </c>
      <c r="Y846">
        <v>0.16777201999999999</v>
      </c>
      <c r="Z846">
        <v>0.13601083</v>
      </c>
      <c r="AA846">
        <v>0.16924654</v>
      </c>
      <c r="AB846">
        <v>0.15206065999999999</v>
      </c>
      <c r="AC846">
        <v>0.11825353</v>
      </c>
      <c r="AD846">
        <v>0.19172779000000001</v>
      </c>
      <c r="AE846">
        <v>0.16460478000000001</v>
      </c>
      <c r="AF846">
        <v>0.14904854000000001</v>
      </c>
      <c r="AG846">
        <v>0.29541447999999998</v>
      </c>
      <c r="AH846">
        <v>8.8518984999999994E-2</v>
      </c>
      <c r="AI846">
        <v>0.15524047999999999</v>
      </c>
      <c r="AJ846">
        <v>0.20177528</v>
      </c>
      <c r="AK846">
        <v>0.16491869000000001</v>
      </c>
      <c r="AL846">
        <v>5.1387977000000001E-2</v>
      </c>
      <c r="AM846">
        <v>-4.0011394999999998E-2</v>
      </c>
      <c r="AN846">
        <v>6.1714575000000001E-2</v>
      </c>
      <c r="AO846">
        <v>0.26458999999999999</v>
      </c>
      <c r="AP846">
        <v>0.35468608000000001</v>
      </c>
      <c r="AQ846">
        <v>0.22556551</v>
      </c>
      <c r="AR846">
        <v>0.20549412</v>
      </c>
      <c r="AS846">
        <v>0.23763977999999999</v>
      </c>
      <c r="AT846">
        <v>0.109966144</v>
      </c>
      <c r="AU846">
        <v>6.106077E-2</v>
      </c>
      <c r="AV846">
        <v>0.116878495</v>
      </c>
      <c r="AW846">
        <v>0.31257948000000002</v>
      </c>
      <c r="AX846">
        <v>0.22531714999999999</v>
      </c>
      <c r="AY846">
        <v>0.14395184999999999</v>
      </c>
      <c r="AZ846">
        <v>0.94867986000000004</v>
      </c>
      <c r="BA846">
        <v>0.23240261000000001</v>
      </c>
      <c r="BB846">
        <v>3.8336429999999998E-2</v>
      </c>
      <c r="BC846">
        <v>0.16924532</v>
      </c>
      <c r="BD846">
        <v>0.30368862000000002</v>
      </c>
      <c r="BE846">
        <v>0.14817141</v>
      </c>
      <c r="BF846">
        <v>0.15871194</v>
      </c>
      <c r="BG846">
        <v>0.24578438999999999</v>
      </c>
      <c r="BH846">
        <v>0.15998699</v>
      </c>
      <c r="BI846">
        <v>0.11806338</v>
      </c>
      <c r="BJ846">
        <v>0.25252962000000001</v>
      </c>
      <c r="BK846">
        <v>0.23672583999999999</v>
      </c>
      <c r="BL846">
        <v>0.11887565999999999</v>
      </c>
      <c r="BM846">
        <v>0.114385895</v>
      </c>
      <c r="BN846">
        <v>6.641408E-2</v>
      </c>
      <c r="BO846">
        <v>-2.8909225E-2</v>
      </c>
      <c r="BP846">
        <v>0.110879555</v>
      </c>
      <c r="BQ846">
        <v>-5.6350209999999998E-2</v>
      </c>
      <c r="BR846">
        <v>0.20116553000000001</v>
      </c>
      <c r="BS846">
        <v>5.8811860000000001E-2</v>
      </c>
      <c r="BT846">
        <v>3.5848143999999998E-2</v>
      </c>
      <c r="BU846">
        <v>0.13107606999999999</v>
      </c>
      <c r="BV846">
        <v>0.17766939000000001</v>
      </c>
      <c r="BW846">
        <v>0.21764533</v>
      </c>
      <c r="BX846">
        <v>0.13985840999999999</v>
      </c>
      <c r="BY846">
        <v>0.13206728000000001</v>
      </c>
      <c r="BZ846">
        <v>0.18467892999999999</v>
      </c>
      <c r="CA846">
        <v>0.15577394</v>
      </c>
      <c r="CB846">
        <v>0.31031062999999998</v>
      </c>
      <c r="CC846">
        <v>0.30042089999999999</v>
      </c>
      <c r="CD846">
        <v>0.14838937999999999</v>
      </c>
      <c r="CE846">
        <v>0.34478426000000001</v>
      </c>
      <c r="CF846">
        <v>-7.0040690000000003E-2</v>
      </c>
      <c r="CG846">
        <v>0.32561612000000001</v>
      </c>
      <c r="CH846">
        <v>3.9678140000000001E-2</v>
      </c>
      <c r="CI846">
        <v>8.1303924E-2</v>
      </c>
      <c r="CJ846">
        <v>9.9918775000000001E-2</v>
      </c>
      <c r="CK846">
        <v>6.1732750000000003E-2</v>
      </c>
      <c r="CL846">
        <v>0.10894493</v>
      </c>
      <c r="CM846">
        <v>5.0995066999999998E-2</v>
      </c>
      <c r="CN846">
        <v>6.4079369999999997E-2</v>
      </c>
      <c r="CO846">
        <v>1.7303977000000002E-2</v>
      </c>
      <c r="CP846">
        <v>2.3736205E-2</v>
      </c>
      <c r="CQ846">
        <v>4.6173400000000002E-3</v>
      </c>
      <c r="CR846">
        <v>0.11641098</v>
      </c>
      <c r="CS846">
        <v>-2.1275308E-2</v>
      </c>
      <c r="CT846">
        <v>4.6372660000000003E-2</v>
      </c>
      <c r="CU846">
        <v>0.27261147000000002</v>
      </c>
      <c r="CV846">
        <v>0.12989593999999999</v>
      </c>
      <c r="CW846">
        <v>7.9477995999999995E-2</v>
      </c>
      <c r="CX846">
        <v>0.117671095</v>
      </c>
      <c r="CY846">
        <v>8.3484279999999994E-2</v>
      </c>
      <c r="CZ846">
        <v>9.4762760000000001E-2</v>
      </c>
      <c r="DA846">
        <v>0.14659606999999999</v>
      </c>
      <c r="DB846">
        <v>9.1677839999999997E-2</v>
      </c>
      <c r="DC846">
        <v>0.97416449999999999</v>
      </c>
      <c r="DD846">
        <v>0.26005116</v>
      </c>
      <c r="DE846">
        <v>-2.4696438000000001E-2</v>
      </c>
      <c r="DF846">
        <f t="shared" si="36"/>
        <v>0.12836952391262133</v>
      </c>
      <c r="DG846">
        <f t="shared" si="37"/>
        <v>0</v>
      </c>
      <c r="DH846">
        <v>0</v>
      </c>
      <c r="DI846">
        <f>VLOOKUP(B846,owner_jaccard!$C$1:$E$1128,3,FALSE)</f>
        <v>0.16666666666666599</v>
      </c>
      <c r="DJ846">
        <f>VLOOKUP(B846,partic_jaccard!$C$1:$E$1128,3,FALSE)</f>
        <v>5.5555555555555497E-2</v>
      </c>
      <c r="DK846">
        <f>VLOOKUP(B846,rtword_jaccard!$C$1:$E$1128,3,FALSE)</f>
        <v>0.19047619047618999</v>
      </c>
      <c r="DL846">
        <f>VLOOKUP(B846,rtword_jaccard!$C$1:$F$1128,4,FALSE)</f>
        <v>0.25786163522012501</v>
      </c>
      <c r="DM846">
        <f>VLOOKUP(B846,rtword_jaccard!$C$1:$G$1128,5,FALSE)</f>
        <v>0.29870129870129802</v>
      </c>
      <c r="DN846">
        <f>VLOOKUP(B846,owner_j_重み付き!$C$1:$E$1128,3)</f>
        <v>5.7000000000000002E-3</v>
      </c>
      <c r="DO846">
        <f>VLOOKUP(B846,part_j_重み付き!$C$1:$E$1128,3,FALSE)</f>
        <v>3.2000000000000002E-3</v>
      </c>
      <c r="DP846">
        <f>VLOOKUP(B846,journalsection_jaccard!$C$2:$E$1129,3,FALSE)</f>
        <v>0.38888888888888801</v>
      </c>
      <c r="DQ846">
        <f>VLOOKUP(B846,journalsection_jaccard!$C$2:$F$1129,4,FALSE)</f>
        <v>0.35135135135135098</v>
      </c>
      <c r="DR846">
        <f>VLOOKUP(B846,journalsection_jaccard!$C$2:$G$1129,5,FALSE)</f>
        <v>0.265822784810126</v>
      </c>
      <c r="DS846">
        <f>VLOOKUP(B846,journalsection_jaccard!$C$2:$H$1129,6,FALSE)</f>
        <v>0.17647058823529399</v>
      </c>
    </row>
    <row r="847" spans="1:123" x14ac:dyDescent="0.55000000000000004">
      <c r="A847">
        <v>840</v>
      </c>
      <c r="B847" t="s">
        <v>2347</v>
      </c>
      <c r="C847" t="s">
        <v>946</v>
      </c>
      <c r="D847">
        <v>0.14446500000000001</v>
      </c>
      <c r="E847">
        <v>0.29778870000000002</v>
      </c>
      <c r="F847">
        <v>6.8181450000000005E-2</v>
      </c>
      <c r="G847">
        <v>0.20912637000000001</v>
      </c>
      <c r="H847">
        <v>0.21665369000000001</v>
      </c>
      <c r="I847">
        <v>6.7753519999999998E-2</v>
      </c>
      <c r="J847">
        <v>0.21518747999999999</v>
      </c>
      <c r="K847">
        <v>0.97837090000000004</v>
      </c>
      <c r="L847">
        <v>-6.8521103999999999E-3</v>
      </c>
      <c r="M847">
        <v>0.21247953</v>
      </c>
      <c r="N847">
        <v>0.44109002000000003</v>
      </c>
      <c r="O847">
        <v>0.15837203</v>
      </c>
      <c r="P847">
        <v>0.10250793</v>
      </c>
      <c r="Q847">
        <v>0.14083733000000001</v>
      </c>
      <c r="R847">
        <v>4.8113700000000002E-2</v>
      </c>
      <c r="S847">
        <v>0.22545325999999999</v>
      </c>
      <c r="T847">
        <v>0.30393490000000001</v>
      </c>
      <c r="U847">
        <v>-1.3413354000000001E-2</v>
      </c>
      <c r="V847">
        <v>0.21006964</v>
      </c>
      <c r="W847">
        <v>9.5147800000000005E-2</v>
      </c>
      <c r="X847">
        <v>0.22192166999999999</v>
      </c>
      <c r="Y847">
        <v>0.23395552999999999</v>
      </c>
      <c r="Z847">
        <v>0.26962763000000001</v>
      </c>
      <c r="AA847">
        <v>0.18217145000000001</v>
      </c>
      <c r="AB847">
        <v>0.28409177000000002</v>
      </c>
      <c r="AC847">
        <v>0.35542794999999999</v>
      </c>
      <c r="AD847">
        <v>0.15334721000000001</v>
      </c>
      <c r="AE847">
        <v>8.9243089999999997E-2</v>
      </c>
      <c r="AF847">
        <v>0.24275975999999999</v>
      </c>
      <c r="AG847">
        <v>0.39265427000000003</v>
      </c>
      <c r="AH847">
        <v>0.18119115</v>
      </c>
      <c r="AI847">
        <v>0.21519263</v>
      </c>
      <c r="AJ847">
        <v>0.34315714000000003</v>
      </c>
      <c r="AK847">
        <v>4.6950270000000002E-2</v>
      </c>
      <c r="AL847">
        <v>0.24544527999999999</v>
      </c>
      <c r="AM847">
        <v>0.12869585</v>
      </c>
      <c r="AN847">
        <v>5.6815427000000002E-2</v>
      </c>
      <c r="AO847">
        <v>0.14845547000000001</v>
      </c>
      <c r="AP847">
        <v>0.13799845999999999</v>
      </c>
      <c r="AQ847">
        <v>0.27624779999999999</v>
      </c>
      <c r="AR847">
        <v>0.20870356000000001</v>
      </c>
      <c r="AS847">
        <v>0.24015854</v>
      </c>
      <c r="AT847">
        <v>0.19231458000000001</v>
      </c>
      <c r="AU847">
        <v>0.20878176000000001</v>
      </c>
      <c r="AV847">
        <v>0.24212040000000001</v>
      </c>
      <c r="AW847">
        <v>0.29101519999999997</v>
      </c>
      <c r="AX847">
        <v>0.100933336</v>
      </c>
      <c r="AY847">
        <v>0.32230708000000002</v>
      </c>
      <c r="AZ847">
        <v>0.97436659999999997</v>
      </c>
      <c r="BA847">
        <v>0.31980014000000001</v>
      </c>
      <c r="BB847">
        <v>5.6626044E-2</v>
      </c>
      <c r="BC847">
        <v>0.11614424</v>
      </c>
      <c r="BD847">
        <v>0.26003062999999998</v>
      </c>
      <c r="BE847">
        <v>0.16237679999999999</v>
      </c>
      <c r="BF847">
        <v>0.15034913</v>
      </c>
      <c r="BG847">
        <v>0.19179028000000001</v>
      </c>
      <c r="BH847">
        <v>-9.0161110000000003E-2</v>
      </c>
      <c r="BI847">
        <v>0.13234618000000001</v>
      </c>
      <c r="BJ847">
        <v>0.21122187000000001</v>
      </c>
      <c r="BK847">
        <v>0.13946992</v>
      </c>
      <c r="BL847">
        <v>9.8873909999999995E-2</v>
      </c>
      <c r="BM847">
        <v>0.34074700000000002</v>
      </c>
      <c r="BN847">
        <v>0.22267493999999999</v>
      </c>
      <c r="BO847">
        <v>0.15938532</v>
      </c>
      <c r="BP847">
        <v>0.13880880000000001</v>
      </c>
      <c r="BQ847">
        <v>2.6693850000000002E-2</v>
      </c>
      <c r="BR847">
        <v>0.21361474999999999</v>
      </c>
      <c r="BS847">
        <v>0.31946918000000002</v>
      </c>
      <c r="BT847">
        <v>0.28679391999999998</v>
      </c>
      <c r="BU847">
        <v>0.1090865</v>
      </c>
      <c r="BV847">
        <v>0.27072084000000002</v>
      </c>
      <c r="BW847">
        <v>0.43803424000000002</v>
      </c>
      <c r="BX847">
        <v>0.29968864000000001</v>
      </c>
      <c r="BY847">
        <v>0.14758436</v>
      </c>
      <c r="BZ847">
        <v>6.3095010000000007E-2</v>
      </c>
      <c r="CA847">
        <v>0.23341563000000001</v>
      </c>
      <c r="CB847">
        <v>8.7375820000000007E-2</v>
      </c>
      <c r="CC847">
        <v>0.30797085000000002</v>
      </c>
      <c r="CD847">
        <v>0.39097777</v>
      </c>
      <c r="CE847">
        <v>0.22926845000000001</v>
      </c>
      <c r="CF847">
        <v>0.1982322</v>
      </c>
      <c r="CG847">
        <v>0.10262667</v>
      </c>
      <c r="CH847">
        <v>0.18259618999999999</v>
      </c>
      <c r="CI847">
        <v>0.13436718</v>
      </c>
      <c r="CJ847">
        <v>-3.3784571999999999E-2</v>
      </c>
      <c r="CK847">
        <v>0.1461413</v>
      </c>
      <c r="CL847">
        <v>0.15744813999999999</v>
      </c>
      <c r="CM847">
        <v>1.4299734499999999E-2</v>
      </c>
      <c r="CN847">
        <v>0.19723837</v>
      </c>
      <c r="CO847">
        <v>8.1557130000000005E-2</v>
      </c>
      <c r="CP847">
        <v>0.31950694000000002</v>
      </c>
      <c r="CQ847">
        <v>0.10804917</v>
      </c>
      <c r="CR847">
        <v>0.20703223000000001</v>
      </c>
      <c r="CS847">
        <v>0.21021545999999999</v>
      </c>
      <c r="CT847">
        <v>0.11772035</v>
      </c>
      <c r="CU847">
        <v>0.16073681000000001</v>
      </c>
      <c r="CV847">
        <v>0.33866893999999997</v>
      </c>
      <c r="CW847">
        <v>0.28901744000000001</v>
      </c>
      <c r="CX847">
        <v>-1.3188119E-2</v>
      </c>
      <c r="CY847">
        <v>0.28513359999999999</v>
      </c>
      <c r="CZ847">
        <v>0.24656907</v>
      </c>
      <c r="DA847">
        <v>0.22420256999999999</v>
      </c>
      <c r="DB847">
        <v>-5.2164780000000001E-2</v>
      </c>
      <c r="DC847">
        <v>0.97810609999999998</v>
      </c>
      <c r="DD847">
        <v>0.1934294</v>
      </c>
      <c r="DE847">
        <v>0.10415967600000001</v>
      </c>
      <c r="DF847">
        <f t="shared" si="36"/>
        <v>0.18546277817572809</v>
      </c>
      <c r="DG847">
        <f t="shared" si="37"/>
        <v>0</v>
      </c>
      <c r="DH847">
        <v>0</v>
      </c>
      <c r="DI847">
        <f>VLOOKUP(B847,owner_jaccard!$C$1:$E$1128,3,FALSE)</f>
        <v>0.3</v>
      </c>
      <c r="DJ847">
        <f>VLOOKUP(B847,partic_jaccard!$C$1:$E$1128,3,FALSE)</f>
        <v>0.37931034482758602</v>
      </c>
      <c r="DK847">
        <f>VLOOKUP(B847,rtword_jaccard!$C$1:$E$1128,3,FALSE)</f>
        <v>0.17647058823529399</v>
      </c>
      <c r="DL847">
        <f>VLOOKUP(B847,rtword_jaccard!$C$1:$F$1128,4,FALSE)</f>
        <v>0.28205128205128199</v>
      </c>
      <c r="DM847">
        <f>VLOOKUP(B847,rtword_jaccard!$C$1:$G$1128,5,FALSE)</f>
        <v>0.29870129870129802</v>
      </c>
      <c r="DN847">
        <f>VLOOKUP(B847,owner_j_重み付き!$C$1:$E$1128,3)</f>
        <v>8.6E-3</v>
      </c>
      <c r="DO847">
        <f>VLOOKUP(B847,part_j_重み付き!$C$1:$E$1128,3,FALSE)</f>
        <v>8.6999999999999994E-3</v>
      </c>
      <c r="DP847">
        <f>VLOOKUP(B847,journalsection_jaccard!$C$2:$E$1129,3,FALSE)</f>
        <v>0.40845070422535201</v>
      </c>
      <c r="DQ847">
        <f>VLOOKUP(B847,journalsection_jaccard!$C$2:$F$1129,4,FALSE)</f>
        <v>0.39860139860139798</v>
      </c>
      <c r="DR847">
        <f>VLOOKUP(B847,journalsection_jaccard!$C$2:$G$1129,5,FALSE)</f>
        <v>0.27659574468085102</v>
      </c>
      <c r="DS847">
        <f>VLOOKUP(B847,journalsection_jaccard!$C$2:$H$1129,6,FALSE)</f>
        <v>0.234567901234567</v>
      </c>
    </row>
    <row r="848" spans="1:123" hidden="1" x14ac:dyDescent="0.55000000000000004">
      <c r="A848">
        <v>841</v>
      </c>
      <c r="B848" t="s">
        <v>2348</v>
      </c>
      <c r="C848" t="s">
        <v>947</v>
      </c>
      <c r="D848">
        <v>0.24968288999999999</v>
      </c>
      <c r="E848">
        <v>9.9199234999999997E-2</v>
      </c>
      <c r="F848">
        <v>0.18627042999999999</v>
      </c>
      <c r="G848">
        <v>0.25256032</v>
      </c>
      <c r="H848">
        <v>0.14118882999999999</v>
      </c>
      <c r="I848">
        <v>0.1258899</v>
      </c>
      <c r="J848">
        <v>0.39059339999999998</v>
      </c>
      <c r="K848">
        <v>0.97190259999999995</v>
      </c>
      <c r="L848">
        <v>0.23788527000000001</v>
      </c>
      <c r="M848">
        <v>0.28526309999999999</v>
      </c>
      <c r="N848">
        <v>0.26145659999999998</v>
      </c>
      <c r="O848">
        <v>0.24771580000000001</v>
      </c>
      <c r="P848">
        <v>0.19626439000000001</v>
      </c>
      <c r="Q848">
        <v>0.21701193999999999</v>
      </c>
      <c r="R848">
        <v>0.31420886999999997</v>
      </c>
      <c r="S848">
        <v>0.13665688000000001</v>
      </c>
      <c r="T848">
        <v>0.13307743999999999</v>
      </c>
      <c r="U848">
        <v>6.0724802000000001E-2</v>
      </c>
      <c r="V848">
        <v>0.12352276600000001</v>
      </c>
      <c r="W848">
        <v>0.23520458999999999</v>
      </c>
      <c r="X848">
        <v>0.2485446</v>
      </c>
      <c r="Y848">
        <v>0.17364088</v>
      </c>
      <c r="Z848">
        <v>0.20922160000000001</v>
      </c>
      <c r="AA848">
        <v>0.27249097999999999</v>
      </c>
      <c r="AB848">
        <v>4.44202E-2</v>
      </c>
      <c r="AC848">
        <v>0.14309991999999999</v>
      </c>
      <c r="AD848">
        <v>5.532654E-2</v>
      </c>
      <c r="AE848">
        <v>0.19166884000000001</v>
      </c>
      <c r="AF848">
        <v>0.26900659999999998</v>
      </c>
      <c r="AG848">
        <v>0.11198553999999999</v>
      </c>
      <c r="AH848">
        <v>3.3411863999999999E-2</v>
      </c>
      <c r="AI848">
        <v>0.33283642000000002</v>
      </c>
      <c r="AJ848">
        <v>0.22645900999999999</v>
      </c>
      <c r="AK848">
        <v>0.27068557999999998</v>
      </c>
      <c r="AL848">
        <v>0.114824645</v>
      </c>
      <c r="AM848">
        <v>5.9868082000000003E-2</v>
      </c>
      <c r="AN848">
        <v>3.9192926000000003E-2</v>
      </c>
      <c r="AO848">
        <v>0.20505764000000001</v>
      </c>
      <c r="AP848">
        <v>0.29241647999999998</v>
      </c>
      <c r="AQ848">
        <v>0.29782303999999998</v>
      </c>
      <c r="AR848">
        <v>0.25575439999999999</v>
      </c>
      <c r="AS848">
        <v>0.28806826000000002</v>
      </c>
      <c r="AT848">
        <v>6.008931E-2</v>
      </c>
      <c r="AU848">
        <v>2.7846228000000001E-2</v>
      </c>
      <c r="AV848">
        <v>0.15507075000000001</v>
      </c>
      <c r="AW848">
        <v>0.22227664</v>
      </c>
      <c r="AX848">
        <v>0.23919998000000001</v>
      </c>
      <c r="AY848">
        <v>0.34197670000000002</v>
      </c>
      <c r="AZ848">
        <v>0.96708269999999996</v>
      </c>
      <c r="BA848">
        <v>7.1407429999999994E-2</v>
      </c>
      <c r="BB848">
        <v>0.13522873999999999</v>
      </c>
      <c r="BC848">
        <v>4.8603196000000001E-2</v>
      </c>
      <c r="BD848">
        <v>0.106983684</v>
      </c>
      <c r="BE848">
        <v>0.11874807</v>
      </c>
      <c r="BF848">
        <v>0.24864969000000001</v>
      </c>
      <c r="BG848">
        <v>0.28841099999999997</v>
      </c>
      <c r="BH848">
        <v>0.16982691</v>
      </c>
      <c r="BI848">
        <v>0.21950673000000001</v>
      </c>
      <c r="BJ848">
        <v>0.25706479999999998</v>
      </c>
      <c r="BK848">
        <v>0.30458468</v>
      </c>
      <c r="BL848">
        <v>0.16341228999999999</v>
      </c>
      <c r="BM848">
        <v>0.14603056</v>
      </c>
      <c r="BN848">
        <v>0.18479582999999999</v>
      </c>
      <c r="BO848">
        <v>0.18910386000000001</v>
      </c>
      <c r="BP848">
        <v>1.4140096E-2</v>
      </c>
      <c r="BQ848">
        <v>0.14667082000000001</v>
      </c>
      <c r="BR848">
        <v>0.21474993000000001</v>
      </c>
      <c r="BS848">
        <v>0.33901945</v>
      </c>
      <c r="BT848">
        <v>0.44608837000000001</v>
      </c>
      <c r="BU848">
        <v>0.29703584</v>
      </c>
      <c r="BV848">
        <v>0.21559474000000001</v>
      </c>
      <c r="BW848">
        <v>0.42385762999999999</v>
      </c>
      <c r="BX848">
        <v>0.43758643000000003</v>
      </c>
      <c r="BY848">
        <v>3.2280320000000001E-2</v>
      </c>
      <c r="BZ848">
        <v>5.5138714999999998E-2</v>
      </c>
      <c r="CA848">
        <v>0.12578233999999999</v>
      </c>
      <c r="CB848">
        <v>0.20502749000000001</v>
      </c>
      <c r="CC848">
        <v>0.27826527000000001</v>
      </c>
      <c r="CD848">
        <v>0.27766645000000001</v>
      </c>
      <c r="CE848">
        <v>0.20703432999999999</v>
      </c>
      <c r="CF848">
        <v>7.9179340000000001E-2</v>
      </c>
      <c r="CG848">
        <v>0.20824231000000001</v>
      </c>
      <c r="CH848">
        <v>0.26166837999999998</v>
      </c>
      <c r="CI848">
        <v>5.3505924000000003E-2</v>
      </c>
      <c r="CJ848">
        <v>5.7936917999999997E-2</v>
      </c>
      <c r="CK848">
        <v>0.21729609999999999</v>
      </c>
      <c r="CL848">
        <v>0.31041858</v>
      </c>
      <c r="CM848">
        <v>3.5179406000000003E-2</v>
      </c>
      <c r="CN848">
        <v>2.4532067000000001E-2</v>
      </c>
      <c r="CO848">
        <v>0.13082750000000001</v>
      </c>
      <c r="CP848">
        <v>0.30506070000000002</v>
      </c>
      <c r="CQ848">
        <v>1.2019965000000001E-2</v>
      </c>
      <c r="CR848">
        <v>0.31946935999999998</v>
      </c>
      <c r="CS848">
        <v>0.22375596</v>
      </c>
      <c r="CT848">
        <v>5.0751989999999997E-2</v>
      </c>
      <c r="CU848">
        <v>0.30899571999999997</v>
      </c>
      <c r="CV848">
        <v>0.18911822</v>
      </c>
      <c r="CW848">
        <v>0.24986240000000001</v>
      </c>
      <c r="CX848">
        <v>0.119194224</v>
      </c>
      <c r="CY848">
        <v>0.15396360000000001</v>
      </c>
      <c r="CZ848">
        <v>0.32494044</v>
      </c>
      <c r="DA848">
        <v>0.30258927000000002</v>
      </c>
      <c r="DB848">
        <v>3.6167536E-2</v>
      </c>
      <c r="DC848">
        <v>0.98031659999999998</v>
      </c>
      <c r="DD848">
        <v>0.21579308999999999</v>
      </c>
      <c r="DE848">
        <v>0.21804523000000001</v>
      </c>
      <c r="DF848">
        <f t="shared" si="36"/>
        <v>0.19275195173786405</v>
      </c>
      <c r="DG848">
        <f t="shared" si="37"/>
        <v>0</v>
      </c>
      <c r="DH848">
        <v>1.4831905075807514E-3</v>
      </c>
      <c r="DI848">
        <f>VLOOKUP(B848,owner_jaccard!$C$1:$E$1128,3,FALSE)</f>
        <v>0.317460317460317</v>
      </c>
      <c r="DJ848">
        <f>VLOOKUP(B848,partic_jaccard!$C$1:$E$1128,3,FALSE)</f>
        <v>0.375</v>
      </c>
      <c r="DK848">
        <f>VLOOKUP(B848,rtword_jaccard!$C$1:$E$1128,3,FALSE)</f>
        <v>0.219512195121951</v>
      </c>
      <c r="DL848">
        <f>VLOOKUP(B848,rtword_jaccard!$C$1:$F$1128,4,FALSE)</f>
        <v>0.30718954248365998</v>
      </c>
      <c r="DM848">
        <f>VLOOKUP(B848,rtword_jaccard!$C$1:$G$1128,5,FALSE)</f>
        <v>0.31578947368421001</v>
      </c>
      <c r="DN848">
        <f>VLOOKUP(B848,owner_j_重み付き!$C$1:$E$1128,3)</f>
        <v>1.4200000000000001E-2</v>
      </c>
      <c r="DO848">
        <f>VLOOKUP(B848,part_j_重み付き!$C$1:$E$1128,3,FALSE)</f>
        <v>1.4500000000000001E-2</v>
      </c>
      <c r="DP848">
        <f>VLOOKUP(B848,journalsection_jaccard!$C$2:$E$1129,3,FALSE)</f>
        <v>0.42857142857142799</v>
      </c>
      <c r="DQ848">
        <f>VLOOKUP(B848,journalsection_jaccard!$C$2:$F$1129,4,FALSE)</f>
        <v>0.38888888888888801</v>
      </c>
      <c r="DR848">
        <f>VLOOKUP(B848,journalsection_jaccard!$C$2:$G$1129,5,FALSE)</f>
        <v>0.3215859030837</v>
      </c>
      <c r="DS848">
        <f>VLOOKUP(B848,journalsection_jaccard!$C$2:$H$1129,6,FALSE)</f>
        <v>0.219512195121951</v>
      </c>
    </row>
    <row r="849" spans="1:123" hidden="1" x14ac:dyDescent="0.55000000000000004">
      <c r="A849">
        <v>842</v>
      </c>
      <c r="B849" t="s">
        <v>2349</v>
      </c>
      <c r="C849" t="s">
        <v>948</v>
      </c>
      <c r="D849">
        <v>0.21978346000000001</v>
      </c>
      <c r="E849">
        <v>9.6494906000000005E-2</v>
      </c>
      <c r="F849">
        <v>0.18560103</v>
      </c>
      <c r="G849">
        <v>0.23359058999999999</v>
      </c>
      <c r="H849">
        <v>0.15934497</v>
      </c>
      <c r="I849">
        <v>8.3461869999999994E-2</v>
      </c>
      <c r="J849">
        <v>0.24616938999999999</v>
      </c>
      <c r="K849">
        <v>0.98195350000000003</v>
      </c>
      <c r="L849">
        <v>8.5916279999999998E-2</v>
      </c>
      <c r="M849">
        <v>0.25170811999999998</v>
      </c>
      <c r="N849">
        <v>0.29318284999999999</v>
      </c>
      <c r="O849">
        <v>0.26233919999999999</v>
      </c>
      <c r="P849">
        <v>0.13052433999999999</v>
      </c>
      <c r="Q849">
        <v>9.2652070000000003E-2</v>
      </c>
      <c r="R849">
        <v>9.7320669999999998E-2</v>
      </c>
      <c r="S849">
        <v>0.13297842000000001</v>
      </c>
      <c r="T849">
        <v>0.15956677</v>
      </c>
      <c r="U849">
        <v>8.2988270000000003E-2</v>
      </c>
      <c r="V849">
        <v>0.14457819999999999</v>
      </c>
      <c r="W849">
        <v>0.18153706</v>
      </c>
      <c r="X849">
        <v>0.31378555000000002</v>
      </c>
      <c r="Y849">
        <v>0.29799910000000002</v>
      </c>
      <c r="Z849">
        <v>0.17267752</v>
      </c>
      <c r="AA849">
        <v>0.10877874999999999</v>
      </c>
      <c r="AB849">
        <v>0.11928746</v>
      </c>
      <c r="AC849">
        <v>0.33570886</v>
      </c>
      <c r="AD849">
        <v>7.676848E-2</v>
      </c>
      <c r="AE849">
        <v>-1.0939971999999999E-2</v>
      </c>
      <c r="AF849">
        <v>0.28406387999999999</v>
      </c>
      <c r="AG849">
        <v>0.24668499999999999</v>
      </c>
      <c r="AH849">
        <v>-3.0470507000000001E-2</v>
      </c>
      <c r="AI849">
        <v>0.19289999999999999</v>
      </c>
      <c r="AJ849">
        <v>0.38700980000000001</v>
      </c>
      <c r="AK849">
        <v>0.11969571</v>
      </c>
      <c r="AL849">
        <v>0.11003982</v>
      </c>
      <c r="AM849">
        <v>0.17893303999999999</v>
      </c>
      <c r="AN849">
        <v>1.7561909000000001E-2</v>
      </c>
      <c r="AO849">
        <v>0.31161165000000002</v>
      </c>
      <c r="AP849">
        <v>0.2194633</v>
      </c>
      <c r="AQ849">
        <v>0.12782729000000001</v>
      </c>
      <c r="AR849">
        <v>0.19724467000000001</v>
      </c>
      <c r="AS849">
        <v>0.19819640999999999</v>
      </c>
      <c r="AT849">
        <v>8.6356089999999996E-2</v>
      </c>
      <c r="AU849">
        <v>-0.10299764</v>
      </c>
      <c r="AV849">
        <v>-2.3294860000000001E-2</v>
      </c>
      <c r="AW849">
        <v>0.26239564999999998</v>
      </c>
      <c r="AX849">
        <v>0.14942164999999999</v>
      </c>
      <c r="AY849">
        <v>0.19644041000000001</v>
      </c>
      <c r="AZ849">
        <v>0.96456909999999996</v>
      </c>
      <c r="BA849">
        <v>7.8038689999999994E-2</v>
      </c>
      <c r="BB849">
        <v>4.5771748000000001E-2</v>
      </c>
      <c r="BC849">
        <v>0.24208678</v>
      </c>
      <c r="BD849">
        <v>0.19333130000000001</v>
      </c>
      <c r="BE849">
        <v>0.10674193999999999</v>
      </c>
      <c r="BF849">
        <v>0.23994683</v>
      </c>
      <c r="BG849">
        <v>9.4146214000000006E-2</v>
      </c>
      <c r="BH849">
        <v>-4.1522704000000001E-2</v>
      </c>
      <c r="BI849">
        <v>0.2129278</v>
      </c>
      <c r="BJ849">
        <v>0.11745702</v>
      </c>
      <c r="BK849">
        <v>0.28160932999999999</v>
      </c>
      <c r="BL849">
        <v>0.15049657</v>
      </c>
      <c r="BM849">
        <v>0.2222701</v>
      </c>
      <c r="BN849">
        <v>7.0141640000000005E-2</v>
      </c>
      <c r="BO849">
        <v>0.28872292999999999</v>
      </c>
      <c r="BP849">
        <v>0.18767907</v>
      </c>
      <c r="BQ849">
        <v>2.1634046000000001E-2</v>
      </c>
      <c r="BR849">
        <v>0.3516128</v>
      </c>
      <c r="BS849">
        <v>0.23077366999999999</v>
      </c>
      <c r="BT849">
        <v>0.29708284000000001</v>
      </c>
      <c r="BU849">
        <v>0.19490041</v>
      </c>
      <c r="BV849">
        <v>0.22954057</v>
      </c>
      <c r="BW849">
        <v>0.30517497999999998</v>
      </c>
      <c r="BX849">
        <v>0.31928005999999998</v>
      </c>
      <c r="BY849">
        <v>9.5916199999999993E-2</v>
      </c>
      <c r="BZ849">
        <v>0.17597442999999999</v>
      </c>
      <c r="CA849">
        <v>0.13680661999999999</v>
      </c>
      <c r="CB849">
        <v>0.38555166000000002</v>
      </c>
      <c r="CC849">
        <v>0.21463757999999999</v>
      </c>
      <c r="CD849">
        <v>0.24102092999999999</v>
      </c>
      <c r="CE849">
        <v>0.36334391999999999</v>
      </c>
      <c r="CF849">
        <v>0.32210058000000003</v>
      </c>
      <c r="CG849">
        <v>0.23560992</v>
      </c>
      <c r="CH849">
        <v>0.27686064999999999</v>
      </c>
      <c r="CI849">
        <v>0.10630436</v>
      </c>
      <c r="CJ849">
        <v>0.14561114999999999</v>
      </c>
      <c r="CK849">
        <v>0.112133116</v>
      </c>
      <c r="CL849">
        <v>0.25807082999999997</v>
      </c>
      <c r="CM849">
        <v>0.20311578999999999</v>
      </c>
      <c r="CN849">
        <v>3.6340919999999999E-2</v>
      </c>
      <c r="CO849">
        <v>0.21381692999999999</v>
      </c>
      <c r="CP849">
        <v>0.25013000000000002</v>
      </c>
      <c r="CQ849">
        <v>-8.9304599999999998E-2</v>
      </c>
      <c r="CR849">
        <v>0.30304821999999998</v>
      </c>
      <c r="CS849">
        <v>0.18088003999999999</v>
      </c>
      <c r="CT849">
        <v>9.0280079999999999E-2</v>
      </c>
      <c r="CU849">
        <v>0.13577437000000001</v>
      </c>
      <c r="CV849">
        <v>0.25282067000000003</v>
      </c>
      <c r="CW849">
        <v>0.27621686000000001</v>
      </c>
      <c r="CX849">
        <v>8.4622879999999998E-2</v>
      </c>
      <c r="CY849">
        <v>0.16300176</v>
      </c>
      <c r="CZ849">
        <v>0.4836027</v>
      </c>
      <c r="DA849">
        <v>0.32490770000000002</v>
      </c>
      <c r="DB849">
        <v>0.13225386</v>
      </c>
      <c r="DC849">
        <v>0.97401243000000004</v>
      </c>
      <c r="DD849">
        <v>0.31179489999999999</v>
      </c>
      <c r="DE849">
        <v>0.34677590000000003</v>
      </c>
      <c r="DF849">
        <f t="shared" si="36"/>
        <v>0.18342478685436892</v>
      </c>
      <c r="DG849">
        <f t="shared" si="37"/>
        <v>0</v>
      </c>
      <c r="DH849">
        <v>2.3059185242121443E-3</v>
      </c>
      <c r="DI849">
        <f>VLOOKUP(B849,owner_jaccard!$C$1:$E$1128,3,FALSE)</f>
        <v>0.23076923076923</v>
      </c>
      <c r="DJ849">
        <f>VLOOKUP(B849,partic_jaccard!$C$1:$E$1128,3,FALSE)</f>
        <v>0.148148148148148</v>
      </c>
      <c r="DK849">
        <f>VLOOKUP(B849,rtword_jaccard!$C$1:$E$1128,3,FALSE)</f>
        <v>0.20481927710843301</v>
      </c>
      <c r="DL849">
        <f>VLOOKUP(B849,rtword_jaccard!$C$1:$F$1128,4,FALSE)</f>
        <v>0.30718954248365998</v>
      </c>
      <c r="DM849">
        <f>VLOOKUP(B849,rtword_jaccard!$C$1:$G$1128,5,FALSE)</f>
        <v>0.33333333333333298</v>
      </c>
      <c r="DN849">
        <f>VLOOKUP(B849,owner_j_重み付き!$C$1:$E$1128,3)</f>
        <v>7.1999999999999998E-3</v>
      </c>
      <c r="DO849">
        <f>VLOOKUP(B849,part_j_重み付き!$C$1:$E$1128,3,FALSE)</f>
        <v>7.9000000000000008E-3</v>
      </c>
      <c r="DP849">
        <f>VLOOKUP(B849,journalsection_jaccard!$C$2:$E$1129,3,FALSE)</f>
        <v>0.33333333333333298</v>
      </c>
      <c r="DQ849">
        <f>VLOOKUP(B849,journalsection_jaccard!$C$2:$F$1129,4,FALSE)</f>
        <v>0.36986301369863001</v>
      </c>
      <c r="DR849">
        <f>VLOOKUP(B849,journalsection_jaccard!$C$2:$G$1129,5,FALSE)</f>
        <v>0.29870129870129802</v>
      </c>
      <c r="DS849">
        <f>VLOOKUP(B849,journalsection_jaccard!$C$2:$H$1129,6,FALSE)</f>
        <v>0.14942528735632099</v>
      </c>
    </row>
    <row r="850" spans="1:123" hidden="1" x14ac:dyDescent="0.55000000000000004">
      <c r="A850">
        <v>843</v>
      </c>
      <c r="B850" t="s">
        <v>2350</v>
      </c>
      <c r="C850" t="s">
        <v>949</v>
      </c>
      <c r="D850">
        <v>0.29818509999999998</v>
      </c>
      <c r="E850">
        <v>0.39038687999999999</v>
      </c>
      <c r="F850">
        <v>0.15036257</v>
      </c>
      <c r="G850">
        <v>0.32206896000000002</v>
      </c>
      <c r="H850">
        <v>0.31427517999999999</v>
      </c>
      <c r="I850">
        <v>0.17143284</v>
      </c>
      <c r="J850">
        <v>0.40796273999999999</v>
      </c>
      <c r="K850">
        <v>0.98189320000000002</v>
      </c>
      <c r="L850">
        <v>0.26161965999999998</v>
      </c>
      <c r="M850">
        <v>0.37229564999999998</v>
      </c>
      <c r="N850">
        <v>0.32545215</v>
      </c>
      <c r="O850">
        <v>0.32055116</v>
      </c>
      <c r="P850">
        <v>0.24682902000000001</v>
      </c>
      <c r="Q850">
        <v>0.11896638599999999</v>
      </c>
      <c r="R850">
        <v>0.20070682000000001</v>
      </c>
      <c r="S850">
        <v>0.15420632000000001</v>
      </c>
      <c r="T850">
        <v>0.3744516</v>
      </c>
      <c r="U850">
        <v>0.13031629</v>
      </c>
      <c r="V850">
        <v>0.20764689</v>
      </c>
      <c r="W850">
        <v>0.20242827999999999</v>
      </c>
      <c r="X850">
        <v>0.2672968</v>
      </c>
      <c r="Y850">
        <v>0.18989613999999999</v>
      </c>
      <c r="Z850">
        <v>0.16850860000000001</v>
      </c>
      <c r="AA850">
        <v>0.17227054</v>
      </c>
      <c r="AB850">
        <v>0.26819798</v>
      </c>
      <c r="AC850">
        <v>0.30227014000000002</v>
      </c>
      <c r="AD850">
        <v>-8.3737340000000007E-3</v>
      </c>
      <c r="AE850">
        <v>0.25721630000000001</v>
      </c>
      <c r="AF850">
        <v>0.27623360000000002</v>
      </c>
      <c r="AG850">
        <v>0.17639563999999999</v>
      </c>
      <c r="AH850">
        <v>9.3627593999999995E-2</v>
      </c>
      <c r="AI850">
        <v>0.37755314000000001</v>
      </c>
      <c r="AJ850">
        <v>0.22887787000000001</v>
      </c>
      <c r="AK850">
        <v>0.19053999999999999</v>
      </c>
      <c r="AL850">
        <v>0.27288129999999999</v>
      </c>
      <c r="AM850">
        <v>0.12783474</v>
      </c>
      <c r="AN850">
        <v>0.22519188000000001</v>
      </c>
      <c r="AO850">
        <v>0.13128756999999999</v>
      </c>
      <c r="AP850">
        <v>0.41050056000000001</v>
      </c>
      <c r="AQ850">
        <v>0.45751244000000002</v>
      </c>
      <c r="AR850">
        <v>0.24550420000000001</v>
      </c>
      <c r="AS850">
        <v>0.19002435000000001</v>
      </c>
      <c r="AT850">
        <v>-8.3158629999999997E-3</v>
      </c>
      <c r="AU850">
        <v>1.5076465000000001E-2</v>
      </c>
      <c r="AV850">
        <v>0.15611950999999999</v>
      </c>
      <c r="AW850">
        <v>0.41271168000000003</v>
      </c>
      <c r="AX850">
        <v>0.26310134000000002</v>
      </c>
      <c r="AY850">
        <v>0.34138816999999999</v>
      </c>
      <c r="AZ850">
        <v>0.97762179999999999</v>
      </c>
      <c r="BA850">
        <v>0.3440607</v>
      </c>
      <c r="BB850">
        <v>0.16876969</v>
      </c>
      <c r="BC850">
        <v>0.18990800999999999</v>
      </c>
      <c r="BD850">
        <v>0.16778524</v>
      </c>
      <c r="BE850">
        <v>0.23982724999999999</v>
      </c>
      <c r="BF850">
        <v>0.23905987000000001</v>
      </c>
      <c r="BG850">
        <v>0.42221419999999998</v>
      </c>
      <c r="BH850">
        <v>0.270397</v>
      </c>
      <c r="BI850">
        <v>0.30552395999999998</v>
      </c>
      <c r="BJ850">
        <v>9.3262220000000007E-2</v>
      </c>
      <c r="BK850">
        <v>0.37325143999999999</v>
      </c>
      <c r="BL850">
        <v>0.13925028</v>
      </c>
      <c r="BM850">
        <v>0.16644976</v>
      </c>
      <c r="BN850">
        <v>0.26108015000000001</v>
      </c>
      <c r="BO850">
        <v>0.32785994000000002</v>
      </c>
      <c r="BP850">
        <v>0.22385332999999999</v>
      </c>
      <c r="BQ850">
        <v>0.13368190999999999</v>
      </c>
      <c r="BR850">
        <v>0.19769411000000001</v>
      </c>
      <c r="BS850">
        <v>0.39560719999999999</v>
      </c>
      <c r="BT850">
        <v>0.53713040000000001</v>
      </c>
      <c r="BU850">
        <v>0.28682572000000001</v>
      </c>
      <c r="BV850">
        <v>0.20996803</v>
      </c>
      <c r="BW850">
        <v>0.35755482</v>
      </c>
      <c r="BX850">
        <v>0.43127093</v>
      </c>
      <c r="BY850">
        <v>-5.6945095000000001E-3</v>
      </c>
      <c r="BZ850">
        <v>0.24146591000000001</v>
      </c>
      <c r="CA850">
        <v>0.14935689999999999</v>
      </c>
      <c r="CB850">
        <v>0.31374597999999998</v>
      </c>
      <c r="CC850">
        <v>0.44398883</v>
      </c>
      <c r="CD850">
        <v>0.3171445</v>
      </c>
      <c r="CE850">
        <v>0.44965482000000001</v>
      </c>
      <c r="CF850">
        <v>3.7936329999999997E-2</v>
      </c>
      <c r="CG850">
        <v>0.31488004000000003</v>
      </c>
      <c r="CH850">
        <v>0.44057540000000001</v>
      </c>
      <c r="CI850">
        <v>7.3262944999999996E-2</v>
      </c>
      <c r="CJ850">
        <v>0.16896659999999999</v>
      </c>
      <c r="CK850">
        <v>0.18972759</v>
      </c>
      <c r="CL850">
        <v>0.29512322000000002</v>
      </c>
      <c r="CM850">
        <v>0.27003163000000002</v>
      </c>
      <c r="CN850">
        <v>-6.7529309999999995E-2</v>
      </c>
      <c r="CO850">
        <v>0.24208835000000001</v>
      </c>
      <c r="CP850">
        <v>0.34863070000000002</v>
      </c>
      <c r="CQ850">
        <v>0.14709323999999999</v>
      </c>
      <c r="CR850">
        <v>0.38646354999999999</v>
      </c>
      <c r="CS850">
        <v>0.31097839999999999</v>
      </c>
      <c r="CT850">
        <v>8.0010033999999994E-2</v>
      </c>
      <c r="CU850">
        <v>0.28838750000000002</v>
      </c>
      <c r="CV850">
        <v>0.31930360000000002</v>
      </c>
      <c r="CW850">
        <v>0.25363882999999998</v>
      </c>
      <c r="CX850">
        <v>0.16625725999999999</v>
      </c>
      <c r="CY850">
        <v>0.38592739999999998</v>
      </c>
      <c r="CZ850">
        <v>0.45910737000000001</v>
      </c>
      <c r="DA850">
        <v>0.3464624</v>
      </c>
      <c r="DB850">
        <v>0.17659327</v>
      </c>
      <c r="DC850">
        <v>0.9781552</v>
      </c>
      <c r="DD850">
        <v>0.27776810000000002</v>
      </c>
      <c r="DE850">
        <v>0.18534033</v>
      </c>
      <c r="DF850">
        <f t="shared" si="36"/>
        <v>0.24913055162621359</v>
      </c>
      <c r="DG850">
        <f t="shared" si="37"/>
        <v>0</v>
      </c>
      <c r="DH850">
        <v>1.3588214238019071E-3</v>
      </c>
      <c r="DI850">
        <f>VLOOKUP(B850,owner_jaccard!$C$1:$E$1128,3,FALSE)</f>
        <v>0.41176470588235198</v>
      </c>
      <c r="DJ850">
        <f>VLOOKUP(B850,partic_jaccard!$C$1:$E$1128,3,FALSE)</f>
        <v>0.33333333333333298</v>
      </c>
      <c r="DK850">
        <f>VLOOKUP(B850,rtword_jaccard!$C$1:$E$1128,3,FALSE)</f>
        <v>0.265822784810126</v>
      </c>
      <c r="DL850">
        <f>VLOOKUP(B850,rtword_jaccard!$C$1:$F$1128,4,FALSE)</f>
        <v>0.35135135135135098</v>
      </c>
      <c r="DM850">
        <f>VLOOKUP(B850,rtword_jaccard!$C$1:$G$1128,5,FALSE)</f>
        <v>0.37614678899082499</v>
      </c>
      <c r="DN850">
        <f>VLOOKUP(B850,owner_j_重み付き!$C$1:$E$1128,3)</f>
        <v>1.01E-2</v>
      </c>
      <c r="DO850">
        <f>VLOOKUP(B850,part_j_重み付き!$C$1:$E$1128,3,FALSE)</f>
        <v>1.35E-2</v>
      </c>
      <c r="DP850">
        <f>VLOOKUP(B850,journalsection_jaccard!$C$2:$E$1129,3,FALSE)</f>
        <v>0.47058823529411697</v>
      </c>
      <c r="DQ850">
        <f>VLOOKUP(B850,journalsection_jaccard!$C$2:$F$1129,4,FALSE)</f>
        <v>0.39860139860139798</v>
      </c>
      <c r="DR850">
        <f>VLOOKUP(B850,journalsection_jaccard!$C$2:$G$1129,5,FALSE)</f>
        <v>0.31004366812227002</v>
      </c>
      <c r="DS850">
        <f>VLOOKUP(B850,journalsection_jaccard!$C$2:$H$1129,6,FALSE)</f>
        <v>0.265822784810126</v>
      </c>
    </row>
    <row r="851" spans="1:123" x14ac:dyDescent="0.55000000000000004">
      <c r="A851">
        <v>844</v>
      </c>
      <c r="B851" t="s">
        <v>2351</v>
      </c>
      <c r="C851" t="s">
        <v>950</v>
      </c>
      <c r="D851">
        <v>0.24500051</v>
      </c>
      <c r="E851">
        <v>0.15509407</v>
      </c>
      <c r="F851">
        <v>0.16186719999999999</v>
      </c>
      <c r="G851">
        <v>0.33820425999999998</v>
      </c>
      <c r="H851">
        <v>0.27230080000000001</v>
      </c>
      <c r="I851">
        <v>0.15780169999999999</v>
      </c>
      <c r="J851">
        <v>0.37814265000000002</v>
      </c>
      <c r="K851">
        <v>0.97872219999999999</v>
      </c>
      <c r="L851">
        <v>0.14197509999999999</v>
      </c>
      <c r="M851">
        <v>0.15214752000000001</v>
      </c>
      <c r="N851">
        <v>0.23346716000000001</v>
      </c>
      <c r="O851">
        <v>0.23588368000000001</v>
      </c>
      <c r="P851">
        <v>0.26420346</v>
      </c>
      <c r="Q851">
        <v>0.14768851</v>
      </c>
      <c r="R851">
        <v>0.16562484</v>
      </c>
      <c r="S851">
        <v>8.663833E-2</v>
      </c>
      <c r="T851">
        <v>0.19416744</v>
      </c>
      <c r="U851">
        <v>0.10832111</v>
      </c>
      <c r="V851">
        <v>0.30625296000000002</v>
      </c>
      <c r="W851">
        <v>0.12490622999999999</v>
      </c>
      <c r="X851">
        <v>0.16254640000000001</v>
      </c>
      <c r="Y851">
        <v>8.9823133999999999E-2</v>
      </c>
      <c r="Z851">
        <v>0.12469943999999999</v>
      </c>
      <c r="AA851">
        <v>0.14544345</v>
      </c>
      <c r="AB851">
        <v>0.26055722999999997</v>
      </c>
      <c r="AC851">
        <v>0.28688027999999999</v>
      </c>
      <c r="AD851">
        <v>-9.6749929999999998E-3</v>
      </c>
      <c r="AE851">
        <v>0.13589332000000001</v>
      </c>
      <c r="AF851">
        <v>0.21276917000000001</v>
      </c>
      <c r="AG851">
        <v>8.1479889999999999E-2</v>
      </c>
      <c r="AH851">
        <v>0.122676514</v>
      </c>
      <c r="AI851">
        <v>0.3610891</v>
      </c>
      <c r="AJ851">
        <v>0.19192382999999999</v>
      </c>
      <c r="AK851">
        <v>0.24679503</v>
      </c>
      <c r="AL851">
        <v>7.9417409999999994E-2</v>
      </c>
      <c r="AM851">
        <v>0.16144368000000001</v>
      </c>
      <c r="AN851">
        <v>0.19049594</v>
      </c>
      <c r="AO851">
        <v>0.1826084</v>
      </c>
      <c r="AP851">
        <v>0.44364842999999998</v>
      </c>
      <c r="AQ851">
        <v>0.37174177000000003</v>
      </c>
      <c r="AR851">
        <v>0.24202788</v>
      </c>
      <c r="AS851">
        <v>0.11368085</v>
      </c>
      <c r="AT851">
        <v>0.14853986999999999</v>
      </c>
      <c r="AU851">
        <v>0.11234005</v>
      </c>
      <c r="AV851">
        <v>0.20224354999999999</v>
      </c>
      <c r="AW851">
        <v>0.23616245</v>
      </c>
      <c r="AX851">
        <v>0.2615363</v>
      </c>
      <c r="AY851">
        <v>0.25496461999999998</v>
      </c>
      <c r="AZ851">
        <v>0.97472190000000003</v>
      </c>
      <c r="BA851">
        <v>2.5295211000000001E-2</v>
      </c>
      <c r="BB851">
        <v>0.124710076</v>
      </c>
      <c r="BC851">
        <v>7.4771326000000003E-3</v>
      </c>
      <c r="BD851">
        <v>0.28391448000000002</v>
      </c>
      <c r="BE851">
        <v>4.1067093999999998E-2</v>
      </c>
      <c r="BF851">
        <v>0.39213930000000002</v>
      </c>
      <c r="BG851">
        <v>0.38137310000000002</v>
      </c>
      <c r="BH851">
        <v>-4.9473512999999997E-2</v>
      </c>
      <c r="BI851">
        <v>0.15009591999999999</v>
      </c>
      <c r="BJ851">
        <v>0.26503749999999998</v>
      </c>
      <c r="BK851">
        <v>0.14800630000000001</v>
      </c>
      <c r="BL851">
        <v>6.2417305999999999E-2</v>
      </c>
      <c r="BM851">
        <v>0.14532745999999999</v>
      </c>
      <c r="BN851">
        <v>0.24185466999999999</v>
      </c>
      <c r="BO851">
        <v>0.31137369999999998</v>
      </c>
      <c r="BP851">
        <v>0.16226009999999999</v>
      </c>
      <c r="BQ851">
        <v>-6.1115490000000001E-2</v>
      </c>
      <c r="BR851">
        <v>-7.5473554999999995E-4</v>
      </c>
      <c r="BS851">
        <v>0.22074935000000001</v>
      </c>
      <c r="BT851">
        <v>0.44536199999999998</v>
      </c>
      <c r="BU851">
        <v>0.20651812999999999</v>
      </c>
      <c r="BV851">
        <v>0.1862859</v>
      </c>
      <c r="BW851">
        <v>0.21173586</v>
      </c>
      <c r="BX851">
        <v>0.23130162000000001</v>
      </c>
      <c r="BY851">
        <v>0.18182556</v>
      </c>
      <c r="BZ851">
        <v>2.2314365999999999E-2</v>
      </c>
      <c r="CA851">
        <v>0.18328903999999999</v>
      </c>
      <c r="CB851">
        <v>0.18803284000000001</v>
      </c>
      <c r="CC851">
        <v>0.36545715000000001</v>
      </c>
      <c r="CD851">
        <v>0.28582937000000003</v>
      </c>
      <c r="CE851">
        <v>0.26219955</v>
      </c>
      <c r="CF851">
        <v>1.45726185E-2</v>
      </c>
      <c r="CG851">
        <v>0.1056803</v>
      </c>
      <c r="CH851">
        <v>0.15268051999999999</v>
      </c>
      <c r="CI851">
        <v>-9.7202650000000002E-2</v>
      </c>
      <c r="CJ851">
        <v>0.14939205</v>
      </c>
      <c r="CK851">
        <v>0.15384034999999999</v>
      </c>
      <c r="CL851">
        <v>6.9633029999999999E-2</v>
      </c>
      <c r="CM851">
        <v>6.7194976000000003E-2</v>
      </c>
      <c r="CN851">
        <v>-0.11826821999999999</v>
      </c>
      <c r="CO851">
        <v>0.24328974</v>
      </c>
      <c r="CP851">
        <v>0.10433816</v>
      </c>
      <c r="CQ851">
        <v>-2.7888097000000001E-2</v>
      </c>
      <c r="CR851">
        <v>0.17759949</v>
      </c>
      <c r="CS851">
        <v>0.15513113000000001</v>
      </c>
      <c r="CT851">
        <v>0.20361508</v>
      </c>
      <c r="CU851">
        <v>0.17853853</v>
      </c>
      <c r="CV851">
        <v>0.29522633999999998</v>
      </c>
      <c r="CW851">
        <v>0.25114635000000002</v>
      </c>
      <c r="CX851">
        <v>4.1455552E-2</v>
      </c>
      <c r="CY851">
        <v>0.29050280000000001</v>
      </c>
      <c r="CZ851">
        <v>0.22717825</v>
      </c>
      <c r="DA851">
        <v>0.20798116999999999</v>
      </c>
      <c r="DB851">
        <v>0.23474254999999999</v>
      </c>
      <c r="DC851">
        <v>0.97651359999999998</v>
      </c>
      <c r="DD851">
        <v>0.36085414999999998</v>
      </c>
      <c r="DE851">
        <v>0.15541564999999999</v>
      </c>
      <c r="DF851">
        <f t="shared" si="36"/>
        <v>0.17963103584029122</v>
      </c>
      <c r="DG851">
        <f t="shared" si="37"/>
        <v>0</v>
      </c>
      <c r="DH851">
        <v>0</v>
      </c>
      <c r="DI851">
        <f>VLOOKUP(B851,owner_jaccard!$C$1:$E$1128,3,FALSE)</f>
        <v>0.12698412698412601</v>
      </c>
      <c r="DJ851">
        <f>VLOOKUP(B851,partic_jaccard!$C$1:$E$1128,3,FALSE)</f>
        <v>0.133333333333333</v>
      </c>
      <c r="DK851">
        <f>VLOOKUP(B851,rtword_jaccard!$C$1:$E$1128,3,FALSE)</f>
        <v>0.13636363636363599</v>
      </c>
      <c r="DL851">
        <f>VLOOKUP(B851,rtword_jaccard!$C$1:$F$1128,4,FALSE)</f>
        <v>0.24223602484472001</v>
      </c>
      <c r="DM851">
        <f>VLOOKUP(B851,rtword_jaccard!$C$1:$G$1128,5,FALSE)</f>
        <v>0.28205128205128199</v>
      </c>
      <c r="DN851">
        <f>VLOOKUP(B851,owner_j_重み付き!$C$1:$E$1128,3)</f>
        <v>1.2999999999999999E-3</v>
      </c>
      <c r="DO851">
        <f>VLOOKUP(B851,part_j_重み付き!$C$1:$E$1128,3,FALSE)</f>
        <v>8.0000000000000004E-4</v>
      </c>
      <c r="DP851">
        <f>VLOOKUP(B851,journalsection_jaccard!$C$2:$E$1129,3,FALSE)</f>
        <v>0.14942528735632099</v>
      </c>
      <c r="DQ851">
        <f>VLOOKUP(B851,journalsection_jaccard!$C$2:$F$1129,4,FALSE)</f>
        <v>0.265822784810126</v>
      </c>
      <c r="DR851">
        <f>VLOOKUP(B851,journalsection_jaccard!$C$2:$G$1129,5,FALSE)</f>
        <v>0.185770750988142</v>
      </c>
      <c r="DS851">
        <f>VLOOKUP(B851,journalsection_jaccard!$C$2:$H$1129,6,FALSE)</f>
        <v>6.3829787234042507E-2</v>
      </c>
    </row>
    <row r="852" spans="1:123" x14ac:dyDescent="0.55000000000000004">
      <c r="A852">
        <v>845</v>
      </c>
      <c r="B852" t="s">
        <v>2352</v>
      </c>
      <c r="C852" t="s">
        <v>951</v>
      </c>
      <c r="D852">
        <v>0.28662470000000001</v>
      </c>
      <c r="E852">
        <v>1.3575584E-2</v>
      </c>
      <c r="F852">
        <v>-1.7197585000000001E-2</v>
      </c>
      <c r="G852">
        <v>0.3117972</v>
      </c>
      <c r="H852">
        <v>0.2674378</v>
      </c>
      <c r="I852">
        <v>3.2690751999999997E-2</v>
      </c>
      <c r="J852">
        <v>0.25214229999999999</v>
      </c>
      <c r="K852">
        <v>0.98570453999999996</v>
      </c>
      <c r="L852">
        <v>-3.2167279999999999E-2</v>
      </c>
      <c r="M852">
        <v>0.18239248</v>
      </c>
      <c r="N852">
        <v>0.16019016999999999</v>
      </c>
      <c r="O852">
        <v>0.16934365000000001</v>
      </c>
      <c r="P852">
        <v>4.1234244000000003E-2</v>
      </c>
      <c r="Q852">
        <v>4.6037822999999999E-2</v>
      </c>
      <c r="R852">
        <v>0.17946142000000001</v>
      </c>
      <c r="S852">
        <v>0.10506378</v>
      </c>
      <c r="T852">
        <v>0.17195034000000001</v>
      </c>
      <c r="U852">
        <v>0.14824565000000001</v>
      </c>
      <c r="V852">
        <v>4.5055088E-2</v>
      </c>
      <c r="W852">
        <v>2.0366314999999999E-2</v>
      </c>
      <c r="X852">
        <v>9.6258990000000003E-2</v>
      </c>
      <c r="Y852">
        <v>0.1962333</v>
      </c>
      <c r="Z852">
        <v>2.9669540000000001E-2</v>
      </c>
      <c r="AA852">
        <v>0.23967390999999999</v>
      </c>
      <c r="AB852">
        <v>0.13013874</v>
      </c>
      <c r="AC852">
        <v>0.14683283999999999</v>
      </c>
      <c r="AD852">
        <v>3.4245692000000001E-2</v>
      </c>
      <c r="AE852">
        <v>-1.5445578999999999E-2</v>
      </c>
      <c r="AF852">
        <v>7.1385950000000004E-2</v>
      </c>
      <c r="AG852">
        <v>0.22606572999999999</v>
      </c>
      <c r="AH852">
        <v>5.0527719999999998E-2</v>
      </c>
      <c r="AI852">
        <v>0.27845769999999997</v>
      </c>
      <c r="AJ852">
        <v>0.12455157</v>
      </c>
      <c r="AK852">
        <v>-3.5411006000000001E-4</v>
      </c>
      <c r="AL852">
        <v>-7.1821300000000005E-2</v>
      </c>
      <c r="AM852">
        <v>5.3193039999999997E-2</v>
      </c>
      <c r="AN852">
        <v>0.18202646</v>
      </c>
      <c r="AO852">
        <v>0.2449182</v>
      </c>
      <c r="AP852">
        <v>0.26070096999999998</v>
      </c>
      <c r="AQ852">
        <v>0.22978365000000001</v>
      </c>
      <c r="AR852">
        <v>0.19525256999999999</v>
      </c>
      <c r="AS852">
        <v>0.21613978</v>
      </c>
      <c r="AT852">
        <v>-6.4696870000000004E-2</v>
      </c>
      <c r="AU852">
        <v>0.18351422000000001</v>
      </c>
      <c r="AV852">
        <v>0.100601315</v>
      </c>
      <c r="AW852">
        <v>0.22194934999999999</v>
      </c>
      <c r="AX852">
        <v>0.264407</v>
      </c>
      <c r="AY852">
        <v>0.35407734000000002</v>
      </c>
      <c r="AZ852">
        <v>0.92747586999999998</v>
      </c>
      <c r="BA852">
        <v>0.26743676999999999</v>
      </c>
      <c r="BB852">
        <v>0.112321824</v>
      </c>
      <c r="BC852">
        <v>-1.6497266E-2</v>
      </c>
      <c r="BD852">
        <v>0.20460427</v>
      </c>
      <c r="BE852">
        <v>0.21900365999999999</v>
      </c>
      <c r="BF852">
        <v>0.13011296</v>
      </c>
      <c r="BG852">
        <v>0.28681173999999998</v>
      </c>
      <c r="BH852">
        <v>0.16357186000000001</v>
      </c>
      <c r="BI852">
        <v>0.13811624</v>
      </c>
      <c r="BJ852">
        <v>0.29833167999999999</v>
      </c>
      <c r="BK852">
        <v>0.26143843</v>
      </c>
      <c r="BL852">
        <v>1.3817205999999999E-3</v>
      </c>
      <c r="BM852">
        <v>0.13255123999999999</v>
      </c>
      <c r="BN852">
        <v>0.11925237</v>
      </c>
      <c r="BO852">
        <v>0.21011072</v>
      </c>
      <c r="BP852">
        <v>0.19600421000000001</v>
      </c>
      <c r="BQ852">
        <v>7.5704129999999994E-2</v>
      </c>
      <c r="BR852">
        <v>0.12015876</v>
      </c>
      <c r="BS852">
        <v>0.22910489000000001</v>
      </c>
      <c r="BT852">
        <v>0.37973576999999997</v>
      </c>
      <c r="BU852">
        <v>0.17696586</v>
      </c>
      <c r="BV852">
        <v>0.14175576000000001</v>
      </c>
      <c r="BW852">
        <v>0.20415570999999999</v>
      </c>
      <c r="BX852">
        <v>0.22775175</v>
      </c>
      <c r="BY852">
        <v>0.23037145000000001</v>
      </c>
      <c r="BZ852">
        <v>0.13426589999999999</v>
      </c>
      <c r="CA852">
        <v>8.5715756000000004E-2</v>
      </c>
      <c r="CB852">
        <v>0.35053204999999998</v>
      </c>
      <c r="CC852">
        <v>0.28106856000000002</v>
      </c>
      <c r="CD852">
        <v>0.17478647999999999</v>
      </c>
      <c r="CE852">
        <v>0.31148199999999998</v>
      </c>
      <c r="CF852">
        <v>8.9867660000000002E-2</v>
      </c>
      <c r="CG852">
        <v>0.33126462000000001</v>
      </c>
      <c r="CH852">
        <v>0.22521748999999999</v>
      </c>
      <c r="CI852">
        <v>0.16644682</v>
      </c>
      <c r="CJ852">
        <v>0.10965784000000001</v>
      </c>
      <c r="CK852">
        <v>9.7415630000000003E-2</v>
      </c>
      <c r="CL852">
        <v>0.30954053999999998</v>
      </c>
      <c r="CM852">
        <v>0.10018999000000001</v>
      </c>
      <c r="CN852">
        <v>7.6991580000000004E-2</v>
      </c>
      <c r="CO852">
        <v>0.29543698000000002</v>
      </c>
      <c r="CP852">
        <v>0.25540400000000002</v>
      </c>
      <c r="CQ852">
        <v>9.1103180000000006E-2</v>
      </c>
      <c r="CR852">
        <v>0.23511831</v>
      </c>
      <c r="CS852">
        <v>0.26498038000000002</v>
      </c>
      <c r="CT852">
        <v>0.18319355000000001</v>
      </c>
      <c r="CU852">
        <v>0.27715699999999999</v>
      </c>
      <c r="CV852">
        <v>0.36413570000000001</v>
      </c>
      <c r="CW852">
        <v>0.22437805</v>
      </c>
      <c r="CX852">
        <v>0.114549465</v>
      </c>
      <c r="CY852">
        <v>0.1656811</v>
      </c>
      <c r="CZ852">
        <v>0.18998994999999999</v>
      </c>
      <c r="DA852">
        <v>0.27375169999999999</v>
      </c>
      <c r="DB852">
        <v>0.31422709999999998</v>
      </c>
      <c r="DC852">
        <v>0.97497153000000003</v>
      </c>
      <c r="DD852">
        <v>0.23621258000000001</v>
      </c>
      <c r="DE852">
        <v>-4.7857900000000002E-2</v>
      </c>
      <c r="DF852">
        <f t="shared" si="36"/>
        <v>0.16655041474310683</v>
      </c>
      <c r="DG852">
        <f t="shared" si="37"/>
        <v>0</v>
      </c>
      <c r="DH852">
        <v>0</v>
      </c>
      <c r="DI852">
        <f>VLOOKUP(B852,owner_jaccard!$C$1:$E$1128,3,FALSE)</f>
        <v>7.8431372549019607E-2</v>
      </c>
      <c r="DJ852">
        <f>VLOOKUP(B852,partic_jaccard!$C$1:$E$1128,3,FALSE)</f>
        <v>0.17647058823529399</v>
      </c>
      <c r="DK852">
        <f>VLOOKUP(B852,rtword_jaccard!$C$1:$E$1128,3,FALSE)</f>
        <v>0.11111111111111099</v>
      </c>
      <c r="DL852">
        <f>VLOOKUP(B852,rtword_jaccard!$C$1:$F$1128,4,FALSE)</f>
        <v>0.15606936416184899</v>
      </c>
      <c r="DM852">
        <f>VLOOKUP(B852,rtword_jaccard!$C$1:$G$1128,5,FALSE)</f>
        <v>0.21457489878542499</v>
      </c>
      <c r="DN852">
        <f>VLOOKUP(B852,owner_j_重み付き!$C$1:$E$1128,3)</f>
        <v>3.8999999999999998E-3</v>
      </c>
      <c r="DO852">
        <f>VLOOKUP(B852,part_j_重み付き!$C$1:$E$1128,3,FALSE)</f>
        <v>4.5999999999999999E-3</v>
      </c>
      <c r="DP852">
        <f>VLOOKUP(B852,journalsection_jaccard!$C$2:$E$1129,3,FALSE)</f>
        <v>0.31578947368421001</v>
      </c>
      <c r="DQ852">
        <f>VLOOKUP(B852,journalsection_jaccard!$C$2:$F$1129,4,FALSE)</f>
        <v>0.29870129870129802</v>
      </c>
      <c r="DR852">
        <f>VLOOKUP(B852,journalsection_jaccard!$C$2:$G$1129,5,FALSE)</f>
        <v>0.26050420168067201</v>
      </c>
      <c r="DS852">
        <f>VLOOKUP(B852,journalsection_jaccard!$C$2:$H$1129,6,FALSE)</f>
        <v>9.8901098901098897E-2</v>
      </c>
    </row>
    <row r="853" spans="1:123" hidden="1" x14ac:dyDescent="0.55000000000000004">
      <c r="A853">
        <v>846</v>
      </c>
      <c r="B853" t="s">
        <v>2353</v>
      </c>
      <c r="C853" t="s">
        <v>952</v>
      </c>
      <c r="D853">
        <v>0.27708260000000001</v>
      </c>
      <c r="E853">
        <v>0.30386590000000002</v>
      </c>
      <c r="F853">
        <v>0.17674829</v>
      </c>
      <c r="G853">
        <v>0.37337795000000001</v>
      </c>
      <c r="H853">
        <v>0.26748361999999998</v>
      </c>
      <c r="I853">
        <v>0.27354640000000002</v>
      </c>
      <c r="J853">
        <v>0.26609692000000001</v>
      </c>
      <c r="K853">
        <v>0.98519500000000004</v>
      </c>
      <c r="L853">
        <v>9.4730369999999994E-2</v>
      </c>
      <c r="M853">
        <v>0.39696625000000002</v>
      </c>
      <c r="N853">
        <v>0.40346547999999999</v>
      </c>
      <c r="O853">
        <v>0.33367534999999998</v>
      </c>
      <c r="P853">
        <v>0.15036704000000001</v>
      </c>
      <c r="Q853">
        <v>0.25887954000000002</v>
      </c>
      <c r="R853">
        <v>0.12643199999999999</v>
      </c>
      <c r="S853">
        <v>0.38033724000000002</v>
      </c>
      <c r="T853">
        <v>0.19207598000000001</v>
      </c>
      <c r="U853">
        <v>0.14180729</v>
      </c>
      <c r="V853">
        <v>0.39603751999999998</v>
      </c>
      <c r="W853">
        <v>0.27761257</v>
      </c>
      <c r="X853">
        <v>0.16897838000000001</v>
      </c>
      <c r="Y853">
        <v>0.13973436</v>
      </c>
      <c r="Z853">
        <v>0.18944633</v>
      </c>
      <c r="AA853">
        <v>0.23359041999999999</v>
      </c>
      <c r="AB853">
        <v>0.32248226000000002</v>
      </c>
      <c r="AC853">
        <v>0.25036140000000001</v>
      </c>
      <c r="AD853">
        <v>0.13168576000000001</v>
      </c>
      <c r="AE853">
        <v>0.20692374999999999</v>
      </c>
      <c r="AF853">
        <v>0.39354276999999999</v>
      </c>
      <c r="AG853">
        <v>0.22461265</v>
      </c>
      <c r="AH853">
        <v>3.2476502999999997E-2</v>
      </c>
      <c r="AI853">
        <v>0.47445878000000002</v>
      </c>
      <c r="AJ853">
        <v>0.34068150000000003</v>
      </c>
      <c r="AK853">
        <v>0.22692432000000001</v>
      </c>
      <c r="AL853">
        <v>0.29246119999999998</v>
      </c>
      <c r="AM853">
        <v>0.26522449999999997</v>
      </c>
      <c r="AN853">
        <v>5.0722410000000002E-2</v>
      </c>
      <c r="AO853">
        <v>0.31904280000000002</v>
      </c>
      <c r="AP853">
        <v>0.25177993999999998</v>
      </c>
      <c r="AQ853">
        <v>0.27897697999999999</v>
      </c>
      <c r="AR853">
        <v>0.15957764999999999</v>
      </c>
      <c r="AS853">
        <v>0.23332455999999999</v>
      </c>
      <c r="AT853">
        <v>8.6256869999999999E-2</v>
      </c>
      <c r="AU853">
        <v>0.14678564999999999</v>
      </c>
      <c r="AV853">
        <v>0.24595481</v>
      </c>
      <c r="AW853">
        <v>0.37711844</v>
      </c>
      <c r="AX853">
        <v>0.20872684999999999</v>
      </c>
      <c r="AY853">
        <v>0.29266077000000001</v>
      </c>
      <c r="AZ853">
        <v>0.97485580000000005</v>
      </c>
      <c r="BA853">
        <v>0.14939885999999999</v>
      </c>
      <c r="BB853">
        <v>0.23483780000000001</v>
      </c>
      <c r="BC853">
        <v>0.12962846</v>
      </c>
      <c r="BD853">
        <v>0.13683812000000001</v>
      </c>
      <c r="BE853">
        <v>0.27116045</v>
      </c>
      <c r="BF853">
        <v>0.28176837999999998</v>
      </c>
      <c r="BG853">
        <v>0.30854023000000003</v>
      </c>
      <c r="BH853">
        <v>-0.11805833</v>
      </c>
      <c r="BI853">
        <v>0.25568386999999998</v>
      </c>
      <c r="BJ853">
        <v>0.29111146999999998</v>
      </c>
      <c r="BK853">
        <v>0.34847319999999998</v>
      </c>
      <c r="BL853">
        <v>0.27532050000000002</v>
      </c>
      <c r="BM853">
        <v>0.26252192000000002</v>
      </c>
      <c r="BN853">
        <v>0.23293696</v>
      </c>
      <c r="BO853">
        <v>0.18656518</v>
      </c>
      <c r="BP853">
        <v>0.26401859999999999</v>
      </c>
      <c r="BQ853">
        <v>0.15091060000000001</v>
      </c>
      <c r="BR853">
        <v>0.32151355999999998</v>
      </c>
      <c r="BS853">
        <v>0.36845568000000001</v>
      </c>
      <c r="BT853">
        <v>0.33749464000000001</v>
      </c>
      <c r="BU853">
        <v>0.30576244000000002</v>
      </c>
      <c r="BV853">
        <v>0.23850387000000001</v>
      </c>
      <c r="BW853">
        <v>0.34065410000000002</v>
      </c>
      <c r="BX853">
        <v>0.41219719999999999</v>
      </c>
      <c r="BY853">
        <v>0.12675111999999999</v>
      </c>
      <c r="BZ853">
        <v>0.31783852000000001</v>
      </c>
      <c r="CA853">
        <v>0.2219489</v>
      </c>
      <c r="CB853">
        <v>0.32067006999999997</v>
      </c>
      <c r="CC853">
        <v>0.34293234</v>
      </c>
      <c r="CD853">
        <v>0.30323786000000003</v>
      </c>
      <c r="CE853">
        <v>0.31515100000000001</v>
      </c>
      <c r="CF853">
        <v>9.6086260000000007E-2</v>
      </c>
      <c r="CG853">
        <v>4.1263982999999997E-2</v>
      </c>
      <c r="CH853">
        <v>0.13237009999999999</v>
      </c>
      <c r="CI853">
        <v>0.13274533999999999</v>
      </c>
      <c r="CJ853">
        <v>5.4314571999999998E-2</v>
      </c>
      <c r="CK853">
        <v>0.16822003999999999</v>
      </c>
      <c r="CL853">
        <v>0.20790143</v>
      </c>
      <c r="CM853">
        <v>0.18534133</v>
      </c>
      <c r="CN853">
        <v>0.11596686</v>
      </c>
      <c r="CO853">
        <v>0.24236484999999999</v>
      </c>
      <c r="CP853">
        <v>0.24907594999999999</v>
      </c>
      <c r="CQ853">
        <v>0.1054016</v>
      </c>
      <c r="CR853">
        <v>0.40197470000000002</v>
      </c>
      <c r="CS853">
        <v>0.13808264000000001</v>
      </c>
      <c r="CT853">
        <v>0.16742746999999999</v>
      </c>
      <c r="CU853">
        <v>0.33227000000000001</v>
      </c>
      <c r="CV853">
        <v>0.29798105000000003</v>
      </c>
      <c r="CW853">
        <v>0.19122931000000001</v>
      </c>
      <c r="CX853">
        <v>0.11991489</v>
      </c>
      <c r="CY853">
        <v>0.34631087999999999</v>
      </c>
      <c r="CZ853">
        <v>0.36189890000000002</v>
      </c>
      <c r="DA853">
        <v>0.28338807999999999</v>
      </c>
      <c r="DB853">
        <v>0.11970074</v>
      </c>
      <c r="DC853">
        <v>0.98172234999999997</v>
      </c>
      <c r="DD853">
        <v>0.24703205</v>
      </c>
      <c r="DE853">
        <v>0.11845789</v>
      </c>
      <c r="DF853">
        <f t="shared" si="36"/>
        <v>0.23715135347572822</v>
      </c>
      <c r="DG853">
        <f t="shared" si="37"/>
        <v>0</v>
      </c>
      <c r="DH853">
        <v>1.0731107037609731E-2</v>
      </c>
      <c r="DI853">
        <f>VLOOKUP(B853,owner_jaccard!$C$1:$E$1128,3,FALSE)</f>
        <v>0.39285714285714202</v>
      </c>
      <c r="DJ853">
        <f>VLOOKUP(B853,partic_jaccard!$C$1:$E$1128,3,FALSE)</f>
        <v>0.42307692307692302</v>
      </c>
      <c r="DK853">
        <f>VLOOKUP(B853,rtword_jaccard!$C$1:$E$1128,3,FALSE)</f>
        <v>0.31578947368421001</v>
      </c>
      <c r="DL853">
        <f>VLOOKUP(B853,rtword_jaccard!$C$1:$F$1128,4,FALSE)</f>
        <v>0.36054421768707401</v>
      </c>
      <c r="DM853">
        <f>VLOOKUP(B853,rtword_jaccard!$C$1:$G$1128,5,FALSE)</f>
        <v>0.41509433962264097</v>
      </c>
      <c r="DN853">
        <f>VLOOKUP(B853,owner_j_重み付き!$C$1:$E$1128,3)</f>
        <v>2.35E-2</v>
      </c>
      <c r="DO853">
        <f>VLOOKUP(B853,part_j_重み付き!$C$1:$E$1128,3,FALSE)</f>
        <v>1.54E-2</v>
      </c>
      <c r="DP853">
        <f>VLOOKUP(B853,journalsection_jaccard!$C$2:$E$1129,3,FALSE)</f>
        <v>0.44927536231884002</v>
      </c>
      <c r="DQ853">
        <f>VLOOKUP(B853,journalsection_jaccard!$C$2:$F$1129,4,FALSE)</f>
        <v>0.41843971631205601</v>
      </c>
      <c r="DR853">
        <f>VLOOKUP(B853,journalsection_jaccard!$C$2:$G$1129,5,FALSE)</f>
        <v>0.33928571428571402</v>
      </c>
      <c r="DS853">
        <f>VLOOKUP(B853,journalsection_jaccard!$C$2:$H$1129,6,FALSE)</f>
        <v>0.29870129870129802</v>
      </c>
    </row>
    <row r="854" spans="1:123" hidden="1" x14ac:dyDescent="0.55000000000000004">
      <c r="A854">
        <v>847</v>
      </c>
      <c r="B854" t="s">
        <v>2354</v>
      </c>
      <c r="C854" t="s">
        <v>953</v>
      </c>
      <c r="D854">
        <v>0.15558018000000001</v>
      </c>
      <c r="E854">
        <v>0.26042715</v>
      </c>
      <c r="F854">
        <v>0.14166767999999999</v>
      </c>
      <c r="G854">
        <v>0.41919582999999999</v>
      </c>
      <c r="H854">
        <v>0.32391505999999998</v>
      </c>
      <c r="I854">
        <v>0.11031676999999999</v>
      </c>
      <c r="J854">
        <v>0.22855787999999999</v>
      </c>
      <c r="K854">
        <v>0.9813482</v>
      </c>
      <c r="L854">
        <v>0.10499706</v>
      </c>
      <c r="M854">
        <v>0.2578898</v>
      </c>
      <c r="N854">
        <v>0.39335789999999998</v>
      </c>
      <c r="O854">
        <v>0.18591155000000001</v>
      </c>
      <c r="P854">
        <v>0.24955837</v>
      </c>
      <c r="Q854">
        <v>0.16009402</v>
      </c>
      <c r="R854">
        <v>0.23465440000000001</v>
      </c>
      <c r="S854">
        <v>8.5511416000000007E-2</v>
      </c>
      <c r="T854">
        <v>0.16954032999999999</v>
      </c>
      <c r="U854">
        <v>0.13324897999999999</v>
      </c>
      <c r="V854">
        <v>0.10454874</v>
      </c>
      <c r="W854">
        <v>0.22956710999999999</v>
      </c>
      <c r="X854">
        <v>0.14625494</v>
      </c>
      <c r="Y854">
        <v>0.121248156</v>
      </c>
      <c r="Z854">
        <v>0.10094214</v>
      </c>
      <c r="AA854">
        <v>0.18386689000000001</v>
      </c>
      <c r="AB854">
        <v>9.4978384999999999E-2</v>
      </c>
      <c r="AC854">
        <v>0.37090129999999999</v>
      </c>
      <c r="AD854">
        <v>0.19546769999999999</v>
      </c>
      <c r="AE854">
        <v>0.38083982</v>
      </c>
      <c r="AF854">
        <v>0.28835893000000001</v>
      </c>
      <c r="AG854">
        <v>8.1341209999999997E-2</v>
      </c>
      <c r="AH854">
        <v>-8.43024E-2</v>
      </c>
      <c r="AI854">
        <v>0.45788627999999998</v>
      </c>
      <c r="AJ854">
        <v>0.20238307</v>
      </c>
      <c r="AK854">
        <v>0.12194951</v>
      </c>
      <c r="AL854">
        <v>0.27326304000000001</v>
      </c>
      <c r="AM854">
        <v>6.1118196999999999E-2</v>
      </c>
      <c r="AN854">
        <v>0.15585098</v>
      </c>
      <c r="AO854">
        <v>0.21686897999999999</v>
      </c>
      <c r="AP854">
        <v>0.18484999999999999</v>
      </c>
      <c r="AQ854">
        <v>0.38554080000000002</v>
      </c>
      <c r="AR854">
        <v>0.38650649999999998</v>
      </c>
      <c r="AS854">
        <v>9.0837390000000004E-2</v>
      </c>
      <c r="AT854">
        <v>-9.760713E-2</v>
      </c>
      <c r="AU854">
        <v>0.27521237999999998</v>
      </c>
      <c r="AV854">
        <v>0.225191</v>
      </c>
      <c r="AW854">
        <v>0.34068635000000003</v>
      </c>
      <c r="AX854">
        <v>0.35949782000000002</v>
      </c>
      <c r="AY854">
        <v>0.16845414</v>
      </c>
      <c r="AZ854">
        <v>0.98041343999999997</v>
      </c>
      <c r="BA854">
        <v>0.17910255</v>
      </c>
      <c r="BB854">
        <v>0.13758548000000001</v>
      </c>
      <c r="BC854">
        <v>-4.6977392999999999E-2</v>
      </c>
      <c r="BD854">
        <v>0.40628979999999998</v>
      </c>
      <c r="BE854">
        <v>0.11798525999999999</v>
      </c>
      <c r="BF854">
        <v>0.18106538</v>
      </c>
      <c r="BG854">
        <v>0.21826828000000001</v>
      </c>
      <c r="BH854">
        <v>-0.14558436999999999</v>
      </c>
      <c r="BI854">
        <v>0.18989006</v>
      </c>
      <c r="BJ854">
        <v>0.28113204000000003</v>
      </c>
      <c r="BK854">
        <v>0.24960031999999999</v>
      </c>
      <c r="BL854">
        <v>0.27146872999999999</v>
      </c>
      <c r="BM854">
        <v>0.31787222999999998</v>
      </c>
      <c r="BN854">
        <v>6.6850476000000006E-2</v>
      </c>
      <c r="BO854">
        <v>0.18439180999999999</v>
      </c>
      <c r="BP854">
        <v>0.23019313999999999</v>
      </c>
      <c r="BQ854">
        <v>0.19233415000000001</v>
      </c>
      <c r="BR854">
        <v>0.30439863</v>
      </c>
      <c r="BS854">
        <v>0.35153252000000001</v>
      </c>
      <c r="BT854">
        <v>0.35828789999999999</v>
      </c>
      <c r="BU854">
        <v>0.35218949999999999</v>
      </c>
      <c r="BV854">
        <v>0.13834877000000001</v>
      </c>
      <c r="BW854">
        <v>0.26161699999999999</v>
      </c>
      <c r="BX854">
        <v>0.35435143000000002</v>
      </c>
      <c r="BY854">
        <v>1.7185915E-2</v>
      </c>
      <c r="BZ854">
        <v>0.28071856000000001</v>
      </c>
      <c r="CA854">
        <v>0.14209221</v>
      </c>
      <c r="CB854">
        <v>0.32352847000000001</v>
      </c>
      <c r="CC854">
        <v>0.33226502000000002</v>
      </c>
      <c r="CD854">
        <v>0.36408912999999998</v>
      </c>
      <c r="CE854">
        <v>0.47112903</v>
      </c>
      <c r="CF854">
        <v>0.120334975</v>
      </c>
      <c r="CG854">
        <v>0.31563380000000002</v>
      </c>
      <c r="CH854">
        <v>0.17853193000000001</v>
      </c>
      <c r="CI854">
        <v>0.15122226</v>
      </c>
      <c r="CJ854">
        <v>0.11212253</v>
      </c>
      <c r="CK854">
        <v>0.19997743000000001</v>
      </c>
      <c r="CL854">
        <v>0.40380677999999998</v>
      </c>
      <c r="CM854">
        <v>0.35516223000000002</v>
      </c>
      <c r="CN854">
        <v>0.12464718</v>
      </c>
      <c r="CO854">
        <v>-4.7523233999999998E-2</v>
      </c>
      <c r="CP854">
        <v>0.26832794999999998</v>
      </c>
      <c r="CQ854">
        <v>0.1520513</v>
      </c>
      <c r="CR854">
        <v>0.40865513999999997</v>
      </c>
      <c r="CS854">
        <v>0.10939957</v>
      </c>
      <c r="CT854">
        <v>0.15347110999999999</v>
      </c>
      <c r="CU854">
        <v>0.24941099999999999</v>
      </c>
      <c r="CV854">
        <v>0.47015652000000002</v>
      </c>
      <c r="CW854">
        <v>0.25688054999999999</v>
      </c>
      <c r="CX854">
        <v>0.18313873</v>
      </c>
      <c r="CY854">
        <v>0.28655567999999998</v>
      </c>
      <c r="CZ854">
        <v>0.29325497</v>
      </c>
      <c r="DA854">
        <v>0.12356588</v>
      </c>
      <c r="DB854">
        <v>0.20507312999999999</v>
      </c>
      <c r="DC854">
        <v>0.97396050000000001</v>
      </c>
      <c r="DD854">
        <v>0.19798442999999999</v>
      </c>
      <c r="DE854">
        <v>0.111541264</v>
      </c>
      <c r="DF854">
        <f t="shared" si="36"/>
        <v>0.21459720133009702</v>
      </c>
      <c r="DG854">
        <f t="shared" si="37"/>
        <v>0</v>
      </c>
      <c r="DH854">
        <v>2.8015820698747526E-3</v>
      </c>
      <c r="DI854">
        <f>VLOOKUP(B854,owner_jaccard!$C$1:$E$1128,3,FALSE)</f>
        <v>0.30769230769230699</v>
      </c>
      <c r="DJ854">
        <f>VLOOKUP(B854,partic_jaccard!$C$1:$E$1128,3,FALSE)</f>
        <v>0.36363636363636298</v>
      </c>
      <c r="DK854">
        <f>VLOOKUP(B854,rtword_jaccard!$C$1:$E$1128,3,FALSE)</f>
        <v>0.19047619047618999</v>
      </c>
      <c r="DL854">
        <f>VLOOKUP(B854,rtword_jaccard!$C$1:$F$1128,4,FALSE)</f>
        <v>0.29032258064516098</v>
      </c>
      <c r="DM854">
        <f>VLOOKUP(B854,rtword_jaccard!$C$1:$G$1128,5,FALSE)</f>
        <v>0.35746606334841602</v>
      </c>
      <c r="DN854">
        <f>VLOOKUP(B854,owner_j_重み付き!$C$1:$E$1128,3)</f>
        <v>1.6E-2</v>
      </c>
      <c r="DO854">
        <f>VLOOKUP(B854,part_j_重み付き!$C$1:$E$1128,3,FALSE)</f>
        <v>0.01</v>
      </c>
      <c r="DP854">
        <f>VLOOKUP(B854,journalsection_jaccard!$C$2:$E$1129,3,FALSE)</f>
        <v>0.40845070422535201</v>
      </c>
      <c r="DQ854">
        <f>VLOOKUP(B854,journalsection_jaccard!$C$2:$F$1129,4,FALSE)</f>
        <v>0.38888888888888801</v>
      </c>
      <c r="DR854">
        <f>VLOOKUP(B854,journalsection_jaccard!$C$2:$G$1129,5,FALSE)</f>
        <v>0.29870129870129802</v>
      </c>
      <c r="DS854">
        <f>VLOOKUP(B854,journalsection_jaccard!$C$2:$H$1129,6,FALSE)</f>
        <v>0.219512195121951</v>
      </c>
    </row>
    <row r="855" spans="1:123" hidden="1" x14ac:dyDescent="0.55000000000000004">
      <c r="A855">
        <v>848</v>
      </c>
      <c r="B855" t="s">
        <v>2355</v>
      </c>
      <c r="C855" t="s">
        <v>954</v>
      </c>
      <c r="D855">
        <v>0.21706982</v>
      </c>
      <c r="E855">
        <v>0.16618094999999999</v>
      </c>
      <c r="F855">
        <v>0.10139545</v>
      </c>
      <c r="G855">
        <v>0.25120953000000001</v>
      </c>
      <c r="H855">
        <v>0.21360375000000001</v>
      </c>
      <c r="I855">
        <v>0.25354086999999997</v>
      </c>
      <c r="J855">
        <v>0.28065382999999999</v>
      </c>
      <c r="K855">
        <v>0.97836690000000004</v>
      </c>
      <c r="L855">
        <v>0.14957877</v>
      </c>
      <c r="M855">
        <v>7.5664227000000004E-3</v>
      </c>
      <c r="N855">
        <v>0.27889037</v>
      </c>
      <c r="O855">
        <v>0.14752403</v>
      </c>
      <c r="P855">
        <v>0.17553342999999999</v>
      </c>
      <c r="Q855">
        <v>-1.8960048E-2</v>
      </c>
      <c r="R855">
        <v>0.10308502</v>
      </c>
      <c r="S855">
        <v>-3.9604664999999999E-3</v>
      </c>
      <c r="T855">
        <v>0.21206920000000001</v>
      </c>
      <c r="U855">
        <v>1.1902441999999999E-2</v>
      </c>
      <c r="V855">
        <v>0.19912684999999999</v>
      </c>
      <c r="W855">
        <v>5.955299E-2</v>
      </c>
      <c r="X855">
        <v>0.10357626</v>
      </c>
      <c r="Y855">
        <v>9.8301865000000002E-2</v>
      </c>
      <c r="Z855">
        <v>0.20812090999999999</v>
      </c>
      <c r="AA855">
        <v>0.17653403000000001</v>
      </c>
      <c r="AB855">
        <v>0.21607307000000001</v>
      </c>
      <c r="AC855">
        <v>0.18986468000000001</v>
      </c>
      <c r="AD855">
        <v>6.4319219999999996E-2</v>
      </c>
      <c r="AE855">
        <v>0.16601144000000001</v>
      </c>
      <c r="AF855">
        <v>0.11761176</v>
      </c>
      <c r="AG855">
        <v>0.23228444000000001</v>
      </c>
      <c r="AH855">
        <v>-1.2677318E-2</v>
      </c>
      <c r="AI855">
        <v>0.10594236</v>
      </c>
      <c r="AJ855">
        <v>0.19149931000000001</v>
      </c>
      <c r="AK855">
        <v>-1.6932037E-2</v>
      </c>
      <c r="AL855">
        <v>7.5999639999999993E-2</v>
      </c>
      <c r="AM855">
        <v>0.26377215999999998</v>
      </c>
      <c r="AN855">
        <v>0.25755575000000003</v>
      </c>
      <c r="AO855">
        <v>0.15137787</v>
      </c>
      <c r="AP855">
        <v>0.22333064999999999</v>
      </c>
      <c r="AQ855">
        <v>0.26097601999999998</v>
      </c>
      <c r="AR855">
        <v>0.20128742999999999</v>
      </c>
      <c r="AS855">
        <v>5.8396150000000001E-2</v>
      </c>
      <c r="AT855">
        <v>-2.3759631E-2</v>
      </c>
      <c r="AU855">
        <v>0.40217444000000002</v>
      </c>
      <c r="AV855">
        <v>0.28109309999999998</v>
      </c>
      <c r="AW855">
        <v>0.13995253999999999</v>
      </c>
      <c r="AX855">
        <v>0.14992927</v>
      </c>
      <c r="AY855">
        <v>0.39084637</v>
      </c>
      <c r="AZ855">
        <v>0.95481663999999999</v>
      </c>
      <c r="BA855">
        <v>0.10526405</v>
      </c>
      <c r="BB855">
        <v>0.27870217000000003</v>
      </c>
      <c r="BC855">
        <v>-7.5056440000000002E-2</v>
      </c>
      <c r="BD855">
        <v>0.15355626999999999</v>
      </c>
      <c r="BE855">
        <v>0.30959275000000003</v>
      </c>
      <c r="BF855">
        <v>0.20736070000000001</v>
      </c>
      <c r="BG855">
        <v>0.31139168</v>
      </c>
      <c r="BH855">
        <v>2.1444910000000001E-2</v>
      </c>
      <c r="BI855">
        <v>2.2605681999999998E-2</v>
      </c>
      <c r="BJ855">
        <v>0.36032718000000002</v>
      </c>
      <c r="BK855">
        <v>0.13179903000000001</v>
      </c>
      <c r="BL855">
        <v>-3.3085402E-2</v>
      </c>
      <c r="BM855">
        <v>4.3933050000000001E-2</v>
      </c>
      <c r="BN855">
        <v>0.14696918</v>
      </c>
      <c r="BO855">
        <v>0.29287940000000001</v>
      </c>
      <c r="BP855">
        <v>0.17557257000000001</v>
      </c>
      <c r="BQ855">
        <v>0.110869184</v>
      </c>
      <c r="BR855">
        <v>8.1679619999999994E-2</v>
      </c>
      <c r="BS855">
        <v>0.20839811999999999</v>
      </c>
      <c r="BT855">
        <v>0.1036994</v>
      </c>
      <c r="BU855">
        <v>0.30620047</v>
      </c>
      <c r="BV855">
        <v>7.41753E-2</v>
      </c>
      <c r="BW855">
        <v>0.27717015</v>
      </c>
      <c r="BX855">
        <v>0.34438023000000001</v>
      </c>
      <c r="BY855">
        <v>0.15633406999999999</v>
      </c>
      <c r="BZ855">
        <v>0.25714979999999998</v>
      </c>
      <c r="CA855">
        <v>0.17205359000000001</v>
      </c>
      <c r="CB855">
        <v>0.42658839999999998</v>
      </c>
      <c r="CC855">
        <v>0.25131238</v>
      </c>
      <c r="CD855">
        <v>0.117942594</v>
      </c>
      <c r="CE855">
        <v>0.3046662</v>
      </c>
      <c r="CF855">
        <v>-1.8894667E-2</v>
      </c>
      <c r="CG855">
        <v>0.40934130000000002</v>
      </c>
      <c r="CH855">
        <v>0.35626437999999999</v>
      </c>
      <c r="CI855">
        <v>0.16418625000000001</v>
      </c>
      <c r="CJ855">
        <v>0.19763769</v>
      </c>
      <c r="CK855">
        <v>4.0106620000000003E-2</v>
      </c>
      <c r="CL855">
        <v>0.25308269999999999</v>
      </c>
      <c r="CM855">
        <v>0.13538617</v>
      </c>
      <c r="CN855">
        <v>7.2229280000000007E-2</v>
      </c>
      <c r="CO855">
        <v>0.12635758999999999</v>
      </c>
      <c r="CP855">
        <v>-3.0201361999999999E-2</v>
      </c>
      <c r="CQ855">
        <v>7.6445330000000006E-2</v>
      </c>
      <c r="CR855">
        <v>0.17699951999999999</v>
      </c>
      <c r="CS855">
        <v>-4.0336247999999998E-2</v>
      </c>
      <c r="CT855">
        <v>0.21550372000000001</v>
      </c>
      <c r="CU855">
        <v>0.16785057</v>
      </c>
      <c r="CV855">
        <v>0.13777876</v>
      </c>
      <c r="CW855">
        <v>0.24423473000000001</v>
      </c>
      <c r="CX855">
        <v>0.15442805000000001</v>
      </c>
      <c r="CY855">
        <v>0.17046027</v>
      </c>
      <c r="CZ855">
        <v>0.15338080000000001</v>
      </c>
      <c r="DA855">
        <v>0.22029077999999999</v>
      </c>
      <c r="DB855">
        <v>0.31213550000000001</v>
      </c>
      <c r="DC855">
        <v>0.96560745999999997</v>
      </c>
      <c r="DD855">
        <v>0.30036378000000002</v>
      </c>
      <c r="DE855">
        <v>0.18749041999999999</v>
      </c>
      <c r="DF855">
        <f t="shared" si="36"/>
        <v>0.16803323475922338</v>
      </c>
      <c r="DG855">
        <f t="shared" si="37"/>
        <v>0</v>
      </c>
      <c r="DH855">
        <v>2.6619343389529724E-3</v>
      </c>
      <c r="DI855">
        <f>VLOOKUP(B855,owner_jaccard!$C$1:$E$1128,3,FALSE)</f>
        <v>0.19298245614035001</v>
      </c>
      <c r="DJ855">
        <f>VLOOKUP(B855,partic_jaccard!$C$1:$E$1128,3,FALSE)</f>
        <v>0.18181818181818099</v>
      </c>
      <c r="DK855">
        <f>VLOOKUP(B855,rtword_jaccard!$C$1:$E$1128,3,FALSE)</f>
        <v>0.123595505617977</v>
      </c>
      <c r="DL855">
        <f>VLOOKUP(B855,rtword_jaccard!$C$1:$F$1128,4,FALSE)</f>
        <v>0.17647058823529399</v>
      </c>
      <c r="DM855">
        <f>VLOOKUP(B855,rtword_jaccard!$C$1:$G$1128,5,FALSE)</f>
        <v>0.244813278008298</v>
      </c>
      <c r="DN855">
        <f>VLOOKUP(B855,owner_j_重み付き!$C$1:$E$1128,3)</f>
        <v>1.9599999999999999E-2</v>
      </c>
      <c r="DO855">
        <f>VLOOKUP(B855,part_j_重み付き!$C$1:$E$1128,3,FALSE)</f>
        <v>2.86E-2</v>
      </c>
      <c r="DP855">
        <f>VLOOKUP(B855,journalsection_jaccard!$C$2:$E$1129,3,FALSE)</f>
        <v>0.33333333333333298</v>
      </c>
      <c r="DQ855">
        <f>VLOOKUP(B855,journalsection_jaccard!$C$2:$F$1129,4,FALSE)</f>
        <v>0.35135135135135098</v>
      </c>
      <c r="DR855">
        <f>VLOOKUP(B855,journalsection_jaccard!$C$2:$G$1129,5,FALSE)</f>
        <v>0.27659574468085102</v>
      </c>
      <c r="DS855">
        <f>VLOOKUP(B855,journalsection_jaccard!$C$2:$H$1129,6,FALSE)</f>
        <v>0.16279069767441801</v>
      </c>
    </row>
    <row r="856" spans="1:123" hidden="1" x14ac:dyDescent="0.55000000000000004">
      <c r="A856">
        <v>849</v>
      </c>
      <c r="B856" t="s">
        <v>2356</v>
      </c>
      <c r="C856" t="s">
        <v>955</v>
      </c>
      <c r="D856">
        <v>0.23063591</v>
      </c>
      <c r="E856">
        <v>0.18983460999999999</v>
      </c>
      <c r="F856">
        <v>9.1289029999999993E-2</v>
      </c>
      <c r="G856">
        <v>0.20146975</v>
      </c>
      <c r="H856">
        <v>0.18865567</v>
      </c>
      <c r="I856">
        <v>0.22850938000000001</v>
      </c>
      <c r="J856">
        <v>0.31949833</v>
      </c>
      <c r="K856">
        <v>0.98060440000000004</v>
      </c>
      <c r="L856">
        <v>-2.5634421000000001E-2</v>
      </c>
      <c r="M856">
        <v>0.24133204999999999</v>
      </c>
      <c r="N856">
        <v>0.22926750000000001</v>
      </c>
      <c r="O856">
        <v>0.1215387</v>
      </c>
      <c r="P856">
        <v>0.10759251</v>
      </c>
      <c r="Q856">
        <v>7.9763630000000002E-2</v>
      </c>
      <c r="R856">
        <v>1.8380233999999999E-2</v>
      </c>
      <c r="S856">
        <v>0.19015736999999999</v>
      </c>
      <c r="T856">
        <v>0.30005254999999997</v>
      </c>
      <c r="U856">
        <v>0.12616757000000001</v>
      </c>
      <c r="V856">
        <v>0.26422527000000001</v>
      </c>
      <c r="W856">
        <v>0.19867808000000001</v>
      </c>
      <c r="X856">
        <v>-3.6901068000000002E-2</v>
      </c>
      <c r="Y856">
        <v>0.14823744</v>
      </c>
      <c r="Z856">
        <v>0.15691388000000001</v>
      </c>
      <c r="AA856">
        <v>0.18883080999999999</v>
      </c>
      <c r="AB856">
        <v>0.21882807000000001</v>
      </c>
      <c r="AC856">
        <v>0.20441825999999999</v>
      </c>
      <c r="AD856">
        <v>0.107984625</v>
      </c>
      <c r="AE856">
        <v>0.19202060000000001</v>
      </c>
      <c r="AF856">
        <v>0.25270656000000002</v>
      </c>
      <c r="AG856">
        <v>0.42910095999999998</v>
      </c>
      <c r="AH856">
        <v>0.16905352000000001</v>
      </c>
      <c r="AI856">
        <v>0.29410310000000001</v>
      </c>
      <c r="AJ856">
        <v>0.23231292000000001</v>
      </c>
      <c r="AK856">
        <v>0.19050518999999999</v>
      </c>
      <c r="AL856">
        <v>0.16091174</v>
      </c>
      <c r="AM856">
        <v>0.15584930999999999</v>
      </c>
      <c r="AN856">
        <v>8.3029374000000003E-2</v>
      </c>
      <c r="AO856">
        <v>9.1717320000000005E-2</v>
      </c>
      <c r="AP856">
        <v>0.4258594</v>
      </c>
      <c r="AQ856">
        <v>0.2328133</v>
      </c>
      <c r="AR856">
        <v>8.2064150000000002E-2</v>
      </c>
      <c r="AS856">
        <v>9.4076409999999999E-2</v>
      </c>
      <c r="AT856">
        <v>0.22417274000000001</v>
      </c>
      <c r="AU856">
        <v>0.36984866999999999</v>
      </c>
      <c r="AV856">
        <v>0.10450166499999999</v>
      </c>
      <c r="AW856">
        <v>0.2109328</v>
      </c>
      <c r="AX856">
        <v>-3.114979E-2</v>
      </c>
      <c r="AY856">
        <v>0.33490356999999998</v>
      </c>
      <c r="AZ856">
        <v>0.97191399999999994</v>
      </c>
      <c r="BA856">
        <v>0.19448192</v>
      </c>
      <c r="BB856">
        <v>0.33817542</v>
      </c>
      <c r="BC856">
        <v>6.7366579999999995E-2</v>
      </c>
      <c r="BD856">
        <v>0.15681934</v>
      </c>
      <c r="BE856">
        <v>0.14062543</v>
      </c>
      <c r="BF856">
        <v>0.20197509</v>
      </c>
      <c r="BG856">
        <v>0.25311112000000002</v>
      </c>
      <c r="BH856">
        <v>0.17551284</v>
      </c>
      <c r="BI856">
        <v>0.20314731999999999</v>
      </c>
      <c r="BJ856">
        <v>0.25781422999999998</v>
      </c>
      <c r="BK856">
        <v>0.38181302</v>
      </c>
      <c r="BL856">
        <v>0.14185718</v>
      </c>
      <c r="BM856">
        <v>0.13623705999999999</v>
      </c>
      <c r="BN856">
        <v>3.6609610000000001E-2</v>
      </c>
      <c r="BO856">
        <v>0.20330064</v>
      </c>
      <c r="BP856">
        <v>0.15314394000000001</v>
      </c>
      <c r="BQ856">
        <v>-0.18792402999999999</v>
      </c>
      <c r="BR856">
        <v>0.14396012999999999</v>
      </c>
      <c r="BS856">
        <v>0.38419923</v>
      </c>
      <c r="BT856">
        <v>0.43687632999999998</v>
      </c>
      <c r="BU856">
        <v>0.26302811999999998</v>
      </c>
      <c r="BV856">
        <v>0.10897732</v>
      </c>
      <c r="BW856">
        <v>0.15816042</v>
      </c>
      <c r="BX856">
        <v>0.34901026000000002</v>
      </c>
      <c r="BY856">
        <v>6.7730955999999995E-2</v>
      </c>
      <c r="BZ856">
        <v>0.2649783</v>
      </c>
      <c r="CA856">
        <v>0.22830839999999999</v>
      </c>
      <c r="CB856">
        <v>0.41976206999999999</v>
      </c>
      <c r="CC856">
        <v>0.34990262999999999</v>
      </c>
      <c r="CD856">
        <v>0.29219465999999999</v>
      </c>
      <c r="CE856">
        <v>0.27497880000000002</v>
      </c>
      <c r="CF856">
        <v>0.24012621000000001</v>
      </c>
      <c r="CG856">
        <v>0.26700511999999998</v>
      </c>
      <c r="CH856">
        <v>0.37081345999999998</v>
      </c>
      <c r="CI856">
        <v>0.20130925999999999</v>
      </c>
      <c r="CJ856">
        <v>0.15259710000000001</v>
      </c>
      <c r="CK856">
        <v>-1.7273525000000001E-2</v>
      </c>
      <c r="CL856">
        <v>0.24740218999999999</v>
      </c>
      <c r="CM856">
        <v>0.10742849</v>
      </c>
      <c r="CN856">
        <v>7.7292070000000004E-2</v>
      </c>
      <c r="CO856">
        <v>8.2709469999999993E-2</v>
      </c>
      <c r="CP856">
        <v>0.18875497999999999</v>
      </c>
      <c r="CQ856">
        <v>-4.3071366999999999E-2</v>
      </c>
      <c r="CR856">
        <v>0.20305759000000001</v>
      </c>
      <c r="CS856">
        <v>5.7662646999999997E-2</v>
      </c>
      <c r="CT856">
        <v>0.12357516</v>
      </c>
      <c r="CU856">
        <v>0.31652170000000002</v>
      </c>
      <c r="CV856">
        <v>0.31082964000000002</v>
      </c>
      <c r="CW856">
        <v>0.36067909999999997</v>
      </c>
      <c r="CX856">
        <v>8.2534960000000004E-2</v>
      </c>
      <c r="CY856">
        <v>0.24733187000000001</v>
      </c>
      <c r="CZ856">
        <v>0.19351757999999999</v>
      </c>
      <c r="DA856">
        <v>0.3391479</v>
      </c>
      <c r="DB856">
        <v>0.20042792000000001</v>
      </c>
      <c r="DC856">
        <v>0.97261759999999997</v>
      </c>
      <c r="DD856">
        <v>0.20877635</v>
      </c>
      <c r="DE856">
        <v>0.13104455000000001</v>
      </c>
      <c r="DF856">
        <f t="shared" si="36"/>
        <v>0.19257664087378634</v>
      </c>
      <c r="DG856">
        <f t="shared" si="37"/>
        <v>0</v>
      </c>
      <c r="DH856">
        <v>1.2014951303877816E-3</v>
      </c>
      <c r="DI856">
        <f>VLOOKUP(B856,owner_jaccard!$C$1:$E$1128,3,FALSE)</f>
        <v>0.29411764705882298</v>
      </c>
      <c r="DJ856">
        <f>VLOOKUP(B856,partic_jaccard!$C$1:$E$1128,3,FALSE)</f>
        <v>0.25</v>
      </c>
      <c r="DK856">
        <f>VLOOKUP(B856,rtword_jaccard!$C$1:$E$1128,3,FALSE)</f>
        <v>0.219512195121951</v>
      </c>
      <c r="DL856">
        <f>VLOOKUP(B856,rtword_jaccard!$C$1:$F$1128,4,FALSE)</f>
        <v>0.28205128205128199</v>
      </c>
      <c r="DM856">
        <f>VLOOKUP(B856,rtword_jaccard!$C$1:$G$1128,5,FALSE)</f>
        <v>0.35746606334841602</v>
      </c>
      <c r="DN856">
        <f>VLOOKUP(B856,owner_j_重み付き!$C$1:$E$1128,3)</f>
        <v>1.8800000000000001E-2</v>
      </c>
      <c r="DO856">
        <f>VLOOKUP(B856,part_j_重み付き!$C$1:$E$1128,3,FALSE)</f>
        <v>3.0300000000000001E-2</v>
      </c>
      <c r="DP856">
        <f>VLOOKUP(B856,journalsection_jaccard!$C$2:$E$1129,3,FALSE)</f>
        <v>0.36986301369863001</v>
      </c>
      <c r="DQ856">
        <f>VLOOKUP(B856,journalsection_jaccard!$C$2:$F$1129,4,FALSE)</f>
        <v>0.36054421768707401</v>
      </c>
      <c r="DR856">
        <f>VLOOKUP(B856,journalsection_jaccard!$C$2:$G$1129,5,FALSE)</f>
        <v>0.28755364806866901</v>
      </c>
      <c r="DS856">
        <f>VLOOKUP(B856,journalsection_jaccard!$C$2:$H$1129,6,FALSE)</f>
        <v>0.20481927710843301</v>
      </c>
    </row>
    <row r="857" spans="1:123" x14ac:dyDescent="0.55000000000000004">
      <c r="A857">
        <v>850</v>
      </c>
      <c r="B857" t="s">
        <v>2357</v>
      </c>
      <c r="C857" t="s">
        <v>956</v>
      </c>
      <c r="D857">
        <v>0.20529372000000001</v>
      </c>
      <c r="E857">
        <v>0.3223664</v>
      </c>
      <c r="F857">
        <v>9.686351E-2</v>
      </c>
      <c r="G857">
        <v>0.33109230000000001</v>
      </c>
      <c r="H857">
        <v>0.16633743000000001</v>
      </c>
      <c r="I857">
        <v>0.20396133999999999</v>
      </c>
      <c r="J857">
        <v>0.29804602000000002</v>
      </c>
      <c r="K857">
        <v>0.97867119999999996</v>
      </c>
      <c r="L857">
        <v>0.22558350999999999</v>
      </c>
      <c r="M857">
        <v>0.16896391999999999</v>
      </c>
      <c r="N857">
        <v>0.27280260000000001</v>
      </c>
      <c r="O857">
        <v>0.121990405</v>
      </c>
      <c r="P857">
        <v>0.34898289999999998</v>
      </c>
      <c r="Q857">
        <v>9.4137579999999998E-2</v>
      </c>
      <c r="R857">
        <v>0.17909320000000001</v>
      </c>
      <c r="S857">
        <v>0.21972224000000001</v>
      </c>
      <c r="T857">
        <v>0.15365640999999999</v>
      </c>
      <c r="U857">
        <v>0.11100996</v>
      </c>
      <c r="V857">
        <v>0.24170369</v>
      </c>
      <c r="W857">
        <v>0.18214611999999999</v>
      </c>
      <c r="X857">
        <v>0.18748403</v>
      </c>
      <c r="Y857">
        <v>0.25115920000000003</v>
      </c>
      <c r="Z857">
        <v>0.20292935000000001</v>
      </c>
      <c r="AA857">
        <v>0.12662743000000001</v>
      </c>
      <c r="AB857">
        <v>5.6501112999999999E-2</v>
      </c>
      <c r="AC857">
        <v>0.22434554000000001</v>
      </c>
      <c r="AD857">
        <v>0.10107877999999999</v>
      </c>
      <c r="AE857">
        <v>2.0605782E-2</v>
      </c>
      <c r="AF857">
        <v>0.20049068</v>
      </c>
      <c r="AG857">
        <v>9.9565879999999995E-2</v>
      </c>
      <c r="AH857">
        <v>2.2861991000000002E-2</v>
      </c>
      <c r="AI857">
        <v>0.27234419999999998</v>
      </c>
      <c r="AJ857">
        <v>0.16494819999999999</v>
      </c>
      <c r="AK857">
        <v>0.25673962</v>
      </c>
      <c r="AL857">
        <v>0.25675645000000002</v>
      </c>
      <c r="AM857">
        <v>0.15324753999999999</v>
      </c>
      <c r="AN857">
        <v>4.4827680000000002E-2</v>
      </c>
      <c r="AO857">
        <v>0.13909245000000001</v>
      </c>
      <c r="AP857">
        <v>0.40523744</v>
      </c>
      <c r="AQ857">
        <v>0.28467387</v>
      </c>
      <c r="AR857">
        <v>0.31160542000000002</v>
      </c>
      <c r="AS857">
        <v>0.17507120000000001</v>
      </c>
      <c r="AT857">
        <v>4.6250529999999998E-2</v>
      </c>
      <c r="AU857">
        <v>0.11588445999999999</v>
      </c>
      <c r="AV857">
        <v>3.2003965000000002E-2</v>
      </c>
      <c r="AW857">
        <v>0.30504680000000001</v>
      </c>
      <c r="AX857">
        <v>0.33808490000000002</v>
      </c>
      <c r="AY857">
        <v>0.17167689999999999</v>
      </c>
      <c r="AZ857">
        <v>0.97043157000000002</v>
      </c>
      <c r="BA857">
        <v>9.0886410000000001E-2</v>
      </c>
      <c r="BB857">
        <v>0.12564963000000001</v>
      </c>
      <c r="BC857">
        <v>9.0902610000000005E-3</v>
      </c>
      <c r="BD857">
        <v>0.25972541999999998</v>
      </c>
      <c r="BE857">
        <v>0.1581408</v>
      </c>
      <c r="BF857">
        <v>0.29934543000000002</v>
      </c>
      <c r="BG857">
        <v>0.36590247999999997</v>
      </c>
      <c r="BH857">
        <v>-4.7405603999999997E-3</v>
      </c>
      <c r="BI857">
        <v>0.22396985</v>
      </c>
      <c r="BJ857">
        <v>0.15337107</v>
      </c>
      <c r="BK857">
        <v>0.19162941999999999</v>
      </c>
      <c r="BL857">
        <v>0.20639615</v>
      </c>
      <c r="BM857">
        <v>6.1894655E-2</v>
      </c>
      <c r="BN857">
        <v>0.20700899</v>
      </c>
      <c r="BO857">
        <v>0.21303659999999999</v>
      </c>
      <c r="BP857">
        <v>0.27517235000000001</v>
      </c>
      <c r="BQ857">
        <v>0.16101934000000001</v>
      </c>
      <c r="BR857">
        <v>0.11379278499999999</v>
      </c>
      <c r="BS857">
        <v>0.42043003000000001</v>
      </c>
      <c r="BT857">
        <v>0.29387289999999999</v>
      </c>
      <c r="BU857">
        <v>0.28583344999999999</v>
      </c>
      <c r="BV857">
        <v>0.18635326999999999</v>
      </c>
      <c r="BW857">
        <v>0.41005269999999999</v>
      </c>
      <c r="BX857">
        <v>0.22952183000000001</v>
      </c>
      <c r="BY857">
        <v>0.16199279999999999</v>
      </c>
      <c r="BZ857">
        <v>0.1739628</v>
      </c>
      <c r="CA857">
        <v>0.13703419999999999</v>
      </c>
      <c r="CB857">
        <v>0.21820139999999999</v>
      </c>
      <c r="CC857">
        <v>0.44545835</v>
      </c>
      <c r="CD857">
        <v>0.30188134</v>
      </c>
      <c r="CE857">
        <v>0.35784176000000001</v>
      </c>
      <c r="CF857">
        <v>0.16028366999999999</v>
      </c>
      <c r="CG857">
        <v>0.109955475</v>
      </c>
      <c r="CH857">
        <v>0.25450683000000002</v>
      </c>
      <c r="CI857">
        <v>5.50036E-2</v>
      </c>
      <c r="CJ857">
        <v>1.5704340000000001E-2</v>
      </c>
      <c r="CK857">
        <v>0.17248363999999999</v>
      </c>
      <c r="CL857">
        <v>0.30838389999999999</v>
      </c>
      <c r="CM857">
        <v>0.23526602999999999</v>
      </c>
      <c r="CN857">
        <v>-9.3170429999999999E-2</v>
      </c>
      <c r="CO857">
        <v>9.4822175999999994E-2</v>
      </c>
      <c r="CP857">
        <v>0.22013540000000001</v>
      </c>
      <c r="CQ857">
        <v>-6.0269490000000002E-2</v>
      </c>
      <c r="CR857">
        <v>0.32296646000000001</v>
      </c>
      <c r="CS857">
        <v>0.19993205</v>
      </c>
      <c r="CT857">
        <v>0.10559532000000001</v>
      </c>
      <c r="CU857">
        <v>0.26798525000000001</v>
      </c>
      <c r="CV857">
        <v>0.42193636000000001</v>
      </c>
      <c r="CW857">
        <v>0.26086730000000002</v>
      </c>
      <c r="CX857">
        <v>0.1400324</v>
      </c>
      <c r="CY857">
        <v>0.24623911000000001</v>
      </c>
      <c r="CZ857">
        <v>0.32621573999999998</v>
      </c>
      <c r="DA857">
        <v>0.18300416</v>
      </c>
      <c r="DB857">
        <v>0.21881608999999999</v>
      </c>
      <c r="DC857">
        <v>0.97885699999999998</v>
      </c>
      <c r="DD857">
        <v>0.28725373999999998</v>
      </c>
      <c r="DE857">
        <v>0.15876307000000001</v>
      </c>
      <c r="DF857">
        <f t="shared" si="36"/>
        <v>0.1966731529864077</v>
      </c>
      <c r="DG857">
        <f t="shared" si="37"/>
        <v>0</v>
      </c>
      <c r="DH857">
        <v>0</v>
      </c>
      <c r="DI857">
        <f>VLOOKUP(B857,owner_jaccard!$C$1:$E$1128,3,FALSE)</f>
        <v>0.158730158730158</v>
      </c>
      <c r="DJ857">
        <f>VLOOKUP(B857,partic_jaccard!$C$1:$E$1128,3,FALSE)</f>
        <v>0.30769230769230699</v>
      </c>
      <c r="DK857">
        <f>VLOOKUP(B857,rtword_jaccard!$C$1:$E$1128,3,FALSE)</f>
        <v>0.25</v>
      </c>
      <c r="DL857">
        <f>VLOOKUP(B857,rtword_jaccard!$C$1:$F$1128,4,FALSE)</f>
        <v>0.29032258064516098</v>
      </c>
      <c r="DM857">
        <f>VLOOKUP(B857,rtword_jaccard!$C$1:$G$1128,5,FALSE)</f>
        <v>0.3215859030837</v>
      </c>
      <c r="DN857">
        <f>VLOOKUP(B857,owner_j_重み付き!$C$1:$E$1128,3)</f>
        <v>4.0000000000000001E-3</v>
      </c>
      <c r="DO857">
        <f>VLOOKUP(B857,part_j_重み付き!$C$1:$E$1128,3,FALSE)</f>
        <v>3.8E-3</v>
      </c>
      <c r="DP857">
        <f>VLOOKUP(B857,journalsection_jaccard!$C$2:$E$1129,3,FALSE)</f>
        <v>0.44927536231884002</v>
      </c>
      <c r="DQ857">
        <f>VLOOKUP(B857,journalsection_jaccard!$C$2:$F$1129,4,FALSE)</f>
        <v>0.38888888888888801</v>
      </c>
      <c r="DR857">
        <f>VLOOKUP(B857,journalsection_jaccard!$C$2:$G$1129,5,FALSE)</f>
        <v>0.29310344827586199</v>
      </c>
      <c r="DS857">
        <f>VLOOKUP(B857,journalsection_jaccard!$C$2:$H$1129,6,FALSE)</f>
        <v>0.25</v>
      </c>
    </row>
    <row r="858" spans="1:123" hidden="1" x14ac:dyDescent="0.55000000000000004">
      <c r="A858">
        <v>851</v>
      </c>
      <c r="B858" t="s">
        <v>2358</v>
      </c>
      <c r="C858" t="s">
        <v>957</v>
      </c>
      <c r="D858">
        <v>9.2408805999999996E-2</v>
      </c>
      <c r="E858">
        <v>0.110133596</v>
      </c>
      <c r="F858">
        <v>-6.9309204999999999E-2</v>
      </c>
      <c r="G858">
        <v>0.19589350999999999</v>
      </c>
      <c r="H858">
        <v>0.13987742</v>
      </c>
      <c r="I858">
        <v>7.9005539999999999E-2</v>
      </c>
      <c r="J858">
        <v>0.22953555</v>
      </c>
      <c r="K858">
        <v>0.98274404000000004</v>
      </c>
      <c r="L858">
        <v>0.22414887</v>
      </c>
      <c r="M858">
        <v>0.17311345</v>
      </c>
      <c r="N858">
        <v>0.24199198</v>
      </c>
      <c r="O858">
        <v>0.20086059000000001</v>
      </c>
      <c r="P858">
        <v>0.121195704</v>
      </c>
      <c r="Q858">
        <v>0.29047698</v>
      </c>
      <c r="R858">
        <v>0.21765123</v>
      </c>
      <c r="S858">
        <v>0.1045751</v>
      </c>
      <c r="T858">
        <v>0.22882920000000001</v>
      </c>
      <c r="U858">
        <v>9.6769919999999995E-2</v>
      </c>
      <c r="V858">
        <v>8.5816500000000004E-2</v>
      </c>
      <c r="W858">
        <v>-2.6771178E-2</v>
      </c>
      <c r="X858">
        <v>0.17299443</v>
      </c>
      <c r="Y858">
        <v>0.24813578999999999</v>
      </c>
      <c r="Z858">
        <v>-0.22466378000000001</v>
      </c>
      <c r="AA858">
        <v>0.10997844499999999</v>
      </c>
      <c r="AB858">
        <v>0.15061168</v>
      </c>
      <c r="AC858">
        <v>0.14803806999999999</v>
      </c>
      <c r="AD858">
        <v>-5.0544586000000002E-2</v>
      </c>
      <c r="AE858">
        <v>5.1431943000000001E-2</v>
      </c>
      <c r="AF858">
        <v>3.808454E-2</v>
      </c>
      <c r="AG858">
        <v>0.29945772999999998</v>
      </c>
      <c r="AH858">
        <v>3.8091130000000001E-2</v>
      </c>
      <c r="AI858">
        <v>0.45227513000000003</v>
      </c>
      <c r="AJ858">
        <v>0.27303359999999999</v>
      </c>
      <c r="AK858">
        <v>-2.9325082999999998E-2</v>
      </c>
      <c r="AL858">
        <v>0.25708213000000002</v>
      </c>
      <c r="AM858">
        <v>3.3277242999999998E-2</v>
      </c>
      <c r="AN858">
        <v>6.9923885000000005E-2</v>
      </c>
      <c r="AO858">
        <v>0.13515203000000001</v>
      </c>
      <c r="AP858">
        <v>0.24661126999999999</v>
      </c>
      <c r="AQ858">
        <v>0.15088554000000001</v>
      </c>
      <c r="AR858">
        <v>0.17647225</v>
      </c>
      <c r="AS858">
        <v>4.0559749999999999E-2</v>
      </c>
      <c r="AT858">
        <v>3.4702398000000002E-2</v>
      </c>
      <c r="AU858">
        <v>1.2367304000000001E-2</v>
      </c>
      <c r="AV858">
        <v>0.13311353000000001</v>
      </c>
      <c r="AW858">
        <v>0.32262584999999999</v>
      </c>
      <c r="AX858">
        <v>0.18110865000000001</v>
      </c>
      <c r="AY858">
        <v>0.12604925</v>
      </c>
      <c r="AZ858">
        <v>0.96257329999999997</v>
      </c>
      <c r="BA858">
        <v>3.4196193999999999E-2</v>
      </c>
      <c r="BB858">
        <v>4.8781169999999999E-2</v>
      </c>
      <c r="BC858" s="1">
        <v>-7.4717609999999998E-5</v>
      </c>
      <c r="BD858">
        <v>0.13914074000000001</v>
      </c>
      <c r="BE858">
        <v>0.21734123</v>
      </c>
      <c r="BF858">
        <v>0.32457163999999999</v>
      </c>
      <c r="BG858">
        <v>0.25876558</v>
      </c>
      <c r="BH858">
        <v>0.26746534999999999</v>
      </c>
      <c r="BI858">
        <v>9.8397899999999996E-2</v>
      </c>
      <c r="BJ858">
        <v>0.17268458</v>
      </c>
      <c r="BK858">
        <v>0.26377250000000002</v>
      </c>
      <c r="BL858">
        <v>1.7156629999999999E-2</v>
      </c>
      <c r="BM858">
        <v>-1.2585357E-2</v>
      </c>
      <c r="BN858">
        <v>0.1624206</v>
      </c>
      <c r="BO858">
        <v>0.16079101000000001</v>
      </c>
      <c r="BP858">
        <v>0.22713654999999999</v>
      </c>
      <c r="BQ858">
        <v>-1.4880712000000001E-2</v>
      </c>
      <c r="BR858">
        <v>8.3273630000000001E-2</v>
      </c>
      <c r="BS858">
        <v>0.22779274999999999</v>
      </c>
      <c r="BT858">
        <v>0.21369183</v>
      </c>
      <c r="BU858">
        <v>9.6774219999999994E-2</v>
      </c>
      <c r="BV858">
        <v>0.11972649</v>
      </c>
      <c r="BW858">
        <v>0.10891045000000001</v>
      </c>
      <c r="BX858">
        <v>0.35940927</v>
      </c>
      <c r="BY858">
        <v>0.1792223</v>
      </c>
      <c r="BZ858">
        <v>9.0438560000000001E-2</v>
      </c>
      <c r="CA858">
        <v>8.1626795000000002E-2</v>
      </c>
      <c r="CB858">
        <v>0.26864781999999998</v>
      </c>
      <c r="CC858">
        <v>0.29943213000000002</v>
      </c>
      <c r="CD858">
        <v>4.5895457000000001E-2</v>
      </c>
      <c r="CE858">
        <v>0.12941407999999999</v>
      </c>
      <c r="CF858">
        <v>4.5162189999999998E-2</v>
      </c>
      <c r="CG858">
        <v>0.23838507</v>
      </c>
      <c r="CH858">
        <v>3.1592189999999999E-2</v>
      </c>
      <c r="CI858">
        <v>0.15879008</v>
      </c>
      <c r="CJ858">
        <v>0.18971798000000001</v>
      </c>
      <c r="CK858">
        <v>0.1349156</v>
      </c>
      <c r="CL858">
        <v>0.17264769999999999</v>
      </c>
      <c r="CM858">
        <v>0.23844485000000001</v>
      </c>
      <c r="CN858">
        <v>1.2908943999999999E-4</v>
      </c>
      <c r="CO858">
        <v>0.17366952999999999</v>
      </c>
      <c r="CP858">
        <v>0.24889169999999999</v>
      </c>
      <c r="CQ858">
        <v>-1.9624854000000001E-2</v>
      </c>
      <c r="CR858">
        <v>0.26980253999999998</v>
      </c>
      <c r="CS858">
        <v>0.23754381999999999</v>
      </c>
      <c r="CT858">
        <v>0.13627622</v>
      </c>
      <c r="CU858">
        <v>-3.1820774000000003E-2</v>
      </c>
      <c r="CV858">
        <v>0.19485953</v>
      </c>
      <c r="CW858">
        <v>0.19605507999999999</v>
      </c>
      <c r="CX858">
        <v>6.8719580000000002E-2</v>
      </c>
      <c r="CY858">
        <v>0.123878285</v>
      </c>
      <c r="CZ858">
        <v>0.22941078000000001</v>
      </c>
      <c r="DA858">
        <v>8.9368044999999993E-2</v>
      </c>
      <c r="DB858">
        <v>0.21132181999999999</v>
      </c>
      <c r="DC858">
        <v>0.96963500000000002</v>
      </c>
      <c r="DD858">
        <v>0.17919560000000001</v>
      </c>
      <c r="DE858">
        <v>0.14583805</v>
      </c>
      <c r="DF858">
        <f t="shared" si="36"/>
        <v>0.1423906801245631</v>
      </c>
      <c r="DG858">
        <f t="shared" si="37"/>
        <v>0</v>
      </c>
      <c r="DH858">
        <v>1.6479894528675015E-4</v>
      </c>
      <c r="DI858">
        <f>VLOOKUP(B858,owner_jaccard!$C$1:$E$1128,3,FALSE)</f>
        <v>0.10416666666666601</v>
      </c>
      <c r="DJ858">
        <f>VLOOKUP(B858,partic_jaccard!$C$1:$E$1128,3,FALSE)</f>
        <v>5.2631578947368397E-2</v>
      </c>
      <c r="DK858">
        <f>VLOOKUP(B858,rtword_jaccard!$C$1:$E$1128,3,FALSE)</f>
        <v>0.14942528735632099</v>
      </c>
      <c r="DL858">
        <f>VLOOKUP(B858,rtword_jaccard!$C$1:$F$1128,4,FALSE)</f>
        <v>0.25786163522012501</v>
      </c>
      <c r="DM858">
        <f>VLOOKUP(B858,rtword_jaccard!$C$1:$G$1128,5,FALSE)</f>
        <v>0.33333333333333298</v>
      </c>
      <c r="DN858">
        <f>VLOOKUP(B858,owner_j_重み付き!$C$1:$E$1128,3)</f>
        <v>2.5999999999999999E-3</v>
      </c>
      <c r="DO858">
        <f>VLOOKUP(B858,part_j_重み付き!$C$1:$E$1128,3,FALSE)</f>
        <v>7.9000000000000008E-3</v>
      </c>
      <c r="DP858">
        <f>VLOOKUP(B858,journalsection_jaccard!$C$2:$E$1129,3,FALSE)</f>
        <v>0.36986301369863001</v>
      </c>
      <c r="DQ858">
        <f>VLOOKUP(B858,journalsection_jaccard!$C$2:$F$1129,4,FALSE)</f>
        <v>0.39860139860139798</v>
      </c>
      <c r="DR858">
        <f>VLOOKUP(B858,journalsection_jaccard!$C$2:$G$1129,5,FALSE)</f>
        <v>0.28205128205128199</v>
      </c>
      <c r="DS858">
        <f>VLOOKUP(B858,journalsection_jaccard!$C$2:$H$1129,6,FALSE)</f>
        <v>0.234567901234567</v>
      </c>
    </row>
    <row r="859" spans="1:123" x14ac:dyDescent="0.55000000000000004">
      <c r="A859">
        <v>852</v>
      </c>
      <c r="B859" t="s">
        <v>2359</v>
      </c>
      <c r="C859" t="s">
        <v>958</v>
      </c>
      <c r="D859">
        <v>2.5305709999999999E-2</v>
      </c>
      <c r="E859">
        <v>6.3781870000000004E-2</v>
      </c>
      <c r="F859">
        <v>0.108396135</v>
      </c>
      <c r="G859">
        <v>0.21027309</v>
      </c>
      <c r="H859">
        <v>0.22238974</v>
      </c>
      <c r="I859">
        <v>0.12823206000000001</v>
      </c>
      <c r="J859">
        <v>3.4865852000000003E-2</v>
      </c>
      <c r="K859">
        <v>0.98391010000000001</v>
      </c>
      <c r="L859">
        <v>-1.9889250000000001E-2</v>
      </c>
      <c r="M859">
        <v>0.24088275000000001</v>
      </c>
      <c r="N859">
        <v>0.31756045999999999</v>
      </c>
      <c r="O859">
        <v>0.13705039999999999</v>
      </c>
      <c r="P859">
        <v>0.12363539</v>
      </c>
      <c r="Q859">
        <v>0.10603026</v>
      </c>
      <c r="R859">
        <v>0.16877155999999999</v>
      </c>
      <c r="S859">
        <v>0.13634727999999999</v>
      </c>
      <c r="T859">
        <v>0.13648505999999999</v>
      </c>
      <c r="U859">
        <v>9.8294770000000004E-2</v>
      </c>
      <c r="V859">
        <v>0.20669106000000001</v>
      </c>
      <c r="W859">
        <v>-9.9197230000000001E-3</v>
      </c>
      <c r="X859">
        <v>0.27510216999999998</v>
      </c>
      <c r="Y859">
        <v>0.21959127000000001</v>
      </c>
      <c r="Z859">
        <v>7.1714120000000006E-2</v>
      </c>
      <c r="AA859">
        <v>0.17219555</v>
      </c>
      <c r="AB859">
        <v>8.6075260000000001E-2</v>
      </c>
      <c r="AC859">
        <v>0.27286959999999999</v>
      </c>
      <c r="AD859">
        <v>-2.804603E-2</v>
      </c>
      <c r="AE859">
        <v>8.0700285999999996E-2</v>
      </c>
      <c r="AF859">
        <v>0.18432523000000001</v>
      </c>
      <c r="AG859">
        <v>0.24651883999999999</v>
      </c>
      <c r="AH859">
        <v>0.110503346</v>
      </c>
      <c r="AI859">
        <v>0.12896105999999999</v>
      </c>
      <c r="AJ859">
        <v>0.11754325</v>
      </c>
      <c r="AK859">
        <v>0.12844120000000001</v>
      </c>
      <c r="AL859">
        <v>0.17660116000000001</v>
      </c>
      <c r="AM859">
        <v>0.15458085999999999</v>
      </c>
      <c r="AN859">
        <v>0.17709284</v>
      </c>
      <c r="AO859">
        <v>0.16233834999999999</v>
      </c>
      <c r="AP859">
        <v>0.26751550000000002</v>
      </c>
      <c r="AQ859">
        <v>0.24555631</v>
      </c>
      <c r="AR859">
        <v>0.3173163</v>
      </c>
      <c r="AS859">
        <v>0.20548588000000001</v>
      </c>
      <c r="AT859">
        <v>0.117711015</v>
      </c>
      <c r="AU859">
        <v>0.10101249</v>
      </c>
      <c r="AV859">
        <v>0.13471526</v>
      </c>
      <c r="AW859">
        <v>0.26052046000000001</v>
      </c>
      <c r="AX859">
        <v>0.34829717999999998</v>
      </c>
      <c r="AY859">
        <v>0.14112061000000001</v>
      </c>
      <c r="AZ859">
        <v>0.95655000000000001</v>
      </c>
      <c r="BA859">
        <v>0.21786791</v>
      </c>
      <c r="BB859">
        <v>7.3570676000000002E-2</v>
      </c>
      <c r="BC859">
        <v>-3.1471442999999998E-3</v>
      </c>
      <c r="BD859">
        <v>0.13436914999999999</v>
      </c>
      <c r="BE859">
        <v>0.18904573</v>
      </c>
      <c r="BF859">
        <v>0.16986153000000001</v>
      </c>
      <c r="BG859">
        <v>0.2545134</v>
      </c>
      <c r="BH859">
        <v>3.6869359999999997E-2</v>
      </c>
      <c r="BI859">
        <v>3.3111830000000002E-2</v>
      </c>
      <c r="BJ859">
        <v>0.15034096999999999</v>
      </c>
      <c r="BK859">
        <v>0.24770238</v>
      </c>
      <c r="BL859">
        <v>6.5426684999999998E-2</v>
      </c>
      <c r="BM859">
        <v>2.8826182999999998E-2</v>
      </c>
      <c r="BN859">
        <v>7.420293E-2</v>
      </c>
      <c r="BO859">
        <v>0.28470898</v>
      </c>
      <c r="BP859">
        <v>0.19989185000000001</v>
      </c>
      <c r="BQ859">
        <v>7.3355950000000003E-2</v>
      </c>
      <c r="BR859">
        <v>0.26520407000000001</v>
      </c>
      <c r="BS859">
        <v>0.19765286000000001</v>
      </c>
      <c r="BT859">
        <v>0.33636090000000002</v>
      </c>
      <c r="BU859">
        <v>0.22839712000000001</v>
      </c>
      <c r="BV859">
        <v>0.17245858999999999</v>
      </c>
      <c r="BW859">
        <v>0.21010119999999999</v>
      </c>
      <c r="BX859">
        <v>0.21920049</v>
      </c>
      <c r="BY859">
        <v>0.18964259999999999</v>
      </c>
      <c r="BZ859">
        <v>0.21182044999999999</v>
      </c>
      <c r="CA859">
        <v>0.16418759999999999</v>
      </c>
      <c r="CB859">
        <v>0.17723195</v>
      </c>
      <c r="CC859">
        <v>0.36711263999999999</v>
      </c>
      <c r="CD859">
        <v>0.37553745999999999</v>
      </c>
      <c r="CE859">
        <v>0.25088125</v>
      </c>
      <c r="CF859">
        <v>8.9898214000000004E-2</v>
      </c>
      <c r="CG859">
        <v>0.18452700999999999</v>
      </c>
      <c r="CH859">
        <v>-8.3471320000000002E-2</v>
      </c>
      <c r="CI859">
        <v>-1.0769179E-3</v>
      </c>
      <c r="CJ859">
        <v>0.105787836</v>
      </c>
      <c r="CK859">
        <v>9.5150240000000004E-3</v>
      </c>
      <c r="CL859">
        <v>0.18730775999999999</v>
      </c>
      <c r="CM859">
        <v>5.9585087000000002E-2</v>
      </c>
      <c r="CN859">
        <v>6.6533106999999998E-3</v>
      </c>
      <c r="CO859">
        <v>8.725898E-2</v>
      </c>
      <c r="CP859">
        <v>8.4028535000000001E-2</v>
      </c>
      <c r="CQ859">
        <v>1.5316665000000001E-3</v>
      </c>
      <c r="CR859">
        <v>0.24853848000000001</v>
      </c>
      <c r="CS859">
        <v>0.12025052999999999</v>
      </c>
      <c r="CT859">
        <v>9.2514280000000004E-2</v>
      </c>
      <c r="CU859">
        <v>5.9941719999999997E-2</v>
      </c>
      <c r="CV859">
        <v>0.35601386000000002</v>
      </c>
      <c r="CW859">
        <v>0.16703725</v>
      </c>
      <c r="CX859">
        <v>4.1270624999999998E-2</v>
      </c>
      <c r="CY859">
        <v>0.35679996000000003</v>
      </c>
      <c r="CZ859">
        <v>0.31788086999999998</v>
      </c>
      <c r="DA859">
        <v>9.1727405999999997E-2</v>
      </c>
      <c r="DB859">
        <v>3.8523808E-2</v>
      </c>
      <c r="DC859">
        <v>0.97678419999999999</v>
      </c>
      <c r="DD859">
        <v>0.26904719999999999</v>
      </c>
      <c r="DE859">
        <v>7.7105649999999998E-2</v>
      </c>
      <c r="DF859">
        <f t="shared" si="36"/>
        <v>0.1541363904368932</v>
      </c>
      <c r="DG859">
        <f t="shared" si="37"/>
        <v>0</v>
      </c>
      <c r="DH859">
        <v>0</v>
      </c>
      <c r="DI859">
        <f>VLOOKUP(B859,owner_jaccard!$C$1:$E$1128,3,FALSE)</f>
        <v>3.6363636363636299E-2</v>
      </c>
      <c r="DJ859">
        <f>VLOOKUP(B859,partic_jaccard!$C$1:$E$1128,3,FALSE)</f>
        <v>0</v>
      </c>
      <c r="DK859">
        <f>VLOOKUP(B859,rtword_jaccard!$C$1:$E$1128,3,FALSE)</f>
        <v>0.20481927710843301</v>
      </c>
      <c r="DL859">
        <f>VLOOKUP(B859,rtword_jaccard!$C$1:$F$1128,4,FALSE)</f>
        <v>0.219512195121951</v>
      </c>
      <c r="DM859">
        <f>VLOOKUP(B859,rtword_jaccard!$C$1:$G$1128,5,FALSE)</f>
        <v>0.25</v>
      </c>
      <c r="DN859">
        <f>VLOOKUP(B859,owner_j_重み付き!$C$1:$E$1128,3)</f>
        <v>4.0000000000000002E-4</v>
      </c>
      <c r="DO859">
        <f>VLOOKUP(B859,part_j_重み付き!$C$1:$E$1128,3,FALSE)</f>
        <v>0</v>
      </c>
      <c r="DP859">
        <f>VLOOKUP(B859,journalsection_jaccard!$C$2:$E$1129,3,FALSE)</f>
        <v>0.33333333333333298</v>
      </c>
      <c r="DQ859">
        <f>VLOOKUP(B859,journalsection_jaccard!$C$2:$F$1129,4,FALSE)</f>
        <v>0.36986301369863001</v>
      </c>
      <c r="DR859">
        <f>VLOOKUP(B859,journalsection_jaccard!$C$2:$G$1129,5,FALSE)</f>
        <v>0.26050420168067201</v>
      </c>
      <c r="DS859">
        <f>VLOOKUP(B859,journalsection_jaccard!$C$2:$H$1129,6,FALSE)</f>
        <v>0.17647058823529399</v>
      </c>
    </row>
    <row r="860" spans="1:123" hidden="1" x14ac:dyDescent="0.55000000000000004">
      <c r="A860">
        <v>853</v>
      </c>
      <c r="B860" t="s">
        <v>2360</v>
      </c>
      <c r="C860" t="s">
        <v>959</v>
      </c>
      <c r="D860">
        <v>0.1051791</v>
      </c>
      <c r="E860">
        <v>0.24081883000000001</v>
      </c>
      <c r="F860">
        <v>0.34820857999999999</v>
      </c>
      <c r="G860">
        <v>0.25571813999999998</v>
      </c>
      <c r="H860">
        <v>0.34005517000000002</v>
      </c>
      <c r="I860">
        <v>0.14012723999999999</v>
      </c>
      <c r="J860">
        <v>0.3961983</v>
      </c>
      <c r="K860">
        <v>0.98379797000000002</v>
      </c>
      <c r="L860">
        <v>0.26555166000000002</v>
      </c>
      <c r="M860">
        <v>0.25657180000000002</v>
      </c>
      <c r="N860">
        <v>0.47555884999999998</v>
      </c>
      <c r="O860">
        <v>0.19816191</v>
      </c>
      <c r="P860">
        <v>0.21122803000000001</v>
      </c>
      <c r="Q860">
        <v>0.34458457999999997</v>
      </c>
      <c r="R860">
        <v>1.9570528E-2</v>
      </c>
      <c r="S860">
        <v>6.5190440000000002E-2</v>
      </c>
      <c r="T860">
        <v>0.13183542000000001</v>
      </c>
      <c r="U860">
        <v>0.22327559999999999</v>
      </c>
      <c r="V860">
        <v>0.13990910000000001</v>
      </c>
      <c r="W860">
        <v>0.21114606</v>
      </c>
      <c r="X860">
        <v>0.23807946999999999</v>
      </c>
      <c r="Y860">
        <v>6.4505709999999994E-2</v>
      </c>
      <c r="Z860">
        <v>0.30948034000000002</v>
      </c>
      <c r="AA860">
        <v>7.4828400000000003E-2</v>
      </c>
      <c r="AB860">
        <v>3.4762237000000001E-2</v>
      </c>
      <c r="AC860">
        <v>0.24553133999999999</v>
      </c>
      <c r="AD860">
        <v>-4.1318987000000001E-2</v>
      </c>
      <c r="AE860">
        <v>0.13599409000000001</v>
      </c>
      <c r="AF860">
        <v>0.22371034000000001</v>
      </c>
      <c r="AG860">
        <v>0.18802816999999999</v>
      </c>
      <c r="AH860">
        <v>0.12858151000000001</v>
      </c>
      <c r="AI860">
        <v>0.36774182</v>
      </c>
      <c r="AJ860">
        <v>0.16470319999999999</v>
      </c>
      <c r="AK860">
        <v>0.20315461000000001</v>
      </c>
      <c r="AL860">
        <v>8.4257150000000003E-2</v>
      </c>
      <c r="AM860">
        <v>5.8952589999999999E-2</v>
      </c>
      <c r="AN860">
        <v>0.14133915</v>
      </c>
      <c r="AO860">
        <v>0.31960516999999999</v>
      </c>
      <c r="AP860">
        <v>0.32689488</v>
      </c>
      <c r="AQ860">
        <v>0.36403063000000002</v>
      </c>
      <c r="AR860">
        <v>-7.6044770000000001E-3</v>
      </c>
      <c r="AS860">
        <v>0.18278665999999999</v>
      </c>
      <c r="AT860">
        <v>7.1049000000000001E-2</v>
      </c>
      <c r="AU860">
        <v>0.12019215499999999</v>
      </c>
      <c r="AV860">
        <v>0.15333994000000001</v>
      </c>
      <c r="AW860">
        <v>0.41975519999999999</v>
      </c>
      <c r="AX860">
        <v>9.7050200000000003E-2</v>
      </c>
      <c r="AY860">
        <v>0.4432082</v>
      </c>
      <c r="AZ860">
        <v>0.96752210000000005</v>
      </c>
      <c r="BA860">
        <v>8.0835829999999997E-2</v>
      </c>
      <c r="BB860">
        <v>-8.1637340000000003E-2</v>
      </c>
      <c r="BC860">
        <v>0.14791873</v>
      </c>
      <c r="BD860">
        <v>-5.7778306000000001E-2</v>
      </c>
      <c r="BE860">
        <v>0.11456196</v>
      </c>
      <c r="BF860">
        <v>0.26821341999999998</v>
      </c>
      <c r="BG860">
        <v>0.33139464000000002</v>
      </c>
      <c r="BH860">
        <v>-2.1648625000000001E-2</v>
      </c>
      <c r="BI860">
        <v>0.19495799</v>
      </c>
      <c r="BJ860">
        <v>0.30813365999999998</v>
      </c>
      <c r="BK860">
        <v>0.38973980000000003</v>
      </c>
      <c r="BL860">
        <v>0.25833988000000002</v>
      </c>
      <c r="BM860">
        <v>0.19915445000000001</v>
      </c>
      <c r="BN860">
        <v>8.8312559999999998E-2</v>
      </c>
      <c r="BO860">
        <v>0.30146304000000002</v>
      </c>
      <c r="BP860">
        <v>0.20828369999999999</v>
      </c>
      <c r="BQ860">
        <v>0.20188338</v>
      </c>
      <c r="BR860">
        <v>0.20782028</v>
      </c>
      <c r="BS860">
        <v>0.21611725000000001</v>
      </c>
      <c r="BT860">
        <v>0.45527726000000002</v>
      </c>
      <c r="BU860">
        <v>0.23002233999999999</v>
      </c>
      <c r="BV860">
        <v>0.28191724000000001</v>
      </c>
      <c r="BW860">
        <v>0.33539069999999999</v>
      </c>
      <c r="BX860">
        <v>0.34023229999999999</v>
      </c>
      <c r="BY860">
        <v>2.3814958000000001E-2</v>
      </c>
      <c r="BZ860">
        <v>0.15086466000000001</v>
      </c>
      <c r="CA860">
        <v>8.6606100000000005E-2</v>
      </c>
      <c r="CB860">
        <v>0.20203334000000001</v>
      </c>
      <c r="CC860">
        <v>0.40645189999999998</v>
      </c>
      <c r="CD860">
        <v>0.34088674000000002</v>
      </c>
      <c r="CE860">
        <v>0.41416832999999997</v>
      </c>
      <c r="CF860">
        <v>0.22550297999999999</v>
      </c>
      <c r="CG860">
        <v>0.14198853</v>
      </c>
      <c r="CH860">
        <v>0.20650611999999999</v>
      </c>
      <c r="CI860">
        <v>-4.8331182E-2</v>
      </c>
      <c r="CJ860">
        <v>0.24369577000000001</v>
      </c>
      <c r="CK860">
        <v>0.26752186</v>
      </c>
      <c r="CL860">
        <v>0.34677443000000002</v>
      </c>
      <c r="CM860">
        <v>4.1194546999999998E-2</v>
      </c>
      <c r="CN860">
        <v>4.5762032000000001E-2</v>
      </c>
      <c r="CO860">
        <v>0.11447714000000001</v>
      </c>
      <c r="CP860">
        <v>0.21066969999999999</v>
      </c>
      <c r="CQ860">
        <v>0.110775344</v>
      </c>
      <c r="CR860">
        <v>0.47464066999999999</v>
      </c>
      <c r="CS860">
        <v>0.38905698</v>
      </c>
      <c r="CT860">
        <v>0.2737347</v>
      </c>
      <c r="CU860">
        <v>0.13317799999999999</v>
      </c>
      <c r="CV860">
        <v>0.3939531</v>
      </c>
      <c r="CW860">
        <v>0.22247204000000001</v>
      </c>
      <c r="CX860">
        <v>0.12264268</v>
      </c>
      <c r="CY860">
        <v>5.1483660000000001E-2</v>
      </c>
      <c r="CZ860">
        <v>0.20087387000000001</v>
      </c>
      <c r="DA860">
        <v>0.15863991999999999</v>
      </c>
      <c r="DB860">
        <v>0.33349450000000003</v>
      </c>
      <c r="DC860">
        <v>0.96944165000000004</v>
      </c>
      <c r="DD860">
        <v>0.24158568999999999</v>
      </c>
      <c r="DE860">
        <v>7.3790209999999995E-2</v>
      </c>
      <c r="DF860">
        <f t="shared" si="36"/>
        <v>0.20467323780582522</v>
      </c>
      <c r="DG860">
        <f t="shared" si="37"/>
        <v>0</v>
      </c>
      <c r="DH860">
        <v>1.4162299957513099E-4</v>
      </c>
      <c r="DI860">
        <f>VLOOKUP(B860,owner_jaccard!$C$1:$E$1128,3,FALSE)</f>
        <v>0.232558139534883</v>
      </c>
      <c r="DJ860">
        <f>VLOOKUP(B860,partic_jaccard!$C$1:$E$1128,3,FALSE)</f>
        <v>0.28947368421052599</v>
      </c>
      <c r="DK860">
        <f>VLOOKUP(B860,rtword_jaccard!$C$1:$E$1128,3,FALSE)</f>
        <v>5.2631578947368397E-2</v>
      </c>
      <c r="DL860">
        <f>VLOOKUP(B860,rtword_jaccard!$C$1:$F$1128,4,FALSE)</f>
        <v>0.183431952662721</v>
      </c>
      <c r="DM860">
        <f>VLOOKUP(B860,rtword_jaccard!$C$1:$G$1128,5,FALSE)</f>
        <v>0.20481927710843301</v>
      </c>
      <c r="DN860">
        <f>VLOOKUP(B860,owner_j_重み付き!$C$1:$E$1128,3)</f>
        <v>3.5999999999999999E-3</v>
      </c>
      <c r="DO860">
        <f>VLOOKUP(B860,part_j_重み付き!$C$1:$E$1128,3,FALSE)</f>
        <v>5.79E-2</v>
      </c>
      <c r="DP860">
        <f>VLOOKUP(B860,journalsection_jaccard!$C$2:$E$1129,3,FALSE)</f>
        <v>0.40845070422535201</v>
      </c>
      <c r="DQ860">
        <f>VLOOKUP(B860,journalsection_jaccard!$C$2:$F$1129,4,FALSE)</f>
        <v>0.34228187919462999</v>
      </c>
      <c r="DR860">
        <f>VLOOKUP(B860,journalsection_jaccard!$C$2:$G$1129,5,FALSE)</f>
        <v>0.29310344827586199</v>
      </c>
      <c r="DS860">
        <f>VLOOKUP(B860,journalsection_jaccard!$C$2:$H$1129,6,FALSE)</f>
        <v>0.19047619047618999</v>
      </c>
    </row>
    <row r="861" spans="1:123" x14ac:dyDescent="0.55000000000000004">
      <c r="A861">
        <v>854</v>
      </c>
      <c r="B861" t="s">
        <v>1502</v>
      </c>
      <c r="C861" t="s">
        <v>960</v>
      </c>
      <c r="D861">
        <v>0.23939969999999999</v>
      </c>
      <c r="E861">
        <v>0.27917524999999999</v>
      </c>
      <c r="F861">
        <v>9.6785165000000006E-2</v>
      </c>
      <c r="G861">
        <v>0.29437323999999998</v>
      </c>
      <c r="H861">
        <v>2.5393263999999999E-2</v>
      </c>
      <c r="I861">
        <v>9.8674360000000003E-2</v>
      </c>
      <c r="J861">
        <v>0.19659104999999999</v>
      </c>
      <c r="K861">
        <v>0.97867539999999997</v>
      </c>
      <c r="L861">
        <v>0.22272322999999999</v>
      </c>
      <c r="M861">
        <v>9.0872430000000004E-2</v>
      </c>
      <c r="N861">
        <v>0.30793991999999998</v>
      </c>
      <c r="O861">
        <v>0.15248065999999999</v>
      </c>
      <c r="P861">
        <v>0.21453454</v>
      </c>
      <c r="Q861">
        <v>0.38327043999999999</v>
      </c>
      <c r="R861">
        <v>0.15690878</v>
      </c>
      <c r="S861">
        <v>8.4770310000000001E-2</v>
      </c>
      <c r="T861">
        <v>1.5653573E-2</v>
      </c>
      <c r="U861">
        <v>0.19987737</v>
      </c>
      <c r="V861">
        <v>0.22310673</v>
      </c>
      <c r="W861">
        <v>0.14430921999999999</v>
      </c>
      <c r="X861">
        <v>0.34020056999999998</v>
      </c>
      <c r="Y861">
        <v>0.15336101999999999</v>
      </c>
      <c r="Z861">
        <v>0.11198669</v>
      </c>
      <c r="AA861">
        <v>0.15560588</v>
      </c>
      <c r="AB861" s="1">
        <v>-4.4638182E-5</v>
      </c>
      <c r="AC861">
        <v>5.7406279999999997E-2</v>
      </c>
      <c r="AD861">
        <v>0.10393939000000001</v>
      </c>
      <c r="AE861">
        <v>0.30195593999999998</v>
      </c>
      <c r="AF861">
        <v>0.11994518999999999</v>
      </c>
      <c r="AG861">
        <v>0.20299304000000001</v>
      </c>
      <c r="AH861">
        <v>6.159535E-2</v>
      </c>
      <c r="AI861">
        <v>0.21156770999999999</v>
      </c>
      <c r="AJ861">
        <v>0.13079597000000001</v>
      </c>
      <c r="AK861">
        <v>0.16994145999999999</v>
      </c>
      <c r="AL861">
        <v>0.13660198000000001</v>
      </c>
      <c r="AM861">
        <v>0.14285671999999999</v>
      </c>
      <c r="AN861">
        <v>0.112715974</v>
      </c>
      <c r="AO861">
        <v>0.16084142000000001</v>
      </c>
      <c r="AP861">
        <v>0.16426289999999999</v>
      </c>
      <c r="AQ861">
        <v>1.8554659E-3</v>
      </c>
      <c r="AR861">
        <v>9.0636170000000002E-2</v>
      </c>
      <c r="AS861">
        <v>-2.2831054E-2</v>
      </c>
      <c r="AT861">
        <v>5.0849736E-2</v>
      </c>
      <c r="AU861">
        <v>4.7277234000000001E-2</v>
      </c>
      <c r="AV861">
        <v>0.21485700999999999</v>
      </c>
      <c r="AW861">
        <v>0.23292270000000001</v>
      </c>
      <c r="AX861">
        <v>0.17135726000000001</v>
      </c>
      <c r="AY861">
        <v>0.3734883</v>
      </c>
      <c r="AZ861">
        <v>0.97244257000000001</v>
      </c>
      <c r="BA861">
        <v>-6.6487160000000003E-2</v>
      </c>
      <c r="BB861">
        <v>2.5248369999999999E-2</v>
      </c>
      <c r="BC861">
        <v>0.22692214999999999</v>
      </c>
      <c r="BD861">
        <v>-4.8065014000000003E-2</v>
      </c>
      <c r="BE861">
        <v>0.105824314</v>
      </c>
      <c r="BF861">
        <v>0.17391946999999999</v>
      </c>
      <c r="BG861">
        <v>0.13866977</v>
      </c>
      <c r="BH861">
        <v>-9.5171349999999995E-3</v>
      </c>
      <c r="BI861">
        <v>0.17905423000000001</v>
      </c>
      <c r="BJ861">
        <v>6.2529324999999997E-2</v>
      </c>
      <c r="BK861">
        <v>0.26694544999999997</v>
      </c>
      <c r="BL861">
        <v>0.22935786999999999</v>
      </c>
      <c r="BM861">
        <v>0.108094774</v>
      </c>
      <c r="BN861">
        <v>-9.0591409999999997E-2</v>
      </c>
      <c r="BO861">
        <v>0.10428793</v>
      </c>
      <c r="BP861">
        <v>0.17510371999999999</v>
      </c>
      <c r="BQ861">
        <v>4.3808925999999998E-2</v>
      </c>
      <c r="BR861">
        <v>0.26425976000000001</v>
      </c>
      <c r="BS861">
        <v>0.17755836</v>
      </c>
      <c r="BT861">
        <v>0.30369966999999998</v>
      </c>
      <c r="BU861">
        <v>0.10820613</v>
      </c>
      <c r="BV861">
        <v>0.13547195000000001</v>
      </c>
      <c r="BW861">
        <v>0.28239570000000003</v>
      </c>
      <c r="BX861">
        <v>0.26649085</v>
      </c>
      <c r="BY861">
        <v>0.14785614999999999</v>
      </c>
      <c r="BZ861">
        <v>0.14134894000000001</v>
      </c>
      <c r="CA861">
        <v>0.19076681000000001</v>
      </c>
      <c r="CB861">
        <v>5.2707452000000002E-2</v>
      </c>
      <c r="CC861">
        <v>0.31464150000000002</v>
      </c>
      <c r="CD861">
        <v>0.10875407600000001</v>
      </c>
      <c r="CE861">
        <v>0.26555708</v>
      </c>
      <c r="CF861">
        <v>0.26223952</v>
      </c>
      <c r="CG861">
        <v>-2.0860052E-2</v>
      </c>
      <c r="CH861">
        <v>9.0272779999999997E-2</v>
      </c>
      <c r="CI861">
        <v>0.13277907999999999</v>
      </c>
      <c r="CJ861">
        <v>0.23558736999999999</v>
      </c>
      <c r="CK861">
        <v>0.10008345</v>
      </c>
      <c r="CL861">
        <v>0.23773696</v>
      </c>
      <c r="CM861">
        <v>0.13301049000000001</v>
      </c>
      <c r="CN861">
        <v>-4.2914182000000002E-2</v>
      </c>
      <c r="CO861">
        <v>9.9215016000000003E-2</v>
      </c>
      <c r="CP861">
        <v>0.14200098999999999</v>
      </c>
      <c r="CQ861">
        <v>0.12987599999999999</v>
      </c>
      <c r="CR861">
        <v>0.31513074000000002</v>
      </c>
      <c r="CS861">
        <v>0.16517243000000001</v>
      </c>
      <c r="CT861">
        <v>0.24083695999999999</v>
      </c>
      <c r="CU861">
        <v>2.3630933999999999E-2</v>
      </c>
      <c r="CV861">
        <v>0.15927769999999999</v>
      </c>
      <c r="CW861">
        <v>7.6142475000000001E-2</v>
      </c>
      <c r="CX861">
        <v>0.21137188000000001</v>
      </c>
      <c r="CY861">
        <v>5.56648E-2</v>
      </c>
      <c r="CZ861">
        <v>0.20437928</v>
      </c>
      <c r="DA861">
        <v>5.7401028E-2</v>
      </c>
      <c r="DB861">
        <v>0.28515302999999997</v>
      </c>
      <c r="DC861">
        <v>0.95514390000000005</v>
      </c>
      <c r="DD861">
        <v>0.19574685</v>
      </c>
      <c r="DE861">
        <v>0.17176069999999999</v>
      </c>
      <c r="DF861">
        <f t="shared" si="36"/>
        <v>0.15020676831765048</v>
      </c>
      <c r="DG861">
        <f t="shared" si="37"/>
        <v>0</v>
      </c>
      <c r="DH861">
        <v>0</v>
      </c>
      <c r="DI861">
        <f>VLOOKUP(B861,owner_jaccard!$C$1:$E$1128,3,FALSE)</f>
        <v>0.12195121951219499</v>
      </c>
      <c r="DJ861">
        <f>VLOOKUP(B861,partic_jaccard!$C$1:$E$1128,3,FALSE)</f>
        <v>0.20588235294117599</v>
      </c>
      <c r="DK861">
        <f>VLOOKUP(B861,rtword_jaccard!$C$1:$E$1128,3,FALSE)</f>
        <v>0.11111111111111099</v>
      </c>
      <c r="DL861">
        <f>VLOOKUP(B861,rtword_jaccard!$C$1:$F$1128,4,FALSE)</f>
        <v>0.15606936416184899</v>
      </c>
      <c r="DM861">
        <f>VLOOKUP(B861,rtword_jaccard!$C$1:$G$1128,5,FALSE)</f>
        <v>0.17647058823529399</v>
      </c>
      <c r="DN861">
        <f>VLOOKUP(B861,owner_j_重み付き!$C$1:$E$1128,3)</f>
        <v>4.0000000000000002E-4</v>
      </c>
      <c r="DO861">
        <f>VLOOKUP(B861,part_j_重み付き!$C$1:$E$1128,3,FALSE)</f>
        <v>1.47E-2</v>
      </c>
      <c r="DP861">
        <f>VLOOKUP(B861,journalsection_jaccard!$C$2:$E$1129,3,FALSE)</f>
        <v>0.47058823529411697</v>
      </c>
      <c r="DQ861">
        <f>VLOOKUP(B861,journalsection_jaccard!$C$2:$F$1129,4,FALSE)</f>
        <v>0.30718954248365998</v>
      </c>
      <c r="DR861">
        <f>VLOOKUP(B861,journalsection_jaccard!$C$2:$G$1129,5,FALSE)</f>
        <v>0.234567901234567</v>
      </c>
      <c r="DS861">
        <f>VLOOKUP(B861,journalsection_jaccard!$C$2:$H$1129,6,FALSE)</f>
        <v>9.8901098901098897E-2</v>
      </c>
    </row>
    <row r="862" spans="1:123" hidden="1" x14ac:dyDescent="0.55000000000000004">
      <c r="A862">
        <v>855</v>
      </c>
      <c r="B862" t="s">
        <v>1503</v>
      </c>
      <c r="C862" t="s">
        <v>961</v>
      </c>
      <c r="D862">
        <v>0.13465646000000001</v>
      </c>
      <c r="E862">
        <v>0.37290877</v>
      </c>
      <c r="F862">
        <v>0.25520733000000001</v>
      </c>
      <c r="G862">
        <v>0.35147515000000001</v>
      </c>
      <c r="H862">
        <v>0.29374223999999999</v>
      </c>
      <c r="I862">
        <v>9.1670740000000001E-2</v>
      </c>
      <c r="J862">
        <v>0.33323323999999999</v>
      </c>
      <c r="K862">
        <v>0.97984899999999997</v>
      </c>
      <c r="L862">
        <v>0.32713937999999998</v>
      </c>
      <c r="M862">
        <v>0.28123882</v>
      </c>
      <c r="N862">
        <v>0.33992893000000002</v>
      </c>
      <c r="O862">
        <v>0.22435413000000001</v>
      </c>
      <c r="P862">
        <v>0.2663623</v>
      </c>
      <c r="Q862">
        <v>0.366456</v>
      </c>
      <c r="R862">
        <v>0.32297698000000002</v>
      </c>
      <c r="S862">
        <v>5.3340222999999999E-2</v>
      </c>
      <c r="T862">
        <v>0.33975452</v>
      </c>
      <c r="U862">
        <v>0.14610517000000001</v>
      </c>
      <c r="V862">
        <v>0.20084175000000001</v>
      </c>
      <c r="W862">
        <v>0.33319163000000002</v>
      </c>
      <c r="X862">
        <v>0.32030785000000001</v>
      </c>
      <c r="Y862">
        <v>0.21477025999999999</v>
      </c>
      <c r="Z862">
        <v>0.23510750999999999</v>
      </c>
      <c r="AA862">
        <v>0.20055882999999999</v>
      </c>
      <c r="AB862">
        <v>0.39459217000000002</v>
      </c>
      <c r="AC862">
        <v>0.35192560000000001</v>
      </c>
      <c r="AD862">
        <v>0.26390049999999998</v>
      </c>
      <c r="AE862">
        <v>0.13572566</v>
      </c>
      <c r="AF862">
        <v>0.33237290000000003</v>
      </c>
      <c r="AG862">
        <v>0.14635514999999999</v>
      </c>
      <c r="AH862">
        <v>0.14709353</v>
      </c>
      <c r="AI862">
        <v>0.29331455000000001</v>
      </c>
      <c r="AJ862">
        <v>0.11201317</v>
      </c>
      <c r="AK862">
        <v>0.30853623000000002</v>
      </c>
      <c r="AL862">
        <v>0.23196237</v>
      </c>
      <c r="AM862">
        <v>6.7024630000000002E-2</v>
      </c>
      <c r="AN862">
        <v>0.20167586000000001</v>
      </c>
      <c r="AO862">
        <v>0.24360314</v>
      </c>
      <c r="AP862">
        <v>0.48345726999999999</v>
      </c>
      <c r="AQ862">
        <v>0.34320366000000002</v>
      </c>
      <c r="AR862">
        <v>0.34058830000000001</v>
      </c>
      <c r="AS862">
        <v>0.12331024</v>
      </c>
      <c r="AT862">
        <v>0.13659093</v>
      </c>
      <c r="AU862">
        <v>0.22787431</v>
      </c>
      <c r="AV862">
        <v>0.15525343</v>
      </c>
      <c r="AW862">
        <v>0.42574489999999998</v>
      </c>
      <c r="AX862">
        <v>0.32156572</v>
      </c>
      <c r="AY862">
        <v>0.62873477</v>
      </c>
      <c r="AZ862">
        <v>0.96831469999999997</v>
      </c>
      <c r="BA862">
        <v>0.31214219999999998</v>
      </c>
      <c r="BB862">
        <v>0.23724523</v>
      </c>
      <c r="BC862">
        <v>0.13654883000000001</v>
      </c>
      <c r="BD862">
        <v>0.28395039999999999</v>
      </c>
      <c r="BE862">
        <v>0.22112863999999999</v>
      </c>
      <c r="BF862">
        <v>0.19149841000000001</v>
      </c>
      <c r="BG862">
        <v>0.23887808999999999</v>
      </c>
      <c r="BH862">
        <v>0.24884576999999999</v>
      </c>
      <c r="BI862">
        <v>0.41533693999999999</v>
      </c>
      <c r="BJ862">
        <v>0.17175233000000001</v>
      </c>
      <c r="BK862">
        <v>0.32570356</v>
      </c>
      <c r="BL862">
        <v>0.29940185000000002</v>
      </c>
      <c r="BM862">
        <v>0.26006889999999999</v>
      </c>
      <c r="BN862">
        <v>0.13169787999999999</v>
      </c>
      <c r="BO862">
        <v>0.3001588</v>
      </c>
      <c r="BP862">
        <v>0.15894443</v>
      </c>
      <c r="BQ862">
        <v>0.18486482000000001</v>
      </c>
      <c r="BR862">
        <v>0.30305093999999999</v>
      </c>
      <c r="BS862">
        <v>0.24049403</v>
      </c>
      <c r="BT862">
        <v>0.35861971999999998</v>
      </c>
      <c r="BU862">
        <v>0.24749267</v>
      </c>
      <c r="BV862">
        <v>0.22439669000000001</v>
      </c>
      <c r="BW862">
        <v>0.38207600000000003</v>
      </c>
      <c r="BX862">
        <v>0.25524974</v>
      </c>
      <c r="BY862">
        <v>0.17949604999999999</v>
      </c>
      <c r="BZ862">
        <v>0.24699815999999999</v>
      </c>
      <c r="CA862">
        <v>2.9494263E-2</v>
      </c>
      <c r="CB862">
        <v>0.19375719999999999</v>
      </c>
      <c r="CC862">
        <v>0.33539948000000003</v>
      </c>
      <c r="CD862">
        <v>0.46926015999999998</v>
      </c>
      <c r="CE862">
        <v>0.45134866000000001</v>
      </c>
      <c r="CF862">
        <v>0.18409418999999999</v>
      </c>
      <c r="CG862">
        <v>0.19436210000000001</v>
      </c>
      <c r="CH862">
        <v>0.55058300000000004</v>
      </c>
      <c r="CI862">
        <v>0.19262512000000001</v>
      </c>
      <c r="CJ862">
        <v>0.15334033999999999</v>
      </c>
      <c r="CK862">
        <v>0.21609549</v>
      </c>
      <c r="CL862">
        <v>0.30198700000000001</v>
      </c>
      <c r="CM862">
        <v>0.2182172</v>
      </c>
      <c r="CN862">
        <v>0.15855430000000001</v>
      </c>
      <c r="CO862">
        <v>0.26055187000000002</v>
      </c>
      <c r="CP862">
        <v>0.17213192999999999</v>
      </c>
      <c r="CQ862">
        <v>0.10175426999999999</v>
      </c>
      <c r="CR862">
        <v>0.36770004000000001</v>
      </c>
      <c r="CS862">
        <v>0.18410276</v>
      </c>
      <c r="CT862">
        <v>0.20946153000000001</v>
      </c>
      <c r="CU862">
        <v>0.22131227000000001</v>
      </c>
      <c r="CV862">
        <v>0.31121462999999999</v>
      </c>
      <c r="CW862">
        <v>8.9450580000000002E-2</v>
      </c>
      <c r="CX862">
        <v>4.4296686000000002E-2</v>
      </c>
      <c r="CY862">
        <v>0.34848322999999998</v>
      </c>
      <c r="CZ862">
        <v>0.29320522999999998</v>
      </c>
      <c r="DA862">
        <v>0.41619371999999999</v>
      </c>
      <c r="DB862">
        <v>0.25280227999999999</v>
      </c>
      <c r="DC862">
        <v>0.97224902999999996</v>
      </c>
      <c r="DD862">
        <v>0.41802033999999999</v>
      </c>
      <c r="DE862">
        <v>0.21952373</v>
      </c>
      <c r="DF862">
        <f t="shared" si="36"/>
        <v>0.25764186293203883</v>
      </c>
      <c r="DG862">
        <f t="shared" si="37"/>
        <v>1</v>
      </c>
      <c r="DH862">
        <v>2.4671862034272782E-2</v>
      </c>
      <c r="DI862">
        <f>VLOOKUP(B862,owner_jaccard!$C$1:$E$1128,3,FALSE)</f>
        <v>0.53191489361702105</v>
      </c>
      <c r="DJ862">
        <f>VLOOKUP(B862,partic_jaccard!$C$1:$E$1128,3,FALSE)</f>
        <v>0.707317073170731</v>
      </c>
      <c r="DK862">
        <f>VLOOKUP(B862,rtword_jaccard!$C$1:$E$1128,3,FALSE)</f>
        <v>0.42857142857142799</v>
      </c>
      <c r="DL862">
        <f>VLOOKUP(B862,rtword_jaccard!$C$1:$F$1128,4,FALSE)</f>
        <v>0.38888888888888801</v>
      </c>
      <c r="DM862">
        <f>VLOOKUP(B862,rtword_jaccard!$C$1:$G$1128,5,FALSE)</f>
        <v>0.36363636363636298</v>
      </c>
      <c r="DN862">
        <f>VLOOKUP(B862,owner_j_重み付き!$C$1:$E$1128,3)</f>
        <v>2.0199999999999999E-2</v>
      </c>
      <c r="DO862">
        <f>VLOOKUP(B862,part_j_重み付き!$C$1:$E$1128,3,FALSE)</f>
        <v>0.1661</v>
      </c>
      <c r="DP862">
        <f>VLOOKUP(B862,journalsection_jaccard!$C$2:$E$1129,3,FALSE)</f>
        <v>0.40845070422535201</v>
      </c>
      <c r="DQ862">
        <f>VLOOKUP(B862,journalsection_jaccard!$C$2:$F$1129,4,FALSE)</f>
        <v>0.29032258064516098</v>
      </c>
      <c r="DR862">
        <f>VLOOKUP(B862,journalsection_jaccard!$C$2:$G$1129,5,FALSE)</f>
        <v>0.26050420168067201</v>
      </c>
      <c r="DS862">
        <f>VLOOKUP(B862,journalsection_jaccard!$C$2:$H$1129,6,FALSE)</f>
        <v>9.8901098901098897E-2</v>
      </c>
    </row>
    <row r="863" spans="1:123" hidden="1" x14ac:dyDescent="0.55000000000000004">
      <c r="A863">
        <v>856</v>
      </c>
      <c r="B863" t="s">
        <v>1504</v>
      </c>
      <c r="C863" t="s">
        <v>962</v>
      </c>
      <c r="D863">
        <v>0.28389249999999999</v>
      </c>
      <c r="E863">
        <v>0.3067378</v>
      </c>
      <c r="F863">
        <v>0.26537353000000002</v>
      </c>
      <c r="G863">
        <v>0.35769107999999999</v>
      </c>
      <c r="H863">
        <v>0.43332216000000001</v>
      </c>
      <c r="I863">
        <v>4.4927700000000001E-2</v>
      </c>
      <c r="J863">
        <v>0.34371679999999999</v>
      </c>
      <c r="K863">
        <v>0.98300509999999997</v>
      </c>
      <c r="L863">
        <v>0.28520026999999998</v>
      </c>
      <c r="M863">
        <v>0.37875726999999998</v>
      </c>
      <c r="N863">
        <v>0.4716957</v>
      </c>
      <c r="O863">
        <v>0.32640596999999999</v>
      </c>
      <c r="P863">
        <v>0.23741332000000001</v>
      </c>
      <c r="Q863">
        <v>0.37844744000000002</v>
      </c>
      <c r="R863">
        <v>-7.8172459999999999E-2</v>
      </c>
      <c r="S863">
        <v>0.11632193</v>
      </c>
      <c r="T863">
        <v>0.42429401999999999</v>
      </c>
      <c r="U863">
        <v>0.20134947</v>
      </c>
      <c r="V863">
        <v>4.9091692999999999E-2</v>
      </c>
      <c r="W863">
        <v>0.13454825000000001</v>
      </c>
      <c r="X863">
        <v>0.25755465</v>
      </c>
      <c r="Y863">
        <v>0.10797720399999999</v>
      </c>
      <c r="Z863">
        <v>0.15400332</v>
      </c>
      <c r="AA863">
        <v>0.18358970999999999</v>
      </c>
      <c r="AB863">
        <v>0.28362268000000002</v>
      </c>
      <c r="AC863">
        <v>0.46902676999999998</v>
      </c>
      <c r="AD863">
        <v>0.1081775</v>
      </c>
      <c r="AE863">
        <v>0.15223714999999999</v>
      </c>
      <c r="AF863">
        <v>0.23970695</v>
      </c>
      <c r="AG863">
        <v>0.2719898</v>
      </c>
      <c r="AH863">
        <v>-9.9808850000000005E-2</v>
      </c>
      <c r="AI863">
        <v>0.37432339999999997</v>
      </c>
      <c r="AJ863">
        <v>0.32618190000000002</v>
      </c>
      <c r="AK863">
        <v>0.42547610000000002</v>
      </c>
      <c r="AL863">
        <v>0.26890153</v>
      </c>
      <c r="AM863">
        <v>0.43015552000000001</v>
      </c>
      <c r="AN863">
        <v>0.24862139999999999</v>
      </c>
      <c r="AO863">
        <v>0.29035582999999998</v>
      </c>
      <c r="AP863">
        <v>0.29587590000000002</v>
      </c>
      <c r="AQ863">
        <v>0.46191894999999999</v>
      </c>
      <c r="AR863">
        <v>0.2882826</v>
      </c>
      <c r="AS863">
        <v>0.2737058</v>
      </c>
      <c r="AT863">
        <v>0.17434920000000001</v>
      </c>
      <c r="AU863">
        <v>0.12688574</v>
      </c>
      <c r="AV863">
        <v>0.21039811</v>
      </c>
      <c r="AW863">
        <v>0.50488054999999998</v>
      </c>
      <c r="AX863">
        <v>7.247431E-2</v>
      </c>
      <c r="AY863">
        <v>0.33721545000000003</v>
      </c>
      <c r="AZ863">
        <v>0.96646655000000004</v>
      </c>
      <c r="BA863">
        <v>9.6488009999999999E-2</v>
      </c>
      <c r="BB863">
        <v>0.2278298</v>
      </c>
      <c r="BC863">
        <v>0.36090412999999999</v>
      </c>
      <c r="BD863">
        <v>0.21331059999999999</v>
      </c>
      <c r="BE863">
        <v>0.30837435000000002</v>
      </c>
      <c r="BF863">
        <v>0.20728552</v>
      </c>
      <c r="BG863">
        <v>0.41731669999999998</v>
      </c>
      <c r="BH863">
        <v>0.22271094</v>
      </c>
      <c r="BI863">
        <v>0.3601953</v>
      </c>
      <c r="BJ863">
        <v>0.15655446000000001</v>
      </c>
      <c r="BK863">
        <v>0.25700699999999999</v>
      </c>
      <c r="BL863">
        <v>0.33606713999999999</v>
      </c>
      <c r="BM863">
        <v>0.19011210000000001</v>
      </c>
      <c r="BN863">
        <v>0.42056164000000001</v>
      </c>
      <c r="BO863">
        <v>0.21658157</v>
      </c>
      <c r="BP863">
        <v>-6.7368389999999997E-3</v>
      </c>
      <c r="BQ863">
        <v>0.20865671</v>
      </c>
      <c r="BR863">
        <v>0.27497890000000003</v>
      </c>
      <c r="BS863">
        <v>0.26027679999999997</v>
      </c>
      <c r="BT863">
        <v>0.46222626999999999</v>
      </c>
      <c r="BU863">
        <v>0.18976304999999999</v>
      </c>
      <c r="BV863">
        <v>0.35252699999999998</v>
      </c>
      <c r="BW863">
        <v>0.30071276000000002</v>
      </c>
      <c r="BX863">
        <v>0.41484493</v>
      </c>
      <c r="BY863">
        <v>0.23665800000000001</v>
      </c>
      <c r="BZ863">
        <v>0.34091454999999998</v>
      </c>
      <c r="CA863">
        <v>8.2891754999999998E-2</v>
      </c>
      <c r="CB863">
        <v>0.19300254</v>
      </c>
      <c r="CC863">
        <v>0.43248993000000002</v>
      </c>
      <c r="CD863">
        <v>0.55735219999999996</v>
      </c>
      <c r="CE863">
        <v>0.49730211000000002</v>
      </c>
      <c r="CF863">
        <v>0.36903602000000002</v>
      </c>
      <c r="CG863">
        <v>0.30713960000000001</v>
      </c>
      <c r="CH863">
        <v>0.28679472</v>
      </c>
      <c r="CI863">
        <v>0.16101544000000001</v>
      </c>
      <c r="CJ863">
        <v>0.33121236999999998</v>
      </c>
      <c r="CK863">
        <v>0.23047982</v>
      </c>
      <c r="CL863">
        <v>0.30618765999999997</v>
      </c>
      <c r="CM863">
        <v>0.18635093999999999</v>
      </c>
      <c r="CN863">
        <v>4.0347653999999997E-2</v>
      </c>
      <c r="CO863">
        <v>0.2506775</v>
      </c>
      <c r="CP863">
        <v>0.15272504000000001</v>
      </c>
      <c r="CQ863">
        <v>0.26621952999999998</v>
      </c>
      <c r="CR863">
        <v>0.56894860000000003</v>
      </c>
      <c r="CS863">
        <v>0.24289118000000001</v>
      </c>
      <c r="CT863">
        <v>7.0968329999999996E-2</v>
      </c>
      <c r="CU863">
        <v>0.25512763999999999</v>
      </c>
      <c r="CV863">
        <v>0.15016778</v>
      </c>
      <c r="CW863">
        <v>0.30648967999999999</v>
      </c>
      <c r="CX863">
        <v>0.18054992</v>
      </c>
      <c r="CY863">
        <v>0.19900035999999999</v>
      </c>
      <c r="CZ863">
        <v>0.30951255999999999</v>
      </c>
      <c r="DA863">
        <v>0.27730670000000002</v>
      </c>
      <c r="DB863">
        <v>0.29680361999999999</v>
      </c>
      <c r="DC863">
        <v>0.97461019999999998</v>
      </c>
      <c r="DD863">
        <v>0.27990159999999997</v>
      </c>
      <c r="DE863">
        <v>0.38215378</v>
      </c>
      <c r="DF863">
        <f t="shared" si="36"/>
        <v>0.26598312220388343</v>
      </c>
      <c r="DG863">
        <f t="shared" si="37"/>
        <v>1</v>
      </c>
      <c r="DH863">
        <v>1.7971351301087582E-2</v>
      </c>
      <c r="DI863">
        <f>VLOOKUP(B863,owner_jaccard!$C$1:$E$1128,3,FALSE)</f>
        <v>0.38297872340425498</v>
      </c>
      <c r="DJ863">
        <f>VLOOKUP(B863,partic_jaccard!$C$1:$E$1128,3,FALSE)</f>
        <v>0.53846153846153799</v>
      </c>
      <c r="DK863">
        <f>VLOOKUP(B863,rtword_jaccard!$C$1:$E$1128,3,FALSE)</f>
        <v>0.234567901234567</v>
      </c>
      <c r="DL863">
        <f>VLOOKUP(B863,rtword_jaccard!$C$1:$F$1128,4,FALSE)</f>
        <v>0.31578947368421001</v>
      </c>
      <c r="DM863">
        <f>VLOOKUP(B863,rtword_jaccard!$C$1:$G$1128,5,FALSE)</f>
        <v>0.35746606334841602</v>
      </c>
      <c r="DN863">
        <f>VLOOKUP(B863,owner_j_重み付き!$C$1:$E$1128,3)</f>
        <v>1.15E-2</v>
      </c>
      <c r="DO863">
        <f>VLOOKUP(B863,part_j_重み付き!$C$1:$E$1128,3,FALSE)</f>
        <v>0.1391</v>
      </c>
      <c r="DP863">
        <f>VLOOKUP(B863,journalsection_jaccard!$C$2:$E$1129,3,FALSE)</f>
        <v>0.66666666666666596</v>
      </c>
      <c r="DQ863">
        <f>VLOOKUP(B863,journalsection_jaccard!$C$2:$F$1129,4,FALSE)</f>
        <v>0.36986301369863001</v>
      </c>
      <c r="DR863">
        <f>VLOOKUP(B863,journalsection_jaccard!$C$2:$G$1129,5,FALSE)</f>
        <v>0.32743362831858402</v>
      </c>
      <c r="DS863">
        <f>VLOOKUP(B863,journalsection_jaccard!$C$2:$H$1129,6,FALSE)</f>
        <v>0.234567901234567</v>
      </c>
    </row>
    <row r="864" spans="1:123" hidden="1" x14ac:dyDescent="0.55000000000000004">
      <c r="A864">
        <v>857</v>
      </c>
      <c r="B864" t="s">
        <v>2361</v>
      </c>
      <c r="C864" t="s">
        <v>963</v>
      </c>
      <c r="D864">
        <v>0.18442167000000001</v>
      </c>
      <c r="E864">
        <v>0.29157189999999999</v>
      </c>
      <c r="F864">
        <v>0.21828676999999999</v>
      </c>
      <c r="G864">
        <v>0.25725787999999999</v>
      </c>
      <c r="H864">
        <v>0.32321159999999999</v>
      </c>
      <c r="I864">
        <v>0.12860247</v>
      </c>
      <c r="J864">
        <v>0.19512019</v>
      </c>
      <c r="K864">
        <v>0.98268867000000004</v>
      </c>
      <c r="L864">
        <v>0.20385394000000001</v>
      </c>
      <c r="M864">
        <v>0.14988462999999999</v>
      </c>
      <c r="N864">
        <v>0.47261589999999998</v>
      </c>
      <c r="O864">
        <v>0.20677044999999999</v>
      </c>
      <c r="P864">
        <v>0.11888526000000001</v>
      </c>
      <c r="Q864">
        <v>0.21592839</v>
      </c>
      <c r="R864">
        <v>0.20974013</v>
      </c>
      <c r="S864">
        <v>0.31050074</v>
      </c>
      <c r="T864">
        <v>0.36997370000000002</v>
      </c>
      <c r="U864">
        <v>-5.6300274999999997E-2</v>
      </c>
      <c r="V864">
        <v>0.31723747000000002</v>
      </c>
      <c r="W864">
        <v>0.37548461999999999</v>
      </c>
      <c r="X864">
        <v>0.36931819999999999</v>
      </c>
      <c r="Y864">
        <v>0.20834791999999999</v>
      </c>
      <c r="Z864">
        <v>0.37345551999999999</v>
      </c>
      <c r="AA864">
        <v>0.27795156999999998</v>
      </c>
      <c r="AB864">
        <v>0.28525600000000001</v>
      </c>
      <c r="AC864">
        <v>0.28467160000000002</v>
      </c>
      <c r="AD864">
        <v>0.15431410000000001</v>
      </c>
      <c r="AE864">
        <v>0.18771377</v>
      </c>
      <c r="AF864">
        <v>0.30956307</v>
      </c>
      <c r="AG864">
        <v>4.4747061999999997E-2</v>
      </c>
      <c r="AH864">
        <v>0.27219483</v>
      </c>
      <c r="AI864">
        <v>0.29380652000000002</v>
      </c>
      <c r="AJ864">
        <v>0.31812583999999999</v>
      </c>
      <c r="AK864">
        <v>0.23022655</v>
      </c>
      <c r="AL864">
        <v>0.11234716</v>
      </c>
      <c r="AM864">
        <v>0.33308726999999999</v>
      </c>
      <c r="AN864">
        <v>0.15852608000000001</v>
      </c>
      <c r="AO864">
        <v>0.11300818999999999</v>
      </c>
      <c r="AP864">
        <v>0.30289745000000001</v>
      </c>
      <c r="AQ864">
        <v>0.38883256999999999</v>
      </c>
      <c r="AR864">
        <v>0.44391294999999997</v>
      </c>
      <c r="AS864">
        <v>6.1049905000000002E-2</v>
      </c>
      <c r="AT864">
        <v>0.25281029999999999</v>
      </c>
      <c r="AU864">
        <v>3.0957044999999999E-2</v>
      </c>
      <c r="AV864">
        <v>0.31970018</v>
      </c>
      <c r="AW864">
        <v>0.37986500000000001</v>
      </c>
      <c r="AX864">
        <v>0.19379842</v>
      </c>
      <c r="AY864">
        <v>0.4383898</v>
      </c>
      <c r="AZ864">
        <v>0.96590005999999995</v>
      </c>
      <c r="BA864">
        <v>0.12502149000000001</v>
      </c>
      <c r="BB864">
        <v>0.22004417000000001</v>
      </c>
      <c r="BC864">
        <v>0.13765958</v>
      </c>
      <c r="BD864">
        <v>0.37991172000000001</v>
      </c>
      <c r="BE864">
        <v>0.21793818000000001</v>
      </c>
      <c r="BF864">
        <v>0.27528520000000001</v>
      </c>
      <c r="BG864">
        <v>0.30792764</v>
      </c>
      <c r="BH864">
        <v>0.34013584000000002</v>
      </c>
      <c r="BI864">
        <v>0.29887655000000002</v>
      </c>
      <c r="BJ864">
        <v>0.21684690000000001</v>
      </c>
      <c r="BK864">
        <v>0.33852870000000002</v>
      </c>
      <c r="BL864">
        <v>8.9364330000000006E-2</v>
      </c>
      <c r="BM864">
        <v>0.19628234</v>
      </c>
      <c r="BN864">
        <v>0.24504988</v>
      </c>
      <c r="BO864">
        <v>0.33541715</v>
      </c>
      <c r="BP864">
        <v>3.3583920000000003E-2</v>
      </c>
      <c r="BQ864">
        <v>0.29668840000000002</v>
      </c>
      <c r="BR864">
        <v>0.26118487000000001</v>
      </c>
      <c r="BS864">
        <v>0.16386672999999999</v>
      </c>
      <c r="BT864">
        <v>0.28888887000000002</v>
      </c>
      <c r="BU864">
        <v>0.20379995000000001</v>
      </c>
      <c r="BV864">
        <v>0.21549177</v>
      </c>
      <c r="BW864">
        <v>0.41881152999999999</v>
      </c>
      <c r="BX864">
        <v>0.56093884000000005</v>
      </c>
      <c r="BY864">
        <v>0.3126467</v>
      </c>
      <c r="BZ864">
        <v>0.21068329999999999</v>
      </c>
      <c r="CA864">
        <v>0.13482480999999999</v>
      </c>
      <c r="CB864">
        <v>0.3292197</v>
      </c>
      <c r="CC864">
        <v>0.23126568</v>
      </c>
      <c r="CD864">
        <v>0.38926994999999998</v>
      </c>
      <c r="CE864">
        <v>0.42515180000000002</v>
      </c>
      <c r="CF864">
        <v>0.25976064999999998</v>
      </c>
      <c r="CG864">
        <v>0.16530159999999999</v>
      </c>
      <c r="CH864">
        <v>0.35822332000000001</v>
      </c>
      <c r="CI864">
        <v>0.121630505</v>
      </c>
      <c r="CJ864">
        <v>0.26069203000000002</v>
      </c>
      <c r="CK864">
        <v>0.26873924999999999</v>
      </c>
      <c r="CL864">
        <v>0.33572437999999999</v>
      </c>
      <c r="CM864">
        <v>0.20020926999999999</v>
      </c>
      <c r="CN864">
        <v>8.5241999999999998E-2</v>
      </c>
      <c r="CO864">
        <v>0.24004508999999999</v>
      </c>
      <c r="CP864">
        <v>0.37965179999999998</v>
      </c>
      <c r="CQ864">
        <v>0.39474428</v>
      </c>
      <c r="CR864">
        <v>0.35682413000000002</v>
      </c>
      <c r="CS864">
        <v>0.34610742</v>
      </c>
      <c r="CT864">
        <v>0.28312140000000002</v>
      </c>
      <c r="CU864">
        <v>0.19315658999999999</v>
      </c>
      <c r="CV864">
        <v>0.22280401</v>
      </c>
      <c r="CW864">
        <v>0.41652939999999999</v>
      </c>
      <c r="CX864">
        <v>0.328955</v>
      </c>
      <c r="CY864">
        <v>0.26870516</v>
      </c>
      <c r="CZ864">
        <v>0.36975711999999999</v>
      </c>
      <c r="DA864">
        <v>0.28296366000000001</v>
      </c>
      <c r="DB864">
        <v>0.14265293000000001</v>
      </c>
      <c r="DC864">
        <v>0.94637470000000001</v>
      </c>
      <c r="DD864">
        <v>0.21530966000000001</v>
      </c>
      <c r="DE864">
        <v>0.15452374999999999</v>
      </c>
      <c r="DF864">
        <f t="shared" si="36"/>
        <v>0.25712527380582523</v>
      </c>
      <c r="DG864">
        <f t="shared" si="37"/>
        <v>1</v>
      </c>
      <c r="DH864">
        <v>1.243318495466663E-2</v>
      </c>
      <c r="DI864">
        <f>VLOOKUP(B864,owner_jaccard!$C$1:$E$1128,3,FALSE)</f>
        <v>0.63157894736842102</v>
      </c>
      <c r="DJ864">
        <f>VLOOKUP(B864,partic_jaccard!$C$1:$E$1128,3,FALSE)</f>
        <v>0.52941176470588203</v>
      </c>
      <c r="DK864">
        <f>VLOOKUP(B864,rtword_jaccard!$C$1:$E$1128,3,FALSE)</f>
        <v>0.40845070422535201</v>
      </c>
      <c r="DL864">
        <f>VLOOKUP(B864,rtword_jaccard!$C$1:$F$1128,4,FALSE)</f>
        <v>0.40845070422535201</v>
      </c>
      <c r="DM864">
        <f>VLOOKUP(B864,rtword_jaccard!$C$1:$G$1128,5,FALSE)</f>
        <v>0.46341463414634099</v>
      </c>
      <c r="DN864">
        <f>VLOOKUP(B864,owner_j_重み付き!$C$1:$E$1128,3)</f>
        <v>9.1000000000000004E-3</v>
      </c>
      <c r="DO864">
        <f>VLOOKUP(B864,part_j_重み付き!$C$1:$E$1128,3,FALSE)</f>
        <v>3.1800000000000002E-2</v>
      </c>
      <c r="DP864">
        <f>VLOOKUP(B864,journalsection_jaccard!$C$2:$E$1129,3,FALSE)</f>
        <v>0.69491525423728795</v>
      </c>
      <c r="DQ864">
        <f>VLOOKUP(B864,journalsection_jaccard!$C$2:$F$1129,4,FALSE)</f>
        <v>0.45985401459853997</v>
      </c>
      <c r="DR864">
        <f>VLOOKUP(B864,journalsection_jaccard!$C$2:$G$1129,5,FALSE)</f>
        <v>0.37614678899082499</v>
      </c>
      <c r="DS864">
        <f>VLOOKUP(B864,journalsection_jaccard!$C$2:$H$1129,6,FALSE)</f>
        <v>0.29870129870129802</v>
      </c>
    </row>
    <row r="865" spans="1:123" hidden="1" x14ac:dyDescent="0.55000000000000004">
      <c r="A865">
        <v>858</v>
      </c>
      <c r="B865" t="s">
        <v>1505</v>
      </c>
      <c r="C865" t="s">
        <v>964</v>
      </c>
      <c r="D865">
        <v>4.6708720000000002E-2</v>
      </c>
      <c r="E865">
        <v>0.30791453000000002</v>
      </c>
      <c r="F865">
        <v>0.13306212000000001</v>
      </c>
      <c r="G865">
        <v>0.27158510000000002</v>
      </c>
      <c r="H865">
        <v>0.16802594000000001</v>
      </c>
      <c r="I865">
        <v>0.11698157000000001</v>
      </c>
      <c r="J865">
        <v>0.21288334</v>
      </c>
      <c r="K865">
        <v>0.98394060000000005</v>
      </c>
      <c r="L865">
        <v>0.18120226</v>
      </c>
      <c r="M865">
        <v>0.33171746000000002</v>
      </c>
      <c r="N865">
        <v>0.42318352999999997</v>
      </c>
      <c r="O865">
        <v>0.23877434</v>
      </c>
      <c r="P865">
        <v>0.22123942999999999</v>
      </c>
      <c r="Q865">
        <v>0.21141644000000001</v>
      </c>
      <c r="R865">
        <v>0.14106861000000001</v>
      </c>
      <c r="S865">
        <v>0.20299016</v>
      </c>
      <c r="T865">
        <v>0.32901861999999998</v>
      </c>
      <c r="U865">
        <v>0.24094146</v>
      </c>
      <c r="V865">
        <v>0.19575851999999999</v>
      </c>
      <c r="W865">
        <v>0.22839849000000001</v>
      </c>
      <c r="X865">
        <v>0.19104052999999999</v>
      </c>
      <c r="Y865">
        <v>0.23064771000000001</v>
      </c>
      <c r="Z865">
        <v>0.16076423000000001</v>
      </c>
      <c r="AA865">
        <v>0.30470862999999998</v>
      </c>
      <c r="AB865">
        <v>0.18684371</v>
      </c>
      <c r="AC865">
        <v>0.18364896</v>
      </c>
      <c r="AD865">
        <v>0.12198679</v>
      </c>
      <c r="AE865">
        <v>0.33870578000000001</v>
      </c>
      <c r="AF865">
        <v>0.28065273000000002</v>
      </c>
      <c r="AG865">
        <v>0.17653268999999999</v>
      </c>
      <c r="AH865">
        <v>0.25386526999999998</v>
      </c>
      <c r="AI865">
        <v>0.21247717999999999</v>
      </c>
      <c r="AJ865">
        <v>0.26309280000000002</v>
      </c>
      <c r="AK865">
        <v>0.26135619999999998</v>
      </c>
      <c r="AL865">
        <v>0.22095007</v>
      </c>
      <c r="AM865">
        <v>0.22188151</v>
      </c>
      <c r="AN865">
        <v>0.17895873000000001</v>
      </c>
      <c r="AO865">
        <v>0.15759943000000001</v>
      </c>
      <c r="AP865">
        <v>0.24258550000000001</v>
      </c>
      <c r="AQ865">
        <v>0.34925503000000002</v>
      </c>
      <c r="AR865">
        <v>0.1832299</v>
      </c>
      <c r="AS865">
        <v>8.5056889999999996E-2</v>
      </c>
      <c r="AT865">
        <v>6.8237413999999996E-3</v>
      </c>
      <c r="AU865">
        <v>5.981086E-2</v>
      </c>
      <c r="AV865">
        <v>0.17988498999999999</v>
      </c>
      <c r="AW865">
        <v>0.31428086999999999</v>
      </c>
      <c r="AX865">
        <v>4.7584399999999999E-2</v>
      </c>
      <c r="AY865">
        <v>0.52842723999999996</v>
      </c>
      <c r="AZ865">
        <v>0.97133409999999998</v>
      </c>
      <c r="BA865">
        <v>0.26484563999999999</v>
      </c>
      <c r="BB865">
        <v>0.14268017</v>
      </c>
      <c r="BC865">
        <v>0.19205129000000001</v>
      </c>
      <c r="BD865">
        <v>0.14045516999999999</v>
      </c>
      <c r="BE865">
        <v>4.6906009999999998E-2</v>
      </c>
      <c r="BF865">
        <v>0.15135056999999999</v>
      </c>
      <c r="BG865">
        <v>0.29130279999999997</v>
      </c>
      <c r="BH865">
        <v>0.20206837</v>
      </c>
      <c r="BI865">
        <v>0.32132327999999999</v>
      </c>
      <c r="BJ865">
        <v>0.34822807</v>
      </c>
      <c r="BK865">
        <v>0.23865607</v>
      </c>
      <c r="BL865">
        <v>0.17442849999999999</v>
      </c>
      <c r="BM865">
        <v>0.26471546000000001</v>
      </c>
      <c r="BN865">
        <v>0.17017414</v>
      </c>
      <c r="BO865">
        <v>0.30679922999999998</v>
      </c>
      <c r="BP865">
        <v>0.26413518000000002</v>
      </c>
      <c r="BQ865">
        <v>0.11149654000000001</v>
      </c>
      <c r="BR865">
        <v>0.36084100000000002</v>
      </c>
      <c r="BS865">
        <v>0.24665271</v>
      </c>
      <c r="BT865">
        <v>0.30402415999999999</v>
      </c>
      <c r="BU865">
        <v>0.28383380000000002</v>
      </c>
      <c r="BV865">
        <v>0.12858483000000001</v>
      </c>
      <c r="BW865">
        <v>0.31640762</v>
      </c>
      <c r="BX865">
        <v>0.32679049999999998</v>
      </c>
      <c r="BY865">
        <v>-3.9714503999999998E-2</v>
      </c>
      <c r="BZ865">
        <v>0.34318169999999998</v>
      </c>
      <c r="CA865">
        <v>0.32704622</v>
      </c>
      <c r="CB865">
        <v>0.20782427000000001</v>
      </c>
      <c r="CC865">
        <v>0.35743346999999998</v>
      </c>
      <c r="CD865">
        <v>0.42487213000000001</v>
      </c>
      <c r="CE865">
        <v>0.37079005999999998</v>
      </c>
      <c r="CF865">
        <v>0.24146661</v>
      </c>
      <c r="CG865">
        <v>0.21947274</v>
      </c>
      <c r="CH865">
        <v>0.12656547000000001</v>
      </c>
      <c r="CI865">
        <v>-0.18267548</v>
      </c>
      <c r="CJ865">
        <v>0.19901595</v>
      </c>
      <c r="CK865">
        <v>0.32129194999999999</v>
      </c>
      <c r="CL865">
        <v>0.19837287000000001</v>
      </c>
      <c r="CM865">
        <v>0.21272616</v>
      </c>
      <c r="CN865">
        <v>0.12853899999999999</v>
      </c>
      <c r="CO865">
        <v>0.27513343000000001</v>
      </c>
      <c r="CP865">
        <v>0.39790959999999997</v>
      </c>
      <c r="CQ865">
        <v>5.4505802999999999E-2</v>
      </c>
      <c r="CR865">
        <v>0.55171130000000002</v>
      </c>
      <c r="CS865">
        <v>0.21359122999999999</v>
      </c>
      <c r="CT865">
        <v>0.13940975</v>
      </c>
      <c r="CU865">
        <v>-1.8851949E-2</v>
      </c>
      <c r="CV865">
        <v>0.32372823000000001</v>
      </c>
      <c r="CW865">
        <v>-9.1501009999999994E-2</v>
      </c>
      <c r="CX865">
        <v>4.6126960000000003E-3</v>
      </c>
      <c r="CY865">
        <v>0.32129106000000002</v>
      </c>
      <c r="CZ865">
        <v>0.26764438000000002</v>
      </c>
      <c r="DA865">
        <v>5.4977909999999998E-2</v>
      </c>
      <c r="DB865">
        <v>0.1628088</v>
      </c>
      <c r="DC865">
        <v>0.9716167</v>
      </c>
      <c r="DD865">
        <v>0.15687989999999999</v>
      </c>
      <c r="DE865">
        <v>6.3026830000000006E-2</v>
      </c>
      <c r="DF865">
        <f t="shared" si="36"/>
        <v>0.21434330774174754</v>
      </c>
      <c r="DG865">
        <f t="shared" si="37"/>
        <v>0</v>
      </c>
      <c r="DH865">
        <v>2.5456780363398782E-2</v>
      </c>
      <c r="DI865">
        <f>VLOOKUP(B865,owner_jaccard!$C$1:$E$1128,3,FALSE)</f>
        <v>0.53488372093023195</v>
      </c>
      <c r="DJ865">
        <f>VLOOKUP(B865,partic_jaccard!$C$1:$E$1128,3,FALSE)</f>
        <v>0.55882352941176405</v>
      </c>
      <c r="DK865">
        <f>VLOOKUP(B865,rtword_jaccard!$C$1:$E$1128,3,FALSE)</f>
        <v>0.28205128205128199</v>
      </c>
      <c r="DL865">
        <f>VLOOKUP(B865,rtword_jaccard!$C$1:$F$1128,4,FALSE)</f>
        <v>0.32450331125827803</v>
      </c>
      <c r="DM865">
        <f>VLOOKUP(B865,rtword_jaccard!$C$1:$G$1128,5,FALSE)</f>
        <v>0.3215859030837</v>
      </c>
      <c r="DN865">
        <f>VLOOKUP(B865,owner_j_重み付き!$C$1:$E$1128,3)</f>
        <v>1.5599999999999999E-2</v>
      </c>
      <c r="DO865">
        <f>VLOOKUP(B865,part_j_重み付き!$C$1:$E$1128,3,FALSE)</f>
        <v>8.4699999999999998E-2</v>
      </c>
      <c r="DP865">
        <f>VLOOKUP(B865,journalsection_jaccard!$C$2:$E$1129,3,FALSE)</f>
        <v>0.66666666666666596</v>
      </c>
      <c r="DQ865">
        <f>VLOOKUP(B865,journalsection_jaccard!$C$2:$F$1129,4,FALSE)</f>
        <v>0.39860139860139798</v>
      </c>
      <c r="DR865">
        <f>VLOOKUP(B865,journalsection_jaccard!$C$2:$G$1129,5,FALSE)</f>
        <v>0.35746606334841602</v>
      </c>
      <c r="DS865">
        <f>VLOOKUP(B865,journalsection_jaccard!$C$2:$H$1129,6,FALSE)</f>
        <v>0.28205128205128199</v>
      </c>
    </row>
    <row r="866" spans="1:123" hidden="1" x14ac:dyDescent="0.55000000000000004">
      <c r="A866">
        <v>859</v>
      </c>
      <c r="B866" t="s">
        <v>1506</v>
      </c>
      <c r="C866" t="s">
        <v>965</v>
      </c>
      <c r="D866">
        <v>0.23248535000000001</v>
      </c>
      <c r="E866">
        <v>0.3184729</v>
      </c>
      <c r="F866">
        <v>0.25128869999999998</v>
      </c>
      <c r="G866">
        <v>0.36735139999999999</v>
      </c>
      <c r="H866">
        <v>0.23690936000000001</v>
      </c>
      <c r="I866">
        <v>0.14224473000000001</v>
      </c>
      <c r="J866">
        <v>0.23313786</v>
      </c>
      <c r="K866">
        <v>0.98253360000000001</v>
      </c>
      <c r="L866">
        <v>0.18456294000000001</v>
      </c>
      <c r="M866">
        <v>0.24951519999999999</v>
      </c>
      <c r="N866">
        <v>0.38243233999999998</v>
      </c>
      <c r="O866">
        <v>0.25466728</v>
      </c>
      <c r="P866">
        <v>0.20062368</v>
      </c>
      <c r="Q866">
        <v>0.11490364</v>
      </c>
      <c r="R866">
        <v>0.29776039999999998</v>
      </c>
      <c r="S866">
        <v>6.1532116999999997E-2</v>
      </c>
      <c r="T866">
        <v>0.33743063000000001</v>
      </c>
      <c r="U866">
        <v>6.2268298E-2</v>
      </c>
      <c r="V866">
        <v>0.16335398000000001</v>
      </c>
      <c r="W866">
        <v>3.6213737000000003E-2</v>
      </c>
      <c r="X866">
        <v>0.23063691</v>
      </c>
      <c r="Y866">
        <v>0.14397984999999999</v>
      </c>
      <c r="Z866">
        <v>0.20244384000000001</v>
      </c>
      <c r="AA866">
        <v>0.19172154</v>
      </c>
      <c r="AB866">
        <v>0.25938916000000001</v>
      </c>
      <c r="AC866">
        <v>0.34469005000000003</v>
      </c>
      <c r="AD866">
        <v>0.1899747</v>
      </c>
      <c r="AE866">
        <v>-0.11483101499999999</v>
      </c>
      <c r="AF866">
        <v>0.25373054</v>
      </c>
      <c r="AG866">
        <v>-1.9285243000000001E-2</v>
      </c>
      <c r="AH866">
        <v>0.12190624999999999</v>
      </c>
      <c r="AI866">
        <v>0.25438270000000002</v>
      </c>
      <c r="AJ866">
        <v>0.25029763999999999</v>
      </c>
      <c r="AK866">
        <v>0.2191294</v>
      </c>
      <c r="AL866">
        <v>0.21628569</v>
      </c>
      <c r="AM866">
        <v>5.124795E-2</v>
      </c>
      <c r="AN866">
        <v>0.24447773</v>
      </c>
      <c r="AO866">
        <v>0.22363126</v>
      </c>
      <c r="AP866">
        <v>0.28941712000000003</v>
      </c>
      <c r="AQ866">
        <v>0.24994104</v>
      </c>
      <c r="AR866">
        <v>0.21724512000000001</v>
      </c>
      <c r="AS866">
        <v>8.9945529999999996E-2</v>
      </c>
      <c r="AT866">
        <v>0.35963050000000002</v>
      </c>
      <c r="AU866">
        <v>0.14513098999999999</v>
      </c>
      <c r="AV866">
        <v>6.0880825E-2</v>
      </c>
      <c r="AW866">
        <v>0.17951312999999999</v>
      </c>
      <c r="AX866">
        <v>0.22788426000000001</v>
      </c>
      <c r="AY866">
        <v>0.44080924999999999</v>
      </c>
      <c r="AZ866">
        <v>0.96451050000000005</v>
      </c>
      <c r="BA866">
        <v>0.14614107000000001</v>
      </c>
      <c r="BB866">
        <v>0.20257481999999999</v>
      </c>
      <c r="BC866">
        <v>0.26449650000000002</v>
      </c>
      <c r="BD866">
        <v>0.17366103999999999</v>
      </c>
      <c r="BE866">
        <v>2.8967982E-2</v>
      </c>
      <c r="BF866">
        <v>0.13745314</v>
      </c>
      <c r="BG866">
        <v>0.30177166999999999</v>
      </c>
      <c r="BH866">
        <v>9.0359405000000004E-2</v>
      </c>
      <c r="BI866">
        <v>7.6172680000000006E-2</v>
      </c>
      <c r="BJ866">
        <v>0.33936309999999997</v>
      </c>
      <c r="BK866">
        <v>0.22035815</v>
      </c>
      <c r="BL866">
        <v>0.33305449999999998</v>
      </c>
      <c r="BM866">
        <v>0.24339511999999999</v>
      </c>
      <c r="BN866">
        <v>0.20397129999999999</v>
      </c>
      <c r="BO866">
        <v>0.21649267999999999</v>
      </c>
      <c r="BP866">
        <v>0.18857104999999999</v>
      </c>
      <c r="BQ866">
        <v>0.24927942</v>
      </c>
      <c r="BR866">
        <v>0.14328007000000001</v>
      </c>
      <c r="BS866">
        <v>0.18366051999999999</v>
      </c>
      <c r="BT866">
        <v>0.24210633000000001</v>
      </c>
      <c r="BU866">
        <v>0.25795891999999998</v>
      </c>
      <c r="BV866">
        <v>9.4570130000000002E-2</v>
      </c>
      <c r="BW866">
        <v>0.38144776000000002</v>
      </c>
      <c r="BX866">
        <v>0.37171018</v>
      </c>
      <c r="BY866">
        <v>0.27907267000000002</v>
      </c>
      <c r="BZ866">
        <v>0.22179788</v>
      </c>
      <c r="CA866">
        <v>9.7589010000000004E-2</v>
      </c>
      <c r="CB866">
        <v>0.27085557999999998</v>
      </c>
      <c r="CC866">
        <v>0.32182863</v>
      </c>
      <c r="CD866">
        <v>0.35174349999999999</v>
      </c>
      <c r="CE866">
        <v>0.16549866999999999</v>
      </c>
      <c r="CF866">
        <v>0.29133599999999998</v>
      </c>
      <c r="CG866">
        <v>0.21076951999999999</v>
      </c>
      <c r="CH866">
        <v>0.30318716000000001</v>
      </c>
      <c r="CI866">
        <v>-1.5501717E-2</v>
      </c>
      <c r="CJ866">
        <v>0.25247049999999999</v>
      </c>
      <c r="CK866">
        <v>0.20067655000000001</v>
      </c>
      <c r="CL866">
        <v>0.28955266000000002</v>
      </c>
      <c r="CM866">
        <v>0.22584887000000001</v>
      </c>
      <c r="CN866">
        <v>0.16391513999999999</v>
      </c>
      <c r="CO866">
        <v>0.16435145000000001</v>
      </c>
      <c r="CP866">
        <v>0.24817417999999999</v>
      </c>
      <c r="CQ866">
        <v>5.7588449999999999E-2</v>
      </c>
      <c r="CR866">
        <v>0.23011190000000001</v>
      </c>
      <c r="CS866">
        <v>0.26750406999999998</v>
      </c>
      <c r="CT866">
        <v>0.17632337000000001</v>
      </c>
      <c r="CU866">
        <v>0.14401548</v>
      </c>
      <c r="CV866">
        <v>0.31752530000000001</v>
      </c>
      <c r="CW866">
        <v>-3.1793612999999998E-2</v>
      </c>
      <c r="CX866">
        <v>5.2601452999999999E-2</v>
      </c>
      <c r="CY866">
        <v>4.3429113999999998E-2</v>
      </c>
      <c r="CZ866">
        <v>0.36661273</v>
      </c>
      <c r="DA866">
        <v>0.10329240000000001</v>
      </c>
      <c r="DB866">
        <v>0.24607037000000001</v>
      </c>
      <c r="DC866">
        <v>0.97189130000000001</v>
      </c>
      <c r="DD866">
        <v>0.24003268999999999</v>
      </c>
      <c r="DE866">
        <v>0.27566590000000002</v>
      </c>
      <c r="DF866">
        <f t="shared" si="36"/>
        <v>0.20654684138834964</v>
      </c>
      <c r="DG866">
        <f t="shared" si="37"/>
        <v>0</v>
      </c>
      <c r="DH866">
        <v>6.8531244134327691E-4</v>
      </c>
      <c r="DI866">
        <f>VLOOKUP(B866,owner_jaccard!$C$1:$E$1128,3,FALSE)</f>
        <v>0.46296296296296202</v>
      </c>
      <c r="DJ866">
        <f>VLOOKUP(B866,partic_jaccard!$C$1:$E$1128,3,FALSE)</f>
        <v>0.56756756756756699</v>
      </c>
      <c r="DK866">
        <f>VLOOKUP(B866,rtword_jaccard!$C$1:$E$1128,3,FALSE)</f>
        <v>0.29870129870129802</v>
      </c>
      <c r="DL866">
        <f>VLOOKUP(B866,rtword_jaccard!$C$1:$F$1128,4,FALSE)</f>
        <v>0.33333333333333298</v>
      </c>
      <c r="DM866">
        <f>VLOOKUP(B866,rtword_jaccard!$C$1:$G$1128,5,FALSE)</f>
        <v>0.32743362831858402</v>
      </c>
      <c r="DN866">
        <f>VLOOKUP(B866,owner_j_重み付き!$C$1:$E$1128,3)</f>
        <v>8.2000000000000007E-3</v>
      </c>
      <c r="DO866">
        <f>VLOOKUP(B866,part_j_重み付き!$C$1:$E$1128,3,FALSE)</f>
        <v>0.1361</v>
      </c>
      <c r="DP866">
        <f>VLOOKUP(B866,journalsection_jaccard!$C$2:$E$1129,3,FALSE)</f>
        <v>0.63934426229508201</v>
      </c>
      <c r="DQ866">
        <f>VLOOKUP(B866,journalsection_jaccard!$C$2:$F$1129,4,FALSE)</f>
        <v>0.39860139860139798</v>
      </c>
      <c r="DR866">
        <f>VLOOKUP(B866,journalsection_jaccard!$C$2:$G$1129,5,FALSE)</f>
        <v>0.35135135135135098</v>
      </c>
      <c r="DS866">
        <f>VLOOKUP(B866,journalsection_jaccard!$C$2:$H$1129,6,FALSE)</f>
        <v>0.25</v>
      </c>
    </row>
    <row r="867" spans="1:123" hidden="1" x14ac:dyDescent="0.55000000000000004">
      <c r="A867">
        <v>860</v>
      </c>
      <c r="B867" t="s">
        <v>1507</v>
      </c>
      <c r="C867" t="s">
        <v>966</v>
      </c>
      <c r="D867">
        <v>0.18261424000000001</v>
      </c>
      <c r="E867">
        <v>0.35451037000000002</v>
      </c>
      <c r="F867">
        <v>0.13179547999999999</v>
      </c>
      <c r="G867">
        <v>0.49937310000000001</v>
      </c>
      <c r="H867">
        <v>0.29781315000000003</v>
      </c>
      <c r="I867">
        <v>0.20139565000000001</v>
      </c>
      <c r="J867">
        <v>0.29463234999999999</v>
      </c>
      <c r="K867">
        <v>0.98189526999999999</v>
      </c>
      <c r="L867">
        <v>0.21609159</v>
      </c>
      <c r="M867">
        <v>0.21762364000000001</v>
      </c>
      <c r="N867">
        <v>0.52270746000000001</v>
      </c>
      <c r="O867">
        <v>0.18617454</v>
      </c>
      <c r="P867">
        <v>0.23642266000000001</v>
      </c>
      <c r="Q867">
        <v>0.39775187000000001</v>
      </c>
      <c r="R867">
        <v>0.12521246</v>
      </c>
      <c r="S867">
        <v>0.1883126</v>
      </c>
      <c r="T867">
        <v>0.27795392000000002</v>
      </c>
      <c r="U867">
        <v>0.19867657</v>
      </c>
      <c r="V867">
        <v>0.18217306</v>
      </c>
      <c r="W867">
        <v>0.34507778</v>
      </c>
      <c r="X867">
        <v>0.29310219999999998</v>
      </c>
      <c r="Y867">
        <v>0.16776732999999999</v>
      </c>
      <c r="Z867">
        <v>0.11653421999999999</v>
      </c>
      <c r="AA867">
        <v>0.14954456999999999</v>
      </c>
      <c r="AB867">
        <v>0.23273042999999999</v>
      </c>
      <c r="AC867">
        <v>0.32820453999999999</v>
      </c>
      <c r="AD867">
        <v>0.11056733000000001</v>
      </c>
      <c r="AE867">
        <v>0.18173540999999999</v>
      </c>
      <c r="AF867">
        <v>0.21343982</v>
      </c>
      <c r="AG867">
        <v>0.27215663000000001</v>
      </c>
      <c r="AH867">
        <v>0.24384242</v>
      </c>
      <c r="AI867">
        <v>0.12760974</v>
      </c>
      <c r="AJ867">
        <v>0.15685804</v>
      </c>
      <c r="AK867">
        <v>0.28891509999999998</v>
      </c>
      <c r="AL867">
        <v>3.8765571999999998E-2</v>
      </c>
      <c r="AM867">
        <v>0.20834838</v>
      </c>
      <c r="AN867">
        <v>9.3119549999999995E-2</v>
      </c>
      <c r="AO867">
        <v>0.18852094999999999</v>
      </c>
      <c r="AP867">
        <v>0.36021954</v>
      </c>
      <c r="AQ867">
        <v>0.23066758000000001</v>
      </c>
      <c r="AR867">
        <v>0.11794056999999999</v>
      </c>
      <c r="AS867">
        <v>5.8320653E-2</v>
      </c>
      <c r="AT867">
        <v>0.18431223999999999</v>
      </c>
      <c r="AU867">
        <v>8.8380619999999993E-2</v>
      </c>
      <c r="AV867">
        <v>0.17519575000000001</v>
      </c>
      <c r="AW867">
        <v>0.26419870000000001</v>
      </c>
      <c r="AX867">
        <v>8.7792609999999993E-2</v>
      </c>
      <c r="AY867">
        <v>0.46508554000000002</v>
      </c>
      <c r="AZ867">
        <v>0.96930002999999998</v>
      </c>
      <c r="BA867">
        <v>7.9530710000000004E-2</v>
      </c>
      <c r="BB867">
        <v>0.117765605</v>
      </c>
      <c r="BC867">
        <v>0.18757497000000001</v>
      </c>
      <c r="BD867">
        <v>0.13737756000000001</v>
      </c>
      <c r="BE867">
        <v>2.1285206000000001E-2</v>
      </c>
      <c r="BF867">
        <v>7.8448519999999994E-2</v>
      </c>
      <c r="BG867">
        <v>0.26178768000000002</v>
      </c>
      <c r="BH867">
        <v>0.100926116</v>
      </c>
      <c r="BI867">
        <v>0.40878736999999998</v>
      </c>
      <c r="BJ867">
        <v>0.18627845000000001</v>
      </c>
      <c r="BK867">
        <v>0.124076135</v>
      </c>
      <c r="BL867">
        <v>6.5527909999999995E-2</v>
      </c>
      <c r="BM867">
        <v>0.2697445</v>
      </c>
      <c r="BN867">
        <v>0.29927742000000002</v>
      </c>
      <c r="BO867">
        <v>0.38148051999999999</v>
      </c>
      <c r="BP867">
        <v>0.15656999999999999</v>
      </c>
      <c r="BQ867">
        <v>0.17909527</v>
      </c>
      <c r="BR867">
        <v>0.12122475000000001</v>
      </c>
      <c r="BS867">
        <v>0.19027467000000001</v>
      </c>
      <c r="BT867">
        <v>0.35785233999999999</v>
      </c>
      <c r="BU867">
        <v>0.26371828000000003</v>
      </c>
      <c r="BV867">
        <v>0.16978341</v>
      </c>
      <c r="BW867">
        <v>0.44520238000000001</v>
      </c>
      <c r="BX867">
        <v>0.32153925</v>
      </c>
      <c r="BY867">
        <v>6.2950863999999995E-2</v>
      </c>
      <c r="BZ867">
        <v>0.27843036999999998</v>
      </c>
      <c r="CA867">
        <v>-8.1794900000000004E-2</v>
      </c>
      <c r="CB867">
        <v>0.15765493999999999</v>
      </c>
      <c r="CC867">
        <v>0.35027203000000001</v>
      </c>
      <c r="CD867">
        <v>0.32389694000000002</v>
      </c>
      <c r="CE867">
        <v>0.32863763000000001</v>
      </c>
      <c r="CF867">
        <v>8.5625850000000003E-2</v>
      </c>
      <c r="CG867">
        <v>0.16724509000000001</v>
      </c>
      <c r="CH867">
        <v>-9.1342409999999995E-4</v>
      </c>
      <c r="CI867">
        <v>0.15619218000000001</v>
      </c>
      <c r="CJ867">
        <v>0.36113857999999999</v>
      </c>
      <c r="CK867">
        <v>0.214647</v>
      </c>
      <c r="CL867">
        <v>0.27923205000000001</v>
      </c>
      <c r="CM867">
        <v>0.14670453999999999</v>
      </c>
      <c r="CN867">
        <v>-2.4009693999999999E-3</v>
      </c>
      <c r="CO867">
        <v>0.33417590000000003</v>
      </c>
      <c r="CP867">
        <v>0.27779186</v>
      </c>
      <c r="CQ867">
        <v>0.16074331</v>
      </c>
      <c r="CR867">
        <v>0.27551016</v>
      </c>
      <c r="CS867">
        <v>0.17603879</v>
      </c>
      <c r="CT867">
        <v>0.36055042999999998</v>
      </c>
      <c r="CU867">
        <v>8.3099560000000003E-2</v>
      </c>
      <c r="CV867">
        <v>0.21563885999999999</v>
      </c>
      <c r="CW867">
        <v>0.12531651999999999</v>
      </c>
      <c r="CX867">
        <v>0.31855124000000001</v>
      </c>
      <c r="CY867">
        <v>2.8717001999999998E-2</v>
      </c>
      <c r="CZ867">
        <v>0.43958916999999997</v>
      </c>
      <c r="DA867">
        <v>-5.4395012999999999E-2</v>
      </c>
      <c r="DB867">
        <v>7.1352109999999996E-2</v>
      </c>
      <c r="DC867">
        <v>0.96376070000000003</v>
      </c>
      <c r="DD867">
        <v>0.29109513999999997</v>
      </c>
      <c r="DE867">
        <v>2.3061113000000001E-2</v>
      </c>
      <c r="DF867">
        <f t="shared" si="36"/>
        <v>0.20756963562621367</v>
      </c>
      <c r="DG867">
        <f t="shared" si="37"/>
        <v>0</v>
      </c>
      <c r="DH867">
        <v>3.726094776970558E-2</v>
      </c>
      <c r="DI867">
        <f>VLOOKUP(B867,owner_jaccard!$C$1:$E$1128,3,FALSE)</f>
        <v>0.422222222222222</v>
      </c>
      <c r="DJ867">
        <f>VLOOKUP(B867,partic_jaccard!$C$1:$E$1128,3,FALSE)</f>
        <v>0.67647058823529405</v>
      </c>
      <c r="DK867">
        <f>VLOOKUP(B867,rtword_jaccard!$C$1:$E$1128,3,FALSE)</f>
        <v>0.234567901234567</v>
      </c>
      <c r="DL867">
        <f>VLOOKUP(B867,rtword_jaccard!$C$1:$F$1128,4,FALSE)</f>
        <v>0.29870129870129802</v>
      </c>
      <c r="DM867">
        <f>VLOOKUP(B867,rtword_jaccard!$C$1:$G$1128,5,FALSE)</f>
        <v>0.28755364806866901</v>
      </c>
      <c r="DN867">
        <f>VLOOKUP(B867,owner_j_重み付き!$C$1:$E$1128,3)</f>
        <v>1.6500000000000001E-2</v>
      </c>
      <c r="DO867">
        <f>VLOOKUP(B867,part_j_重み付き!$C$1:$E$1128,3,FALSE)</f>
        <v>7.4099999999999999E-2</v>
      </c>
      <c r="DP867">
        <f>VLOOKUP(B867,journalsection_jaccard!$C$2:$E$1129,3,FALSE)</f>
        <v>0.5625</v>
      </c>
      <c r="DQ867">
        <f>VLOOKUP(B867,journalsection_jaccard!$C$2:$F$1129,4,FALSE)</f>
        <v>0.40845070422535201</v>
      </c>
      <c r="DR867">
        <f>VLOOKUP(B867,journalsection_jaccard!$C$2:$G$1129,5,FALSE)</f>
        <v>0.35746606334841602</v>
      </c>
      <c r="DS867">
        <f>VLOOKUP(B867,journalsection_jaccard!$C$2:$H$1129,6,FALSE)</f>
        <v>0.25</v>
      </c>
    </row>
    <row r="868" spans="1:123" hidden="1" x14ac:dyDescent="0.55000000000000004">
      <c r="A868">
        <v>861</v>
      </c>
      <c r="B868" t="s">
        <v>1508</v>
      </c>
      <c r="C868" t="s">
        <v>967</v>
      </c>
      <c r="D868">
        <v>0.35923212999999998</v>
      </c>
      <c r="E868">
        <v>0.41383407</v>
      </c>
      <c r="F868">
        <v>0.25066322000000002</v>
      </c>
      <c r="G868">
        <v>0.54064316000000001</v>
      </c>
      <c r="H868">
        <v>0.35376433000000002</v>
      </c>
      <c r="I868">
        <v>0.17110207999999999</v>
      </c>
      <c r="J868">
        <v>0.51889174999999998</v>
      </c>
      <c r="K868">
        <v>0.98461460000000001</v>
      </c>
      <c r="L868">
        <v>0.21490223999999999</v>
      </c>
      <c r="M868">
        <v>0.38584283000000003</v>
      </c>
      <c r="N868">
        <v>0.47368695999999999</v>
      </c>
      <c r="O868">
        <v>0.28849416999999999</v>
      </c>
      <c r="P868">
        <v>0.18248457000000001</v>
      </c>
      <c r="Q868">
        <v>0.3418274</v>
      </c>
      <c r="R868">
        <v>0.22500980000000001</v>
      </c>
      <c r="S868">
        <v>0.29269099999999998</v>
      </c>
      <c r="T868">
        <v>0.37513976999999998</v>
      </c>
      <c r="U868">
        <v>-0.15097556000000001</v>
      </c>
      <c r="V868">
        <v>0.21649198</v>
      </c>
      <c r="W868">
        <v>0.33296619999999999</v>
      </c>
      <c r="X868">
        <v>0.3297621</v>
      </c>
      <c r="Y868">
        <v>0.18900323999999999</v>
      </c>
      <c r="Z868">
        <v>0.35856845999999998</v>
      </c>
      <c r="AA868">
        <v>0.26600784</v>
      </c>
      <c r="AB868">
        <v>0.31833440000000002</v>
      </c>
      <c r="AC868">
        <v>0.38859939999999998</v>
      </c>
      <c r="AD868">
        <v>0.24733356000000001</v>
      </c>
      <c r="AE868">
        <v>5.1798664000000001E-2</v>
      </c>
      <c r="AF868">
        <v>0.5310743</v>
      </c>
      <c r="AG868">
        <v>0.28370430000000002</v>
      </c>
      <c r="AH868">
        <v>0.15965952</v>
      </c>
      <c r="AI868">
        <v>0.36035296</v>
      </c>
      <c r="AJ868">
        <v>0.23262271000000001</v>
      </c>
      <c r="AK868">
        <v>0.21655753</v>
      </c>
      <c r="AL868">
        <v>0.20685643000000001</v>
      </c>
      <c r="AM868">
        <v>0.41431358000000001</v>
      </c>
      <c r="AN868">
        <v>0.16249727</v>
      </c>
      <c r="AO868">
        <v>0.28429569999999998</v>
      </c>
      <c r="AP868">
        <v>0.39478964</v>
      </c>
      <c r="AQ868">
        <v>0.29351103000000001</v>
      </c>
      <c r="AR868">
        <v>0.27362868000000001</v>
      </c>
      <c r="AS868">
        <v>0.32952267000000002</v>
      </c>
      <c r="AT868">
        <v>0.18084764</v>
      </c>
      <c r="AU868">
        <v>0.22243172</v>
      </c>
      <c r="AV868">
        <v>0.27880929999999998</v>
      </c>
      <c r="AW868">
        <v>0.56410179999999999</v>
      </c>
      <c r="AX868">
        <v>0.21303754999999999</v>
      </c>
      <c r="AY868">
        <v>0.24197921</v>
      </c>
      <c r="AZ868">
        <v>0.97421670000000005</v>
      </c>
      <c r="BA868">
        <v>0.15115447000000001</v>
      </c>
      <c r="BB868">
        <v>0.15572913999999999</v>
      </c>
      <c r="BC868">
        <v>0.28950505999999998</v>
      </c>
      <c r="BD868">
        <v>0.30227305999999998</v>
      </c>
      <c r="BE868">
        <v>0.26181945000000001</v>
      </c>
      <c r="BF868">
        <v>0.20940536000000001</v>
      </c>
      <c r="BG868">
        <v>0.39296216</v>
      </c>
      <c r="BH868">
        <v>0.18768191000000001</v>
      </c>
      <c r="BI868">
        <v>0.28893827999999999</v>
      </c>
      <c r="BJ868">
        <v>0.39564117999999998</v>
      </c>
      <c r="BK868">
        <v>0.2839295</v>
      </c>
      <c r="BL868">
        <v>0.42107802999999999</v>
      </c>
      <c r="BM868">
        <v>0.45974162000000002</v>
      </c>
      <c r="BN868">
        <v>0.28910249999999998</v>
      </c>
      <c r="BO868">
        <v>0.46722292999999998</v>
      </c>
      <c r="BP868">
        <v>-4.6561122000000003E-2</v>
      </c>
      <c r="BQ868">
        <v>0.20334095999999999</v>
      </c>
      <c r="BR868">
        <v>0.23213320000000001</v>
      </c>
      <c r="BS868">
        <v>0.24639533</v>
      </c>
      <c r="BT868">
        <v>0.36444169999999998</v>
      </c>
      <c r="BU868">
        <v>0.44707121999999999</v>
      </c>
      <c r="BV868">
        <v>0.39947280000000002</v>
      </c>
      <c r="BW868">
        <v>0.38750220000000002</v>
      </c>
      <c r="BX868">
        <v>0.30920969999999998</v>
      </c>
      <c r="BY868">
        <v>0.14351681999999999</v>
      </c>
      <c r="BZ868">
        <v>0.3531646</v>
      </c>
      <c r="CA868">
        <v>0.20545827</v>
      </c>
      <c r="CB868">
        <v>0.21653295</v>
      </c>
      <c r="CC868">
        <v>0.35413329999999998</v>
      </c>
      <c r="CD868">
        <v>0.51823370000000002</v>
      </c>
      <c r="CE868">
        <v>0.56585430000000003</v>
      </c>
      <c r="CF868">
        <v>0.2691672</v>
      </c>
      <c r="CG868">
        <v>0.38258857000000002</v>
      </c>
      <c r="CH868">
        <v>0.27969559999999999</v>
      </c>
      <c r="CI868">
        <v>0.23035045000000001</v>
      </c>
      <c r="CJ868">
        <v>0.25184800000000002</v>
      </c>
      <c r="CK868">
        <v>0.44690642000000003</v>
      </c>
      <c r="CL868">
        <v>0.29329526</v>
      </c>
      <c r="CM868">
        <v>0.22829661000000001</v>
      </c>
      <c r="CN868">
        <v>0.17390496999999999</v>
      </c>
      <c r="CO868">
        <v>0.29825889999999999</v>
      </c>
      <c r="CP868">
        <v>0.27102569999999998</v>
      </c>
      <c r="CQ868">
        <v>0.21008099999999999</v>
      </c>
      <c r="CR868">
        <v>0.54739994000000003</v>
      </c>
      <c r="CS868">
        <v>0.23893014000000001</v>
      </c>
      <c r="CT868">
        <v>0.29901280000000002</v>
      </c>
      <c r="CU868">
        <v>0.20043612999999999</v>
      </c>
      <c r="CV868">
        <v>0.44192353000000001</v>
      </c>
      <c r="CW868">
        <v>0.12366281</v>
      </c>
      <c r="CX868">
        <v>0.1012134</v>
      </c>
      <c r="CY868">
        <v>0.25104051999999999</v>
      </c>
      <c r="CZ868">
        <v>0.202486</v>
      </c>
      <c r="DA868">
        <v>0.33543307</v>
      </c>
      <c r="DB868">
        <v>0.31599339999999998</v>
      </c>
      <c r="DC868">
        <v>0.97474419999999995</v>
      </c>
      <c r="DD868">
        <v>0.38066462000000001</v>
      </c>
      <c r="DE868">
        <v>-1.9776413E-2</v>
      </c>
      <c r="DF868">
        <f t="shared" si="36"/>
        <v>0.29117103406796108</v>
      </c>
      <c r="DG868">
        <f t="shared" si="37"/>
        <v>1</v>
      </c>
      <c r="DH868">
        <v>5.8040235300149179E-2</v>
      </c>
      <c r="DI868">
        <f>VLOOKUP(B868,owner_jaccard!$C$1:$E$1128,3,FALSE)</f>
        <v>0.47368421052631499</v>
      </c>
      <c r="DJ868">
        <f>VLOOKUP(B868,partic_jaccard!$C$1:$E$1128,3,FALSE)</f>
        <v>0.67567567567567499</v>
      </c>
      <c r="DK868">
        <f>VLOOKUP(B868,rtword_jaccard!$C$1:$E$1128,3,FALSE)</f>
        <v>0.29870129870129802</v>
      </c>
      <c r="DL868">
        <f>VLOOKUP(B868,rtword_jaccard!$C$1:$F$1128,4,FALSE)</f>
        <v>0.32450331125827803</v>
      </c>
      <c r="DM868">
        <f>VLOOKUP(B868,rtword_jaccard!$C$1:$G$1128,5,FALSE)</f>
        <v>0.36986301369863001</v>
      </c>
      <c r="DN868">
        <f>VLOOKUP(B868,owner_j_重み付き!$C$1:$E$1128,3)</f>
        <v>3.1899999999999998E-2</v>
      </c>
      <c r="DO868">
        <f>VLOOKUP(B868,part_j_重み付き!$C$1:$E$1128,3,FALSE)</f>
        <v>0.18740000000000001</v>
      </c>
      <c r="DP868">
        <f>VLOOKUP(B868,journalsection_jaccard!$C$2:$E$1129,3,FALSE)</f>
        <v>0.69491525423728795</v>
      </c>
      <c r="DQ868">
        <f>VLOOKUP(B868,journalsection_jaccard!$C$2:$F$1129,4,FALSE)</f>
        <v>0.41843971631205601</v>
      </c>
      <c r="DR868">
        <f>VLOOKUP(B868,journalsection_jaccard!$C$2:$G$1129,5,FALSE)</f>
        <v>0.36986301369863001</v>
      </c>
      <c r="DS868">
        <f>VLOOKUP(B868,journalsection_jaccard!$C$2:$H$1129,6,FALSE)</f>
        <v>0.265822784810126</v>
      </c>
    </row>
    <row r="869" spans="1:123" hidden="1" x14ac:dyDescent="0.55000000000000004">
      <c r="A869">
        <v>862</v>
      </c>
      <c r="B869" t="s">
        <v>2362</v>
      </c>
      <c r="C869" t="s">
        <v>968</v>
      </c>
      <c r="D869">
        <v>0.1331261</v>
      </c>
      <c r="E869">
        <v>0.11076908000000001</v>
      </c>
      <c r="F869">
        <v>0.17748848</v>
      </c>
      <c r="G869">
        <v>7.6459470000000002E-2</v>
      </c>
      <c r="H869">
        <v>6.3272073999999998E-2</v>
      </c>
      <c r="I869">
        <v>0.13293752</v>
      </c>
      <c r="J869">
        <v>7.8755510000000001E-2</v>
      </c>
      <c r="K869">
        <v>0.98691130000000005</v>
      </c>
      <c r="L869">
        <v>0.11580857</v>
      </c>
      <c r="M869">
        <v>0.12573988999999999</v>
      </c>
      <c r="N869">
        <v>0.30098918000000002</v>
      </c>
      <c r="O869">
        <v>0.16891033999999999</v>
      </c>
      <c r="P869">
        <v>0.15011299</v>
      </c>
      <c r="Q869">
        <v>2.5255396999999999E-2</v>
      </c>
      <c r="R869">
        <v>0.26466709999999999</v>
      </c>
      <c r="S869">
        <v>5.5552789999999998E-2</v>
      </c>
      <c r="T869">
        <v>0.13446282000000001</v>
      </c>
      <c r="U869">
        <v>3.4940644999999999E-2</v>
      </c>
      <c r="V869">
        <v>-9.7095940000000002E-3</v>
      </c>
      <c r="W869">
        <v>0.13884915</v>
      </c>
      <c r="X869">
        <v>0.23499407999999999</v>
      </c>
      <c r="Y869">
        <v>0.11343167999999999</v>
      </c>
      <c r="Z869">
        <v>0.24041377999999999</v>
      </c>
      <c r="AA869">
        <v>0.11177765000000001</v>
      </c>
      <c r="AB869">
        <v>0.14156104999999999</v>
      </c>
      <c r="AC869">
        <v>0.13016172000000001</v>
      </c>
      <c r="AD869">
        <v>0.20978316999999999</v>
      </c>
      <c r="AE869">
        <v>0.16351281000000001</v>
      </c>
      <c r="AF869">
        <v>0.13397439999999999</v>
      </c>
      <c r="AG869">
        <v>0.27210089999999998</v>
      </c>
      <c r="AH869">
        <v>1.5615113E-2</v>
      </c>
      <c r="AI869">
        <v>0.18340585000000001</v>
      </c>
      <c r="AJ869">
        <v>0.33378574</v>
      </c>
      <c r="AK869">
        <v>0.19001694</v>
      </c>
      <c r="AL869">
        <v>6.1929079999999997E-2</v>
      </c>
      <c r="AM869">
        <v>0.14576924999999999</v>
      </c>
      <c r="AN869">
        <v>5.6934855999999999E-2</v>
      </c>
      <c r="AO869">
        <v>0.19080414000000001</v>
      </c>
      <c r="AP869">
        <v>0.34344142999999999</v>
      </c>
      <c r="AQ869">
        <v>0.27299934999999997</v>
      </c>
      <c r="AR869">
        <v>0.17242959999999999</v>
      </c>
      <c r="AS869">
        <v>0.11581936</v>
      </c>
      <c r="AT869">
        <v>0.16711839000000001</v>
      </c>
      <c r="AU869">
        <v>9.4901070000000004E-2</v>
      </c>
      <c r="AV869">
        <v>8.7358939999999996E-2</v>
      </c>
      <c r="AW869">
        <v>0.21146580000000001</v>
      </c>
      <c r="AX869">
        <v>7.0903659999999993E-2</v>
      </c>
      <c r="AY869">
        <v>0.14572793000000001</v>
      </c>
      <c r="AZ869">
        <v>0.94163039999999998</v>
      </c>
      <c r="BA869">
        <v>9.1634759999999996E-2</v>
      </c>
      <c r="BB869">
        <v>-1.3452079E-3</v>
      </c>
      <c r="BC869">
        <v>0.18091261</v>
      </c>
      <c r="BD869">
        <v>0.14399189000000001</v>
      </c>
      <c r="BE869">
        <v>-4.3204155000000001E-2</v>
      </c>
      <c r="BF869">
        <v>3.0081762000000001E-2</v>
      </c>
      <c r="BG869">
        <v>0.29512358</v>
      </c>
      <c r="BH869">
        <v>-5.7055170000000002E-2</v>
      </c>
      <c r="BI869">
        <v>5.3658459999999998E-2</v>
      </c>
      <c r="BJ869">
        <v>0.16042122</v>
      </c>
      <c r="BK869">
        <v>0.26274900000000001</v>
      </c>
      <c r="BL869">
        <v>6.1687127000000001E-2</v>
      </c>
      <c r="BM869">
        <v>0.19008227999999999</v>
      </c>
      <c r="BN869">
        <v>4.5365839999999998E-2</v>
      </c>
      <c r="BO869">
        <v>2.8902989E-2</v>
      </c>
      <c r="BP869">
        <v>5.9667930000000001E-2</v>
      </c>
      <c r="BQ869">
        <v>0.18417159</v>
      </c>
      <c r="BR869">
        <v>0.20336322000000001</v>
      </c>
      <c r="BS869">
        <v>7.5894169999999997E-2</v>
      </c>
      <c r="BT869">
        <v>4.3487035E-2</v>
      </c>
      <c r="BU869">
        <v>8.0807959999999998E-2</v>
      </c>
      <c r="BV869">
        <v>0.15775492999999999</v>
      </c>
      <c r="BW869">
        <v>0.30814167999999997</v>
      </c>
      <c r="BX869">
        <v>3.1057937000000001E-2</v>
      </c>
      <c r="BY869">
        <v>0.28983565999999999</v>
      </c>
      <c r="BZ869">
        <v>1.5165474999999999E-2</v>
      </c>
      <c r="CA869">
        <v>0.15238187</v>
      </c>
      <c r="CB869">
        <v>0.19960198000000001</v>
      </c>
      <c r="CC869">
        <v>0.20288116</v>
      </c>
      <c r="CD869">
        <v>0.28377497000000002</v>
      </c>
      <c r="CE869">
        <v>0.19859281000000001</v>
      </c>
      <c r="CF869">
        <v>0.18968892000000001</v>
      </c>
      <c r="CG869">
        <v>0.18633948</v>
      </c>
      <c r="CH869">
        <v>3.0485935999999998E-3</v>
      </c>
      <c r="CI869">
        <v>0.17237794000000001</v>
      </c>
      <c r="CJ869">
        <v>0.2637313</v>
      </c>
      <c r="CK869">
        <v>9.3410745000000003E-2</v>
      </c>
      <c r="CL869">
        <v>0.15825248</v>
      </c>
      <c r="CM869">
        <v>0.15412392</v>
      </c>
      <c r="CN869">
        <v>6.7275955999999998E-2</v>
      </c>
      <c r="CO869">
        <v>-3.6842993999999997E-2</v>
      </c>
      <c r="CP869">
        <v>6.1315679999999997E-2</v>
      </c>
      <c r="CQ869">
        <v>0.11333500000000001</v>
      </c>
      <c r="CR869">
        <v>0.21036949999999999</v>
      </c>
      <c r="CS869">
        <v>9.3453430000000004E-2</v>
      </c>
      <c r="CT869">
        <v>0.18333257999999999</v>
      </c>
      <c r="CU869">
        <v>0.12963848</v>
      </c>
      <c r="CV869">
        <v>0.26812458</v>
      </c>
      <c r="CW869">
        <v>0.11340006399999999</v>
      </c>
      <c r="CX869">
        <v>0.29053295000000001</v>
      </c>
      <c r="CY869">
        <v>0.18169677000000001</v>
      </c>
      <c r="CZ869">
        <v>0.15525717999999999</v>
      </c>
      <c r="DA869">
        <v>0.12005051999999999</v>
      </c>
      <c r="DB869">
        <v>0.32941815000000002</v>
      </c>
      <c r="DC869">
        <v>0.96816754000000005</v>
      </c>
      <c r="DD869">
        <v>0.1658203</v>
      </c>
      <c r="DE869">
        <v>0.18972797999999999</v>
      </c>
      <c r="DF869">
        <f t="shared" si="36"/>
        <v>0.14249506910388346</v>
      </c>
      <c r="DG869">
        <f t="shared" si="37"/>
        <v>0</v>
      </c>
      <c r="DH869">
        <v>1.8083182640144666E-2</v>
      </c>
      <c r="DI869">
        <f>VLOOKUP(B869,owner_jaccard!$C$1:$E$1128,3,FALSE)</f>
        <v>0.29729729729729698</v>
      </c>
      <c r="DJ869">
        <f>VLOOKUP(B869,partic_jaccard!$C$1:$E$1128,3,FALSE)</f>
        <v>9.375E-2</v>
      </c>
      <c r="DK869">
        <f>VLOOKUP(B869,rtword_jaccard!$C$1:$E$1128,3,FALSE)</f>
        <v>0.265822784810126</v>
      </c>
      <c r="DL869">
        <f>VLOOKUP(B869,rtword_jaccard!$C$1:$F$1128,4,FALSE)</f>
        <v>0.29870129870129802</v>
      </c>
      <c r="DM869">
        <f>VLOOKUP(B869,rtword_jaccard!$C$1:$G$1128,5,FALSE)</f>
        <v>0.28205128205128199</v>
      </c>
      <c r="DN869">
        <f>VLOOKUP(B869,owner_j_重み付き!$C$1:$E$1128,3)</f>
        <v>4.1999999999999997E-3</v>
      </c>
      <c r="DO869">
        <f>VLOOKUP(B869,part_j_重み付き!$C$1:$E$1128,3,FALSE)</f>
        <v>1.8E-3</v>
      </c>
      <c r="DP869">
        <f>VLOOKUP(B869,journalsection_jaccard!$C$2:$E$1129,3,FALSE)</f>
        <v>0.49253731343283502</v>
      </c>
      <c r="DQ869">
        <f>VLOOKUP(B869,journalsection_jaccard!$C$2:$F$1129,4,FALSE)</f>
        <v>0.34228187919462999</v>
      </c>
      <c r="DR869">
        <f>VLOOKUP(B869,journalsection_jaccard!$C$2:$G$1129,5,FALSE)</f>
        <v>0.30434782608695599</v>
      </c>
      <c r="DS869">
        <f>VLOOKUP(B869,journalsection_jaccard!$C$2:$H$1129,6,FALSE)</f>
        <v>0.19047619047618999</v>
      </c>
    </row>
    <row r="870" spans="1:123" hidden="1" x14ac:dyDescent="0.55000000000000004">
      <c r="A870">
        <v>863</v>
      </c>
      <c r="B870" t="s">
        <v>1509</v>
      </c>
      <c r="C870" t="s">
        <v>969</v>
      </c>
      <c r="D870">
        <v>6.6181509999999999E-2</v>
      </c>
      <c r="E870">
        <v>0.33094489999999999</v>
      </c>
      <c r="F870">
        <v>0.26177144000000002</v>
      </c>
      <c r="G870">
        <v>0.43983889999999998</v>
      </c>
      <c r="H870">
        <v>0.26865387000000002</v>
      </c>
      <c r="I870">
        <v>5.0121836000000003E-2</v>
      </c>
      <c r="J870">
        <v>0.12357366</v>
      </c>
      <c r="K870">
        <v>0.98209789999999997</v>
      </c>
      <c r="L870">
        <v>0.26326674</v>
      </c>
      <c r="M870">
        <v>0.17588988</v>
      </c>
      <c r="N870">
        <v>0.40144183999999999</v>
      </c>
      <c r="O870">
        <v>0.23361850000000001</v>
      </c>
      <c r="P870">
        <v>0.24580345000000001</v>
      </c>
      <c r="Q870">
        <v>0.35666239999999999</v>
      </c>
      <c r="R870">
        <v>7.0231890000000005E-2</v>
      </c>
      <c r="S870">
        <v>0.21083315</v>
      </c>
      <c r="T870">
        <v>0.16172817</v>
      </c>
      <c r="U870">
        <v>9.8010560000000007E-3</v>
      </c>
      <c r="V870">
        <v>5.4816150000000001E-2</v>
      </c>
      <c r="W870">
        <v>0.27533542999999999</v>
      </c>
      <c r="X870">
        <v>0.28879505</v>
      </c>
      <c r="Y870">
        <v>0.17235696</v>
      </c>
      <c r="Z870">
        <v>0.26322103000000002</v>
      </c>
      <c r="AA870">
        <v>0.29278946</v>
      </c>
      <c r="AB870">
        <v>0.13104858999999999</v>
      </c>
      <c r="AC870">
        <v>0.30104760000000003</v>
      </c>
      <c r="AD870">
        <v>0.19168896999999999</v>
      </c>
      <c r="AE870">
        <v>8.7638094999999999E-2</v>
      </c>
      <c r="AF870">
        <v>0.16378287999999999</v>
      </c>
      <c r="AG870">
        <v>0.31380174</v>
      </c>
      <c r="AH870">
        <v>6.7403669999999999E-2</v>
      </c>
      <c r="AI870">
        <v>0.25982103000000001</v>
      </c>
      <c r="AJ870">
        <v>0.14811657</v>
      </c>
      <c r="AK870">
        <v>0.29138628</v>
      </c>
      <c r="AL870">
        <v>0.13951035000000001</v>
      </c>
      <c r="AM870">
        <v>0.37259315999999998</v>
      </c>
      <c r="AN870">
        <v>7.9888639999999997E-2</v>
      </c>
      <c r="AO870">
        <v>0.21944680999999999</v>
      </c>
      <c r="AP870">
        <v>0.40105770000000002</v>
      </c>
      <c r="AQ870">
        <v>0.30085604999999999</v>
      </c>
      <c r="AR870">
        <v>0.36173119999999997</v>
      </c>
      <c r="AS870">
        <v>0.29655724999999999</v>
      </c>
      <c r="AT870">
        <v>0.20952867999999999</v>
      </c>
      <c r="AU870">
        <v>0.25903925</v>
      </c>
      <c r="AV870">
        <v>5.4622903E-2</v>
      </c>
      <c r="AW870">
        <v>0.24476801000000001</v>
      </c>
      <c r="AX870">
        <v>0.26966706000000001</v>
      </c>
      <c r="AY870">
        <v>0.38551370000000001</v>
      </c>
      <c r="AZ870">
        <v>0.96816559999999996</v>
      </c>
      <c r="BA870">
        <v>0.15396327000000001</v>
      </c>
      <c r="BB870">
        <v>0.10431414</v>
      </c>
      <c r="BC870">
        <v>0.14191638000000001</v>
      </c>
      <c r="BD870">
        <v>0.127332</v>
      </c>
      <c r="BE870">
        <v>0.19331870000000001</v>
      </c>
      <c r="BF870">
        <v>-2.9509349000000001E-2</v>
      </c>
      <c r="BG870">
        <v>0.23582565999999999</v>
      </c>
      <c r="BH870">
        <v>0.24779409999999999</v>
      </c>
      <c r="BI870">
        <v>0.22743595999999999</v>
      </c>
      <c r="BJ870">
        <v>0.13923803000000001</v>
      </c>
      <c r="BK870">
        <v>0.31817666</v>
      </c>
      <c r="BL870">
        <v>0.33980078000000002</v>
      </c>
      <c r="BM870">
        <v>0.22250988999999999</v>
      </c>
      <c r="BN870">
        <v>0.14940996000000001</v>
      </c>
      <c r="BO870">
        <v>0.24297674</v>
      </c>
      <c r="BP870">
        <v>0.1057787</v>
      </c>
      <c r="BQ870">
        <v>0.14507934</v>
      </c>
      <c r="BR870">
        <v>0.13441436000000001</v>
      </c>
      <c r="BS870">
        <v>0.33408046000000002</v>
      </c>
      <c r="BT870">
        <v>0.37234968000000002</v>
      </c>
      <c r="BU870">
        <v>9.5924355000000003E-2</v>
      </c>
      <c r="BV870">
        <v>0.28626235999999999</v>
      </c>
      <c r="BW870">
        <v>0.33559911999999997</v>
      </c>
      <c r="BX870">
        <v>0.41475551999999999</v>
      </c>
      <c r="BY870">
        <v>0.10308961</v>
      </c>
      <c r="BZ870">
        <v>0.38702851999999999</v>
      </c>
      <c r="CA870">
        <v>0.14048806999999999</v>
      </c>
      <c r="CB870">
        <v>0.23646416000000001</v>
      </c>
      <c r="CC870">
        <v>0.36250988000000001</v>
      </c>
      <c r="CD870">
        <v>0.41203862000000002</v>
      </c>
      <c r="CE870">
        <v>0.27482155000000003</v>
      </c>
      <c r="CF870">
        <v>0.28019586000000002</v>
      </c>
      <c r="CG870">
        <v>-1.1634955000000001E-2</v>
      </c>
      <c r="CH870">
        <v>0.33049070000000003</v>
      </c>
      <c r="CI870">
        <v>1.6942604999999999E-2</v>
      </c>
      <c r="CJ870">
        <v>0.16360943</v>
      </c>
      <c r="CK870">
        <v>0.31022832</v>
      </c>
      <c r="CL870">
        <v>0.40660911999999999</v>
      </c>
      <c r="CM870">
        <v>0.19797897</v>
      </c>
      <c r="CN870">
        <v>0.20801562000000001</v>
      </c>
      <c r="CO870">
        <v>0.22630061000000001</v>
      </c>
      <c r="CP870">
        <v>0.26387885</v>
      </c>
      <c r="CQ870">
        <v>0.27102317999999997</v>
      </c>
      <c r="CR870">
        <v>0.30826613000000003</v>
      </c>
      <c r="CS870">
        <v>0.16314273000000001</v>
      </c>
      <c r="CT870">
        <v>9.9157750000000003E-2</v>
      </c>
      <c r="CU870">
        <v>9.3548350000000002E-2</v>
      </c>
      <c r="CV870">
        <v>0.25810783999999998</v>
      </c>
      <c r="CW870">
        <v>0.10389306399999999</v>
      </c>
      <c r="CX870">
        <v>4.8320908000000003E-2</v>
      </c>
      <c r="CY870">
        <v>7.5251183999999999E-2</v>
      </c>
      <c r="CZ870">
        <v>0.21275269999999999</v>
      </c>
      <c r="DA870">
        <v>0.11850531</v>
      </c>
      <c r="DB870">
        <v>0.14048530000000001</v>
      </c>
      <c r="DC870">
        <v>0.97208850000000002</v>
      </c>
      <c r="DD870">
        <v>0.30559720000000001</v>
      </c>
      <c r="DE870">
        <v>0.35192442000000002</v>
      </c>
      <c r="DF870">
        <f t="shared" si="36"/>
        <v>0.21811623186407769</v>
      </c>
      <c r="DG870">
        <f t="shared" si="37"/>
        <v>0</v>
      </c>
      <c r="DH870">
        <v>2.7640166402298086E-3</v>
      </c>
      <c r="DI870">
        <f>VLOOKUP(B870,owner_jaccard!$C$1:$E$1128,3,FALSE)</f>
        <v>0.42857142857142799</v>
      </c>
      <c r="DJ870">
        <f>VLOOKUP(B870,partic_jaccard!$C$1:$E$1128,3,FALSE)</f>
        <v>0.69696969696969702</v>
      </c>
      <c r="DK870">
        <f>VLOOKUP(B870,rtword_jaccard!$C$1:$E$1128,3,FALSE)</f>
        <v>0.265822784810126</v>
      </c>
      <c r="DL870">
        <f>VLOOKUP(B870,rtword_jaccard!$C$1:$F$1128,4,FALSE)</f>
        <v>0.29870129870129802</v>
      </c>
      <c r="DM870">
        <f>VLOOKUP(B870,rtword_jaccard!$C$1:$G$1128,5,FALSE)</f>
        <v>0.255230125523012</v>
      </c>
      <c r="DN870">
        <f>VLOOKUP(B870,owner_j_重み付き!$C$1:$E$1128,3)</f>
        <v>5.7000000000000002E-3</v>
      </c>
      <c r="DO870">
        <f>VLOOKUP(B870,part_j_重み付き!$C$1:$E$1128,3,FALSE)</f>
        <v>6.2100000000000002E-2</v>
      </c>
      <c r="DP870">
        <f>VLOOKUP(B870,journalsection_jaccard!$C$2:$E$1129,3,FALSE)</f>
        <v>0.69491525423728795</v>
      </c>
      <c r="DQ870">
        <f>VLOOKUP(B870,journalsection_jaccard!$C$2:$F$1129,4,FALSE)</f>
        <v>0.37931034482758602</v>
      </c>
      <c r="DR870">
        <f>VLOOKUP(B870,journalsection_jaccard!$C$2:$G$1129,5,FALSE)</f>
        <v>0.31578947368421001</v>
      </c>
      <c r="DS870">
        <f>VLOOKUP(B870,journalsection_jaccard!$C$2:$H$1129,6,FALSE)</f>
        <v>0.219512195121951</v>
      </c>
    </row>
    <row r="871" spans="1:123" hidden="1" x14ac:dyDescent="0.55000000000000004">
      <c r="A871">
        <v>864</v>
      </c>
      <c r="B871" t="s">
        <v>1510</v>
      </c>
      <c r="C871" t="s">
        <v>970</v>
      </c>
      <c r="D871">
        <v>0.40412238</v>
      </c>
      <c r="E871">
        <v>0.40302149999999998</v>
      </c>
      <c r="F871">
        <v>0.29447177000000002</v>
      </c>
      <c r="G871">
        <v>0.42979947000000002</v>
      </c>
      <c r="H871">
        <v>0.28934654999999998</v>
      </c>
      <c r="I871">
        <v>0.2177393</v>
      </c>
      <c r="J871">
        <v>0.42645949999999999</v>
      </c>
      <c r="K871">
        <v>0.97745912999999995</v>
      </c>
      <c r="L871">
        <v>0.28391525000000001</v>
      </c>
      <c r="M871">
        <v>0.31120783000000002</v>
      </c>
      <c r="N871">
        <v>0.60780080000000003</v>
      </c>
      <c r="O871">
        <v>0.35175893000000003</v>
      </c>
      <c r="P871">
        <v>0.26330740000000002</v>
      </c>
      <c r="Q871">
        <v>0.45114067000000002</v>
      </c>
      <c r="R871">
        <v>0.24200410999999999</v>
      </c>
      <c r="S871">
        <v>0.16399805000000001</v>
      </c>
      <c r="T871">
        <v>0.42004722</v>
      </c>
      <c r="U871">
        <v>0.28220286999999999</v>
      </c>
      <c r="V871">
        <v>0.22971316999999999</v>
      </c>
      <c r="W871">
        <v>0.30127764000000001</v>
      </c>
      <c r="X871">
        <v>0.32081660000000001</v>
      </c>
      <c r="Y871">
        <v>0.28057120000000002</v>
      </c>
      <c r="Z871">
        <v>0.33025875999999998</v>
      </c>
      <c r="AA871">
        <v>0.35374721999999997</v>
      </c>
      <c r="AB871">
        <v>0.38782709999999998</v>
      </c>
      <c r="AC871">
        <v>0.29564040000000003</v>
      </c>
      <c r="AD871">
        <v>8.4583290000000005E-2</v>
      </c>
      <c r="AE871">
        <v>0.15582979999999999</v>
      </c>
      <c r="AF871">
        <v>0.32785734999999999</v>
      </c>
      <c r="AG871">
        <v>0.24550425000000001</v>
      </c>
      <c r="AH871">
        <v>0.22344628</v>
      </c>
      <c r="AI871">
        <v>0.50349500000000003</v>
      </c>
      <c r="AJ871">
        <v>0.14712036000000001</v>
      </c>
      <c r="AK871">
        <v>0.26716855</v>
      </c>
      <c r="AL871">
        <v>0.16562447</v>
      </c>
      <c r="AM871">
        <v>0.120572366</v>
      </c>
      <c r="AN871">
        <v>0.25441676000000002</v>
      </c>
      <c r="AO871">
        <v>0.26847791999999998</v>
      </c>
      <c r="AP871">
        <v>0.24680067999999999</v>
      </c>
      <c r="AQ871">
        <v>0.44371125</v>
      </c>
      <c r="AR871">
        <v>0.36493033000000002</v>
      </c>
      <c r="AS871">
        <v>0.32006696000000001</v>
      </c>
      <c r="AT871">
        <v>0.29601938</v>
      </c>
      <c r="AU871">
        <v>0.12772362000000001</v>
      </c>
      <c r="AV871">
        <v>5.6631981999999997E-2</v>
      </c>
      <c r="AW871">
        <v>0.40160760000000001</v>
      </c>
      <c r="AX871">
        <v>0.2970624</v>
      </c>
      <c r="AY871">
        <v>0.42987350000000002</v>
      </c>
      <c r="AZ871">
        <v>0.96654295999999995</v>
      </c>
      <c r="BA871">
        <v>0.27166253000000001</v>
      </c>
      <c r="BB871">
        <v>0.12140894000000001</v>
      </c>
      <c r="BC871">
        <v>0.33219323000000001</v>
      </c>
      <c r="BD871">
        <v>0.21370189000000001</v>
      </c>
      <c r="BE871">
        <v>0.22018741</v>
      </c>
      <c r="BF871">
        <v>0.29945811999999999</v>
      </c>
      <c r="BG871">
        <v>0.36923509999999998</v>
      </c>
      <c r="BH871">
        <v>0.14053251</v>
      </c>
      <c r="BI871">
        <v>0.32789170000000001</v>
      </c>
      <c r="BJ871">
        <v>0.49990308</v>
      </c>
      <c r="BK871">
        <v>0.23384394999999999</v>
      </c>
      <c r="BL871">
        <v>0.26313636000000001</v>
      </c>
      <c r="BM871">
        <v>0.43051361999999999</v>
      </c>
      <c r="BN871">
        <v>0.28345123</v>
      </c>
      <c r="BO871">
        <v>0.34291965000000002</v>
      </c>
      <c r="BP871">
        <v>0.34419300000000003</v>
      </c>
      <c r="BQ871">
        <v>0.22132476000000001</v>
      </c>
      <c r="BR871">
        <v>0.3506437</v>
      </c>
      <c r="BS871">
        <v>0.31175140000000001</v>
      </c>
      <c r="BT871">
        <v>0.45196115999999997</v>
      </c>
      <c r="BU871">
        <v>0.32245937000000002</v>
      </c>
      <c r="BV871">
        <v>0.45327805999999998</v>
      </c>
      <c r="BW871">
        <v>0.38771932999999997</v>
      </c>
      <c r="BX871">
        <v>0.55953233999999996</v>
      </c>
      <c r="BY871">
        <v>0.37734118</v>
      </c>
      <c r="BZ871">
        <v>0.33286273</v>
      </c>
      <c r="CA871">
        <v>0.14488187</v>
      </c>
      <c r="CB871">
        <v>0.22001377999999999</v>
      </c>
      <c r="CC871">
        <v>0.41994090000000001</v>
      </c>
      <c r="CD871">
        <v>0.48915353</v>
      </c>
      <c r="CE871">
        <v>0.49063182</v>
      </c>
      <c r="CF871">
        <v>0.30579020000000001</v>
      </c>
      <c r="CG871">
        <v>0.48628873</v>
      </c>
      <c r="CH871">
        <v>0.2903617</v>
      </c>
      <c r="CI871">
        <v>9.5949254999999997E-2</v>
      </c>
      <c r="CJ871">
        <v>0.28009894000000002</v>
      </c>
      <c r="CK871">
        <v>0.37249330000000003</v>
      </c>
      <c r="CL871">
        <v>0.23821564000000001</v>
      </c>
      <c r="CM871">
        <v>0.19267935</v>
      </c>
      <c r="CN871">
        <v>0.26943538</v>
      </c>
      <c r="CO871">
        <v>0.16900907000000001</v>
      </c>
      <c r="CP871">
        <v>0.25354212999999998</v>
      </c>
      <c r="CQ871">
        <v>0.12723409999999999</v>
      </c>
      <c r="CR871">
        <v>0.39385128000000003</v>
      </c>
      <c r="CS871">
        <v>0.18731900000000001</v>
      </c>
      <c r="CT871">
        <v>0.20483303</v>
      </c>
      <c r="CU871">
        <v>6.6666600000000006E-2</v>
      </c>
      <c r="CV871">
        <v>0.29456177</v>
      </c>
      <c r="CW871">
        <v>0.27971997999999998</v>
      </c>
      <c r="CX871">
        <v>0.18603465999999999</v>
      </c>
      <c r="CY871">
        <v>0.42046847999999998</v>
      </c>
      <c r="CZ871">
        <v>0.38610348</v>
      </c>
      <c r="DA871">
        <v>0.23179527</v>
      </c>
      <c r="DB871">
        <v>0.34231309999999998</v>
      </c>
      <c r="DC871">
        <v>0.97337450000000003</v>
      </c>
      <c r="DD871">
        <v>0.39117542</v>
      </c>
      <c r="DE871">
        <v>0.21848302</v>
      </c>
      <c r="DF871">
        <f t="shared" si="36"/>
        <v>0.30099874682524252</v>
      </c>
      <c r="DG871">
        <f t="shared" si="37"/>
        <v>1</v>
      </c>
      <c r="DH871">
        <v>6.3118348701464988E-3</v>
      </c>
      <c r="DI871">
        <f>VLOOKUP(B871,owner_jaccard!$C$1:$E$1128,3,FALSE)</f>
        <v>0.51111111111111096</v>
      </c>
      <c r="DJ871">
        <f>VLOOKUP(B871,partic_jaccard!$C$1:$E$1128,3,FALSE)</f>
        <v>0.66666666666666596</v>
      </c>
      <c r="DK871">
        <f>VLOOKUP(B871,rtword_jaccard!$C$1:$E$1128,3,FALSE)</f>
        <v>0.36986301369863001</v>
      </c>
      <c r="DL871">
        <f>VLOOKUP(B871,rtword_jaccard!$C$1:$F$1128,4,FALSE)</f>
        <v>0.38888888888888801</v>
      </c>
      <c r="DM871">
        <f>VLOOKUP(B871,rtword_jaccard!$C$1:$G$1128,5,FALSE)</f>
        <v>0.42180094786729799</v>
      </c>
      <c r="DN871">
        <f>VLOOKUP(B871,owner_j_重み付き!$C$1:$E$1128,3)</f>
        <v>2.01E-2</v>
      </c>
      <c r="DO871">
        <f>VLOOKUP(B871,part_j_重み付き!$C$1:$E$1128,3,FALSE)</f>
        <v>3.6400000000000002E-2</v>
      </c>
      <c r="DP871">
        <f>VLOOKUP(B871,journalsection_jaccard!$C$2:$E$1129,3,FALSE)</f>
        <v>0.58730158730158699</v>
      </c>
      <c r="DQ871">
        <f>VLOOKUP(B871,journalsection_jaccard!$C$2:$F$1129,4,FALSE)</f>
        <v>0.41843971631205601</v>
      </c>
      <c r="DR871">
        <f>VLOOKUP(B871,journalsection_jaccard!$C$2:$G$1129,5,FALSE)</f>
        <v>0.36986301369863001</v>
      </c>
      <c r="DS871">
        <f>VLOOKUP(B871,journalsection_jaccard!$C$2:$H$1129,6,FALSE)</f>
        <v>0.265822784810126</v>
      </c>
    </row>
    <row r="872" spans="1:123" hidden="1" x14ac:dyDescent="0.55000000000000004">
      <c r="A872">
        <v>865</v>
      </c>
      <c r="B872" t="s">
        <v>1511</v>
      </c>
      <c r="C872" t="s">
        <v>971</v>
      </c>
      <c r="D872">
        <v>0.20431463</v>
      </c>
      <c r="E872">
        <v>0.15771404999999999</v>
      </c>
      <c r="F872">
        <v>9.9714613999999993E-2</v>
      </c>
      <c r="G872">
        <v>0.27609739999999999</v>
      </c>
      <c r="H872">
        <v>0.15448772999999999</v>
      </c>
      <c r="I872">
        <v>0.15947251000000001</v>
      </c>
      <c r="J872">
        <v>0.27272677000000001</v>
      </c>
      <c r="K872">
        <v>0.9795201</v>
      </c>
      <c r="L872">
        <v>2.638563E-2</v>
      </c>
      <c r="M872">
        <v>0.44106138</v>
      </c>
      <c r="N872">
        <v>0.33643426999999998</v>
      </c>
      <c r="O872">
        <v>0.25344004999999997</v>
      </c>
      <c r="P872">
        <v>8.607194E-2</v>
      </c>
      <c r="Q872">
        <v>0.16008</v>
      </c>
      <c r="R872">
        <v>7.9559279999999996E-2</v>
      </c>
      <c r="S872">
        <v>0.15633370999999999</v>
      </c>
      <c r="T872">
        <v>0.16353140999999999</v>
      </c>
      <c r="U872">
        <v>0.11201279</v>
      </c>
      <c r="V872">
        <v>0.16840569999999999</v>
      </c>
      <c r="W872">
        <v>0.14962244</v>
      </c>
      <c r="X872">
        <v>0.28006259999999999</v>
      </c>
      <c r="Y872">
        <v>4.1579165000000001E-2</v>
      </c>
      <c r="Z872">
        <v>0.11092260499999999</v>
      </c>
      <c r="AA872">
        <v>3.9763037000000001E-2</v>
      </c>
      <c r="AB872">
        <v>5.6617389999999997E-2</v>
      </c>
      <c r="AC872">
        <v>0.29091412</v>
      </c>
      <c r="AD872">
        <v>0.19373412000000001</v>
      </c>
      <c r="AE872">
        <v>0.36338603000000003</v>
      </c>
      <c r="AF872">
        <v>0.13858159</v>
      </c>
      <c r="AG872">
        <v>0.22726830000000001</v>
      </c>
      <c r="AH872">
        <v>2.7198236000000001E-2</v>
      </c>
      <c r="AI872">
        <v>0.30731259999999999</v>
      </c>
      <c r="AJ872">
        <v>0.13327612999999999</v>
      </c>
      <c r="AK872">
        <v>0.16822582</v>
      </c>
      <c r="AL872">
        <v>8.6162075000000005E-2</v>
      </c>
      <c r="AM872">
        <v>0.26158753000000001</v>
      </c>
      <c r="AN872">
        <v>9.5764323999999998E-2</v>
      </c>
      <c r="AO872">
        <v>0.14287573000000001</v>
      </c>
      <c r="AP872">
        <v>0.17078988000000001</v>
      </c>
      <c r="AQ872">
        <v>0.21784539999999999</v>
      </c>
      <c r="AR872">
        <v>0.20140440000000001</v>
      </c>
      <c r="AS872">
        <v>0.19992694</v>
      </c>
      <c r="AT872">
        <v>0.11762404</v>
      </c>
      <c r="AU872">
        <v>0.13328000000000001</v>
      </c>
      <c r="AV872">
        <v>3.7759457000000003E-2</v>
      </c>
      <c r="AW872">
        <v>0.22218303</v>
      </c>
      <c r="AX872">
        <v>8.1127870000000005E-2</v>
      </c>
      <c r="AY872">
        <v>0.30980940000000001</v>
      </c>
      <c r="AZ872">
        <v>0.96126133000000002</v>
      </c>
      <c r="BA872">
        <v>0.16317861</v>
      </c>
      <c r="BB872">
        <v>5.2673813E-2</v>
      </c>
      <c r="BC872">
        <v>0.11250495000000001</v>
      </c>
      <c r="BD872">
        <v>-4.5461080000000001E-3</v>
      </c>
      <c r="BE872">
        <v>-3.3301419999999998E-2</v>
      </c>
      <c r="BF872">
        <v>6.3589110000000004E-2</v>
      </c>
      <c r="BG872">
        <v>0.12371459</v>
      </c>
      <c r="BH872">
        <v>-6.1153236999999999E-2</v>
      </c>
      <c r="BI872">
        <v>0.17558409999999999</v>
      </c>
      <c r="BJ872">
        <v>0.18995307</v>
      </c>
      <c r="BK872">
        <v>0.24759840999999999</v>
      </c>
      <c r="BL872">
        <v>0.24959566999999999</v>
      </c>
      <c r="BM872">
        <v>9.8392950000000007E-2</v>
      </c>
      <c r="BN872">
        <v>0.14767614000000001</v>
      </c>
      <c r="BO872">
        <v>0.27692415999999997</v>
      </c>
      <c r="BP872">
        <v>0.10461706</v>
      </c>
      <c r="BQ872">
        <v>0.25034919999999999</v>
      </c>
      <c r="BR872">
        <v>0.20546828</v>
      </c>
      <c r="BS872">
        <v>0.26765077999999998</v>
      </c>
      <c r="BT872">
        <v>0.35768536000000001</v>
      </c>
      <c r="BU872">
        <v>0.18748334</v>
      </c>
      <c r="BV872">
        <v>0.22838539999999999</v>
      </c>
      <c r="BW872">
        <v>0.35385072000000001</v>
      </c>
      <c r="BX872">
        <v>0.33301878000000001</v>
      </c>
      <c r="BY872">
        <v>0.27223226</v>
      </c>
      <c r="BZ872">
        <v>0.16206153000000001</v>
      </c>
      <c r="CA872">
        <v>-0.183227</v>
      </c>
      <c r="CB872">
        <v>0.31269014000000001</v>
      </c>
      <c r="CC872">
        <v>0.24563433000000001</v>
      </c>
      <c r="CD872">
        <v>0.25047360000000002</v>
      </c>
      <c r="CE872">
        <v>0.36635640000000003</v>
      </c>
      <c r="CF872">
        <v>0.14409503000000001</v>
      </c>
      <c r="CG872">
        <v>9.5356700000000003E-2</v>
      </c>
      <c r="CH872">
        <v>0.15473147000000001</v>
      </c>
      <c r="CI872">
        <v>0.16920829000000001</v>
      </c>
      <c r="CJ872">
        <v>7.9357929999999993E-2</v>
      </c>
      <c r="CK872">
        <v>0.17219039999999999</v>
      </c>
      <c r="CL872">
        <v>0.20986038000000001</v>
      </c>
      <c r="CM872">
        <v>-2.5825682999999999E-2</v>
      </c>
      <c r="CN872">
        <v>0.27285028</v>
      </c>
      <c r="CO872">
        <v>2.6080852000000002E-2</v>
      </c>
      <c r="CP872">
        <v>9.8644709999999997E-2</v>
      </c>
      <c r="CQ872">
        <v>0.3015737</v>
      </c>
      <c r="CR872">
        <v>0.27822377999999998</v>
      </c>
      <c r="CS872">
        <v>0.25393704</v>
      </c>
      <c r="CT872">
        <v>-2.1140519999999999E-2</v>
      </c>
      <c r="CU872">
        <v>0.10926080000000001</v>
      </c>
      <c r="CV872">
        <v>0.23136594999999999</v>
      </c>
      <c r="CW872">
        <v>0.11633532000000001</v>
      </c>
      <c r="CX872">
        <v>9.818905E-2</v>
      </c>
      <c r="CY872">
        <v>0.20270679999999999</v>
      </c>
      <c r="CZ872">
        <v>0.10357483000000001</v>
      </c>
      <c r="DA872">
        <v>0.17708154000000001</v>
      </c>
      <c r="DB872">
        <v>0.19087991000000001</v>
      </c>
      <c r="DC872">
        <v>0.96698490000000004</v>
      </c>
      <c r="DD872">
        <v>0.18525973000000001</v>
      </c>
      <c r="DE872">
        <v>7.3671399999999998E-2</v>
      </c>
      <c r="DF872">
        <f t="shared" si="36"/>
        <v>0.16824303689320388</v>
      </c>
      <c r="DG872">
        <f t="shared" si="37"/>
        <v>0</v>
      </c>
      <c r="DH872">
        <v>6.1491160645657187E-3</v>
      </c>
      <c r="DI872">
        <f>VLOOKUP(B872,owner_jaccard!$C$1:$E$1128,3,FALSE)</f>
        <v>0.22641509433962201</v>
      </c>
      <c r="DJ872">
        <f>VLOOKUP(B872,partic_jaccard!$C$1:$E$1128,3,FALSE)</f>
        <v>0.17499999999999999</v>
      </c>
      <c r="DK872">
        <f>VLOOKUP(B872,rtword_jaccard!$C$1:$E$1128,3,FALSE)</f>
        <v>0.11111111111111099</v>
      </c>
      <c r="DL872">
        <f>VLOOKUP(B872,rtword_jaccard!$C$1:$F$1128,4,FALSE)</f>
        <v>0.183431952662721</v>
      </c>
      <c r="DM872">
        <f>VLOOKUP(B872,rtword_jaccard!$C$1:$G$1128,5,FALSE)</f>
        <v>0.181102362204724</v>
      </c>
      <c r="DN872">
        <f>VLOOKUP(B872,owner_j_重み付き!$C$1:$E$1128,3)</f>
        <v>3.5999999999999999E-3</v>
      </c>
      <c r="DO872">
        <f>VLOOKUP(B872,part_j_重み付き!$C$1:$E$1128,3,FALSE)</f>
        <v>5.7000000000000002E-3</v>
      </c>
      <c r="DP872">
        <f>VLOOKUP(B872,journalsection_jaccard!$C$2:$E$1129,3,FALSE)</f>
        <v>0.5625</v>
      </c>
      <c r="DQ872">
        <f>VLOOKUP(B872,journalsection_jaccard!$C$2:$F$1129,4,FALSE)</f>
        <v>0.35135135135135098</v>
      </c>
      <c r="DR872">
        <f>VLOOKUP(B872,journalsection_jaccard!$C$2:$G$1129,5,FALSE)</f>
        <v>0.29870129870129802</v>
      </c>
      <c r="DS872">
        <f>VLOOKUP(B872,journalsection_jaccard!$C$2:$H$1129,6,FALSE)</f>
        <v>0.13636363636363599</v>
      </c>
    </row>
    <row r="873" spans="1:123" hidden="1" x14ac:dyDescent="0.55000000000000004">
      <c r="A873">
        <v>866</v>
      </c>
      <c r="B873" t="s">
        <v>1512</v>
      </c>
      <c r="C873" t="s">
        <v>972</v>
      </c>
      <c r="D873">
        <v>0.38048663999999999</v>
      </c>
      <c r="E873">
        <v>0.44394942999999998</v>
      </c>
      <c r="F873">
        <v>0.11146922400000001</v>
      </c>
      <c r="G873">
        <v>0.37407871999999998</v>
      </c>
      <c r="H873">
        <v>0.31872782</v>
      </c>
      <c r="I873">
        <v>9.5956669999999994E-2</v>
      </c>
      <c r="J873">
        <v>0.43390715000000002</v>
      </c>
      <c r="K873">
        <v>0.98011214000000002</v>
      </c>
      <c r="L873">
        <v>0.24225682000000001</v>
      </c>
      <c r="M873">
        <v>0.29621344999999999</v>
      </c>
      <c r="N873">
        <v>0.43899405000000002</v>
      </c>
      <c r="O873">
        <v>0.31072494000000001</v>
      </c>
      <c r="P873">
        <v>0.20730283999999999</v>
      </c>
      <c r="Q873">
        <v>0.36285220000000001</v>
      </c>
      <c r="R873">
        <v>0.32500446</v>
      </c>
      <c r="S873">
        <v>8.5574239999999996E-2</v>
      </c>
      <c r="T873">
        <v>0.44551748000000002</v>
      </c>
      <c r="U873">
        <v>0.24524264000000001</v>
      </c>
      <c r="V873">
        <v>0.21283695</v>
      </c>
      <c r="W873">
        <v>0.2726613</v>
      </c>
      <c r="X873">
        <v>0.29406345</v>
      </c>
      <c r="Y873">
        <v>0.11498893</v>
      </c>
      <c r="Z873">
        <v>0.1350267</v>
      </c>
      <c r="AA873">
        <v>0.26118530000000001</v>
      </c>
      <c r="AB873">
        <v>0.20624365</v>
      </c>
      <c r="AC873">
        <v>0.33166002999999999</v>
      </c>
      <c r="AD873">
        <v>0.31027028000000001</v>
      </c>
      <c r="AE873">
        <v>0.15936839999999999</v>
      </c>
      <c r="AF873">
        <v>0.37804142000000002</v>
      </c>
      <c r="AG873">
        <v>0.27877173</v>
      </c>
      <c r="AH873">
        <v>3.1572197000000003E-2</v>
      </c>
      <c r="AI873">
        <v>0.31867770000000001</v>
      </c>
      <c r="AJ873">
        <v>0.18447094999999999</v>
      </c>
      <c r="AK873">
        <v>0.32712770000000002</v>
      </c>
      <c r="AL873">
        <v>0.2593782</v>
      </c>
      <c r="AM873">
        <v>0.22381537000000001</v>
      </c>
      <c r="AN873">
        <v>0.18348776999999999</v>
      </c>
      <c r="AO873">
        <v>0.12113607</v>
      </c>
      <c r="AP873">
        <v>0.32686365000000001</v>
      </c>
      <c r="AQ873">
        <v>0.37729234</v>
      </c>
      <c r="AR873">
        <v>0.32482353000000003</v>
      </c>
      <c r="AS873">
        <v>0.27277266999999999</v>
      </c>
      <c r="AT873">
        <v>0.18303718999999999</v>
      </c>
      <c r="AU873">
        <v>0.14925384999999999</v>
      </c>
      <c r="AV873">
        <v>0.24289183</v>
      </c>
      <c r="AW873">
        <v>0.33737212</v>
      </c>
      <c r="AX873">
        <v>0.19626625</v>
      </c>
      <c r="AY873">
        <v>0.41881712999999998</v>
      </c>
      <c r="AZ873">
        <v>0.96317600000000003</v>
      </c>
      <c r="BA873">
        <v>0.17787813999999999</v>
      </c>
      <c r="BB873">
        <v>7.8533694000000001E-2</v>
      </c>
      <c r="BC873">
        <v>0.29795387000000001</v>
      </c>
      <c r="BD873">
        <v>0.29147129999999999</v>
      </c>
      <c r="BE873">
        <v>0.13041684000000001</v>
      </c>
      <c r="BF873">
        <v>0.1893832</v>
      </c>
      <c r="BG873">
        <v>0.36351699999999998</v>
      </c>
      <c r="BH873">
        <v>0.14792295</v>
      </c>
      <c r="BI873">
        <v>0.31935635000000001</v>
      </c>
      <c r="BJ873">
        <v>0.1819568</v>
      </c>
      <c r="BK873">
        <v>0.34855819999999998</v>
      </c>
      <c r="BL873">
        <v>0.38573837</v>
      </c>
      <c r="BM873">
        <v>0.25202253000000002</v>
      </c>
      <c r="BN873">
        <v>0.44862887000000001</v>
      </c>
      <c r="BO873">
        <v>0.2931414</v>
      </c>
      <c r="BP873">
        <v>0.21712159</v>
      </c>
      <c r="BQ873">
        <v>8.6826689999999998E-2</v>
      </c>
      <c r="BR873">
        <v>0.31096302999999997</v>
      </c>
      <c r="BS873">
        <v>0.32132327999999999</v>
      </c>
      <c r="BT873">
        <v>0.41347906000000001</v>
      </c>
      <c r="BU873">
        <v>0.19808932000000001</v>
      </c>
      <c r="BV873">
        <v>0.31339937000000001</v>
      </c>
      <c r="BW873">
        <v>0.35541024999999998</v>
      </c>
      <c r="BX873">
        <v>0.45890996000000001</v>
      </c>
      <c r="BY873">
        <v>0.20275746</v>
      </c>
      <c r="BZ873">
        <v>0.33298427000000003</v>
      </c>
      <c r="CA873">
        <v>4.701938E-2</v>
      </c>
      <c r="CB873">
        <v>0.31766334000000002</v>
      </c>
      <c r="CC873">
        <v>0.31819143999999999</v>
      </c>
      <c r="CD873">
        <v>0.49756519999999999</v>
      </c>
      <c r="CE873">
        <v>0.41046076999999997</v>
      </c>
      <c r="CF873">
        <v>0.25803833999999998</v>
      </c>
      <c r="CG873">
        <v>0.42430687</v>
      </c>
      <c r="CH873">
        <v>0.51689404000000005</v>
      </c>
      <c r="CI873">
        <v>5.5101222999999998E-2</v>
      </c>
      <c r="CJ873">
        <v>0.30090147</v>
      </c>
      <c r="CK873">
        <v>0.27574134</v>
      </c>
      <c r="CL873">
        <v>0.23800780999999999</v>
      </c>
      <c r="CM873">
        <v>0.23918015000000001</v>
      </c>
      <c r="CN873">
        <v>0.32518269999999999</v>
      </c>
      <c r="CO873">
        <v>0.20090627999999999</v>
      </c>
      <c r="CP873">
        <v>0.25513523999999999</v>
      </c>
      <c r="CQ873">
        <v>5.816959E-2</v>
      </c>
      <c r="CR873">
        <v>0.49565179999999998</v>
      </c>
      <c r="CS873">
        <v>0.2709415</v>
      </c>
      <c r="CT873">
        <v>0.19722115000000001</v>
      </c>
      <c r="CU873">
        <v>0.16924675</v>
      </c>
      <c r="CV873">
        <v>0.41667375000000001</v>
      </c>
      <c r="CW873">
        <v>0.33405180000000001</v>
      </c>
      <c r="CX873">
        <v>0.13518368</v>
      </c>
      <c r="CY873">
        <v>0.25609507999999997</v>
      </c>
      <c r="CZ873">
        <v>0.41474786000000002</v>
      </c>
      <c r="DA873">
        <v>0.39352530000000002</v>
      </c>
      <c r="DB873">
        <v>0.32885638</v>
      </c>
      <c r="DC873">
        <v>0.97439944999999994</v>
      </c>
      <c r="DD873">
        <v>0.33206055000000001</v>
      </c>
      <c r="DE873">
        <v>0.25439146000000001</v>
      </c>
      <c r="DF873">
        <f t="shared" si="36"/>
        <v>0.27579892687378649</v>
      </c>
      <c r="DG873">
        <f t="shared" si="37"/>
        <v>1</v>
      </c>
      <c r="DH873">
        <v>4.2186348955018018E-3</v>
      </c>
      <c r="DI873">
        <f>VLOOKUP(B873,owner_jaccard!$C$1:$E$1128,3,FALSE)</f>
        <v>0.5</v>
      </c>
      <c r="DJ873">
        <f>VLOOKUP(B873,partic_jaccard!$C$1:$E$1128,3,FALSE)</f>
        <v>0.68421052631578905</v>
      </c>
      <c r="DK873">
        <f>VLOOKUP(B873,rtword_jaccard!$C$1:$E$1128,3,FALSE)</f>
        <v>0.35135135135135098</v>
      </c>
      <c r="DL873">
        <f>VLOOKUP(B873,rtword_jaccard!$C$1:$F$1128,4,FALSE)</f>
        <v>0.41843971631205601</v>
      </c>
      <c r="DM873">
        <f>VLOOKUP(B873,rtword_jaccard!$C$1:$G$1128,5,FALSE)</f>
        <v>0.38248847926267199</v>
      </c>
      <c r="DN873">
        <f>VLOOKUP(B873,owner_j_重み付き!$C$1:$E$1128,3)</f>
        <v>9.4999999999999998E-3</v>
      </c>
      <c r="DO873">
        <f>VLOOKUP(B873,part_j_重み付き!$C$1:$E$1128,3,FALSE)</f>
        <v>2.18E-2</v>
      </c>
      <c r="DP873">
        <f>VLOOKUP(B873,journalsection_jaccard!$C$2:$E$1129,3,FALSE)</f>
        <v>0.69491525423728795</v>
      </c>
      <c r="DQ873">
        <f>VLOOKUP(B873,journalsection_jaccard!$C$2:$F$1129,4,FALSE)</f>
        <v>0.48148148148148101</v>
      </c>
      <c r="DR873">
        <f>VLOOKUP(B873,journalsection_jaccard!$C$2:$G$1129,5,FALSE)</f>
        <v>0.43540669856459302</v>
      </c>
      <c r="DS873">
        <f>VLOOKUP(B873,journalsection_jaccard!$C$2:$H$1129,6,FALSE)</f>
        <v>0.29870129870129802</v>
      </c>
    </row>
    <row r="874" spans="1:123" hidden="1" x14ac:dyDescent="0.55000000000000004">
      <c r="A874">
        <v>867</v>
      </c>
      <c r="B874" t="s">
        <v>2363</v>
      </c>
      <c r="C874" t="s">
        <v>973</v>
      </c>
      <c r="D874">
        <v>0.43107662000000002</v>
      </c>
      <c r="E874">
        <v>0.36403927000000003</v>
      </c>
      <c r="F874">
        <v>0.23383111000000001</v>
      </c>
      <c r="G874">
        <v>0.41856563000000002</v>
      </c>
      <c r="H874">
        <v>0.41830075</v>
      </c>
      <c r="I874">
        <v>8.0864069999999996E-2</v>
      </c>
      <c r="J874">
        <v>0.21580915000000001</v>
      </c>
      <c r="K874">
        <v>0.98424829999999996</v>
      </c>
      <c r="L874">
        <v>0.30517364000000002</v>
      </c>
      <c r="M874">
        <v>0.24678365999999999</v>
      </c>
      <c r="N874">
        <v>0.38937587000000001</v>
      </c>
      <c r="O874">
        <v>0.16920504</v>
      </c>
      <c r="P874">
        <v>0.29594555</v>
      </c>
      <c r="Q874">
        <v>0.3670216</v>
      </c>
      <c r="R874">
        <v>0.11559932000000001</v>
      </c>
      <c r="S874">
        <v>-3.6954204999999997E-2</v>
      </c>
      <c r="T874">
        <v>0.21588262999999999</v>
      </c>
      <c r="U874">
        <v>0.18996421999999999</v>
      </c>
      <c r="V874">
        <v>0.119783424</v>
      </c>
      <c r="W874">
        <v>0.24828923999999999</v>
      </c>
      <c r="X874">
        <v>0.18974938999999999</v>
      </c>
      <c r="Y874">
        <v>4.8780235999999998E-2</v>
      </c>
      <c r="Z874">
        <v>0.29741535000000002</v>
      </c>
      <c r="AA874">
        <v>9.8395880000000005E-2</v>
      </c>
      <c r="AB874">
        <v>0.18266723000000001</v>
      </c>
      <c r="AC874">
        <v>0.38572406999999997</v>
      </c>
      <c r="AD874">
        <v>0.15537424</v>
      </c>
      <c r="AE874">
        <v>7.5679239999999995E-2</v>
      </c>
      <c r="AF874">
        <v>0.25847249999999999</v>
      </c>
      <c r="AG874">
        <v>0.25654506999999999</v>
      </c>
      <c r="AH874">
        <v>-2.2531915E-2</v>
      </c>
      <c r="AI874">
        <v>0.27717694999999998</v>
      </c>
      <c r="AJ874">
        <v>0.11106197</v>
      </c>
      <c r="AK874">
        <v>0.30841538000000002</v>
      </c>
      <c r="AL874">
        <v>0.16344597999999999</v>
      </c>
      <c r="AM874">
        <v>0.25916450000000002</v>
      </c>
      <c r="AN874">
        <v>6.531737E-2</v>
      </c>
      <c r="AO874">
        <v>0.20607631000000001</v>
      </c>
      <c r="AP874">
        <v>0.34580677999999998</v>
      </c>
      <c r="AQ874">
        <v>0.44411653000000001</v>
      </c>
      <c r="AR874">
        <v>0.27487767000000002</v>
      </c>
      <c r="AS874">
        <v>0.2366037</v>
      </c>
      <c r="AT874">
        <v>3.8952119999999999E-3</v>
      </c>
      <c r="AU874">
        <v>0.18843315999999999</v>
      </c>
      <c r="AV874">
        <v>0.14839658</v>
      </c>
      <c r="AW874">
        <v>0.50099839999999995</v>
      </c>
      <c r="AX874">
        <v>0.1531324</v>
      </c>
      <c r="AY874">
        <v>0.43370512</v>
      </c>
      <c r="AZ874">
        <v>0.97499955000000005</v>
      </c>
      <c r="BA874">
        <v>0.14285824999999999</v>
      </c>
      <c r="BB874">
        <v>6.7664760000000004E-2</v>
      </c>
      <c r="BC874">
        <v>0.26010597000000002</v>
      </c>
      <c r="BD874">
        <v>0.22445127000000001</v>
      </c>
      <c r="BE874">
        <v>-8.2613530000000004E-2</v>
      </c>
      <c r="BF874">
        <v>0.15512525999999999</v>
      </c>
      <c r="BG874">
        <v>0.34905904999999998</v>
      </c>
      <c r="BH874">
        <v>8.8319674000000001E-2</v>
      </c>
      <c r="BI874">
        <v>0.23000187999999999</v>
      </c>
      <c r="BJ874">
        <v>0.19326889999999999</v>
      </c>
      <c r="BK874">
        <v>0.26357976</v>
      </c>
      <c r="BL874">
        <v>0.1436981</v>
      </c>
      <c r="BM874">
        <v>0.32245094000000002</v>
      </c>
      <c r="BN874">
        <v>0.35044249999999999</v>
      </c>
      <c r="BO874">
        <v>0.28391440000000001</v>
      </c>
      <c r="BP874">
        <v>0.16412793000000001</v>
      </c>
      <c r="BQ874">
        <v>0.10177658000000001</v>
      </c>
      <c r="BR874">
        <v>7.2179380000000001E-2</v>
      </c>
      <c r="BS874">
        <v>0.15967956</v>
      </c>
      <c r="BT874">
        <v>0.3975532</v>
      </c>
      <c r="BU874">
        <v>0.23176796999999999</v>
      </c>
      <c r="BV874">
        <v>0.32040772000000001</v>
      </c>
      <c r="BW874">
        <v>0.30312800000000001</v>
      </c>
      <c r="BX874">
        <v>0.32861572999999999</v>
      </c>
      <c r="BY874">
        <v>0.33312925999999998</v>
      </c>
      <c r="BZ874">
        <v>0.33456831999999997</v>
      </c>
      <c r="CA874">
        <v>6.9606810000000005E-2</v>
      </c>
      <c r="CB874">
        <v>0.15481612</v>
      </c>
      <c r="CC874">
        <v>0.48036774999999998</v>
      </c>
      <c r="CD874">
        <v>0.51062936000000003</v>
      </c>
      <c r="CE874">
        <v>0.54475003</v>
      </c>
      <c r="CF874">
        <v>0.17163391</v>
      </c>
      <c r="CG874">
        <v>0.13721046000000001</v>
      </c>
      <c r="CH874">
        <v>0.34345973000000002</v>
      </c>
      <c r="CI874">
        <v>7.9405480000000001E-2</v>
      </c>
      <c r="CJ874">
        <v>0.33499202</v>
      </c>
      <c r="CK874">
        <v>0.24269415</v>
      </c>
      <c r="CL874">
        <v>0.18132249</v>
      </c>
      <c r="CM874">
        <v>0.19277915000000001</v>
      </c>
      <c r="CN874">
        <v>3.9200859999999997E-2</v>
      </c>
      <c r="CO874">
        <v>0.28198767000000002</v>
      </c>
      <c r="CP874">
        <v>7.7158994999999994E-2</v>
      </c>
      <c r="CQ874">
        <v>0.24695402</v>
      </c>
      <c r="CR874">
        <v>0.48434189999999999</v>
      </c>
      <c r="CS874">
        <v>0.17629810000000001</v>
      </c>
      <c r="CT874">
        <v>0.15656977999999999</v>
      </c>
      <c r="CU874">
        <v>7.5666140000000007E-2</v>
      </c>
      <c r="CV874">
        <v>0.38096583000000001</v>
      </c>
      <c r="CW874">
        <v>0.25690590000000002</v>
      </c>
      <c r="CX874">
        <v>0.18917080999999999</v>
      </c>
      <c r="CY874">
        <v>0.29125777000000003</v>
      </c>
      <c r="CZ874">
        <v>0.26247589999999998</v>
      </c>
      <c r="DA874">
        <v>0.26996832999999998</v>
      </c>
      <c r="DB874">
        <v>-5.0654350000000001E-3</v>
      </c>
      <c r="DC874">
        <v>0.96728000000000003</v>
      </c>
      <c r="DD874">
        <v>0.29623729999999998</v>
      </c>
      <c r="DE874">
        <v>0.108865924</v>
      </c>
      <c r="DF874">
        <f t="shared" si="36"/>
        <v>0.22919747553398057</v>
      </c>
      <c r="DG874">
        <f t="shared" si="37"/>
        <v>0</v>
      </c>
      <c r="DH874">
        <v>1.9055151664397436E-4</v>
      </c>
      <c r="DI874">
        <f>VLOOKUP(B874,owner_jaccard!$C$1:$E$1128,3,FALSE)</f>
        <v>0.217391304347826</v>
      </c>
      <c r="DJ874">
        <f>VLOOKUP(B874,partic_jaccard!$C$1:$E$1128,3,FALSE)</f>
        <v>0.31578947368421001</v>
      </c>
      <c r="DK874">
        <f>VLOOKUP(B874,rtword_jaccard!$C$1:$E$1128,3,FALSE)</f>
        <v>0.17647058823529399</v>
      </c>
      <c r="DL874">
        <f>VLOOKUP(B874,rtword_jaccard!$C$1:$F$1128,4,FALSE)</f>
        <v>0.25786163522012501</v>
      </c>
      <c r="DM874">
        <f>VLOOKUP(B874,rtword_jaccard!$C$1:$G$1128,5,FALSE)</f>
        <v>0.33928571428571402</v>
      </c>
      <c r="DN874">
        <f>VLOOKUP(B874,owner_j_重み付き!$C$1:$E$1128,3)</f>
        <v>6.6E-3</v>
      </c>
      <c r="DO874">
        <f>VLOOKUP(B874,part_j_重み付き!$C$1:$E$1128,3,FALSE)</f>
        <v>7.9000000000000008E-3</v>
      </c>
      <c r="DP874">
        <f>VLOOKUP(B874,journalsection_jaccard!$C$2:$E$1129,3,FALSE)</f>
        <v>0.219512195121951</v>
      </c>
      <c r="DQ874">
        <f>VLOOKUP(B874,journalsection_jaccard!$C$2:$F$1129,4,FALSE)</f>
        <v>0.273885350318471</v>
      </c>
      <c r="DR874">
        <f>VLOOKUP(B874,journalsection_jaccard!$C$2:$G$1129,5,FALSE)</f>
        <v>0.19521912350597601</v>
      </c>
      <c r="DS874">
        <f>VLOOKUP(B874,journalsection_jaccard!$C$2:$H$1129,6,FALSE)</f>
        <v>7.5268817204300995E-2</v>
      </c>
    </row>
    <row r="875" spans="1:123" x14ac:dyDescent="0.55000000000000004">
      <c r="A875">
        <v>868</v>
      </c>
      <c r="B875" t="s">
        <v>2364</v>
      </c>
      <c r="C875" t="s">
        <v>974</v>
      </c>
      <c r="D875">
        <v>0.10719394</v>
      </c>
      <c r="E875">
        <v>8.7602959999999994E-2</v>
      </c>
      <c r="F875">
        <v>-5.0584869999999997E-2</v>
      </c>
      <c r="G875">
        <v>0.25537874999999999</v>
      </c>
      <c r="H875">
        <v>0.28774184000000003</v>
      </c>
      <c r="I875">
        <v>0.17933808000000001</v>
      </c>
      <c r="J875">
        <v>0.19126805999999999</v>
      </c>
      <c r="K875">
        <v>0.98640656000000004</v>
      </c>
      <c r="L875">
        <v>0.25486985000000001</v>
      </c>
      <c r="M875">
        <v>7.8825709999999993E-2</v>
      </c>
      <c r="N875">
        <v>0.21066345</v>
      </c>
      <c r="O875">
        <v>0.16215825</v>
      </c>
      <c r="P875">
        <v>0.25839647999999998</v>
      </c>
      <c r="Q875">
        <v>0.19664486</v>
      </c>
      <c r="R875">
        <v>2.1906007000000002E-2</v>
      </c>
      <c r="S875">
        <v>8.6919510000000005E-2</v>
      </c>
      <c r="T875">
        <v>0.15038615</v>
      </c>
      <c r="U875">
        <v>0.20699208999999999</v>
      </c>
      <c r="V875">
        <v>0.22338358999999999</v>
      </c>
      <c r="W875">
        <v>0.23380686000000001</v>
      </c>
      <c r="X875">
        <v>0.15673450999999999</v>
      </c>
      <c r="Y875">
        <v>1.5173829999999999E-2</v>
      </c>
      <c r="Z875">
        <v>6.9217979999999998E-2</v>
      </c>
      <c r="AA875">
        <v>0.13673887000000001</v>
      </c>
      <c r="AB875">
        <v>0.15233380999999999</v>
      </c>
      <c r="AC875">
        <v>0.20706572000000001</v>
      </c>
      <c r="AD875">
        <v>8.110502E-2</v>
      </c>
      <c r="AE875">
        <v>0.26225224000000003</v>
      </c>
      <c r="AF875">
        <v>0.23530181</v>
      </c>
      <c r="AG875">
        <v>7.6878420000000003E-2</v>
      </c>
      <c r="AH875">
        <v>2.996832E-2</v>
      </c>
      <c r="AI875">
        <v>0.15219653</v>
      </c>
      <c r="AJ875">
        <v>0.11618327000000001</v>
      </c>
      <c r="AK875">
        <v>0.14230361999999999</v>
      </c>
      <c r="AL875">
        <v>0.18642806000000001</v>
      </c>
      <c r="AM875">
        <v>4.1211665000000001E-2</v>
      </c>
      <c r="AN875">
        <v>0.17488873999999999</v>
      </c>
      <c r="AO875">
        <v>6.5633399999999995E-2</v>
      </c>
      <c r="AP875">
        <v>0.34159349999999999</v>
      </c>
      <c r="AQ875">
        <v>0.22218341999999999</v>
      </c>
      <c r="AR875">
        <v>0.29599365999999999</v>
      </c>
      <c r="AS875">
        <v>0.16775825999999999</v>
      </c>
      <c r="AT875">
        <v>0.20477228</v>
      </c>
      <c r="AU875">
        <v>0.120341375</v>
      </c>
      <c r="AV875">
        <v>0.14724762999999999</v>
      </c>
      <c r="AW875">
        <v>0.11900748</v>
      </c>
      <c r="AX875">
        <v>0.25071104999999999</v>
      </c>
      <c r="AY875">
        <v>0.4099682</v>
      </c>
      <c r="AZ875">
        <v>0.91731390000000002</v>
      </c>
      <c r="BA875">
        <v>1.5625386E-3</v>
      </c>
      <c r="BB875">
        <v>0.10157268</v>
      </c>
      <c r="BC875">
        <v>2.4846703000000001E-2</v>
      </c>
      <c r="BD875">
        <v>0.23533799</v>
      </c>
      <c r="BE875">
        <v>0.23366319999999999</v>
      </c>
      <c r="BF875">
        <v>0.10354294999999999</v>
      </c>
      <c r="BG875">
        <v>0.23058002</v>
      </c>
      <c r="BH875">
        <v>0.26364421999999998</v>
      </c>
      <c r="BI875">
        <v>0.24703406</v>
      </c>
      <c r="BJ875">
        <v>0.25310971999999998</v>
      </c>
      <c r="BK875">
        <v>0.16235279</v>
      </c>
      <c r="BL875">
        <v>0.25248506999999998</v>
      </c>
      <c r="BM875">
        <v>0.12379986</v>
      </c>
      <c r="BN875">
        <v>0.22808587999999999</v>
      </c>
      <c r="BO875">
        <v>0.16531937999999999</v>
      </c>
      <c r="BP875">
        <v>0.12870978</v>
      </c>
      <c r="BQ875">
        <v>0.12759249</v>
      </c>
      <c r="BR875">
        <v>8.8605925000000002E-2</v>
      </c>
      <c r="BS875">
        <v>0.12674650000000001</v>
      </c>
      <c r="BT875">
        <v>0.19980823</v>
      </c>
      <c r="BU875">
        <v>0.12722128999999999</v>
      </c>
      <c r="BV875">
        <v>0.18689273000000001</v>
      </c>
      <c r="BW875">
        <v>0.25379464000000002</v>
      </c>
      <c r="BX875">
        <v>0.10344598000000001</v>
      </c>
      <c r="BY875">
        <v>6.174199E-3</v>
      </c>
      <c r="BZ875">
        <v>0.14769936</v>
      </c>
      <c r="CA875">
        <v>8.5372859999999995E-2</v>
      </c>
      <c r="CB875">
        <v>0.32626455999999998</v>
      </c>
      <c r="CC875">
        <v>0.28507601999999999</v>
      </c>
      <c r="CD875">
        <v>0.31256415999999998</v>
      </c>
      <c r="CE875">
        <v>0.12442311</v>
      </c>
      <c r="CF875">
        <v>0.3046837</v>
      </c>
      <c r="CG875">
        <v>0.17750779999999999</v>
      </c>
      <c r="CH875">
        <v>0.24736704000000001</v>
      </c>
      <c r="CI875">
        <v>0.10342292</v>
      </c>
      <c r="CJ875">
        <v>0.18295173000000001</v>
      </c>
      <c r="CK875">
        <v>0.19019511</v>
      </c>
      <c r="CL875">
        <v>0.11188594</v>
      </c>
      <c r="CM875">
        <v>2.7167483999999999E-2</v>
      </c>
      <c r="CN875">
        <v>8.5234500000000001E-3</v>
      </c>
      <c r="CO875">
        <v>-3.025678E-2</v>
      </c>
      <c r="CP875">
        <v>0.14780946</v>
      </c>
      <c r="CQ875">
        <v>0.14387448</v>
      </c>
      <c r="CR875">
        <v>0.20024474</v>
      </c>
      <c r="CS875">
        <v>0.20490071000000001</v>
      </c>
      <c r="CT875">
        <v>0.32391217</v>
      </c>
      <c r="CU875">
        <v>6.4155729999999994E-2</v>
      </c>
      <c r="CV875">
        <v>0.15003859</v>
      </c>
      <c r="CW875">
        <v>0.15142621000000001</v>
      </c>
      <c r="CX875">
        <v>0.12555425000000001</v>
      </c>
      <c r="CY875">
        <v>1.8315314999999999E-2</v>
      </c>
      <c r="CZ875">
        <v>0.24776766</v>
      </c>
      <c r="DA875">
        <v>0.18925807</v>
      </c>
      <c r="DB875">
        <v>8.1083335000000006E-2</v>
      </c>
      <c r="DC875">
        <v>0.96346175999999994</v>
      </c>
      <c r="DD875">
        <v>0.24748452000000001</v>
      </c>
      <c r="DE875">
        <v>-1.273623E-3</v>
      </c>
      <c r="DF875">
        <f t="shared" si="36"/>
        <v>0.16115935090873787</v>
      </c>
      <c r="DG875">
        <f t="shared" si="37"/>
        <v>0</v>
      </c>
      <c r="DH875">
        <v>0</v>
      </c>
      <c r="DI875">
        <f>VLOOKUP(B875,owner_jaccard!$C$1:$E$1128,3,FALSE)</f>
        <v>2.5641025641025599E-2</v>
      </c>
      <c r="DJ875">
        <f>VLOOKUP(B875,partic_jaccard!$C$1:$E$1128,3,FALSE)</f>
        <v>5.8823529411764698E-2</v>
      </c>
      <c r="DK875">
        <f>VLOOKUP(B875,rtword_jaccard!$C$1:$E$1128,3,FALSE)</f>
        <v>6.3829787234042507E-2</v>
      </c>
      <c r="DL875">
        <f>VLOOKUP(B875,rtword_jaccard!$C$1:$F$1128,4,FALSE)</f>
        <v>0.10497237569060699</v>
      </c>
      <c r="DM875">
        <f>VLOOKUP(B875,rtword_jaccard!$C$1:$G$1128,5,FALSE)</f>
        <v>0.14503816793893101</v>
      </c>
      <c r="DN875">
        <f>VLOOKUP(B875,owner_j_重み付き!$C$1:$E$1128,3)</f>
        <v>1.1999999999999999E-3</v>
      </c>
      <c r="DO875">
        <f>VLOOKUP(B875,part_j_重み付き!$C$1:$E$1128,3,FALSE)</f>
        <v>6.9999999999999999E-4</v>
      </c>
      <c r="DP875">
        <f>VLOOKUP(B875,journalsection_jaccard!$C$2:$E$1129,3,FALSE)</f>
        <v>0.49253731343283502</v>
      </c>
      <c r="DQ875">
        <f>VLOOKUP(B875,journalsection_jaccard!$C$2:$F$1129,4,FALSE)</f>
        <v>0.29870129870129802</v>
      </c>
      <c r="DR875">
        <f>VLOOKUP(B875,journalsection_jaccard!$C$2:$G$1129,5,FALSE)</f>
        <v>0.255230125523012</v>
      </c>
      <c r="DS875">
        <f>VLOOKUP(B875,journalsection_jaccard!$C$2:$H$1129,6,FALSE)</f>
        <v>7.5268817204300995E-2</v>
      </c>
    </row>
    <row r="876" spans="1:123" hidden="1" x14ac:dyDescent="0.55000000000000004">
      <c r="A876">
        <v>869</v>
      </c>
      <c r="B876" t="s">
        <v>1513</v>
      </c>
      <c r="C876" t="s">
        <v>975</v>
      </c>
      <c r="D876">
        <v>0.23659925000000001</v>
      </c>
      <c r="E876">
        <v>0.2892574</v>
      </c>
      <c r="F876">
        <v>0.26985123999999999</v>
      </c>
      <c r="G876">
        <v>0.45121909999999998</v>
      </c>
      <c r="H876">
        <v>0.24016021000000001</v>
      </c>
      <c r="I876">
        <v>-2.0768495000000001E-2</v>
      </c>
      <c r="J876">
        <v>0.14423762000000001</v>
      </c>
      <c r="K876">
        <v>0.97983739999999997</v>
      </c>
      <c r="L876">
        <v>0.20914853999999999</v>
      </c>
      <c r="M876">
        <v>0.27512081999999999</v>
      </c>
      <c r="N876">
        <v>0.41338150000000001</v>
      </c>
      <c r="O876">
        <v>0.17130999999999999</v>
      </c>
      <c r="P876">
        <v>0.19742272999999999</v>
      </c>
      <c r="Q876">
        <v>0.44793147</v>
      </c>
      <c r="R876">
        <v>0.16314500000000001</v>
      </c>
      <c r="S876">
        <v>0.17926834999999999</v>
      </c>
      <c r="T876">
        <v>4.6806827000000002E-2</v>
      </c>
      <c r="U876">
        <v>9.6970074000000003E-2</v>
      </c>
      <c r="V876">
        <v>7.7557989999999993E-2</v>
      </c>
      <c r="W876">
        <v>0.14896919</v>
      </c>
      <c r="X876">
        <v>0.31282191999999998</v>
      </c>
      <c r="Y876">
        <v>0.23399189000000001</v>
      </c>
      <c r="Z876">
        <v>0.14168906000000001</v>
      </c>
      <c r="AA876">
        <v>0.28706008</v>
      </c>
      <c r="AB876">
        <v>-2.5731021999999999E-2</v>
      </c>
      <c r="AC876">
        <v>0.23670952000000001</v>
      </c>
      <c r="AD876">
        <v>-4.8658077000000001E-2</v>
      </c>
      <c r="AE876">
        <v>0.1377302</v>
      </c>
      <c r="AF876">
        <v>0.14393425000000001</v>
      </c>
      <c r="AG876">
        <v>4.2623210000000002E-2</v>
      </c>
      <c r="AH876">
        <v>0.17192787000000001</v>
      </c>
      <c r="AI876">
        <v>0.28693742</v>
      </c>
      <c r="AJ876">
        <v>0.16627449999999999</v>
      </c>
      <c r="AK876">
        <v>0.18962867999999999</v>
      </c>
      <c r="AL876">
        <v>0.25238286999999998</v>
      </c>
      <c r="AM876">
        <v>0.23257823</v>
      </c>
      <c r="AN876">
        <v>0.18631585000000001</v>
      </c>
      <c r="AO876">
        <v>0.29165795</v>
      </c>
      <c r="AP876">
        <v>0.28579563000000002</v>
      </c>
      <c r="AQ876">
        <v>0.40275148</v>
      </c>
      <c r="AR876">
        <v>0.28779223999999998</v>
      </c>
      <c r="AS876">
        <v>0.14860284000000001</v>
      </c>
      <c r="AT876">
        <v>0.2163979</v>
      </c>
      <c r="AU876">
        <v>0.24042501999999999</v>
      </c>
      <c r="AV876">
        <v>0.18141377</v>
      </c>
      <c r="AW876">
        <v>0.29854009999999997</v>
      </c>
      <c r="AX876">
        <v>0.25267543999999997</v>
      </c>
      <c r="AY876">
        <v>0.23786618000000001</v>
      </c>
      <c r="AZ876">
        <v>0.9709084</v>
      </c>
      <c r="BA876">
        <v>0.21389933</v>
      </c>
      <c r="BB876">
        <v>4.0119775000000003E-2</v>
      </c>
      <c r="BC876">
        <v>7.4106270000000002E-2</v>
      </c>
      <c r="BD876">
        <v>0.18489923999999999</v>
      </c>
      <c r="BE876">
        <v>-9.2687190000000003E-2</v>
      </c>
      <c r="BF876">
        <v>0.10657788</v>
      </c>
      <c r="BG876">
        <v>0.38858363000000001</v>
      </c>
      <c r="BH876">
        <v>-7.8886680000000001E-2</v>
      </c>
      <c r="BI876">
        <v>0.16982739999999999</v>
      </c>
      <c r="BJ876">
        <v>0.38251819999999997</v>
      </c>
      <c r="BK876">
        <v>0.24197039000000001</v>
      </c>
      <c r="BL876">
        <v>0.29286212</v>
      </c>
      <c r="BM876">
        <v>0.41534597000000001</v>
      </c>
      <c r="BN876">
        <v>0.26159690000000002</v>
      </c>
      <c r="BO876">
        <v>0.32167622000000001</v>
      </c>
      <c r="BP876">
        <v>0.25646059999999998</v>
      </c>
      <c r="BQ876">
        <v>7.1498350000000002E-2</v>
      </c>
      <c r="BR876">
        <v>0.30574333999999997</v>
      </c>
      <c r="BS876">
        <v>0.2324147</v>
      </c>
      <c r="BT876">
        <v>0.18035519</v>
      </c>
      <c r="BU876">
        <v>0.35999893999999999</v>
      </c>
      <c r="BV876">
        <v>0.27069300000000002</v>
      </c>
      <c r="BW876">
        <v>0.32421436999999997</v>
      </c>
      <c r="BX876">
        <v>0.34161567999999998</v>
      </c>
      <c r="BY876">
        <v>0.13557263999999999</v>
      </c>
      <c r="BZ876">
        <v>7.5814075999999994E-2</v>
      </c>
      <c r="CA876">
        <v>2.5788555000000001E-2</v>
      </c>
      <c r="CB876">
        <v>0.17018883000000001</v>
      </c>
      <c r="CC876">
        <v>0.29055165999999999</v>
      </c>
      <c r="CD876">
        <v>0.49454969999999998</v>
      </c>
      <c r="CE876">
        <v>0.33833200000000002</v>
      </c>
      <c r="CF876">
        <v>-6.2020934999999999E-2</v>
      </c>
      <c r="CG876">
        <v>0.29344081999999999</v>
      </c>
      <c r="CH876">
        <v>0.18967800000000001</v>
      </c>
      <c r="CI876">
        <v>0.10530588</v>
      </c>
      <c r="CJ876">
        <v>0.14319691000000001</v>
      </c>
      <c r="CK876">
        <v>0.25840030000000003</v>
      </c>
      <c r="CL876">
        <v>0.30049047000000001</v>
      </c>
      <c r="CM876">
        <v>0.110207185</v>
      </c>
      <c r="CN876">
        <v>5.8472514000000003E-2</v>
      </c>
      <c r="CO876">
        <v>0.23592289</v>
      </c>
      <c r="CP876">
        <v>6.949806E-2</v>
      </c>
      <c r="CQ876">
        <v>0.26553142000000002</v>
      </c>
      <c r="CR876">
        <v>0.44059100000000001</v>
      </c>
      <c r="CS876">
        <v>6.9881509999999994E-2</v>
      </c>
      <c r="CT876">
        <v>0.17610554</v>
      </c>
      <c r="CU876">
        <v>0.28704876000000001</v>
      </c>
      <c r="CV876">
        <v>0.32070729999999997</v>
      </c>
      <c r="CW876">
        <v>-5.7761847999999998E-2</v>
      </c>
      <c r="CX876">
        <v>-4.1564619999999997E-2</v>
      </c>
      <c r="CY876">
        <v>0.10681573</v>
      </c>
      <c r="CZ876">
        <v>0.35210466000000001</v>
      </c>
      <c r="DA876">
        <v>0.19127083</v>
      </c>
      <c r="DB876">
        <v>0.28040530000000002</v>
      </c>
      <c r="DC876">
        <v>0.96677696999999996</v>
      </c>
      <c r="DD876">
        <v>0.33276953999999997</v>
      </c>
      <c r="DE876">
        <v>0.17712739</v>
      </c>
      <c r="DF876">
        <f t="shared" si="36"/>
        <v>0.20611213115533997</v>
      </c>
      <c r="DG876">
        <f t="shared" si="37"/>
        <v>0</v>
      </c>
      <c r="DH876">
        <v>9.9045493617893276E-4</v>
      </c>
      <c r="DI876">
        <f>VLOOKUP(B876,owner_jaccard!$C$1:$E$1128,3,FALSE)</f>
        <v>0.340425531914893</v>
      </c>
      <c r="DJ876">
        <f>VLOOKUP(B876,partic_jaccard!$C$1:$E$1128,3,FALSE)</f>
        <v>0.43243243243243201</v>
      </c>
      <c r="DK876">
        <f>VLOOKUP(B876,rtword_jaccard!$C$1:$E$1128,3,FALSE)</f>
        <v>0.219512195121951</v>
      </c>
      <c r="DL876">
        <f>VLOOKUP(B876,rtword_jaccard!$C$1:$F$1128,4,FALSE)</f>
        <v>0.265822784810126</v>
      </c>
      <c r="DM876">
        <f>VLOOKUP(B876,rtword_jaccard!$C$1:$G$1128,5,FALSE)</f>
        <v>0.25</v>
      </c>
      <c r="DN876">
        <f>VLOOKUP(B876,owner_j_重み付き!$C$1:$E$1128,3)</f>
        <v>4.8999999999999998E-3</v>
      </c>
      <c r="DO876">
        <f>VLOOKUP(B876,part_j_重み付き!$C$1:$E$1128,3,FALSE)</f>
        <v>2.3199999999999998E-2</v>
      </c>
      <c r="DP876">
        <f>VLOOKUP(B876,journalsection_jaccard!$C$2:$E$1129,3,FALSE)</f>
        <v>0.61290322580645096</v>
      </c>
      <c r="DQ876">
        <f>VLOOKUP(B876,journalsection_jaccard!$C$2:$F$1129,4,FALSE)</f>
        <v>0.37931034482758602</v>
      </c>
      <c r="DR876">
        <f>VLOOKUP(B876,journalsection_jaccard!$C$2:$G$1129,5,FALSE)</f>
        <v>0.33928571428571402</v>
      </c>
      <c r="DS876">
        <f>VLOOKUP(B876,journalsection_jaccard!$C$2:$H$1129,6,FALSE)</f>
        <v>0.234567901234567</v>
      </c>
    </row>
    <row r="877" spans="1:123" hidden="1" x14ac:dyDescent="0.55000000000000004">
      <c r="A877">
        <v>870</v>
      </c>
      <c r="B877" t="s">
        <v>2365</v>
      </c>
      <c r="C877" t="s">
        <v>976</v>
      </c>
      <c r="D877">
        <v>0.11669271000000001</v>
      </c>
      <c r="E877">
        <v>0.41946446999999998</v>
      </c>
      <c r="F877">
        <v>0.23242101000000001</v>
      </c>
      <c r="G877">
        <v>0.47132215</v>
      </c>
      <c r="H877">
        <v>0.25524967999999998</v>
      </c>
      <c r="I877">
        <v>-0.15978466999999999</v>
      </c>
      <c r="J877">
        <v>0.20183782</v>
      </c>
      <c r="K877">
        <v>0.98090809999999995</v>
      </c>
      <c r="L877">
        <v>0.20404649</v>
      </c>
      <c r="M877">
        <v>0.32930480000000001</v>
      </c>
      <c r="N877">
        <v>0.53070795999999998</v>
      </c>
      <c r="O877">
        <v>0.11405752600000001</v>
      </c>
      <c r="P877">
        <v>0.3148089</v>
      </c>
      <c r="Q877">
        <v>0.30950274999999999</v>
      </c>
      <c r="R877">
        <v>0.28219824999999998</v>
      </c>
      <c r="S877">
        <v>0.11763601999999999</v>
      </c>
      <c r="T877">
        <v>0.38250497</v>
      </c>
      <c r="U877">
        <v>6.0950190000000001E-2</v>
      </c>
      <c r="V877">
        <v>-6.4777979999999999E-2</v>
      </c>
      <c r="W877">
        <v>6.8982920000000003E-2</v>
      </c>
      <c r="X877">
        <v>0.3198646</v>
      </c>
      <c r="Y877">
        <v>0.13783931999999999</v>
      </c>
      <c r="Z877">
        <v>3.0002007E-3</v>
      </c>
      <c r="AA877">
        <v>0.11191871</v>
      </c>
      <c r="AB877">
        <v>0.24649286000000001</v>
      </c>
      <c r="AC877">
        <v>0.31824659999999999</v>
      </c>
      <c r="AD877">
        <v>6.3121209999999997E-2</v>
      </c>
      <c r="AE877">
        <v>5.5779763000000003E-2</v>
      </c>
      <c r="AF877">
        <v>0.19864789999999999</v>
      </c>
      <c r="AG877">
        <v>0.21705125</v>
      </c>
      <c r="AH877">
        <v>-2.4316259999999999E-2</v>
      </c>
      <c r="AI877">
        <v>0.14651044999999999</v>
      </c>
      <c r="AJ877">
        <v>0.26050143999999997</v>
      </c>
      <c r="AK877">
        <v>0.26881880000000002</v>
      </c>
      <c r="AL877">
        <v>0.2067465</v>
      </c>
      <c r="AM877">
        <v>-0.10641938400000001</v>
      </c>
      <c r="AN877">
        <v>0.1891467</v>
      </c>
      <c r="AO877">
        <v>0.24252551999999999</v>
      </c>
      <c r="AP877">
        <v>0.29470035</v>
      </c>
      <c r="AQ877">
        <v>0.27430949999999998</v>
      </c>
      <c r="AR877">
        <v>0.42748907000000003</v>
      </c>
      <c r="AS877">
        <v>0.20406397000000001</v>
      </c>
      <c r="AT877">
        <v>0.20407826000000001</v>
      </c>
      <c r="AU877">
        <v>0.18998934000000001</v>
      </c>
      <c r="AV877">
        <v>3.3142774999999999E-2</v>
      </c>
      <c r="AW877">
        <v>0.34182479999999998</v>
      </c>
      <c r="AX877">
        <v>0.41641499999999998</v>
      </c>
      <c r="AY877">
        <v>0.33021358000000001</v>
      </c>
      <c r="AZ877">
        <v>0.97049660000000004</v>
      </c>
      <c r="BA877">
        <v>0.14792854</v>
      </c>
      <c r="BB877">
        <v>0.14629113999999999</v>
      </c>
      <c r="BC877">
        <v>0.10388699</v>
      </c>
      <c r="BD877">
        <v>0.34217705999999998</v>
      </c>
      <c r="BE877">
        <v>-8.5302359999999994E-2</v>
      </c>
      <c r="BF877">
        <v>0.11371332000000001</v>
      </c>
      <c r="BG877">
        <v>0.27680090000000002</v>
      </c>
      <c r="BH877">
        <v>-1.1189078E-3</v>
      </c>
      <c r="BI877">
        <v>0.18856917000000001</v>
      </c>
      <c r="BJ877">
        <v>0.25235780000000002</v>
      </c>
      <c r="BK877">
        <v>0.25097333999999999</v>
      </c>
      <c r="BL877">
        <v>0.25553218</v>
      </c>
      <c r="BM877">
        <v>0.33559218000000002</v>
      </c>
      <c r="BN877">
        <v>0.31771395000000002</v>
      </c>
      <c r="BO877">
        <v>0.35298859999999999</v>
      </c>
      <c r="BP877">
        <v>0.26814616000000002</v>
      </c>
      <c r="BQ877">
        <v>0.12966171000000001</v>
      </c>
      <c r="BR877">
        <v>0.24581239999999999</v>
      </c>
      <c r="BS877">
        <v>8.8668750000000005E-2</v>
      </c>
      <c r="BT877">
        <v>0.38200518</v>
      </c>
      <c r="BU877">
        <v>0.23773791</v>
      </c>
      <c r="BV877">
        <v>0.18938814000000001</v>
      </c>
      <c r="BW877">
        <v>0.21776675000000001</v>
      </c>
      <c r="BX877">
        <v>0.25730628</v>
      </c>
      <c r="BY877">
        <v>4.3131594000000002E-2</v>
      </c>
      <c r="BZ877">
        <v>0.19820343000000001</v>
      </c>
      <c r="CA877">
        <v>1.1348018E-2</v>
      </c>
      <c r="CB877">
        <v>0.20307718</v>
      </c>
      <c r="CC877">
        <v>0.32644305000000001</v>
      </c>
      <c r="CD877">
        <v>0.50823647000000005</v>
      </c>
      <c r="CE877">
        <v>0.35701177000000001</v>
      </c>
      <c r="CF877">
        <v>8.5820525999999994E-2</v>
      </c>
      <c r="CG877">
        <v>0.39930890000000002</v>
      </c>
      <c r="CH877">
        <v>0.29436973</v>
      </c>
      <c r="CI877">
        <v>3.0374959999999999E-2</v>
      </c>
      <c r="CJ877">
        <v>0.21950782999999999</v>
      </c>
      <c r="CK877">
        <v>0.2306638</v>
      </c>
      <c r="CL877">
        <v>0.26109847000000003</v>
      </c>
      <c r="CM877">
        <v>0.11599336</v>
      </c>
      <c r="CN877">
        <v>0.15013272999999999</v>
      </c>
      <c r="CO877">
        <v>0.17715465</v>
      </c>
      <c r="CP877">
        <v>0.30059034000000001</v>
      </c>
      <c r="CQ877">
        <v>0.13803072</v>
      </c>
      <c r="CR877">
        <v>0.2979289</v>
      </c>
      <c r="CS877">
        <v>0.24411888000000001</v>
      </c>
      <c r="CT877">
        <v>0.1438671</v>
      </c>
      <c r="CU877">
        <v>7.3471209999999995E-2</v>
      </c>
      <c r="CV877">
        <v>0.41133806000000001</v>
      </c>
      <c r="CW877">
        <v>6.2187930000000002E-2</v>
      </c>
      <c r="CX877">
        <v>0.29191536000000001</v>
      </c>
      <c r="CY877">
        <v>8.4931776E-2</v>
      </c>
      <c r="CZ877">
        <v>0.22554508000000001</v>
      </c>
      <c r="DA877">
        <v>0.15055893000000001</v>
      </c>
      <c r="DB877">
        <v>4.4880755000000001E-2</v>
      </c>
      <c r="DC877">
        <v>0.96875889999999998</v>
      </c>
      <c r="DD877">
        <v>0.24004934999999999</v>
      </c>
      <c r="DE877">
        <v>0.20848137</v>
      </c>
      <c r="DF877">
        <f t="shared" si="36"/>
        <v>0.20682716700873785</v>
      </c>
      <c r="DG877">
        <f t="shared" si="37"/>
        <v>0</v>
      </c>
      <c r="DH877">
        <v>1.2326718020099627E-2</v>
      </c>
      <c r="DI877">
        <f>VLOOKUP(B877,owner_jaccard!$C$1:$E$1128,3,FALSE)</f>
        <v>0.33846153846153798</v>
      </c>
      <c r="DJ877">
        <f>VLOOKUP(B877,partic_jaccard!$C$1:$E$1128,3,FALSE)</f>
        <v>0.65217391304347805</v>
      </c>
      <c r="DK877">
        <f>VLOOKUP(B877,rtword_jaccard!$C$1:$E$1128,3,FALSE)</f>
        <v>0.11111111111111099</v>
      </c>
      <c r="DL877">
        <f>VLOOKUP(B877,rtword_jaccard!$C$1:$F$1128,4,FALSE)</f>
        <v>0.21212121212121199</v>
      </c>
      <c r="DM877">
        <f>VLOOKUP(B877,rtword_jaccard!$C$1:$G$1128,5,FALSE)</f>
        <v>0.22950819672131101</v>
      </c>
      <c r="DN877">
        <f>VLOOKUP(B877,owner_j_重み付き!$C$1:$E$1128,3)</f>
        <v>1.52E-2</v>
      </c>
      <c r="DO877">
        <f>VLOOKUP(B877,part_j_重み付き!$C$1:$E$1128,3,FALSE)</f>
        <v>4.53E-2</v>
      </c>
      <c r="DP877">
        <f>VLOOKUP(B877,journalsection_jaccard!$C$2:$E$1129,3,FALSE)</f>
        <v>0.61290322580645096</v>
      </c>
      <c r="DQ877">
        <f>VLOOKUP(B877,journalsection_jaccard!$C$2:$F$1129,4,FALSE)</f>
        <v>0.38888888888888801</v>
      </c>
      <c r="DR877">
        <f>VLOOKUP(B877,journalsection_jaccard!$C$2:$G$1129,5,FALSE)</f>
        <v>0.31578947368421001</v>
      </c>
      <c r="DS877">
        <f>VLOOKUP(B877,journalsection_jaccard!$C$2:$H$1129,6,FALSE)</f>
        <v>0.20481927710843301</v>
      </c>
    </row>
    <row r="878" spans="1:123" x14ac:dyDescent="0.55000000000000004">
      <c r="A878">
        <v>871</v>
      </c>
      <c r="B878" t="s">
        <v>1514</v>
      </c>
      <c r="C878" t="s">
        <v>977</v>
      </c>
      <c r="D878">
        <v>0.25672978000000002</v>
      </c>
      <c r="E878">
        <v>0.16438179</v>
      </c>
      <c r="F878">
        <v>0.18114396999999999</v>
      </c>
      <c r="G878">
        <v>0.24324693</v>
      </c>
      <c r="H878">
        <v>0.19449906</v>
      </c>
      <c r="I878">
        <v>-5.814337E-2</v>
      </c>
      <c r="J878">
        <v>0.23751166000000001</v>
      </c>
      <c r="K878">
        <v>0.97869676000000005</v>
      </c>
      <c r="L878">
        <v>0.17223152999999999</v>
      </c>
      <c r="M878">
        <v>1.7292387999999999E-2</v>
      </c>
      <c r="N878">
        <v>0.25002029999999997</v>
      </c>
      <c r="O878">
        <v>0.20136128</v>
      </c>
      <c r="P878">
        <v>0.1575377</v>
      </c>
      <c r="Q878">
        <v>0.35197079999999997</v>
      </c>
      <c r="R878">
        <v>0.14004579</v>
      </c>
      <c r="S878">
        <v>4.4208664000000002E-2</v>
      </c>
      <c r="T878">
        <v>9.0080649999999998E-2</v>
      </c>
      <c r="U878">
        <v>9.3684724999999996E-2</v>
      </c>
      <c r="V878">
        <v>9.2905595999999993E-2</v>
      </c>
      <c r="W878">
        <v>0.1128982</v>
      </c>
      <c r="X878">
        <v>4.9831502E-2</v>
      </c>
      <c r="Y878">
        <v>0.20884952000000001</v>
      </c>
      <c r="Z878">
        <v>0.16956218000000001</v>
      </c>
      <c r="AA878">
        <v>0.16998883000000001</v>
      </c>
      <c r="AB878">
        <v>6.1958812000000002E-2</v>
      </c>
      <c r="AC878">
        <v>0.14952298999999999</v>
      </c>
      <c r="AD878">
        <v>0.16295934000000001</v>
      </c>
      <c r="AE878">
        <v>0.21347721</v>
      </c>
      <c r="AF878">
        <v>7.1150959999999999E-2</v>
      </c>
      <c r="AG878">
        <v>4.7994352999999997E-2</v>
      </c>
      <c r="AH878">
        <v>-6.3303343999999998E-2</v>
      </c>
      <c r="AI878">
        <v>0.17727619999999999</v>
      </c>
      <c r="AJ878">
        <v>0.35281804</v>
      </c>
      <c r="AK878">
        <v>0.22449728999999999</v>
      </c>
      <c r="AL878">
        <v>4.3355270000000001E-2</v>
      </c>
      <c r="AM878">
        <v>0.19764767999999999</v>
      </c>
      <c r="AN878">
        <v>0.15372885999999999</v>
      </c>
      <c r="AO878">
        <v>0.15395861999999999</v>
      </c>
      <c r="AP878">
        <v>0.20392183999999999</v>
      </c>
      <c r="AQ878">
        <v>0.19414215000000001</v>
      </c>
      <c r="AR878">
        <v>0.26769999999999999</v>
      </c>
      <c r="AS878">
        <v>0.115651645</v>
      </c>
      <c r="AT878">
        <v>0.16960140000000001</v>
      </c>
      <c r="AU878">
        <v>0.26956590000000002</v>
      </c>
      <c r="AV878">
        <v>8.4273219999999996E-2</v>
      </c>
      <c r="AW878">
        <v>4.0398400000000001E-2</v>
      </c>
      <c r="AX878">
        <v>0.14523253</v>
      </c>
      <c r="AY878">
        <v>0.46891853</v>
      </c>
      <c r="AZ878">
        <v>0.94634289999999999</v>
      </c>
      <c r="BA878">
        <v>-1.1526098E-2</v>
      </c>
      <c r="BB878">
        <v>0.13183977</v>
      </c>
      <c r="BC878">
        <v>5.2455146000000001E-2</v>
      </c>
      <c r="BD878">
        <v>9.5040529999999998E-2</v>
      </c>
      <c r="BE878">
        <v>0.14622009</v>
      </c>
      <c r="BF878">
        <v>0.13215859999999999</v>
      </c>
      <c r="BG878">
        <v>0.23301627999999999</v>
      </c>
      <c r="BH878">
        <v>4.6229566999999999E-2</v>
      </c>
      <c r="BI878">
        <v>0.28473914</v>
      </c>
      <c r="BJ878">
        <v>0.26134604</v>
      </c>
      <c r="BK878">
        <v>0.21554150999999999</v>
      </c>
      <c r="BL878">
        <v>7.0068342999999996E-3</v>
      </c>
      <c r="BM878">
        <v>-2.1232669999999999E-2</v>
      </c>
      <c r="BN878">
        <v>7.2273379999999998E-2</v>
      </c>
      <c r="BO878">
        <v>0.15241413000000001</v>
      </c>
      <c r="BP878">
        <v>0.108090326</v>
      </c>
      <c r="BQ878">
        <v>0.24989700000000001</v>
      </c>
      <c r="BR878">
        <v>0.10299341400000001</v>
      </c>
      <c r="BS878">
        <v>0.19010695999999999</v>
      </c>
      <c r="BT878">
        <v>0.27057387999999999</v>
      </c>
      <c r="BU878">
        <v>0.21329667999999999</v>
      </c>
      <c r="BV878">
        <v>0.17045305999999999</v>
      </c>
      <c r="BW878">
        <v>0.33777347000000002</v>
      </c>
      <c r="BX878">
        <v>0.21513104</v>
      </c>
      <c r="BY878">
        <v>8.5852360000000003E-2</v>
      </c>
      <c r="BZ878">
        <v>-1.1094068E-2</v>
      </c>
      <c r="CA878">
        <v>0.15266117000000001</v>
      </c>
      <c r="CB878">
        <v>0.2707465</v>
      </c>
      <c r="CC878">
        <v>0.15204039</v>
      </c>
      <c r="CD878">
        <v>0.26532640000000002</v>
      </c>
      <c r="CE878">
        <v>0.26052713</v>
      </c>
      <c r="CF878">
        <v>0.28411847000000001</v>
      </c>
      <c r="CG878">
        <v>0.39127845</v>
      </c>
      <c r="CH878">
        <v>0.26689002000000001</v>
      </c>
      <c r="CI878">
        <v>7.745283E-2</v>
      </c>
      <c r="CJ878">
        <v>0.35234759999999998</v>
      </c>
      <c r="CK878">
        <v>9.0236029999999995E-2</v>
      </c>
      <c r="CL878">
        <v>0.22813986</v>
      </c>
      <c r="CM878">
        <v>0.12177537400000001</v>
      </c>
      <c r="CN878">
        <v>0.14974589999999999</v>
      </c>
      <c r="CO878">
        <v>2.9550850000000001E-3</v>
      </c>
      <c r="CP878">
        <v>0.24318682999999999</v>
      </c>
      <c r="CQ878">
        <v>0.10868675999999999</v>
      </c>
      <c r="CR878">
        <v>0.19933729</v>
      </c>
      <c r="CS878">
        <v>0.16564296000000001</v>
      </c>
      <c r="CT878">
        <v>7.9331785000000002E-2</v>
      </c>
      <c r="CU878">
        <v>5.2723260000000001E-2</v>
      </c>
      <c r="CV878">
        <v>9.8704470000000002E-2</v>
      </c>
      <c r="CW878">
        <v>0.114402264</v>
      </c>
      <c r="CX878">
        <v>0.24829687</v>
      </c>
      <c r="CY878">
        <v>-7.1539073999999994E-2</v>
      </c>
      <c r="CZ878">
        <v>0.27477362999999999</v>
      </c>
      <c r="DA878">
        <v>0.14410261999999999</v>
      </c>
      <c r="DB878">
        <v>0.20693421000000001</v>
      </c>
      <c r="DC878">
        <v>0.9513817</v>
      </c>
      <c r="DD878">
        <v>0.25794931999999998</v>
      </c>
      <c r="DE878">
        <v>-3.1858996000000001E-2</v>
      </c>
      <c r="DF878">
        <f t="shared" si="36"/>
        <v>0.15859999175048542</v>
      </c>
      <c r="DG878">
        <f t="shared" si="37"/>
        <v>0</v>
      </c>
      <c r="DH878">
        <v>0</v>
      </c>
      <c r="DI878">
        <f>VLOOKUP(B878,owner_jaccard!$C$1:$E$1128,3,FALSE)</f>
        <v>0.17777777777777701</v>
      </c>
      <c r="DJ878">
        <f>VLOOKUP(B878,partic_jaccard!$C$1:$E$1128,3,FALSE)</f>
        <v>0.2</v>
      </c>
      <c r="DK878">
        <f>VLOOKUP(B878,rtword_jaccard!$C$1:$E$1128,3,FALSE)</f>
        <v>5.2631578947368397E-2</v>
      </c>
      <c r="DL878">
        <f>VLOOKUP(B878,rtword_jaccard!$C$1:$F$1128,4,FALSE)</f>
        <v>0.117318435754189</v>
      </c>
      <c r="DM878">
        <f>VLOOKUP(B878,rtword_jaccard!$C$1:$G$1128,5,FALSE)</f>
        <v>0.13207547169811301</v>
      </c>
      <c r="DN878">
        <f>VLOOKUP(B878,owner_j_重み付き!$C$1:$E$1128,3)</f>
        <v>2.2000000000000001E-3</v>
      </c>
      <c r="DO878">
        <f>VLOOKUP(B878,part_j_重み付き!$C$1:$E$1128,3,FALSE)</f>
        <v>1.0999999999999999E-2</v>
      </c>
      <c r="DP878">
        <f>VLOOKUP(B878,journalsection_jaccard!$C$2:$E$1129,3,FALSE)</f>
        <v>0.44927536231884002</v>
      </c>
      <c r="DQ878">
        <f>VLOOKUP(B878,journalsection_jaccard!$C$2:$F$1129,4,FALSE)</f>
        <v>0.33333333333333298</v>
      </c>
      <c r="DR878">
        <f>VLOOKUP(B878,journalsection_jaccard!$C$2:$G$1129,5,FALSE)</f>
        <v>0.28755364806866901</v>
      </c>
      <c r="DS878">
        <f>VLOOKUP(B878,journalsection_jaccard!$C$2:$H$1129,6,FALSE)</f>
        <v>0.13636363636363599</v>
      </c>
    </row>
    <row r="879" spans="1:123" hidden="1" x14ac:dyDescent="0.55000000000000004">
      <c r="A879">
        <v>872</v>
      </c>
      <c r="B879" t="s">
        <v>2366</v>
      </c>
      <c r="C879" t="s">
        <v>978</v>
      </c>
      <c r="D879">
        <v>0.21499090000000001</v>
      </c>
      <c r="E879">
        <v>0.15992448000000001</v>
      </c>
      <c r="F879">
        <v>7.7245533E-3</v>
      </c>
      <c r="G879">
        <v>0.17568822000000001</v>
      </c>
      <c r="H879">
        <v>0.10069465</v>
      </c>
      <c r="I879">
        <v>0.21902194999999999</v>
      </c>
      <c r="J879">
        <v>0.28763850000000002</v>
      </c>
      <c r="K879">
        <v>0.98344759999999998</v>
      </c>
      <c r="L879">
        <v>0.19440426999999999</v>
      </c>
      <c r="M879">
        <v>0.14570752000000001</v>
      </c>
      <c r="N879">
        <v>0.34916543999999999</v>
      </c>
      <c r="O879">
        <v>0.30120536999999997</v>
      </c>
      <c r="P879">
        <v>0.19347288000000001</v>
      </c>
      <c r="Q879">
        <v>-0.11648144000000001</v>
      </c>
      <c r="R879">
        <v>9.5567639999999995E-2</v>
      </c>
      <c r="S879">
        <v>5.7065137000000002E-2</v>
      </c>
      <c r="T879">
        <v>0.24050957000000001</v>
      </c>
      <c r="U879">
        <v>0.12840465000000001</v>
      </c>
      <c r="V879">
        <v>0.2078633</v>
      </c>
      <c r="W879">
        <v>3.7638039999999998E-2</v>
      </c>
      <c r="X879">
        <v>9.4108590000000006E-2</v>
      </c>
      <c r="Y879">
        <v>2.0834864E-3</v>
      </c>
      <c r="Z879">
        <v>0.14892638</v>
      </c>
      <c r="AA879">
        <v>-8.1003249999999999E-2</v>
      </c>
      <c r="AB879">
        <v>8.9455580000000007E-2</v>
      </c>
      <c r="AC879">
        <v>3.0104492E-2</v>
      </c>
      <c r="AD879">
        <v>-2.7891188E-3</v>
      </c>
      <c r="AE879">
        <v>8.1207186000000001E-2</v>
      </c>
      <c r="AF879">
        <v>5.3460029999999999E-2</v>
      </c>
      <c r="AG879">
        <v>4.7357120000000003E-2</v>
      </c>
      <c r="AH879">
        <v>0.15195478000000001</v>
      </c>
      <c r="AI879">
        <v>6.1502176999999998E-2</v>
      </c>
      <c r="AJ879">
        <v>0.16584070000000001</v>
      </c>
      <c r="AK879">
        <v>3.3529560999999999E-3</v>
      </c>
      <c r="AL879">
        <v>0.18703692999999999</v>
      </c>
      <c r="AM879">
        <v>0.13444585000000001</v>
      </c>
      <c r="AN879">
        <v>0.17449355</v>
      </c>
      <c r="AO879">
        <v>-1.7470801000000001E-2</v>
      </c>
      <c r="AP879">
        <v>0.40540110000000001</v>
      </c>
      <c r="AQ879">
        <v>0.20910555</v>
      </c>
      <c r="AR879">
        <v>0.14765047000000001</v>
      </c>
      <c r="AS879">
        <v>0.198015</v>
      </c>
      <c r="AT879">
        <v>5.5717032E-2</v>
      </c>
      <c r="AU879">
        <v>0.22538055000000001</v>
      </c>
      <c r="AV879">
        <v>0.14193563000000001</v>
      </c>
      <c r="AW879">
        <v>0.15676549000000001</v>
      </c>
      <c r="AX879">
        <v>9.9701620000000005E-2</v>
      </c>
      <c r="AY879">
        <v>0.26954725000000002</v>
      </c>
      <c r="AZ879">
        <v>0.95646560000000003</v>
      </c>
      <c r="BA879">
        <v>0.11842883</v>
      </c>
      <c r="BB879">
        <v>1.6378414000000001E-2</v>
      </c>
      <c r="BC879">
        <v>-3.5440989999999999E-2</v>
      </c>
      <c r="BD879">
        <v>0.13705638000000001</v>
      </c>
      <c r="BE879">
        <v>0.20761553999999999</v>
      </c>
      <c r="BF879">
        <v>0.11843574</v>
      </c>
      <c r="BG879">
        <v>0.35837707000000002</v>
      </c>
      <c r="BH879">
        <v>4.7378539999999997E-2</v>
      </c>
      <c r="BI879">
        <v>0.13790422999999999</v>
      </c>
      <c r="BJ879">
        <v>0.21259463000000001</v>
      </c>
      <c r="BK879">
        <v>0.22293456</v>
      </c>
      <c r="BL879">
        <v>0.14046750999999999</v>
      </c>
      <c r="BM879">
        <v>0.28184724</v>
      </c>
      <c r="BN879">
        <v>0.11152482</v>
      </c>
      <c r="BO879">
        <v>0.17989395999999999</v>
      </c>
      <c r="BP879">
        <v>7.5133850000000002E-2</v>
      </c>
      <c r="BQ879">
        <v>0.12770216000000001</v>
      </c>
      <c r="BR879">
        <v>0.18081549999999999</v>
      </c>
      <c r="BS879">
        <v>6.740032E-2</v>
      </c>
      <c r="BT879">
        <v>0.38446291999999999</v>
      </c>
      <c r="BU879">
        <v>0.11089319</v>
      </c>
      <c r="BV879">
        <v>0.2085437</v>
      </c>
      <c r="BW879">
        <v>0.27511194</v>
      </c>
      <c r="BX879">
        <v>0.14444454000000001</v>
      </c>
      <c r="BY879">
        <v>3.0831714999999999E-2</v>
      </c>
      <c r="BZ879">
        <v>-5.0226364000000003E-2</v>
      </c>
      <c r="CA879">
        <v>0.12086971000000001</v>
      </c>
      <c r="CB879">
        <v>0.31544109999999997</v>
      </c>
      <c r="CC879">
        <v>0.27919808000000002</v>
      </c>
      <c r="CD879">
        <v>0.42610779999999998</v>
      </c>
      <c r="CE879">
        <v>0.23186883</v>
      </c>
      <c r="CF879">
        <v>0.11842560000000001</v>
      </c>
      <c r="CG879">
        <v>0.31717806999999998</v>
      </c>
      <c r="CH879">
        <v>0.37114652999999997</v>
      </c>
      <c r="CI879">
        <v>3.6970022999999998E-2</v>
      </c>
      <c r="CJ879">
        <v>0.18813339000000001</v>
      </c>
      <c r="CK879">
        <v>-8.1218420000000004E-4</v>
      </c>
      <c r="CL879">
        <v>0.16403502</v>
      </c>
      <c r="CM879">
        <v>9.3445680000000003E-2</v>
      </c>
      <c r="CN879">
        <v>-1.4759112E-2</v>
      </c>
      <c r="CO879">
        <v>0.13773505</v>
      </c>
      <c r="CP879">
        <v>-4.2494564999999998E-2</v>
      </c>
      <c r="CQ879">
        <v>0.21190718</v>
      </c>
      <c r="CR879">
        <v>0.32573493999999997</v>
      </c>
      <c r="CS879">
        <v>0.11751931</v>
      </c>
      <c r="CT879">
        <v>2.8651018E-2</v>
      </c>
      <c r="CU879">
        <v>0.11549897000000001</v>
      </c>
      <c r="CV879">
        <v>0.24308759999999999</v>
      </c>
      <c r="CW879">
        <v>0.2432271</v>
      </c>
      <c r="CX879">
        <v>0.13339671</v>
      </c>
      <c r="CY879">
        <v>0.22852629999999999</v>
      </c>
      <c r="CZ879">
        <v>0.27121672000000002</v>
      </c>
      <c r="DA879">
        <v>0.20188302999999999</v>
      </c>
      <c r="DB879">
        <v>0.11154588999999999</v>
      </c>
      <c r="DC879">
        <v>0.96227854000000002</v>
      </c>
      <c r="DD879">
        <v>0.26376422999999999</v>
      </c>
      <c r="DE879">
        <v>0.12969301999999999</v>
      </c>
      <c r="DF879">
        <f t="shared" si="36"/>
        <v>0.14963245577475731</v>
      </c>
      <c r="DG879">
        <f t="shared" si="37"/>
        <v>0</v>
      </c>
      <c r="DH879">
        <v>1.0845986984815619E-3</v>
      </c>
      <c r="DI879">
        <f>VLOOKUP(B879,owner_jaccard!$C$1:$E$1128,3,FALSE)</f>
        <v>0.34210526315789402</v>
      </c>
      <c r="DJ879">
        <f>VLOOKUP(B879,partic_jaccard!$C$1:$E$1128,3,FALSE)</f>
        <v>0.28125</v>
      </c>
      <c r="DK879">
        <f>VLOOKUP(B879,rtword_jaccard!$C$1:$E$1128,3,FALSE)</f>
        <v>0.14942528735632099</v>
      </c>
      <c r="DL879">
        <f>VLOOKUP(B879,rtword_jaccard!$C$1:$F$1128,4,FALSE)</f>
        <v>0.183431952662721</v>
      </c>
      <c r="DM879">
        <f>VLOOKUP(B879,rtword_jaccard!$C$1:$G$1128,5,FALSE)</f>
        <v>0.185770750988142</v>
      </c>
      <c r="DN879">
        <f>VLOOKUP(B879,owner_j_重み付き!$C$1:$E$1128,3)</f>
        <v>4.4999999999999997E-3</v>
      </c>
      <c r="DO879">
        <f>VLOOKUP(B879,part_j_重み付き!$C$1:$E$1128,3,FALSE)</f>
        <v>1.29E-2</v>
      </c>
      <c r="DP879">
        <f>VLOOKUP(B879,journalsection_jaccard!$C$2:$E$1129,3,FALSE)</f>
        <v>0.53846153846153799</v>
      </c>
      <c r="DQ879">
        <f>VLOOKUP(B879,journalsection_jaccard!$C$2:$F$1129,4,FALSE)</f>
        <v>0.34228187919462999</v>
      </c>
      <c r="DR879">
        <f>VLOOKUP(B879,journalsection_jaccard!$C$2:$G$1129,5,FALSE)</f>
        <v>0.265822784810126</v>
      </c>
      <c r="DS879">
        <f>VLOOKUP(B879,journalsection_jaccard!$C$2:$H$1129,6,FALSE)</f>
        <v>0.19047619047618999</v>
      </c>
    </row>
    <row r="880" spans="1:123" hidden="1" x14ac:dyDescent="0.55000000000000004">
      <c r="A880">
        <v>873</v>
      </c>
      <c r="B880" t="s">
        <v>2367</v>
      </c>
      <c r="C880" t="s">
        <v>979</v>
      </c>
      <c r="D880">
        <v>0.14346302999999999</v>
      </c>
      <c r="E880">
        <v>0.31441066000000001</v>
      </c>
      <c r="F880">
        <v>9.5281589999999999E-2</v>
      </c>
      <c r="G880">
        <v>0.40123979999999998</v>
      </c>
      <c r="H880">
        <v>0.20029414000000001</v>
      </c>
      <c r="I880">
        <v>0.14336926</v>
      </c>
      <c r="J880">
        <v>0.35643416999999999</v>
      </c>
      <c r="K880">
        <v>0.97850649999999995</v>
      </c>
      <c r="L880">
        <v>0.40432283000000002</v>
      </c>
      <c r="M880">
        <v>0.30530849999999998</v>
      </c>
      <c r="N880">
        <v>0.42483642999999999</v>
      </c>
      <c r="O880">
        <v>0.1932759</v>
      </c>
      <c r="P880">
        <v>0.37792092999999999</v>
      </c>
      <c r="Q880">
        <v>0.39899299999999999</v>
      </c>
      <c r="R880">
        <v>0.12785342</v>
      </c>
      <c r="S880">
        <v>0.16742554000000001</v>
      </c>
      <c r="T880">
        <v>0.37174430000000003</v>
      </c>
      <c r="U880">
        <v>0.17511309999999999</v>
      </c>
      <c r="V880">
        <v>0.24626048</v>
      </c>
      <c r="W880">
        <v>0.15138552999999999</v>
      </c>
      <c r="X880">
        <v>0.35680109999999998</v>
      </c>
      <c r="Y880">
        <v>0.23771561999999999</v>
      </c>
      <c r="Z880">
        <v>0.25070422999999997</v>
      </c>
      <c r="AA880">
        <v>0.14374153000000001</v>
      </c>
      <c r="AB880">
        <v>0.29188966999999999</v>
      </c>
      <c r="AC880">
        <v>0.25203239999999999</v>
      </c>
      <c r="AD880">
        <v>0.11455419999999999</v>
      </c>
      <c r="AE880">
        <v>0.2421932</v>
      </c>
      <c r="AF880">
        <v>0.35274103000000001</v>
      </c>
      <c r="AG880">
        <v>0.14404122999999999</v>
      </c>
      <c r="AH880">
        <v>3.4854950000000003E-2</v>
      </c>
      <c r="AI880">
        <v>0.17172477</v>
      </c>
      <c r="AJ880">
        <v>0.21971985999999999</v>
      </c>
      <c r="AK880">
        <v>0.15942387</v>
      </c>
      <c r="AL880">
        <v>0.20857735999999999</v>
      </c>
      <c r="AM880">
        <v>0.29793049999999999</v>
      </c>
      <c r="AN880">
        <v>3.5979230000000001E-2</v>
      </c>
      <c r="AO880">
        <v>7.0929113E-3</v>
      </c>
      <c r="AP880">
        <v>0.33899750000000001</v>
      </c>
      <c r="AQ880">
        <v>0.32518556999999998</v>
      </c>
      <c r="AR880">
        <v>0.34338829999999998</v>
      </c>
      <c r="AS880">
        <v>0.14243405000000001</v>
      </c>
      <c r="AT880">
        <v>0.22395076999999999</v>
      </c>
      <c r="AU880">
        <v>0.29141592999999999</v>
      </c>
      <c r="AV880">
        <v>-0.16196390999999999</v>
      </c>
      <c r="AW880">
        <v>0.31845384999999998</v>
      </c>
      <c r="AX880">
        <v>0.21755152999999999</v>
      </c>
      <c r="AY880">
        <v>0.25534182999999999</v>
      </c>
      <c r="AZ880">
        <v>0.96481894999999995</v>
      </c>
      <c r="BA880">
        <v>0.34409326000000001</v>
      </c>
      <c r="BB880">
        <v>0.21717685</v>
      </c>
      <c r="BC880">
        <v>0.24977186000000001</v>
      </c>
      <c r="BD880">
        <v>0.26910780000000001</v>
      </c>
      <c r="BE880">
        <v>0.19073474000000001</v>
      </c>
      <c r="BF880">
        <v>0.10475041</v>
      </c>
      <c r="BG880">
        <v>0.28763680000000003</v>
      </c>
      <c r="BH880">
        <v>6.339997E-2</v>
      </c>
      <c r="BI880">
        <v>0.43531394000000001</v>
      </c>
      <c r="BJ880">
        <v>4.3129599999999997E-2</v>
      </c>
      <c r="BK880">
        <v>0.37373962999999999</v>
      </c>
      <c r="BL880">
        <v>0.23190589</v>
      </c>
      <c r="BM880">
        <v>0.34503430000000002</v>
      </c>
      <c r="BN880">
        <v>0.22245212</v>
      </c>
      <c r="BO880">
        <v>0.26675704</v>
      </c>
      <c r="BP880">
        <v>0.21619245000000001</v>
      </c>
      <c r="BQ880">
        <v>6.1249085000000002E-2</v>
      </c>
      <c r="BR880">
        <v>0.23109452</v>
      </c>
      <c r="BS880">
        <v>0.4095027</v>
      </c>
      <c r="BT880">
        <v>0.45636114</v>
      </c>
      <c r="BU880">
        <v>0.19821079999999999</v>
      </c>
      <c r="BV880">
        <v>0.21545800000000001</v>
      </c>
      <c r="BW880">
        <v>0.22193319</v>
      </c>
      <c r="BX880">
        <v>0.28896272000000001</v>
      </c>
      <c r="BY880">
        <v>0.14694278</v>
      </c>
      <c r="BZ880">
        <v>0.12596284999999999</v>
      </c>
      <c r="CA880">
        <v>-4.6946015000000001E-2</v>
      </c>
      <c r="CB880">
        <v>0.18369422999999999</v>
      </c>
      <c r="CC880">
        <v>0.36372252999999999</v>
      </c>
      <c r="CD880">
        <v>0.46378397999999998</v>
      </c>
      <c r="CE880">
        <v>0.28668207000000001</v>
      </c>
      <c r="CF880">
        <v>0.34506893</v>
      </c>
      <c r="CG880">
        <v>0.27777109999999999</v>
      </c>
      <c r="CH880">
        <v>0.46537849999999997</v>
      </c>
      <c r="CI880">
        <v>0.12049056599999999</v>
      </c>
      <c r="CJ880">
        <v>0.27889406999999999</v>
      </c>
      <c r="CK880">
        <v>0.30401499999999998</v>
      </c>
      <c r="CL880">
        <v>0.23902555</v>
      </c>
      <c r="CM880">
        <v>0.26273247999999999</v>
      </c>
      <c r="CN880">
        <v>0.22790437999999999</v>
      </c>
      <c r="CO880">
        <v>0.14699499999999999</v>
      </c>
      <c r="CP880">
        <v>0.38024148000000002</v>
      </c>
      <c r="CQ880">
        <v>0.15303226</v>
      </c>
      <c r="CR880">
        <v>0.33414509999999997</v>
      </c>
      <c r="CS880">
        <v>0.4191511</v>
      </c>
      <c r="CT880">
        <v>0.10901126999999999</v>
      </c>
      <c r="CU880">
        <v>0.30636639999999998</v>
      </c>
      <c r="CV880">
        <v>0.40019650000000001</v>
      </c>
      <c r="CW880">
        <v>0.29331165999999997</v>
      </c>
      <c r="CX880">
        <v>0.22101345999999999</v>
      </c>
      <c r="CY880">
        <v>0.23807818</v>
      </c>
      <c r="CZ880">
        <v>0.26757553000000001</v>
      </c>
      <c r="DA880">
        <v>0.37334728</v>
      </c>
      <c r="DB880">
        <v>0.23075993</v>
      </c>
      <c r="DC880">
        <v>0.97137220000000002</v>
      </c>
      <c r="DD880">
        <v>0.22520237000000001</v>
      </c>
      <c r="DE880">
        <v>7.6766570000000006E-2</v>
      </c>
      <c r="DF880">
        <f t="shared" si="36"/>
        <v>0.24252127764368936</v>
      </c>
      <c r="DG880">
        <f t="shared" si="37"/>
        <v>0</v>
      </c>
      <c r="DH880">
        <v>8.5361865139051032E-4</v>
      </c>
      <c r="DI880">
        <f>VLOOKUP(B880,owner_jaccard!$C$1:$E$1128,3,FALSE)</f>
        <v>0.38095238095237999</v>
      </c>
      <c r="DJ880">
        <f>VLOOKUP(B880,partic_jaccard!$C$1:$E$1128,3,FALSE)</f>
        <v>0.42857142857142799</v>
      </c>
      <c r="DK880">
        <f>VLOOKUP(B880,rtword_jaccard!$C$1:$E$1128,3,FALSE)</f>
        <v>0.265822784810126</v>
      </c>
      <c r="DL880">
        <f>VLOOKUP(B880,rtword_jaccard!$C$1:$F$1128,4,FALSE)</f>
        <v>0.29032258064516098</v>
      </c>
      <c r="DM880">
        <f>VLOOKUP(B880,rtword_jaccard!$C$1:$G$1128,5,FALSE)</f>
        <v>0.31578947368421001</v>
      </c>
      <c r="DN880">
        <f>VLOOKUP(B880,owner_j_重み付き!$C$1:$E$1128,3)</f>
        <v>4.1000000000000003E-3</v>
      </c>
      <c r="DO880">
        <f>VLOOKUP(B880,part_j_重み付き!$C$1:$E$1128,3,FALSE)</f>
        <v>1.5699999999999999E-2</v>
      </c>
      <c r="DP880">
        <f>VLOOKUP(B880,journalsection_jaccard!$C$2:$E$1129,3,FALSE)</f>
        <v>0.63934426229508201</v>
      </c>
      <c r="DQ880">
        <f>VLOOKUP(B880,journalsection_jaccard!$C$2:$F$1129,4,FALSE)</f>
        <v>0.36054421768707401</v>
      </c>
      <c r="DR880">
        <f>VLOOKUP(B880,journalsection_jaccard!$C$2:$G$1129,5,FALSE)</f>
        <v>0.31578947368421001</v>
      </c>
      <c r="DS880">
        <f>VLOOKUP(B880,journalsection_jaccard!$C$2:$H$1129,6,FALSE)</f>
        <v>0.219512195121951</v>
      </c>
    </row>
    <row r="881" spans="1:123" x14ac:dyDescent="0.55000000000000004">
      <c r="A881">
        <v>874</v>
      </c>
      <c r="B881" t="s">
        <v>2368</v>
      </c>
      <c r="C881" t="s">
        <v>980</v>
      </c>
      <c r="D881">
        <v>3.9790906000000001E-2</v>
      </c>
      <c r="E881">
        <v>2.2991246E-2</v>
      </c>
      <c r="F881">
        <v>-4.7722407000000001E-2</v>
      </c>
      <c r="G881">
        <v>0.121776894</v>
      </c>
      <c r="H881">
        <v>7.3194759999999998E-2</v>
      </c>
      <c r="I881">
        <v>2.8248703E-2</v>
      </c>
      <c r="J881">
        <v>-3.2980915E-2</v>
      </c>
      <c r="K881">
        <v>0.98168100000000003</v>
      </c>
      <c r="L881">
        <v>-3.3513457000000002E-3</v>
      </c>
      <c r="M881">
        <v>8.8636099999999995E-2</v>
      </c>
      <c r="N881">
        <v>0.22256629999999999</v>
      </c>
      <c r="O881">
        <v>2.3252528000000001E-2</v>
      </c>
      <c r="P881">
        <v>9.1249460000000004E-2</v>
      </c>
      <c r="Q881">
        <v>0.21599229</v>
      </c>
      <c r="R881">
        <v>1.5023269000000001E-2</v>
      </c>
      <c r="S881">
        <v>6.4151644999999993E-2</v>
      </c>
      <c r="T881">
        <v>0.10723953999999999</v>
      </c>
      <c r="U881">
        <v>-4.1584006999999999E-2</v>
      </c>
      <c r="V881">
        <v>-7.8280230000000006E-2</v>
      </c>
      <c r="W881">
        <v>-2.9411387000000001E-2</v>
      </c>
      <c r="X881">
        <v>0.21002671000000001</v>
      </c>
      <c r="Y881">
        <v>9.2801704999999998E-2</v>
      </c>
      <c r="Z881">
        <v>-6.6140845000000004E-2</v>
      </c>
      <c r="AA881">
        <v>1.4883622000000001E-2</v>
      </c>
      <c r="AB881">
        <v>3.8239356000000002E-2</v>
      </c>
      <c r="AC881">
        <v>0.19128394000000001</v>
      </c>
      <c r="AD881">
        <v>1.6808080999999999E-2</v>
      </c>
      <c r="AE881">
        <v>0.12367808</v>
      </c>
      <c r="AF881">
        <v>-2.0551153999999999E-2</v>
      </c>
      <c r="AG881">
        <v>0.15799113000000001</v>
      </c>
      <c r="AH881">
        <v>3.6728973999999998E-2</v>
      </c>
      <c r="AI881">
        <v>-5.4499708000000001E-2</v>
      </c>
      <c r="AJ881">
        <v>3.9874736000000001E-2</v>
      </c>
      <c r="AK881">
        <v>0.11917227</v>
      </c>
      <c r="AL881">
        <v>5.4206303999999997E-2</v>
      </c>
      <c r="AM881">
        <v>0.23496677999999999</v>
      </c>
      <c r="AN881">
        <v>0.13166885</v>
      </c>
      <c r="AO881">
        <v>-3.8904686000000001E-2</v>
      </c>
      <c r="AP881">
        <v>0.16555543</v>
      </c>
      <c r="AQ881">
        <v>9.5008029999999993E-2</v>
      </c>
      <c r="AR881">
        <v>0.22107305999999999</v>
      </c>
      <c r="AS881">
        <v>7.228416E-2</v>
      </c>
      <c r="AT881">
        <v>0.14729033</v>
      </c>
      <c r="AU881">
        <v>8.0926366E-2</v>
      </c>
      <c r="AV881">
        <v>-1.3097007000000001E-2</v>
      </c>
      <c r="AW881">
        <v>0.15439124000000001</v>
      </c>
      <c r="AX881">
        <v>-8.8781330000000006E-2</v>
      </c>
      <c r="AY881">
        <v>0.15823881000000001</v>
      </c>
      <c r="AZ881">
        <v>0.95530749999999998</v>
      </c>
      <c r="BA881">
        <v>-5.2199215E-2</v>
      </c>
      <c r="BB881">
        <v>-1.264689E-3</v>
      </c>
      <c r="BC881">
        <v>3.0941461999999999E-2</v>
      </c>
      <c r="BD881">
        <v>5.1525477E-2</v>
      </c>
      <c r="BE881">
        <v>-4.0315735999999998E-2</v>
      </c>
      <c r="BF881">
        <v>-5.6286274999999997E-2</v>
      </c>
      <c r="BG881">
        <v>0.25361066999999998</v>
      </c>
      <c r="BH881">
        <v>-2.4751114000000001E-2</v>
      </c>
      <c r="BI881">
        <v>0.15755247</v>
      </c>
      <c r="BJ881">
        <v>0.11268306</v>
      </c>
      <c r="BK881">
        <v>0.17102286</v>
      </c>
      <c r="BL881">
        <v>8.825442E-2</v>
      </c>
      <c r="BM881">
        <v>5.5684865E-2</v>
      </c>
      <c r="BN881">
        <v>2.1050388E-2</v>
      </c>
      <c r="BO881">
        <v>0.25210844999999998</v>
      </c>
      <c r="BP881">
        <v>0.19335094</v>
      </c>
      <c r="BQ881">
        <v>0.14854725999999999</v>
      </c>
      <c r="BR881">
        <v>-8.2864950000000007E-2</v>
      </c>
      <c r="BS881">
        <v>0.12247141</v>
      </c>
      <c r="BT881">
        <v>0.35114482000000002</v>
      </c>
      <c r="BU881">
        <v>0.28079032999999998</v>
      </c>
      <c r="BV881">
        <v>0.18333864</v>
      </c>
      <c r="BW881">
        <v>6.595492E-2</v>
      </c>
      <c r="BX881">
        <v>0.22237983</v>
      </c>
      <c r="BY881">
        <v>9.1444330000000004E-2</v>
      </c>
      <c r="BZ881">
        <v>8.5338670000000005E-2</v>
      </c>
      <c r="CA881">
        <v>-1.1950677E-2</v>
      </c>
      <c r="CB881">
        <v>0.14318006</v>
      </c>
      <c r="CC881">
        <v>0.19070514</v>
      </c>
      <c r="CD881">
        <v>0.21120439999999999</v>
      </c>
      <c r="CE881">
        <v>9.1761923999999995E-2</v>
      </c>
      <c r="CF881">
        <v>0.10609361</v>
      </c>
      <c r="CG881">
        <v>0.25478822000000001</v>
      </c>
      <c r="CH881">
        <v>5.2462562999999997E-2</v>
      </c>
      <c r="CI881">
        <v>-1.9741597E-2</v>
      </c>
      <c r="CJ881">
        <v>0.30566120000000002</v>
      </c>
      <c r="CK881">
        <v>0.15653037</v>
      </c>
      <c r="CL881">
        <v>0.12713028000000001</v>
      </c>
      <c r="CM881">
        <v>3.8193785000000001E-2</v>
      </c>
      <c r="CN881">
        <v>0.20133165</v>
      </c>
      <c r="CO881">
        <v>8.844378E-2</v>
      </c>
      <c r="CP881">
        <v>2.6782206E-3</v>
      </c>
      <c r="CQ881">
        <v>-3.7601974000000003E-2</v>
      </c>
      <c r="CR881">
        <v>9.4506173999999998E-2</v>
      </c>
      <c r="CS881">
        <v>0.25584800000000002</v>
      </c>
      <c r="CT881">
        <v>8.2940853999999994E-2</v>
      </c>
      <c r="CU881">
        <v>1.3705821E-2</v>
      </c>
      <c r="CV881">
        <v>0.14132257000000001</v>
      </c>
      <c r="CW881">
        <v>0.11597594</v>
      </c>
      <c r="CX881">
        <v>0.23643121</v>
      </c>
      <c r="CY881">
        <v>0.22867064000000001</v>
      </c>
      <c r="CZ881">
        <v>0.11988504</v>
      </c>
      <c r="DA881">
        <v>3.5079951999999998E-2</v>
      </c>
      <c r="DB881">
        <v>0.23598839999999999</v>
      </c>
      <c r="DC881">
        <v>0.9622967</v>
      </c>
      <c r="DD881">
        <v>0.22491615000000001</v>
      </c>
      <c r="DE881">
        <v>6.1525165999999999E-2</v>
      </c>
      <c r="DF881">
        <f t="shared" si="36"/>
        <v>9.3059094639805828E-2</v>
      </c>
      <c r="DG881">
        <f t="shared" si="37"/>
        <v>0</v>
      </c>
      <c r="DH881">
        <v>0</v>
      </c>
      <c r="DI881">
        <f>VLOOKUP(B881,owner_jaccard!$C$1:$E$1128,3,FALSE)</f>
        <v>5.5555555555555497E-2</v>
      </c>
      <c r="DJ881">
        <f>VLOOKUP(B881,partic_jaccard!$C$1:$E$1128,3,FALSE)</f>
        <v>5.8823529411764698E-2</v>
      </c>
      <c r="DK881">
        <f>VLOOKUP(B881,rtword_jaccard!$C$1:$E$1128,3,FALSE)</f>
        <v>5.2631578947368397E-2</v>
      </c>
      <c r="DL881">
        <f>VLOOKUP(B881,rtword_jaccard!$C$1:$F$1128,4,FALSE)</f>
        <v>0.15606936416184899</v>
      </c>
      <c r="DM881">
        <f>VLOOKUP(B881,rtword_jaccard!$C$1:$G$1128,5,FALSE)</f>
        <v>0.181102362204724</v>
      </c>
      <c r="DN881">
        <f>VLOOKUP(B881,owner_j_重み付き!$C$1:$E$1128,3)</f>
        <v>1E-4</v>
      </c>
      <c r="DO881">
        <f>VLOOKUP(B881,part_j_重み付き!$C$1:$E$1128,3,FALSE)</f>
        <v>6.9999999999999999E-4</v>
      </c>
      <c r="DP881">
        <f>VLOOKUP(B881,journalsection_jaccard!$C$2:$E$1129,3,FALSE)</f>
        <v>0.5625</v>
      </c>
      <c r="DQ881">
        <f>VLOOKUP(B881,journalsection_jaccard!$C$2:$F$1129,4,FALSE)</f>
        <v>0.35135135135135098</v>
      </c>
      <c r="DR881">
        <f>VLOOKUP(B881,journalsection_jaccard!$C$2:$G$1129,5,FALSE)</f>
        <v>0.234567901234567</v>
      </c>
      <c r="DS881">
        <f>VLOOKUP(B881,journalsection_jaccard!$C$2:$H$1129,6,FALSE)</f>
        <v>0.13636363636363599</v>
      </c>
    </row>
    <row r="882" spans="1:123" x14ac:dyDescent="0.55000000000000004">
      <c r="A882">
        <v>875</v>
      </c>
      <c r="B882" t="s">
        <v>1515</v>
      </c>
      <c r="C882" t="s">
        <v>981</v>
      </c>
      <c r="D882">
        <v>4.6702425999999998E-2</v>
      </c>
      <c r="E882">
        <v>0.10434912</v>
      </c>
      <c r="F882">
        <v>0.18795396</v>
      </c>
      <c r="G882">
        <v>0.26006478</v>
      </c>
      <c r="H882">
        <v>0.20781495</v>
      </c>
      <c r="I882">
        <v>3.9402596999999998E-2</v>
      </c>
      <c r="J882">
        <v>-3.2440155999999998E-2</v>
      </c>
      <c r="K882">
        <v>0.98176269999999999</v>
      </c>
      <c r="L882">
        <v>0.28136949999999999</v>
      </c>
      <c r="M882">
        <v>0.18980837</v>
      </c>
      <c r="N882">
        <v>0.44615411999999999</v>
      </c>
      <c r="O882">
        <v>0.21363984</v>
      </c>
      <c r="P882">
        <v>0.29712300000000003</v>
      </c>
      <c r="Q882">
        <v>0.13859247999999999</v>
      </c>
      <c r="R882">
        <v>0.10448074</v>
      </c>
      <c r="S882">
        <v>-4.2307757000000001E-2</v>
      </c>
      <c r="T882">
        <v>0.21734823</v>
      </c>
      <c r="U882">
        <v>0.20086620999999999</v>
      </c>
      <c r="V882">
        <v>0.19015662</v>
      </c>
      <c r="W882">
        <v>-1.6921104999999999E-2</v>
      </c>
      <c r="X882">
        <v>0.14222318</v>
      </c>
      <c r="Y882">
        <v>0.103616394</v>
      </c>
      <c r="Z882">
        <v>0.23416134999999999</v>
      </c>
      <c r="AA882">
        <v>0.22387628000000001</v>
      </c>
      <c r="AB882">
        <v>0.1902702</v>
      </c>
      <c r="AC882">
        <v>0.2817288</v>
      </c>
      <c r="AD882">
        <v>0.23622696000000001</v>
      </c>
      <c r="AE882">
        <v>0.15281059999999999</v>
      </c>
      <c r="AF882">
        <v>0.14581559999999999</v>
      </c>
      <c r="AG882">
        <v>6.3665783999999996E-3</v>
      </c>
      <c r="AH882">
        <v>3.7418964999999998E-2</v>
      </c>
      <c r="AI882">
        <v>0.10025471</v>
      </c>
      <c r="AJ882">
        <v>0.16487662</v>
      </c>
      <c r="AK882">
        <v>0.10000481999999999</v>
      </c>
      <c r="AL882">
        <v>-8.0570639999999992E-3</v>
      </c>
      <c r="AM882">
        <v>0.14773971999999999</v>
      </c>
      <c r="AN882">
        <v>0.10866728</v>
      </c>
      <c r="AO882">
        <v>5.7710584000000002E-2</v>
      </c>
      <c r="AP882">
        <v>0.15531383000000001</v>
      </c>
      <c r="AQ882">
        <v>0.2232026</v>
      </c>
      <c r="AR882">
        <v>0.29365912</v>
      </c>
      <c r="AS882">
        <v>0.31185534999999998</v>
      </c>
      <c r="AT882">
        <v>0.1945655</v>
      </c>
      <c r="AU882">
        <v>0.19282310999999999</v>
      </c>
      <c r="AV882">
        <v>9.9393679999999998E-2</v>
      </c>
      <c r="AW882">
        <v>0.21326753000000001</v>
      </c>
      <c r="AX882">
        <v>0.16927637000000001</v>
      </c>
      <c r="AY882">
        <v>7.815445E-2</v>
      </c>
      <c r="AZ882">
        <v>0.94139444999999999</v>
      </c>
      <c r="BA882">
        <v>0.13571485999999999</v>
      </c>
      <c r="BB882">
        <v>6.9350295000000006E-2</v>
      </c>
      <c r="BC882">
        <v>0.10547216</v>
      </c>
      <c r="BD882">
        <v>0.16624216999999999</v>
      </c>
      <c r="BE882">
        <v>8.4098905000000002E-2</v>
      </c>
      <c r="BF882">
        <v>-0.12923725999999999</v>
      </c>
      <c r="BG882">
        <v>0.15594715000000001</v>
      </c>
      <c r="BH882">
        <v>-5.9667443999999997E-3</v>
      </c>
      <c r="BI882">
        <v>3.4083200000000001E-2</v>
      </c>
      <c r="BJ882">
        <v>1.5207933E-2</v>
      </c>
      <c r="BK882">
        <v>0.34424444999999998</v>
      </c>
      <c r="BL882">
        <v>0.23436746</v>
      </c>
      <c r="BM882">
        <v>0.14100122000000001</v>
      </c>
      <c r="BN882">
        <v>0.16573173999999999</v>
      </c>
      <c r="BO882">
        <v>1.9198144E-2</v>
      </c>
      <c r="BP882">
        <v>0.18550499000000001</v>
      </c>
      <c r="BQ882">
        <v>2.694912E-2</v>
      </c>
      <c r="BR882">
        <v>0.14943351999999999</v>
      </c>
      <c r="BS882">
        <v>0.14274724</v>
      </c>
      <c r="BT882">
        <v>0.1673819</v>
      </c>
      <c r="BU882">
        <v>6.1953567000000001E-2</v>
      </c>
      <c r="BV882">
        <v>0.35986525000000003</v>
      </c>
      <c r="BW882">
        <v>0.27898008000000002</v>
      </c>
      <c r="BX882">
        <v>0.38231024000000002</v>
      </c>
      <c r="BY882">
        <v>0.18757069000000001</v>
      </c>
      <c r="BZ882">
        <v>-1.504837E-2</v>
      </c>
      <c r="CA882">
        <v>8.2849770000000003E-2</v>
      </c>
      <c r="CB882">
        <v>0.21505077</v>
      </c>
      <c r="CC882">
        <v>0.20380804999999999</v>
      </c>
      <c r="CD882">
        <v>0.45755502999999997</v>
      </c>
      <c r="CE882">
        <v>0.24471703</v>
      </c>
      <c r="CF882">
        <v>0.1142594</v>
      </c>
      <c r="CG882">
        <v>0.23232032</v>
      </c>
      <c r="CH882">
        <v>-1.2877042E-3</v>
      </c>
      <c r="CI882">
        <v>0.14678053999999999</v>
      </c>
      <c r="CJ882">
        <v>1.3368363499999999E-2</v>
      </c>
      <c r="CK882">
        <v>1.555819E-4</v>
      </c>
      <c r="CL882">
        <v>0.17819276000000001</v>
      </c>
      <c r="CM882">
        <v>0.17822432999999999</v>
      </c>
      <c r="CN882">
        <v>0.13563721000000001</v>
      </c>
      <c r="CO882">
        <v>-2.4007902000000001E-2</v>
      </c>
      <c r="CP882">
        <v>0.13293996</v>
      </c>
      <c r="CQ882">
        <v>4.0223584E-2</v>
      </c>
      <c r="CR882">
        <v>0.15887641999999999</v>
      </c>
      <c r="CS882">
        <v>0.28272821999999997</v>
      </c>
      <c r="CT882">
        <v>-3.9014272000000003E-2</v>
      </c>
      <c r="CU882">
        <v>5.0566748000000002E-2</v>
      </c>
      <c r="CV882">
        <v>0.36184539999999998</v>
      </c>
      <c r="CW882">
        <v>0.19085058999999999</v>
      </c>
      <c r="CX882">
        <v>0.17961240000000001</v>
      </c>
      <c r="CY882">
        <v>0.10903283</v>
      </c>
      <c r="CZ882">
        <v>0.4131784</v>
      </c>
      <c r="DA882">
        <v>6.4183320000000002E-2</v>
      </c>
      <c r="DB882">
        <v>5.2126831999999998E-2</v>
      </c>
      <c r="DC882">
        <v>0.97182930000000001</v>
      </c>
      <c r="DD882">
        <v>8.780085E-2</v>
      </c>
      <c r="DE882">
        <v>5.7387486000000001E-2</v>
      </c>
      <c r="DF882">
        <f t="shared" si="36"/>
        <v>0.14732473076893202</v>
      </c>
      <c r="DG882">
        <f t="shared" si="37"/>
        <v>0</v>
      </c>
      <c r="DH882">
        <v>0</v>
      </c>
      <c r="DI882">
        <f>VLOOKUP(B882,owner_jaccard!$C$1:$E$1128,3,FALSE)</f>
        <v>0.05</v>
      </c>
      <c r="DJ882">
        <f>VLOOKUP(B882,partic_jaccard!$C$1:$E$1128,3,FALSE)</f>
        <v>0</v>
      </c>
      <c r="DK882">
        <f>VLOOKUP(B882,rtword_jaccard!$C$1:$E$1128,3,FALSE)</f>
        <v>8.6956521739130405E-2</v>
      </c>
      <c r="DL882">
        <f>VLOOKUP(B882,rtword_jaccard!$C$1:$F$1128,4,FALSE)</f>
        <v>0.16279069767441801</v>
      </c>
      <c r="DM882">
        <f>VLOOKUP(B882,rtword_jaccard!$C$1:$G$1128,5,FALSE)</f>
        <v>0.167315175097276</v>
      </c>
      <c r="DN882">
        <f>VLOOKUP(B882,owner_j_重み付き!$C$1:$E$1128,3)</f>
        <v>1E-4</v>
      </c>
      <c r="DO882">
        <f>VLOOKUP(B882,part_j_重み付き!$C$1:$E$1128,3,FALSE)</f>
        <v>0</v>
      </c>
      <c r="DP882">
        <f>VLOOKUP(B882,journalsection_jaccard!$C$2:$E$1129,3,FALSE)</f>
        <v>0.36986301369863001</v>
      </c>
      <c r="DQ882">
        <f>VLOOKUP(B882,journalsection_jaccard!$C$2:$F$1129,4,FALSE)</f>
        <v>0.34228187919462999</v>
      </c>
      <c r="DR882">
        <f>VLOOKUP(B882,journalsection_jaccard!$C$2:$G$1129,5,FALSE)</f>
        <v>0.27659574468085102</v>
      </c>
      <c r="DS882">
        <f>VLOOKUP(B882,journalsection_jaccard!$C$2:$H$1129,6,FALSE)</f>
        <v>0.16279069767441801</v>
      </c>
    </row>
    <row r="883" spans="1:123" hidden="1" x14ac:dyDescent="0.55000000000000004">
      <c r="A883">
        <v>876</v>
      </c>
      <c r="B883" t="s">
        <v>2369</v>
      </c>
      <c r="C883" t="s">
        <v>982</v>
      </c>
      <c r="D883">
        <v>0.32985497000000003</v>
      </c>
      <c r="E883">
        <v>0.18378033999999999</v>
      </c>
      <c r="F883">
        <v>9.3709959999999995E-3</v>
      </c>
      <c r="G883">
        <v>0.12038289000000001</v>
      </c>
      <c r="H883">
        <v>0.26189076999999999</v>
      </c>
      <c r="I883">
        <v>0.27312936999999998</v>
      </c>
      <c r="J883">
        <v>0.27620404999999998</v>
      </c>
      <c r="K883">
        <v>0.97583085000000003</v>
      </c>
      <c r="L883">
        <v>8.0358189999999996E-2</v>
      </c>
      <c r="M883">
        <v>0.23520698000000001</v>
      </c>
      <c r="N883">
        <v>0.27660499999999999</v>
      </c>
      <c r="O883">
        <v>0.22789884999999999</v>
      </c>
      <c r="P883">
        <v>0.13532574</v>
      </c>
      <c r="Q883">
        <v>0.29277482999999999</v>
      </c>
      <c r="R883">
        <v>4.4833223999999998E-2</v>
      </c>
      <c r="S883">
        <v>9.5903890000000006E-2</v>
      </c>
      <c r="T883">
        <v>0.17327282999999999</v>
      </c>
      <c r="U883">
        <v>0.13780901000000001</v>
      </c>
      <c r="V883">
        <v>0.17047820999999999</v>
      </c>
      <c r="W883">
        <v>0.23405366999999999</v>
      </c>
      <c r="X883">
        <v>0.15339080999999999</v>
      </c>
      <c r="Y883">
        <v>0.24492945999999999</v>
      </c>
      <c r="Z883">
        <v>0.13516258</v>
      </c>
      <c r="AA883">
        <v>8.0750495000000005E-2</v>
      </c>
      <c r="AB883">
        <v>0.13647782999999999</v>
      </c>
      <c r="AC883">
        <v>0.23558702000000001</v>
      </c>
      <c r="AD883">
        <v>7.1648840000000005E-2</v>
      </c>
      <c r="AE883">
        <v>0.14555408</v>
      </c>
      <c r="AF883">
        <v>0.34690051999999999</v>
      </c>
      <c r="AG883">
        <v>0.20286171</v>
      </c>
      <c r="AH883">
        <v>0.11322301</v>
      </c>
      <c r="AI883">
        <v>0.35797718000000001</v>
      </c>
      <c r="AJ883">
        <v>0.11212506</v>
      </c>
      <c r="AK883">
        <v>0.24025442999999999</v>
      </c>
      <c r="AL883">
        <v>7.6013286999999999E-3</v>
      </c>
      <c r="AM883">
        <v>0.25761790000000001</v>
      </c>
      <c r="AN883">
        <v>4.5182189999999997E-2</v>
      </c>
      <c r="AO883">
        <v>0.20014884999999999</v>
      </c>
      <c r="AP883">
        <v>0.17577541999999999</v>
      </c>
      <c r="AQ883">
        <v>9.3899325000000006E-2</v>
      </c>
      <c r="AR883">
        <v>0.19449599000000001</v>
      </c>
      <c r="AS883">
        <v>4.3972258E-2</v>
      </c>
      <c r="AT883">
        <v>0.23057175999999999</v>
      </c>
      <c r="AU883">
        <v>0.24301561999999999</v>
      </c>
      <c r="AV883">
        <v>6.5381549999999997E-2</v>
      </c>
      <c r="AW883">
        <v>0.24737100000000001</v>
      </c>
      <c r="AX883">
        <v>9.2798679999999995E-2</v>
      </c>
      <c r="AY883">
        <v>0.3787856</v>
      </c>
      <c r="AZ883">
        <v>0.97415394</v>
      </c>
      <c r="BA883">
        <v>7.9677919999999999E-2</v>
      </c>
      <c r="BB883">
        <v>3.407719E-2</v>
      </c>
      <c r="BC883">
        <v>0.20887321</v>
      </c>
      <c r="BD883">
        <v>0.16458788999999999</v>
      </c>
      <c r="BE883">
        <v>-6.5575640000000004E-2</v>
      </c>
      <c r="BF883">
        <v>0.33875110000000003</v>
      </c>
      <c r="BG883">
        <v>0.12368881</v>
      </c>
      <c r="BH883">
        <v>7.9075400000000004E-2</v>
      </c>
      <c r="BI883">
        <v>0.18652141</v>
      </c>
      <c r="BJ883">
        <v>0.22199762000000001</v>
      </c>
      <c r="BK883">
        <v>0.21329256999999999</v>
      </c>
      <c r="BL883">
        <v>0.21516632999999999</v>
      </c>
      <c r="BM883">
        <v>0.23743275</v>
      </c>
      <c r="BN883">
        <v>0.36176102999999998</v>
      </c>
      <c r="BO883">
        <v>0.27763083999999999</v>
      </c>
      <c r="BP883">
        <v>0.13200332000000001</v>
      </c>
      <c r="BQ883">
        <v>7.7159114000000001E-2</v>
      </c>
      <c r="BR883">
        <v>0.20274270999999999</v>
      </c>
      <c r="BS883">
        <v>0.19993507999999999</v>
      </c>
      <c r="BT883">
        <v>0.37560559999999998</v>
      </c>
      <c r="BU883">
        <v>0.22758887999999999</v>
      </c>
      <c r="BV883">
        <v>6.6874610000000001E-2</v>
      </c>
      <c r="BW883">
        <v>0.30597088</v>
      </c>
      <c r="BX883">
        <v>0.32821423</v>
      </c>
      <c r="BY883">
        <v>5.6987129999999997E-2</v>
      </c>
      <c r="BZ883">
        <v>1.5282034999999999E-2</v>
      </c>
      <c r="CA883">
        <v>-7.1741159999999998E-2</v>
      </c>
      <c r="CB883">
        <v>0.1464337</v>
      </c>
      <c r="CC883">
        <v>0.30789654999999999</v>
      </c>
      <c r="CD883">
        <v>0.13058929999999999</v>
      </c>
      <c r="CE883">
        <v>0.32114744000000001</v>
      </c>
      <c r="CF883">
        <v>0.24202855000000001</v>
      </c>
      <c r="CG883">
        <v>0.21484844</v>
      </c>
      <c r="CH883">
        <v>9.6627850000000001E-2</v>
      </c>
      <c r="CI883">
        <v>4.2616744000000002E-3</v>
      </c>
      <c r="CJ883">
        <v>0.20526852000000001</v>
      </c>
      <c r="CK883">
        <v>0.25496753999999999</v>
      </c>
      <c r="CL883">
        <v>0.30966490000000002</v>
      </c>
      <c r="CM883">
        <v>-6.7860309999999993E-2</v>
      </c>
      <c r="CN883">
        <v>0.17876117</v>
      </c>
      <c r="CO883">
        <v>0.10373489</v>
      </c>
      <c r="CP883">
        <v>0.10049606</v>
      </c>
      <c r="CQ883">
        <v>0.16208275999999999</v>
      </c>
      <c r="CR883">
        <v>0.48783773000000002</v>
      </c>
      <c r="CS883">
        <v>0.27081260000000001</v>
      </c>
      <c r="CT883">
        <v>0.33638760000000001</v>
      </c>
      <c r="CU883">
        <v>4.0057549999999997E-2</v>
      </c>
      <c r="CV883">
        <v>0.37266300000000002</v>
      </c>
      <c r="CW883">
        <v>0.25373074000000001</v>
      </c>
      <c r="CX883">
        <v>0.15748122000000001</v>
      </c>
      <c r="CY883">
        <v>0.32902302999999999</v>
      </c>
      <c r="CZ883">
        <v>-2.2761923999999999E-3</v>
      </c>
      <c r="DA883">
        <v>0.12217687000000001</v>
      </c>
      <c r="DB883">
        <v>0.32675955000000001</v>
      </c>
      <c r="DC883">
        <v>0.97296729999999998</v>
      </c>
      <c r="DD883">
        <v>0.26517784999999999</v>
      </c>
      <c r="DE883">
        <v>2.7230540000000001E-2</v>
      </c>
      <c r="DF883">
        <f t="shared" si="36"/>
        <v>0.18159404162815537</v>
      </c>
      <c r="DG883">
        <f t="shared" si="37"/>
        <v>0</v>
      </c>
      <c r="DH883">
        <v>2.8324599915026199E-4</v>
      </c>
      <c r="DI883">
        <f>VLOOKUP(B883,owner_jaccard!$C$1:$E$1128,3,FALSE)</f>
        <v>0.16666666666666599</v>
      </c>
      <c r="DJ883">
        <f>VLOOKUP(B883,partic_jaccard!$C$1:$E$1128,3,FALSE)</f>
        <v>0.13043478260869501</v>
      </c>
      <c r="DK883">
        <f>VLOOKUP(B883,rtword_jaccard!$C$1:$E$1128,3,FALSE)</f>
        <v>9.8901098901098897E-2</v>
      </c>
      <c r="DL883">
        <f>VLOOKUP(B883,rtword_jaccard!$C$1:$F$1128,4,FALSE)</f>
        <v>0.25786163522012501</v>
      </c>
      <c r="DM883">
        <f>VLOOKUP(B883,rtword_jaccard!$C$1:$G$1128,5,FALSE)</f>
        <v>0.244813278008298</v>
      </c>
      <c r="DN883">
        <f>VLOOKUP(B883,owner_j_重み付き!$C$1:$E$1128,3)</f>
        <v>8.9999999999999998E-4</v>
      </c>
      <c r="DO883">
        <f>VLOOKUP(B883,part_j_重み付き!$C$1:$E$1128,3,FALSE)</f>
        <v>1.4E-2</v>
      </c>
      <c r="DP883">
        <f>VLOOKUP(B883,journalsection_jaccard!$C$2:$E$1129,3,FALSE)</f>
        <v>0.31578947368421001</v>
      </c>
      <c r="DQ883">
        <f>VLOOKUP(B883,journalsection_jaccard!$C$2:$F$1129,4,FALSE)</f>
        <v>0.30718954248365998</v>
      </c>
      <c r="DR883">
        <f>VLOOKUP(B883,journalsection_jaccard!$C$2:$G$1129,5,FALSE)</f>
        <v>0.26050420168067201</v>
      </c>
      <c r="DS883">
        <f>VLOOKUP(B883,journalsection_jaccard!$C$2:$H$1129,6,FALSE)</f>
        <v>0.13636363636363599</v>
      </c>
    </row>
    <row r="884" spans="1:123" x14ac:dyDescent="0.55000000000000004">
      <c r="A884">
        <v>877</v>
      </c>
      <c r="B884" t="s">
        <v>2370</v>
      </c>
      <c r="C884" t="s">
        <v>983</v>
      </c>
      <c r="D884">
        <v>0.27617325999999998</v>
      </c>
      <c r="E884">
        <v>6.0136347999999999E-2</v>
      </c>
      <c r="F884">
        <v>9.0931010000000007E-2</v>
      </c>
      <c r="G884">
        <v>0.214365</v>
      </c>
      <c r="H884">
        <v>0.32522863000000002</v>
      </c>
      <c r="I884">
        <v>0.29863679999999998</v>
      </c>
      <c r="J884">
        <v>0.48074191999999999</v>
      </c>
      <c r="K884">
        <v>0.97613819999999996</v>
      </c>
      <c r="L884">
        <v>0.16980371999999999</v>
      </c>
      <c r="M884">
        <v>0.26950118000000001</v>
      </c>
      <c r="N884">
        <v>0.32199052</v>
      </c>
      <c r="O884">
        <v>0.16584745000000001</v>
      </c>
      <c r="P884">
        <v>0.12358907600000001</v>
      </c>
      <c r="Q884">
        <v>0.28369</v>
      </c>
      <c r="R884">
        <v>6.783032E-2</v>
      </c>
      <c r="S884">
        <v>0.20225318</v>
      </c>
      <c r="T884">
        <v>0.15494831000000001</v>
      </c>
      <c r="U884">
        <v>0.12634912000000001</v>
      </c>
      <c r="V884">
        <v>0.26309559999999999</v>
      </c>
      <c r="W884">
        <v>0.18471032000000001</v>
      </c>
      <c r="X884">
        <v>0.32805485000000001</v>
      </c>
      <c r="Y884">
        <v>3.2011117999999998E-2</v>
      </c>
      <c r="Z884">
        <v>0.2481999</v>
      </c>
      <c r="AA884">
        <v>3.1170057000000001E-2</v>
      </c>
      <c r="AB884">
        <v>5.6280423000000003E-2</v>
      </c>
      <c r="AC884">
        <v>0.26167583</v>
      </c>
      <c r="AD884">
        <v>6.0274332999999999E-2</v>
      </c>
      <c r="AE884">
        <v>0.20460883999999999</v>
      </c>
      <c r="AF884">
        <v>0.32634760000000002</v>
      </c>
      <c r="AG884">
        <v>8.8514259999999997E-2</v>
      </c>
      <c r="AH884">
        <v>5.0445370000000003E-2</v>
      </c>
      <c r="AI884">
        <v>0.37429562</v>
      </c>
      <c r="AJ884">
        <v>0.23269150999999999</v>
      </c>
      <c r="AK884">
        <v>0.34589216</v>
      </c>
      <c r="AL884">
        <v>0.2831629</v>
      </c>
      <c r="AM884">
        <v>0.23378229</v>
      </c>
      <c r="AN884">
        <v>-1.5668284000000001E-2</v>
      </c>
      <c r="AO884">
        <v>9.3925330000000001E-2</v>
      </c>
      <c r="AP884">
        <v>0.12972069999999999</v>
      </c>
      <c r="AQ884">
        <v>0.41200100000000001</v>
      </c>
      <c r="AR884">
        <v>2.0917070999999999E-2</v>
      </c>
      <c r="AS884">
        <v>4.9753927000000003E-2</v>
      </c>
      <c r="AT884">
        <v>0.21381126</v>
      </c>
      <c r="AU884">
        <v>0.12800661999999999</v>
      </c>
      <c r="AV884">
        <v>0.12972507</v>
      </c>
      <c r="AW884">
        <v>0.42511212999999998</v>
      </c>
      <c r="AX884">
        <v>0.27934372000000002</v>
      </c>
      <c r="AY884">
        <v>0.38970339999999998</v>
      </c>
      <c r="AZ884">
        <v>0.97703390000000001</v>
      </c>
      <c r="BA884">
        <v>0.23302105000000001</v>
      </c>
      <c r="BB884">
        <v>0.25970369999999998</v>
      </c>
      <c r="BC884">
        <v>0.30587992000000003</v>
      </c>
      <c r="BD884">
        <v>5.7353580000000003E-3</v>
      </c>
      <c r="BE884">
        <v>0.1351106</v>
      </c>
      <c r="BF884">
        <v>0.46446546999999999</v>
      </c>
      <c r="BG884">
        <v>0.21600143999999999</v>
      </c>
      <c r="BH884">
        <v>0.13350327000000001</v>
      </c>
      <c r="BI884">
        <v>0.30881789999999998</v>
      </c>
      <c r="BJ884">
        <v>0.28512067000000002</v>
      </c>
      <c r="BK884">
        <v>0.14635772999999999</v>
      </c>
      <c r="BL884">
        <v>0.19208364</v>
      </c>
      <c r="BM884">
        <v>0.26428053000000001</v>
      </c>
      <c r="BN884">
        <v>0.29885590000000001</v>
      </c>
      <c r="BO884">
        <v>0.41073385000000001</v>
      </c>
      <c r="BP884">
        <v>0.18467739</v>
      </c>
      <c r="BQ884">
        <v>0.30264162999999999</v>
      </c>
      <c r="BR884">
        <v>0.18383484</v>
      </c>
      <c r="BS884">
        <v>0.26286306999999998</v>
      </c>
      <c r="BT884">
        <v>0.26521467999999998</v>
      </c>
      <c r="BU884">
        <v>0.23114786000000001</v>
      </c>
      <c r="BV884">
        <v>0.1462637</v>
      </c>
      <c r="BW884">
        <v>0.29905555</v>
      </c>
      <c r="BX884">
        <v>0.51367974000000005</v>
      </c>
      <c r="BY884">
        <v>0.22789782</v>
      </c>
      <c r="BZ884">
        <v>6.5967485000000006E-2</v>
      </c>
      <c r="CA884">
        <v>0.14699145999999999</v>
      </c>
      <c r="CB884">
        <v>0.21792923</v>
      </c>
      <c r="CC884">
        <v>0.29592633000000002</v>
      </c>
      <c r="CD884">
        <v>0.46907133000000001</v>
      </c>
      <c r="CE884">
        <v>0.36272191999999998</v>
      </c>
      <c r="CF884">
        <v>7.6224260000000002E-2</v>
      </c>
      <c r="CG884">
        <v>0.12570432000000001</v>
      </c>
      <c r="CH884">
        <v>0.20262321999999999</v>
      </c>
      <c r="CI884">
        <v>5.8810014000000001E-2</v>
      </c>
      <c r="CJ884">
        <v>0.23230876</v>
      </c>
      <c r="CK884">
        <v>0.43843362000000002</v>
      </c>
      <c r="CL884">
        <v>0.19038916</v>
      </c>
      <c r="CM884">
        <v>6.6614060000000003E-2</v>
      </c>
      <c r="CN884">
        <v>0.25517522999999998</v>
      </c>
      <c r="CO884">
        <v>0.11884892</v>
      </c>
      <c r="CP884">
        <v>0.1339611</v>
      </c>
      <c r="CQ884">
        <v>-1.0466704E-2</v>
      </c>
      <c r="CR884">
        <v>0.36516739999999998</v>
      </c>
      <c r="CS884">
        <v>0.113125555</v>
      </c>
      <c r="CT884">
        <v>0.2285971</v>
      </c>
      <c r="CU884">
        <v>0.213869</v>
      </c>
      <c r="CV884">
        <v>0.36994579999999999</v>
      </c>
      <c r="CW884">
        <v>0.39899978000000003</v>
      </c>
      <c r="CX884">
        <v>0.31716248000000002</v>
      </c>
      <c r="CY884">
        <v>9.9370860000000005E-2</v>
      </c>
      <c r="CZ884">
        <v>0.43481029999999998</v>
      </c>
      <c r="DA884">
        <v>0.2384251</v>
      </c>
      <c r="DB884">
        <v>0.19723362999999999</v>
      </c>
      <c r="DC884">
        <v>0.98015189999999996</v>
      </c>
      <c r="DD884">
        <v>0.21859190000000001</v>
      </c>
      <c r="DE884">
        <v>0.23253845000000001</v>
      </c>
      <c r="DF884">
        <f t="shared" si="36"/>
        <v>0.21986018589320386</v>
      </c>
      <c r="DG884">
        <f t="shared" si="37"/>
        <v>0</v>
      </c>
      <c r="DH884">
        <v>0</v>
      </c>
      <c r="DI884">
        <f>VLOOKUP(B884,owner_jaccard!$C$1:$E$1128,3,FALSE)</f>
        <v>0.12962962962962901</v>
      </c>
      <c r="DJ884">
        <f>VLOOKUP(B884,partic_jaccard!$C$1:$E$1128,3,FALSE)</f>
        <v>0.25</v>
      </c>
      <c r="DK884">
        <f>VLOOKUP(B884,rtword_jaccard!$C$1:$E$1128,3,FALSE)</f>
        <v>0.11111111111111099</v>
      </c>
      <c r="DL884">
        <f>VLOOKUP(B884,rtword_jaccard!$C$1:$F$1128,4,FALSE)</f>
        <v>0.24223602484472001</v>
      </c>
      <c r="DM884">
        <f>VLOOKUP(B884,rtword_jaccard!$C$1:$G$1128,5,FALSE)</f>
        <v>0.265822784810126</v>
      </c>
      <c r="DN884">
        <f>VLOOKUP(B884,owner_j_重み付き!$C$1:$E$1128,3)</f>
        <v>5.1000000000000004E-3</v>
      </c>
      <c r="DO884">
        <f>VLOOKUP(B884,part_j_重み付き!$C$1:$E$1128,3,FALSE)</f>
        <v>8.7800000000000003E-2</v>
      </c>
      <c r="DP884">
        <f>VLOOKUP(B884,journalsection_jaccard!$C$2:$E$1129,3,FALSE)</f>
        <v>0.219512195121951</v>
      </c>
      <c r="DQ884">
        <f>VLOOKUP(B884,journalsection_jaccard!$C$2:$F$1129,4,FALSE)</f>
        <v>0.19760479041916101</v>
      </c>
      <c r="DR884">
        <f>VLOOKUP(B884,journalsection_jaccard!$C$2:$G$1129,5,FALSE)</f>
        <v>0.171875</v>
      </c>
      <c r="DS884">
        <f>VLOOKUP(B884,journalsection_jaccard!$C$2:$H$1129,6,FALSE)</f>
        <v>4.1666666666666602E-2</v>
      </c>
    </row>
    <row r="885" spans="1:123" hidden="1" x14ac:dyDescent="0.55000000000000004">
      <c r="A885">
        <v>878</v>
      </c>
      <c r="B885" t="s">
        <v>2371</v>
      </c>
      <c r="C885" t="s">
        <v>984</v>
      </c>
      <c r="D885">
        <v>0.33976662000000002</v>
      </c>
      <c r="E885">
        <v>0.31414312</v>
      </c>
      <c r="F885">
        <v>0.25235295000000002</v>
      </c>
      <c r="G885">
        <v>0.33174789999999998</v>
      </c>
      <c r="H885">
        <v>0.42762253</v>
      </c>
      <c r="I885">
        <v>-3.0226083000000001E-2</v>
      </c>
      <c r="J885">
        <v>0.37020615000000001</v>
      </c>
      <c r="K885">
        <v>0.98110589999999998</v>
      </c>
      <c r="L885">
        <v>0.36104164</v>
      </c>
      <c r="M885">
        <v>0.27149751999999999</v>
      </c>
      <c r="N885">
        <v>0.42788201999999997</v>
      </c>
      <c r="O885">
        <v>0.24753232</v>
      </c>
      <c r="P885">
        <v>0.42064994999999999</v>
      </c>
      <c r="Q885">
        <v>0.24467789000000001</v>
      </c>
      <c r="R885">
        <v>0.10251398</v>
      </c>
      <c r="S885">
        <v>0.22181993999999999</v>
      </c>
      <c r="T885">
        <v>7.1362490000000001E-2</v>
      </c>
      <c r="U885">
        <v>0.19352296999999999</v>
      </c>
      <c r="V885">
        <v>-6.3770439999999998E-2</v>
      </c>
      <c r="W885">
        <v>6.5652890000000005E-2</v>
      </c>
      <c r="X885">
        <v>0.27158402999999998</v>
      </c>
      <c r="Y885">
        <v>0.17796887</v>
      </c>
      <c r="Z885">
        <v>0.38319254000000003</v>
      </c>
      <c r="AA885">
        <v>6.5871470000000001E-2</v>
      </c>
      <c r="AB885">
        <v>6.7146874999999995E-2</v>
      </c>
      <c r="AC885">
        <v>0.33999990000000002</v>
      </c>
      <c r="AD885">
        <v>0.22337699</v>
      </c>
      <c r="AE885">
        <v>0.24828059999999999</v>
      </c>
      <c r="AF885">
        <v>0.213418</v>
      </c>
      <c r="AG885">
        <v>0.23735133</v>
      </c>
      <c r="AH885">
        <v>4.3159589999999998E-2</v>
      </c>
      <c r="AI885">
        <v>0.35440244999999998</v>
      </c>
      <c r="AJ885">
        <v>8.0733680000000002E-2</v>
      </c>
      <c r="AK885">
        <v>0.27327400000000002</v>
      </c>
      <c r="AL885">
        <v>0.31019859999999999</v>
      </c>
      <c r="AM885">
        <v>0.18627078999999999</v>
      </c>
      <c r="AN885">
        <v>0.25105022999999999</v>
      </c>
      <c r="AO885">
        <v>0.28734145</v>
      </c>
      <c r="AP885">
        <v>0.39382243</v>
      </c>
      <c r="AQ885">
        <v>0.33664065999999998</v>
      </c>
      <c r="AR885">
        <v>2.5385820999999999E-2</v>
      </c>
      <c r="AS885">
        <v>0.13007392000000001</v>
      </c>
      <c r="AT885">
        <v>0.15620454</v>
      </c>
      <c r="AU885">
        <v>0.24606657000000001</v>
      </c>
      <c r="AV885">
        <v>0.3003692</v>
      </c>
      <c r="AW885">
        <v>0.49159849999999999</v>
      </c>
      <c r="AX885">
        <v>0.1752012</v>
      </c>
      <c r="AY885">
        <v>0.19583587</v>
      </c>
      <c r="AZ885">
        <v>0.97449330000000001</v>
      </c>
      <c r="BA885">
        <v>0.16845676000000001</v>
      </c>
      <c r="BB885">
        <v>0.118528515</v>
      </c>
      <c r="BC885">
        <v>0.26608646000000002</v>
      </c>
      <c r="BD885">
        <v>0.11641507600000001</v>
      </c>
      <c r="BE885">
        <v>0.26077120999999998</v>
      </c>
      <c r="BF885">
        <v>0.46972394000000001</v>
      </c>
      <c r="BG885">
        <v>0.33493846999999999</v>
      </c>
      <c r="BH885">
        <v>6.0818005000000001E-2</v>
      </c>
      <c r="BI885">
        <v>0.16743264999999999</v>
      </c>
      <c r="BJ885">
        <v>3.9973769999999999E-2</v>
      </c>
      <c r="BK885">
        <v>0.25932133000000002</v>
      </c>
      <c r="BL885">
        <v>0.23062272</v>
      </c>
      <c r="BM885">
        <v>0.24164828999999999</v>
      </c>
      <c r="BN885">
        <v>0.23921052000000001</v>
      </c>
      <c r="BO885">
        <v>0.26900279999999999</v>
      </c>
      <c r="BP885">
        <v>0.21635444000000001</v>
      </c>
      <c r="BQ885">
        <v>-7.5956390000000004E-3</v>
      </c>
      <c r="BR885">
        <v>0.11868898</v>
      </c>
      <c r="BS885">
        <v>0.25959887999999998</v>
      </c>
      <c r="BT885">
        <v>0.37296659999999998</v>
      </c>
      <c r="BU885">
        <v>0.31112096</v>
      </c>
      <c r="BV885">
        <v>0.11616123</v>
      </c>
      <c r="BW885">
        <v>0.32569355</v>
      </c>
      <c r="BX885">
        <v>0.35935615999999998</v>
      </c>
      <c r="BY885">
        <v>9.1307029999999997E-2</v>
      </c>
      <c r="BZ885">
        <v>0.18237911000000001</v>
      </c>
      <c r="CA885">
        <v>0.24812613</v>
      </c>
      <c r="CB885">
        <v>0.25257286000000001</v>
      </c>
      <c r="CC885">
        <v>0.49708247</v>
      </c>
      <c r="CD885">
        <v>0.35130460000000002</v>
      </c>
      <c r="CE885">
        <v>0.51517915999999997</v>
      </c>
      <c r="CF885">
        <v>0.18696555000000001</v>
      </c>
      <c r="CG885">
        <v>0.25556069999999997</v>
      </c>
      <c r="CH885">
        <v>0.27174392000000003</v>
      </c>
      <c r="CI885">
        <v>5.2377906000000002E-2</v>
      </c>
      <c r="CJ885">
        <v>0.14396791</v>
      </c>
      <c r="CK885">
        <v>0.28689039999999999</v>
      </c>
      <c r="CL885">
        <v>0.28623490000000001</v>
      </c>
      <c r="CM885">
        <v>0.29806094999999999</v>
      </c>
      <c r="CN885">
        <v>0.30624044</v>
      </c>
      <c r="CO885">
        <v>0.12442356</v>
      </c>
      <c r="CP885">
        <v>0.17308298999999999</v>
      </c>
      <c r="CQ885">
        <v>0.14643924999999999</v>
      </c>
      <c r="CR885">
        <v>0.41510868000000001</v>
      </c>
      <c r="CS885">
        <v>0.17825657</v>
      </c>
      <c r="CT885">
        <v>7.7705614000000006E-2</v>
      </c>
      <c r="CU885">
        <v>0.32474619999999998</v>
      </c>
      <c r="CV885">
        <v>0.27748692000000003</v>
      </c>
      <c r="CW885">
        <v>0.29531127000000001</v>
      </c>
      <c r="CX885">
        <v>0.23770474999999999</v>
      </c>
      <c r="CY885">
        <v>0.38449117999999999</v>
      </c>
      <c r="CZ885">
        <v>0.14186860000000001</v>
      </c>
      <c r="DA885">
        <v>0.25760502000000002</v>
      </c>
      <c r="DB885">
        <v>0.15289649999999999</v>
      </c>
      <c r="DC885">
        <v>0.98209199999999996</v>
      </c>
      <c r="DD885">
        <v>0.34802802999999999</v>
      </c>
      <c r="DE885">
        <v>3.9997369999999997E-2</v>
      </c>
      <c r="DF885">
        <f t="shared" si="36"/>
        <v>0.23448794834951447</v>
      </c>
      <c r="DG885">
        <f t="shared" si="37"/>
        <v>0</v>
      </c>
      <c r="DH885">
        <v>1.5955633714600292E-2</v>
      </c>
      <c r="DI885">
        <f>VLOOKUP(B885,owner_jaccard!$C$1:$E$1128,3,FALSE)</f>
        <v>0.31707317073170699</v>
      </c>
      <c r="DJ885">
        <f>VLOOKUP(B885,partic_jaccard!$C$1:$E$1128,3,FALSE)</f>
        <v>0.45161290322580599</v>
      </c>
      <c r="DK885">
        <f>VLOOKUP(B885,rtword_jaccard!$C$1:$E$1128,3,FALSE)</f>
        <v>0.17647058823529399</v>
      </c>
      <c r="DL885">
        <f>VLOOKUP(B885,rtword_jaccard!$C$1:$F$1128,4,FALSE)</f>
        <v>0.32450331125827803</v>
      </c>
      <c r="DM885">
        <f>VLOOKUP(B885,rtword_jaccard!$C$1:$G$1128,5,FALSE)</f>
        <v>0.36986301369863001</v>
      </c>
      <c r="DN885">
        <f>VLOOKUP(B885,owner_j_重み付き!$C$1:$E$1128,3)</f>
        <v>9.2999999999999992E-3</v>
      </c>
      <c r="DO885">
        <f>VLOOKUP(B885,part_j_重み付き!$C$1:$E$1128,3,FALSE)</f>
        <v>9.6699999999999994E-2</v>
      </c>
      <c r="DP885">
        <f>VLOOKUP(B885,journalsection_jaccard!$C$2:$E$1129,3,FALSE)</f>
        <v>0.53846153846153799</v>
      </c>
      <c r="DQ885">
        <f>VLOOKUP(B885,journalsection_jaccard!$C$2:$F$1129,4,FALSE)</f>
        <v>0.45985401459853997</v>
      </c>
      <c r="DR885">
        <f>VLOOKUP(B885,journalsection_jaccard!$C$2:$G$1129,5,FALSE)</f>
        <v>0.38888888888888801</v>
      </c>
      <c r="DS885">
        <f>VLOOKUP(B885,journalsection_jaccard!$C$2:$H$1129,6,FALSE)</f>
        <v>0.29870129870129802</v>
      </c>
    </row>
    <row r="886" spans="1:123" x14ac:dyDescent="0.55000000000000004">
      <c r="A886">
        <v>879</v>
      </c>
      <c r="B886" t="s">
        <v>2372</v>
      </c>
      <c r="C886" t="s">
        <v>985</v>
      </c>
      <c r="D886">
        <v>0.17523235000000001</v>
      </c>
      <c r="E886">
        <v>0.27196209999999998</v>
      </c>
      <c r="F886">
        <v>0.22504249000000001</v>
      </c>
      <c r="G886">
        <v>0.22001071</v>
      </c>
      <c r="H886">
        <v>0.1591168</v>
      </c>
      <c r="I886">
        <v>-2.9797519000000001E-2</v>
      </c>
      <c r="J886">
        <v>0.34381875000000001</v>
      </c>
      <c r="K886">
        <v>0.98280597000000003</v>
      </c>
      <c r="L886">
        <v>0.21397068999999999</v>
      </c>
      <c r="M886">
        <v>3.0260846000000001E-2</v>
      </c>
      <c r="N886">
        <v>0.29282924999999999</v>
      </c>
      <c r="O886">
        <v>4.7243540000000001E-2</v>
      </c>
      <c r="P886">
        <v>0.19400585000000001</v>
      </c>
      <c r="Q886">
        <v>0.17703877000000001</v>
      </c>
      <c r="R886">
        <v>-0.16292864000000001</v>
      </c>
      <c r="S886">
        <v>0.18210818000000001</v>
      </c>
      <c r="T886">
        <v>0.17855264000000001</v>
      </c>
      <c r="U886">
        <v>-4.7913342999999997E-2</v>
      </c>
      <c r="V886">
        <v>9.7750519999999994E-2</v>
      </c>
      <c r="W886">
        <v>0.14083034</v>
      </c>
      <c r="X886">
        <v>0.17354675</v>
      </c>
      <c r="Y886">
        <v>5.6068453999999997E-2</v>
      </c>
      <c r="Z886">
        <v>0.21808810000000001</v>
      </c>
      <c r="AA886">
        <v>6.8848039999999999E-2</v>
      </c>
      <c r="AB886">
        <v>0.17606074999999999</v>
      </c>
      <c r="AC886">
        <v>9.0368025000000005E-2</v>
      </c>
      <c r="AD886">
        <v>4.1890700000000003E-2</v>
      </c>
      <c r="AE886">
        <v>0.2769006</v>
      </c>
      <c r="AF886">
        <v>0.42921566999999999</v>
      </c>
      <c r="AG886">
        <v>2.8644198999999999E-2</v>
      </c>
      <c r="AH886">
        <v>0.12516657</v>
      </c>
      <c r="AI886">
        <v>0.33593392</v>
      </c>
      <c r="AJ886">
        <v>0.13085930000000001</v>
      </c>
      <c r="AK886">
        <v>0.29087649999999998</v>
      </c>
      <c r="AL886">
        <v>0.13326740000000001</v>
      </c>
      <c r="AM886">
        <v>0.10820631</v>
      </c>
      <c r="AN886">
        <v>0.22398539000000001</v>
      </c>
      <c r="AO886">
        <v>0.113689005</v>
      </c>
      <c r="AP886">
        <v>0.19340640000000001</v>
      </c>
      <c r="AQ886">
        <v>0.21981477999999999</v>
      </c>
      <c r="AR886">
        <v>5.8470815000000002E-2</v>
      </c>
      <c r="AS886">
        <v>-2.3671243000000002E-2</v>
      </c>
      <c r="AT886">
        <v>0.16720900999999999</v>
      </c>
      <c r="AU886">
        <v>7.4376010000000006E-2</v>
      </c>
      <c r="AV886">
        <v>0.22416325000000001</v>
      </c>
      <c r="AW886">
        <v>0.3188568</v>
      </c>
      <c r="AX886">
        <v>4.4477942999999999E-2</v>
      </c>
      <c r="AY886">
        <v>0.26755487999999999</v>
      </c>
      <c r="AZ886">
        <v>0.96653699999999998</v>
      </c>
      <c r="BA886">
        <v>0.21068229999999999</v>
      </c>
      <c r="BB886">
        <v>0.11872329600000001</v>
      </c>
      <c r="BC886">
        <v>0.14941454000000001</v>
      </c>
      <c r="BD886">
        <v>2.761164E-2</v>
      </c>
      <c r="BE886">
        <v>0.15911543</v>
      </c>
      <c r="BF886">
        <v>0.24088216000000001</v>
      </c>
      <c r="BG886">
        <v>0.24166372</v>
      </c>
      <c r="BH886">
        <v>0.11233569</v>
      </c>
      <c r="BI886">
        <v>0.160442</v>
      </c>
      <c r="BJ886">
        <v>0.23818254</v>
      </c>
      <c r="BK886">
        <v>0.33129698000000002</v>
      </c>
      <c r="BL886">
        <v>5.7726960000000001E-2</v>
      </c>
      <c r="BM886">
        <v>0.31650667999999998</v>
      </c>
      <c r="BN886">
        <v>0.11852273000000001</v>
      </c>
      <c r="BO886">
        <v>0.31484896000000001</v>
      </c>
      <c r="BP886">
        <v>-1.0379959E-4</v>
      </c>
      <c r="BQ886">
        <v>0.16744524</v>
      </c>
      <c r="BR886">
        <v>0.10577916</v>
      </c>
      <c r="BS886">
        <v>0.27566205999999999</v>
      </c>
      <c r="BT886">
        <v>0.30643192000000002</v>
      </c>
      <c r="BU886">
        <v>0.30751445999999999</v>
      </c>
      <c r="BV886">
        <v>-6.0915937999999996E-3</v>
      </c>
      <c r="BW886">
        <v>0.33497185000000002</v>
      </c>
      <c r="BX886">
        <v>0.32264647000000002</v>
      </c>
      <c r="BY886">
        <v>0.12254172000000001</v>
      </c>
      <c r="BZ886">
        <v>0.1507491</v>
      </c>
      <c r="CA886">
        <v>8.8688514999999996E-2</v>
      </c>
      <c r="CB886">
        <v>0.22120184000000001</v>
      </c>
      <c r="CC886">
        <v>0.27538459999999998</v>
      </c>
      <c r="CD886">
        <v>0.14524516000000001</v>
      </c>
      <c r="CE886">
        <v>0.41396418000000001</v>
      </c>
      <c r="CF886">
        <v>0.15297964</v>
      </c>
      <c r="CG886">
        <v>0.2797655</v>
      </c>
      <c r="CH886">
        <v>0.26236910000000002</v>
      </c>
      <c r="CI886">
        <v>2.8601345E-2</v>
      </c>
      <c r="CJ886">
        <v>6.0428287999999997E-2</v>
      </c>
      <c r="CK886">
        <v>0.42339452999999999</v>
      </c>
      <c r="CL886">
        <v>0.28077528000000002</v>
      </c>
      <c r="CM886">
        <v>0.21483088</v>
      </c>
      <c r="CN886">
        <v>0.17509591999999999</v>
      </c>
      <c r="CO886">
        <v>0.11004361999999999</v>
      </c>
      <c r="CP886">
        <v>0.22305120000000001</v>
      </c>
      <c r="CQ886">
        <v>0.1901458</v>
      </c>
      <c r="CR886">
        <v>0.35105589999999998</v>
      </c>
      <c r="CS886">
        <v>0.14221059999999999</v>
      </c>
      <c r="CT886">
        <v>0.31304989999999999</v>
      </c>
      <c r="CU886">
        <v>0.16752954</v>
      </c>
      <c r="CV886">
        <v>0.31361768000000001</v>
      </c>
      <c r="CW886">
        <v>0.32326543000000002</v>
      </c>
      <c r="CX886">
        <v>0.25365523000000001</v>
      </c>
      <c r="CY886">
        <v>0.22780162000000001</v>
      </c>
      <c r="CZ886">
        <v>0.21166581000000001</v>
      </c>
      <c r="DA886">
        <v>0.11661657</v>
      </c>
      <c r="DB886">
        <v>0.24780561000000001</v>
      </c>
      <c r="DC886">
        <v>0.96054919999999999</v>
      </c>
      <c r="DD886">
        <v>0.26398670000000002</v>
      </c>
      <c r="DE886">
        <v>-5.910874E-2</v>
      </c>
      <c r="DF886">
        <f t="shared" si="36"/>
        <v>0.18038862245252432</v>
      </c>
      <c r="DG886">
        <f t="shared" si="37"/>
        <v>0</v>
      </c>
      <c r="DH886">
        <v>0</v>
      </c>
      <c r="DI886">
        <f>VLOOKUP(B886,owner_jaccard!$C$1:$E$1128,3,FALSE)</f>
        <v>0.214285714285714</v>
      </c>
      <c r="DJ886">
        <f>VLOOKUP(B886,partic_jaccard!$C$1:$E$1128,3,FALSE)</f>
        <v>0.32142857142857101</v>
      </c>
      <c r="DK886">
        <f>VLOOKUP(B886,rtword_jaccard!$C$1:$E$1128,3,FALSE)</f>
        <v>0.17647058823529399</v>
      </c>
      <c r="DL886">
        <f>VLOOKUP(B886,rtword_jaccard!$C$1:$F$1128,4,FALSE)</f>
        <v>0.25</v>
      </c>
      <c r="DM886">
        <f>VLOOKUP(B886,rtword_jaccard!$C$1:$G$1128,5,FALSE)</f>
        <v>0.255230125523012</v>
      </c>
      <c r="DN886">
        <f>VLOOKUP(B886,owner_j_重み付き!$C$1:$E$1128,3)</f>
        <v>4.7999999999999996E-3</v>
      </c>
      <c r="DO886">
        <f>VLOOKUP(B886,part_j_重み付き!$C$1:$E$1128,3,FALSE)</f>
        <v>7.4999999999999997E-3</v>
      </c>
      <c r="DP886">
        <f>VLOOKUP(B886,journalsection_jaccard!$C$2:$E$1129,3,FALSE)</f>
        <v>0.44927536231884002</v>
      </c>
      <c r="DQ886">
        <f>VLOOKUP(B886,journalsection_jaccard!$C$2:$F$1129,4,FALSE)</f>
        <v>0.35135135135135098</v>
      </c>
      <c r="DR886">
        <f>VLOOKUP(B886,journalsection_jaccard!$C$2:$G$1129,5,FALSE)</f>
        <v>0.28755364806866901</v>
      </c>
      <c r="DS886">
        <f>VLOOKUP(B886,journalsection_jaccard!$C$2:$H$1129,6,FALSE)</f>
        <v>0.17647058823529399</v>
      </c>
    </row>
    <row r="887" spans="1:123" x14ac:dyDescent="0.55000000000000004">
      <c r="A887">
        <v>880</v>
      </c>
      <c r="B887" t="s">
        <v>2373</v>
      </c>
      <c r="C887" t="s">
        <v>986</v>
      </c>
      <c r="D887">
        <v>0.26317626</v>
      </c>
      <c r="E887">
        <v>0.29122815000000002</v>
      </c>
      <c r="F887">
        <v>0.15259163000000001</v>
      </c>
      <c r="G887">
        <v>0.16109675000000001</v>
      </c>
      <c r="H887">
        <v>0.28738441999999997</v>
      </c>
      <c r="I887">
        <v>0.25670736999999999</v>
      </c>
      <c r="J887">
        <v>0.45498623999999999</v>
      </c>
      <c r="K887">
        <v>0.9782845</v>
      </c>
      <c r="L887">
        <v>4.1362575999999998E-2</v>
      </c>
      <c r="M887">
        <v>0.14260635999999999</v>
      </c>
      <c r="N887">
        <v>0.41340208000000001</v>
      </c>
      <c r="O887">
        <v>0.19616842000000001</v>
      </c>
      <c r="P887">
        <v>4.4149210000000001E-2</v>
      </c>
      <c r="Q887">
        <v>0.39305538000000001</v>
      </c>
      <c r="R887">
        <v>0.11773881</v>
      </c>
      <c r="S887">
        <v>0.24717681</v>
      </c>
      <c r="T887">
        <v>0.15649194999999999</v>
      </c>
      <c r="U887">
        <v>0.16119290999999999</v>
      </c>
      <c r="V887">
        <v>0.20535739</v>
      </c>
      <c r="W887">
        <v>0.19855987999999999</v>
      </c>
      <c r="X887">
        <v>0.19230520000000001</v>
      </c>
      <c r="Y887">
        <v>0.21876909</v>
      </c>
      <c r="Z887">
        <v>0.2502434</v>
      </c>
      <c r="AA887">
        <v>0.11760803</v>
      </c>
      <c r="AB887">
        <v>0.18603855</v>
      </c>
      <c r="AC887">
        <v>0.26003290000000001</v>
      </c>
      <c r="AD887">
        <v>4.5994264000000003E-3</v>
      </c>
      <c r="AE887">
        <v>0.35631703999999997</v>
      </c>
      <c r="AF887">
        <v>0.32738840000000002</v>
      </c>
      <c r="AG887">
        <v>0.16292459000000001</v>
      </c>
      <c r="AH887">
        <v>0.14123216</v>
      </c>
      <c r="AI887">
        <v>0.24108726</v>
      </c>
      <c r="AJ887">
        <v>0.20640552000000001</v>
      </c>
      <c r="AK887">
        <v>0.1938648</v>
      </c>
      <c r="AL887">
        <v>0.10962735999999999</v>
      </c>
      <c r="AM887">
        <v>0.2577526</v>
      </c>
      <c r="AN887">
        <v>-1.9642364E-3</v>
      </c>
      <c r="AO887">
        <v>0.14374591</v>
      </c>
      <c r="AP887">
        <v>8.6916709999999994E-2</v>
      </c>
      <c r="AQ887">
        <v>0.46239668</v>
      </c>
      <c r="AR887">
        <v>0.10128176</v>
      </c>
      <c r="AS887">
        <v>2.6567272999999999E-2</v>
      </c>
      <c r="AT887">
        <v>5.1454640000000003E-2</v>
      </c>
      <c r="AU887">
        <v>0.24889463000000001</v>
      </c>
      <c r="AV887">
        <v>0.19710960999999999</v>
      </c>
      <c r="AW887">
        <v>0.30588588</v>
      </c>
      <c r="AX887">
        <v>0.118335344</v>
      </c>
      <c r="AY887">
        <v>0.34443807999999998</v>
      </c>
      <c r="AZ887">
        <v>0.98405860000000001</v>
      </c>
      <c r="BA887">
        <v>6.2718040000000003E-2</v>
      </c>
      <c r="BB887">
        <v>-3.478668E-2</v>
      </c>
      <c r="BC887">
        <v>0.29410662999999998</v>
      </c>
      <c r="BD887">
        <v>0.12323532</v>
      </c>
      <c r="BE887">
        <v>0.24935164000000001</v>
      </c>
      <c r="BF887">
        <v>0.26142406000000001</v>
      </c>
      <c r="BG887">
        <v>0.16923857</v>
      </c>
      <c r="BH887">
        <v>0.12398000000000001</v>
      </c>
      <c r="BI887">
        <v>0.29111394000000002</v>
      </c>
      <c r="BJ887">
        <v>0.32733659999999998</v>
      </c>
      <c r="BK887">
        <v>0.22991765</v>
      </c>
      <c r="BL887">
        <v>7.1222439999999998E-2</v>
      </c>
      <c r="BM887">
        <v>0.14038909999999999</v>
      </c>
      <c r="BN887">
        <v>0.29840896</v>
      </c>
      <c r="BO887">
        <v>0.32931936000000001</v>
      </c>
      <c r="BP887">
        <v>0.17023376000000001</v>
      </c>
      <c r="BQ887">
        <v>0.14793189000000001</v>
      </c>
      <c r="BR887">
        <v>1.0695291000000001E-2</v>
      </c>
      <c r="BS887">
        <v>0.21140885000000001</v>
      </c>
      <c r="BT887">
        <v>0.3179167</v>
      </c>
      <c r="BU887">
        <v>0.37286883999999998</v>
      </c>
      <c r="BV887">
        <v>6.6291794000000001E-2</v>
      </c>
      <c r="BW887">
        <v>0.32945492999999998</v>
      </c>
      <c r="BX887">
        <v>0.42221543</v>
      </c>
      <c r="BY887">
        <v>0.11996327</v>
      </c>
      <c r="BZ887">
        <v>0.16677305000000001</v>
      </c>
      <c r="CA887">
        <v>5.8049696999999997E-2</v>
      </c>
      <c r="CB887">
        <v>0.33045730000000001</v>
      </c>
      <c r="CC887">
        <v>0.35714572999999999</v>
      </c>
      <c r="CD887">
        <v>0.37543574000000002</v>
      </c>
      <c r="CE887">
        <v>0.44113492999999998</v>
      </c>
      <c r="CF887">
        <v>0.27146193000000002</v>
      </c>
      <c r="CG887">
        <v>0.24939251000000001</v>
      </c>
      <c r="CH887">
        <v>0.31196385999999998</v>
      </c>
      <c r="CI887">
        <v>9.4065696000000004E-2</v>
      </c>
      <c r="CJ887">
        <v>0.14834343999999999</v>
      </c>
      <c r="CK887">
        <v>0.44485839999999999</v>
      </c>
      <c r="CL887">
        <v>0.42776682999999999</v>
      </c>
      <c r="CM887">
        <v>0.14024800000000001</v>
      </c>
      <c r="CN887">
        <v>0.105460316</v>
      </c>
      <c r="CO887">
        <v>0.14978108000000001</v>
      </c>
      <c r="CP887">
        <v>0.20215501</v>
      </c>
      <c r="CQ887">
        <v>0.17402614999999999</v>
      </c>
      <c r="CR887">
        <v>0.39247455999999997</v>
      </c>
      <c r="CS887">
        <v>0.26064873</v>
      </c>
      <c r="CT887">
        <v>0.17898840999999999</v>
      </c>
      <c r="CU887">
        <v>0.15029645</v>
      </c>
      <c r="CV887">
        <v>0.37661549999999999</v>
      </c>
      <c r="CW887">
        <v>0.25902033000000002</v>
      </c>
      <c r="CX887">
        <v>0.22754034000000001</v>
      </c>
      <c r="CY887">
        <v>0.10566115</v>
      </c>
      <c r="CZ887">
        <v>0.38663340000000002</v>
      </c>
      <c r="DA887">
        <v>0.26542114999999999</v>
      </c>
      <c r="DB887">
        <v>8.9647969999999993E-2</v>
      </c>
      <c r="DC887">
        <v>0.97605485000000003</v>
      </c>
      <c r="DD887">
        <v>0.30593925999999999</v>
      </c>
      <c r="DE887">
        <v>-2.4120270999999999E-2</v>
      </c>
      <c r="DF887">
        <f t="shared" si="36"/>
        <v>0.21383431297087371</v>
      </c>
      <c r="DG887">
        <f t="shared" si="37"/>
        <v>0</v>
      </c>
      <c r="DH887">
        <v>0</v>
      </c>
      <c r="DI887">
        <f>VLOOKUP(B887,owner_jaccard!$C$1:$E$1128,3,FALSE)</f>
        <v>0.14583333333333301</v>
      </c>
      <c r="DJ887">
        <f>VLOOKUP(B887,partic_jaccard!$C$1:$E$1128,3,FALSE)</f>
        <v>0.1875</v>
      </c>
      <c r="DK887">
        <f>VLOOKUP(B887,rtword_jaccard!$C$1:$E$1128,3,FALSE)</f>
        <v>0.11111111111111099</v>
      </c>
      <c r="DL887">
        <f>VLOOKUP(B887,rtword_jaccard!$C$1:$F$1128,4,FALSE)</f>
        <v>0.21212121212121199</v>
      </c>
      <c r="DM887">
        <f>VLOOKUP(B887,rtword_jaccard!$C$1:$G$1128,5,FALSE)</f>
        <v>0.23966942148760301</v>
      </c>
      <c r="DN887">
        <f>VLOOKUP(B887,owner_j_重み付き!$C$1:$E$1128,3)</f>
        <v>2.3E-3</v>
      </c>
      <c r="DO887">
        <f>VLOOKUP(B887,part_j_重み付き!$C$1:$E$1128,3,FALSE)</f>
        <v>2.18E-2</v>
      </c>
      <c r="DP887">
        <f>VLOOKUP(B887,journalsection_jaccard!$C$2:$E$1129,3,FALSE)</f>
        <v>0.40845070422535201</v>
      </c>
      <c r="DQ887">
        <f>VLOOKUP(B887,journalsection_jaccard!$C$2:$F$1129,4,FALSE)</f>
        <v>0.32450331125827803</v>
      </c>
      <c r="DR887">
        <f>VLOOKUP(B887,journalsection_jaccard!$C$2:$G$1129,5,FALSE)</f>
        <v>0.265822784810126</v>
      </c>
      <c r="DS887">
        <f>VLOOKUP(B887,journalsection_jaccard!$C$2:$H$1129,6,FALSE)</f>
        <v>0.17647058823529399</v>
      </c>
    </row>
    <row r="888" spans="1:123" x14ac:dyDescent="0.55000000000000004">
      <c r="A888">
        <v>881</v>
      </c>
      <c r="B888" t="s">
        <v>2374</v>
      </c>
      <c r="C888" t="s">
        <v>987</v>
      </c>
      <c r="D888">
        <v>0.30156870000000002</v>
      </c>
      <c r="E888">
        <v>0.33315957000000002</v>
      </c>
      <c r="F888">
        <v>0.28860744999999999</v>
      </c>
      <c r="G888">
        <v>0.31288663</v>
      </c>
      <c r="H888">
        <v>0.35005867000000002</v>
      </c>
      <c r="I888">
        <v>0.20043398000000001</v>
      </c>
      <c r="J888">
        <v>0.43905630000000001</v>
      </c>
      <c r="K888">
        <v>0.97911084000000004</v>
      </c>
      <c r="L888">
        <v>9.5687880000000003E-2</v>
      </c>
      <c r="M888">
        <v>0.2879428</v>
      </c>
      <c r="N888">
        <v>0.31418859999999998</v>
      </c>
      <c r="O888">
        <v>0.32007145999999997</v>
      </c>
      <c r="P888">
        <v>6.3743800000000003E-2</v>
      </c>
      <c r="Q888">
        <v>0.15237153000000001</v>
      </c>
      <c r="R888">
        <v>7.0212010000000005E-2</v>
      </c>
      <c r="S888">
        <v>0.18256612</v>
      </c>
      <c r="T888">
        <v>8.5447460000000003E-2</v>
      </c>
      <c r="U888">
        <v>0.23403147999999999</v>
      </c>
      <c r="V888">
        <v>9.0180999999999997E-2</v>
      </c>
      <c r="W888">
        <v>0.15146507000000001</v>
      </c>
      <c r="X888">
        <v>0.22243598000000001</v>
      </c>
      <c r="Y888">
        <v>0.26514187</v>
      </c>
      <c r="Z888">
        <v>0.2526214</v>
      </c>
      <c r="AA888">
        <v>0.23993126000000001</v>
      </c>
      <c r="AB888">
        <v>-4.0110460000000001E-2</v>
      </c>
      <c r="AC888">
        <v>0.31922632000000001</v>
      </c>
      <c r="AD888">
        <v>1.1066052E-2</v>
      </c>
      <c r="AE888">
        <v>0.34023569999999997</v>
      </c>
      <c r="AF888">
        <v>0.29295179999999998</v>
      </c>
      <c r="AG888">
        <v>0.13227918999999999</v>
      </c>
      <c r="AH888">
        <v>6.6186145000000002E-2</v>
      </c>
      <c r="AI888">
        <v>0.34464470000000003</v>
      </c>
      <c r="AJ888">
        <v>0.118237905</v>
      </c>
      <c r="AK888">
        <v>0.18161145000000001</v>
      </c>
      <c r="AL888">
        <v>0.24201933</v>
      </c>
      <c r="AM888">
        <v>0.1725592</v>
      </c>
      <c r="AN888">
        <v>7.5520000000000004E-2</v>
      </c>
      <c r="AO888">
        <v>0.25122030000000001</v>
      </c>
      <c r="AP888">
        <v>0.31339620000000001</v>
      </c>
      <c r="AQ888">
        <v>0.33824631999999999</v>
      </c>
      <c r="AR888">
        <v>0.14896743000000001</v>
      </c>
      <c r="AS888">
        <v>0.12201723</v>
      </c>
      <c r="AT888">
        <v>-5.8754626999999997E-2</v>
      </c>
      <c r="AU888">
        <v>-1.6148254000000001E-2</v>
      </c>
      <c r="AV888">
        <v>6.1400867999999997E-2</v>
      </c>
      <c r="AW888">
        <v>0.19940252999999999</v>
      </c>
      <c r="AX888">
        <v>0.17770353999999999</v>
      </c>
      <c r="AY888">
        <v>0.35474869999999997</v>
      </c>
      <c r="AZ888">
        <v>0.98014599999999996</v>
      </c>
      <c r="BA888">
        <v>0.22869296</v>
      </c>
      <c r="BB888">
        <v>0.24015871999999999</v>
      </c>
      <c r="BC888">
        <v>0.28883692999999999</v>
      </c>
      <c r="BD888">
        <v>0.22074047999999999</v>
      </c>
      <c r="BE888">
        <v>0.11185276</v>
      </c>
      <c r="BF888">
        <v>0.36776969999999998</v>
      </c>
      <c r="BG888">
        <v>0.32011276</v>
      </c>
      <c r="BH888">
        <v>0.10962996999999999</v>
      </c>
      <c r="BI888">
        <v>0.13678332000000001</v>
      </c>
      <c r="BJ888">
        <v>0.40145776</v>
      </c>
      <c r="BK888">
        <v>0.24812785000000001</v>
      </c>
      <c r="BL888">
        <v>0.16856499999999999</v>
      </c>
      <c r="BM888">
        <v>0.32285848</v>
      </c>
      <c r="BN888">
        <v>0.22843290999999999</v>
      </c>
      <c r="BO888">
        <v>0.32184264000000001</v>
      </c>
      <c r="BP888">
        <v>0.2353073</v>
      </c>
      <c r="BQ888">
        <v>0.12734503999999999</v>
      </c>
      <c r="BR888">
        <v>0.19851070000000001</v>
      </c>
      <c r="BS888">
        <v>5.7101842E-2</v>
      </c>
      <c r="BT888">
        <v>0.30445953999999997</v>
      </c>
      <c r="BU888">
        <v>0.31953362000000002</v>
      </c>
      <c r="BV888">
        <v>0.12055925000000001</v>
      </c>
      <c r="BW888">
        <v>0.28771419999999998</v>
      </c>
      <c r="BX888">
        <v>0.43134263</v>
      </c>
      <c r="BY888">
        <v>0.15711333999999999</v>
      </c>
      <c r="BZ888">
        <v>0.17747558999999999</v>
      </c>
      <c r="CA888">
        <v>9.9004164000000006E-2</v>
      </c>
      <c r="CB888">
        <v>0.29853663000000003</v>
      </c>
      <c r="CC888">
        <v>0.44756737000000002</v>
      </c>
      <c r="CD888">
        <v>0.31470764000000001</v>
      </c>
      <c r="CE888">
        <v>0.22370002</v>
      </c>
      <c r="CF888">
        <v>0.10452005</v>
      </c>
      <c r="CG888">
        <v>7.8358170000000005E-2</v>
      </c>
      <c r="CH888">
        <v>0.32006714000000003</v>
      </c>
      <c r="CI888">
        <v>0.21577383999999999</v>
      </c>
      <c r="CJ888">
        <v>0.26021265999999998</v>
      </c>
      <c r="CK888">
        <v>0.25073435999999999</v>
      </c>
      <c r="CL888">
        <v>0.33962209999999998</v>
      </c>
      <c r="CM888">
        <v>-4.1925497000000001E-3</v>
      </c>
      <c r="CN888">
        <v>0.11268692</v>
      </c>
      <c r="CO888">
        <v>4.9249686000000001E-2</v>
      </c>
      <c r="CP888">
        <v>0.21967877</v>
      </c>
      <c r="CQ888">
        <v>5.7404824E-2</v>
      </c>
      <c r="CR888">
        <v>0.35011577999999999</v>
      </c>
      <c r="CS888">
        <v>0.16909413000000001</v>
      </c>
      <c r="CT888">
        <v>0.28788744999999999</v>
      </c>
      <c r="CU888">
        <v>0.20344340999999999</v>
      </c>
      <c r="CV888">
        <v>0.43502649999999998</v>
      </c>
      <c r="CW888">
        <v>0.29342449999999998</v>
      </c>
      <c r="CX888">
        <v>0.23886408000000001</v>
      </c>
      <c r="CY888">
        <v>0.40137622000000001</v>
      </c>
      <c r="CZ888">
        <v>0.40707233999999998</v>
      </c>
      <c r="DA888">
        <v>0.19870389999999999</v>
      </c>
      <c r="DB888">
        <v>0.22323413</v>
      </c>
      <c r="DC888">
        <v>0.97769123000000002</v>
      </c>
      <c r="DD888">
        <v>0.36925066000000001</v>
      </c>
      <c r="DE888">
        <v>0.10994452</v>
      </c>
      <c r="DF888">
        <f t="shared" si="36"/>
        <v>0.21951294461456311</v>
      </c>
      <c r="DG888">
        <f t="shared" si="37"/>
        <v>0</v>
      </c>
      <c r="DH888">
        <v>0</v>
      </c>
      <c r="DI888">
        <f>VLOOKUP(B888,owner_jaccard!$C$1:$E$1128,3,FALSE)</f>
        <v>0.133333333333333</v>
      </c>
      <c r="DJ888">
        <f>VLOOKUP(B888,partic_jaccard!$C$1:$E$1128,3,FALSE)</f>
        <v>0.26470588235294101</v>
      </c>
      <c r="DK888">
        <f>VLOOKUP(B888,rtword_jaccard!$C$1:$E$1128,3,FALSE)</f>
        <v>0.14942528735632099</v>
      </c>
      <c r="DL888">
        <f>VLOOKUP(B888,rtword_jaccard!$C$1:$F$1128,4,FALSE)</f>
        <v>0.28205128205128199</v>
      </c>
      <c r="DM888">
        <f>VLOOKUP(B888,rtword_jaccard!$C$1:$G$1128,5,FALSE)</f>
        <v>0.27659574468085102</v>
      </c>
      <c r="DN888">
        <f>VLOOKUP(B888,owner_j_重み付き!$C$1:$E$1128,3)</f>
        <v>1.9E-3</v>
      </c>
      <c r="DO888">
        <f>VLOOKUP(B888,part_j_重み付き!$C$1:$E$1128,3,FALSE)</f>
        <v>3.4099999999999998E-2</v>
      </c>
      <c r="DP888">
        <f>VLOOKUP(B888,journalsection_jaccard!$C$2:$E$1129,3,FALSE)</f>
        <v>0.40845070422535201</v>
      </c>
      <c r="DQ888">
        <f>VLOOKUP(B888,journalsection_jaccard!$C$2:$F$1129,4,FALSE)</f>
        <v>0.33333333333333298</v>
      </c>
      <c r="DR888">
        <f>VLOOKUP(B888,journalsection_jaccard!$C$2:$G$1129,5,FALSE)</f>
        <v>0.3215859030837</v>
      </c>
      <c r="DS888">
        <f>VLOOKUP(B888,journalsection_jaccard!$C$2:$H$1129,6,FALSE)</f>
        <v>0.14942528735632099</v>
      </c>
    </row>
    <row r="889" spans="1:123" hidden="1" x14ac:dyDescent="0.55000000000000004">
      <c r="A889">
        <v>882</v>
      </c>
      <c r="B889" t="s">
        <v>2375</v>
      </c>
      <c r="C889" t="s">
        <v>988</v>
      </c>
      <c r="D889">
        <v>6.676472E-2</v>
      </c>
      <c r="E889">
        <v>0.30731049999999999</v>
      </c>
      <c r="F889">
        <v>0.10796227</v>
      </c>
      <c r="G889">
        <v>0.30562338</v>
      </c>
      <c r="H889">
        <v>0.25509106999999998</v>
      </c>
      <c r="I889">
        <v>0.17669483999999999</v>
      </c>
      <c r="J889">
        <v>0.36997184</v>
      </c>
      <c r="K889">
        <v>0.97781556999999997</v>
      </c>
      <c r="L889">
        <v>0.25350800000000001</v>
      </c>
      <c r="M889">
        <v>0.30011262999999999</v>
      </c>
      <c r="N889">
        <v>0.44948675999999999</v>
      </c>
      <c r="O889">
        <v>0.21853647000000001</v>
      </c>
      <c r="P889">
        <v>0.26826719999999998</v>
      </c>
      <c r="Q889">
        <v>0.28906520000000002</v>
      </c>
      <c r="R889">
        <v>8.9694289999999996E-2</v>
      </c>
      <c r="S889">
        <v>0.25680193000000001</v>
      </c>
      <c r="T889">
        <v>0.27794380000000002</v>
      </c>
      <c r="U889">
        <v>0.25408468000000001</v>
      </c>
      <c r="V889">
        <v>0.15252689999999999</v>
      </c>
      <c r="W889">
        <v>0.16404742999999999</v>
      </c>
      <c r="X889">
        <v>0.26169163000000001</v>
      </c>
      <c r="Y889">
        <v>0.23239835</v>
      </c>
      <c r="Z889">
        <v>0.13437489999999999</v>
      </c>
      <c r="AA889">
        <v>0.16572219999999999</v>
      </c>
      <c r="AB889">
        <v>0.17566287999999999</v>
      </c>
      <c r="AC889">
        <v>0.17833087</v>
      </c>
      <c r="AD889">
        <v>0.16319988999999999</v>
      </c>
      <c r="AE889">
        <v>0.20996181999999999</v>
      </c>
      <c r="AF889">
        <v>0.27640112999999999</v>
      </c>
      <c r="AG889">
        <v>0.21117554999999999</v>
      </c>
      <c r="AH889">
        <v>0.18941543</v>
      </c>
      <c r="AI889">
        <v>8.596811E-2</v>
      </c>
      <c r="AJ889">
        <v>0.28830784999999998</v>
      </c>
      <c r="AK889">
        <v>0.19331925999999999</v>
      </c>
      <c r="AL889">
        <v>0.21699238000000001</v>
      </c>
      <c r="AM889">
        <v>0.1595222</v>
      </c>
      <c r="AN889">
        <v>4.777033E-2</v>
      </c>
      <c r="AO889">
        <v>0.1550916</v>
      </c>
      <c r="AP889">
        <v>0.30164972000000001</v>
      </c>
      <c r="AQ889">
        <v>0.38185653000000003</v>
      </c>
      <c r="AR889">
        <v>0.26015863</v>
      </c>
      <c r="AS889">
        <v>6.460349E-2</v>
      </c>
      <c r="AT889">
        <v>9.0746629999999995E-2</v>
      </c>
      <c r="AU889">
        <v>7.6988414000000005E-2</v>
      </c>
      <c r="AV889">
        <v>0.26285832999999997</v>
      </c>
      <c r="AW889">
        <v>0.15863708000000001</v>
      </c>
      <c r="AX889">
        <v>0.14199892</v>
      </c>
      <c r="AY889">
        <v>0.35757729999999999</v>
      </c>
      <c r="AZ889">
        <v>0.97745274999999998</v>
      </c>
      <c r="BA889">
        <v>6.9269170000000005E-2</v>
      </c>
      <c r="BB889">
        <v>4.5868840000000001E-2</v>
      </c>
      <c r="BC889">
        <v>0.23932901000000001</v>
      </c>
      <c r="BD889">
        <v>0.22900408999999999</v>
      </c>
      <c r="BE889">
        <v>0.19837795</v>
      </c>
      <c r="BF889">
        <v>0.20655552999999999</v>
      </c>
      <c r="BG889">
        <v>0.28187006999999997</v>
      </c>
      <c r="BH889">
        <v>0.12121707</v>
      </c>
      <c r="BI889">
        <v>0.14150096000000001</v>
      </c>
      <c r="BJ889">
        <v>0.26358540000000003</v>
      </c>
      <c r="BK889">
        <v>0.14463417000000001</v>
      </c>
      <c r="BL889">
        <v>8.3804160000000003E-2</v>
      </c>
      <c r="BM889">
        <v>0.21191025999999999</v>
      </c>
      <c r="BN889">
        <v>0.28148089999999998</v>
      </c>
      <c r="BO889">
        <v>0.20367453999999999</v>
      </c>
      <c r="BP889">
        <v>0.31518205999999999</v>
      </c>
      <c r="BQ889">
        <v>2.9950615E-2</v>
      </c>
      <c r="BR889">
        <v>0.14926296</v>
      </c>
      <c r="BS889">
        <v>0.32995316000000002</v>
      </c>
      <c r="BT889">
        <v>0.19657442999999999</v>
      </c>
      <c r="BU889">
        <v>0.15892814</v>
      </c>
      <c r="BV889">
        <v>0.10455019</v>
      </c>
      <c r="BW889">
        <v>0.42639255999999998</v>
      </c>
      <c r="BX889">
        <v>0.38413048</v>
      </c>
      <c r="BY889">
        <v>0.20120094999999999</v>
      </c>
      <c r="BZ889">
        <v>0.12511264999999999</v>
      </c>
      <c r="CA889">
        <v>-1.2708486E-2</v>
      </c>
      <c r="CB889">
        <v>0.114198655</v>
      </c>
      <c r="CC889">
        <v>0.44072860000000003</v>
      </c>
      <c r="CD889">
        <v>0.30461133000000001</v>
      </c>
      <c r="CE889">
        <v>0.10768158</v>
      </c>
      <c r="CF889">
        <v>0.32825932000000002</v>
      </c>
      <c r="CG889">
        <v>0.12737208999999999</v>
      </c>
      <c r="CH889">
        <v>8.9565679999999998E-3</v>
      </c>
      <c r="CI889">
        <v>0.14965181</v>
      </c>
      <c r="CJ889">
        <v>0.25236794000000001</v>
      </c>
      <c r="CK889">
        <v>0.23902197</v>
      </c>
      <c r="CL889">
        <v>0.21960403000000001</v>
      </c>
      <c r="CM889">
        <v>0.14327553000000001</v>
      </c>
      <c r="CN889">
        <v>7.2836280000000003E-2</v>
      </c>
      <c r="CO889">
        <v>0.24547352</v>
      </c>
      <c r="CP889">
        <v>0.24053638999999999</v>
      </c>
      <c r="CQ889">
        <v>8.4814570000000006E-2</v>
      </c>
      <c r="CR889">
        <v>0.39804536000000001</v>
      </c>
      <c r="CS889">
        <v>6.2746339999999998E-2</v>
      </c>
      <c r="CT889">
        <v>0.23240753</v>
      </c>
      <c r="CU889">
        <v>0.34037400000000001</v>
      </c>
      <c r="CV889">
        <v>0.31455309999999997</v>
      </c>
      <c r="CW889">
        <v>6.9561020000000001E-2</v>
      </c>
      <c r="CX889">
        <v>0.18835267</v>
      </c>
      <c r="CY889">
        <v>0.24355736</v>
      </c>
      <c r="CZ889">
        <v>0.36593746999999999</v>
      </c>
      <c r="DA889">
        <v>0.1284296</v>
      </c>
      <c r="DB889">
        <v>7.9917505E-2</v>
      </c>
      <c r="DC889">
        <v>0.96451140000000002</v>
      </c>
      <c r="DD889">
        <v>0.25506466999999999</v>
      </c>
      <c r="DE889">
        <v>7.9083479999999998E-2</v>
      </c>
      <c r="DF889">
        <f t="shared" si="36"/>
        <v>0.20363016942718448</v>
      </c>
      <c r="DG889">
        <f t="shared" si="37"/>
        <v>0</v>
      </c>
      <c r="DH889">
        <v>1.0440143366182955E-3</v>
      </c>
      <c r="DI889">
        <f>VLOOKUP(B889,owner_jaccard!$C$1:$E$1128,3,FALSE)</f>
        <v>0.26190476190476097</v>
      </c>
      <c r="DJ889">
        <f>VLOOKUP(B889,partic_jaccard!$C$1:$E$1128,3,FALSE)</f>
        <v>0.27272727272727199</v>
      </c>
      <c r="DK889">
        <f>VLOOKUP(B889,rtword_jaccard!$C$1:$E$1128,3,FALSE)</f>
        <v>0.13636363636363599</v>
      </c>
      <c r="DL889">
        <f>VLOOKUP(B889,rtword_jaccard!$C$1:$F$1128,4,FALSE)</f>
        <v>0.25786163522012501</v>
      </c>
      <c r="DM889">
        <f>VLOOKUP(B889,rtword_jaccard!$C$1:$G$1128,5,FALSE)</f>
        <v>0.28755364806866901</v>
      </c>
      <c r="DN889">
        <f>VLOOKUP(B889,owner_j_重み付き!$C$1:$E$1128,3)</f>
        <v>8.6E-3</v>
      </c>
      <c r="DO889">
        <f>VLOOKUP(B889,part_j_重み付き!$C$1:$E$1128,3,FALSE)</f>
        <v>6.4100000000000004E-2</v>
      </c>
      <c r="DP889">
        <f>VLOOKUP(B889,journalsection_jaccard!$C$2:$E$1129,3,FALSE)</f>
        <v>0.42857142857142799</v>
      </c>
      <c r="DQ889">
        <f>VLOOKUP(B889,journalsection_jaccard!$C$2:$F$1129,4,FALSE)</f>
        <v>0.37931034482758602</v>
      </c>
      <c r="DR889">
        <f>VLOOKUP(B889,journalsection_jaccard!$C$2:$G$1129,5,FALSE)</f>
        <v>0.29870129870129802</v>
      </c>
      <c r="DS889">
        <f>VLOOKUP(B889,journalsection_jaccard!$C$2:$H$1129,6,FALSE)</f>
        <v>0.20481927710843301</v>
      </c>
    </row>
    <row r="890" spans="1:123" x14ac:dyDescent="0.55000000000000004">
      <c r="A890">
        <v>883</v>
      </c>
      <c r="B890" t="s">
        <v>2376</v>
      </c>
      <c r="C890" t="s">
        <v>989</v>
      </c>
      <c r="D890">
        <v>0.12485663599999999</v>
      </c>
      <c r="E890">
        <v>0.38478547000000002</v>
      </c>
      <c r="F890">
        <v>0.10573225</v>
      </c>
      <c r="G890">
        <v>0.28310787999999998</v>
      </c>
      <c r="H890">
        <v>0.17971071999999999</v>
      </c>
      <c r="I890">
        <v>0.15129147000000001</v>
      </c>
      <c r="J890">
        <v>0.50547450000000005</v>
      </c>
      <c r="K890">
        <v>0.97790779999999999</v>
      </c>
      <c r="L890">
        <v>0.14283365000000001</v>
      </c>
      <c r="M890">
        <v>0.25463352</v>
      </c>
      <c r="N890">
        <v>0.44902962000000002</v>
      </c>
      <c r="O890">
        <v>0.23371351000000001</v>
      </c>
      <c r="P890">
        <v>0.14849511000000001</v>
      </c>
      <c r="Q890">
        <v>0.28970990000000002</v>
      </c>
      <c r="R890">
        <v>-7.5694050000000004E-3</v>
      </c>
      <c r="S890">
        <v>0.27271387000000002</v>
      </c>
      <c r="T890">
        <v>0.41372520000000002</v>
      </c>
      <c r="U890">
        <v>9.8691399999999999E-2</v>
      </c>
      <c r="V890">
        <v>0.15553006999999999</v>
      </c>
      <c r="W890">
        <v>6.5467510000000007E-2</v>
      </c>
      <c r="X890">
        <v>0.25106780000000001</v>
      </c>
      <c r="Y890">
        <v>0.14441490000000001</v>
      </c>
      <c r="Z890">
        <v>0.15012676</v>
      </c>
      <c r="AA890">
        <v>2.8869314E-2</v>
      </c>
      <c r="AB890">
        <v>0.38435212000000002</v>
      </c>
      <c r="AC890">
        <v>0.14005092</v>
      </c>
      <c r="AD890">
        <v>-1.5843133999999998E-2</v>
      </c>
      <c r="AE890">
        <v>0.24082327000000001</v>
      </c>
      <c r="AF890">
        <v>0.32835209999999998</v>
      </c>
      <c r="AG890">
        <v>0.10818207000000001</v>
      </c>
      <c r="AH890">
        <v>0.16291613999999999</v>
      </c>
      <c r="AI890">
        <v>0.32098979999999999</v>
      </c>
      <c r="AJ890">
        <v>0.28641796000000003</v>
      </c>
      <c r="AK890">
        <v>0.115245</v>
      </c>
      <c r="AL890">
        <v>0.39030685999999998</v>
      </c>
      <c r="AM890">
        <v>0.22736964000000001</v>
      </c>
      <c r="AN890">
        <v>-3.5376757999999999E-3</v>
      </c>
      <c r="AO890">
        <v>0.10909288</v>
      </c>
      <c r="AP890">
        <v>0.26958860000000001</v>
      </c>
      <c r="AQ890">
        <v>0.20153699999999999</v>
      </c>
      <c r="AR890">
        <v>0.22812755000000001</v>
      </c>
      <c r="AS890">
        <v>0.25610425999999997</v>
      </c>
      <c r="AT890">
        <v>4.9906739999999998E-2</v>
      </c>
      <c r="AU890">
        <v>0.10910133</v>
      </c>
      <c r="AV890">
        <v>0.34604573</v>
      </c>
      <c r="AW890">
        <v>0.31139277999999998</v>
      </c>
      <c r="AX890">
        <v>0.1108291</v>
      </c>
      <c r="AY890">
        <v>0.26128059999999997</v>
      </c>
      <c r="AZ890">
        <v>0.97518329999999998</v>
      </c>
      <c r="BA890">
        <v>0.18098105</v>
      </c>
      <c r="BB890">
        <v>6.0741275999999997E-2</v>
      </c>
      <c r="BC890">
        <v>0.112664625</v>
      </c>
      <c r="BD890">
        <v>0.15237630999999999</v>
      </c>
      <c r="BE890">
        <v>0.14685613</v>
      </c>
      <c r="BF890">
        <v>0.2261416</v>
      </c>
      <c r="BG890">
        <v>0.26985692999999999</v>
      </c>
      <c r="BH890">
        <v>-4.7402001999999999E-2</v>
      </c>
      <c r="BI890">
        <v>0.21558642</v>
      </c>
      <c r="BJ890">
        <v>0.31532972999999997</v>
      </c>
      <c r="BK890">
        <v>0.32493660000000002</v>
      </c>
      <c r="BL890">
        <v>0.26853270000000001</v>
      </c>
      <c r="BM890">
        <v>0.23449527000000001</v>
      </c>
      <c r="BN890">
        <v>0.38130370000000002</v>
      </c>
      <c r="BO890">
        <v>0.28068336999999999</v>
      </c>
      <c r="BP890">
        <v>0.21523977999999999</v>
      </c>
      <c r="BQ890">
        <v>0.15071975000000001</v>
      </c>
      <c r="BR890">
        <v>1.3253693E-2</v>
      </c>
      <c r="BS890">
        <v>0.15714665</v>
      </c>
      <c r="BT890">
        <v>0.26351943999999999</v>
      </c>
      <c r="BU890">
        <v>0.31712040000000002</v>
      </c>
      <c r="BV890">
        <v>0.31305388000000001</v>
      </c>
      <c r="BW890">
        <v>0.22730339999999999</v>
      </c>
      <c r="BX890">
        <v>0.25816022999999999</v>
      </c>
      <c r="BY890">
        <v>8.5809484000000005E-2</v>
      </c>
      <c r="BZ890">
        <v>0.28230828000000002</v>
      </c>
      <c r="CA890">
        <v>-9.4644359999999997E-2</v>
      </c>
      <c r="CB890">
        <v>0.27689387999999998</v>
      </c>
      <c r="CC890">
        <v>0.39604149999999999</v>
      </c>
      <c r="CD890">
        <v>0.23650210999999999</v>
      </c>
      <c r="CE890">
        <v>0.40538654000000002</v>
      </c>
      <c r="CF890">
        <v>0.1137233</v>
      </c>
      <c r="CG890">
        <v>0.39146209999999998</v>
      </c>
      <c r="CH890">
        <v>0.19011272000000001</v>
      </c>
      <c r="CI890">
        <v>0.12948061999999999</v>
      </c>
      <c r="CJ890">
        <v>0.30279309999999998</v>
      </c>
      <c r="CK890">
        <v>0.40438974</v>
      </c>
      <c r="CL890">
        <v>0.42662945000000002</v>
      </c>
      <c r="CM890">
        <v>-0.14519055</v>
      </c>
      <c r="CN890">
        <v>0.10062829399999999</v>
      </c>
      <c r="CO890">
        <v>-9.3574290000000004E-3</v>
      </c>
      <c r="CP890">
        <v>0.19416428999999999</v>
      </c>
      <c r="CQ890">
        <v>5.4449119999999997E-2</v>
      </c>
      <c r="CR890">
        <v>0.45335720000000002</v>
      </c>
      <c r="CS890">
        <v>0.27999094000000002</v>
      </c>
      <c r="CT890">
        <v>0.28426646999999999</v>
      </c>
      <c r="CU890">
        <v>0.18195744</v>
      </c>
      <c r="CV890">
        <v>0.19885710000000001</v>
      </c>
      <c r="CW890">
        <v>0.21185066</v>
      </c>
      <c r="CX890">
        <v>-5.7030103999999998E-2</v>
      </c>
      <c r="CY890">
        <v>0.15558884000000001</v>
      </c>
      <c r="CZ890">
        <v>0.43522736000000001</v>
      </c>
      <c r="DA890">
        <v>0.24659064</v>
      </c>
      <c r="DB890">
        <v>0.16603789999999999</v>
      </c>
      <c r="DC890">
        <v>0.97959094999999996</v>
      </c>
      <c r="DD890">
        <v>0.25877336000000001</v>
      </c>
      <c r="DE890">
        <v>-0.1689137</v>
      </c>
      <c r="DF890">
        <f t="shared" si="36"/>
        <v>0.20574544196310673</v>
      </c>
      <c r="DG890">
        <f t="shared" si="37"/>
        <v>0</v>
      </c>
      <c r="DH890">
        <v>0</v>
      </c>
      <c r="DI890">
        <f>VLOOKUP(B890,owner_jaccard!$C$1:$E$1128,3,FALSE)</f>
        <v>0.18421052631578899</v>
      </c>
      <c r="DJ890">
        <f>VLOOKUP(B890,partic_jaccard!$C$1:$E$1128,3,FALSE)</f>
        <v>0.20512820512820501</v>
      </c>
      <c r="DK890">
        <f>VLOOKUP(B890,rtword_jaccard!$C$1:$E$1128,3,FALSE)</f>
        <v>6.3829787234042507E-2</v>
      </c>
      <c r="DL890">
        <f>VLOOKUP(B890,rtword_jaccard!$C$1:$F$1128,4,FALSE)</f>
        <v>0.15606936416184899</v>
      </c>
      <c r="DM890">
        <f>VLOOKUP(B890,rtword_jaccard!$C$1:$G$1128,5,FALSE)</f>
        <v>0.2</v>
      </c>
      <c r="DN890">
        <f>VLOOKUP(B890,owner_j_重み付き!$C$1:$E$1128,3)</f>
        <v>5.0000000000000001E-4</v>
      </c>
      <c r="DO890">
        <f>VLOOKUP(B890,part_j_重み付き!$C$1:$E$1128,3,FALSE)</f>
        <v>1.6199999999999999E-2</v>
      </c>
      <c r="DP890">
        <f>VLOOKUP(B890,journalsection_jaccard!$C$2:$E$1129,3,FALSE)</f>
        <v>0.42857142857142799</v>
      </c>
      <c r="DQ890">
        <f>VLOOKUP(B890,journalsection_jaccard!$C$2:$F$1129,4,FALSE)</f>
        <v>0.32450331125827803</v>
      </c>
      <c r="DR890">
        <f>VLOOKUP(B890,journalsection_jaccard!$C$2:$G$1129,5,FALSE)</f>
        <v>0.27659574468085102</v>
      </c>
      <c r="DS890">
        <f>VLOOKUP(B890,journalsection_jaccard!$C$2:$H$1129,6,FALSE)</f>
        <v>0.16279069767441801</v>
      </c>
    </row>
    <row r="891" spans="1:123" x14ac:dyDescent="0.55000000000000004">
      <c r="A891">
        <v>884</v>
      </c>
      <c r="B891" t="s">
        <v>2377</v>
      </c>
      <c r="C891" t="s">
        <v>990</v>
      </c>
      <c r="D891">
        <v>0.19025722</v>
      </c>
      <c r="E891">
        <v>0.14132294000000001</v>
      </c>
      <c r="F891">
        <v>0.10745221000000001</v>
      </c>
      <c r="G891">
        <v>0.10183291999999999</v>
      </c>
      <c r="H891">
        <v>-5.0234813000000003E-2</v>
      </c>
      <c r="I891">
        <v>0.12063101</v>
      </c>
      <c r="J891">
        <v>0.23470587000000001</v>
      </c>
      <c r="K891">
        <v>0.98709639999999998</v>
      </c>
      <c r="L891">
        <v>6.7983470000000004E-2</v>
      </c>
      <c r="M891">
        <v>6.8175739999999999E-2</v>
      </c>
      <c r="N891">
        <v>7.8810569999999996E-2</v>
      </c>
      <c r="O891">
        <v>0.18660101000000001</v>
      </c>
      <c r="P891">
        <v>-1.3830904E-2</v>
      </c>
      <c r="Q891">
        <v>0.16961676000000001</v>
      </c>
      <c r="R891">
        <v>-1.905575E-2</v>
      </c>
      <c r="S891">
        <v>7.6368519999999995E-2</v>
      </c>
      <c r="T891">
        <v>0.22658524999999999</v>
      </c>
      <c r="U891">
        <v>3.6418658E-2</v>
      </c>
      <c r="V891">
        <v>0.12508559999999999</v>
      </c>
      <c r="W891">
        <v>9.8887089999999997E-2</v>
      </c>
      <c r="X891">
        <v>0.25626945000000001</v>
      </c>
      <c r="Y891">
        <v>0.12681318999999999</v>
      </c>
      <c r="Z891">
        <v>0.27068500000000001</v>
      </c>
      <c r="AA891">
        <v>-0.12763210999999999</v>
      </c>
      <c r="AB891">
        <v>0.13568379999999999</v>
      </c>
      <c r="AC891">
        <v>6.6427305000000006E-2</v>
      </c>
      <c r="AD891">
        <v>0.20976374</v>
      </c>
      <c r="AE891">
        <v>8.3966650000000004E-2</v>
      </c>
      <c r="AF891">
        <v>-3.6034579999999997E-2</v>
      </c>
      <c r="AG891">
        <v>0.2190995</v>
      </c>
      <c r="AH891">
        <v>6.4680470000000004E-2</v>
      </c>
      <c r="AI891">
        <v>0.17450463999999999</v>
      </c>
      <c r="AJ891">
        <v>0.19510540000000001</v>
      </c>
      <c r="AK891">
        <v>4.5463207999999998E-2</v>
      </c>
      <c r="AL891">
        <v>0.26245794</v>
      </c>
      <c r="AM891">
        <v>0.13113364999999999</v>
      </c>
      <c r="AN891">
        <v>-8.9969783999999997E-2</v>
      </c>
      <c r="AO891">
        <v>-6.3755130000000002E-3</v>
      </c>
      <c r="AP891">
        <v>0.1944159</v>
      </c>
      <c r="AQ891">
        <v>0.23321265999999999</v>
      </c>
      <c r="AR891">
        <v>0.20251511</v>
      </c>
      <c r="AS891">
        <v>0.13665156000000001</v>
      </c>
      <c r="AT891">
        <v>0.20860361999999999</v>
      </c>
      <c r="AU891">
        <v>0.15578976</v>
      </c>
      <c r="AV891">
        <v>0.15574887000000001</v>
      </c>
      <c r="AW891">
        <v>0.24303169999999999</v>
      </c>
      <c r="AX891">
        <v>5.3238015999999999E-2</v>
      </c>
      <c r="AY891">
        <v>0.17036382999999999</v>
      </c>
      <c r="AZ891">
        <v>0.95647320000000002</v>
      </c>
      <c r="BA891">
        <v>4.7689229999999999E-2</v>
      </c>
      <c r="BB891">
        <v>-0.10428965</v>
      </c>
      <c r="BC891">
        <v>0.26520445999999998</v>
      </c>
      <c r="BD891">
        <v>0.16294701</v>
      </c>
      <c r="BE891">
        <v>1.5929459999999999E-2</v>
      </c>
      <c r="BF891">
        <v>0.17311409999999999</v>
      </c>
      <c r="BG891">
        <v>0.1614546</v>
      </c>
      <c r="BH891">
        <v>0.19564039999999999</v>
      </c>
      <c r="BI891">
        <v>0.13633321000000001</v>
      </c>
      <c r="BJ891">
        <v>0.19781798</v>
      </c>
      <c r="BK891">
        <v>0.25084309999999999</v>
      </c>
      <c r="BL891">
        <v>0.10683457</v>
      </c>
      <c r="BM891">
        <v>0.25354283999999999</v>
      </c>
      <c r="BN891">
        <v>0.28166464000000002</v>
      </c>
      <c r="BO891">
        <v>0.16084519</v>
      </c>
      <c r="BP891">
        <v>0.12507825</v>
      </c>
      <c r="BQ891">
        <v>2.6833253000000001E-2</v>
      </c>
      <c r="BR891">
        <v>6.6784490000000002E-2</v>
      </c>
      <c r="BS891">
        <v>0.20938080000000001</v>
      </c>
      <c r="BT891">
        <v>9.2873629999999999E-3</v>
      </c>
      <c r="BU891">
        <v>0.22813649999999999</v>
      </c>
      <c r="BV891">
        <v>0.1398741</v>
      </c>
      <c r="BW891">
        <v>0.13586572</v>
      </c>
      <c r="BX891">
        <v>-3.083793E-2</v>
      </c>
      <c r="BY891">
        <v>0.16208587999999999</v>
      </c>
      <c r="BZ891">
        <v>4.7284412999999997E-2</v>
      </c>
      <c r="CA891">
        <v>-0.118015036</v>
      </c>
      <c r="CB891">
        <v>0.1834568</v>
      </c>
      <c r="CC891">
        <v>0.29067457000000002</v>
      </c>
      <c r="CD891">
        <v>8.7635840000000007E-2</v>
      </c>
      <c r="CE891">
        <v>0.25055754000000002</v>
      </c>
      <c r="CF891">
        <v>-3.6313039999999998E-2</v>
      </c>
      <c r="CG891">
        <v>0.25342967999999999</v>
      </c>
      <c r="CH891">
        <v>0.12309284</v>
      </c>
      <c r="CI891">
        <v>0.21960088999999999</v>
      </c>
      <c r="CJ891">
        <v>0.28932776999999998</v>
      </c>
      <c r="CK891">
        <v>0.12166489</v>
      </c>
      <c r="CL891">
        <v>0.116038926</v>
      </c>
      <c r="CM891">
        <v>8.5225955000000006E-2</v>
      </c>
      <c r="CN891">
        <v>0.10639925</v>
      </c>
      <c r="CO891">
        <v>-1.9757054999999999E-2</v>
      </c>
      <c r="CP891">
        <v>9.3650140000000007E-2</v>
      </c>
      <c r="CQ891">
        <v>0.110689886</v>
      </c>
      <c r="CR891">
        <v>0.22384631999999999</v>
      </c>
      <c r="CS891">
        <v>0.21706127</v>
      </c>
      <c r="CT891">
        <v>5.9083614E-2</v>
      </c>
      <c r="CU891">
        <v>3.8009639999999997E-2</v>
      </c>
      <c r="CV891">
        <v>9.9727389999999999E-2</v>
      </c>
      <c r="CW891">
        <v>0.20220521</v>
      </c>
      <c r="CX891">
        <v>2.5548495000000001E-2</v>
      </c>
      <c r="CY891">
        <v>3.2183299999999998E-2</v>
      </c>
      <c r="CZ891">
        <v>0.24669993000000001</v>
      </c>
      <c r="DA891">
        <v>0.14508947999999999</v>
      </c>
      <c r="DB891">
        <v>0.20646645</v>
      </c>
      <c r="DC891">
        <v>0.96784210000000004</v>
      </c>
      <c r="DD891">
        <v>8.71257E-2</v>
      </c>
      <c r="DE891">
        <v>0.17018731000000001</v>
      </c>
      <c r="DF891">
        <f t="shared" si="36"/>
        <v>0.12639965327184469</v>
      </c>
      <c r="DG891">
        <f t="shared" si="37"/>
        <v>0</v>
      </c>
      <c r="DH891">
        <v>0</v>
      </c>
      <c r="DI891">
        <f>VLOOKUP(B891,owner_jaccard!$C$1:$E$1128,3,FALSE)</f>
        <v>0.15625</v>
      </c>
      <c r="DJ891">
        <f>VLOOKUP(B891,partic_jaccard!$C$1:$E$1128,3,FALSE)</f>
        <v>5.2631578947368397E-2</v>
      </c>
      <c r="DK891">
        <f>VLOOKUP(B891,rtword_jaccard!$C$1:$E$1128,3,FALSE)</f>
        <v>9.8901098901098897E-2</v>
      </c>
      <c r="DL891">
        <f>VLOOKUP(B891,rtword_jaccard!$C$1:$F$1128,4,FALSE)</f>
        <v>0.21212121212121199</v>
      </c>
      <c r="DM891">
        <f>VLOOKUP(B891,rtword_jaccard!$C$1:$G$1128,5,FALSE)</f>
        <v>0.25</v>
      </c>
      <c r="DN891">
        <f>VLOOKUP(B891,owner_j_重み付き!$C$1:$E$1128,3)</f>
        <v>2.2000000000000001E-3</v>
      </c>
      <c r="DO891">
        <f>VLOOKUP(B891,part_j_重み付き!$C$1:$E$1128,3,FALSE)</f>
        <v>2E-3</v>
      </c>
      <c r="DP891">
        <f>VLOOKUP(B891,journalsection_jaccard!$C$2:$E$1129,3,FALSE)</f>
        <v>0.31578947368421001</v>
      </c>
      <c r="DQ891">
        <f>VLOOKUP(B891,journalsection_jaccard!$C$2:$F$1129,4,FALSE)</f>
        <v>0.29870129870129802</v>
      </c>
      <c r="DR891">
        <f>VLOOKUP(B891,journalsection_jaccard!$C$2:$G$1129,5,FALSE)</f>
        <v>0.25</v>
      </c>
      <c r="DS891">
        <f>VLOOKUP(B891,journalsection_jaccard!$C$2:$H$1129,6,FALSE)</f>
        <v>0.11111111111111099</v>
      </c>
    </row>
    <row r="892" spans="1:123" x14ac:dyDescent="0.55000000000000004">
      <c r="A892">
        <v>885</v>
      </c>
      <c r="B892" t="s">
        <v>2378</v>
      </c>
      <c r="C892" t="s">
        <v>991</v>
      </c>
      <c r="D892">
        <v>7.2964970000000004E-2</v>
      </c>
      <c r="E892">
        <v>0.15708122999999999</v>
      </c>
      <c r="F892">
        <v>0.114659846</v>
      </c>
      <c r="G892">
        <v>0.28332724999999997</v>
      </c>
      <c r="H892">
        <v>0.18890984</v>
      </c>
      <c r="I892">
        <v>0.12907383</v>
      </c>
      <c r="J892">
        <v>0.20232019000000001</v>
      </c>
      <c r="K892">
        <v>0.97834989999999999</v>
      </c>
      <c r="L892">
        <v>6.1018936000000003E-2</v>
      </c>
      <c r="M892">
        <v>0.20515733999999999</v>
      </c>
      <c r="N892">
        <v>0.43305962999999997</v>
      </c>
      <c r="O892">
        <v>0.23390955999999999</v>
      </c>
      <c r="P892">
        <v>7.5588979999999997E-3</v>
      </c>
      <c r="Q892">
        <v>0.30056754000000002</v>
      </c>
      <c r="R892">
        <v>0.17788203</v>
      </c>
      <c r="S892">
        <v>0.17211199999999999</v>
      </c>
      <c r="T892">
        <v>0.27616990000000002</v>
      </c>
      <c r="U892">
        <v>-8.6927199999999996E-2</v>
      </c>
      <c r="V892">
        <v>0.10297164</v>
      </c>
      <c r="W892">
        <v>0.26171296999999999</v>
      </c>
      <c r="X892">
        <v>0.21292078</v>
      </c>
      <c r="Y892">
        <v>5.5308767000000002E-2</v>
      </c>
      <c r="Z892">
        <v>0.23349306</v>
      </c>
      <c r="AA892">
        <v>8.1388294999999999E-2</v>
      </c>
      <c r="AB892">
        <v>0.40642175000000003</v>
      </c>
      <c r="AC892">
        <v>0.21590509999999999</v>
      </c>
      <c r="AD892">
        <v>4.0106740000000002E-2</v>
      </c>
      <c r="AE892">
        <v>3.9466086999999997E-2</v>
      </c>
      <c r="AF892">
        <v>0.24240139999999999</v>
      </c>
      <c r="AG892">
        <v>0.19621535000000001</v>
      </c>
      <c r="AH892">
        <v>7.9165176000000004E-2</v>
      </c>
      <c r="AI892">
        <v>0.16365060000000001</v>
      </c>
      <c r="AJ892">
        <v>0.22065346999999999</v>
      </c>
      <c r="AK892">
        <v>0.19352548</v>
      </c>
      <c r="AL892">
        <v>0.15499270000000001</v>
      </c>
      <c r="AM892">
        <v>0.26635656000000002</v>
      </c>
      <c r="AN892">
        <v>8.5568099999999994E-2</v>
      </c>
      <c r="AO892">
        <v>7.2624439999999998E-2</v>
      </c>
      <c r="AP892">
        <v>0.11002963</v>
      </c>
      <c r="AQ892">
        <v>0.21301146000000001</v>
      </c>
      <c r="AR892">
        <v>0.10777829</v>
      </c>
      <c r="AS892">
        <v>0.32205397000000002</v>
      </c>
      <c r="AT892">
        <v>0.103330106</v>
      </c>
      <c r="AU892">
        <v>0.23600115999999999</v>
      </c>
      <c r="AV892">
        <v>0.104193375</v>
      </c>
      <c r="AW892">
        <v>0.20789974999999999</v>
      </c>
      <c r="AX892">
        <v>0.15527193</v>
      </c>
      <c r="AY892">
        <v>0.29698925999999998</v>
      </c>
      <c r="AZ892">
        <v>0.97387400000000002</v>
      </c>
      <c r="BA892">
        <v>0.21495897999999999</v>
      </c>
      <c r="BB892">
        <v>5.2617215000000002E-2</v>
      </c>
      <c r="BC892">
        <v>0.20265031</v>
      </c>
      <c r="BD892">
        <v>0.18840085000000001</v>
      </c>
      <c r="BE892">
        <v>0.19026844000000001</v>
      </c>
      <c r="BF892">
        <v>0.2988267</v>
      </c>
      <c r="BG892">
        <v>0.25661816999999998</v>
      </c>
      <c r="BH892">
        <v>0.13855529999999999</v>
      </c>
      <c r="BI892">
        <v>0.2690997</v>
      </c>
      <c r="BJ892">
        <v>8.828722E-2</v>
      </c>
      <c r="BK892">
        <v>0.29933599999999999</v>
      </c>
      <c r="BL892">
        <v>0.20769747</v>
      </c>
      <c r="BM892">
        <v>0.25347756999999999</v>
      </c>
      <c r="BN892">
        <v>0.20158698999999999</v>
      </c>
      <c r="BO892">
        <v>0.25767477999999999</v>
      </c>
      <c r="BP892">
        <v>3.3917750000000003E-2</v>
      </c>
      <c r="BQ892">
        <v>9.8637589999999997E-2</v>
      </c>
      <c r="BR892">
        <v>8.6087839999999999E-2</v>
      </c>
      <c r="BS892">
        <v>0.23764017000000001</v>
      </c>
      <c r="BT892">
        <v>0.23836856000000001</v>
      </c>
      <c r="BU892">
        <v>0.21102505999999999</v>
      </c>
      <c r="BV892">
        <v>0.33343519999999999</v>
      </c>
      <c r="BW892">
        <v>0.30300107999999998</v>
      </c>
      <c r="BX892">
        <v>0.32375599999999999</v>
      </c>
      <c r="BY892">
        <v>-1.0160743999999999E-2</v>
      </c>
      <c r="BZ892">
        <v>0.15384732000000001</v>
      </c>
      <c r="CA892">
        <v>0.14952736999999999</v>
      </c>
      <c r="CB892">
        <v>0.16274527999999999</v>
      </c>
      <c r="CC892">
        <v>0.33690452999999998</v>
      </c>
      <c r="CD892">
        <v>0.38792451999999999</v>
      </c>
      <c r="CE892">
        <v>0.38069360000000002</v>
      </c>
      <c r="CF892">
        <v>9.1169120000000006E-2</v>
      </c>
      <c r="CG892">
        <v>0.23641180000000001</v>
      </c>
      <c r="CH892">
        <v>0.16519138</v>
      </c>
      <c r="CI892">
        <v>2.5860911E-2</v>
      </c>
      <c r="CJ892">
        <v>0.1767946</v>
      </c>
      <c r="CK892">
        <v>0.38108303999999998</v>
      </c>
      <c r="CL892">
        <v>0.28654033000000001</v>
      </c>
      <c r="CM892">
        <v>8.0677755000000004E-2</v>
      </c>
      <c r="CN892">
        <v>2.4855387999999999E-2</v>
      </c>
      <c r="CO892">
        <v>0.11689963</v>
      </c>
      <c r="CP892">
        <v>0.22354930000000001</v>
      </c>
      <c r="CQ892">
        <v>6.5960770000000002E-2</v>
      </c>
      <c r="CR892">
        <v>0.41292676</v>
      </c>
      <c r="CS892">
        <v>0.16363011</v>
      </c>
      <c r="CT892">
        <v>0.22502074999999999</v>
      </c>
      <c r="CU892">
        <v>0.18899563999999999</v>
      </c>
      <c r="CV892">
        <v>0.35633661999999999</v>
      </c>
      <c r="CW892">
        <v>0.32028392</v>
      </c>
      <c r="CX892">
        <v>8.0831639999999996E-2</v>
      </c>
      <c r="CY892">
        <v>4.4106007000000003E-2</v>
      </c>
      <c r="CZ892">
        <v>0.21556342000000001</v>
      </c>
      <c r="DA892">
        <v>0.13444912000000001</v>
      </c>
      <c r="DB892">
        <v>0.15747489000000001</v>
      </c>
      <c r="DC892">
        <v>0.97427909999999995</v>
      </c>
      <c r="DD892">
        <v>0.21287078000000001</v>
      </c>
      <c r="DE892">
        <v>6.9991529999999996E-2</v>
      </c>
      <c r="DF892">
        <f t="shared" si="36"/>
        <v>0.18558383706796108</v>
      </c>
      <c r="DG892">
        <f t="shared" si="37"/>
        <v>0</v>
      </c>
      <c r="DH892">
        <v>0</v>
      </c>
      <c r="DI892">
        <f>VLOOKUP(B892,owner_jaccard!$C$1:$E$1128,3,FALSE)</f>
        <v>0.14705882352941099</v>
      </c>
      <c r="DJ892">
        <f>VLOOKUP(B892,partic_jaccard!$C$1:$E$1128,3,FALSE)</f>
        <v>0.24242424242424199</v>
      </c>
      <c r="DK892">
        <f>VLOOKUP(B892,rtword_jaccard!$C$1:$E$1128,3,FALSE)</f>
        <v>6.3829787234042507E-2</v>
      </c>
      <c r="DL892">
        <f>VLOOKUP(B892,rtword_jaccard!$C$1:$F$1128,4,FALSE)</f>
        <v>0.219512195121951</v>
      </c>
      <c r="DM892">
        <f>VLOOKUP(B892,rtword_jaccard!$C$1:$G$1128,5,FALSE)</f>
        <v>0.234567901234567</v>
      </c>
      <c r="DN892">
        <f>VLOOKUP(B892,owner_j_重み付き!$C$1:$E$1128,3)</f>
        <v>1.1999999999999999E-3</v>
      </c>
      <c r="DO892">
        <f>VLOOKUP(B892,part_j_重み付き!$C$1:$E$1128,3,FALSE)</f>
        <v>6.4000000000000003E-3</v>
      </c>
      <c r="DP892">
        <f>VLOOKUP(B892,journalsection_jaccard!$C$2:$E$1129,3,FALSE)</f>
        <v>0.42857142857142799</v>
      </c>
      <c r="DQ892">
        <f>VLOOKUP(B892,journalsection_jaccard!$C$2:$F$1129,4,FALSE)</f>
        <v>0.33333333333333298</v>
      </c>
      <c r="DR892">
        <f>VLOOKUP(B892,journalsection_jaccard!$C$2:$G$1129,5,FALSE)</f>
        <v>0.26050420168067201</v>
      </c>
      <c r="DS892">
        <f>VLOOKUP(B892,journalsection_jaccard!$C$2:$H$1129,6,FALSE)</f>
        <v>0.16279069767441801</v>
      </c>
    </row>
    <row r="893" spans="1:123" hidden="1" x14ac:dyDescent="0.55000000000000004">
      <c r="A893">
        <v>886</v>
      </c>
      <c r="B893" t="s">
        <v>2379</v>
      </c>
      <c r="C893" t="s">
        <v>992</v>
      </c>
      <c r="D893">
        <v>0.21412920999999999</v>
      </c>
      <c r="E893">
        <v>0.21842352000000001</v>
      </c>
      <c r="F893">
        <v>8.4347160000000004E-2</v>
      </c>
      <c r="G893">
        <v>0.23869301000000001</v>
      </c>
      <c r="H893">
        <v>0.17828257</v>
      </c>
      <c r="I893">
        <v>0.13195356999999999</v>
      </c>
      <c r="J893">
        <v>0.47276457999999999</v>
      </c>
      <c r="K893">
        <v>0.97249675000000002</v>
      </c>
      <c r="L893">
        <v>0.111635685</v>
      </c>
      <c r="M893">
        <v>0.13948508000000001</v>
      </c>
      <c r="N893">
        <v>0.45362016999999999</v>
      </c>
      <c r="O893">
        <v>0.23919038000000001</v>
      </c>
      <c r="P893">
        <v>9.9256634999999996E-2</v>
      </c>
      <c r="Q893">
        <v>0.20718913</v>
      </c>
      <c r="R893">
        <v>0.24544763999999999</v>
      </c>
      <c r="S893">
        <v>0.1846631</v>
      </c>
      <c r="T893">
        <v>0.1485282</v>
      </c>
      <c r="U893">
        <v>0.20069113</v>
      </c>
      <c r="V893">
        <v>0.17493001999999999</v>
      </c>
      <c r="W893">
        <v>8.4061860000000002E-2</v>
      </c>
      <c r="X893">
        <v>0.33639812000000002</v>
      </c>
      <c r="Y893">
        <v>1.3060772999999999E-2</v>
      </c>
      <c r="Z893">
        <v>0.31517600000000001</v>
      </c>
      <c r="AA893">
        <v>-0.112087935</v>
      </c>
      <c r="AB893">
        <v>0.10507432</v>
      </c>
      <c r="AC893">
        <v>0.26707484999999997</v>
      </c>
      <c r="AD893">
        <v>0.12882935000000001</v>
      </c>
      <c r="AE893">
        <v>0.2411816</v>
      </c>
      <c r="AF893">
        <v>0.25964385000000001</v>
      </c>
      <c r="AG893">
        <v>0.16246009</v>
      </c>
      <c r="AH893">
        <v>0.18491046</v>
      </c>
      <c r="AI893">
        <v>0.31314364</v>
      </c>
      <c r="AJ893">
        <v>0.2542432</v>
      </c>
      <c r="AK893">
        <v>0.24207390000000001</v>
      </c>
      <c r="AL893">
        <v>7.795974E-2</v>
      </c>
      <c r="AM893">
        <v>0.24842006999999999</v>
      </c>
      <c r="AN893">
        <v>-3.813801E-2</v>
      </c>
      <c r="AO893">
        <v>7.3668940000000002E-2</v>
      </c>
      <c r="AP893">
        <v>0.12416993</v>
      </c>
      <c r="AQ893">
        <v>0.32693428000000002</v>
      </c>
      <c r="AR893">
        <v>0.115451574</v>
      </c>
      <c r="AS893">
        <v>0.16386421000000001</v>
      </c>
      <c r="AT893">
        <v>7.1702816000000003E-2</v>
      </c>
      <c r="AU893">
        <v>9.9990789999999996E-2</v>
      </c>
      <c r="AV893">
        <v>0.19551022000000001</v>
      </c>
      <c r="AW893">
        <v>0.32959319999999998</v>
      </c>
      <c r="AX893">
        <v>0.18102913000000001</v>
      </c>
      <c r="AY893">
        <v>0.21229439999999999</v>
      </c>
      <c r="AZ893">
        <v>0.97147620000000001</v>
      </c>
      <c r="BA893">
        <v>0.12018731000000001</v>
      </c>
      <c r="BB893">
        <v>0.1157591</v>
      </c>
      <c r="BC893">
        <v>0.23861614</v>
      </c>
      <c r="BD893">
        <v>0.10545171</v>
      </c>
      <c r="BE893">
        <v>0.28835620000000001</v>
      </c>
      <c r="BF893">
        <v>0.24567412999999999</v>
      </c>
      <c r="BG893">
        <v>0.17490638999999999</v>
      </c>
      <c r="BH893">
        <v>6.3157855999999997E-4</v>
      </c>
      <c r="BI893">
        <v>5.1298815999999997E-2</v>
      </c>
      <c r="BJ893">
        <v>0.28197201999999999</v>
      </c>
      <c r="BK893">
        <v>0.21604435</v>
      </c>
      <c r="BL893">
        <v>0.122458205</v>
      </c>
      <c r="BM893">
        <v>0.27043040000000002</v>
      </c>
      <c r="BN893">
        <v>0.22251108</v>
      </c>
      <c r="BO893">
        <v>0.30295234999999998</v>
      </c>
      <c r="BP893">
        <v>6.7806640000000001E-2</v>
      </c>
      <c r="BQ893">
        <v>0.27934626000000001</v>
      </c>
      <c r="BR893">
        <v>7.4337120000000007E-2</v>
      </c>
      <c r="BS893">
        <v>0.12873055</v>
      </c>
      <c r="BT893">
        <v>0.30981055000000002</v>
      </c>
      <c r="BU893">
        <v>0.21950910000000001</v>
      </c>
      <c r="BV893">
        <v>0.20841618000000001</v>
      </c>
      <c r="BW893">
        <v>0.27799067</v>
      </c>
      <c r="BX893">
        <v>0.42991360000000001</v>
      </c>
      <c r="BY893">
        <v>0.13611529999999999</v>
      </c>
      <c r="BZ893">
        <v>0.3644811</v>
      </c>
      <c r="CA893">
        <v>-4.3419164000000003E-2</v>
      </c>
      <c r="CB893">
        <v>0.10136144599999999</v>
      </c>
      <c r="CC893">
        <v>0.27522054000000001</v>
      </c>
      <c r="CD893">
        <v>0.36109724999999998</v>
      </c>
      <c r="CE893">
        <v>0.32676690000000003</v>
      </c>
      <c r="CF893">
        <v>0.16680228999999999</v>
      </c>
      <c r="CG893">
        <v>0.19843669</v>
      </c>
      <c r="CH893">
        <v>0.135023</v>
      </c>
      <c r="CI893">
        <v>0.17255943000000001</v>
      </c>
      <c r="CJ893">
        <v>0.23014492</v>
      </c>
      <c r="CK893">
        <v>0.52992680000000003</v>
      </c>
      <c r="CL893">
        <v>0.17067764999999999</v>
      </c>
      <c r="CM893">
        <v>0.10054774</v>
      </c>
      <c r="CN893">
        <v>3.6964410000000003E-2</v>
      </c>
      <c r="CO893">
        <v>9.7291619999999995E-2</v>
      </c>
      <c r="CP893">
        <v>0.24583036</v>
      </c>
      <c r="CQ893">
        <v>4.0087934999999998E-2</v>
      </c>
      <c r="CR893">
        <v>0.30133664999999998</v>
      </c>
      <c r="CS893">
        <v>0.16486219999999999</v>
      </c>
      <c r="CT893">
        <v>0.24717776</v>
      </c>
      <c r="CU893">
        <v>0.12414140999999999</v>
      </c>
      <c r="CV893">
        <v>6.6005125999999997E-2</v>
      </c>
      <c r="CW893">
        <v>0.32288894000000001</v>
      </c>
      <c r="CX893">
        <v>0.25894054999999999</v>
      </c>
      <c r="CY893">
        <v>0.1605914</v>
      </c>
      <c r="CZ893">
        <v>0.38649410000000001</v>
      </c>
      <c r="DA893">
        <v>0.25013439999999998</v>
      </c>
      <c r="DB893">
        <v>0.29314315000000002</v>
      </c>
      <c r="DC893">
        <v>0.97800640000000005</v>
      </c>
      <c r="DD893">
        <v>0.34214159999999999</v>
      </c>
      <c r="DE893">
        <v>-7.7230297E-3</v>
      </c>
      <c r="DF893">
        <f t="shared" si="36"/>
        <v>0.19446686486271844</v>
      </c>
      <c r="DG893">
        <f t="shared" si="37"/>
        <v>0</v>
      </c>
      <c r="DH893">
        <v>1.4036072706856621E-4</v>
      </c>
      <c r="DI893">
        <f>VLOOKUP(B893,owner_jaccard!$C$1:$E$1128,3,FALSE)</f>
        <v>0.1875</v>
      </c>
      <c r="DJ893">
        <f>VLOOKUP(B893,partic_jaccard!$C$1:$E$1128,3,FALSE)</f>
        <v>0.25</v>
      </c>
      <c r="DK893">
        <f>VLOOKUP(B893,rtword_jaccard!$C$1:$E$1128,3,FALSE)</f>
        <v>0.123595505617977</v>
      </c>
      <c r="DL893">
        <f>VLOOKUP(B893,rtword_jaccard!$C$1:$F$1128,4,FALSE)</f>
        <v>0.21212121212121199</v>
      </c>
      <c r="DM893">
        <f>VLOOKUP(B893,rtword_jaccard!$C$1:$G$1128,5,FALSE)</f>
        <v>0.23966942148760301</v>
      </c>
      <c r="DN893">
        <f>VLOOKUP(B893,owner_j_重み付き!$C$1:$E$1128,3)</f>
        <v>1.9E-3</v>
      </c>
      <c r="DO893">
        <f>VLOOKUP(B893,part_j_重み付き!$C$1:$E$1128,3,FALSE)</f>
        <v>9.4000000000000004E-3</v>
      </c>
      <c r="DP893">
        <f>VLOOKUP(B893,journalsection_jaccard!$C$2:$E$1129,3,FALSE)</f>
        <v>0.36986301369863001</v>
      </c>
      <c r="DQ893">
        <f>VLOOKUP(B893,journalsection_jaccard!$C$2:$F$1129,4,FALSE)</f>
        <v>0.32450331125827803</v>
      </c>
      <c r="DR893">
        <f>VLOOKUP(B893,journalsection_jaccard!$C$2:$G$1129,5,FALSE)</f>
        <v>0.27118644067796599</v>
      </c>
      <c r="DS893">
        <f>VLOOKUP(B893,journalsection_jaccard!$C$2:$H$1129,6,FALSE)</f>
        <v>0.14942528735632099</v>
      </c>
    </row>
    <row r="894" spans="1:123" x14ac:dyDescent="0.55000000000000004">
      <c r="A894">
        <v>887</v>
      </c>
      <c r="B894" t="s">
        <v>2380</v>
      </c>
      <c r="C894" t="s">
        <v>993</v>
      </c>
      <c r="D894">
        <v>0.17303956000000001</v>
      </c>
      <c r="E894">
        <v>0.16018837999999999</v>
      </c>
      <c r="F894">
        <v>2.4044814000000001E-2</v>
      </c>
      <c r="G894">
        <v>0.23579802999999999</v>
      </c>
      <c r="H894">
        <v>0.28178935999999999</v>
      </c>
      <c r="I894">
        <v>1.5686087E-3</v>
      </c>
      <c r="J894">
        <v>0.36324986999999997</v>
      </c>
      <c r="K894">
        <v>0.9791801</v>
      </c>
      <c r="L894">
        <v>-5.3069286E-2</v>
      </c>
      <c r="M894">
        <v>0.30578276999999998</v>
      </c>
      <c r="N894">
        <v>0.35456482</v>
      </c>
      <c r="O894">
        <v>0.116474696</v>
      </c>
      <c r="P894">
        <v>-9.7127110000000003E-2</v>
      </c>
      <c r="Q894">
        <v>0.17243083000000001</v>
      </c>
      <c r="R894">
        <v>6.8449599999999999E-2</v>
      </c>
      <c r="S894">
        <v>2.3300810000000002E-2</v>
      </c>
      <c r="T894">
        <v>0.3391711</v>
      </c>
      <c r="U894">
        <v>7.6957730000000002E-2</v>
      </c>
      <c r="V894">
        <v>0.13676989000000001</v>
      </c>
      <c r="W894">
        <v>0.23197523</v>
      </c>
      <c r="X894">
        <v>0.21387918</v>
      </c>
      <c r="Y894">
        <v>0.13095698</v>
      </c>
      <c r="Z894">
        <v>9.3825759999999994E-2</v>
      </c>
      <c r="AA894">
        <v>-6.524307E-2</v>
      </c>
      <c r="AB894">
        <v>0.18918753999999999</v>
      </c>
      <c r="AC894">
        <v>0.22545472</v>
      </c>
      <c r="AD894">
        <v>-0.1024987</v>
      </c>
      <c r="AE894">
        <v>0.13146457</v>
      </c>
      <c r="AF894">
        <v>0.12256175</v>
      </c>
      <c r="AG894">
        <v>0.24430819000000001</v>
      </c>
      <c r="AH894">
        <v>0.12068389</v>
      </c>
      <c r="AI894">
        <v>0.32826167000000001</v>
      </c>
      <c r="AJ894">
        <v>8.0821216000000001E-2</v>
      </c>
      <c r="AK894">
        <v>0.30026975</v>
      </c>
      <c r="AL894">
        <v>0.12892126000000001</v>
      </c>
      <c r="AM894">
        <v>0.39879880000000001</v>
      </c>
      <c r="AN894">
        <v>5.4287820000000001E-2</v>
      </c>
      <c r="AO894">
        <v>-1.4283732E-2</v>
      </c>
      <c r="AP894">
        <v>5.2150219999999997E-2</v>
      </c>
      <c r="AQ894">
        <v>0.26387413999999998</v>
      </c>
      <c r="AR894">
        <v>0.23240104</v>
      </c>
      <c r="AS894">
        <v>0.24615444</v>
      </c>
      <c r="AT894">
        <v>0.25670376</v>
      </c>
      <c r="AU894">
        <v>0.15259911000000001</v>
      </c>
      <c r="AV894">
        <v>0.17219499999999999</v>
      </c>
      <c r="AW894">
        <v>0.27796120000000002</v>
      </c>
      <c r="AX894">
        <v>0.15861054999999999</v>
      </c>
      <c r="AY894">
        <v>0.27555645000000001</v>
      </c>
      <c r="AZ894">
        <v>0.96489539999999996</v>
      </c>
      <c r="BA894">
        <v>4.4304575999999998E-2</v>
      </c>
      <c r="BB894">
        <v>0.19303941999999999</v>
      </c>
      <c r="BC894">
        <v>0.32117026999999998</v>
      </c>
      <c r="BD894">
        <v>0.19284819</v>
      </c>
      <c r="BE894">
        <v>-6.3624285000000003E-2</v>
      </c>
      <c r="BF894">
        <v>0.40236533000000002</v>
      </c>
      <c r="BG894">
        <v>6.3855090000000003E-2</v>
      </c>
      <c r="BH894">
        <v>0.13433410000000001</v>
      </c>
      <c r="BI894">
        <v>0.12252896000000001</v>
      </c>
      <c r="BJ894">
        <v>0.22494847000000001</v>
      </c>
      <c r="BK894">
        <v>0.18327004</v>
      </c>
      <c r="BL894">
        <v>0.28239209999999998</v>
      </c>
      <c r="BM894">
        <v>0.17131525</v>
      </c>
      <c r="BN894">
        <v>9.4948149999999995E-2</v>
      </c>
      <c r="BO894">
        <v>0.21714043999999999</v>
      </c>
      <c r="BP894">
        <v>0.10884568999999999</v>
      </c>
      <c r="BQ894">
        <v>0.24230853999999999</v>
      </c>
      <c r="BR894">
        <v>0.24019125</v>
      </c>
      <c r="BS894">
        <v>0.26699529999999999</v>
      </c>
      <c r="BT894">
        <v>0.26637240000000001</v>
      </c>
      <c r="BU894">
        <v>0.21162911000000001</v>
      </c>
      <c r="BV894">
        <v>0.28878048000000001</v>
      </c>
      <c r="BW894">
        <v>0.39153573000000003</v>
      </c>
      <c r="BX894">
        <v>0.23199349999999999</v>
      </c>
      <c r="BY894">
        <v>0.1101058</v>
      </c>
      <c r="BZ894">
        <v>5.6950400000000002E-3</v>
      </c>
      <c r="CA894">
        <v>0.26241936999999999</v>
      </c>
      <c r="CB894">
        <v>0.22701602000000001</v>
      </c>
      <c r="CC894">
        <v>0.33272220000000002</v>
      </c>
      <c r="CD894">
        <v>0.20330527000000001</v>
      </c>
      <c r="CE894">
        <v>0.38063671999999998</v>
      </c>
      <c r="CF894">
        <v>0.16393672000000001</v>
      </c>
      <c r="CG894">
        <v>0.13269739</v>
      </c>
      <c r="CH894">
        <v>0.14565657000000001</v>
      </c>
      <c r="CI894">
        <v>0.1296368</v>
      </c>
      <c r="CJ894">
        <v>0.13329236</v>
      </c>
      <c r="CK894">
        <v>0.22045664000000001</v>
      </c>
      <c r="CL894">
        <v>0.39939585</v>
      </c>
      <c r="CM894">
        <v>7.2335996E-2</v>
      </c>
      <c r="CN894">
        <v>0.29575332999999998</v>
      </c>
      <c r="CO894">
        <v>0.21415544</v>
      </c>
      <c r="CP894">
        <v>6.8950709999999998E-2</v>
      </c>
      <c r="CQ894">
        <v>8.8221330000000001E-2</v>
      </c>
      <c r="CR894">
        <v>0.27496957999999999</v>
      </c>
      <c r="CS894">
        <v>0.24242999000000001</v>
      </c>
      <c r="CT894">
        <v>0.10097776999999999</v>
      </c>
      <c r="CU894">
        <v>0.11096403000000001</v>
      </c>
      <c r="CV894">
        <v>0.31333733000000002</v>
      </c>
      <c r="CW894">
        <v>0.21813193</v>
      </c>
      <c r="CX894">
        <v>9.3677159999999995E-2</v>
      </c>
      <c r="CY894">
        <v>0.20203218000000001</v>
      </c>
      <c r="CZ894">
        <v>0.51400299999999999</v>
      </c>
      <c r="DA894">
        <v>0.14610434999999999</v>
      </c>
      <c r="DB894">
        <v>0.16973245000000001</v>
      </c>
      <c r="DC894">
        <v>0.9721168</v>
      </c>
      <c r="DD894">
        <v>0.18836612999999999</v>
      </c>
      <c r="DE894">
        <v>5.1757477000000003E-2</v>
      </c>
      <c r="DF894">
        <f t="shared" si="36"/>
        <v>0.18088916738543689</v>
      </c>
      <c r="DG894">
        <f t="shared" si="37"/>
        <v>0</v>
      </c>
      <c r="DH894">
        <v>0</v>
      </c>
      <c r="DI894">
        <f>VLOOKUP(B894,owner_jaccard!$C$1:$E$1128,3,FALSE)</f>
        <v>0.28571428571428498</v>
      </c>
      <c r="DJ894">
        <f>VLOOKUP(B894,partic_jaccard!$C$1:$E$1128,3,FALSE)</f>
        <v>0.28000000000000003</v>
      </c>
      <c r="DK894">
        <f>VLOOKUP(B894,rtword_jaccard!$C$1:$E$1128,3,FALSE)</f>
        <v>9.8901098901098897E-2</v>
      </c>
      <c r="DL894">
        <f>VLOOKUP(B894,rtword_jaccard!$C$1:$F$1128,4,FALSE)</f>
        <v>0.265822784810126</v>
      </c>
      <c r="DM894">
        <f>VLOOKUP(B894,rtword_jaccard!$C$1:$G$1128,5,FALSE)</f>
        <v>0.26050420168067201</v>
      </c>
      <c r="DN894">
        <f>VLOOKUP(B894,owner_j_重み付き!$C$1:$E$1128,3)</f>
        <v>4.8999999999999998E-3</v>
      </c>
      <c r="DO894">
        <f>VLOOKUP(B894,part_j_重み付き!$C$1:$E$1128,3,FALSE)</f>
        <v>3.3E-3</v>
      </c>
      <c r="DP894">
        <f>VLOOKUP(B894,journalsection_jaccard!$C$2:$E$1129,3,FALSE)</f>
        <v>0.35135135135135098</v>
      </c>
      <c r="DQ894">
        <f>VLOOKUP(B894,journalsection_jaccard!$C$2:$F$1129,4,FALSE)</f>
        <v>0.35135135135135098</v>
      </c>
      <c r="DR894">
        <f>VLOOKUP(B894,journalsection_jaccard!$C$2:$G$1129,5,FALSE)</f>
        <v>0.31004366812227002</v>
      </c>
      <c r="DS894">
        <f>VLOOKUP(B894,journalsection_jaccard!$C$2:$H$1129,6,FALSE)</f>
        <v>0.123595505617977</v>
      </c>
    </row>
    <row r="895" spans="1:123" hidden="1" x14ac:dyDescent="0.55000000000000004">
      <c r="A895">
        <v>888</v>
      </c>
      <c r="B895" t="s">
        <v>2381</v>
      </c>
      <c r="C895" t="s">
        <v>994</v>
      </c>
      <c r="D895">
        <v>0.29410710000000001</v>
      </c>
      <c r="E895">
        <v>0.13445430999999999</v>
      </c>
      <c r="F895">
        <v>-2.5867808999999999E-2</v>
      </c>
      <c r="G895">
        <v>0.28231650000000003</v>
      </c>
      <c r="H895">
        <v>0.30941721999999999</v>
      </c>
      <c r="I895">
        <v>-1.1444114E-2</v>
      </c>
      <c r="J895">
        <v>0.36416232999999998</v>
      </c>
      <c r="K895">
        <v>0.97798439999999998</v>
      </c>
      <c r="L895">
        <v>0.22983432000000001</v>
      </c>
      <c r="M895">
        <v>0.37559202000000003</v>
      </c>
      <c r="N895">
        <v>0.39061794</v>
      </c>
      <c r="O895">
        <v>0.32859650000000001</v>
      </c>
      <c r="P895">
        <v>0.14049289000000001</v>
      </c>
      <c r="Q895">
        <v>0.100001626</v>
      </c>
      <c r="R895">
        <v>0.17636194999999999</v>
      </c>
      <c r="S895">
        <v>-1.9792588E-2</v>
      </c>
      <c r="T895">
        <v>0.122841775</v>
      </c>
      <c r="U895">
        <v>0.27306202000000002</v>
      </c>
      <c r="V895">
        <v>-7.9216090000000003E-2</v>
      </c>
      <c r="W895">
        <v>0.15343884999999999</v>
      </c>
      <c r="X895">
        <v>0.12914102</v>
      </c>
      <c r="Y895">
        <v>0.33303598000000001</v>
      </c>
      <c r="Z895">
        <v>0.24436748</v>
      </c>
      <c r="AA895">
        <v>0.15782205999999999</v>
      </c>
      <c r="AB895">
        <v>6.8369420000000004E-3</v>
      </c>
      <c r="AC895">
        <v>0.23794448000000001</v>
      </c>
      <c r="AD895">
        <v>-8.1259764999999998E-2</v>
      </c>
      <c r="AE895">
        <v>0.4621922</v>
      </c>
      <c r="AF895">
        <v>0.42831543</v>
      </c>
      <c r="AG895">
        <v>0.12710442</v>
      </c>
      <c r="AH895">
        <v>1.270105E-4</v>
      </c>
      <c r="AI895">
        <v>0.28058139999999998</v>
      </c>
      <c r="AJ895">
        <v>6.7225835999999997E-2</v>
      </c>
      <c r="AK895">
        <v>0.23475085000000001</v>
      </c>
      <c r="AL895">
        <v>0.28152525</v>
      </c>
      <c r="AM895">
        <v>0.28294343</v>
      </c>
      <c r="AN895">
        <v>6.6628580000000007E-2</v>
      </c>
      <c r="AO895">
        <v>-2.3152558E-2</v>
      </c>
      <c r="AP895">
        <v>0.13782151000000001</v>
      </c>
      <c r="AQ895">
        <v>0.4350792</v>
      </c>
      <c r="AR895">
        <v>8.9355169999999998E-2</v>
      </c>
      <c r="AS895">
        <v>0.1527965</v>
      </c>
      <c r="AT895">
        <v>0.32273503999999997</v>
      </c>
      <c r="AU895">
        <v>0.15050422999999999</v>
      </c>
      <c r="AV895">
        <v>3.5877850000000003E-2</v>
      </c>
      <c r="AW895">
        <v>0.1679998</v>
      </c>
      <c r="AX895">
        <v>0.17726484000000001</v>
      </c>
      <c r="AY895">
        <v>0.31191703999999998</v>
      </c>
      <c r="AZ895">
        <v>0.97736405999999998</v>
      </c>
      <c r="BA895">
        <v>0.2546872</v>
      </c>
      <c r="BB895">
        <v>-1.8297568E-2</v>
      </c>
      <c r="BC895">
        <v>0.17858610999999999</v>
      </c>
      <c r="BD895">
        <v>0.14381527999999999</v>
      </c>
      <c r="BE895">
        <v>8.4673209999999999E-2</v>
      </c>
      <c r="BF895">
        <v>0.40901873</v>
      </c>
      <c r="BG895">
        <v>0.29299723999999999</v>
      </c>
      <c r="BH895">
        <v>0.13472006</v>
      </c>
      <c r="BI895">
        <v>0.13578767999999999</v>
      </c>
      <c r="BJ895">
        <v>0.30847596999999999</v>
      </c>
      <c r="BK895">
        <v>0.28902202999999999</v>
      </c>
      <c r="BL895">
        <v>0.16491117999999999</v>
      </c>
      <c r="BM895">
        <v>0.1026638</v>
      </c>
      <c r="BN895">
        <v>0.19178914</v>
      </c>
      <c r="BO895">
        <v>0.3332444</v>
      </c>
      <c r="BP895">
        <v>0.35778811999999999</v>
      </c>
      <c r="BQ895">
        <v>-6.9332190000000002E-2</v>
      </c>
      <c r="BR895">
        <v>5.8415590000000003E-2</v>
      </c>
      <c r="BS895">
        <v>0.32040354999999998</v>
      </c>
      <c r="BT895">
        <v>0.51335920000000002</v>
      </c>
      <c r="BU895">
        <v>0.34854853000000002</v>
      </c>
      <c r="BV895">
        <v>0.235011</v>
      </c>
      <c r="BW895">
        <v>0.40076968000000002</v>
      </c>
      <c r="BX895">
        <v>0.51497519999999997</v>
      </c>
      <c r="BY895">
        <v>0.30107158000000001</v>
      </c>
      <c r="BZ895">
        <v>0.27694089999999999</v>
      </c>
      <c r="CA895">
        <v>-6.4384713999999996E-2</v>
      </c>
      <c r="CB895">
        <v>0.33712917999999997</v>
      </c>
      <c r="CC895">
        <v>0.42288147999999998</v>
      </c>
      <c r="CD895">
        <v>0.44788230000000001</v>
      </c>
      <c r="CE895">
        <v>0.42161110000000002</v>
      </c>
      <c r="CF895">
        <v>0.37919730000000001</v>
      </c>
      <c r="CG895">
        <v>0.14908245000000001</v>
      </c>
      <c r="CH895">
        <v>0.28908234999999999</v>
      </c>
      <c r="CI895">
        <v>0.1599315</v>
      </c>
      <c r="CJ895">
        <v>0.3821871</v>
      </c>
      <c r="CK895">
        <v>0.42992318000000002</v>
      </c>
      <c r="CL895">
        <v>0.19636965000000001</v>
      </c>
      <c r="CM895">
        <v>7.6711840000000003E-2</v>
      </c>
      <c r="CN895">
        <v>0.19791943000000001</v>
      </c>
      <c r="CO895">
        <v>0.19893622</v>
      </c>
      <c r="CP895">
        <v>0.20247473999999999</v>
      </c>
      <c r="CQ895">
        <v>9.2182979999999998E-2</v>
      </c>
      <c r="CR895">
        <v>0.35964744999999998</v>
      </c>
      <c r="CS895">
        <v>0.15700786999999999</v>
      </c>
      <c r="CT895">
        <v>0.11307981</v>
      </c>
      <c r="CU895">
        <v>0.1384128</v>
      </c>
      <c r="CV895">
        <v>0.38804351999999998</v>
      </c>
      <c r="CW895">
        <v>0.29866582000000003</v>
      </c>
      <c r="CX895">
        <v>0.27015924000000002</v>
      </c>
      <c r="CY895">
        <v>0.33841732000000002</v>
      </c>
      <c r="CZ895">
        <v>0.45235925999999999</v>
      </c>
      <c r="DA895">
        <v>0.24295473000000001</v>
      </c>
      <c r="DB895">
        <v>0.27721109999999999</v>
      </c>
      <c r="DC895">
        <v>0.97487265000000001</v>
      </c>
      <c r="DD895">
        <v>0.24195497999999999</v>
      </c>
      <c r="DE895">
        <v>6.2608020000000002E-3</v>
      </c>
      <c r="DF895">
        <f t="shared" si="36"/>
        <v>0.21964850859708743</v>
      </c>
      <c r="DG895">
        <f t="shared" si="37"/>
        <v>0</v>
      </c>
      <c r="DH895">
        <v>2.0550401214944541E-2</v>
      </c>
      <c r="DI895">
        <f>VLOOKUP(B895,owner_jaccard!$C$1:$E$1128,3,FALSE)</f>
        <v>0.20689655172413701</v>
      </c>
      <c r="DJ895">
        <f>VLOOKUP(B895,partic_jaccard!$C$1:$E$1128,3,FALSE)</f>
        <v>0.32432432432432401</v>
      </c>
      <c r="DK895">
        <f>VLOOKUP(B895,rtword_jaccard!$C$1:$E$1128,3,FALSE)</f>
        <v>0.13636363636363599</v>
      </c>
      <c r="DL895">
        <f>VLOOKUP(B895,rtword_jaccard!$C$1:$F$1128,4,FALSE)</f>
        <v>0.25786163522012501</v>
      </c>
      <c r="DM895">
        <f>VLOOKUP(B895,rtword_jaccard!$C$1:$G$1128,5,FALSE)</f>
        <v>0.28755364806866901</v>
      </c>
      <c r="DN895">
        <f>VLOOKUP(B895,owner_j_重み付き!$C$1:$E$1128,3)</f>
        <v>1.35E-2</v>
      </c>
      <c r="DO895">
        <f>VLOOKUP(B895,part_j_重み付き!$C$1:$E$1128,3,FALSE)</f>
        <v>4.1000000000000003E-3</v>
      </c>
      <c r="DP895">
        <f>VLOOKUP(B895,journalsection_jaccard!$C$2:$E$1129,3,FALSE)</f>
        <v>0.42857142857142799</v>
      </c>
      <c r="DQ895">
        <f>VLOOKUP(B895,journalsection_jaccard!$C$2:$F$1129,4,FALSE)</f>
        <v>0.36986301369863001</v>
      </c>
      <c r="DR895">
        <f>VLOOKUP(B895,journalsection_jaccard!$C$2:$G$1129,5,FALSE)</f>
        <v>0.35746606334841602</v>
      </c>
      <c r="DS895">
        <f>VLOOKUP(B895,journalsection_jaccard!$C$2:$H$1129,6,FALSE)</f>
        <v>0.19047619047618999</v>
      </c>
    </row>
    <row r="896" spans="1:123" hidden="1" x14ac:dyDescent="0.55000000000000004">
      <c r="A896">
        <v>889</v>
      </c>
      <c r="B896" t="s">
        <v>2382</v>
      </c>
      <c r="C896" t="s">
        <v>995</v>
      </c>
      <c r="D896">
        <v>0.40176222</v>
      </c>
      <c r="E896">
        <v>0.4170181</v>
      </c>
      <c r="F896">
        <v>0.28417334</v>
      </c>
      <c r="G896">
        <v>0.32035520000000001</v>
      </c>
      <c r="H896">
        <v>0.41817306999999998</v>
      </c>
      <c r="I896">
        <v>0.13313354999999999</v>
      </c>
      <c r="J896">
        <v>0.23635761</v>
      </c>
      <c r="K896">
        <v>0.98081594999999999</v>
      </c>
      <c r="L896">
        <v>0.20927108999999999</v>
      </c>
      <c r="M896">
        <v>0.33315286</v>
      </c>
      <c r="N896">
        <v>0.44200319999999998</v>
      </c>
      <c r="O896">
        <v>0.26784732999999999</v>
      </c>
      <c r="P896">
        <v>0.23773006999999999</v>
      </c>
      <c r="Q896">
        <v>0.39487</v>
      </c>
      <c r="R896">
        <v>0.1072673</v>
      </c>
      <c r="S896">
        <v>-1.9198590000000001E-2</v>
      </c>
      <c r="T896">
        <v>0.28854239999999998</v>
      </c>
      <c r="U896">
        <v>0.12091599</v>
      </c>
      <c r="V896">
        <v>9.8592170000000007E-2</v>
      </c>
      <c r="W896">
        <v>9.0447600000000003E-2</v>
      </c>
      <c r="X896">
        <v>0.16905464000000001</v>
      </c>
      <c r="Y896">
        <v>0.23807949</v>
      </c>
      <c r="Z896">
        <v>0.33769342000000002</v>
      </c>
      <c r="AA896">
        <v>0.20728672000000001</v>
      </c>
      <c r="AB896">
        <v>0.29316091999999999</v>
      </c>
      <c r="AC896">
        <v>0.39247409999999999</v>
      </c>
      <c r="AD896">
        <v>-2.6905082E-2</v>
      </c>
      <c r="AE896">
        <v>0.41481099999999999</v>
      </c>
      <c r="AF896">
        <v>0.35997572999999999</v>
      </c>
      <c r="AG896">
        <v>0.18944997</v>
      </c>
      <c r="AH896">
        <v>0.17251395999999999</v>
      </c>
      <c r="AI896">
        <v>0.28053042</v>
      </c>
      <c r="AJ896">
        <v>0.38897051999999999</v>
      </c>
      <c r="AK896">
        <v>0.25507205999999999</v>
      </c>
      <c r="AL896">
        <v>0.12318872</v>
      </c>
      <c r="AM896">
        <v>0.22969496</v>
      </c>
      <c r="AN896">
        <v>0.1308686</v>
      </c>
      <c r="AO896">
        <v>0.21203563</v>
      </c>
      <c r="AP896">
        <v>0.35302028000000002</v>
      </c>
      <c r="AQ896">
        <v>0.49429232000000001</v>
      </c>
      <c r="AR896">
        <v>0.15479994999999999</v>
      </c>
      <c r="AS896">
        <v>9.3450636000000004E-2</v>
      </c>
      <c r="AT896">
        <v>0.19406614999999999</v>
      </c>
      <c r="AU896">
        <v>-3.5815014999999999E-2</v>
      </c>
      <c r="AV896">
        <v>0.15167253</v>
      </c>
      <c r="AW896">
        <v>0.37623328</v>
      </c>
      <c r="AX896">
        <v>0.19271221999999999</v>
      </c>
      <c r="AY896">
        <v>0.32137065999999997</v>
      </c>
      <c r="AZ896">
        <v>0.98089665000000004</v>
      </c>
      <c r="BA896">
        <v>0.21661805000000001</v>
      </c>
      <c r="BB896">
        <v>9.9371730000000005E-2</v>
      </c>
      <c r="BC896">
        <v>0.20711876000000001</v>
      </c>
      <c r="BD896">
        <v>0.107740425</v>
      </c>
      <c r="BE896">
        <v>0.17371412</v>
      </c>
      <c r="BF896">
        <v>0.25880094999999997</v>
      </c>
      <c r="BG896">
        <v>0.28684739999999997</v>
      </c>
      <c r="BH896">
        <v>0.21835660000000001</v>
      </c>
      <c r="BI896">
        <v>0.25155450000000001</v>
      </c>
      <c r="BJ896">
        <v>0.26579343999999999</v>
      </c>
      <c r="BK896">
        <v>0.39478724999999998</v>
      </c>
      <c r="BL896">
        <v>0.14255163000000001</v>
      </c>
      <c r="BM896">
        <v>0.28176570000000001</v>
      </c>
      <c r="BN896">
        <v>0.36246982</v>
      </c>
      <c r="BO896">
        <v>0.37276983000000002</v>
      </c>
      <c r="BP896">
        <v>0.18822615000000001</v>
      </c>
      <c r="BQ896">
        <v>0.12278364</v>
      </c>
      <c r="BR896">
        <v>0.10155827000000001</v>
      </c>
      <c r="BS896">
        <v>0.24306897999999999</v>
      </c>
      <c r="BT896">
        <v>0.47278446000000002</v>
      </c>
      <c r="BU896">
        <v>0.2395378</v>
      </c>
      <c r="BV896">
        <v>0.19494127999999999</v>
      </c>
      <c r="BW896">
        <v>0.25611663000000001</v>
      </c>
      <c r="BX896">
        <v>0.37069318000000001</v>
      </c>
      <c r="BY896">
        <v>0.25038415000000003</v>
      </c>
      <c r="BZ896">
        <v>0.26800287</v>
      </c>
      <c r="CA896">
        <v>3.8882904000000003E-2</v>
      </c>
      <c r="CB896">
        <v>1.7521001000000001E-2</v>
      </c>
      <c r="CC896">
        <v>0.52137259999999996</v>
      </c>
      <c r="CD896">
        <v>0.37688022999999998</v>
      </c>
      <c r="CE896">
        <v>0.42089152000000002</v>
      </c>
      <c r="CF896">
        <v>0.38322424999999999</v>
      </c>
      <c r="CG896">
        <v>2.0959203999999999E-2</v>
      </c>
      <c r="CH896">
        <v>0.32151659999999999</v>
      </c>
      <c r="CI896">
        <v>0.20667118000000001</v>
      </c>
      <c r="CJ896">
        <v>0.13403222000000001</v>
      </c>
      <c r="CK896">
        <v>0.43385511999999998</v>
      </c>
      <c r="CL896">
        <v>0.32984831999999997</v>
      </c>
      <c r="CM896">
        <v>0.14333504</v>
      </c>
      <c r="CN896">
        <v>0.14549260999999999</v>
      </c>
      <c r="CO896">
        <v>0.18711660999999999</v>
      </c>
      <c r="CP896">
        <v>0.31569989999999998</v>
      </c>
      <c r="CQ896">
        <v>0.21696087999999999</v>
      </c>
      <c r="CR896">
        <v>0.52184945000000005</v>
      </c>
      <c r="CS896">
        <v>0.33843519999999999</v>
      </c>
      <c r="CT896">
        <v>0.36115825000000001</v>
      </c>
      <c r="CU896">
        <v>0.28851547999999999</v>
      </c>
      <c r="CV896">
        <v>0.42701766000000002</v>
      </c>
      <c r="CW896">
        <v>0.37509382000000002</v>
      </c>
      <c r="CX896">
        <v>0.19320543000000001</v>
      </c>
      <c r="CY896">
        <v>0.23107688000000001</v>
      </c>
      <c r="CZ896">
        <v>0.41060242000000002</v>
      </c>
      <c r="DA896">
        <v>0.32598373000000003</v>
      </c>
      <c r="DB896">
        <v>0.17631020999999999</v>
      </c>
      <c r="DC896">
        <v>0.97441460000000002</v>
      </c>
      <c r="DD896">
        <v>0.25597822999999997</v>
      </c>
      <c r="DE896">
        <v>7.5286320000000004E-2</v>
      </c>
      <c r="DF896">
        <f t="shared" si="36"/>
        <v>0.25232334158252423</v>
      </c>
      <c r="DG896">
        <f t="shared" si="37"/>
        <v>1</v>
      </c>
      <c r="DH896">
        <v>1.1700625930409841E-3</v>
      </c>
      <c r="DI896">
        <f>VLOOKUP(B896,owner_jaccard!$C$1:$E$1128,3,FALSE)</f>
        <v>0.45161290322580599</v>
      </c>
      <c r="DJ896">
        <f>VLOOKUP(B896,partic_jaccard!$C$1:$E$1128,3,FALSE)</f>
        <v>0.4</v>
      </c>
      <c r="DK896">
        <f>VLOOKUP(B896,rtword_jaccard!$C$1:$E$1128,3,FALSE)</f>
        <v>0.17647058823529399</v>
      </c>
      <c r="DL896">
        <f>VLOOKUP(B896,rtword_jaccard!$C$1:$F$1128,4,FALSE)</f>
        <v>0.32450331125827803</v>
      </c>
      <c r="DM896">
        <f>VLOOKUP(B896,rtword_jaccard!$C$1:$G$1128,5,FALSE)</f>
        <v>0.33333333333333298</v>
      </c>
      <c r="DN896">
        <f>VLOOKUP(B896,owner_j_重み付き!$C$1:$E$1128,3)</f>
        <v>5.4999999999999997E-3</v>
      </c>
      <c r="DO896">
        <f>VLOOKUP(B896,part_j_重み付き!$C$1:$E$1128,3,FALSE)</f>
        <v>7.9000000000000008E-3</v>
      </c>
      <c r="DP896">
        <f>VLOOKUP(B896,journalsection_jaccard!$C$2:$E$1129,3,FALSE)</f>
        <v>0.234567901234567</v>
      </c>
      <c r="DQ896">
        <f>VLOOKUP(B896,journalsection_jaccard!$C$2:$F$1129,4,FALSE)</f>
        <v>0.29032258064516098</v>
      </c>
      <c r="DR896">
        <f>VLOOKUP(B896,journalsection_jaccard!$C$2:$G$1129,5,FALSE)</f>
        <v>0.19521912350597601</v>
      </c>
      <c r="DS896">
        <f>VLOOKUP(B896,journalsection_jaccard!$C$2:$H$1129,6,FALSE)</f>
        <v>0.11111111111111099</v>
      </c>
    </row>
    <row r="897" spans="1:123" hidden="1" x14ac:dyDescent="0.55000000000000004">
      <c r="A897">
        <v>890</v>
      </c>
      <c r="B897" t="s">
        <v>2383</v>
      </c>
      <c r="C897" t="s">
        <v>996</v>
      </c>
      <c r="D897">
        <v>9.6629240000000005E-2</v>
      </c>
      <c r="E897">
        <v>0.19336072000000001</v>
      </c>
      <c r="F897">
        <v>0.14230601000000001</v>
      </c>
      <c r="G897">
        <v>0.17087321999999999</v>
      </c>
      <c r="H897">
        <v>0.12208452</v>
      </c>
      <c r="I897">
        <v>-4.2489470000000001E-2</v>
      </c>
      <c r="J897">
        <v>0.21179686</v>
      </c>
      <c r="K897">
        <v>0.98492663999999996</v>
      </c>
      <c r="L897">
        <v>4.8381097999999997E-2</v>
      </c>
      <c r="M897">
        <v>0.3467809</v>
      </c>
      <c r="N897">
        <v>0.22387684999999999</v>
      </c>
      <c r="O897">
        <v>0.1698402</v>
      </c>
      <c r="P897">
        <v>5.8957305000000002E-2</v>
      </c>
      <c r="Q897">
        <v>0.18122673</v>
      </c>
      <c r="R897">
        <v>-2.2208762999999999E-2</v>
      </c>
      <c r="S897">
        <v>0.16535115</v>
      </c>
      <c r="T897">
        <v>0.16603144</v>
      </c>
      <c r="U897">
        <v>8.7253929999999993E-2</v>
      </c>
      <c r="V897">
        <v>9.2108733999999998E-2</v>
      </c>
      <c r="W897">
        <v>9.2591800000000002E-2</v>
      </c>
      <c r="X897">
        <v>0.20170469999999999</v>
      </c>
      <c r="Y897">
        <v>0.15754146999999999</v>
      </c>
      <c r="Z897">
        <v>5.5952414999999998E-2</v>
      </c>
      <c r="AA897">
        <v>9.0578989999999998E-2</v>
      </c>
      <c r="AB897">
        <v>0.26970524000000001</v>
      </c>
      <c r="AC897">
        <v>0.16910143</v>
      </c>
      <c r="AD897">
        <v>4.4465723999999998E-2</v>
      </c>
      <c r="AE897">
        <v>-4.1589550000000003E-2</v>
      </c>
      <c r="AF897">
        <v>0.15158862000000001</v>
      </c>
      <c r="AG897">
        <v>0.15083289999999999</v>
      </c>
      <c r="AH897">
        <v>0.22982652000000001</v>
      </c>
      <c r="AI897">
        <v>0.14139626999999999</v>
      </c>
      <c r="AJ897">
        <v>0.17441097</v>
      </c>
      <c r="AK897">
        <v>4.4211942999999997E-2</v>
      </c>
      <c r="AL897">
        <v>-4.6840782999999997E-2</v>
      </c>
      <c r="AM897">
        <v>5.0260510000000001E-2</v>
      </c>
      <c r="AN897">
        <v>0.11078097000000001</v>
      </c>
      <c r="AO897">
        <v>0.11816966499999999</v>
      </c>
      <c r="AP897">
        <v>0.17399091999999999</v>
      </c>
      <c r="AQ897">
        <v>0.24990043000000001</v>
      </c>
      <c r="AR897">
        <v>7.5738125000000003E-2</v>
      </c>
      <c r="AS897">
        <v>0.16985752000000001</v>
      </c>
      <c r="AT897">
        <v>0.11070888</v>
      </c>
      <c r="AU897">
        <v>0.20473643999999999</v>
      </c>
      <c r="AV897">
        <v>9.8493083999999995E-2</v>
      </c>
      <c r="AW897">
        <v>0.22418863999999999</v>
      </c>
      <c r="AX897">
        <v>-1.2367236000000001E-3</v>
      </c>
      <c r="AY897">
        <v>0.21844731000000001</v>
      </c>
      <c r="AZ897">
        <v>0.93177383999999996</v>
      </c>
      <c r="BA897">
        <v>0.13674765999999999</v>
      </c>
      <c r="BB897">
        <v>-1.9886694999999999E-2</v>
      </c>
      <c r="BC897">
        <v>2.0918474999999999E-2</v>
      </c>
      <c r="BD897">
        <v>-1.3096749E-2</v>
      </c>
      <c r="BE897">
        <v>0.22968595</v>
      </c>
      <c r="BF897">
        <v>0.29336153999999998</v>
      </c>
      <c r="BG897">
        <v>0.27644112999999998</v>
      </c>
      <c r="BH897">
        <v>0.28803855</v>
      </c>
      <c r="BI897">
        <v>0.14033353000000001</v>
      </c>
      <c r="BJ897">
        <v>6.9656536000000005E-2</v>
      </c>
      <c r="BK897">
        <v>0.16576579999999999</v>
      </c>
      <c r="BL897">
        <v>8.5292234999999994E-2</v>
      </c>
      <c r="BM897">
        <v>0.15760853999999999</v>
      </c>
      <c r="BN897">
        <v>0.19537818000000001</v>
      </c>
      <c r="BO897">
        <v>0.26974072999999998</v>
      </c>
      <c r="BP897">
        <v>0.14527119999999999</v>
      </c>
      <c r="BQ897">
        <v>0.23705466</v>
      </c>
      <c r="BR897">
        <v>0.20954676999999999</v>
      </c>
      <c r="BS897">
        <v>0.22522064999999999</v>
      </c>
      <c r="BT897">
        <v>0.36740202</v>
      </c>
      <c r="BU897">
        <v>0.17696988999999999</v>
      </c>
      <c r="BV897">
        <v>0.20661299999999999</v>
      </c>
      <c r="BW897">
        <v>0.30338112</v>
      </c>
      <c r="BX897">
        <v>8.9554234999999996E-2</v>
      </c>
      <c r="BY897">
        <v>0.20197701000000001</v>
      </c>
      <c r="BZ897">
        <v>3.2836255000000002E-2</v>
      </c>
      <c r="CA897">
        <v>8.8187940000000006E-2</v>
      </c>
      <c r="CB897">
        <v>0.29076659999999999</v>
      </c>
      <c r="CC897">
        <v>0.28774485</v>
      </c>
      <c r="CD897">
        <v>0.21832178999999999</v>
      </c>
      <c r="CE897">
        <v>0.16777578000000001</v>
      </c>
      <c r="CF897">
        <v>0.26322684000000002</v>
      </c>
      <c r="CG897">
        <v>0.26765895000000001</v>
      </c>
      <c r="CH897">
        <v>-8.6422700000000005E-3</v>
      </c>
      <c r="CI897">
        <v>0.12591930000000001</v>
      </c>
      <c r="CJ897">
        <v>0.16829795</v>
      </c>
      <c r="CK897">
        <v>0.21049011000000001</v>
      </c>
      <c r="CL897">
        <v>0.11586098</v>
      </c>
      <c r="CM897">
        <v>1.8052233E-3</v>
      </c>
      <c r="CN897">
        <v>0.19238659999999999</v>
      </c>
      <c r="CO897">
        <v>6.2103827E-2</v>
      </c>
      <c r="CP897">
        <v>0.26200410000000002</v>
      </c>
      <c r="CQ897">
        <v>0.14704487999999999</v>
      </c>
      <c r="CR897">
        <v>0.13617422000000001</v>
      </c>
      <c r="CS897">
        <v>0.19920713000000001</v>
      </c>
      <c r="CT897">
        <v>0.27905567999999997</v>
      </c>
      <c r="CU897">
        <v>0.31561220000000001</v>
      </c>
      <c r="CV897">
        <v>0.23426245000000001</v>
      </c>
      <c r="CW897">
        <v>0.28020444999999999</v>
      </c>
      <c r="CX897">
        <v>-9.8754690000000006E-2</v>
      </c>
      <c r="CY897">
        <v>0.10293509000000001</v>
      </c>
      <c r="CZ897">
        <v>0.27392673000000001</v>
      </c>
      <c r="DA897">
        <v>8.5255490000000003E-2</v>
      </c>
      <c r="DB897">
        <v>0.14894408000000001</v>
      </c>
      <c r="DC897">
        <v>0.96792270000000002</v>
      </c>
      <c r="DD897">
        <v>0.123661004</v>
      </c>
      <c r="DE897">
        <v>0.19789300000000001</v>
      </c>
      <c r="DF897">
        <f t="shared" si="36"/>
        <v>0.15274580203592231</v>
      </c>
      <c r="DG897">
        <f t="shared" si="37"/>
        <v>0</v>
      </c>
      <c r="DH897">
        <v>1.2411347517730497E-2</v>
      </c>
      <c r="DI897">
        <f>VLOOKUP(B897,owner_jaccard!$C$1:$E$1128,3,FALSE)</f>
        <v>7.4074074074074001E-2</v>
      </c>
      <c r="DJ897">
        <f>VLOOKUP(B897,partic_jaccard!$C$1:$E$1128,3,FALSE)</f>
        <v>0.05</v>
      </c>
      <c r="DK897">
        <f>VLOOKUP(B897,rtword_jaccard!$C$1:$E$1128,3,FALSE)</f>
        <v>8.6956521739130405E-2</v>
      </c>
      <c r="DL897">
        <f>VLOOKUP(B897,rtword_jaccard!$C$1:$F$1128,4,FALSE)</f>
        <v>0.17647058823529399</v>
      </c>
      <c r="DM897">
        <f>VLOOKUP(B897,rtword_jaccard!$C$1:$G$1128,5,FALSE)</f>
        <v>0.20481927710843301</v>
      </c>
      <c r="DN897">
        <f>VLOOKUP(B897,owner_j_重み付き!$C$1:$E$1128,3)</f>
        <v>1E-3</v>
      </c>
      <c r="DO897">
        <f>VLOOKUP(B897,part_j_重み付き!$C$1:$E$1128,3,FALSE)</f>
        <v>8.9999999999999998E-4</v>
      </c>
      <c r="DP897">
        <f>VLOOKUP(B897,journalsection_jaccard!$C$2:$E$1129,3,FALSE)</f>
        <v>0.33333333333333298</v>
      </c>
      <c r="DQ897">
        <f>VLOOKUP(B897,journalsection_jaccard!$C$2:$F$1129,4,FALSE)</f>
        <v>0.37931034482758602</v>
      </c>
      <c r="DR897">
        <f>VLOOKUP(B897,journalsection_jaccard!$C$2:$G$1129,5,FALSE)</f>
        <v>0.29310344827586199</v>
      </c>
      <c r="DS897">
        <f>VLOOKUP(B897,journalsection_jaccard!$C$2:$H$1129,6,FALSE)</f>
        <v>0.14942528735632099</v>
      </c>
    </row>
    <row r="898" spans="1:123" x14ac:dyDescent="0.55000000000000004">
      <c r="A898">
        <v>891</v>
      </c>
      <c r="B898" t="s">
        <v>2384</v>
      </c>
      <c r="C898" t="s">
        <v>997</v>
      </c>
      <c r="D898">
        <v>9.1756723999999998E-2</v>
      </c>
      <c r="E898">
        <v>0.24902841000000001</v>
      </c>
      <c r="F898">
        <v>9.3151499999999998E-2</v>
      </c>
      <c r="G898">
        <v>0.30475706000000002</v>
      </c>
      <c r="H898">
        <v>0.36057496</v>
      </c>
      <c r="I898">
        <v>0.22565942999999999</v>
      </c>
      <c r="J898">
        <v>0.35736384999999998</v>
      </c>
      <c r="K898">
        <v>0.97834469999999996</v>
      </c>
      <c r="L898">
        <v>0.23682139999999999</v>
      </c>
      <c r="M898">
        <v>0.34295374000000001</v>
      </c>
      <c r="N898">
        <v>0.32115095999999999</v>
      </c>
      <c r="O898">
        <v>0.17502040999999999</v>
      </c>
      <c r="P898">
        <v>0.20609147999999999</v>
      </c>
      <c r="Q898">
        <v>0.30221510000000001</v>
      </c>
      <c r="R898">
        <v>6.6954169999999993E-2</v>
      </c>
      <c r="S898">
        <v>0.14650521999999999</v>
      </c>
      <c r="T898">
        <v>0.34340032999999998</v>
      </c>
      <c r="U898">
        <v>8.8995350000000001E-2</v>
      </c>
      <c r="V898">
        <v>0.24713204999999999</v>
      </c>
      <c r="W898">
        <v>-4.3586090000000003E-3</v>
      </c>
      <c r="X898">
        <v>0.13946147</v>
      </c>
      <c r="Y898">
        <v>0.21246087999999999</v>
      </c>
      <c r="Z898">
        <v>0.20547277</v>
      </c>
      <c r="AA898">
        <v>0.16340727999999999</v>
      </c>
      <c r="AB898">
        <v>0.26334469999999999</v>
      </c>
      <c r="AC898">
        <v>0.30530518000000001</v>
      </c>
      <c r="AD898">
        <v>0.14193032999999999</v>
      </c>
      <c r="AE898">
        <v>0.22666986</v>
      </c>
      <c r="AF898">
        <v>0.31112646999999999</v>
      </c>
      <c r="AG898">
        <v>0.27186155000000001</v>
      </c>
      <c r="AH898">
        <v>6.7031649999999998E-2</v>
      </c>
      <c r="AI898">
        <v>0.38390455000000001</v>
      </c>
      <c r="AJ898">
        <v>0.2330063</v>
      </c>
      <c r="AK898">
        <v>0.22680766999999999</v>
      </c>
      <c r="AL898">
        <v>0.21987846</v>
      </c>
      <c r="AM898">
        <v>0.17243910000000001</v>
      </c>
      <c r="AN898">
        <v>-0.15801738000000001</v>
      </c>
      <c r="AO898">
        <v>0.1326312</v>
      </c>
      <c r="AP898">
        <v>0.19043060000000001</v>
      </c>
      <c r="AQ898">
        <v>0.37428414999999998</v>
      </c>
      <c r="AR898">
        <v>0.23238592</v>
      </c>
      <c r="AS898">
        <v>0.10078233</v>
      </c>
      <c r="AT898">
        <v>4.1061159999999999E-3</v>
      </c>
      <c r="AU898">
        <v>0.12171323000000001</v>
      </c>
      <c r="AV898">
        <v>0.17593143999999999</v>
      </c>
      <c r="AW898">
        <v>0.21545853000000001</v>
      </c>
      <c r="AX898">
        <v>0.15117131</v>
      </c>
      <c r="AY898">
        <v>0.27056026</v>
      </c>
      <c r="AZ898">
        <v>0.97695719999999997</v>
      </c>
      <c r="BA898">
        <v>0.29498376999999998</v>
      </c>
      <c r="BB898">
        <v>1.2149287E-2</v>
      </c>
      <c r="BC898">
        <v>0.25219953000000001</v>
      </c>
      <c r="BD898">
        <v>0.24322133000000001</v>
      </c>
      <c r="BE898">
        <v>5.0184970000000002E-2</v>
      </c>
      <c r="BF898">
        <v>0.22797875000000001</v>
      </c>
      <c r="BG898">
        <v>0.19644843000000001</v>
      </c>
      <c r="BH898">
        <v>0.19483168000000001</v>
      </c>
      <c r="BI898">
        <v>0.19941392999999999</v>
      </c>
      <c r="BJ898">
        <v>8.6606580000000002E-2</v>
      </c>
      <c r="BK898">
        <v>0.31042039999999999</v>
      </c>
      <c r="BL898">
        <v>0.12923941</v>
      </c>
      <c r="BM898">
        <v>0.129467</v>
      </c>
      <c r="BN898">
        <v>0.100548126</v>
      </c>
      <c r="BO898">
        <v>0.26406099999999999</v>
      </c>
      <c r="BP898">
        <v>0.25665092</v>
      </c>
      <c r="BQ898">
        <v>0.16937806999999999</v>
      </c>
      <c r="BR898">
        <v>5.5747690000000003E-2</v>
      </c>
      <c r="BS898">
        <v>0.31843448000000002</v>
      </c>
      <c r="BT898">
        <v>0.27965367000000002</v>
      </c>
      <c r="BU898">
        <v>0.32360425999999998</v>
      </c>
      <c r="BV898">
        <v>0.14699313</v>
      </c>
      <c r="BW898">
        <v>0.43019059999999998</v>
      </c>
      <c r="BX898">
        <v>0.23725545000000001</v>
      </c>
      <c r="BY898">
        <v>0.12151033999999999</v>
      </c>
      <c r="BZ898">
        <v>0.16074419000000001</v>
      </c>
      <c r="CA898">
        <v>-2.1448816999999998E-2</v>
      </c>
      <c r="CB898">
        <v>0.32144194999999998</v>
      </c>
      <c r="CC898">
        <v>0.30255112000000001</v>
      </c>
      <c r="CD898">
        <v>0.29322844999999997</v>
      </c>
      <c r="CE898">
        <v>0.29922675999999998</v>
      </c>
      <c r="CF898">
        <v>9.366708E-2</v>
      </c>
      <c r="CG898">
        <v>0.15675652000000001</v>
      </c>
      <c r="CH898">
        <v>0.17350869999999999</v>
      </c>
      <c r="CI898">
        <v>0.111029394</v>
      </c>
      <c r="CJ898">
        <v>0.24010698</v>
      </c>
      <c r="CK898">
        <v>0.13173148000000001</v>
      </c>
      <c r="CL898">
        <v>0.30948237000000001</v>
      </c>
      <c r="CM898">
        <v>4.3435972000000003E-2</v>
      </c>
      <c r="CN898">
        <v>-8.0239859999999996E-2</v>
      </c>
      <c r="CO898">
        <v>0.24643952</v>
      </c>
      <c r="CP898">
        <v>0.29419070000000003</v>
      </c>
      <c r="CQ898">
        <v>0.16075006</v>
      </c>
      <c r="CR898">
        <v>0.42765117000000002</v>
      </c>
      <c r="CS898">
        <v>0.12224967</v>
      </c>
      <c r="CT898">
        <v>2.6437333E-2</v>
      </c>
      <c r="CU898">
        <v>5.2445817999999998E-2</v>
      </c>
      <c r="CV898">
        <v>0.25079235</v>
      </c>
      <c r="CW898">
        <v>0.2152065</v>
      </c>
      <c r="CX898">
        <v>0.13270053000000001</v>
      </c>
      <c r="CY898">
        <v>0.34708062000000001</v>
      </c>
      <c r="CZ898">
        <v>0.43887674999999998</v>
      </c>
      <c r="DA898">
        <v>0.16338179</v>
      </c>
      <c r="DB898">
        <v>0.24897277000000001</v>
      </c>
      <c r="DC898">
        <v>0.9766956</v>
      </c>
      <c r="DD898">
        <v>0.27750474000000003</v>
      </c>
      <c r="DE898">
        <v>-1.5320858999999999E-2</v>
      </c>
      <c r="DF898">
        <f t="shared" si="36"/>
        <v>0.1987036312135923</v>
      </c>
      <c r="DG898">
        <f t="shared" si="37"/>
        <v>0</v>
      </c>
      <c r="DH898">
        <v>0</v>
      </c>
      <c r="DI898">
        <f>VLOOKUP(B898,owner_jaccard!$C$1:$E$1128,3,FALSE)</f>
        <v>6.1224489795918297E-2</v>
      </c>
      <c r="DJ898">
        <f>VLOOKUP(B898,partic_jaccard!$C$1:$E$1128,3,FALSE)</f>
        <v>0.15151515151515099</v>
      </c>
      <c r="DK898">
        <f>VLOOKUP(B898,rtword_jaccard!$C$1:$E$1128,3,FALSE)</f>
        <v>0.123595505617977</v>
      </c>
      <c r="DL898">
        <f>VLOOKUP(B898,rtword_jaccard!$C$1:$F$1128,4,FALSE)</f>
        <v>0.234567901234567</v>
      </c>
      <c r="DM898">
        <f>VLOOKUP(B898,rtword_jaccard!$C$1:$G$1128,5,FALSE)</f>
        <v>0.255230125523012</v>
      </c>
      <c r="DN898">
        <f>VLOOKUP(B898,owner_j_重み付き!$C$1:$E$1128,3)</f>
        <v>2.0000000000000001E-4</v>
      </c>
      <c r="DO898">
        <f>VLOOKUP(B898,part_j_重み付き!$C$1:$E$1128,3,FALSE)</f>
        <v>1.6999999999999999E-3</v>
      </c>
      <c r="DP898">
        <f>VLOOKUP(B898,journalsection_jaccard!$C$2:$E$1129,3,FALSE)</f>
        <v>0.38888888888888801</v>
      </c>
      <c r="DQ898">
        <f>VLOOKUP(B898,journalsection_jaccard!$C$2:$F$1129,4,FALSE)</f>
        <v>0.35135135135135098</v>
      </c>
      <c r="DR898">
        <f>VLOOKUP(B898,journalsection_jaccard!$C$2:$G$1129,5,FALSE)</f>
        <v>0.30434782608695599</v>
      </c>
      <c r="DS898">
        <f>VLOOKUP(B898,journalsection_jaccard!$C$2:$H$1129,6,FALSE)</f>
        <v>0.17647058823529399</v>
      </c>
    </row>
    <row r="899" spans="1:123" hidden="1" x14ac:dyDescent="0.55000000000000004">
      <c r="A899">
        <v>892</v>
      </c>
      <c r="B899" t="s">
        <v>2385</v>
      </c>
      <c r="C899" t="s">
        <v>998</v>
      </c>
      <c r="D899">
        <v>0.20364009</v>
      </c>
      <c r="E899">
        <v>0.14063165999999999</v>
      </c>
      <c r="F899">
        <v>0.18911467000000001</v>
      </c>
      <c r="G899">
        <v>0.27933385999999999</v>
      </c>
      <c r="H899">
        <v>0.20468754</v>
      </c>
      <c r="I899">
        <v>0.19978124</v>
      </c>
      <c r="J899">
        <v>0.36226794000000001</v>
      </c>
      <c r="K899">
        <v>0.98186724999999997</v>
      </c>
      <c r="L899">
        <v>9.8917519999999995E-2</v>
      </c>
      <c r="M899">
        <v>0.24218624999999999</v>
      </c>
      <c r="N899">
        <v>0.46762756</v>
      </c>
      <c r="O899">
        <v>0.23555193999999999</v>
      </c>
      <c r="P899">
        <v>0.13294772999999999</v>
      </c>
      <c r="Q899">
        <v>0.33114012999999998</v>
      </c>
      <c r="R899">
        <v>-0.12800713999999999</v>
      </c>
      <c r="S899">
        <v>0.20685063000000001</v>
      </c>
      <c r="T899">
        <v>4.951407E-2</v>
      </c>
      <c r="U899">
        <v>2.2072969000000001E-2</v>
      </c>
      <c r="V899">
        <v>0.20094504999999999</v>
      </c>
      <c r="W899">
        <v>0.18245621000000001</v>
      </c>
      <c r="X899">
        <v>7.6050969999999999E-3</v>
      </c>
      <c r="Y899">
        <v>2.0870731999999999E-2</v>
      </c>
      <c r="Z899">
        <v>9.3743409999999999E-2</v>
      </c>
      <c r="AA899">
        <v>-6.8429900000000002E-2</v>
      </c>
      <c r="AB899">
        <v>5.4623871999999997E-2</v>
      </c>
      <c r="AC899">
        <v>0.28468295999999998</v>
      </c>
      <c r="AD899">
        <v>0.16424905000000001</v>
      </c>
      <c r="AE899">
        <v>0.25205904000000001</v>
      </c>
      <c r="AF899">
        <v>0.37308701999999999</v>
      </c>
      <c r="AG899">
        <v>0.30815675999999997</v>
      </c>
      <c r="AH899">
        <v>-6.9633274999999994E-2</v>
      </c>
      <c r="AI899">
        <v>0.35866192000000002</v>
      </c>
      <c r="AJ899">
        <v>6.3182004E-2</v>
      </c>
      <c r="AK899">
        <v>0.18309765</v>
      </c>
      <c r="AL899">
        <v>0.31423926000000002</v>
      </c>
      <c r="AM899">
        <v>0.34165830000000003</v>
      </c>
      <c r="AN899">
        <v>8.5493420000000001E-2</v>
      </c>
      <c r="AO899">
        <v>0.19243250000000001</v>
      </c>
      <c r="AP899">
        <v>0.1591458</v>
      </c>
      <c r="AQ899">
        <v>0.26715207000000002</v>
      </c>
      <c r="AR899">
        <v>0.19507680999999999</v>
      </c>
      <c r="AS899">
        <v>0.27093264</v>
      </c>
      <c r="AT899">
        <v>0.17291184000000001</v>
      </c>
      <c r="AU899">
        <v>0.16083707</v>
      </c>
      <c r="AV899">
        <v>0.16816850999999999</v>
      </c>
      <c r="AW899">
        <v>0.31496730000000001</v>
      </c>
      <c r="AX899">
        <v>-2.330672E-2</v>
      </c>
      <c r="AY899">
        <v>0.26395606999999999</v>
      </c>
      <c r="AZ899">
        <v>0.97914493000000002</v>
      </c>
      <c r="BA899">
        <v>0.31735491999999998</v>
      </c>
      <c r="BB899">
        <v>0.19614147000000001</v>
      </c>
      <c r="BC899">
        <v>0.13066721000000001</v>
      </c>
      <c r="BD899">
        <v>0.15451917000000001</v>
      </c>
      <c r="BE899">
        <v>6.0692099999999999E-2</v>
      </c>
      <c r="BF899">
        <v>0.16108407</v>
      </c>
      <c r="BG899">
        <v>0.20439243000000001</v>
      </c>
      <c r="BH899">
        <v>6.015189E-2</v>
      </c>
      <c r="BI899">
        <v>0.25670293</v>
      </c>
      <c r="BJ899">
        <v>0.18120484000000001</v>
      </c>
      <c r="BK899">
        <v>0.24404418</v>
      </c>
      <c r="BL899">
        <v>0.13525939000000001</v>
      </c>
      <c r="BM899">
        <v>0.23099853000000001</v>
      </c>
      <c r="BN899">
        <v>0.24861855999999999</v>
      </c>
      <c r="BO899">
        <v>0.38774434000000002</v>
      </c>
      <c r="BP899">
        <v>0.25669705999999998</v>
      </c>
      <c r="BQ899">
        <v>8.4693513999999998E-2</v>
      </c>
      <c r="BR899">
        <v>0.115154624</v>
      </c>
      <c r="BS899">
        <v>0.31248875999999998</v>
      </c>
      <c r="BT899">
        <v>0.3583905</v>
      </c>
      <c r="BU899">
        <v>0.31793144000000001</v>
      </c>
      <c r="BV899">
        <v>0.29672846000000003</v>
      </c>
      <c r="BW899">
        <v>0.29503509999999999</v>
      </c>
      <c r="BX899">
        <v>0.4331759</v>
      </c>
      <c r="BY899">
        <v>0.18738560000000001</v>
      </c>
      <c r="BZ899">
        <v>0.26892300000000002</v>
      </c>
      <c r="CA899">
        <v>0.1329535</v>
      </c>
      <c r="CB899">
        <v>0.28381922999999998</v>
      </c>
      <c r="CC899">
        <v>0.29507870000000003</v>
      </c>
      <c r="CD899">
        <v>0.422319</v>
      </c>
      <c r="CE899">
        <v>0.39967947999999998</v>
      </c>
      <c r="CF899">
        <v>7.5908615999999998E-2</v>
      </c>
      <c r="CG899">
        <v>0.2447801</v>
      </c>
      <c r="CH899">
        <v>0.22343683</v>
      </c>
      <c r="CI899">
        <v>0.24642839999999999</v>
      </c>
      <c r="CJ899">
        <v>0.30781394000000001</v>
      </c>
      <c r="CK899">
        <v>0.28147337</v>
      </c>
      <c r="CL899">
        <v>0.38829163</v>
      </c>
      <c r="CM899">
        <v>6.7409313999999998E-2</v>
      </c>
      <c r="CN899">
        <v>0.12143739000000001</v>
      </c>
      <c r="CO899">
        <v>0.12505627</v>
      </c>
      <c r="CP899">
        <v>2.7697373000000001E-2</v>
      </c>
      <c r="CQ899">
        <v>7.7384695000000003E-2</v>
      </c>
      <c r="CR899">
        <v>0.36628791999999999</v>
      </c>
      <c r="CS899">
        <v>1.3013204E-2</v>
      </c>
      <c r="CT899">
        <v>0.13204929000000001</v>
      </c>
      <c r="CU899">
        <v>0.36280753999999998</v>
      </c>
      <c r="CV899">
        <v>0.34066639999999998</v>
      </c>
      <c r="CW899">
        <v>0.35163945000000002</v>
      </c>
      <c r="CX899">
        <v>-1.4124085E-2</v>
      </c>
      <c r="CY899">
        <v>0.27735929999999998</v>
      </c>
      <c r="CZ899">
        <v>0.42779203999999998</v>
      </c>
      <c r="DA899">
        <v>0.21189216</v>
      </c>
      <c r="DB899">
        <v>0.10690217</v>
      </c>
      <c r="DC899">
        <v>0.97518307000000004</v>
      </c>
      <c r="DD899">
        <v>0.17747415999999999</v>
      </c>
      <c r="DE899">
        <v>9.5891809999999994E-2</v>
      </c>
      <c r="DF899">
        <f t="shared" si="36"/>
        <v>0.20386485741747581</v>
      </c>
      <c r="DG899">
        <f t="shared" si="37"/>
        <v>0</v>
      </c>
      <c r="DH899">
        <v>2.4052518531343583E-4</v>
      </c>
      <c r="DI899">
        <f>VLOOKUP(B899,owner_jaccard!$C$1:$E$1128,3,FALSE)</f>
        <v>0.16923076923076899</v>
      </c>
      <c r="DJ899">
        <f>VLOOKUP(B899,partic_jaccard!$C$1:$E$1128,3,FALSE)</f>
        <v>0.29787234042553101</v>
      </c>
      <c r="DK899">
        <f>VLOOKUP(B899,rtword_jaccard!$C$1:$E$1128,3,FALSE)</f>
        <v>0.16279069767441801</v>
      </c>
      <c r="DL899">
        <f>VLOOKUP(B899,rtword_jaccard!$C$1:$F$1128,4,FALSE)</f>
        <v>0.29870129870129802</v>
      </c>
      <c r="DM899">
        <f>VLOOKUP(B899,rtword_jaccard!$C$1:$G$1128,5,FALSE)</f>
        <v>0.35746606334841602</v>
      </c>
      <c r="DN899">
        <f>VLOOKUP(B899,owner_j_重み付き!$C$1:$E$1128,3)</f>
        <v>8.3000000000000001E-3</v>
      </c>
      <c r="DO899">
        <f>VLOOKUP(B899,part_j_重み付き!$C$1:$E$1128,3,FALSE)</f>
        <v>1.6299999999999999E-2</v>
      </c>
      <c r="DP899">
        <f>VLOOKUP(B899,journalsection_jaccard!$C$2:$E$1129,3,FALSE)</f>
        <v>0.38888888888888801</v>
      </c>
      <c r="DQ899">
        <f>VLOOKUP(B899,journalsection_jaccard!$C$2:$F$1129,4,FALSE)</f>
        <v>0.35135135135135098</v>
      </c>
      <c r="DR899">
        <f>VLOOKUP(B899,journalsection_jaccard!$C$2:$G$1129,5,FALSE)</f>
        <v>0.31578947368421001</v>
      </c>
      <c r="DS899">
        <f>VLOOKUP(B899,journalsection_jaccard!$C$2:$H$1129,6,FALSE)</f>
        <v>0.19047619047618999</v>
      </c>
    </row>
    <row r="900" spans="1:123" x14ac:dyDescent="0.55000000000000004">
      <c r="A900">
        <v>893</v>
      </c>
      <c r="B900" t="s">
        <v>2386</v>
      </c>
      <c r="C900" t="s">
        <v>999</v>
      </c>
      <c r="D900">
        <v>0.24010365</v>
      </c>
      <c r="E900">
        <v>6.5519649999999999E-2</v>
      </c>
      <c r="F900">
        <v>0.19400266999999999</v>
      </c>
      <c r="G900">
        <v>0.11794994</v>
      </c>
      <c r="H900">
        <v>0.15843769999999999</v>
      </c>
      <c r="I900">
        <v>6.7490110000000006E-2</v>
      </c>
      <c r="J900">
        <v>0.22847131000000001</v>
      </c>
      <c r="K900">
        <v>0.97798320000000005</v>
      </c>
      <c r="L900">
        <v>0.10632889</v>
      </c>
      <c r="M900">
        <v>7.1508219999999997E-2</v>
      </c>
      <c r="N900">
        <v>0.22611049</v>
      </c>
      <c r="O900">
        <v>7.5236810000000001E-2</v>
      </c>
      <c r="P900">
        <v>0.19629553</v>
      </c>
      <c r="Q900">
        <v>0.18245272000000001</v>
      </c>
      <c r="R900">
        <v>0.12682562999999999</v>
      </c>
      <c r="S900">
        <v>-4.0674216999999999E-2</v>
      </c>
      <c r="T900">
        <v>0.13063458</v>
      </c>
      <c r="U900">
        <v>0.1893706</v>
      </c>
      <c r="V900">
        <v>2.5626164E-2</v>
      </c>
      <c r="W900">
        <v>0.16012707000000001</v>
      </c>
      <c r="X900">
        <v>-5.2738838000000003E-2</v>
      </c>
      <c r="Y900">
        <v>5.8853969999999999E-2</v>
      </c>
      <c r="Z900">
        <v>0.13979812999999999</v>
      </c>
      <c r="AA900">
        <v>6.5412650000000003E-2</v>
      </c>
      <c r="AB900">
        <v>7.3831475999999993E-2</v>
      </c>
      <c r="AC900">
        <v>0.16110015999999999</v>
      </c>
      <c r="AD900">
        <v>1.8539569999999998E-2</v>
      </c>
      <c r="AE900">
        <v>0.13658316000000001</v>
      </c>
      <c r="AF900">
        <v>0.37929446</v>
      </c>
      <c r="AG900">
        <v>0.12679449000000001</v>
      </c>
      <c r="AH900">
        <v>9.9085610000000005E-2</v>
      </c>
      <c r="AI900">
        <v>0.16219525000000001</v>
      </c>
      <c r="AJ900">
        <v>6.6134159999999997E-2</v>
      </c>
      <c r="AK900">
        <v>0.10628242</v>
      </c>
      <c r="AL900">
        <v>0.13678877</v>
      </c>
      <c r="AM900">
        <v>0.1378984</v>
      </c>
      <c r="AN900">
        <v>-5.9093118E-2</v>
      </c>
      <c r="AO900">
        <v>0.14812661999999999</v>
      </c>
      <c r="AP900">
        <v>0.18901109999999999</v>
      </c>
      <c r="AQ900">
        <v>0.26764612999999998</v>
      </c>
      <c r="AR900">
        <v>5.6578256E-2</v>
      </c>
      <c r="AS900">
        <v>0.13657531000000001</v>
      </c>
      <c r="AT900">
        <v>0.14978178</v>
      </c>
      <c r="AU900">
        <v>0.12681869000000001</v>
      </c>
      <c r="AV900">
        <v>0.24502656</v>
      </c>
      <c r="AW900">
        <v>0.21540719999999999</v>
      </c>
      <c r="AX900">
        <v>8.7436070000000005E-2</v>
      </c>
      <c r="AY900">
        <v>0.38342979999999999</v>
      </c>
      <c r="AZ900">
        <v>0.95875089999999996</v>
      </c>
      <c r="BA900">
        <v>8.3637870000000003E-2</v>
      </c>
      <c r="BB900">
        <v>-2.048906E-2</v>
      </c>
      <c r="BC900">
        <v>0.17475773</v>
      </c>
      <c r="BD900">
        <v>3.870784E-2</v>
      </c>
      <c r="BE900">
        <v>0.22208631000000001</v>
      </c>
      <c r="BF900">
        <v>0.29028332000000001</v>
      </c>
      <c r="BG900">
        <v>0.2156419</v>
      </c>
      <c r="BH900">
        <v>0.16213456000000001</v>
      </c>
      <c r="BI900">
        <v>0.12537391000000001</v>
      </c>
      <c r="BJ900">
        <v>0.19932495</v>
      </c>
      <c r="BK900">
        <v>0.16060822999999999</v>
      </c>
      <c r="BL900">
        <v>4.6253763000000002E-3</v>
      </c>
      <c r="BM900">
        <v>4.7852064999999999E-2</v>
      </c>
      <c r="BN900">
        <v>9.5494724999999996E-3</v>
      </c>
      <c r="BO900">
        <v>0.36797639999999998</v>
      </c>
      <c r="BP900">
        <v>0.15855546000000001</v>
      </c>
      <c r="BQ900">
        <v>0.2679086</v>
      </c>
      <c r="BR900">
        <v>1.1426408000000001E-2</v>
      </c>
      <c r="BS900">
        <v>0.20803218000000001</v>
      </c>
      <c r="BT900">
        <v>4.5837994999999999E-2</v>
      </c>
      <c r="BU900">
        <v>0.24139601999999999</v>
      </c>
      <c r="BV900">
        <v>0.19072372000000001</v>
      </c>
      <c r="BW900">
        <v>0.38411014999999998</v>
      </c>
      <c r="BX900">
        <v>0.27292119999999997</v>
      </c>
      <c r="BY900">
        <v>0.15765238000000001</v>
      </c>
      <c r="BZ900">
        <v>0.13003091999999999</v>
      </c>
      <c r="CA900">
        <v>1.4904183E-2</v>
      </c>
      <c r="CB900">
        <v>0.40597272000000001</v>
      </c>
      <c r="CC900">
        <v>0.37061234999999998</v>
      </c>
      <c r="CD900">
        <v>0.31436009999999998</v>
      </c>
      <c r="CE900">
        <v>0.30246677999999999</v>
      </c>
      <c r="CF900">
        <v>0.110266894</v>
      </c>
      <c r="CG900">
        <v>0.29581871999999998</v>
      </c>
      <c r="CH900">
        <v>0.16647844000000001</v>
      </c>
      <c r="CI900">
        <v>0.17931361000000001</v>
      </c>
      <c r="CJ900">
        <v>0.28171742</v>
      </c>
      <c r="CK900">
        <v>0.1784068</v>
      </c>
      <c r="CL900">
        <v>0.10191851</v>
      </c>
      <c r="CM900">
        <v>0.14719088</v>
      </c>
      <c r="CN900">
        <v>0.12723093999999999</v>
      </c>
      <c r="CO900">
        <v>2.5728543999999999E-2</v>
      </c>
      <c r="CP900">
        <v>5.7636871999999999E-2</v>
      </c>
      <c r="CQ900">
        <v>0.23513946999999999</v>
      </c>
      <c r="CR900">
        <v>0.19566569</v>
      </c>
      <c r="CS900">
        <v>6.0529880000000001E-2</v>
      </c>
      <c r="CT900">
        <v>5.4922159999999998E-2</v>
      </c>
      <c r="CU900">
        <v>0.12971489999999999</v>
      </c>
      <c r="CV900">
        <v>0.16735283000000001</v>
      </c>
      <c r="CW900">
        <v>0.21299987000000001</v>
      </c>
      <c r="CX900">
        <v>6.0269860000000001E-2</v>
      </c>
      <c r="CY900">
        <v>0.20934124000000001</v>
      </c>
      <c r="CZ900">
        <v>0.23423013000000001</v>
      </c>
      <c r="DA900">
        <v>0.12216747</v>
      </c>
      <c r="DB900">
        <v>0.11690204</v>
      </c>
      <c r="DC900">
        <v>0.96230316000000005</v>
      </c>
      <c r="DD900">
        <v>0.17790847000000001</v>
      </c>
      <c r="DE900">
        <v>3.1133816000000002E-2</v>
      </c>
      <c r="DF900">
        <f t="shared" si="36"/>
        <v>0.15071245872621364</v>
      </c>
      <c r="DG900">
        <f t="shared" si="37"/>
        <v>0</v>
      </c>
      <c r="DH900">
        <v>0</v>
      </c>
      <c r="DI900">
        <f>VLOOKUP(B900,owner_jaccard!$C$1:$E$1128,3,FALSE)</f>
        <v>0.105263157894736</v>
      </c>
      <c r="DJ900">
        <f>VLOOKUP(B900,partic_jaccard!$C$1:$E$1128,3,FALSE)</f>
        <v>0.22727272727272699</v>
      </c>
      <c r="DK900">
        <f>VLOOKUP(B900,rtword_jaccard!$C$1:$E$1128,3,FALSE)</f>
        <v>9.8901098901098897E-2</v>
      </c>
      <c r="DL900">
        <f>VLOOKUP(B900,rtword_jaccard!$C$1:$F$1128,4,FALSE)</f>
        <v>0.19760479041916101</v>
      </c>
      <c r="DM900">
        <f>VLOOKUP(B900,rtword_jaccard!$C$1:$G$1128,5,FALSE)</f>
        <v>0.22448979591836701</v>
      </c>
      <c r="DN900">
        <f>VLOOKUP(B900,owner_j_重み付き!$C$1:$E$1128,3)</f>
        <v>1.8E-3</v>
      </c>
      <c r="DO900">
        <f>VLOOKUP(B900,part_j_重み付き!$C$1:$E$1128,3,FALSE)</f>
        <v>9.9000000000000008E-3</v>
      </c>
      <c r="DP900">
        <f>VLOOKUP(B900,journalsection_jaccard!$C$2:$E$1129,3,FALSE)</f>
        <v>0.36986301369863001</v>
      </c>
      <c r="DQ900">
        <f>VLOOKUP(B900,journalsection_jaccard!$C$2:$F$1129,4,FALSE)</f>
        <v>0.31578947368421001</v>
      </c>
      <c r="DR900">
        <f>VLOOKUP(B900,journalsection_jaccard!$C$2:$G$1129,5,FALSE)</f>
        <v>0.29870129870129802</v>
      </c>
      <c r="DS900">
        <f>VLOOKUP(B900,journalsection_jaccard!$C$2:$H$1129,6,FALSE)</f>
        <v>0.14942528735632099</v>
      </c>
    </row>
    <row r="901" spans="1:123" x14ac:dyDescent="0.55000000000000004">
      <c r="A901">
        <v>894</v>
      </c>
      <c r="B901" t="s">
        <v>2387</v>
      </c>
      <c r="C901" t="s">
        <v>1000</v>
      </c>
      <c r="D901">
        <v>0.24411424000000001</v>
      </c>
      <c r="E901">
        <v>0.18725966999999999</v>
      </c>
      <c r="F901">
        <v>0.13448355000000001</v>
      </c>
      <c r="G901">
        <v>8.6469024000000005E-2</v>
      </c>
      <c r="H901">
        <v>0.18025467000000001</v>
      </c>
      <c r="I901">
        <v>9.1995634000000007E-2</v>
      </c>
      <c r="J901">
        <v>0.37361830000000001</v>
      </c>
      <c r="K901">
        <v>0.98120350000000001</v>
      </c>
      <c r="L901">
        <v>0.11239038</v>
      </c>
      <c r="M901">
        <v>0.23364414</v>
      </c>
      <c r="N901">
        <v>0.33742017000000002</v>
      </c>
      <c r="O901">
        <v>0.13059628000000001</v>
      </c>
      <c r="P901">
        <v>8.5984909999999998E-2</v>
      </c>
      <c r="Q901">
        <v>9.5901879999999995E-2</v>
      </c>
      <c r="R901">
        <v>3.1518579999999997E-2</v>
      </c>
      <c r="S901">
        <v>6.9301699999999994E-2</v>
      </c>
      <c r="T901">
        <v>0.1481885</v>
      </c>
      <c r="U901">
        <v>0.22595604999999999</v>
      </c>
      <c r="V901">
        <v>2.9588054999999999E-2</v>
      </c>
      <c r="W901">
        <v>0.16979453</v>
      </c>
      <c r="X901">
        <v>0.17460401</v>
      </c>
      <c r="Y901">
        <v>0.29949066000000002</v>
      </c>
      <c r="Z901">
        <v>4.8105549999999997E-2</v>
      </c>
      <c r="AA901">
        <v>0.19706014999999999</v>
      </c>
      <c r="AB901">
        <v>0.15386923</v>
      </c>
      <c r="AC901">
        <v>7.0489824000000006E-2</v>
      </c>
      <c r="AD901">
        <v>0.22976008000000001</v>
      </c>
      <c r="AE901">
        <v>5.2191275000000002E-3</v>
      </c>
      <c r="AF901">
        <v>0.24328122999999999</v>
      </c>
      <c r="AG901">
        <v>0.13154510999999999</v>
      </c>
      <c r="AH901">
        <v>0.11578389</v>
      </c>
      <c r="AI901">
        <v>8.1109054E-2</v>
      </c>
      <c r="AJ901">
        <v>8.0144090000000001E-2</v>
      </c>
      <c r="AK901">
        <v>0.20750689999999999</v>
      </c>
      <c r="AL901">
        <v>0.20337522</v>
      </c>
      <c r="AM901">
        <v>0.25370228</v>
      </c>
      <c r="AN901">
        <v>3.7384827000000002E-2</v>
      </c>
      <c r="AO901">
        <v>9.7135609999999997E-2</v>
      </c>
      <c r="AP901">
        <v>0.20988314999999999</v>
      </c>
      <c r="AQ901">
        <v>0.34445500000000001</v>
      </c>
      <c r="AR901">
        <v>0.14509121999999999</v>
      </c>
      <c r="AS901">
        <v>0.19083049999999999</v>
      </c>
      <c r="AT901">
        <v>0.17186815999999999</v>
      </c>
      <c r="AU901">
        <v>0.21281143999999999</v>
      </c>
      <c r="AV901">
        <v>0.16431250999999999</v>
      </c>
      <c r="AW901">
        <v>7.2249640000000004E-2</v>
      </c>
      <c r="AX901">
        <v>7.8326759999999995E-2</v>
      </c>
      <c r="AY901">
        <v>0.31798135999999999</v>
      </c>
      <c r="AZ901">
        <v>0.96896400000000005</v>
      </c>
      <c r="BA901">
        <v>0.27301487000000002</v>
      </c>
      <c r="BB901">
        <v>0.14362383000000001</v>
      </c>
      <c r="BC901">
        <v>2.962513E-2</v>
      </c>
      <c r="BD901">
        <v>5.2488967999999997E-2</v>
      </c>
      <c r="BE901">
        <v>5.6171756000000003E-2</v>
      </c>
      <c r="BF901">
        <v>0.14252361999999999</v>
      </c>
      <c r="BG901">
        <v>0.16658817000000001</v>
      </c>
      <c r="BH901">
        <v>0.22440969999999999</v>
      </c>
      <c r="BI901">
        <v>0.14023943</v>
      </c>
      <c r="BJ901">
        <v>0.2038653</v>
      </c>
      <c r="BK901">
        <v>0.11835954</v>
      </c>
      <c r="BL901">
        <v>6.8732520000000005E-2</v>
      </c>
      <c r="BM901">
        <v>0.21679725999999999</v>
      </c>
      <c r="BN901">
        <v>6.7106650000000004E-2</v>
      </c>
      <c r="BO901">
        <v>0.34294417999999999</v>
      </c>
      <c r="BP901">
        <v>0.16051407000000001</v>
      </c>
      <c r="BQ901">
        <v>0.107109</v>
      </c>
      <c r="BR901">
        <v>9.6766850000000001E-2</v>
      </c>
      <c r="BS901">
        <v>0.23592505999999999</v>
      </c>
      <c r="BT901">
        <v>0.31294443999999999</v>
      </c>
      <c r="BU901">
        <v>0.29293155999999998</v>
      </c>
      <c r="BV901">
        <v>0.26017560000000001</v>
      </c>
      <c r="BW901">
        <v>0.32306483000000003</v>
      </c>
      <c r="BX901">
        <v>0.27867776</v>
      </c>
      <c r="BY901">
        <v>4.9675547E-2</v>
      </c>
      <c r="BZ901">
        <v>2.5677954999999999E-2</v>
      </c>
      <c r="CA901">
        <v>5.1069625E-2</v>
      </c>
      <c r="CB901">
        <v>0.32863219999999999</v>
      </c>
      <c r="CC901">
        <v>0.40968964000000002</v>
      </c>
      <c r="CD901">
        <v>0.22334643000000001</v>
      </c>
      <c r="CE901">
        <v>0.17395745000000001</v>
      </c>
      <c r="CF901">
        <v>0.1343395</v>
      </c>
      <c r="CG901">
        <v>0.2856167</v>
      </c>
      <c r="CH901">
        <v>0.23401520000000001</v>
      </c>
      <c r="CI901">
        <v>0.16285031999999999</v>
      </c>
      <c r="CJ901">
        <v>0.29136055999999999</v>
      </c>
      <c r="CK901">
        <v>0.26722532999999998</v>
      </c>
      <c r="CL901">
        <v>5.7295949999999998E-2</v>
      </c>
      <c r="CM901">
        <v>-2.6418385999999999E-2</v>
      </c>
      <c r="CN901">
        <v>-3.0408129999999998E-3</v>
      </c>
      <c r="CO901">
        <v>0.17543966</v>
      </c>
      <c r="CP901">
        <v>8.4347039999999998E-2</v>
      </c>
      <c r="CQ901">
        <v>0.13101523000000001</v>
      </c>
      <c r="CR901">
        <v>0.30072759999999998</v>
      </c>
      <c r="CS901">
        <v>2.3344536999999999E-2</v>
      </c>
      <c r="CT901">
        <v>0.119456194</v>
      </c>
      <c r="CU901">
        <v>-4.8959803000000003E-2</v>
      </c>
      <c r="CV901">
        <v>0.36765282999999999</v>
      </c>
      <c r="CW901">
        <v>0.28728712000000001</v>
      </c>
      <c r="CX901">
        <v>0.20316472999999999</v>
      </c>
      <c r="CY901">
        <v>0.33272185999999998</v>
      </c>
      <c r="CZ901">
        <v>0.20805178999999999</v>
      </c>
      <c r="DA901">
        <v>0.17111771000000001</v>
      </c>
      <c r="DB901">
        <v>4.4920802000000003E-2</v>
      </c>
      <c r="DC901">
        <v>0.97555756999999999</v>
      </c>
      <c r="DD901">
        <v>0.19001146999999999</v>
      </c>
      <c r="DE901">
        <v>-2.9672378999999999E-2</v>
      </c>
      <c r="DF901">
        <f t="shared" si="36"/>
        <v>0.16549880134466022</v>
      </c>
      <c r="DG901">
        <f t="shared" si="37"/>
        <v>0</v>
      </c>
      <c r="DH901">
        <v>0</v>
      </c>
      <c r="DI901">
        <f>VLOOKUP(B901,owner_jaccard!$C$1:$E$1128,3,FALSE)</f>
        <v>0.14285714285714199</v>
      </c>
      <c r="DJ901">
        <f>VLOOKUP(B901,partic_jaccard!$C$1:$E$1128,3,FALSE)</f>
        <v>0.18181818181818099</v>
      </c>
      <c r="DK901">
        <f>VLOOKUP(B901,rtword_jaccard!$C$1:$E$1128,3,FALSE)</f>
        <v>0.13636363636363599</v>
      </c>
      <c r="DL901">
        <f>VLOOKUP(B901,rtword_jaccard!$C$1:$F$1128,4,FALSE)</f>
        <v>0.24223602484472001</v>
      </c>
      <c r="DM901">
        <f>VLOOKUP(B901,rtword_jaccard!$C$1:$G$1128,5,FALSE)</f>
        <v>0.28205128205128199</v>
      </c>
      <c r="DN901">
        <f>VLOOKUP(B901,owner_j_重み付き!$C$1:$E$1128,3)</f>
        <v>2.8999999999999998E-3</v>
      </c>
      <c r="DO901">
        <f>VLOOKUP(B901,part_j_重み付き!$C$1:$E$1128,3,FALSE)</f>
        <v>2.58E-2</v>
      </c>
      <c r="DP901">
        <f>VLOOKUP(B901,journalsection_jaccard!$C$2:$E$1129,3,FALSE)</f>
        <v>0.36986301369863001</v>
      </c>
      <c r="DQ901">
        <f>VLOOKUP(B901,journalsection_jaccard!$C$2:$F$1129,4,FALSE)</f>
        <v>0.36986301369863001</v>
      </c>
      <c r="DR901">
        <f>VLOOKUP(B901,journalsection_jaccard!$C$2:$G$1129,5,FALSE)</f>
        <v>0.30434782608695599</v>
      </c>
      <c r="DS901">
        <f>VLOOKUP(B901,journalsection_jaccard!$C$2:$H$1129,6,FALSE)</f>
        <v>0.20481927710843301</v>
      </c>
    </row>
    <row r="902" spans="1:123" hidden="1" x14ac:dyDescent="0.55000000000000004">
      <c r="A902">
        <v>895</v>
      </c>
      <c r="B902" t="s">
        <v>2388</v>
      </c>
      <c r="C902" t="s">
        <v>1001</v>
      </c>
      <c r="D902">
        <v>0.31668794</v>
      </c>
      <c r="E902">
        <v>0.26926348</v>
      </c>
      <c r="F902">
        <v>0.13049827999999999</v>
      </c>
      <c r="G902">
        <v>0.419097</v>
      </c>
      <c r="H902">
        <v>0.16143383</v>
      </c>
      <c r="I902">
        <v>0.19377899000000001</v>
      </c>
      <c r="J902">
        <v>0.42566251999999999</v>
      </c>
      <c r="K902">
        <v>0.97749233000000002</v>
      </c>
      <c r="L902">
        <v>0.33632972999999999</v>
      </c>
      <c r="M902">
        <v>0.27013009999999998</v>
      </c>
      <c r="N902">
        <v>0.39298949999999999</v>
      </c>
      <c r="O902">
        <v>0.18029517</v>
      </c>
      <c r="P902">
        <v>0.32188529999999999</v>
      </c>
      <c r="Q902">
        <v>0.19063161000000001</v>
      </c>
      <c r="R902">
        <v>3.0367023999999999E-2</v>
      </c>
      <c r="S902">
        <v>9.6402870000000002E-2</v>
      </c>
      <c r="T902">
        <v>6.0495680000000003E-2</v>
      </c>
      <c r="U902">
        <v>0.18868607000000001</v>
      </c>
      <c r="V902">
        <v>7.0826225000000007E-2</v>
      </c>
      <c r="W902">
        <v>0.20847070000000001</v>
      </c>
      <c r="X902">
        <v>0.27522471999999998</v>
      </c>
      <c r="Y902">
        <v>6.4248150000000004E-2</v>
      </c>
      <c r="Z902">
        <v>0.1842821</v>
      </c>
      <c r="AA902">
        <v>-0.10323033500000001</v>
      </c>
      <c r="AB902">
        <v>1.3512687000000001E-2</v>
      </c>
      <c r="AC902">
        <v>0.27969771999999998</v>
      </c>
      <c r="AD902">
        <v>0.11745988</v>
      </c>
      <c r="AE902">
        <v>0.28760448</v>
      </c>
      <c r="AF902">
        <v>0.35304296000000002</v>
      </c>
      <c r="AG902">
        <v>0.22669420000000001</v>
      </c>
      <c r="AH902">
        <v>0.21130399999999999</v>
      </c>
      <c r="AI902">
        <v>0.3936172</v>
      </c>
      <c r="AJ902">
        <v>0.28719815999999998</v>
      </c>
      <c r="AK902">
        <v>0.14895572000000001</v>
      </c>
      <c r="AL902">
        <v>4.1195862E-2</v>
      </c>
      <c r="AM902">
        <v>0.25338566000000001</v>
      </c>
      <c r="AN902">
        <v>5.8353654999999997E-2</v>
      </c>
      <c r="AO902">
        <v>8.0569230000000006E-2</v>
      </c>
      <c r="AP902">
        <v>0.24207333</v>
      </c>
      <c r="AQ902">
        <v>0.18840082999999999</v>
      </c>
      <c r="AR902">
        <v>8.6035589999999995E-2</v>
      </c>
      <c r="AS902">
        <v>0.25796172000000001</v>
      </c>
      <c r="AT902">
        <v>0.10085304</v>
      </c>
      <c r="AU902">
        <v>0.21842503999999999</v>
      </c>
      <c r="AV902">
        <v>0.16877787999999999</v>
      </c>
      <c r="AW902">
        <v>0.2985698</v>
      </c>
      <c r="AX902">
        <v>0.25038314</v>
      </c>
      <c r="AY902">
        <v>0.24973983999999999</v>
      </c>
      <c r="AZ902">
        <v>0.9744235</v>
      </c>
      <c r="BA902">
        <v>0.25840869999999999</v>
      </c>
      <c r="BB902">
        <v>0.1375622</v>
      </c>
      <c r="BC902">
        <v>0.31955867999999998</v>
      </c>
      <c r="BD902">
        <v>0.16493616999999999</v>
      </c>
      <c r="BE902">
        <v>7.0399569999999995E-2</v>
      </c>
      <c r="BF902">
        <v>0.21022167999999999</v>
      </c>
      <c r="BG902">
        <v>0.2292642</v>
      </c>
      <c r="BH902">
        <v>5.4410607E-2</v>
      </c>
      <c r="BI902">
        <v>0.16819714999999999</v>
      </c>
      <c r="BJ902">
        <v>0.20594947</v>
      </c>
      <c r="BK902">
        <v>0.23679165999999999</v>
      </c>
      <c r="BL902">
        <v>0.10335726000000001</v>
      </c>
      <c r="BM902">
        <v>0.2986219</v>
      </c>
      <c r="BN902">
        <v>0.30489159999999998</v>
      </c>
      <c r="BO902">
        <v>0.24330196000000001</v>
      </c>
      <c r="BP902">
        <v>0.28877320000000001</v>
      </c>
      <c r="BQ902">
        <v>0.13168953</v>
      </c>
      <c r="BR902">
        <v>0.1384194</v>
      </c>
      <c r="BS902">
        <v>0.32991706999999998</v>
      </c>
      <c r="BT902">
        <v>0.37202912999999999</v>
      </c>
      <c r="BU902">
        <v>0.30493024000000002</v>
      </c>
      <c r="BV902">
        <v>0.18049580000000001</v>
      </c>
      <c r="BW902">
        <v>0.36294293</v>
      </c>
      <c r="BX902">
        <v>0.39877558000000002</v>
      </c>
      <c r="BY902">
        <v>0.12855469999999999</v>
      </c>
      <c r="BZ902">
        <v>0.23522222000000001</v>
      </c>
      <c r="CA902">
        <v>-9.0651006000000006E-2</v>
      </c>
      <c r="CB902">
        <v>0.15427755000000001</v>
      </c>
      <c r="CC902">
        <v>0.29136657999999999</v>
      </c>
      <c r="CD902">
        <v>0.24303108000000001</v>
      </c>
      <c r="CE902">
        <v>0.35208785999999997</v>
      </c>
      <c r="CF902">
        <v>0.10927439999999999</v>
      </c>
      <c r="CG902">
        <v>0.21309420000000001</v>
      </c>
      <c r="CH902">
        <v>0.12618906999999999</v>
      </c>
      <c r="CI902">
        <v>0.28754750000000001</v>
      </c>
      <c r="CJ902">
        <v>0.12070333</v>
      </c>
      <c r="CK902">
        <v>0.3162933</v>
      </c>
      <c r="CL902">
        <v>0.23311803</v>
      </c>
      <c r="CM902">
        <v>0.17399433</v>
      </c>
      <c r="CN902">
        <v>0.26949223999999999</v>
      </c>
      <c r="CO902">
        <v>4.8639546999999998E-2</v>
      </c>
      <c r="CP902">
        <v>0.23708871000000001</v>
      </c>
      <c r="CQ902">
        <v>0.13695103</v>
      </c>
      <c r="CR902">
        <v>0.28774329999999998</v>
      </c>
      <c r="CS902">
        <v>0.26717025</v>
      </c>
      <c r="CT902">
        <v>8.2330210000000001E-2</v>
      </c>
      <c r="CU902">
        <v>0.21844158999999999</v>
      </c>
      <c r="CV902">
        <v>0.38396279999999999</v>
      </c>
      <c r="CW902">
        <v>0.40732852000000003</v>
      </c>
      <c r="CX902">
        <v>0.16613936000000001</v>
      </c>
      <c r="CY902">
        <v>0.19185299</v>
      </c>
      <c r="CZ902">
        <v>0.42162955000000002</v>
      </c>
      <c r="DA902">
        <v>0.21394125</v>
      </c>
      <c r="DB902">
        <v>0.14951164</v>
      </c>
      <c r="DC902">
        <v>0.97770387000000003</v>
      </c>
      <c r="DD902">
        <v>0.12032479</v>
      </c>
      <c r="DE902">
        <v>-3.7035190000000003E-2</v>
      </c>
      <c r="DF902">
        <f t="shared" si="36"/>
        <v>0.20846339510679604</v>
      </c>
      <c r="DG902">
        <f t="shared" si="37"/>
        <v>0</v>
      </c>
      <c r="DH902">
        <v>2.6208073898488808E-3</v>
      </c>
      <c r="DI902">
        <f>VLOOKUP(B902,owner_jaccard!$C$1:$E$1128,3,FALSE)</f>
        <v>0.34285714285714203</v>
      </c>
      <c r="DJ902">
        <f>VLOOKUP(B902,partic_jaccard!$C$1:$E$1128,3,FALSE)</f>
        <v>0.34615384615384598</v>
      </c>
      <c r="DK902">
        <f>VLOOKUP(B902,rtword_jaccard!$C$1:$E$1128,3,FALSE)</f>
        <v>0.17647058823529399</v>
      </c>
      <c r="DL902">
        <f>VLOOKUP(B902,rtword_jaccard!$C$1:$F$1128,4,FALSE)</f>
        <v>0.31578947368421001</v>
      </c>
      <c r="DM902">
        <f>VLOOKUP(B902,rtword_jaccard!$C$1:$G$1128,5,FALSE)</f>
        <v>0.34529147982062702</v>
      </c>
      <c r="DN902">
        <f>VLOOKUP(B902,owner_j_重み付き!$C$1:$E$1128,3)</f>
        <v>5.8999999999999999E-3</v>
      </c>
      <c r="DO902">
        <f>VLOOKUP(B902,part_j_重み付き!$C$1:$E$1128,3,FALSE)</f>
        <v>6.8999999999999999E-3</v>
      </c>
      <c r="DP902">
        <f>VLOOKUP(B902,journalsection_jaccard!$C$2:$E$1129,3,FALSE)</f>
        <v>0.42857142857142799</v>
      </c>
      <c r="DQ902">
        <f>VLOOKUP(B902,journalsection_jaccard!$C$2:$F$1129,4,FALSE)</f>
        <v>0.34228187919462999</v>
      </c>
      <c r="DR902">
        <f>VLOOKUP(B902,journalsection_jaccard!$C$2:$G$1129,5,FALSE)</f>
        <v>0.31004366812227002</v>
      </c>
      <c r="DS902">
        <f>VLOOKUP(B902,journalsection_jaccard!$C$2:$H$1129,6,FALSE)</f>
        <v>0.19047619047618999</v>
      </c>
    </row>
    <row r="903" spans="1:123" x14ac:dyDescent="0.55000000000000004">
      <c r="A903">
        <v>896</v>
      </c>
      <c r="B903" t="s">
        <v>2389</v>
      </c>
      <c r="C903" t="s">
        <v>1002</v>
      </c>
      <c r="D903">
        <v>0.16576015999999999</v>
      </c>
      <c r="E903">
        <v>0.10760102000000001</v>
      </c>
      <c r="F903">
        <v>4.9281859999999997E-2</v>
      </c>
      <c r="G903">
        <v>8.7347560000000005E-2</v>
      </c>
      <c r="H903">
        <v>-6.4720949999999999E-2</v>
      </c>
      <c r="I903">
        <v>-2.6278583000000001E-2</v>
      </c>
      <c r="J903">
        <v>7.6971479999999995E-2</v>
      </c>
      <c r="K903">
        <v>0.98172870000000001</v>
      </c>
      <c r="L903">
        <v>9.0852870000000002E-2</v>
      </c>
      <c r="M903">
        <v>0.24034887999999999</v>
      </c>
      <c r="N903">
        <v>0.27084595</v>
      </c>
      <c r="O903">
        <v>0.20927219999999999</v>
      </c>
      <c r="P903">
        <v>2.4130120000000001E-2</v>
      </c>
      <c r="Q903">
        <v>2.8602513E-2</v>
      </c>
      <c r="R903">
        <v>-9.0661160000000005E-2</v>
      </c>
      <c r="S903">
        <v>0.15281409000000001</v>
      </c>
      <c r="T903">
        <v>0.15895864000000001</v>
      </c>
      <c r="U903">
        <v>0.16595115999999999</v>
      </c>
      <c r="V903">
        <v>-0.17316538000000001</v>
      </c>
      <c r="W903">
        <v>0.27092822999999999</v>
      </c>
      <c r="X903">
        <v>9.6146285999999997E-2</v>
      </c>
      <c r="Y903">
        <v>0.27669369999999999</v>
      </c>
      <c r="Z903">
        <v>2.6537705000000002E-2</v>
      </c>
      <c r="AA903">
        <v>0.23427202999999999</v>
      </c>
      <c r="AB903">
        <v>0.14541894</v>
      </c>
      <c r="AC903">
        <v>0.12375996</v>
      </c>
      <c r="AD903">
        <v>-5.1065892000000002E-2</v>
      </c>
      <c r="AE903">
        <v>8.2089300000000004E-2</v>
      </c>
      <c r="AF903">
        <v>0.20949580000000001</v>
      </c>
      <c r="AG903">
        <v>0.24692462000000001</v>
      </c>
      <c r="AH903">
        <v>5.8077049999999998E-2</v>
      </c>
      <c r="AI903">
        <v>0.10885929</v>
      </c>
      <c r="AJ903">
        <v>0.22852175</v>
      </c>
      <c r="AK903">
        <v>-1.0736176E-2</v>
      </c>
      <c r="AL903">
        <v>0.14714457</v>
      </c>
      <c r="AM903">
        <v>0.18134212</v>
      </c>
      <c r="AN903">
        <v>6.3508213000000001E-3</v>
      </c>
      <c r="AO903">
        <v>8.3839155999999998E-2</v>
      </c>
      <c r="AP903">
        <v>0.18756866</v>
      </c>
      <c r="AQ903">
        <v>0.33802949999999998</v>
      </c>
      <c r="AR903">
        <v>0.17394839000000001</v>
      </c>
      <c r="AS903">
        <v>7.4810879999999996E-2</v>
      </c>
      <c r="AT903">
        <v>-8.2109790000000002E-2</v>
      </c>
      <c r="AU903">
        <v>0.18264084999999999</v>
      </c>
      <c r="AV903">
        <v>9.3122109999999994E-2</v>
      </c>
      <c r="AW903">
        <v>3.7895249999999998E-2</v>
      </c>
      <c r="AX903">
        <v>1.6986681E-2</v>
      </c>
      <c r="AY903">
        <v>0.10592378</v>
      </c>
      <c r="AZ903">
        <v>0.96340939999999997</v>
      </c>
      <c r="BA903">
        <v>3.3068510000000002E-2</v>
      </c>
      <c r="BB903">
        <v>9.991911E-4</v>
      </c>
      <c r="BC903">
        <v>7.1794696000000005E-2</v>
      </c>
      <c r="BD903">
        <v>0.11074939</v>
      </c>
      <c r="BE903">
        <v>-3.3787640000000001E-2</v>
      </c>
      <c r="BF903">
        <v>0.30828410000000001</v>
      </c>
      <c r="BG903">
        <v>0.23591656999999999</v>
      </c>
      <c r="BH903">
        <v>6.528465E-2</v>
      </c>
      <c r="BI903">
        <v>8.7451704000000005E-2</v>
      </c>
      <c r="BJ903">
        <v>0.27788570000000001</v>
      </c>
      <c r="BK903">
        <v>0.13303427000000001</v>
      </c>
      <c r="BL903">
        <v>0.1141616</v>
      </c>
      <c r="BM903">
        <v>0.31387755000000001</v>
      </c>
      <c r="BN903">
        <v>0.27392240000000001</v>
      </c>
      <c r="BO903">
        <v>0.25814100000000001</v>
      </c>
      <c r="BP903">
        <v>0.30275934999999998</v>
      </c>
      <c r="BQ903">
        <v>0.22095966</v>
      </c>
      <c r="BR903">
        <v>8.9261419999999994E-2</v>
      </c>
      <c r="BS903">
        <v>0.20602648000000001</v>
      </c>
      <c r="BT903">
        <v>0.14006856000000001</v>
      </c>
      <c r="BU903">
        <v>0.10843354500000001</v>
      </c>
      <c r="BV903">
        <v>0.29020098</v>
      </c>
      <c r="BW903">
        <v>0.19516987</v>
      </c>
      <c r="BX903">
        <v>0.19861392999999999</v>
      </c>
      <c r="BY903">
        <v>-0.12165071</v>
      </c>
      <c r="BZ903">
        <v>8.6476250000000005E-2</v>
      </c>
      <c r="CA903">
        <v>-0.10947746</v>
      </c>
      <c r="CB903">
        <v>0.19614244</v>
      </c>
      <c r="CC903">
        <v>0.23844493999999999</v>
      </c>
      <c r="CD903">
        <v>0.21448484000000001</v>
      </c>
      <c r="CE903">
        <v>5.5495884000000002E-2</v>
      </c>
      <c r="CF903">
        <v>6.4807390000000006E-2</v>
      </c>
      <c r="CG903">
        <v>0.33830035000000003</v>
      </c>
      <c r="CH903">
        <v>0.20676449</v>
      </c>
      <c r="CI903">
        <v>0.17616935</v>
      </c>
      <c r="CJ903">
        <v>0.25371917999999999</v>
      </c>
      <c r="CK903">
        <v>0.14784343999999999</v>
      </c>
      <c r="CL903">
        <v>0.20615453</v>
      </c>
      <c r="CM903">
        <v>0.11272263</v>
      </c>
      <c r="CN903">
        <v>2.7456839E-2</v>
      </c>
      <c r="CO903">
        <v>0.14690286999999999</v>
      </c>
      <c r="CP903">
        <v>0.21821921999999999</v>
      </c>
      <c r="CQ903">
        <v>-3.2032762999999998E-3</v>
      </c>
      <c r="CR903">
        <v>0.15689112</v>
      </c>
      <c r="CS903">
        <v>0.29106367</v>
      </c>
      <c r="CT903">
        <v>0.14824010000000001</v>
      </c>
      <c r="CU903">
        <v>0.12279967999999999</v>
      </c>
      <c r="CV903">
        <v>0.13257737</v>
      </c>
      <c r="CW903">
        <v>7.6496099999999997E-2</v>
      </c>
      <c r="CX903">
        <v>4.3065216000000003E-2</v>
      </c>
      <c r="CY903">
        <v>0.13316467000000001</v>
      </c>
      <c r="CZ903">
        <v>0.26695395</v>
      </c>
      <c r="DA903">
        <v>0.15345347000000001</v>
      </c>
      <c r="DB903">
        <v>0.22405605000000001</v>
      </c>
      <c r="DC903">
        <v>0.96343630000000002</v>
      </c>
      <c r="DD903">
        <v>0.25425395000000001</v>
      </c>
      <c r="DE903">
        <v>0.14489634000000001</v>
      </c>
      <c r="DF903">
        <f t="shared" si="36"/>
        <v>0.13275039194271845</v>
      </c>
      <c r="DG903">
        <f t="shared" si="37"/>
        <v>0</v>
      </c>
      <c r="DH903">
        <v>0</v>
      </c>
      <c r="DI903">
        <f>VLOOKUP(B903,owner_jaccard!$C$1:$E$1128,3,FALSE)</f>
        <v>3.8461538461538401E-2</v>
      </c>
      <c r="DJ903">
        <f>VLOOKUP(B903,partic_jaccard!$C$1:$E$1128,3,FALSE)</f>
        <v>0</v>
      </c>
      <c r="DK903">
        <f>VLOOKUP(B903,rtword_jaccard!$C$1:$E$1128,3,FALSE)</f>
        <v>0.123595505617977</v>
      </c>
      <c r="DL903">
        <f>VLOOKUP(B903,rtword_jaccard!$C$1:$F$1128,4,FALSE)</f>
        <v>0.219512195121951</v>
      </c>
      <c r="DM903">
        <f>VLOOKUP(B903,rtword_jaccard!$C$1:$G$1128,5,FALSE)</f>
        <v>0.234567901234567</v>
      </c>
      <c r="DN903">
        <f>VLOOKUP(B903,owner_j_重み付き!$C$1:$E$1128,3)</f>
        <v>1E-4</v>
      </c>
      <c r="DO903">
        <f>VLOOKUP(B903,part_j_重み付き!$C$1:$E$1128,3,FALSE)</f>
        <v>0</v>
      </c>
      <c r="DP903">
        <f>VLOOKUP(B903,journalsection_jaccard!$C$2:$E$1129,3,FALSE)</f>
        <v>0.38888888888888801</v>
      </c>
      <c r="DQ903">
        <f>VLOOKUP(B903,journalsection_jaccard!$C$2:$F$1129,4,FALSE)</f>
        <v>0.33333333333333298</v>
      </c>
      <c r="DR903">
        <f>VLOOKUP(B903,journalsection_jaccard!$C$2:$G$1129,5,FALSE)</f>
        <v>0.26050420168067201</v>
      </c>
      <c r="DS903">
        <f>VLOOKUP(B903,journalsection_jaccard!$C$2:$H$1129,6,FALSE)</f>
        <v>0.14942528735632099</v>
      </c>
    </row>
    <row r="904" spans="1:123" x14ac:dyDescent="0.55000000000000004">
      <c r="A904">
        <v>897</v>
      </c>
      <c r="B904" t="s">
        <v>2390</v>
      </c>
      <c r="C904" t="s">
        <v>1003</v>
      </c>
      <c r="D904">
        <v>0.18571019999999999</v>
      </c>
      <c r="E904">
        <v>0.17228831</v>
      </c>
      <c r="F904">
        <v>0.17403995</v>
      </c>
      <c r="G904">
        <v>7.9901760000000002E-2</v>
      </c>
      <c r="H904">
        <v>0.13123977000000001</v>
      </c>
      <c r="I904">
        <v>-9.7566924999999999E-2</v>
      </c>
      <c r="J904">
        <v>1.5045171E-2</v>
      </c>
      <c r="K904">
        <v>0.98307663000000001</v>
      </c>
      <c r="L904">
        <v>0.17780283</v>
      </c>
      <c r="M904">
        <v>0.42657134000000002</v>
      </c>
      <c r="N904">
        <v>0.41524794999999998</v>
      </c>
      <c r="O904">
        <v>0.23091608</v>
      </c>
      <c r="P904">
        <v>0.12201861</v>
      </c>
      <c r="Q904">
        <v>0.17363368000000001</v>
      </c>
      <c r="R904">
        <v>0.18573596000000001</v>
      </c>
      <c r="S904">
        <v>-2.5102218999999999E-2</v>
      </c>
      <c r="T904">
        <v>0.23728088</v>
      </c>
      <c r="U904">
        <v>0.28428218</v>
      </c>
      <c r="V904">
        <v>-0.119425684</v>
      </c>
      <c r="W904">
        <v>0.13094223999999999</v>
      </c>
      <c r="X904">
        <v>0.14994130999999999</v>
      </c>
      <c r="Y904">
        <v>0.19969343000000001</v>
      </c>
      <c r="Z904">
        <v>0.23552017</v>
      </c>
      <c r="AA904">
        <v>0.21959682999999999</v>
      </c>
      <c r="AB904">
        <v>0.26028842000000002</v>
      </c>
      <c r="AC904">
        <v>0.27829784000000002</v>
      </c>
      <c r="AD904">
        <v>8.2541390000000006E-3</v>
      </c>
      <c r="AE904">
        <v>1.9015862000000001E-2</v>
      </c>
      <c r="AF904">
        <v>0.34567500000000001</v>
      </c>
      <c r="AG904">
        <v>0.10975941</v>
      </c>
      <c r="AH904">
        <v>7.61265E-2</v>
      </c>
      <c r="AI904">
        <v>2.1347279E-2</v>
      </c>
      <c r="AJ904">
        <v>0.1833853</v>
      </c>
      <c r="AK904">
        <v>0.17752039999999999</v>
      </c>
      <c r="AL904">
        <v>0.13535146000000001</v>
      </c>
      <c r="AM904">
        <v>0.18898255</v>
      </c>
      <c r="AN904">
        <v>0.19054620999999999</v>
      </c>
      <c r="AO904">
        <v>0.17765531000000001</v>
      </c>
      <c r="AP904">
        <v>5.0671819999999999E-2</v>
      </c>
      <c r="AQ904">
        <v>0.20584878000000001</v>
      </c>
      <c r="AR904">
        <v>0.18877567000000001</v>
      </c>
      <c r="AS904">
        <v>0.34582143999999998</v>
      </c>
      <c r="AT904">
        <v>0.25356816999999998</v>
      </c>
      <c r="AU904">
        <v>0.10213973</v>
      </c>
      <c r="AV904">
        <v>0.12143228</v>
      </c>
      <c r="AW904">
        <v>0.39053663999999999</v>
      </c>
      <c r="AX904">
        <v>0.19241269999999999</v>
      </c>
      <c r="AY904">
        <v>0.31431313999999999</v>
      </c>
      <c r="AZ904">
        <v>0.95643619999999996</v>
      </c>
      <c r="BA904">
        <v>0.11458155</v>
      </c>
      <c r="BB904">
        <v>0.18378528999999999</v>
      </c>
      <c r="BC904">
        <v>3.2338569999999997E-2</v>
      </c>
      <c r="BD904">
        <v>1.3984720000000001E-2</v>
      </c>
      <c r="BE904">
        <v>0.22249284</v>
      </c>
      <c r="BF904">
        <v>0.10149582</v>
      </c>
      <c r="BG904">
        <v>0.22845167999999999</v>
      </c>
      <c r="BH904">
        <v>9.1960410000000006E-2</v>
      </c>
      <c r="BI904">
        <v>0.23416493999999999</v>
      </c>
      <c r="BJ904">
        <v>0.19773197000000001</v>
      </c>
      <c r="BK904">
        <v>0.34873438000000001</v>
      </c>
      <c r="BL904">
        <v>0.20309679999999999</v>
      </c>
      <c r="BM904">
        <v>0.18239018000000001</v>
      </c>
      <c r="BN904">
        <v>0.17983983000000001</v>
      </c>
      <c r="BO904">
        <v>0.31290590000000001</v>
      </c>
      <c r="BP904">
        <v>0.32164416000000001</v>
      </c>
      <c r="BQ904">
        <v>0.29959743999999999</v>
      </c>
      <c r="BR904">
        <v>0.20190443</v>
      </c>
      <c r="BS904">
        <v>0.26537212999999998</v>
      </c>
      <c r="BT904">
        <v>0.11889297</v>
      </c>
      <c r="BU904">
        <v>5.5816750000000004E-3</v>
      </c>
      <c r="BV904">
        <v>0.36368640000000002</v>
      </c>
      <c r="BW904">
        <v>0.33367530000000001</v>
      </c>
      <c r="BX904">
        <v>0.15577772000000001</v>
      </c>
      <c r="BY904">
        <v>0.117880546</v>
      </c>
      <c r="BZ904">
        <v>9.4848439999999992E-3</v>
      </c>
      <c r="CA904">
        <v>0.14838707000000001</v>
      </c>
      <c r="CB904">
        <v>0.34667218</v>
      </c>
      <c r="CC904">
        <v>0.16932774</v>
      </c>
      <c r="CD904">
        <v>0.30127308000000003</v>
      </c>
      <c r="CE904">
        <v>0.22070213</v>
      </c>
      <c r="CF904">
        <v>0.26845079999999999</v>
      </c>
      <c r="CG904">
        <v>0.22585219000000001</v>
      </c>
      <c r="CH904">
        <v>0.21029751999999999</v>
      </c>
      <c r="CI904">
        <v>0.16438576999999999</v>
      </c>
      <c r="CJ904">
        <v>0.28196684</v>
      </c>
      <c r="CK904">
        <v>0.25828099999999998</v>
      </c>
      <c r="CL904">
        <v>0.29305974000000001</v>
      </c>
      <c r="CM904">
        <v>0.26331135999999999</v>
      </c>
      <c r="CN904">
        <v>0.25262440000000003</v>
      </c>
      <c r="CO904">
        <v>0.13963819</v>
      </c>
      <c r="CP904">
        <v>0.14968596000000001</v>
      </c>
      <c r="CQ904">
        <v>0.21412353000000001</v>
      </c>
      <c r="CR904">
        <v>0.38394123000000002</v>
      </c>
      <c r="CS904">
        <v>0.20586769999999999</v>
      </c>
      <c r="CT904">
        <v>0.10608059</v>
      </c>
      <c r="CU904">
        <v>0.29159138000000001</v>
      </c>
      <c r="CV904">
        <v>0.48099016999999999</v>
      </c>
      <c r="CW904">
        <v>0.15662217</v>
      </c>
      <c r="CX904">
        <v>0.21019873</v>
      </c>
      <c r="CY904">
        <v>0.13102789000000001</v>
      </c>
      <c r="CZ904">
        <v>0.32574004000000001</v>
      </c>
      <c r="DA904">
        <v>0.19831720999999999</v>
      </c>
      <c r="DB904">
        <v>0.15702948</v>
      </c>
      <c r="DC904">
        <v>0.97721124000000004</v>
      </c>
      <c r="DD904">
        <v>0.20566408</v>
      </c>
      <c r="DE904">
        <v>4.5892514000000002E-2</v>
      </c>
      <c r="DF904">
        <f t="shared" si="36"/>
        <v>0.19117956361165031</v>
      </c>
      <c r="DG904">
        <f t="shared" si="37"/>
        <v>0</v>
      </c>
      <c r="DH904">
        <v>0</v>
      </c>
      <c r="DI904">
        <f>VLOOKUP(B904,owner_jaccard!$C$1:$E$1128,3,FALSE)</f>
        <v>0.107142857142857</v>
      </c>
      <c r="DJ904">
        <f>VLOOKUP(B904,partic_jaccard!$C$1:$E$1128,3,FALSE)</f>
        <v>0.11764705882352899</v>
      </c>
      <c r="DK904">
        <f>VLOOKUP(B904,rtword_jaccard!$C$1:$E$1128,3,FALSE)</f>
        <v>0.28205128205128199</v>
      </c>
      <c r="DL904">
        <f>VLOOKUP(B904,rtword_jaccard!$C$1:$F$1128,4,FALSE)</f>
        <v>0.40845070422535201</v>
      </c>
      <c r="DM904">
        <f>VLOOKUP(B904,rtword_jaccard!$C$1:$G$1128,5,FALSE)</f>
        <v>0.41509433962264097</v>
      </c>
      <c r="DN904">
        <f>VLOOKUP(B904,owner_j_重み付き!$C$1:$E$1128,3)</f>
        <v>1.2999999999999999E-3</v>
      </c>
      <c r="DO904">
        <f>VLOOKUP(B904,part_j_重み付き!$C$1:$E$1128,3,FALSE)</f>
        <v>1.11E-2</v>
      </c>
      <c r="DP904">
        <f>VLOOKUP(B904,journalsection_jaccard!$C$2:$E$1129,3,FALSE)</f>
        <v>0.38888888888888801</v>
      </c>
      <c r="DQ904">
        <f>VLOOKUP(B904,journalsection_jaccard!$C$2:$F$1129,4,FALSE)</f>
        <v>0.44927536231884002</v>
      </c>
      <c r="DR904">
        <f>VLOOKUP(B904,journalsection_jaccard!$C$2:$G$1129,5,FALSE)</f>
        <v>0.38248847926267199</v>
      </c>
      <c r="DS904">
        <f>VLOOKUP(B904,journalsection_jaccard!$C$2:$H$1129,6,FALSE)</f>
        <v>0.28205128205128199</v>
      </c>
    </row>
    <row r="905" spans="1:123" x14ac:dyDescent="0.55000000000000004">
      <c r="A905">
        <v>898</v>
      </c>
      <c r="B905" t="s">
        <v>1516</v>
      </c>
      <c r="C905" t="s">
        <v>1004</v>
      </c>
      <c r="D905">
        <v>0.18523026000000001</v>
      </c>
      <c r="E905">
        <v>0.15241604</v>
      </c>
      <c r="F905">
        <v>-1.6321410000000001E-2</v>
      </c>
      <c r="G905">
        <v>0.34917206000000001</v>
      </c>
      <c r="H905">
        <v>0.112999395</v>
      </c>
      <c r="I905">
        <v>0.25889665000000001</v>
      </c>
      <c r="J905">
        <v>0.18824816</v>
      </c>
      <c r="K905">
        <v>0.97611994000000002</v>
      </c>
      <c r="L905">
        <v>0.17045157999999999</v>
      </c>
      <c r="M905">
        <v>0.18322867000000001</v>
      </c>
      <c r="N905">
        <v>0.27478996</v>
      </c>
      <c r="O905">
        <v>7.6957159999999997E-2</v>
      </c>
      <c r="P905">
        <v>0.17755961000000001</v>
      </c>
      <c r="Q905">
        <v>0.37461716</v>
      </c>
      <c r="R905">
        <v>0.13443131999999999</v>
      </c>
      <c r="S905">
        <v>0.13541602999999999</v>
      </c>
      <c r="T905">
        <v>1.6549805000000001E-2</v>
      </c>
      <c r="U905">
        <v>0.24316424</v>
      </c>
      <c r="V905">
        <v>0.25506875000000001</v>
      </c>
      <c r="W905">
        <v>6.6480059999999994E-2</v>
      </c>
      <c r="X905">
        <v>8.7515220000000005E-2</v>
      </c>
      <c r="Y905">
        <v>0.2246312</v>
      </c>
      <c r="Z905">
        <v>2.9359262000000001E-2</v>
      </c>
      <c r="AA905">
        <v>0.23664505999999999</v>
      </c>
      <c r="AB905">
        <v>-0.13230705000000001</v>
      </c>
      <c r="AC905">
        <v>0.19316754</v>
      </c>
      <c r="AD905">
        <v>0.26525705999999999</v>
      </c>
      <c r="AE905">
        <v>0.19096340000000001</v>
      </c>
      <c r="AF905">
        <v>0.30034083</v>
      </c>
      <c r="AG905">
        <v>0.17012411</v>
      </c>
      <c r="AH905">
        <v>6.5377980000000002E-2</v>
      </c>
      <c r="AI905">
        <v>0.32324882999999999</v>
      </c>
      <c r="AJ905">
        <v>0.18053184</v>
      </c>
      <c r="AK905">
        <v>2.8409899999999998E-2</v>
      </c>
      <c r="AL905">
        <v>-7.1557770000000007E-2</v>
      </c>
      <c r="AM905">
        <v>0.16894656</v>
      </c>
      <c r="AN905">
        <v>8.9446529999999996E-2</v>
      </c>
      <c r="AO905">
        <v>2.8713617E-2</v>
      </c>
      <c r="AP905">
        <v>0.17389356</v>
      </c>
      <c r="AQ905">
        <v>0.2604128</v>
      </c>
      <c r="AR905">
        <v>0.119145796</v>
      </c>
      <c r="AS905">
        <v>0.13365446</v>
      </c>
      <c r="AT905">
        <v>0.12865044</v>
      </c>
      <c r="AU905">
        <v>5.3291958E-2</v>
      </c>
      <c r="AV905">
        <v>4.8464517999999998E-2</v>
      </c>
      <c r="AW905">
        <v>0.33622183999999999</v>
      </c>
      <c r="AX905">
        <v>0.14599274000000001</v>
      </c>
      <c r="AY905">
        <v>0.34276246999999999</v>
      </c>
      <c r="AZ905">
        <v>0.97759706000000002</v>
      </c>
      <c r="BA905">
        <v>2.5925256999999998E-3</v>
      </c>
      <c r="BB905">
        <v>0.15321504</v>
      </c>
      <c r="BC905">
        <v>0.22660619000000001</v>
      </c>
      <c r="BD905">
        <v>9.6781223999999999E-2</v>
      </c>
      <c r="BE905">
        <v>0.14693853000000001</v>
      </c>
      <c r="BF905">
        <v>0.41034137999999998</v>
      </c>
      <c r="BG905">
        <v>0.16822933000000001</v>
      </c>
      <c r="BH905">
        <v>5.3168916999999996E-3</v>
      </c>
      <c r="BI905">
        <v>0.3024617</v>
      </c>
      <c r="BJ905">
        <v>0.19697993999999999</v>
      </c>
      <c r="BK905">
        <v>0.40627112999999998</v>
      </c>
      <c r="BL905">
        <v>4.8368179999999997E-2</v>
      </c>
      <c r="BM905">
        <v>0.22529150000000001</v>
      </c>
      <c r="BN905">
        <v>0.18532667</v>
      </c>
      <c r="BO905">
        <v>0.1762966</v>
      </c>
      <c r="BP905">
        <v>0.24300851000000001</v>
      </c>
      <c r="BQ905">
        <v>1.446688E-2</v>
      </c>
      <c r="BR905">
        <v>0.31164273999999997</v>
      </c>
      <c r="BS905">
        <v>0.2403072</v>
      </c>
      <c r="BT905">
        <v>0.3333315</v>
      </c>
      <c r="BU905">
        <v>0.2276599</v>
      </c>
      <c r="BV905">
        <v>0.14716604</v>
      </c>
      <c r="BW905">
        <v>0.32599794999999998</v>
      </c>
      <c r="BX905">
        <v>0.33629870000000001</v>
      </c>
      <c r="BY905">
        <v>3.6651660000000003E-2</v>
      </c>
      <c r="BZ905">
        <v>0.11982286</v>
      </c>
      <c r="CA905">
        <v>0.23326949999999999</v>
      </c>
      <c r="CB905">
        <v>-3.6797322E-2</v>
      </c>
      <c r="CC905">
        <v>0.37900270000000003</v>
      </c>
      <c r="CD905">
        <v>8.2363919999999993E-2</v>
      </c>
      <c r="CE905">
        <v>0.25900889999999999</v>
      </c>
      <c r="CF905">
        <v>0.13044958000000001</v>
      </c>
      <c r="CG905">
        <v>-9.9569000000000005E-2</v>
      </c>
      <c r="CH905">
        <v>4.8261784000000002E-2</v>
      </c>
      <c r="CI905">
        <v>0.20938071999999999</v>
      </c>
      <c r="CJ905">
        <v>0.12370369000000001</v>
      </c>
      <c r="CK905">
        <v>0.27088714000000003</v>
      </c>
      <c r="CL905">
        <v>0.36279145000000002</v>
      </c>
      <c r="CM905">
        <v>0.31379157000000002</v>
      </c>
      <c r="CN905">
        <v>0.26099064999999999</v>
      </c>
      <c r="CO905">
        <v>0.19277024000000001</v>
      </c>
      <c r="CP905">
        <v>0.36759641999999998</v>
      </c>
      <c r="CQ905">
        <v>0.26964408000000001</v>
      </c>
      <c r="CR905">
        <v>0.31152785</v>
      </c>
      <c r="CS905">
        <v>0.37372822</v>
      </c>
      <c r="CT905">
        <v>0.1774269</v>
      </c>
      <c r="CU905">
        <v>0.17986648</v>
      </c>
      <c r="CV905">
        <v>0.13971294000000001</v>
      </c>
      <c r="CW905">
        <v>0.2900411</v>
      </c>
      <c r="CX905">
        <v>2.9199105E-2</v>
      </c>
      <c r="CY905">
        <v>-8.6569219999999992E-3</v>
      </c>
      <c r="CZ905">
        <v>0.18911091999999999</v>
      </c>
      <c r="DA905">
        <v>0.15872043</v>
      </c>
      <c r="DB905">
        <v>0.14605509999999999</v>
      </c>
      <c r="DC905">
        <v>0.97421380000000002</v>
      </c>
      <c r="DD905">
        <v>0.14666783999999999</v>
      </c>
      <c r="DE905">
        <v>0.16757748</v>
      </c>
      <c r="DF905">
        <f t="shared" ref="DF905:DF968" si="38">AVERAGE(D905:J905,L905:AY905,BA905:DB905,DD905:DE905)</f>
        <v>0.17685975181941752</v>
      </c>
      <c r="DG905">
        <f t="shared" ref="DG905:DG968" si="39">IF(DF905&gt;=0.25,1,0)</f>
        <v>0</v>
      </c>
      <c r="DH905">
        <v>0</v>
      </c>
      <c r="DI905">
        <f>VLOOKUP(B905,owner_jaccard!$C$1:$E$1128,3,FALSE)</f>
        <v>0.10204081632653</v>
      </c>
      <c r="DJ905">
        <f>VLOOKUP(B905,partic_jaccard!$C$1:$E$1128,3,FALSE)</f>
        <v>0.119047619047619</v>
      </c>
      <c r="DK905">
        <f>VLOOKUP(B905,rtword_jaccard!$C$1:$E$1128,3,FALSE)</f>
        <v>0.17647058823529399</v>
      </c>
      <c r="DL905">
        <f>VLOOKUP(B905,rtword_jaccard!$C$1:$F$1128,4,FALSE)</f>
        <v>0.21212121212121199</v>
      </c>
      <c r="DM905">
        <f>VLOOKUP(B905,rtword_jaccard!$C$1:$G$1128,5,FALSE)</f>
        <v>0.23966942148760301</v>
      </c>
      <c r="DN905">
        <f>VLOOKUP(B905,owner_j_重み付き!$C$1:$E$1128,3)</f>
        <v>6.9999999999999999E-4</v>
      </c>
      <c r="DO905">
        <f>VLOOKUP(B905,part_j_重み付き!$C$1:$E$1128,3,FALSE)</f>
        <v>1.9400000000000001E-2</v>
      </c>
      <c r="DP905">
        <f>VLOOKUP(B905,journalsection_jaccard!$C$2:$E$1129,3,FALSE)</f>
        <v>0.35135135135135098</v>
      </c>
      <c r="DQ905">
        <f>VLOOKUP(B905,journalsection_jaccard!$C$2:$F$1129,4,FALSE)</f>
        <v>0.19047619047618999</v>
      </c>
      <c r="DR905">
        <f>VLOOKUP(B905,journalsection_jaccard!$C$2:$G$1129,5,FALSE)</f>
        <v>0.171875</v>
      </c>
      <c r="DS905">
        <f>VLOOKUP(B905,journalsection_jaccard!$C$2:$H$1129,6,FALSE)</f>
        <v>4.1666666666666602E-2</v>
      </c>
    </row>
    <row r="906" spans="1:123" x14ac:dyDescent="0.55000000000000004">
      <c r="A906">
        <v>899</v>
      </c>
      <c r="B906" t="s">
        <v>1517</v>
      </c>
      <c r="C906" t="s">
        <v>1005</v>
      </c>
      <c r="D906">
        <v>0.22239633</v>
      </c>
      <c r="E906">
        <v>0.19557933999999999</v>
      </c>
      <c r="F906">
        <v>1.1469603E-2</v>
      </c>
      <c r="G906">
        <v>0.116570406</v>
      </c>
      <c r="H906">
        <v>0.13947266</v>
      </c>
      <c r="I906">
        <v>0.19129326999999999</v>
      </c>
      <c r="J906">
        <v>0.22988710000000001</v>
      </c>
      <c r="K906">
        <v>0.98075800000000002</v>
      </c>
      <c r="L906">
        <v>0.21185428000000001</v>
      </c>
      <c r="M906">
        <v>0.12703611000000001</v>
      </c>
      <c r="N906">
        <v>0.28450456000000002</v>
      </c>
      <c r="O906">
        <v>-2.2139506999999999E-3</v>
      </c>
      <c r="P906">
        <v>0.24688541999999999</v>
      </c>
      <c r="Q906">
        <v>0.3683786</v>
      </c>
      <c r="R906">
        <v>-1.8670461999999999E-2</v>
      </c>
      <c r="S906">
        <v>1.0907953999999999E-2</v>
      </c>
      <c r="T906">
        <v>8.1461710000000007E-2</v>
      </c>
      <c r="U906">
        <v>0.1062019</v>
      </c>
      <c r="V906">
        <v>0.26548442</v>
      </c>
      <c r="W906">
        <v>0.14867136</v>
      </c>
      <c r="X906">
        <v>0.28831908000000001</v>
      </c>
      <c r="Y906">
        <v>0.16130327</v>
      </c>
      <c r="Z906">
        <v>5.1065712999999999E-2</v>
      </c>
      <c r="AA906">
        <v>0.27054172999999998</v>
      </c>
      <c r="AB906">
        <v>5.4454337999999998E-2</v>
      </c>
      <c r="AC906">
        <v>0.10002169</v>
      </c>
      <c r="AD906">
        <v>0.13895178</v>
      </c>
      <c r="AE906">
        <v>0.24283196000000001</v>
      </c>
      <c r="AF906">
        <v>0.27325606000000002</v>
      </c>
      <c r="AG906">
        <v>-2.4787596000000001E-4</v>
      </c>
      <c r="AH906">
        <v>-2.8983068000000001E-2</v>
      </c>
      <c r="AI906">
        <v>0.24662286</v>
      </c>
      <c r="AJ906">
        <v>9.7518259999999996E-2</v>
      </c>
      <c r="AK906">
        <v>2.0328404000000001E-2</v>
      </c>
      <c r="AL906">
        <v>0.104927875</v>
      </c>
      <c r="AM906">
        <v>0.34061965</v>
      </c>
      <c r="AN906">
        <v>8.9136649999999998E-2</v>
      </c>
      <c r="AO906">
        <v>0.18168208</v>
      </c>
      <c r="AP906">
        <v>0.29723003999999997</v>
      </c>
      <c r="AQ906">
        <v>8.7539850000000002E-2</v>
      </c>
      <c r="AR906">
        <v>0.21120995000000001</v>
      </c>
      <c r="AS906">
        <v>0.19453566</v>
      </c>
      <c r="AT906">
        <v>3.0677032E-2</v>
      </c>
      <c r="AU906">
        <v>0.1498505</v>
      </c>
      <c r="AV906">
        <v>0.15254424999999999</v>
      </c>
      <c r="AW906">
        <v>0.35327892999999999</v>
      </c>
      <c r="AX906">
        <v>0.122720286</v>
      </c>
      <c r="AY906">
        <v>0.11234012</v>
      </c>
      <c r="AZ906">
        <v>0.97237150000000006</v>
      </c>
      <c r="BA906">
        <v>-1.8237362E-2</v>
      </c>
      <c r="BB906">
        <v>6.3590569999999999E-2</v>
      </c>
      <c r="BC906">
        <v>5.5220604E-2</v>
      </c>
      <c r="BD906">
        <v>7.8391500000000003E-2</v>
      </c>
      <c r="BE906">
        <v>2.0316440000000002E-2</v>
      </c>
      <c r="BF906">
        <v>0.427008</v>
      </c>
      <c r="BG906">
        <v>0.33831410000000001</v>
      </c>
      <c r="BH906">
        <v>-0.11294836599999999</v>
      </c>
      <c r="BI906">
        <v>0.27766089999999999</v>
      </c>
      <c r="BJ906">
        <v>3.6962096E-2</v>
      </c>
      <c r="BK906">
        <v>0.17647784999999999</v>
      </c>
      <c r="BL906">
        <v>0.19268428000000001</v>
      </c>
      <c r="BM906">
        <v>0.18538611999999999</v>
      </c>
      <c r="BN906">
        <v>0.13130574</v>
      </c>
      <c r="BO906">
        <v>0.15648490000000001</v>
      </c>
      <c r="BP906">
        <v>4.2489097000000003E-2</v>
      </c>
      <c r="BQ906">
        <v>-6.9526740000000004E-2</v>
      </c>
      <c r="BR906">
        <v>0.29642059999999998</v>
      </c>
      <c r="BS906">
        <v>0.22029695999999999</v>
      </c>
      <c r="BT906">
        <v>0.29798760000000002</v>
      </c>
      <c r="BU906">
        <v>0.22383133999999999</v>
      </c>
      <c r="BV906">
        <v>0.13593173</v>
      </c>
      <c r="BW906">
        <v>0.10942209</v>
      </c>
      <c r="BX906">
        <v>0.29369719999999999</v>
      </c>
      <c r="BY906">
        <v>7.5770950000000004E-2</v>
      </c>
      <c r="BZ906">
        <v>0.14283999999999999</v>
      </c>
      <c r="CA906">
        <v>9.2626529999999992E-3</v>
      </c>
      <c r="CB906">
        <v>0.10113667</v>
      </c>
      <c r="CC906">
        <v>0.25272253</v>
      </c>
      <c r="CD906">
        <v>0.27845213000000002</v>
      </c>
      <c r="CE906">
        <v>0.4166145</v>
      </c>
      <c r="CF906">
        <v>0.20503023000000001</v>
      </c>
      <c r="CG906">
        <v>4.4743482000000001E-2</v>
      </c>
      <c r="CH906">
        <v>0.24759825999999999</v>
      </c>
      <c r="CI906">
        <v>0.12929019999999999</v>
      </c>
      <c r="CJ906">
        <v>0.15336704000000001</v>
      </c>
      <c r="CK906">
        <v>0.12294263</v>
      </c>
      <c r="CL906">
        <v>0.26983376999999997</v>
      </c>
      <c r="CM906">
        <v>0.14737120000000001</v>
      </c>
      <c r="CN906">
        <v>0.28186499999999998</v>
      </c>
      <c r="CO906">
        <v>5.424321E-2</v>
      </c>
      <c r="CP906">
        <v>0.105679125</v>
      </c>
      <c r="CQ906">
        <v>0.10102955</v>
      </c>
      <c r="CR906">
        <v>0.40243370000000001</v>
      </c>
      <c r="CS906">
        <v>0.21839552000000001</v>
      </c>
      <c r="CT906">
        <v>-6.4436615000000003E-2</v>
      </c>
      <c r="CU906">
        <v>-6.6337419999999994E-2</v>
      </c>
      <c r="CV906">
        <v>0.30950825999999998</v>
      </c>
      <c r="CW906">
        <v>0.12153923</v>
      </c>
      <c r="CX906">
        <v>4.5568272E-2</v>
      </c>
      <c r="CY906">
        <v>0.39165070000000002</v>
      </c>
      <c r="CZ906">
        <v>0.13218083999999999</v>
      </c>
      <c r="DA906">
        <v>0.33094869999999998</v>
      </c>
      <c r="DB906">
        <v>0.17745269999999999</v>
      </c>
      <c r="DC906">
        <v>0.96868854999999998</v>
      </c>
      <c r="DD906">
        <v>0.24630558</v>
      </c>
      <c r="DE906">
        <v>0.16523748999999999</v>
      </c>
      <c r="DF906">
        <f t="shared" si="38"/>
        <v>0.15913451476058255</v>
      </c>
      <c r="DG906">
        <f t="shared" si="39"/>
        <v>0</v>
      </c>
      <c r="DH906">
        <v>0</v>
      </c>
      <c r="DI906">
        <f>VLOOKUP(B906,owner_jaccard!$C$1:$E$1128,3,FALSE)</f>
        <v>0.119047619047619</v>
      </c>
      <c r="DJ906">
        <f>VLOOKUP(B906,partic_jaccard!$C$1:$E$1128,3,FALSE)</f>
        <v>0.27586206896551702</v>
      </c>
      <c r="DK906">
        <f>VLOOKUP(B906,rtword_jaccard!$C$1:$E$1128,3,FALSE)</f>
        <v>0.16279069767441801</v>
      </c>
      <c r="DL906">
        <f>VLOOKUP(B906,rtword_jaccard!$C$1:$F$1128,4,FALSE)</f>
        <v>0.219512195121951</v>
      </c>
      <c r="DM906">
        <f>VLOOKUP(B906,rtword_jaccard!$C$1:$G$1128,5,FALSE)</f>
        <v>0.26050420168067201</v>
      </c>
      <c r="DN906">
        <f>VLOOKUP(B906,owner_j_重み付き!$C$1:$E$1128,3)</f>
        <v>8.9999999999999998E-4</v>
      </c>
      <c r="DO906">
        <f>VLOOKUP(B906,part_j_重み付き!$C$1:$E$1128,3,FALSE)</f>
        <v>3.1800000000000002E-2</v>
      </c>
      <c r="DP906">
        <f>VLOOKUP(B906,journalsection_jaccard!$C$2:$E$1129,3,FALSE)</f>
        <v>0.49253731343283502</v>
      </c>
      <c r="DQ906">
        <f>VLOOKUP(B906,journalsection_jaccard!$C$2:$F$1129,4,FALSE)</f>
        <v>0.35135135135135098</v>
      </c>
      <c r="DR906">
        <f>VLOOKUP(B906,journalsection_jaccard!$C$2:$G$1129,5,FALSE)</f>
        <v>0.28205128205128199</v>
      </c>
      <c r="DS906">
        <f>VLOOKUP(B906,journalsection_jaccard!$C$2:$H$1129,6,FALSE)</f>
        <v>0.16279069767441801</v>
      </c>
    </row>
    <row r="907" spans="1:123" hidden="1" x14ac:dyDescent="0.55000000000000004">
      <c r="A907">
        <v>900</v>
      </c>
      <c r="B907" t="s">
        <v>2391</v>
      </c>
      <c r="C907" t="s">
        <v>1006</v>
      </c>
      <c r="D907">
        <v>0.10845093</v>
      </c>
      <c r="E907">
        <v>0.33656376999999998</v>
      </c>
      <c r="F907">
        <v>1.6540447E-2</v>
      </c>
      <c r="G907">
        <v>0.31386041999999997</v>
      </c>
      <c r="H907">
        <v>8.8502800000000006E-2</v>
      </c>
      <c r="I907">
        <v>0.18911782999999999</v>
      </c>
      <c r="J907">
        <v>0.19039349999999999</v>
      </c>
      <c r="K907">
        <v>0.9765007</v>
      </c>
      <c r="L907">
        <v>9.9790680000000007E-2</v>
      </c>
      <c r="M907">
        <v>0.11391924</v>
      </c>
      <c r="N907">
        <v>0.14827183999999999</v>
      </c>
      <c r="O907">
        <v>5.3271520000000003E-2</v>
      </c>
      <c r="P907">
        <v>0.19037915999999999</v>
      </c>
      <c r="Q907">
        <v>0.16704010999999999</v>
      </c>
      <c r="R907">
        <v>0.20661588</v>
      </c>
      <c r="S907">
        <v>8.1527710000000003E-2</v>
      </c>
      <c r="T907">
        <v>8.4818030000000003E-2</v>
      </c>
      <c r="U907">
        <v>7.3711700000000005E-2</v>
      </c>
      <c r="V907">
        <v>0.3015082</v>
      </c>
      <c r="W907">
        <v>0.24714673000000001</v>
      </c>
      <c r="X907">
        <v>0.19267696000000001</v>
      </c>
      <c r="Y907">
        <v>0.23057670999999999</v>
      </c>
      <c r="Z907">
        <v>7.7671089999999998E-2</v>
      </c>
      <c r="AA907">
        <v>0.13961113999999999</v>
      </c>
      <c r="AB907">
        <v>7.8288419999999997E-2</v>
      </c>
      <c r="AC907">
        <v>0.22123340999999999</v>
      </c>
      <c r="AD907">
        <v>0.10444106</v>
      </c>
      <c r="AE907">
        <v>-2.2133768000000002E-2</v>
      </c>
      <c r="AF907">
        <v>0.14441451</v>
      </c>
      <c r="AG907">
        <v>1.9317186E-2</v>
      </c>
      <c r="AH907">
        <v>0.14225594999999999</v>
      </c>
      <c r="AI907">
        <v>7.1711929999999993E-2</v>
      </c>
      <c r="AJ907">
        <v>-4.0248968000000003E-2</v>
      </c>
      <c r="AK907">
        <v>0.1627622</v>
      </c>
      <c r="AL907">
        <v>0.15467423</v>
      </c>
      <c r="AM907">
        <v>0.19032098</v>
      </c>
      <c r="AN907">
        <v>0.18417425000000001</v>
      </c>
      <c r="AO907">
        <v>0.13874549</v>
      </c>
      <c r="AP907">
        <v>8.4372959999999997E-2</v>
      </c>
      <c r="AQ907">
        <v>5.5005457000000001E-2</v>
      </c>
      <c r="AR907">
        <v>0.12881424999999999</v>
      </c>
      <c r="AS907">
        <v>0.14494783</v>
      </c>
      <c r="AT907">
        <v>0.16556816999999999</v>
      </c>
      <c r="AU907">
        <v>0.10193341</v>
      </c>
      <c r="AV907">
        <v>0.15803360999999999</v>
      </c>
      <c r="AW907">
        <v>0.16530718</v>
      </c>
      <c r="AX907">
        <v>0.21286531</v>
      </c>
      <c r="AY907">
        <v>0.34212123999999999</v>
      </c>
      <c r="AZ907">
        <v>0.96242945999999996</v>
      </c>
      <c r="BA907">
        <v>0.10329753</v>
      </c>
      <c r="BB907">
        <v>0.16187371</v>
      </c>
      <c r="BC907">
        <v>0.21742827000000001</v>
      </c>
      <c r="BD907">
        <v>0.15068896000000001</v>
      </c>
      <c r="BE907">
        <v>-3.5852460000000003E-2</v>
      </c>
      <c r="BF907">
        <v>0.14790507</v>
      </c>
      <c r="BG907">
        <v>0.19748309999999999</v>
      </c>
      <c r="BH907">
        <v>5.1553215999999999E-2</v>
      </c>
      <c r="BI907">
        <v>0.22626224</v>
      </c>
      <c r="BJ907">
        <v>0.14724925</v>
      </c>
      <c r="BK907">
        <v>0.18973543000000001</v>
      </c>
      <c r="BL907">
        <v>0.22356590000000001</v>
      </c>
      <c r="BM907">
        <v>0.25350656999999999</v>
      </c>
      <c r="BN907">
        <v>4.8341986000000003E-2</v>
      </c>
      <c r="BO907">
        <v>0.27193967000000002</v>
      </c>
      <c r="BP907">
        <v>9.7836759999999995E-2</v>
      </c>
      <c r="BQ907">
        <v>1.9595860999999999E-2</v>
      </c>
      <c r="BR907">
        <v>0.25136419999999998</v>
      </c>
      <c r="BS907">
        <v>-9.3501929999999997E-3</v>
      </c>
      <c r="BT907">
        <v>0.23973949</v>
      </c>
      <c r="BU907">
        <v>0.10611132500000001</v>
      </c>
      <c r="BV907">
        <v>9.6002064999999998E-2</v>
      </c>
      <c r="BW907">
        <v>0.17737033999999999</v>
      </c>
      <c r="BX907">
        <v>0.24896762</v>
      </c>
      <c r="BY907">
        <v>-8.9410189999999997E-3</v>
      </c>
      <c r="BZ907">
        <v>0.11488266</v>
      </c>
      <c r="CA907">
        <v>0.27767277000000001</v>
      </c>
      <c r="CB907">
        <v>2.8182913000000001E-4</v>
      </c>
      <c r="CC907">
        <v>0.11463671</v>
      </c>
      <c r="CD907">
        <v>-3.4528214000000002E-2</v>
      </c>
      <c r="CE907">
        <v>0.28768842999999999</v>
      </c>
      <c r="CF907">
        <v>0.18950191</v>
      </c>
      <c r="CG907">
        <v>0.18338698</v>
      </c>
      <c r="CH907">
        <v>3.7999600000000001E-2</v>
      </c>
      <c r="CI907">
        <v>3.0778471000000002E-2</v>
      </c>
      <c r="CJ907">
        <v>0.23505688</v>
      </c>
      <c r="CK907">
        <v>0.40101457000000001</v>
      </c>
      <c r="CL907">
        <v>0.15449373</v>
      </c>
      <c r="CM907">
        <v>0.22782332999999999</v>
      </c>
      <c r="CN907">
        <v>0.20338674000000001</v>
      </c>
      <c r="CO907">
        <v>0.28143615</v>
      </c>
      <c r="CP907">
        <v>6.0778406E-2</v>
      </c>
      <c r="CQ907">
        <v>0.31126893</v>
      </c>
      <c r="CR907">
        <v>0.25620242999999998</v>
      </c>
      <c r="CS907">
        <v>0.1823978</v>
      </c>
      <c r="CT907">
        <v>0.14886145000000001</v>
      </c>
      <c r="CU907">
        <v>7.5505359999999994E-2</v>
      </c>
      <c r="CV907">
        <v>0.15914811000000001</v>
      </c>
      <c r="CW907">
        <v>0.23706869999999999</v>
      </c>
      <c r="CX907">
        <v>0.14596729999999999</v>
      </c>
      <c r="CY907">
        <v>0.21738942</v>
      </c>
      <c r="CZ907">
        <v>0.24959178000000001</v>
      </c>
      <c r="DA907">
        <v>3.8097187999999997E-2</v>
      </c>
      <c r="DB907">
        <v>0.20888187999999999</v>
      </c>
      <c r="DC907">
        <v>0.96155626000000005</v>
      </c>
      <c r="DD907">
        <v>0.35212012999999998</v>
      </c>
      <c r="DE907">
        <v>0.24680231999999999</v>
      </c>
      <c r="DF907">
        <f t="shared" si="38"/>
        <v>0.15466176053524272</v>
      </c>
      <c r="DG907">
        <f t="shared" si="39"/>
        <v>0</v>
      </c>
      <c r="DH907">
        <v>2.3803856224708403E-4</v>
      </c>
      <c r="DI907">
        <f>VLOOKUP(B907,owner_jaccard!$C$1:$E$1128,3,FALSE)</f>
        <v>0.18918918918918901</v>
      </c>
      <c r="DJ907">
        <f>VLOOKUP(B907,partic_jaccard!$C$1:$E$1128,3,FALSE)</f>
        <v>0.26086956521739102</v>
      </c>
      <c r="DK907">
        <f>VLOOKUP(B907,rtword_jaccard!$C$1:$E$1128,3,FALSE)</f>
        <v>0.20481927710843301</v>
      </c>
      <c r="DL907">
        <f>VLOOKUP(B907,rtword_jaccard!$C$1:$F$1128,4,FALSE)</f>
        <v>0.25786163522012501</v>
      </c>
      <c r="DM907">
        <f>VLOOKUP(B907,rtword_jaccard!$C$1:$G$1128,5,FALSE)</f>
        <v>0.27118644067796599</v>
      </c>
      <c r="DN907">
        <f>VLOOKUP(B907,owner_j_重み付き!$C$1:$E$1128,3)</f>
        <v>4.7000000000000002E-3</v>
      </c>
      <c r="DO907">
        <f>VLOOKUP(B907,part_j_重み付き!$C$1:$E$1128,3,FALSE)</f>
        <v>1.6E-2</v>
      </c>
      <c r="DP907">
        <f>VLOOKUP(B907,journalsection_jaccard!$C$2:$E$1129,3,FALSE)</f>
        <v>0.51515151515151503</v>
      </c>
      <c r="DQ907">
        <f>VLOOKUP(B907,journalsection_jaccard!$C$2:$F$1129,4,FALSE)</f>
        <v>0.36986301369863001</v>
      </c>
      <c r="DR907">
        <f>VLOOKUP(B907,journalsection_jaccard!$C$2:$G$1129,5,FALSE)</f>
        <v>0.32743362831858402</v>
      </c>
      <c r="DS907">
        <f>VLOOKUP(B907,journalsection_jaccard!$C$2:$H$1129,6,FALSE)</f>
        <v>0.17647058823529399</v>
      </c>
    </row>
    <row r="908" spans="1:123" x14ac:dyDescent="0.55000000000000004">
      <c r="A908">
        <v>901</v>
      </c>
      <c r="B908" t="s">
        <v>1518</v>
      </c>
      <c r="C908" t="s">
        <v>1007</v>
      </c>
      <c r="D908">
        <v>0.14466634</v>
      </c>
      <c r="E908">
        <v>0.17710395000000001</v>
      </c>
      <c r="F908">
        <v>5.1947130000000001E-2</v>
      </c>
      <c r="G908">
        <v>0.13388182000000001</v>
      </c>
      <c r="H908">
        <v>0.15381631000000001</v>
      </c>
      <c r="I908">
        <v>0.20455654000000001</v>
      </c>
      <c r="J908">
        <v>0.25030576999999998</v>
      </c>
      <c r="K908">
        <v>0.97742945000000003</v>
      </c>
      <c r="L908">
        <v>0.19280449</v>
      </c>
      <c r="M908">
        <v>0.17692289</v>
      </c>
      <c r="N908">
        <v>0.26084439999999998</v>
      </c>
      <c r="O908">
        <v>8.9140750000000005E-2</v>
      </c>
      <c r="P908">
        <v>8.4356100000000003E-2</v>
      </c>
      <c r="Q908">
        <v>0.26078960000000001</v>
      </c>
      <c r="R908">
        <v>6.9199170000000004E-2</v>
      </c>
      <c r="S908">
        <v>-6.1915150000000002E-2</v>
      </c>
      <c r="T908">
        <v>-4.0239610000000002E-2</v>
      </c>
      <c r="U908">
        <v>7.0621459999999997E-2</v>
      </c>
      <c r="V908">
        <v>0.16825165</v>
      </c>
      <c r="W908">
        <v>5.2206505E-2</v>
      </c>
      <c r="X908">
        <v>5.6472793E-2</v>
      </c>
      <c r="Y908">
        <v>0.18005641999999999</v>
      </c>
      <c r="Z908">
        <v>4.9881622E-2</v>
      </c>
      <c r="AA908">
        <v>0.16311376999999999</v>
      </c>
      <c r="AB908">
        <v>5.617105E-2</v>
      </c>
      <c r="AC908">
        <v>0.23438033</v>
      </c>
      <c r="AD908">
        <v>0.18692105000000001</v>
      </c>
      <c r="AE908">
        <v>0.19055799000000001</v>
      </c>
      <c r="AF908">
        <v>0.17648277000000001</v>
      </c>
      <c r="AG908">
        <v>9.4881149999999997E-2</v>
      </c>
      <c r="AH908">
        <v>9.0473620000000005E-2</v>
      </c>
      <c r="AI908">
        <v>0.24238858999999999</v>
      </c>
      <c r="AJ908">
        <v>8.7391360000000001E-2</v>
      </c>
      <c r="AK908">
        <v>0.14015788000000001</v>
      </c>
      <c r="AL908">
        <v>-9.671911E-3</v>
      </c>
      <c r="AM908">
        <v>0.23274416000000001</v>
      </c>
      <c r="AN908">
        <v>0.11479701</v>
      </c>
      <c r="AO908">
        <v>0.10470108</v>
      </c>
      <c r="AP908">
        <v>0.14975854999999999</v>
      </c>
      <c r="AQ908">
        <v>0.26501851999999998</v>
      </c>
      <c r="AR908">
        <v>0.12845284000000001</v>
      </c>
      <c r="AS908">
        <v>0.10298806000000001</v>
      </c>
      <c r="AT908">
        <v>7.3282130000000001E-2</v>
      </c>
      <c r="AU908">
        <v>0.13571578000000001</v>
      </c>
      <c r="AV908">
        <v>0.23167856000000001</v>
      </c>
      <c r="AW908">
        <v>0.12758352000000001</v>
      </c>
      <c r="AX908">
        <v>0.12537983</v>
      </c>
      <c r="AY908">
        <v>0.34653085</v>
      </c>
      <c r="AZ908">
        <v>0.97817189999999998</v>
      </c>
      <c r="BA908">
        <v>0.13548974999999999</v>
      </c>
      <c r="BB908">
        <v>2.4026819000000001E-2</v>
      </c>
      <c r="BC908">
        <v>0.22266330000000001</v>
      </c>
      <c r="BD908">
        <v>0.24946313000000001</v>
      </c>
      <c r="BE908">
        <v>-9.6497773999999994E-2</v>
      </c>
      <c r="BF908">
        <v>0.118008</v>
      </c>
      <c r="BG908">
        <v>0.22204055</v>
      </c>
      <c r="BH908">
        <v>-7.2131790000000001E-2</v>
      </c>
      <c r="BI908">
        <v>0.11955898</v>
      </c>
      <c r="BJ908">
        <v>0.11485817</v>
      </c>
      <c r="BK908">
        <v>0.21350230000000001</v>
      </c>
      <c r="BL908">
        <v>7.9844899999999996E-2</v>
      </c>
      <c r="BM908">
        <v>0.101326324</v>
      </c>
      <c r="BN908">
        <v>0.14058243000000001</v>
      </c>
      <c r="BO908">
        <v>0.18246335999999999</v>
      </c>
      <c r="BP908">
        <v>0.13641147000000001</v>
      </c>
      <c r="BQ908">
        <v>-5.8416269999999999E-2</v>
      </c>
      <c r="BR908">
        <v>0.10119551</v>
      </c>
      <c r="BS908">
        <v>0.26023172999999999</v>
      </c>
      <c r="BT908">
        <v>0.35389884999999999</v>
      </c>
      <c r="BU908">
        <v>0.24262093000000001</v>
      </c>
      <c r="BV908">
        <v>0.10014001</v>
      </c>
      <c r="BW908">
        <v>0.18582546999999999</v>
      </c>
      <c r="BX908">
        <v>0.34118145999999999</v>
      </c>
      <c r="BY908">
        <v>5.5987407000000003E-2</v>
      </c>
      <c r="BZ908">
        <v>0.26931787000000001</v>
      </c>
      <c r="CA908">
        <v>0.14204021999999999</v>
      </c>
      <c r="CB908">
        <v>-0.12498605</v>
      </c>
      <c r="CC908">
        <v>0.38829866000000002</v>
      </c>
      <c r="CD908">
        <v>8.5020739999999997E-2</v>
      </c>
      <c r="CE908">
        <v>0.22684773999999999</v>
      </c>
      <c r="CF908">
        <v>0.10160728500000001</v>
      </c>
      <c r="CG908">
        <v>5.2205082E-2</v>
      </c>
      <c r="CH908">
        <v>0.25597930000000002</v>
      </c>
      <c r="CI908">
        <v>7.5184639999999997E-2</v>
      </c>
      <c r="CJ908">
        <v>0.26071873000000001</v>
      </c>
      <c r="CK908">
        <v>0.30850306</v>
      </c>
      <c r="CL908">
        <v>0.27696904999999999</v>
      </c>
      <c r="CM908">
        <v>0.15694962000000001</v>
      </c>
      <c r="CN908">
        <v>0.1172429</v>
      </c>
      <c r="CO908">
        <v>8.5159899999999997E-2</v>
      </c>
      <c r="CP908">
        <v>0.3159612</v>
      </c>
      <c r="CQ908">
        <v>0.13109552999999999</v>
      </c>
      <c r="CR908">
        <v>0.33342165000000001</v>
      </c>
      <c r="CS908">
        <v>0.21798006</v>
      </c>
      <c r="CT908">
        <v>8.1464759999999997E-2</v>
      </c>
      <c r="CU908">
        <v>5.5925490000000001E-2</v>
      </c>
      <c r="CV908">
        <v>0.22032578</v>
      </c>
      <c r="CW908">
        <v>0.22040170000000001</v>
      </c>
      <c r="CX908">
        <v>-0.21295547000000001</v>
      </c>
      <c r="CY908">
        <v>0.25211372999999998</v>
      </c>
      <c r="CZ908">
        <v>9.9055509999999999E-2</v>
      </c>
      <c r="DA908">
        <v>0.29503172999999999</v>
      </c>
      <c r="DB908">
        <v>0.27978560000000002</v>
      </c>
      <c r="DC908">
        <v>0.97208190000000005</v>
      </c>
      <c r="DD908">
        <v>0.16609061</v>
      </c>
      <c r="DE908">
        <v>0.101531155</v>
      </c>
      <c r="DF908">
        <f t="shared" si="38"/>
        <v>0.14782633288349512</v>
      </c>
      <c r="DG908">
        <f t="shared" si="39"/>
        <v>0</v>
      </c>
      <c r="DH908">
        <v>0</v>
      </c>
      <c r="DI908">
        <f>VLOOKUP(B908,owner_jaccard!$C$1:$E$1128,3,FALSE)</f>
        <v>0.116279069767441</v>
      </c>
      <c r="DJ908">
        <f>VLOOKUP(B908,partic_jaccard!$C$1:$E$1128,3,FALSE)</f>
        <v>0.11111111111111099</v>
      </c>
      <c r="DK908">
        <f>VLOOKUP(B908,rtword_jaccard!$C$1:$E$1128,3,FALSE)</f>
        <v>0.14942528735632099</v>
      </c>
      <c r="DL908">
        <f>VLOOKUP(B908,rtword_jaccard!$C$1:$F$1128,4,FALSE)</f>
        <v>0.17647058823529399</v>
      </c>
      <c r="DM908">
        <f>VLOOKUP(B908,rtword_jaccard!$C$1:$G$1128,5,FALSE)</f>
        <v>0.19521912350597601</v>
      </c>
      <c r="DN908">
        <f>VLOOKUP(B908,owner_j_重み付き!$C$1:$E$1128,3)</f>
        <v>1.1999999999999999E-3</v>
      </c>
      <c r="DO908">
        <f>VLOOKUP(B908,part_j_重み付き!$C$1:$E$1128,3,FALSE)</f>
        <v>1.2E-2</v>
      </c>
      <c r="DP908">
        <f>VLOOKUP(B908,journalsection_jaccard!$C$2:$E$1129,3,FALSE)</f>
        <v>0.47058823529411697</v>
      </c>
      <c r="DQ908">
        <f>VLOOKUP(B908,journalsection_jaccard!$C$2:$F$1129,4,FALSE)</f>
        <v>0.34228187919462999</v>
      </c>
      <c r="DR908">
        <f>VLOOKUP(B908,journalsection_jaccard!$C$2:$G$1129,5,FALSE)</f>
        <v>0.26050420168067201</v>
      </c>
      <c r="DS908">
        <f>VLOOKUP(B908,journalsection_jaccard!$C$2:$H$1129,6,FALSE)</f>
        <v>0.13636363636363599</v>
      </c>
    </row>
    <row r="909" spans="1:123" hidden="1" x14ac:dyDescent="0.55000000000000004">
      <c r="A909">
        <v>902</v>
      </c>
      <c r="B909" t="s">
        <v>1519</v>
      </c>
      <c r="C909" t="s">
        <v>1008</v>
      </c>
      <c r="D909">
        <v>0.25522806999999997</v>
      </c>
      <c r="E909">
        <v>0.18527458999999999</v>
      </c>
      <c r="F909">
        <v>4.6261204000000002E-3</v>
      </c>
      <c r="G909">
        <v>0.21117564</v>
      </c>
      <c r="H909">
        <v>2.0947654E-2</v>
      </c>
      <c r="I909">
        <v>0.33281082000000001</v>
      </c>
      <c r="J909">
        <v>0.21327099999999999</v>
      </c>
      <c r="K909">
        <v>0.97571490000000005</v>
      </c>
      <c r="L909">
        <v>6.5399713999999998E-2</v>
      </c>
      <c r="M909">
        <v>0.14514864999999999</v>
      </c>
      <c r="N909">
        <v>0.24245054999999999</v>
      </c>
      <c r="O909">
        <v>0.16083998999999999</v>
      </c>
      <c r="P909">
        <v>8.3453940000000008E-3</v>
      </c>
      <c r="Q909">
        <v>-1.6826089999999998E-2</v>
      </c>
      <c r="R909">
        <v>0.21082038</v>
      </c>
      <c r="S909">
        <v>-1.2376189999999999E-3</v>
      </c>
      <c r="T909">
        <v>7.3059379999999993E-2</v>
      </c>
      <c r="U909">
        <v>0.27013781999999997</v>
      </c>
      <c r="V909">
        <v>0.27349301999999998</v>
      </c>
      <c r="W909">
        <v>0.11588748</v>
      </c>
      <c r="X909">
        <v>0.14770510000000001</v>
      </c>
      <c r="Y909">
        <v>0.36553546999999997</v>
      </c>
      <c r="Z909">
        <v>8.2633899999999996E-2</v>
      </c>
      <c r="AA909">
        <v>0.24228727999999999</v>
      </c>
      <c r="AB909">
        <v>6.8313449999999998E-2</v>
      </c>
      <c r="AC909">
        <v>0.11406648</v>
      </c>
      <c r="AD909">
        <v>0.120289326</v>
      </c>
      <c r="AE909">
        <v>7.1526790000000007E-2</v>
      </c>
      <c r="AF909">
        <v>0.24468218</v>
      </c>
      <c r="AG909">
        <v>-7.6709319999999998E-2</v>
      </c>
      <c r="AH909">
        <v>0.18614338</v>
      </c>
      <c r="AI909">
        <v>0.2978459</v>
      </c>
      <c r="AJ909">
        <v>4.9063500000000003E-2</v>
      </c>
      <c r="AK909">
        <v>0.21302338000000001</v>
      </c>
      <c r="AL909">
        <v>0.14408860000000001</v>
      </c>
      <c r="AM909">
        <v>0.10794061000000001</v>
      </c>
      <c r="AN909">
        <v>9.1262734999999998E-2</v>
      </c>
      <c r="AO909">
        <v>4.8543903999999999E-2</v>
      </c>
      <c r="AP909">
        <v>0.18534598999999999</v>
      </c>
      <c r="AQ909">
        <v>0.14873776999999999</v>
      </c>
      <c r="AR909">
        <v>0.15795725999999999</v>
      </c>
      <c r="AS909">
        <v>0.24471610999999999</v>
      </c>
      <c r="AT909">
        <v>9.7273239999999997E-2</v>
      </c>
      <c r="AU909">
        <v>-2.6307001999999999E-2</v>
      </c>
      <c r="AV909">
        <v>0.16919972</v>
      </c>
      <c r="AW909">
        <v>0.10719927</v>
      </c>
      <c r="AX909">
        <v>0.100196645</v>
      </c>
      <c r="AY909">
        <v>0.28161594000000001</v>
      </c>
      <c r="AZ909">
        <v>0.97475719999999999</v>
      </c>
      <c r="BA909">
        <v>0.14503732</v>
      </c>
      <c r="BB909">
        <v>0.109367885</v>
      </c>
      <c r="BC909">
        <v>0.24237710000000001</v>
      </c>
      <c r="BD909">
        <v>0.14606917</v>
      </c>
      <c r="BE909">
        <v>4.1109920000000001E-2</v>
      </c>
      <c r="BF909">
        <v>0.29726458</v>
      </c>
      <c r="BG909">
        <v>0.15220664</v>
      </c>
      <c r="BH909">
        <v>1.1171212999999999E-2</v>
      </c>
      <c r="BI909">
        <v>9.1478930000000007E-3</v>
      </c>
      <c r="BJ909">
        <v>0.14762043999999999</v>
      </c>
      <c r="BK909">
        <v>-1.58412E-2</v>
      </c>
      <c r="BL909">
        <v>0.13358708</v>
      </c>
      <c r="BM909">
        <v>0.19352452000000001</v>
      </c>
      <c r="BN909">
        <v>9.2766249999999995E-2</v>
      </c>
      <c r="BO909">
        <v>0.23011551999999999</v>
      </c>
      <c r="BP909">
        <v>0.28990722000000002</v>
      </c>
      <c r="BQ909">
        <v>8.1383029999999995E-2</v>
      </c>
      <c r="BR909">
        <v>8.4301470000000003E-2</v>
      </c>
      <c r="BS909">
        <v>5.680587E-3</v>
      </c>
      <c r="BT909">
        <v>0.25577113000000001</v>
      </c>
      <c r="BU909">
        <v>0.23852043000000001</v>
      </c>
      <c r="BV909">
        <v>7.5216669999999999E-2</v>
      </c>
      <c r="BW909">
        <v>0.23942374999999999</v>
      </c>
      <c r="BX909">
        <v>0.40399337000000002</v>
      </c>
      <c r="BY909">
        <v>2.4956539999999999E-2</v>
      </c>
      <c r="BZ909">
        <v>0.15781602</v>
      </c>
      <c r="CA909">
        <v>8.737897E-2</v>
      </c>
      <c r="CB909">
        <v>-0.11629754</v>
      </c>
      <c r="CC909">
        <v>0.25096585999999999</v>
      </c>
      <c r="CD909">
        <v>8.0824584000000005E-2</v>
      </c>
      <c r="CE909">
        <v>0.17441258000000001</v>
      </c>
      <c r="CF909">
        <v>0.25535360000000001</v>
      </c>
      <c r="CG909">
        <v>9.8224809999999996E-2</v>
      </c>
      <c r="CH909">
        <v>1.9858557999999998E-2</v>
      </c>
      <c r="CI909">
        <v>3.1392053000000003E-2</v>
      </c>
      <c r="CJ909">
        <v>0.24439743</v>
      </c>
      <c r="CK909">
        <v>0.22907647</v>
      </c>
      <c r="CL909">
        <v>0.26499795999999998</v>
      </c>
      <c r="CM909">
        <v>0.17839078999999999</v>
      </c>
      <c r="CN909">
        <v>0.14979397999999999</v>
      </c>
      <c r="CO909">
        <v>0.1585685</v>
      </c>
      <c r="CP909">
        <v>-1.5501476E-2</v>
      </c>
      <c r="CQ909">
        <v>4.0397108000000001E-2</v>
      </c>
      <c r="CR909">
        <v>0.26683095000000001</v>
      </c>
      <c r="CS909">
        <v>0.11331709500000001</v>
      </c>
      <c r="CT909">
        <v>1.1265923000000001E-2</v>
      </c>
      <c r="CU909">
        <v>1.9716691000000001E-2</v>
      </c>
      <c r="CV909">
        <v>0.2668546</v>
      </c>
      <c r="CW909">
        <v>0.30498861999999999</v>
      </c>
      <c r="CX909">
        <v>2.0683690000000001E-2</v>
      </c>
      <c r="CY909">
        <v>0.23188718999999999</v>
      </c>
      <c r="CZ909">
        <v>0.15909646</v>
      </c>
      <c r="DA909">
        <v>7.0305670000000001E-2</v>
      </c>
      <c r="DB909">
        <v>0.23979843000000001</v>
      </c>
      <c r="DC909">
        <v>0.96715459999999998</v>
      </c>
      <c r="DD909">
        <v>0.17440881999999999</v>
      </c>
      <c r="DE909">
        <v>0.15087544999999999</v>
      </c>
      <c r="DF909">
        <f t="shared" si="38"/>
        <v>0.14281348102330091</v>
      </c>
      <c r="DG909">
        <f t="shared" si="39"/>
        <v>0</v>
      </c>
      <c r="DH909">
        <v>4.6210327982313987E-4</v>
      </c>
      <c r="DI909">
        <f>VLOOKUP(B909,owner_jaccard!$C$1:$E$1128,3,FALSE)</f>
        <v>0.15094339622641501</v>
      </c>
      <c r="DJ909">
        <f>VLOOKUP(B909,partic_jaccard!$C$1:$E$1128,3,FALSE)</f>
        <v>0.12903225806451599</v>
      </c>
      <c r="DK909">
        <f>VLOOKUP(B909,rtword_jaccard!$C$1:$E$1128,3,FALSE)</f>
        <v>0.219512195121951</v>
      </c>
      <c r="DL909">
        <f>VLOOKUP(B909,rtword_jaccard!$C$1:$F$1128,4,FALSE)</f>
        <v>0.265822784810126</v>
      </c>
      <c r="DM909">
        <f>VLOOKUP(B909,rtword_jaccard!$C$1:$G$1128,5,FALSE)</f>
        <v>0.244813278008298</v>
      </c>
      <c r="DN909">
        <f>VLOOKUP(B909,owner_j_重み付き!$C$1:$E$1128,3)</f>
        <v>3.3E-3</v>
      </c>
      <c r="DO909">
        <f>VLOOKUP(B909,part_j_重み付き!$C$1:$E$1128,3,FALSE)</f>
        <v>1.77E-2</v>
      </c>
      <c r="DP909">
        <f>VLOOKUP(B909,journalsection_jaccard!$C$2:$E$1129,3,FALSE)</f>
        <v>0.47058823529411697</v>
      </c>
      <c r="DQ909">
        <f>VLOOKUP(B909,journalsection_jaccard!$C$2:$F$1129,4,FALSE)</f>
        <v>0.37931034482758602</v>
      </c>
      <c r="DR909">
        <f>VLOOKUP(B909,journalsection_jaccard!$C$2:$G$1129,5,FALSE)</f>
        <v>0.28755364806866901</v>
      </c>
      <c r="DS909">
        <f>VLOOKUP(B909,journalsection_jaccard!$C$2:$H$1129,6,FALSE)</f>
        <v>0.16279069767441801</v>
      </c>
    </row>
    <row r="910" spans="1:123" x14ac:dyDescent="0.55000000000000004">
      <c r="A910">
        <v>903</v>
      </c>
      <c r="B910" t="s">
        <v>1520</v>
      </c>
      <c r="C910" t="s">
        <v>1009</v>
      </c>
      <c r="D910">
        <v>0.14956617</v>
      </c>
      <c r="E910">
        <v>0.28668347</v>
      </c>
      <c r="F910">
        <v>-7.2416929999999996E-3</v>
      </c>
      <c r="G910">
        <v>0.32298568</v>
      </c>
      <c r="H910">
        <v>5.7788920000000001E-2</v>
      </c>
      <c r="I910">
        <v>0.14654006</v>
      </c>
      <c r="J910">
        <v>0.27128553</v>
      </c>
      <c r="K910">
        <v>0.97507569999999999</v>
      </c>
      <c r="L910">
        <v>0.17028146999999999</v>
      </c>
      <c r="M910">
        <v>0.26871082000000002</v>
      </c>
      <c r="N910">
        <v>0.32754224999999998</v>
      </c>
      <c r="O910">
        <v>0.15305985999999999</v>
      </c>
      <c r="P910">
        <v>6.3905009999999998E-2</v>
      </c>
      <c r="Q910">
        <v>0.27957674999999998</v>
      </c>
      <c r="R910">
        <v>0.16338775999999999</v>
      </c>
      <c r="S910">
        <v>-2.8960871999999999E-2</v>
      </c>
      <c r="T910">
        <v>3.118114E-2</v>
      </c>
      <c r="U910">
        <v>0.28628814000000002</v>
      </c>
      <c r="V910">
        <v>0.11281744</v>
      </c>
      <c r="W910">
        <v>5.3159659999999997E-2</v>
      </c>
      <c r="X910">
        <v>8.4660284000000002E-2</v>
      </c>
      <c r="Y910">
        <v>0.14006600999999999</v>
      </c>
      <c r="Z910">
        <v>-0.12804009999999999</v>
      </c>
      <c r="AA910">
        <v>2.3088663999999998E-2</v>
      </c>
      <c r="AB910">
        <v>0.13576811999999999</v>
      </c>
      <c r="AC910">
        <v>0.12667081999999999</v>
      </c>
      <c r="AD910">
        <v>0.20373844999999999</v>
      </c>
      <c r="AE910">
        <v>9.7197660000000005E-2</v>
      </c>
      <c r="AF910">
        <v>0.25391324999999998</v>
      </c>
      <c r="AG910">
        <v>0.13218194</v>
      </c>
      <c r="AH910">
        <v>-2.1387994E-2</v>
      </c>
      <c r="AI910">
        <v>7.7986449999999999E-2</v>
      </c>
      <c r="AJ910">
        <v>0.13805242000000001</v>
      </c>
      <c r="AK910">
        <v>0.197658</v>
      </c>
      <c r="AL910">
        <v>0.123138286</v>
      </c>
      <c r="AM910">
        <v>0.18017426</v>
      </c>
      <c r="AN910">
        <v>0.103377014</v>
      </c>
      <c r="AO910">
        <v>0.16490656000000001</v>
      </c>
      <c r="AP910">
        <v>0.15053214000000001</v>
      </c>
      <c r="AQ910">
        <v>0.13878752</v>
      </c>
      <c r="AR910">
        <v>0.29219561999999999</v>
      </c>
      <c r="AS910">
        <v>0.15781210000000001</v>
      </c>
      <c r="AT910">
        <v>0.3257815</v>
      </c>
      <c r="AU910">
        <v>4.7021279999999999E-2</v>
      </c>
      <c r="AV910">
        <v>9.8945125999999994E-2</v>
      </c>
      <c r="AW910">
        <v>0.31225629999999999</v>
      </c>
      <c r="AX910">
        <v>0.16912794</v>
      </c>
      <c r="AY910">
        <v>0.26351619999999998</v>
      </c>
      <c r="AZ910">
        <v>0.97364616000000004</v>
      </c>
      <c r="BA910">
        <v>2.0266610000000001E-2</v>
      </c>
      <c r="BB910">
        <v>-6.9902980000000003E-2</v>
      </c>
      <c r="BC910">
        <v>0.10094319</v>
      </c>
      <c r="BD910">
        <v>0.26880546999999999</v>
      </c>
      <c r="BE910">
        <v>3.566337E-2</v>
      </c>
      <c r="BF910">
        <v>0.31080055000000001</v>
      </c>
      <c r="BG910">
        <v>0.17702124999999999</v>
      </c>
      <c r="BH910">
        <v>6.1805054999999998E-2</v>
      </c>
      <c r="BI910">
        <v>0.16374245000000001</v>
      </c>
      <c r="BJ910">
        <v>0.16519666</v>
      </c>
      <c r="BK910">
        <v>0.11732844000000001</v>
      </c>
      <c r="BL910">
        <v>9.0638584999999994E-2</v>
      </c>
      <c r="BM910">
        <v>0.19323689999999999</v>
      </c>
      <c r="BN910">
        <v>-1.4661438000000001E-2</v>
      </c>
      <c r="BO910">
        <v>0.23960646999999999</v>
      </c>
      <c r="BP910">
        <v>0.17818455</v>
      </c>
      <c r="BQ910">
        <v>-4.7588001999999997E-2</v>
      </c>
      <c r="BR910">
        <v>0.20863921999999999</v>
      </c>
      <c r="BS910">
        <v>0.29802138</v>
      </c>
      <c r="BT910">
        <v>0.26323432000000002</v>
      </c>
      <c r="BU910">
        <v>3.2933980000000002E-2</v>
      </c>
      <c r="BV910">
        <v>0.10411089</v>
      </c>
      <c r="BW910">
        <v>0.21590148000000001</v>
      </c>
      <c r="BX910">
        <v>0.48756500000000003</v>
      </c>
      <c r="BY910">
        <v>5.7136640000000002E-2</v>
      </c>
      <c r="BZ910">
        <v>7.8771636000000006E-2</v>
      </c>
      <c r="CA910">
        <v>0.17859206</v>
      </c>
      <c r="CB910">
        <v>9.4947754999999995E-2</v>
      </c>
      <c r="CC910">
        <v>0.31514550000000002</v>
      </c>
      <c r="CD910">
        <v>0.13416623</v>
      </c>
      <c r="CE910">
        <v>0.16456138000000001</v>
      </c>
      <c r="CF910">
        <v>0.13901784</v>
      </c>
      <c r="CG910">
        <v>5.4091576000000002E-2</v>
      </c>
      <c r="CH910">
        <v>9.1964080000000004E-2</v>
      </c>
      <c r="CI910">
        <v>0.26588117999999999</v>
      </c>
      <c r="CJ910">
        <v>0.42748081999999998</v>
      </c>
      <c r="CK910">
        <v>0.16435628999999999</v>
      </c>
      <c r="CL910">
        <v>0.34961963000000001</v>
      </c>
      <c r="CM910">
        <v>8.9718199999999998E-2</v>
      </c>
      <c r="CN910">
        <v>0.2590518</v>
      </c>
      <c r="CO910">
        <v>0.30516988</v>
      </c>
      <c r="CP910">
        <v>0.11511549</v>
      </c>
      <c r="CQ910">
        <v>9.3208410000000005E-2</v>
      </c>
      <c r="CR910">
        <v>0.26776662000000001</v>
      </c>
      <c r="CS910">
        <v>0.14903227999999999</v>
      </c>
      <c r="CT910">
        <v>0.26482707</v>
      </c>
      <c r="CU910">
        <v>-7.305855E-2</v>
      </c>
      <c r="CV910">
        <v>0.27635616000000002</v>
      </c>
      <c r="CW910">
        <v>0.15050976999999999</v>
      </c>
      <c r="CX910">
        <v>0.21566328000000001</v>
      </c>
      <c r="CY910">
        <v>0.18980127999999999</v>
      </c>
      <c r="CZ910">
        <v>0.19009498</v>
      </c>
      <c r="DA910">
        <v>0.13001494</v>
      </c>
      <c r="DB910">
        <v>7.4603050000000004E-2</v>
      </c>
      <c r="DC910">
        <v>0.96223820000000004</v>
      </c>
      <c r="DD910">
        <v>0.100638226</v>
      </c>
      <c r="DE910">
        <v>0.19829276000000001</v>
      </c>
      <c r="DF910">
        <f t="shared" si="38"/>
        <v>0.15739529172815533</v>
      </c>
      <c r="DG910">
        <f t="shared" si="39"/>
        <v>0</v>
      </c>
      <c r="DH910">
        <v>0</v>
      </c>
      <c r="DI910">
        <f>VLOOKUP(B910,owner_jaccard!$C$1:$E$1128,3,FALSE)</f>
        <v>0.15</v>
      </c>
      <c r="DJ910">
        <f>VLOOKUP(B910,partic_jaccard!$C$1:$E$1128,3,FALSE)</f>
        <v>0.17241379310344801</v>
      </c>
      <c r="DK910">
        <f>VLOOKUP(B910,rtword_jaccard!$C$1:$E$1128,3,FALSE)</f>
        <v>0.17647058823529399</v>
      </c>
      <c r="DL910">
        <f>VLOOKUP(B910,rtword_jaccard!$C$1:$F$1128,4,FALSE)</f>
        <v>0.21212121212121199</v>
      </c>
      <c r="DM910">
        <f>VLOOKUP(B910,rtword_jaccard!$C$1:$G$1128,5,FALSE)</f>
        <v>0.23966942148760301</v>
      </c>
      <c r="DN910">
        <f>VLOOKUP(B910,owner_j_重み付き!$C$1:$E$1128,3)</f>
        <v>1.4E-3</v>
      </c>
      <c r="DO910">
        <f>VLOOKUP(B910,part_j_重み付き!$C$1:$E$1128,3,FALSE)</f>
        <v>1.5900000000000001E-2</v>
      </c>
      <c r="DP910">
        <f>VLOOKUP(B910,journalsection_jaccard!$C$2:$E$1129,3,FALSE)</f>
        <v>0.51515151515151503</v>
      </c>
      <c r="DQ910">
        <f>VLOOKUP(B910,journalsection_jaccard!$C$2:$F$1129,4,FALSE)</f>
        <v>0.35135135135135098</v>
      </c>
      <c r="DR910">
        <f>VLOOKUP(B910,journalsection_jaccard!$C$2:$G$1129,5,FALSE)</f>
        <v>0.28205128205128199</v>
      </c>
      <c r="DS910">
        <f>VLOOKUP(B910,journalsection_jaccard!$C$2:$H$1129,6,FALSE)</f>
        <v>0.20481927710843301</v>
      </c>
    </row>
    <row r="911" spans="1:123" hidden="1" x14ac:dyDescent="0.55000000000000004">
      <c r="A911">
        <v>904</v>
      </c>
      <c r="B911" t="s">
        <v>1521</v>
      </c>
      <c r="C911" t="s">
        <v>1010</v>
      </c>
      <c r="D911">
        <v>0.20475457999999999</v>
      </c>
      <c r="E911">
        <v>0.29016930000000002</v>
      </c>
      <c r="F911">
        <v>4.1243861999999999E-2</v>
      </c>
      <c r="G911">
        <v>0.22297785000000001</v>
      </c>
      <c r="H911">
        <v>0.1744561</v>
      </c>
      <c r="I911">
        <v>0.19785061000000001</v>
      </c>
      <c r="J911">
        <v>0.13727439999999999</v>
      </c>
      <c r="K911">
        <v>0.98016490000000001</v>
      </c>
      <c r="L911">
        <v>0.22769274</v>
      </c>
      <c r="M911">
        <v>0.23758694999999999</v>
      </c>
      <c r="N911">
        <v>0.21296988</v>
      </c>
      <c r="O911">
        <v>0.1034137</v>
      </c>
      <c r="P911">
        <v>0.26737835999999998</v>
      </c>
      <c r="Q911">
        <v>0.13759196000000001</v>
      </c>
      <c r="R911">
        <v>0.18797820000000001</v>
      </c>
      <c r="S911">
        <v>0.12166544</v>
      </c>
      <c r="T911">
        <v>-4.4932399999999997E-2</v>
      </c>
      <c r="U911">
        <v>-6.3400990000000003E-4</v>
      </c>
      <c r="V911">
        <v>0.23261388</v>
      </c>
      <c r="W911">
        <v>7.9875483999999997E-2</v>
      </c>
      <c r="X911">
        <v>0.1460331</v>
      </c>
      <c r="Y911">
        <v>-7.3394816999999999E-3</v>
      </c>
      <c r="Z911">
        <v>0.13663992</v>
      </c>
      <c r="AA911">
        <v>0.18581311</v>
      </c>
      <c r="AB911">
        <v>-7.1738805000000003E-3</v>
      </c>
      <c r="AC911">
        <v>0.20572793</v>
      </c>
      <c r="AD911">
        <v>4.0597340000000003E-2</v>
      </c>
      <c r="AE911">
        <v>6.4979690000000007E-2</v>
      </c>
      <c r="AF911">
        <v>0.2275894</v>
      </c>
      <c r="AG911">
        <v>4.1591040000000003E-2</v>
      </c>
      <c r="AH911">
        <v>2.2709648999999998E-2</v>
      </c>
      <c r="AI911">
        <v>0.28805570000000003</v>
      </c>
      <c r="AJ911">
        <v>0.16601813000000001</v>
      </c>
      <c r="AK911">
        <v>6.4736780000000001E-3</v>
      </c>
      <c r="AL911">
        <v>0.12334289</v>
      </c>
      <c r="AM911">
        <v>0.14635485000000001</v>
      </c>
      <c r="AN911">
        <v>4.862197E-2</v>
      </c>
      <c r="AO911">
        <v>0.18070174999999999</v>
      </c>
      <c r="AP911">
        <v>0.2209362</v>
      </c>
      <c r="AQ911">
        <v>5.1414713000000001E-2</v>
      </c>
      <c r="AR911">
        <v>0.21726524999999999</v>
      </c>
      <c r="AS911">
        <v>6.7196110000000003E-2</v>
      </c>
      <c r="AT911">
        <v>0.10888198</v>
      </c>
      <c r="AU911">
        <v>0.20209852</v>
      </c>
      <c r="AV911">
        <v>0.10403372</v>
      </c>
      <c r="AW911">
        <v>9.7613980000000003E-2</v>
      </c>
      <c r="AX911">
        <v>0.22491947000000001</v>
      </c>
      <c r="AY911">
        <v>0.18962333000000001</v>
      </c>
      <c r="AZ911">
        <v>0.97760420000000003</v>
      </c>
      <c r="BA911">
        <v>0.13812189999999999</v>
      </c>
      <c r="BB911">
        <v>5.5001086999999997E-2</v>
      </c>
      <c r="BC911">
        <v>0.32079235</v>
      </c>
      <c r="BD911">
        <v>0.21400298000000001</v>
      </c>
      <c r="BE911">
        <v>-5.7145439999999999E-2</v>
      </c>
      <c r="BF911">
        <v>0.18588579999999999</v>
      </c>
      <c r="BG911">
        <v>0.13886365000000001</v>
      </c>
      <c r="BH911">
        <v>-5.7544699999999997E-2</v>
      </c>
      <c r="BI911">
        <v>0.22413716</v>
      </c>
      <c r="BJ911">
        <v>0.15307912000000001</v>
      </c>
      <c r="BK911">
        <v>0.21572648</v>
      </c>
      <c r="BL911">
        <v>0.23827176999999999</v>
      </c>
      <c r="BM911">
        <v>9.8935919999999997E-2</v>
      </c>
      <c r="BN911">
        <v>0.15791024000000001</v>
      </c>
      <c r="BO911">
        <v>0.16152649999999999</v>
      </c>
      <c r="BP911">
        <v>6.0216016999999997E-2</v>
      </c>
      <c r="BQ911">
        <v>4.4273899999999998E-2</v>
      </c>
      <c r="BR911">
        <v>0.23616302</v>
      </c>
      <c r="BS911">
        <v>9.7166749999999996E-2</v>
      </c>
      <c r="BT911">
        <v>0.26630530000000002</v>
      </c>
      <c r="BU911">
        <v>0.14007325000000001</v>
      </c>
      <c r="BV911">
        <v>0.18449399999999999</v>
      </c>
      <c r="BW911">
        <v>0.28876217999999998</v>
      </c>
      <c r="BX911">
        <v>0.34287200000000001</v>
      </c>
      <c r="BY911">
        <v>2.6920593999999999E-2</v>
      </c>
      <c r="BZ911">
        <v>6.9406209999999996E-2</v>
      </c>
      <c r="CA911">
        <v>0.17087838</v>
      </c>
      <c r="CB911">
        <v>-2.6667824E-2</v>
      </c>
      <c r="CC911">
        <v>0.25427377000000001</v>
      </c>
      <c r="CD911">
        <v>4.6562649999999997E-2</v>
      </c>
      <c r="CE911">
        <v>0.13611437000000001</v>
      </c>
      <c r="CF911">
        <v>9.4704579999999997E-2</v>
      </c>
      <c r="CG911">
        <v>8.9247294000000005E-2</v>
      </c>
      <c r="CH911">
        <v>6.0742089999999999E-2</v>
      </c>
      <c r="CI911">
        <v>-2.9179480000000001E-2</v>
      </c>
      <c r="CJ911">
        <v>0.28684565000000001</v>
      </c>
      <c r="CK911">
        <v>0.23589605</v>
      </c>
      <c r="CL911">
        <v>0.27229769999999998</v>
      </c>
      <c r="CM911">
        <v>0.28539038</v>
      </c>
      <c r="CN911">
        <v>5.6424483999999997E-2</v>
      </c>
      <c r="CO911">
        <v>0.11861872</v>
      </c>
      <c r="CP911">
        <v>0.19070872999999999</v>
      </c>
      <c r="CQ911">
        <v>0.15080616999999999</v>
      </c>
      <c r="CR911">
        <v>0.41904409999999997</v>
      </c>
      <c r="CS911">
        <v>0.22066585999999999</v>
      </c>
      <c r="CT911">
        <v>0.26975104</v>
      </c>
      <c r="CU911">
        <v>0.19812645000000001</v>
      </c>
      <c r="CV911">
        <v>0.2026125</v>
      </c>
      <c r="CW911">
        <v>-3.7090547000000001E-2</v>
      </c>
      <c r="CX911">
        <v>0.18386284999999999</v>
      </c>
      <c r="CY911">
        <v>0.19660194</v>
      </c>
      <c r="CZ911">
        <v>0.15438898000000001</v>
      </c>
      <c r="DA911">
        <v>0.12524033000000001</v>
      </c>
      <c r="DB911">
        <v>0.13876046</v>
      </c>
      <c r="DC911">
        <v>0.97190463999999999</v>
      </c>
      <c r="DD911">
        <v>0.16079974</v>
      </c>
      <c r="DE911">
        <v>2.7962172999999998E-3</v>
      </c>
      <c r="DF911">
        <f t="shared" si="38"/>
        <v>0.14666105452621364</v>
      </c>
      <c r="DG911">
        <f t="shared" si="39"/>
        <v>0</v>
      </c>
      <c r="DH911">
        <v>7.1710290426676233E-4</v>
      </c>
      <c r="DI911">
        <f>VLOOKUP(B911,owner_jaccard!$C$1:$E$1128,3,FALSE)</f>
        <v>0.1875</v>
      </c>
      <c r="DJ911">
        <f>VLOOKUP(B911,partic_jaccard!$C$1:$E$1128,3,FALSE)</f>
        <v>0.14705882352941099</v>
      </c>
      <c r="DK911">
        <f>VLOOKUP(B911,rtword_jaccard!$C$1:$E$1128,3,FALSE)</f>
        <v>8.6956521739130405E-2</v>
      </c>
      <c r="DL911">
        <f>VLOOKUP(B911,rtword_jaccard!$C$1:$F$1128,4,FALSE)</f>
        <v>0.129943502824858</v>
      </c>
      <c r="DM911">
        <f>VLOOKUP(B911,rtword_jaccard!$C$1:$G$1128,5,FALSE)</f>
        <v>0.19521912350597601</v>
      </c>
      <c r="DN911">
        <f>VLOOKUP(B911,owner_j_重み付き!$C$1:$E$1128,3)</f>
        <v>5.9999999999999995E-4</v>
      </c>
      <c r="DO911">
        <f>VLOOKUP(B911,part_j_重み付き!$C$1:$E$1128,3,FALSE)</f>
        <v>3.1E-2</v>
      </c>
      <c r="DP911">
        <f>VLOOKUP(B911,journalsection_jaccard!$C$2:$E$1129,3,FALSE)</f>
        <v>0.49253731343283502</v>
      </c>
      <c r="DQ911">
        <f>VLOOKUP(B911,journalsection_jaccard!$C$2:$F$1129,4,FALSE)</f>
        <v>0.33333333333333298</v>
      </c>
      <c r="DR911">
        <f>VLOOKUP(B911,journalsection_jaccard!$C$2:$G$1129,5,FALSE)</f>
        <v>0.255230125523012</v>
      </c>
      <c r="DS911">
        <f>VLOOKUP(B911,journalsection_jaccard!$C$2:$H$1129,6,FALSE)</f>
        <v>0.123595505617977</v>
      </c>
    </row>
    <row r="912" spans="1:123" x14ac:dyDescent="0.55000000000000004">
      <c r="A912">
        <v>905</v>
      </c>
      <c r="B912" t="s">
        <v>2392</v>
      </c>
      <c r="C912" t="s">
        <v>1011</v>
      </c>
      <c r="D912">
        <v>0.20145191000000001</v>
      </c>
      <c r="E912">
        <v>-8.336702E-2</v>
      </c>
      <c r="F912">
        <v>-8.8840810000000006E-2</v>
      </c>
      <c r="G912">
        <v>-3.6030672E-2</v>
      </c>
      <c r="H912">
        <v>-7.3064130000000005E-2</v>
      </c>
      <c r="I912">
        <v>0.14045483</v>
      </c>
      <c r="J912">
        <v>0.1595868</v>
      </c>
      <c r="K912">
        <v>0.98476300000000005</v>
      </c>
      <c r="L912">
        <v>0.34217605000000001</v>
      </c>
      <c r="M912">
        <v>5.7675045000000001E-2</v>
      </c>
      <c r="N912">
        <v>8.9805590000000005E-2</v>
      </c>
      <c r="O912">
        <v>0.1883669</v>
      </c>
      <c r="P912">
        <v>0.34184828</v>
      </c>
      <c r="Q912">
        <v>2.9938065E-2</v>
      </c>
      <c r="R912">
        <v>0.13672538000000001</v>
      </c>
      <c r="S912">
        <v>1.8240217E-2</v>
      </c>
      <c r="T912">
        <v>6.4880019999999997E-2</v>
      </c>
      <c r="U912">
        <v>6.3914929999999995E-2</v>
      </c>
      <c r="V912">
        <v>-6.6099859999999996E-2</v>
      </c>
      <c r="W912">
        <v>0.16318803000000001</v>
      </c>
      <c r="X912">
        <v>0.26742612999999998</v>
      </c>
      <c r="Y912">
        <v>0.18973230999999999</v>
      </c>
      <c r="Z912">
        <v>-2.8982620000000001E-2</v>
      </c>
      <c r="AA912">
        <v>8.5765960000000002E-2</v>
      </c>
      <c r="AB912">
        <v>4.0712900000000003E-2</v>
      </c>
      <c r="AC912">
        <v>0.108801015</v>
      </c>
      <c r="AD912">
        <v>-4.0001435999999996E-3</v>
      </c>
      <c r="AE912">
        <v>3.7722079999999998E-2</v>
      </c>
      <c r="AF912">
        <v>0.23485838000000001</v>
      </c>
      <c r="AG912">
        <v>0.35709967999999997</v>
      </c>
      <c r="AH912">
        <v>-4.7917585999999998E-2</v>
      </c>
      <c r="AI912">
        <v>0.20569149</v>
      </c>
      <c r="AJ912">
        <v>8.5463200000000003E-2</v>
      </c>
      <c r="AK912">
        <v>-9.6597670000000003E-4</v>
      </c>
      <c r="AL912">
        <v>-1.9887839000000001E-2</v>
      </c>
      <c r="AM912">
        <v>6.1211830000000002E-2</v>
      </c>
      <c r="AN912">
        <v>0.17071600000000001</v>
      </c>
      <c r="AO912">
        <v>0.10240317</v>
      </c>
      <c r="AP912">
        <v>0.3818126</v>
      </c>
      <c r="AQ912">
        <v>0.13962057</v>
      </c>
      <c r="AR912">
        <v>0.29407581999999999</v>
      </c>
      <c r="AS912">
        <v>0.19756477</v>
      </c>
      <c r="AT912">
        <v>0.31055297999999998</v>
      </c>
      <c r="AU912">
        <v>0.31083769999999999</v>
      </c>
      <c r="AV912">
        <v>-7.3963029999999999E-2</v>
      </c>
      <c r="AW912">
        <v>0.266959</v>
      </c>
      <c r="AX912">
        <v>0.21616611999999999</v>
      </c>
      <c r="AY912">
        <v>0.18928987999999999</v>
      </c>
      <c r="AZ912">
        <v>0.9533625</v>
      </c>
      <c r="BA912">
        <v>-4.4783875000000001E-3</v>
      </c>
      <c r="BB912">
        <v>3.6658327999999997E-2</v>
      </c>
      <c r="BC912">
        <v>0.47223765000000001</v>
      </c>
      <c r="BD912">
        <v>0.26100185999999997</v>
      </c>
      <c r="BE912">
        <v>-7.6692645E-3</v>
      </c>
      <c r="BF912">
        <v>0.20229104000000001</v>
      </c>
      <c r="BG912">
        <v>0.25089586000000003</v>
      </c>
      <c r="BH912">
        <v>-1.3532321999999999E-2</v>
      </c>
      <c r="BI912">
        <v>5.5636823000000002E-2</v>
      </c>
      <c r="BJ912">
        <v>3.519299E-2</v>
      </c>
      <c r="BK912">
        <v>0.33162049999999998</v>
      </c>
      <c r="BL912">
        <v>0.14496471999999999</v>
      </c>
      <c r="BM912">
        <v>8.9097515000000002E-2</v>
      </c>
      <c r="BN912">
        <v>0.21799609</v>
      </c>
      <c r="BO912">
        <v>7.6656215E-2</v>
      </c>
      <c r="BP912">
        <v>0.30373087999999998</v>
      </c>
      <c r="BQ912">
        <v>7.0274160000000002E-2</v>
      </c>
      <c r="BR912">
        <v>0.20479501999999999</v>
      </c>
      <c r="BS912">
        <v>3.6067170000000003E-2</v>
      </c>
      <c r="BT912">
        <v>-3.8456001999999999E-3</v>
      </c>
      <c r="BU912">
        <v>0.15383783000000001</v>
      </c>
      <c r="BV912">
        <v>0.15324655000000001</v>
      </c>
      <c r="BW912">
        <v>0.30023313000000001</v>
      </c>
      <c r="BX912">
        <v>0.22936738000000001</v>
      </c>
      <c r="BY912">
        <v>0.17402354</v>
      </c>
      <c r="BZ912">
        <v>0.106888816</v>
      </c>
      <c r="CA912">
        <v>0.36449452999999998</v>
      </c>
      <c r="CB912">
        <v>-4.0063786999999997E-2</v>
      </c>
      <c r="CC912">
        <v>0.27196093999999998</v>
      </c>
      <c r="CD912">
        <v>8.4943409999999997E-2</v>
      </c>
      <c r="CE912">
        <v>0.17857027</v>
      </c>
      <c r="CF912">
        <v>6.5872299999999995E-2</v>
      </c>
      <c r="CG912">
        <v>0.21545309000000001</v>
      </c>
      <c r="CH912">
        <v>6.1025533999999999E-2</v>
      </c>
      <c r="CI912">
        <v>4.0064852999999997E-2</v>
      </c>
      <c r="CJ912">
        <v>0.47033960000000002</v>
      </c>
      <c r="CK912">
        <v>3.7772287000000002E-2</v>
      </c>
      <c r="CL912">
        <v>4.7730476000000001E-2</v>
      </c>
      <c r="CM912">
        <v>9.5054016000000005E-2</v>
      </c>
      <c r="CN912">
        <v>0.13476266000000001</v>
      </c>
      <c r="CO912">
        <v>6.4077200000000001E-2</v>
      </c>
      <c r="CP912">
        <v>7.8677910000000004E-2</v>
      </c>
      <c r="CQ912">
        <v>0.19444728</v>
      </c>
      <c r="CR912">
        <v>0.2360206</v>
      </c>
      <c r="CS912">
        <v>0.16548984999999999</v>
      </c>
      <c r="CT912">
        <v>0.21730968000000001</v>
      </c>
      <c r="CU912">
        <v>0.14769742999999999</v>
      </c>
      <c r="CV912">
        <v>0.18240667999999999</v>
      </c>
      <c r="CW912">
        <v>0.18311601999999999</v>
      </c>
      <c r="CX912">
        <v>0.28593066</v>
      </c>
      <c r="CY912">
        <v>0.32202133999999999</v>
      </c>
      <c r="CZ912">
        <v>0.17070732999999999</v>
      </c>
      <c r="DA912">
        <v>0.21151015000000001</v>
      </c>
      <c r="DB912">
        <v>0.23661582</v>
      </c>
      <c r="DC912">
        <v>0.96932209999999996</v>
      </c>
      <c r="DD912">
        <v>0.29962483000000001</v>
      </c>
      <c r="DE912">
        <v>1.9496454E-2</v>
      </c>
      <c r="DF912">
        <f t="shared" si="38"/>
        <v>0.14223236748058257</v>
      </c>
      <c r="DG912">
        <f t="shared" si="39"/>
        <v>0</v>
      </c>
      <c r="DH912">
        <v>0</v>
      </c>
      <c r="DI912">
        <f>VLOOKUP(B912,owner_jaccard!$C$1:$E$1128,3,FALSE)</f>
        <v>0.2</v>
      </c>
      <c r="DJ912">
        <f>VLOOKUP(B912,partic_jaccard!$C$1:$E$1128,3,FALSE)</f>
        <v>0</v>
      </c>
      <c r="DK912">
        <f>VLOOKUP(B912,rtword_jaccard!$C$1:$E$1128,3,FALSE)</f>
        <v>0.14942528735632099</v>
      </c>
      <c r="DL912">
        <f>VLOOKUP(B912,rtword_jaccard!$C$1:$F$1128,4,FALSE)</f>
        <v>0.183431952662721</v>
      </c>
      <c r="DM912">
        <f>VLOOKUP(B912,rtword_jaccard!$C$1:$G$1128,5,FALSE)</f>
        <v>0.209677419354838</v>
      </c>
      <c r="DN912">
        <f>VLOOKUP(B912,owner_j_重み付き!$C$1:$E$1128,3)</f>
        <v>2.3999999999999998E-3</v>
      </c>
      <c r="DO912">
        <f>VLOOKUP(B912,part_j_重み付き!$C$1:$E$1128,3,FALSE)</f>
        <v>0</v>
      </c>
      <c r="DP912">
        <f>VLOOKUP(B912,journalsection_jaccard!$C$2:$E$1129,3,FALSE)</f>
        <v>0.40845070422535201</v>
      </c>
      <c r="DQ912">
        <f>VLOOKUP(B912,journalsection_jaccard!$C$2:$F$1129,4,FALSE)</f>
        <v>0.32450331125827803</v>
      </c>
      <c r="DR912">
        <f>VLOOKUP(B912,journalsection_jaccard!$C$2:$G$1129,5,FALSE)</f>
        <v>0.255230125523012</v>
      </c>
      <c r="DS912">
        <f>VLOOKUP(B912,journalsection_jaccard!$C$2:$H$1129,6,FALSE)</f>
        <v>0.11111111111111099</v>
      </c>
    </row>
    <row r="913" spans="1:123" x14ac:dyDescent="0.55000000000000004">
      <c r="A913">
        <v>906</v>
      </c>
      <c r="B913" t="s">
        <v>1522</v>
      </c>
      <c r="C913" t="s">
        <v>1012</v>
      </c>
      <c r="D913">
        <v>7.1574440000000003E-2</v>
      </c>
      <c r="E913">
        <v>0.36444852</v>
      </c>
      <c r="F913">
        <v>0.110198215</v>
      </c>
      <c r="G913">
        <v>0.18848260999999999</v>
      </c>
      <c r="H913">
        <v>7.0936754000000005E-2</v>
      </c>
      <c r="I913">
        <v>0.11230800000000001</v>
      </c>
      <c r="J913">
        <v>0.19447717</v>
      </c>
      <c r="K913">
        <v>0.97552127</v>
      </c>
      <c r="L913">
        <v>0.23715849999999999</v>
      </c>
      <c r="M913">
        <v>0.14216556999999999</v>
      </c>
      <c r="N913">
        <v>0.23405701000000001</v>
      </c>
      <c r="O913">
        <v>4.955031E-2</v>
      </c>
      <c r="P913">
        <v>0.17719439000000001</v>
      </c>
      <c r="Q913">
        <v>0.22702652000000001</v>
      </c>
      <c r="R913">
        <v>0.110123076</v>
      </c>
      <c r="S913">
        <v>8.1820220000000006E-3</v>
      </c>
      <c r="T913">
        <v>0.21920176</v>
      </c>
      <c r="U913">
        <v>3.3316854E-2</v>
      </c>
      <c r="V913">
        <v>4.7102462999999997E-2</v>
      </c>
      <c r="W913">
        <v>0.24861224000000001</v>
      </c>
      <c r="X913">
        <v>0.14939056000000001</v>
      </c>
      <c r="Y913">
        <v>0.15104508</v>
      </c>
      <c r="Z913">
        <v>8.8786385999999995E-2</v>
      </c>
      <c r="AA913">
        <v>0.2538494</v>
      </c>
      <c r="AB913">
        <v>5.6711152000000001E-2</v>
      </c>
      <c r="AC913">
        <v>0.14796844000000001</v>
      </c>
      <c r="AD913">
        <v>0.15730970999999999</v>
      </c>
      <c r="AE913">
        <v>0.17748368</v>
      </c>
      <c r="AF913">
        <v>0.28231168000000001</v>
      </c>
      <c r="AG913">
        <v>0.28762729999999997</v>
      </c>
      <c r="AH913">
        <v>0.25267362999999998</v>
      </c>
      <c r="AI913">
        <v>0.30813607999999998</v>
      </c>
      <c r="AJ913">
        <v>0.13732848</v>
      </c>
      <c r="AK913">
        <v>0.10140003</v>
      </c>
      <c r="AL913">
        <v>0.15929551</v>
      </c>
      <c r="AM913">
        <v>0.17695725000000001</v>
      </c>
      <c r="AN913">
        <v>4.2001612000000001E-2</v>
      </c>
      <c r="AO913">
        <v>0.12090229</v>
      </c>
      <c r="AP913">
        <v>0.17475379999999999</v>
      </c>
      <c r="AQ913">
        <v>1.6249394E-2</v>
      </c>
      <c r="AR913">
        <v>0.21755479999999999</v>
      </c>
      <c r="AS913">
        <v>-0.12959723000000001</v>
      </c>
      <c r="AT913">
        <v>0.14326622</v>
      </c>
      <c r="AU913">
        <v>0.16431937999999999</v>
      </c>
      <c r="AV913">
        <v>0.15031717999999999</v>
      </c>
      <c r="AW913">
        <v>0.29853833000000002</v>
      </c>
      <c r="AX913">
        <v>0.11452106400000001</v>
      </c>
      <c r="AY913">
        <v>0.33047189999999999</v>
      </c>
      <c r="AZ913">
        <v>0.97198189999999995</v>
      </c>
      <c r="BA913">
        <v>6.2502794E-2</v>
      </c>
      <c r="BB913">
        <v>6.1627019999999998E-2</v>
      </c>
      <c r="BC913">
        <v>0.37348916999999998</v>
      </c>
      <c r="BD913">
        <v>0.23984393000000001</v>
      </c>
      <c r="BE913">
        <v>0.1292903</v>
      </c>
      <c r="BF913">
        <v>0.11425674</v>
      </c>
      <c r="BG913">
        <v>0.15996483</v>
      </c>
      <c r="BH913">
        <v>-3.5223869999999997E-2</v>
      </c>
      <c r="BI913">
        <v>0.12174375</v>
      </c>
      <c r="BJ913">
        <v>0.1196451</v>
      </c>
      <c r="BK913">
        <v>0.26440786999999999</v>
      </c>
      <c r="BL913">
        <v>8.3903779999999997E-2</v>
      </c>
      <c r="BM913">
        <v>-1.6761835999999999E-2</v>
      </c>
      <c r="BN913">
        <v>2.7659670000000001E-2</v>
      </c>
      <c r="BO913">
        <v>0.30276877000000002</v>
      </c>
      <c r="BP913">
        <v>0.10528901</v>
      </c>
      <c r="BQ913">
        <v>0.15932973</v>
      </c>
      <c r="BR913">
        <v>0.21084467000000001</v>
      </c>
      <c r="BS913">
        <v>0.23813039</v>
      </c>
      <c r="BT913">
        <v>0.26134141999999999</v>
      </c>
      <c r="BU913">
        <v>0.1328579</v>
      </c>
      <c r="BV913">
        <v>9.8147214999999999E-3</v>
      </c>
      <c r="BW913">
        <v>0.25830835000000002</v>
      </c>
      <c r="BX913">
        <v>0.44795816999999999</v>
      </c>
      <c r="BY913">
        <v>4.5480356E-2</v>
      </c>
      <c r="BZ913">
        <v>0.14403746000000001</v>
      </c>
      <c r="CA913">
        <v>3.9123195999999999E-2</v>
      </c>
      <c r="CB913">
        <v>3.6267889999999997E-2</v>
      </c>
      <c r="CC913">
        <v>0.42205524</v>
      </c>
      <c r="CD913">
        <v>0.18617756999999999</v>
      </c>
      <c r="CE913">
        <v>0.32690301999999999</v>
      </c>
      <c r="CF913">
        <v>0.120202005</v>
      </c>
      <c r="CG913">
        <v>0.12579879999999999</v>
      </c>
      <c r="CH913">
        <v>0.17934723</v>
      </c>
      <c r="CI913">
        <v>9.3466400000000005E-2</v>
      </c>
      <c r="CJ913">
        <v>0.25624022000000002</v>
      </c>
      <c r="CK913">
        <v>0.25574957999999998</v>
      </c>
      <c r="CL913">
        <v>0.35122418</v>
      </c>
      <c r="CM913">
        <v>0.34928819999999999</v>
      </c>
      <c r="CN913">
        <v>-4.9898221999999999E-2</v>
      </c>
      <c r="CO913">
        <v>-7.973384E-2</v>
      </c>
      <c r="CP913">
        <v>0.22514867999999999</v>
      </c>
      <c r="CQ913">
        <v>0.28839720000000002</v>
      </c>
      <c r="CR913">
        <v>0.34593445</v>
      </c>
      <c r="CS913">
        <v>0.33791098000000003</v>
      </c>
      <c r="CT913">
        <v>0.17608461</v>
      </c>
      <c r="CU913">
        <v>0.12366874999999999</v>
      </c>
      <c r="CV913">
        <v>0.28663519999999998</v>
      </c>
      <c r="CW913">
        <v>0.35457860000000002</v>
      </c>
      <c r="CX913">
        <v>0.15099383999999999</v>
      </c>
      <c r="CY913">
        <v>0.15687202</v>
      </c>
      <c r="CZ913">
        <v>0.20350444000000001</v>
      </c>
      <c r="DA913">
        <v>0.14399472999999999</v>
      </c>
      <c r="DB913">
        <v>0.10048409599999999</v>
      </c>
      <c r="DC913">
        <v>0.97135099999999996</v>
      </c>
      <c r="DD913">
        <v>0.17668167000000001</v>
      </c>
      <c r="DE913">
        <v>0.11921082400000001</v>
      </c>
      <c r="DF913">
        <f t="shared" si="38"/>
        <v>0.16701467268446604</v>
      </c>
      <c r="DG913">
        <f t="shared" si="39"/>
        <v>0</v>
      </c>
      <c r="DH913">
        <v>0</v>
      </c>
      <c r="DI913">
        <f>VLOOKUP(B913,owner_jaccard!$C$1:$E$1128,3,FALSE)</f>
        <v>0.14285714285714199</v>
      </c>
      <c r="DJ913">
        <f>VLOOKUP(B913,partic_jaccard!$C$1:$E$1128,3,FALSE)</f>
        <v>0.1</v>
      </c>
      <c r="DK913">
        <f>VLOOKUP(B913,rtword_jaccard!$C$1:$E$1128,3,FALSE)</f>
        <v>0.16279069767441801</v>
      </c>
      <c r="DL913">
        <f>VLOOKUP(B913,rtword_jaccard!$C$1:$F$1128,4,FALSE)</f>
        <v>0.19047619047618999</v>
      </c>
      <c r="DM913">
        <f>VLOOKUP(B913,rtword_jaccard!$C$1:$G$1128,5,FALSE)</f>
        <v>0.171875</v>
      </c>
      <c r="DN913">
        <f>VLOOKUP(B913,owner_j_重み付き!$C$1:$E$1128,3)</f>
        <v>6.9999999999999999E-4</v>
      </c>
      <c r="DO913">
        <f>VLOOKUP(B913,part_j_重み付き!$C$1:$E$1128,3,FALSE)</f>
        <v>5.9999999999999995E-4</v>
      </c>
      <c r="DP913">
        <f>VLOOKUP(B913,journalsection_jaccard!$C$2:$E$1129,3,FALSE)</f>
        <v>0.47058823529411697</v>
      </c>
      <c r="DQ913">
        <f>VLOOKUP(B913,journalsection_jaccard!$C$2:$F$1129,4,FALSE)</f>
        <v>0.34228187919462999</v>
      </c>
      <c r="DR913">
        <f>VLOOKUP(B913,journalsection_jaccard!$C$2:$G$1129,5,FALSE)</f>
        <v>0.23966942148760301</v>
      </c>
      <c r="DS913">
        <f>VLOOKUP(B913,journalsection_jaccard!$C$2:$H$1129,6,FALSE)</f>
        <v>0.13636363636363599</v>
      </c>
    </row>
    <row r="914" spans="1:123" hidden="1" x14ac:dyDescent="0.55000000000000004">
      <c r="A914">
        <v>907</v>
      </c>
      <c r="B914" t="s">
        <v>1523</v>
      </c>
      <c r="C914" t="s">
        <v>1013</v>
      </c>
      <c r="D914">
        <v>0.23692866000000001</v>
      </c>
      <c r="E914">
        <v>0.21816973000000001</v>
      </c>
      <c r="F914">
        <v>3.4015222999999997E-2</v>
      </c>
      <c r="G914">
        <v>0.23199104000000001</v>
      </c>
      <c r="H914">
        <v>0.12793531999999999</v>
      </c>
      <c r="I914">
        <v>0.12490091</v>
      </c>
      <c r="J914">
        <v>0.21986944999999999</v>
      </c>
      <c r="K914">
        <v>0.97403819999999997</v>
      </c>
      <c r="L914">
        <v>0.15017596</v>
      </c>
      <c r="M914">
        <v>0.10581749</v>
      </c>
      <c r="N914">
        <v>0.31839889999999998</v>
      </c>
      <c r="O914">
        <v>0.13309378999999999</v>
      </c>
      <c r="P914">
        <v>0.16793108000000001</v>
      </c>
      <c r="Q914">
        <v>0.34105077</v>
      </c>
      <c r="R914">
        <v>2.2125056000000001E-2</v>
      </c>
      <c r="S914">
        <v>0.117761515</v>
      </c>
      <c r="T914">
        <v>0.121507175</v>
      </c>
      <c r="U914">
        <v>-0.10483101</v>
      </c>
      <c r="V914">
        <v>0.12503022</v>
      </c>
      <c r="W914">
        <v>-1.7868049E-3</v>
      </c>
      <c r="X914">
        <v>0.18024492</v>
      </c>
      <c r="Y914">
        <v>1.227197E-2</v>
      </c>
      <c r="Z914">
        <v>-4.5024189999999999E-2</v>
      </c>
      <c r="AA914">
        <v>0.15682967</v>
      </c>
      <c r="AB914">
        <v>7.5127869999999999E-2</v>
      </c>
      <c r="AC914">
        <v>0.16515927</v>
      </c>
      <c r="AD914">
        <v>0.14715365</v>
      </c>
      <c r="AE914">
        <v>0.13655055999999999</v>
      </c>
      <c r="AF914">
        <v>0.19326459000000001</v>
      </c>
      <c r="AG914">
        <v>0.14091676</v>
      </c>
      <c r="AH914">
        <v>8.6916549999999995E-2</v>
      </c>
      <c r="AI914">
        <v>0.25506770000000001</v>
      </c>
      <c r="AJ914">
        <v>0.19963044999999999</v>
      </c>
      <c r="AK914">
        <v>0.18110767</v>
      </c>
      <c r="AL914">
        <v>0.18751512000000001</v>
      </c>
      <c r="AM914">
        <v>0.16509055</v>
      </c>
      <c r="AN914">
        <v>8.6271769999999998E-2</v>
      </c>
      <c r="AO914">
        <v>4.620693E-2</v>
      </c>
      <c r="AP914">
        <v>0.21101159999999999</v>
      </c>
      <c r="AQ914">
        <v>0.17707734999999999</v>
      </c>
      <c r="AR914">
        <v>1.3761618999999999E-2</v>
      </c>
      <c r="AS914">
        <v>8.6369810000000005E-2</v>
      </c>
      <c r="AT914">
        <v>0.11394045999999999</v>
      </c>
      <c r="AU914">
        <v>4.4032328000000003E-2</v>
      </c>
      <c r="AV914">
        <v>9.2706843999999997E-2</v>
      </c>
      <c r="AW914">
        <v>0.18958546000000001</v>
      </c>
      <c r="AX914">
        <v>0.11329216</v>
      </c>
      <c r="AY914">
        <v>0.27131167</v>
      </c>
      <c r="AZ914">
        <v>0.96768370000000004</v>
      </c>
      <c r="BA914">
        <v>-5.9427886999999999E-2</v>
      </c>
      <c r="BB914">
        <v>5.4259393000000003E-2</v>
      </c>
      <c r="BC914">
        <v>0.13030119000000001</v>
      </c>
      <c r="BD914">
        <v>0.11780225</v>
      </c>
      <c r="BE914">
        <v>2.3162908999999999E-2</v>
      </c>
      <c r="BF914">
        <v>0.34508756000000002</v>
      </c>
      <c r="BG914">
        <v>0.23391819999999999</v>
      </c>
      <c r="BH914">
        <v>7.5980179999999994E-2</v>
      </c>
      <c r="BI914">
        <v>0.26441251999999998</v>
      </c>
      <c r="BJ914">
        <v>0.22123893</v>
      </c>
      <c r="BK914">
        <v>0.16120379000000001</v>
      </c>
      <c r="BL914">
        <v>0.13540395</v>
      </c>
      <c r="BM914">
        <v>0.22992818000000001</v>
      </c>
      <c r="BN914">
        <v>0.15793628000000001</v>
      </c>
      <c r="BO914">
        <v>0.21301486</v>
      </c>
      <c r="BP914">
        <v>-7.8320460000000005E-3</v>
      </c>
      <c r="BQ914">
        <v>0.16288567000000001</v>
      </c>
      <c r="BR914">
        <v>0.20735265</v>
      </c>
      <c r="BS914">
        <v>6.0689970000000003E-2</v>
      </c>
      <c r="BT914">
        <v>0.31187369999999998</v>
      </c>
      <c r="BU914">
        <v>0.2510889</v>
      </c>
      <c r="BV914">
        <v>0.10736829000000001</v>
      </c>
      <c r="BW914">
        <v>0.24003847</v>
      </c>
      <c r="BX914">
        <v>0.43278982999999999</v>
      </c>
      <c r="BY914">
        <v>8.8054549999999995E-2</v>
      </c>
      <c r="BZ914">
        <v>0.14844345</v>
      </c>
      <c r="CA914">
        <v>0.19976342999999999</v>
      </c>
      <c r="CB914">
        <v>-3.4926519999999998E-4</v>
      </c>
      <c r="CC914">
        <v>0.23998692999999999</v>
      </c>
      <c r="CD914">
        <v>0.31828022</v>
      </c>
      <c r="CE914">
        <v>0.20113291999999999</v>
      </c>
      <c r="CF914">
        <v>0.20933636999999999</v>
      </c>
      <c r="CG914">
        <v>2.3122029999999998E-2</v>
      </c>
      <c r="CH914">
        <v>9.035427E-2</v>
      </c>
      <c r="CI914">
        <v>-3.07604E-2</v>
      </c>
      <c r="CJ914">
        <v>0.2242162</v>
      </c>
      <c r="CK914">
        <v>0.14802149000000001</v>
      </c>
      <c r="CL914">
        <v>6.8389179999999994E-2</v>
      </c>
      <c r="CM914">
        <v>0.21956173000000001</v>
      </c>
      <c r="CN914">
        <v>9.2824320000000002E-2</v>
      </c>
      <c r="CO914">
        <v>0.11663287999999999</v>
      </c>
      <c r="CP914">
        <v>0.26807292999999999</v>
      </c>
      <c r="CQ914">
        <v>0.11526438</v>
      </c>
      <c r="CR914">
        <v>0.35068880000000002</v>
      </c>
      <c r="CS914">
        <v>0.20447733000000001</v>
      </c>
      <c r="CT914">
        <v>0.12681830999999999</v>
      </c>
      <c r="CU914">
        <v>-5.2899047999999997E-2</v>
      </c>
      <c r="CV914">
        <v>-5.2155173999999999E-2</v>
      </c>
      <c r="CW914">
        <v>0.22446497000000001</v>
      </c>
      <c r="CX914">
        <v>-0.11035847999999999</v>
      </c>
      <c r="CY914">
        <v>1.4861852E-2</v>
      </c>
      <c r="CZ914">
        <v>5.8579690000000002E-3</v>
      </c>
      <c r="DA914">
        <v>0.19715099</v>
      </c>
      <c r="DB914">
        <v>0.16498463999999999</v>
      </c>
      <c r="DC914">
        <v>0.97160919999999995</v>
      </c>
      <c r="DD914">
        <v>0.31496814000000001</v>
      </c>
      <c r="DE914">
        <v>0.18160239</v>
      </c>
      <c r="DF914">
        <f t="shared" si="38"/>
        <v>0.14325013230970876</v>
      </c>
      <c r="DG914">
        <f t="shared" si="39"/>
        <v>0</v>
      </c>
      <c r="DH914">
        <v>3.5855145213338117E-4</v>
      </c>
      <c r="DI914">
        <f>VLOOKUP(B914,owner_jaccard!$C$1:$E$1128,3,FALSE)</f>
        <v>0.13636363636363599</v>
      </c>
      <c r="DJ914">
        <f>VLOOKUP(B914,partic_jaccard!$C$1:$E$1128,3,FALSE)</f>
        <v>0.15625</v>
      </c>
      <c r="DK914">
        <f>VLOOKUP(B914,rtword_jaccard!$C$1:$E$1128,3,FALSE)</f>
        <v>0.14942528735632099</v>
      </c>
      <c r="DL914">
        <f>VLOOKUP(B914,rtword_jaccard!$C$1:$F$1128,4,FALSE)</f>
        <v>0.19760479041916101</v>
      </c>
      <c r="DM914">
        <f>VLOOKUP(B914,rtword_jaccard!$C$1:$G$1128,5,FALSE)</f>
        <v>0.219512195121951</v>
      </c>
      <c r="DN914">
        <f>VLOOKUP(B914,owner_j_重み付き!$C$1:$E$1128,3)</f>
        <v>1.2999999999999999E-3</v>
      </c>
      <c r="DO914">
        <f>VLOOKUP(B914,part_j_重み付き!$C$1:$E$1128,3,FALSE)</f>
        <v>3.5000000000000001E-3</v>
      </c>
      <c r="DP914">
        <f>VLOOKUP(B914,journalsection_jaccard!$C$2:$E$1129,3,FALSE)</f>
        <v>0.47058823529411697</v>
      </c>
      <c r="DQ914">
        <f>VLOOKUP(B914,journalsection_jaccard!$C$2:$F$1129,4,FALSE)</f>
        <v>0.35135135135135098</v>
      </c>
      <c r="DR914">
        <f>VLOOKUP(B914,journalsection_jaccard!$C$2:$G$1129,5,FALSE)</f>
        <v>0.265822784810126</v>
      </c>
      <c r="DS914">
        <f>VLOOKUP(B914,journalsection_jaccard!$C$2:$H$1129,6,FALSE)</f>
        <v>0.123595505617977</v>
      </c>
    </row>
    <row r="915" spans="1:123" hidden="1" x14ac:dyDescent="0.55000000000000004">
      <c r="A915">
        <v>908</v>
      </c>
      <c r="B915" t="s">
        <v>1524</v>
      </c>
      <c r="C915" t="s">
        <v>1014</v>
      </c>
      <c r="D915">
        <v>0.11180782</v>
      </c>
      <c r="E915">
        <v>0.16023254000000001</v>
      </c>
      <c r="F915">
        <v>8.209342E-2</v>
      </c>
      <c r="G915">
        <v>9.3764156000000001E-2</v>
      </c>
      <c r="H915">
        <v>0.19038235000000001</v>
      </c>
      <c r="I915">
        <v>0.16273107000000001</v>
      </c>
      <c r="J915">
        <v>0.33233315000000002</v>
      </c>
      <c r="K915">
        <v>0.97911197000000005</v>
      </c>
      <c r="L915">
        <v>0.11560955000000001</v>
      </c>
      <c r="M915">
        <v>0.16655786</v>
      </c>
      <c r="N915">
        <v>0.29662198000000001</v>
      </c>
      <c r="O915">
        <v>0.22207661000000001</v>
      </c>
      <c r="P915">
        <v>0.15713646000000001</v>
      </c>
      <c r="Q915">
        <v>0.27470823999999999</v>
      </c>
      <c r="R915">
        <v>0.21320887999999999</v>
      </c>
      <c r="S915">
        <v>2.4817060000000002E-3</v>
      </c>
      <c r="T915">
        <v>0.32619880000000001</v>
      </c>
      <c r="U915">
        <v>-0.13765802999999999</v>
      </c>
      <c r="V915">
        <v>6.8365930000000005E-2</v>
      </c>
      <c r="W915">
        <v>6.5033919999999995E-2</v>
      </c>
      <c r="X915">
        <v>0.2611907</v>
      </c>
      <c r="Y915">
        <v>0.23381711999999999</v>
      </c>
      <c r="Z915">
        <v>0.10694144999999999</v>
      </c>
      <c r="AA915">
        <v>0.29100300000000001</v>
      </c>
      <c r="AB915">
        <v>0.25150810000000001</v>
      </c>
      <c r="AC915">
        <v>0.14280725</v>
      </c>
      <c r="AD915">
        <v>0.23179530000000001</v>
      </c>
      <c r="AE915">
        <v>0.30530970000000002</v>
      </c>
      <c r="AF915">
        <v>0.36962270000000003</v>
      </c>
      <c r="AG915">
        <v>0.41243657</v>
      </c>
      <c r="AH915">
        <v>0.16714676000000001</v>
      </c>
      <c r="AI915">
        <v>0.34615954999999998</v>
      </c>
      <c r="AJ915">
        <v>0.22394443</v>
      </c>
      <c r="AK915">
        <v>0.13175349</v>
      </c>
      <c r="AL915">
        <v>0.12826662999999999</v>
      </c>
      <c r="AM915">
        <v>0.20818212999999999</v>
      </c>
      <c r="AN915">
        <v>0.19677030000000001</v>
      </c>
      <c r="AO915">
        <v>0.11692374</v>
      </c>
      <c r="AP915">
        <v>0.35653812000000001</v>
      </c>
      <c r="AQ915">
        <v>0.11917237</v>
      </c>
      <c r="AR915">
        <v>9.2450246E-2</v>
      </c>
      <c r="AS915">
        <v>0.12565872</v>
      </c>
      <c r="AT915">
        <v>0.43895230000000002</v>
      </c>
      <c r="AU915">
        <v>-6.496613E-3</v>
      </c>
      <c r="AV915">
        <v>0.12660639000000001</v>
      </c>
      <c r="AW915">
        <v>0.32638484000000001</v>
      </c>
      <c r="AX915">
        <v>0.18797638</v>
      </c>
      <c r="AY915">
        <v>0.27180546999999999</v>
      </c>
      <c r="AZ915">
        <v>0.96820269999999997</v>
      </c>
      <c r="BA915">
        <v>-4.6457850000000002E-2</v>
      </c>
      <c r="BB915">
        <v>6.1701170000000001E-3</v>
      </c>
      <c r="BC915">
        <v>0.19705784000000001</v>
      </c>
      <c r="BD915">
        <v>-3.4397051E-3</v>
      </c>
      <c r="BE915">
        <v>6.8643300000000004E-2</v>
      </c>
      <c r="BF915">
        <v>0.26422783999999999</v>
      </c>
      <c r="BG915">
        <v>0.13710396999999999</v>
      </c>
      <c r="BH915">
        <v>8.5351949999999996E-2</v>
      </c>
      <c r="BI915">
        <v>0.14967674</v>
      </c>
      <c r="BJ915">
        <v>0.2632565</v>
      </c>
      <c r="BK915">
        <v>0.25966270000000002</v>
      </c>
      <c r="BL915">
        <v>0.34963032999999999</v>
      </c>
      <c r="BM915">
        <v>0.19505358</v>
      </c>
      <c r="BN915">
        <v>-1.4023529999999999E-2</v>
      </c>
      <c r="BO915">
        <v>0.26275863999999999</v>
      </c>
      <c r="BP915">
        <v>1.3085318E-3</v>
      </c>
      <c r="BQ915">
        <v>8.8969430000000002E-2</v>
      </c>
      <c r="BR915">
        <v>0.39393285</v>
      </c>
      <c r="BS915">
        <v>0.38395985999999999</v>
      </c>
      <c r="BT915">
        <v>0.3382385</v>
      </c>
      <c r="BU915">
        <v>0.25170504999999999</v>
      </c>
      <c r="BV915">
        <v>0.102442384</v>
      </c>
      <c r="BW915">
        <v>0.32942680000000002</v>
      </c>
      <c r="BX915">
        <v>0.36991918000000001</v>
      </c>
      <c r="BY915">
        <v>0.36382318000000002</v>
      </c>
      <c r="BZ915">
        <v>0.32371575000000002</v>
      </c>
      <c r="CA915">
        <v>4.7059695999999998E-2</v>
      </c>
      <c r="CB915">
        <v>0.100053765</v>
      </c>
      <c r="CC915">
        <v>0.42088242999999997</v>
      </c>
      <c r="CD915">
        <v>9.9639610000000003E-2</v>
      </c>
      <c r="CE915">
        <v>0.40780154000000002</v>
      </c>
      <c r="CF915">
        <v>0.20188183000000001</v>
      </c>
      <c r="CG915">
        <v>6.3790659999999999E-2</v>
      </c>
      <c r="CH915">
        <v>2.7304133000000001E-2</v>
      </c>
      <c r="CI915">
        <v>0.23593006999999999</v>
      </c>
      <c r="CJ915">
        <v>0.30265576</v>
      </c>
      <c r="CK915">
        <v>0.27634829999999999</v>
      </c>
      <c r="CL915">
        <v>0.32217657999999999</v>
      </c>
      <c r="CM915">
        <v>1.9840946000000002E-2</v>
      </c>
      <c r="CN915">
        <v>0.12070628999999999</v>
      </c>
      <c r="CO915">
        <v>0.32697776000000001</v>
      </c>
      <c r="CP915">
        <v>0.24448211</v>
      </c>
      <c r="CQ915">
        <v>0.16511786000000001</v>
      </c>
      <c r="CR915">
        <v>0.35087871999999998</v>
      </c>
      <c r="CS915">
        <v>0.36108985999999998</v>
      </c>
      <c r="CT915">
        <v>4.2724366999999999E-2</v>
      </c>
      <c r="CU915">
        <v>0.24591463999999999</v>
      </c>
      <c r="CV915">
        <v>0.31789174999999997</v>
      </c>
      <c r="CW915">
        <v>0.107416175</v>
      </c>
      <c r="CX915">
        <v>0.14776795000000001</v>
      </c>
      <c r="CY915">
        <v>0.35958319999999999</v>
      </c>
      <c r="CZ915">
        <v>-3.7258342E-2</v>
      </c>
      <c r="DA915">
        <v>0.13257155000000001</v>
      </c>
      <c r="DB915">
        <v>0.25346982000000001</v>
      </c>
      <c r="DC915">
        <v>0.97109069999999997</v>
      </c>
      <c r="DD915">
        <v>0.47129256000000003</v>
      </c>
      <c r="DE915">
        <v>0.43164572000000001</v>
      </c>
      <c r="DF915">
        <f t="shared" si="38"/>
        <v>0.20153460973495138</v>
      </c>
      <c r="DG915">
        <f t="shared" si="39"/>
        <v>0</v>
      </c>
      <c r="DH915">
        <v>1.0142513867342577E-2</v>
      </c>
      <c r="DI915">
        <f>VLOOKUP(B915,owner_jaccard!$C$1:$E$1128,3,FALSE)</f>
        <v>0.17499999999999999</v>
      </c>
      <c r="DJ915">
        <f>VLOOKUP(B915,partic_jaccard!$C$1:$E$1128,3,FALSE)</f>
        <v>0.2</v>
      </c>
      <c r="DK915">
        <f>VLOOKUP(B915,rtword_jaccard!$C$1:$E$1128,3,FALSE)</f>
        <v>0.31578947368421001</v>
      </c>
      <c r="DL915">
        <f>VLOOKUP(B915,rtword_jaccard!$C$1:$F$1128,4,FALSE)</f>
        <v>0.39860139860139798</v>
      </c>
      <c r="DM915">
        <f>VLOOKUP(B915,rtword_jaccard!$C$1:$G$1128,5,FALSE)</f>
        <v>0.36986301369863001</v>
      </c>
      <c r="DN915">
        <f>VLOOKUP(B915,owner_j_重み付き!$C$1:$E$1128,3)</f>
        <v>1.18E-2</v>
      </c>
      <c r="DO915">
        <f>VLOOKUP(B915,part_j_重み付き!$C$1:$E$1128,3,FALSE)</f>
        <v>6.0000000000000001E-3</v>
      </c>
      <c r="DP915">
        <f>VLOOKUP(B915,journalsection_jaccard!$C$2:$E$1129,3,FALSE)</f>
        <v>0.51515151515151503</v>
      </c>
      <c r="DQ915">
        <f>VLOOKUP(B915,journalsection_jaccard!$C$2:$F$1129,4,FALSE)</f>
        <v>0.40845070422535201</v>
      </c>
      <c r="DR915">
        <f>VLOOKUP(B915,journalsection_jaccard!$C$2:$G$1129,5,FALSE)</f>
        <v>0.33928571428571402</v>
      </c>
      <c r="DS915">
        <f>VLOOKUP(B915,journalsection_jaccard!$C$2:$H$1129,6,FALSE)</f>
        <v>0.219512195121951</v>
      </c>
    </row>
    <row r="916" spans="1:123" x14ac:dyDescent="0.55000000000000004">
      <c r="A916">
        <v>909</v>
      </c>
      <c r="B916" t="s">
        <v>1525</v>
      </c>
      <c r="C916" t="s">
        <v>1015</v>
      </c>
      <c r="D916">
        <v>0.25878479999999998</v>
      </c>
      <c r="E916">
        <v>0.19608339999999999</v>
      </c>
      <c r="F916">
        <v>-5.8475260000000001E-2</v>
      </c>
      <c r="G916">
        <v>0.19006616000000001</v>
      </c>
      <c r="H916">
        <v>3.2783675999999998E-2</v>
      </c>
      <c r="I916">
        <v>0.19144430000000001</v>
      </c>
      <c r="J916">
        <v>0.25896385</v>
      </c>
      <c r="K916">
        <v>0.97582590000000002</v>
      </c>
      <c r="L916">
        <v>0.16375096</v>
      </c>
      <c r="M916">
        <v>0.25796374999999999</v>
      </c>
      <c r="N916">
        <v>0.20137711999999999</v>
      </c>
      <c r="O916">
        <v>0.16195931999999999</v>
      </c>
      <c r="P916">
        <v>0.11214731</v>
      </c>
      <c r="Q916">
        <v>0.24079444999999999</v>
      </c>
      <c r="R916">
        <v>9.3153975999999999E-2</v>
      </c>
      <c r="S916">
        <v>-3.5735401999999999E-2</v>
      </c>
      <c r="T916">
        <v>0.10196081</v>
      </c>
      <c r="U916">
        <v>9.0579800000000002E-2</v>
      </c>
      <c r="V916">
        <v>0.17752760000000001</v>
      </c>
      <c r="W916">
        <v>0.18363307000000001</v>
      </c>
      <c r="X916">
        <v>4.0549330000000001E-2</v>
      </c>
      <c r="Y916">
        <v>0.29395494</v>
      </c>
      <c r="Z916">
        <v>5.3940705999999998E-2</v>
      </c>
      <c r="AA916">
        <v>0.27584397999999999</v>
      </c>
      <c r="AB916">
        <v>-1.9999780000000002E-2</v>
      </c>
      <c r="AC916">
        <v>0.17490663000000001</v>
      </c>
      <c r="AD916">
        <v>-4.3992943999999999E-2</v>
      </c>
      <c r="AE916">
        <v>0.18754107</v>
      </c>
      <c r="AF916">
        <v>0.36063534000000003</v>
      </c>
      <c r="AG916">
        <v>0.13303696000000001</v>
      </c>
      <c r="AH916">
        <v>0.13165757</v>
      </c>
      <c r="AI916">
        <v>0.18681173000000001</v>
      </c>
      <c r="AJ916">
        <v>0.13554893000000001</v>
      </c>
      <c r="AK916">
        <v>0.24333400999999999</v>
      </c>
      <c r="AL916">
        <v>0.22481532000000001</v>
      </c>
      <c r="AM916">
        <v>0.28007314</v>
      </c>
      <c r="AN916">
        <v>0.13194771</v>
      </c>
      <c r="AO916">
        <v>1.2813491999999999E-2</v>
      </c>
      <c r="AP916">
        <v>0.24847066000000001</v>
      </c>
      <c r="AQ916">
        <v>0.19756982000000001</v>
      </c>
      <c r="AR916">
        <v>0.13487999000000001</v>
      </c>
      <c r="AS916">
        <v>6.6528509999999999E-2</v>
      </c>
      <c r="AT916">
        <v>0.28637612000000001</v>
      </c>
      <c r="AU916">
        <v>6.2216859999999999E-2</v>
      </c>
      <c r="AV916">
        <v>0.13458543000000001</v>
      </c>
      <c r="AW916">
        <v>0.25466307999999999</v>
      </c>
      <c r="AX916">
        <v>0.16039126000000001</v>
      </c>
      <c r="AY916">
        <v>0.30721336999999999</v>
      </c>
      <c r="AZ916">
        <v>0.97483074999999997</v>
      </c>
      <c r="BA916">
        <v>7.8538074999999999E-2</v>
      </c>
      <c r="BB916">
        <v>-0.11388047</v>
      </c>
      <c r="BC916">
        <v>0.18335006000000001</v>
      </c>
      <c r="BD916">
        <v>9.2224509999999996E-2</v>
      </c>
      <c r="BE916">
        <v>-2.4299122999999999E-3</v>
      </c>
      <c r="BF916">
        <v>0.31575494999999998</v>
      </c>
      <c r="BG916">
        <v>0.19252564</v>
      </c>
      <c r="BH916">
        <v>-1.8710766E-2</v>
      </c>
      <c r="BI916">
        <v>-3.8628780000000001E-2</v>
      </c>
      <c r="BJ916">
        <v>0.14479549999999999</v>
      </c>
      <c r="BK916">
        <v>5.8023650000000003E-2</v>
      </c>
      <c r="BL916">
        <v>6.6784200000000002E-2</v>
      </c>
      <c r="BM916">
        <v>0.18233727</v>
      </c>
      <c r="BN916">
        <v>2.6260760000000001E-2</v>
      </c>
      <c r="BO916">
        <v>0.25429385999999998</v>
      </c>
      <c r="BP916">
        <v>0.16746837000000001</v>
      </c>
      <c r="BQ916">
        <v>-0.21259285999999999</v>
      </c>
      <c r="BR916">
        <v>0.10135548</v>
      </c>
      <c r="BS916">
        <v>2.066349E-2</v>
      </c>
      <c r="BT916">
        <v>0.52391600000000005</v>
      </c>
      <c r="BU916">
        <v>0.27314477999999998</v>
      </c>
      <c r="BV916">
        <v>3.5192420000000002E-2</v>
      </c>
      <c r="BW916">
        <v>0.34245354</v>
      </c>
      <c r="BX916">
        <v>0.43826296999999997</v>
      </c>
      <c r="BY916">
        <v>-1.0176368999999999E-2</v>
      </c>
      <c r="BZ916">
        <v>0.24379590000000001</v>
      </c>
      <c r="CA916">
        <v>9.5299049999999996E-2</v>
      </c>
      <c r="CB916">
        <v>4.7213890000000001E-2</v>
      </c>
      <c r="CC916">
        <v>0.28417066000000002</v>
      </c>
      <c r="CD916">
        <v>0.12340465</v>
      </c>
      <c r="CE916">
        <v>0.42162228000000002</v>
      </c>
      <c r="CF916">
        <v>0.14578730000000001</v>
      </c>
      <c r="CG916">
        <v>5.1553406000000003E-2</v>
      </c>
      <c r="CH916">
        <v>0.17214361</v>
      </c>
      <c r="CI916">
        <v>6.9637740000000004E-2</v>
      </c>
      <c r="CJ916">
        <v>0.19796517</v>
      </c>
      <c r="CK916">
        <v>0.13526469999999999</v>
      </c>
      <c r="CL916">
        <v>0.19917869999999999</v>
      </c>
      <c r="CM916">
        <v>7.7801659999999995E-2</v>
      </c>
      <c r="CN916">
        <v>9.2828279999999999E-2</v>
      </c>
      <c r="CO916">
        <v>0.12485339500000001</v>
      </c>
      <c r="CP916">
        <v>8.4643214999999994E-2</v>
      </c>
      <c r="CQ916">
        <v>0.22286615000000001</v>
      </c>
      <c r="CR916">
        <v>0.35880964999999998</v>
      </c>
      <c r="CS916">
        <v>0.18319774</v>
      </c>
      <c r="CT916">
        <v>0.15648039</v>
      </c>
      <c r="CU916">
        <v>0.14449872</v>
      </c>
      <c r="CV916">
        <v>0.17711194999999999</v>
      </c>
      <c r="CW916">
        <v>0.18146530999999999</v>
      </c>
      <c r="CX916">
        <v>0.12438528</v>
      </c>
      <c r="CY916">
        <v>0.30196935000000003</v>
      </c>
      <c r="CZ916">
        <v>0.18183652</v>
      </c>
      <c r="DA916">
        <v>0.18870686</v>
      </c>
      <c r="DB916">
        <v>9.2641465000000006E-2</v>
      </c>
      <c r="DC916">
        <v>0.97194594000000001</v>
      </c>
      <c r="DD916">
        <v>0.26685916999999998</v>
      </c>
      <c r="DE916">
        <v>0.15719920000000001</v>
      </c>
      <c r="DF916">
        <f t="shared" si="38"/>
        <v>0.15418635585145635</v>
      </c>
      <c r="DG916">
        <f t="shared" si="39"/>
        <v>0</v>
      </c>
      <c r="DH916">
        <v>0</v>
      </c>
      <c r="DI916">
        <f>VLOOKUP(B916,owner_jaccard!$C$1:$E$1128,3,FALSE)</f>
        <v>0.125</v>
      </c>
      <c r="DJ916">
        <f>VLOOKUP(B916,partic_jaccard!$C$1:$E$1128,3,FALSE)</f>
        <v>0.20588235294117599</v>
      </c>
      <c r="DK916">
        <f>VLOOKUP(B916,rtword_jaccard!$C$1:$E$1128,3,FALSE)</f>
        <v>0.17647058823529399</v>
      </c>
      <c r="DL916">
        <f>VLOOKUP(B916,rtword_jaccard!$C$1:$F$1128,4,FALSE)</f>
        <v>0.21212121212121199</v>
      </c>
      <c r="DM916">
        <f>VLOOKUP(B916,rtword_jaccard!$C$1:$G$1128,5,FALSE)</f>
        <v>0.244813278008298</v>
      </c>
      <c r="DN916">
        <f>VLOOKUP(B916,owner_j_重み付き!$C$1:$E$1128,3)</f>
        <v>5.4000000000000003E-3</v>
      </c>
      <c r="DO916">
        <f>VLOOKUP(B916,part_j_重み付き!$C$1:$E$1128,3,FALSE)</f>
        <v>2.7000000000000001E-3</v>
      </c>
      <c r="DP916">
        <f>VLOOKUP(B916,journalsection_jaccard!$C$2:$E$1129,3,FALSE)</f>
        <v>0.47058823529411697</v>
      </c>
      <c r="DQ916">
        <f>VLOOKUP(B916,journalsection_jaccard!$C$2:$F$1129,4,FALSE)</f>
        <v>0.32450331125827803</v>
      </c>
      <c r="DR916">
        <f>VLOOKUP(B916,journalsection_jaccard!$C$2:$G$1129,5,FALSE)</f>
        <v>0.28755364806866901</v>
      </c>
      <c r="DS916">
        <f>VLOOKUP(B916,journalsection_jaccard!$C$2:$H$1129,6,FALSE)</f>
        <v>0.123595505617977</v>
      </c>
    </row>
    <row r="917" spans="1:123" hidden="1" x14ac:dyDescent="0.55000000000000004">
      <c r="A917">
        <v>910</v>
      </c>
      <c r="B917" t="s">
        <v>2393</v>
      </c>
      <c r="C917" t="s">
        <v>1016</v>
      </c>
      <c r="D917">
        <v>0.42309600000000003</v>
      </c>
      <c r="E917">
        <v>0.1341408</v>
      </c>
      <c r="F917">
        <v>5.4558937000000002E-2</v>
      </c>
      <c r="G917">
        <v>0.23388750999999999</v>
      </c>
      <c r="H917">
        <v>0.12240933599999999</v>
      </c>
      <c r="I917">
        <v>0.20481969999999999</v>
      </c>
      <c r="J917">
        <v>0.25394212999999999</v>
      </c>
      <c r="K917">
        <v>0.98192835000000001</v>
      </c>
      <c r="L917">
        <v>0.30833422999999999</v>
      </c>
      <c r="M917">
        <v>0.28230378</v>
      </c>
      <c r="N917">
        <v>0.31398179999999998</v>
      </c>
      <c r="O917">
        <v>6.3243835999999998E-2</v>
      </c>
      <c r="P917">
        <v>0.25600224999999999</v>
      </c>
      <c r="Q917">
        <v>0.34522530000000001</v>
      </c>
      <c r="R917">
        <v>-1.9375639E-2</v>
      </c>
      <c r="S917">
        <v>6.8690925999999999E-2</v>
      </c>
      <c r="T917">
        <v>0.18744774</v>
      </c>
      <c r="U917">
        <v>0.22380201999999999</v>
      </c>
      <c r="V917">
        <v>0.18047885999999999</v>
      </c>
      <c r="W917">
        <v>0.123732865</v>
      </c>
      <c r="X917">
        <v>0.25050122000000002</v>
      </c>
      <c r="Y917">
        <v>0.13787489999999999</v>
      </c>
      <c r="Z917">
        <v>9.0258649999999992E-3</v>
      </c>
      <c r="AA917">
        <v>0.21852026999999999</v>
      </c>
      <c r="AB917">
        <v>0.15581880000000001</v>
      </c>
      <c r="AC917">
        <v>0.31498587</v>
      </c>
      <c r="AD917">
        <v>0.30806860000000003</v>
      </c>
      <c r="AE917">
        <v>0.11553042400000001</v>
      </c>
      <c r="AF917">
        <v>0.24932171</v>
      </c>
      <c r="AG917">
        <v>2.3030640000000002E-2</v>
      </c>
      <c r="AH917">
        <v>6.6569484999999998E-2</v>
      </c>
      <c r="AI917">
        <v>0.20770994000000001</v>
      </c>
      <c r="AJ917">
        <v>0.17052601000000001</v>
      </c>
      <c r="AK917">
        <v>0.13167998</v>
      </c>
      <c r="AL917">
        <v>0.10571187</v>
      </c>
      <c r="AM917">
        <v>0.23619965000000001</v>
      </c>
      <c r="AN917">
        <v>3.012606E-2</v>
      </c>
      <c r="AO917">
        <v>4.9731209999999998E-2</v>
      </c>
      <c r="AP917">
        <v>0.26958176</v>
      </c>
      <c r="AQ917">
        <v>9.4436950000000006E-2</v>
      </c>
      <c r="AR917">
        <v>7.2154220000000005E-2</v>
      </c>
      <c r="AS917">
        <v>4.7191235999999998E-2</v>
      </c>
      <c r="AT917">
        <v>0.15958858000000001</v>
      </c>
      <c r="AU917">
        <v>-9.8968713999999999E-2</v>
      </c>
      <c r="AV917">
        <v>4.7499805999999999E-2</v>
      </c>
      <c r="AW917">
        <v>0.29652149999999999</v>
      </c>
      <c r="AX917">
        <v>-4.9828249999999998E-2</v>
      </c>
      <c r="AY917">
        <v>0.20736109999999999</v>
      </c>
      <c r="AZ917">
        <v>0.97801422999999998</v>
      </c>
      <c r="BA917">
        <v>7.0039450000000003E-2</v>
      </c>
      <c r="BB917">
        <v>-0.10135378</v>
      </c>
      <c r="BC917">
        <v>0.19282817999999999</v>
      </c>
      <c r="BD917">
        <v>6.468111E-2</v>
      </c>
      <c r="BE917">
        <v>5.4381642000000001E-2</v>
      </c>
      <c r="BF917">
        <v>0.28525367000000001</v>
      </c>
      <c r="BG917">
        <v>0.33151457000000001</v>
      </c>
      <c r="BH917">
        <v>-6.0165789999999997E-2</v>
      </c>
      <c r="BI917">
        <v>0.32620618000000001</v>
      </c>
      <c r="BJ917">
        <v>0.28375836999999998</v>
      </c>
      <c r="BK917">
        <v>0.25523126000000002</v>
      </c>
      <c r="BL917">
        <v>9.8173289999999996E-2</v>
      </c>
      <c r="BM917">
        <v>0.23371452000000001</v>
      </c>
      <c r="BN917">
        <v>0.15059945999999999</v>
      </c>
      <c r="BO917">
        <v>0.24533473</v>
      </c>
      <c r="BP917">
        <v>0.18370548</v>
      </c>
      <c r="BQ917">
        <v>3.729097E-2</v>
      </c>
      <c r="BR917">
        <v>0.15812857</v>
      </c>
      <c r="BS917">
        <v>0.14688034</v>
      </c>
      <c r="BT917">
        <v>0.30042597999999998</v>
      </c>
      <c r="BU917">
        <v>0.30114580000000002</v>
      </c>
      <c r="BV917">
        <v>9.8503010000000002E-2</v>
      </c>
      <c r="BW917">
        <v>0.18766588000000001</v>
      </c>
      <c r="BX917">
        <v>0.17502171</v>
      </c>
      <c r="BY917">
        <v>0.30467569999999999</v>
      </c>
      <c r="BZ917">
        <v>0.17115092000000001</v>
      </c>
      <c r="CA917">
        <v>0.20920432</v>
      </c>
      <c r="CB917">
        <v>0.14004185999999999</v>
      </c>
      <c r="CC917">
        <v>0.42787935999999999</v>
      </c>
      <c r="CD917">
        <v>0.20490362000000001</v>
      </c>
      <c r="CE917">
        <v>0.37940763999999999</v>
      </c>
      <c r="CF917">
        <v>0.10557134999999999</v>
      </c>
      <c r="CG917">
        <v>2.7415885000000001E-2</v>
      </c>
      <c r="CH917">
        <v>7.4841459999999999E-2</v>
      </c>
      <c r="CI917">
        <v>0.24091180000000001</v>
      </c>
      <c r="CJ917">
        <v>0.20775616</v>
      </c>
      <c r="CK917">
        <v>0.15618594999999999</v>
      </c>
      <c r="CL917">
        <v>0.22366153999999999</v>
      </c>
      <c r="CM917">
        <v>0.13552813</v>
      </c>
      <c r="CN917">
        <v>0.20807418</v>
      </c>
      <c r="CO917">
        <v>4.606698E-2</v>
      </c>
      <c r="CP917">
        <v>0.11312667</v>
      </c>
      <c r="CQ917">
        <v>0.35849017</v>
      </c>
      <c r="CR917">
        <v>0.26702029999999999</v>
      </c>
      <c r="CS917">
        <v>0.33063366999999999</v>
      </c>
      <c r="CT917">
        <v>0.11318706000000001</v>
      </c>
      <c r="CU917">
        <v>0.18639149999999999</v>
      </c>
      <c r="CV917">
        <v>0.3404008</v>
      </c>
      <c r="CW917">
        <v>0.20939827</v>
      </c>
      <c r="CX917">
        <v>0.16013016999999999</v>
      </c>
      <c r="CY917">
        <v>0.28447115000000001</v>
      </c>
      <c r="CZ917">
        <v>8.4888764000000005E-2</v>
      </c>
      <c r="DA917">
        <v>0.15255177</v>
      </c>
      <c r="DB917">
        <v>0.19300792</v>
      </c>
      <c r="DC917">
        <v>0.96629449999999995</v>
      </c>
      <c r="DD917">
        <v>0.16151605999999999</v>
      </c>
      <c r="DE917">
        <v>0.13070208</v>
      </c>
      <c r="DF917">
        <f t="shared" si="38"/>
        <v>0.17432379499029127</v>
      </c>
      <c r="DG917">
        <f t="shared" si="39"/>
        <v>0</v>
      </c>
      <c r="DH917">
        <v>1.6016229779509903E-4</v>
      </c>
      <c r="DI917">
        <f>VLOOKUP(B917,owner_jaccard!$C$1:$E$1128,3,FALSE)</f>
        <v>0.15151515151515099</v>
      </c>
      <c r="DJ917">
        <f>VLOOKUP(B917,partic_jaccard!$C$1:$E$1128,3,FALSE)</f>
        <v>0.22727272727272699</v>
      </c>
      <c r="DK917">
        <f>VLOOKUP(B917,rtword_jaccard!$C$1:$E$1128,3,FALSE)</f>
        <v>0.123595505617977</v>
      </c>
      <c r="DL917">
        <f>VLOOKUP(B917,rtword_jaccard!$C$1:$F$1128,4,FALSE)</f>
        <v>0.219512195121951</v>
      </c>
      <c r="DM917">
        <f>VLOOKUP(B917,rtword_jaccard!$C$1:$G$1128,5,FALSE)</f>
        <v>0.234567901234567</v>
      </c>
      <c r="DN917">
        <f>VLOOKUP(B917,owner_j_重み付き!$C$1:$E$1128,3)</f>
        <v>1.2999999999999999E-3</v>
      </c>
      <c r="DO917">
        <f>VLOOKUP(B917,part_j_重み付き!$C$1:$E$1128,3,FALSE)</f>
        <v>2.5999999999999999E-3</v>
      </c>
      <c r="DP917">
        <f>VLOOKUP(B917,journalsection_jaccard!$C$2:$E$1129,3,FALSE)</f>
        <v>0.13636363636363599</v>
      </c>
      <c r="DQ917">
        <f>VLOOKUP(B917,journalsection_jaccard!$C$2:$F$1129,4,FALSE)</f>
        <v>0.273885350318471</v>
      </c>
      <c r="DR917">
        <f>VLOOKUP(B917,journalsection_jaccard!$C$2:$G$1129,5,FALSE)</f>
        <v>0.185770750988142</v>
      </c>
      <c r="DS917">
        <f>VLOOKUP(B917,journalsection_jaccard!$C$2:$H$1129,6,FALSE)</f>
        <v>6.3829787234042507E-2</v>
      </c>
    </row>
    <row r="918" spans="1:123" x14ac:dyDescent="0.55000000000000004">
      <c r="A918">
        <v>911</v>
      </c>
      <c r="B918" t="s">
        <v>2394</v>
      </c>
      <c r="C918" t="s">
        <v>1017</v>
      </c>
      <c r="D918">
        <v>2.582396E-2</v>
      </c>
      <c r="E918">
        <v>-2.2341244E-2</v>
      </c>
      <c r="F918">
        <v>7.1686156000000001E-2</v>
      </c>
      <c r="G918">
        <v>4.3724350000000002E-2</v>
      </c>
      <c r="H918">
        <v>0.15010693999999999</v>
      </c>
      <c r="I918">
        <v>7.1749300000000002E-2</v>
      </c>
      <c r="J918">
        <v>7.5079989999999999E-2</v>
      </c>
      <c r="K918">
        <v>0.98466085999999997</v>
      </c>
      <c r="L918">
        <v>0.21088502000000001</v>
      </c>
      <c r="M918">
        <v>0.27258547999999999</v>
      </c>
      <c r="N918">
        <v>0.17880404999999999</v>
      </c>
      <c r="O918">
        <v>0.24540556999999999</v>
      </c>
      <c r="P918">
        <v>0.26516711999999998</v>
      </c>
      <c r="Q918">
        <v>0.22164696</v>
      </c>
      <c r="R918">
        <v>0.25778089999999998</v>
      </c>
      <c r="S918">
        <v>5.2509090000000001E-2</v>
      </c>
      <c r="T918">
        <v>-4.4847383999999997E-2</v>
      </c>
      <c r="U918">
        <v>0.17873829999999999</v>
      </c>
      <c r="V918">
        <v>2.5963007999999999E-2</v>
      </c>
      <c r="W918">
        <v>-3.6435901999999999E-2</v>
      </c>
      <c r="X918">
        <v>7.8986819999999999E-2</v>
      </c>
      <c r="Y918">
        <v>0.18630210999999999</v>
      </c>
      <c r="Z918">
        <v>5.6963502999999999E-2</v>
      </c>
      <c r="AA918">
        <v>6.6839720000000005E-2</v>
      </c>
      <c r="AB918">
        <v>0.12249598</v>
      </c>
      <c r="AC918">
        <v>0.24361596999999999</v>
      </c>
      <c r="AD918">
        <v>8.8234779999999996E-4</v>
      </c>
      <c r="AE918">
        <v>0.19414703999999999</v>
      </c>
      <c r="AF918">
        <v>0.2403112</v>
      </c>
      <c r="AG918">
        <v>0.43749595000000002</v>
      </c>
      <c r="AH918">
        <v>0.109342694</v>
      </c>
      <c r="AI918">
        <v>0.23185617</v>
      </c>
      <c r="AJ918">
        <v>0.12761126</v>
      </c>
      <c r="AK918">
        <v>0.14733858</v>
      </c>
      <c r="AL918">
        <v>0.30258715000000003</v>
      </c>
      <c r="AM918">
        <v>-8.6268603999999999E-2</v>
      </c>
      <c r="AN918">
        <v>0.32242903000000001</v>
      </c>
      <c r="AO918">
        <v>9.3382030000000005E-2</v>
      </c>
      <c r="AP918">
        <v>0.23065496999999999</v>
      </c>
      <c r="AQ918">
        <v>0.1408288</v>
      </c>
      <c r="AR918">
        <v>0.17927428000000001</v>
      </c>
      <c r="AS918">
        <v>3.6982912999999999E-2</v>
      </c>
      <c r="AT918">
        <v>0.36793675999999997</v>
      </c>
      <c r="AU918">
        <v>0.29499130000000001</v>
      </c>
      <c r="AV918">
        <v>0.12830843</v>
      </c>
      <c r="AW918">
        <v>0.18384818999999999</v>
      </c>
      <c r="AX918">
        <v>0.20306182</v>
      </c>
      <c r="AY918">
        <v>0.19914356999999999</v>
      </c>
      <c r="AZ918">
        <v>0.93057924999999997</v>
      </c>
      <c r="BA918">
        <v>8.7122664000000002E-2</v>
      </c>
      <c r="BB918">
        <v>9.6925380000000005E-3</v>
      </c>
      <c r="BC918">
        <v>-7.523059E-2</v>
      </c>
      <c r="BD918">
        <v>-6.4454656000000003E-3</v>
      </c>
      <c r="BE918">
        <v>0.113798946</v>
      </c>
      <c r="BF918">
        <v>-7.9727500000000007E-3</v>
      </c>
      <c r="BG918">
        <v>0.21322621</v>
      </c>
      <c r="BH918">
        <v>3.3937613999999998E-2</v>
      </c>
      <c r="BI918">
        <v>0.21058334000000001</v>
      </c>
      <c r="BJ918">
        <v>0.101882584</v>
      </c>
      <c r="BK918">
        <v>0.17664184999999999</v>
      </c>
      <c r="BL918">
        <v>5.9136330000000001E-2</v>
      </c>
      <c r="BM918">
        <v>-7.4843256999999998E-3</v>
      </c>
      <c r="BN918">
        <v>4.0411320000000001E-2</v>
      </c>
      <c r="BO918">
        <v>8.9282909999999993E-2</v>
      </c>
      <c r="BP918">
        <v>0.20152556999999999</v>
      </c>
      <c r="BQ918">
        <v>-3.3538256000000002E-2</v>
      </c>
      <c r="BR918">
        <v>6.163068E-2</v>
      </c>
      <c r="BS918">
        <v>0.17703105999999999</v>
      </c>
      <c r="BT918">
        <v>0.27279583000000002</v>
      </c>
      <c r="BU918">
        <v>0.16898952</v>
      </c>
      <c r="BV918">
        <v>6.2229224E-2</v>
      </c>
      <c r="BW918">
        <v>0.22928366</v>
      </c>
      <c r="BX918">
        <v>0.14269471</v>
      </c>
      <c r="BY918">
        <v>0.17679512999999999</v>
      </c>
      <c r="BZ918">
        <v>0.20597103</v>
      </c>
      <c r="CA918">
        <v>6.9005049999999998E-2</v>
      </c>
      <c r="CB918">
        <v>5.1436009999999997E-2</v>
      </c>
      <c r="CC918">
        <v>0.111768246</v>
      </c>
      <c r="CD918">
        <v>0.22158866999999999</v>
      </c>
      <c r="CE918">
        <v>0.23905736</v>
      </c>
      <c r="CF918">
        <v>0.29141355000000002</v>
      </c>
      <c r="CG918">
        <v>0.13909943</v>
      </c>
      <c r="CH918">
        <v>0.13795435</v>
      </c>
      <c r="CI918">
        <v>0.15586533</v>
      </c>
      <c r="CJ918">
        <v>0.51958525</v>
      </c>
      <c r="CK918">
        <v>1.0185738999999999E-3</v>
      </c>
      <c r="CL918">
        <v>0.26948956000000002</v>
      </c>
      <c r="CM918">
        <v>-2.9315665000000001E-2</v>
      </c>
      <c r="CN918">
        <v>0.12661175</v>
      </c>
      <c r="CO918">
        <v>0.1184323</v>
      </c>
      <c r="CP918">
        <v>9.2478149999999995E-2</v>
      </c>
      <c r="CQ918">
        <v>-2.6823848000000001E-2</v>
      </c>
      <c r="CR918">
        <v>0.22632140000000001</v>
      </c>
      <c r="CS918">
        <v>0.13375873999999999</v>
      </c>
      <c r="CT918">
        <v>0.27777649999999998</v>
      </c>
      <c r="CU918">
        <v>6.5847240000000001E-2</v>
      </c>
      <c r="CV918">
        <v>0.15996188</v>
      </c>
      <c r="CW918">
        <v>0.20715114000000001</v>
      </c>
      <c r="CX918">
        <v>0.13087498</v>
      </c>
      <c r="CY918">
        <v>0.14378021999999999</v>
      </c>
      <c r="CZ918">
        <v>9.8738030000000004E-2</v>
      </c>
      <c r="DA918">
        <v>0.29106559999999998</v>
      </c>
      <c r="DB918">
        <v>0.26597488000000002</v>
      </c>
      <c r="DC918">
        <v>0.96374064999999998</v>
      </c>
      <c r="DD918">
        <v>0.17284608000000001</v>
      </c>
      <c r="DE918">
        <v>7.4399270000000003E-2</v>
      </c>
      <c r="DF918">
        <f t="shared" si="38"/>
        <v>0.14103430104271841</v>
      </c>
      <c r="DG918">
        <f t="shared" si="39"/>
        <v>0</v>
      </c>
      <c r="DH918">
        <v>0</v>
      </c>
      <c r="DI918">
        <f>VLOOKUP(B918,owner_jaccard!$C$1:$E$1128,3,FALSE)</f>
        <v>4.7619047619047603E-2</v>
      </c>
      <c r="DJ918">
        <f>VLOOKUP(B918,partic_jaccard!$C$1:$E$1128,3,FALSE)</f>
        <v>0</v>
      </c>
      <c r="DK918">
        <f>VLOOKUP(B918,rtword_jaccard!$C$1:$E$1128,3,FALSE)</f>
        <v>6.3829787234042507E-2</v>
      </c>
      <c r="DL918">
        <f>VLOOKUP(B918,rtword_jaccard!$C$1:$F$1128,4,FALSE)</f>
        <v>0.11111111111111099</v>
      </c>
      <c r="DM918">
        <f>VLOOKUP(B918,rtword_jaccard!$C$1:$G$1128,5,FALSE)</f>
        <v>0.12781954887218</v>
      </c>
      <c r="DN918">
        <f>VLOOKUP(B918,owner_j_重み付き!$C$1:$E$1128,3)</f>
        <v>2.9999999999999997E-4</v>
      </c>
      <c r="DO918">
        <f>VLOOKUP(B918,part_j_重み付き!$C$1:$E$1128,3,FALSE)</f>
        <v>0</v>
      </c>
      <c r="DP918">
        <f>VLOOKUP(B918,journalsection_jaccard!$C$2:$E$1129,3,FALSE)</f>
        <v>0.42857142857142799</v>
      </c>
      <c r="DQ918">
        <f>VLOOKUP(B918,journalsection_jaccard!$C$2:$F$1129,4,FALSE)</f>
        <v>0.29032258064516098</v>
      </c>
      <c r="DR918">
        <f>VLOOKUP(B918,journalsection_jaccard!$C$2:$G$1129,5,FALSE)</f>
        <v>0.27659574468085102</v>
      </c>
      <c r="DS918">
        <f>VLOOKUP(B918,journalsection_jaccard!$C$2:$H$1129,6,FALSE)</f>
        <v>8.6956521739130405E-2</v>
      </c>
    </row>
    <row r="919" spans="1:123" x14ac:dyDescent="0.55000000000000004">
      <c r="A919">
        <v>912</v>
      </c>
      <c r="B919" t="s">
        <v>1526</v>
      </c>
      <c r="C919" t="s">
        <v>1018</v>
      </c>
      <c r="D919">
        <v>0.19113083</v>
      </c>
      <c r="E919">
        <v>0.25201705000000002</v>
      </c>
      <c r="F919">
        <v>-3.6727846000000001E-2</v>
      </c>
      <c r="G919">
        <v>0.32883205999999998</v>
      </c>
      <c r="H919">
        <v>1.434906E-2</v>
      </c>
      <c r="I919">
        <v>0.21226914</v>
      </c>
      <c r="J919">
        <v>0.12063686</v>
      </c>
      <c r="K919">
        <v>0.97353995000000004</v>
      </c>
      <c r="L919">
        <v>9.6575960000000002E-2</v>
      </c>
      <c r="M919">
        <v>0.18244244000000001</v>
      </c>
      <c r="N919">
        <v>0.32692036000000002</v>
      </c>
      <c r="O919">
        <v>5.6404589999999998E-2</v>
      </c>
      <c r="P919">
        <v>2.4348973999999999E-2</v>
      </c>
      <c r="Q919">
        <v>0.39161286000000001</v>
      </c>
      <c r="R919">
        <v>-1.47372205E-2</v>
      </c>
      <c r="S919">
        <v>0.17893075999999999</v>
      </c>
      <c r="T919">
        <v>0.20600346999999999</v>
      </c>
      <c r="U919">
        <v>0.12979124</v>
      </c>
      <c r="V919">
        <v>0.15770466999999999</v>
      </c>
      <c r="W919">
        <v>-3.2191063999999998E-2</v>
      </c>
      <c r="X919">
        <v>0.33584397999999999</v>
      </c>
      <c r="Y919">
        <v>0.21455646</v>
      </c>
      <c r="Z919">
        <v>2.3996490999999998E-2</v>
      </c>
      <c r="AA919">
        <v>0.31864789999999998</v>
      </c>
      <c r="AB919">
        <v>7.2256860000000006E-2</v>
      </c>
      <c r="AC919">
        <v>0.13742080000000001</v>
      </c>
      <c r="AD919">
        <v>-9.75887E-2</v>
      </c>
      <c r="AE919">
        <v>0.26003635000000003</v>
      </c>
      <c r="AF919">
        <v>0.23207596999999999</v>
      </c>
      <c r="AG919">
        <v>0.19416957000000001</v>
      </c>
      <c r="AH919">
        <v>-2.7048920000000001E-2</v>
      </c>
      <c r="AI919">
        <v>0.13246724000000001</v>
      </c>
      <c r="AJ919">
        <v>9.2195739999999998E-2</v>
      </c>
      <c r="AK919">
        <v>5.2463653999999998E-2</v>
      </c>
      <c r="AL919">
        <v>0.2827751</v>
      </c>
      <c r="AM919">
        <v>9.2863745999999997E-2</v>
      </c>
      <c r="AN919">
        <v>0.21870117</v>
      </c>
      <c r="AO919">
        <v>0.11346290000000001</v>
      </c>
      <c r="AP919">
        <v>0.1638983</v>
      </c>
      <c r="AQ919">
        <v>0.17105696000000001</v>
      </c>
      <c r="AR919">
        <v>0.31712889999999999</v>
      </c>
      <c r="AS919">
        <v>7.9159709999999994E-2</v>
      </c>
      <c r="AT919">
        <v>0.15218875000000001</v>
      </c>
      <c r="AU919">
        <v>-2.1603239999999999E-2</v>
      </c>
      <c r="AV919">
        <v>0.16581470000000001</v>
      </c>
      <c r="AW919">
        <v>0.13912653999999999</v>
      </c>
      <c r="AX919">
        <v>0.10911295</v>
      </c>
      <c r="AY919">
        <v>0.11803726</v>
      </c>
      <c r="AZ919">
        <v>0.9743598</v>
      </c>
      <c r="BA919">
        <v>9.3484670000000006E-2</v>
      </c>
      <c r="BB919">
        <v>9.7212980000000004E-2</v>
      </c>
      <c r="BC919">
        <v>0.16533490000000001</v>
      </c>
      <c r="BD919">
        <v>0.21428256000000001</v>
      </c>
      <c r="BE919">
        <v>2.1139841999999999E-2</v>
      </c>
      <c r="BF919">
        <v>0.29789465999999998</v>
      </c>
      <c r="BG919">
        <v>0.1679435</v>
      </c>
      <c r="BH919">
        <v>-0.12925845</v>
      </c>
      <c r="BI919">
        <v>0.23938966</v>
      </c>
      <c r="BJ919">
        <v>0.15761030000000001</v>
      </c>
      <c r="BK919">
        <v>0.24730451000000001</v>
      </c>
      <c r="BL919">
        <v>0.22872864000000001</v>
      </c>
      <c r="BM919">
        <v>0.146342</v>
      </c>
      <c r="BN919">
        <v>0.12003699</v>
      </c>
      <c r="BO919">
        <v>2.4165334E-2</v>
      </c>
      <c r="BP919">
        <v>0.14540127999999999</v>
      </c>
      <c r="BQ919">
        <v>-8.5212159999999995E-2</v>
      </c>
      <c r="BR919">
        <v>0.23051323000000001</v>
      </c>
      <c r="BS919">
        <v>0.10485119399999999</v>
      </c>
      <c r="BT919">
        <v>0.19332895</v>
      </c>
      <c r="BU919">
        <v>0.18723629999999999</v>
      </c>
      <c r="BV919">
        <v>0.11401633</v>
      </c>
      <c r="BW919">
        <v>0.25130345999999998</v>
      </c>
      <c r="BX919">
        <v>0.3036566</v>
      </c>
      <c r="BY919">
        <v>-8.1883139999999993E-2</v>
      </c>
      <c r="BZ919">
        <v>-2.1817126999999999E-2</v>
      </c>
      <c r="CA919">
        <v>-1.0518164999999999E-2</v>
      </c>
      <c r="CB919">
        <v>9.5845620000000006E-2</v>
      </c>
      <c r="CC919">
        <v>0.20593391</v>
      </c>
      <c r="CD919">
        <v>0.18068630999999999</v>
      </c>
      <c r="CE919">
        <v>0.19186196999999999</v>
      </c>
      <c r="CF919">
        <v>9.5867359999999999E-2</v>
      </c>
      <c r="CG919">
        <v>-0.14093363</v>
      </c>
      <c r="CH919">
        <v>0.21086282000000001</v>
      </c>
      <c r="CI919">
        <v>0.14992464999999999</v>
      </c>
      <c r="CJ919">
        <v>0.38506642000000002</v>
      </c>
      <c r="CK919">
        <v>0.14985026000000001</v>
      </c>
      <c r="CL919">
        <v>0.13368936000000001</v>
      </c>
      <c r="CM919">
        <v>1.7264027000000001E-2</v>
      </c>
      <c r="CN919">
        <v>-0.19240741</v>
      </c>
      <c r="CO919">
        <v>0.14532535999999999</v>
      </c>
      <c r="CP919">
        <v>0.15159006</v>
      </c>
      <c r="CQ919">
        <v>-6.2293349999999997E-2</v>
      </c>
      <c r="CR919">
        <v>0.31084967000000002</v>
      </c>
      <c r="CS919">
        <v>0.13439691000000001</v>
      </c>
      <c r="CT919">
        <v>0.11676371000000001</v>
      </c>
      <c r="CU919">
        <v>7.6996060000000005E-2</v>
      </c>
      <c r="CV919">
        <v>0.117043905</v>
      </c>
      <c r="CW919">
        <v>0.14794642999999999</v>
      </c>
      <c r="CX919">
        <v>6.8096550000000006E-2</v>
      </c>
      <c r="CY919">
        <v>0.30625358000000003</v>
      </c>
      <c r="CZ919">
        <v>0.11752851</v>
      </c>
      <c r="DA919">
        <v>0.2259438</v>
      </c>
      <c r="DB919">
        <v>0.20347749000000001</v>
      </c>
      <c r="DC919">
        <v>0.96982409999999997</v>
      </c>
      <c r="DD919">
        <v>0.19168502000000001</v>
      </c>
      <c r="DE919">
        <v>-4.541336E-2</v>
      </c>
      <c r="DF919">
        <f t="shared" si="38"/>
        <v>0.13535652616019414</v>
      </c>
      <c r="DG919">
        <f t="shared" si="39"/>
        <v>0</v>
      </c>
      <c r="DH919">
        <v>0</v>
      </c>
      <c r="DI919">
        <f>VLOOKUP(B919,owner_jaccard!$C$1:$E$1128,3,FALSE)</f>
        <v>9.7560975609756101E-2</v>
      </c>
      <c r="DJ919">
        <f>VLOOKUP(B919,partic_jaccard!$C$1:$E$1128,3,FALSE)</f>
        <v>7.1428571428571397E-2</v>
      </c>
      <c r="DK919">
        <f>VLOOKUP(B919,rtword_jaccard!$C$1:$E$1128,3,FALSE)</f>
        <v>0.14942528735632099</v>
      </c>
      <c r="DL919">
        <f>VLOOKUP(B919,rtword_jaccard!$C$1:$F$1128,4,FALSE)</f>
        <v>0.19047619047618999</v>
      </c>
      <c r="DM919">
        <f>VLOOKUP(B919,rtword_jaccard!$C$1:$G$1128,5,FALSE)</f>
        <v>0.21457489878542499</v>
      </c>
      <c r="DN919">
        <f>VLOOKUP(B919,owner_j_重み付き!$C$1:$E$1128,3)</f>
        <v>4.0000000000000002E-4</v>
      </c>
      <c r="DO919">
        <f>VLOOKUP(B919,part_j_重み付き!$C$1:$E$1128,3,FALSE)</f>
        <v>1E-3</v>
      </c>
      <c r="DP919">
        <f>VLOOKUP(B919,journalsection_jaccard!$C$2:$E$1129,3,FALSE)</f>
        <v>0.44927536231884002</v>
      </c>
      <c r="DQ919">
        <f>VLOOKUP(B919,journalsection_jaccard!$C$2:$F$1129,4,FALSE)</f>
        <v>0.34228187919462999</v>
      </c>
      <c r="DR919">
        <f>VLOOKUP(B919,journalsection_jaccard!$C$2:$G$1129,5,FALSE)</f>
        <v>0.244813278008298</v>
      </c>
      <c r="DS919">
        <f>VLOOKUP(B919,journalsection_jaccard!$C$2:$H$1129,6,FALSE)</f>
        <v>0.14942528735632099</v>
      </c>
    </row>
    <row r="920" spans="1:123" hidden="1" x14ac:dyDescent="0.55000000000000004">
      <c r="A920">
        <v>913</v>
      </c>
      <c r="B920" t="s">
        <v>2395</v>
      </c>
      <c r="C920" t="s">
        <v>1019</v>
      </c>
      <c r="D920">
        <v>7.1991749999999993E-2</v>
      </c>
      <c r="E920">
        <v>0.21211314000000001</v>
      </c>
      <c r="F920">
        <v>1.0967523999999999E-2</v>
      </c>
      <c r="G920">
        <v>0.27907878000000003</v>
      </c>
      <c r="H920">
        <v>8.5561280000000003E-2</v>
      </c>
      <c r="I920">
        <v>2.0326839999999999E-2</v>
      </c>
      <c r="J920">
        <v>1.3025576000000001E-2</v>
      </c>
      <c r="K920">
        <v>0.97668330000000003</v>
      </c>
      <c r="L920">
        <v>0.20807508999999999</v>
      </c>
      <c r="M920">
        <v>0.11623123</v>
      </c>
      <c r="N920">
        <v>0.32549095</v>
      </c>
      <c r="O920">
        <v>1.0589843E-2</v>
      </c>
      <c r="P920">
        <v>0.23260653000000001</v>
      </c>
      <c r="Q920">
        <v>0.21598592</v>
      </c>
      <c r="R920">
        <v>0.18716592000000001</v>
      </c>
      <c r="S920">
        <v>3.6871947000000002E-2</v>
      </c>
      <c r="T920">
        <v>0.11961963</v>
      </c>
      <c r="U920">
        <v>5.1322779999999997E-3</v>
      </c>
      <c r="V920">
        <v>-6.5558729999999996E-2</v>
      </c>
      <c r="W920">
        <v>0.13924520000000001</v>
      </c>
      <c r="X920">
        <v>0.19813364999999999</v>
      </c>
      <c r="Y920">
        <v>0.11425399</v>
      </c>
      <c r="Z920">
        <v>-2.9523819999999999E-2</v>
      </c>
      <c r="AA920">
        <v>0.24759302</v>
      </c>
      <c r="AB920">
        <v>4.6680970000000002E-2</v>
      </c>
      <c r="AC920">
        <v>0.2044127</v>
      </c>
      <c r="AD920">
        <v>0.14377165</v>
      </c>
      <c r="AE920">
        <v>0.13032787000000001</v>
      </c>
      <c r="AF920">
        <v>0.32253609999999999</v>
      </c>
      <c r="AG920">
        <v>0.22208665</v>
      </c>
      <c r="AH920">
        <v>8.1625359999999998E-3</v>
      </c>
      <c r="AI920">
        <v>0.31566053999999999</v>
      </c>
      <c r="AJ920">
        <v>2.8154129999999999E-2</v>
      </c>
      <c r="AK920">
        <v>0.11182874</v>
      </c>
      <c r="AL920">
        <v>4.5610297000000001E-2</v>
      </c>
      <c r="AM920">
        <v>0.20284598000000001</v>
      </c>
      <c r="AN920">
        <v>5.1403110000000002E-2</v>
      </c>
      <c r="AO920">
        <v>0.13894490000000001</v>
      </c>
      <c r="AP920">
        <v>0.16226587000000001</v>
      </c>
      <c r="AQ920">
        <v>7.8839034000000002E-2</v>
      </c>
      <c r="AR920">
        <v>0.28023404000000002</v>
      </c>
      <c r="AS920">
        <v>3.7177969999999998E-2</v>
      </c>
      <c r="AT920">
        <v>0.18713832999999999</v>
      </c>
      <c r="AU920">
        <v>0.13360082000000001</v>
      </c>
      <c r="AV920">
        <v>0.15910995999999999</v>
      </c>
      <c r="AW920">
        <v>0.29646924000000002</v>
      </c>
      <c r="AX920">
        <v>0.17479565999999999</v>
      </c>
      <c r="AY920">
        <v>0.25007200000000002</v>
      </c>
      <c r="AZ920">
        <v>0.97903229999999997</v>
      </c>
      <c r="BA920">
        <v>0.18284777999999999</v>
      </c>
      <c r="BB920">
        <v>-4.9250997999999997E-2</v>
      </c>
      <c r="BC920">
        <v>4.1002043000000002E-2</v>
      </c>
      <c r="BD920">
        <v>0.14786564999999999</v>
      </c>
      <c r="BE920">
        <v>8.6540490000000005E-3</v>
      </c>
      <c r="BF920">
        <v>-9.4393454000000002E-2</v>
      </c>
      <c r="BG920">
        <v>0.21686000999999999</v>
      </c>
      <c r="BH920">
        <v>-0.12577516999999999</v>
      </c>
      <c r="BI920">
        <v>0.19175637000000001</v>
      </c>
      <c r="BJ920">
        <v>0.13520248000000001</v>
      </c>
      <c r="BK920">
        <v>0.10549592000000001</v>
      </c>
      <c r="BL920">
        <v>0.17219598999999999</v>
      </c>
      <c r="BM920">
        <v>9.6854090000000004E-2</v>
      </c>
      <c r="BN920">
        <v>6.3635901999999998E-3</v>
      </c>
      <c r="BO920">
        <v>8.5275130000000005E-2</v>
      </c>
      <c r="BP920">
        <v>0.15648511000000001</v>
      </c>
      <c r="BQ920">
        <v>6.2906169999999997E-2</v>
      </c>
      <c r="BR920">
        <v>0.26524490000000001</v>
      </c>
      <c r="BS920">
        <v>0.25927895000000001</v>
      </c>
      <c r="BT920">
        <v>0.30239597000000001</v>
      </c>
      <c r="BU920">
        <v>0.30957531999999999</v>
      </c>
      <c r="BV920">
        <v>3.4340072999999999E-3</v>
      </c>
      <c r="BW920">
        <v>0.21940415999999999</v>
      </c>
      <c r="BX920">
        <v>0.43550782999999998</v>
      </c>
      <c r="BY920">
        <v>5.088148E-2</v>
      </c>
      <c r="BZ920">
        <v>1.1830311E-2</v>
      </c>
      <c r="CA920">
        <v>0.12696397000000001</v>
      </c>
      <c r="CB920">
        <v>7.7373730000000002E-2</v>
      </c>
      <c r="CC920">
        <v>0.35947853000000002</v>
      </c>
      <c r="CD920">
        <v>9.9037310000000003E-2</v>
      </c>
      <c r="CE920">
        <v>0.35819873000000002</v>
      </c>
      <c r="CF920">
        <v>7.1370149999999993E-2</v>
      </c>
      <c r="CG920">
        <v>0.17703289999999999</v>
      </c>
      <c r="CH920">
        <v>0.14714484999999999</v>
      </c>
      <c r="CI920">
        <v>0.15522219000000001</v>
      </c>
      <c r="CJ920">
        <v>0.28781494000000002</v>
      </c>
      <c r="CK920">
        <v>0.12211173</v>
      </c>
      <c r="CL920">
        <v>0.34665003</v>
      </c>
      <c r="CM920">
        <v>2.4279123E-2</v>
      </c>
      <c r="CN920">
        <v>0.17272567999999999</v>
      </c>
      <c r="CO920">
        <v>8.9926939999999997E-2</v>
      </c>
      <c r="CP920">
        <v>7.7980994999999997E-2</v>
      </c>
      <c r="CQ920">
        <v>9.0672569999999994E-2</v>
      </c>
      <c r="CR920">
        <v>0.27944123999999998</v>
      </c>
      <c r="CS920">
        <v>0.15445610000000001</v>
      </c>
      <c r="CT920">
        <v>0.16557538999999999</v>
      </c>
      <c r="CU920">
        <v>0.13145670000000001</v>
      </c>
      <c r="CV920">
        <v>0.28950772000000002</v>
      </c>
      <c r="CW920">
        <v>0.22765711</v>
      </c>
      <c r="CX920">
        <v>5.5227212999999997E-2</v>
      </c>
      <c r="CY920">
        <v>0.30397429999999998</v>
      </c>
      <c r="CZ920">
        <v>4.292406E-2</v>
      </c>
      <c r="DA920">
        <v>0.1727447</v>
      </c>
      <c r="DB920">
        <v>0.29040106999999998</v>
      </c>
      <c r="DC920">
        <v>0.9715686</v>
      </c>
      <c r="DD920">
        <v>0.16942075000000001</v>
      </c>
      <c r="DE920">
        <v>0.23234880999999999</v>
      </c>
      <c r="DF920">
        <f t="shared" si="38"/>
        <v>0.14547693062621364</v>
      </c>
      <c r="DG920">
        <f t="shared" si="39"/>
        <v>0</v>
      </c>
      <c r="DH920">
        <v>3.5855145213338117E-4</v>
      </c>
      <c r="DI920">
        <f>VLOOKUP(B920,owner_jaccard!$C$1:$E$1128,3,FALSE)</f>
        <v>0.112903225806451</v>
      </c>
      <c r="DJ920">
        <f>VLOOKUP(B920,partic_jaccard!$C$1:$E$1128,3,FALSE)</f>
        <v>0.17777777777777701</v>
      </c>
      <c r="DK920">
        <f>VLOOKUP(B920,rtword_jaccard!$C$1:$E$1128,3,FALSE)</f>
        <v>0.123595505617977</v>
      </c>
      <c r="DL920">
        <f>VLOOKUP(B920,rtword_jaccard!$C$1:$F$1128,4,FALSE)</f>
        <v>0.20481927710843301</v>
      </c>
      <c r="DM920">
        <f>VLOOKUP(B920,rtword_jaccard!$C$1:$G$1128,5,FALSE)</f>
        <v>0.20481927710843301</v>
      </c>
      <c r="DN920">
        <f>VLOOKUP(B920,owner_j_重み付き!$C$1:$E$1128,3)</f>
        <v>1.4E-3</v>
      </c>
      <c r="DO920">
        <f>VLOOKUP(B920,part_j_重み付き!$C$1:$E$1128,3,FALSE)</f>
        <v>1.5E-3</v>
      </c>
      <c r="DP920">
        <f>VLOOKUP(B920,journalsection_jaccard!$C$2:$E$1129,3,FALSE)</f>
        <v>0.47058823529411697</v>
      </c>
      <c r="DQ920">
        <f>VLOOKUP(B920,journalsection_jaccard!$C$2:$F$1129,4,FALSE)</f>
        <v>0.30718954248365998</v>
      </c>
      <c r="DR920">
        <f>VLOOKUP(B920,journalsection_jaccard!$C$2:$G$1129,5,FALSE)</f>
        <v>0.265822784810126</v>
      </c>
      <c r="DS920">
        <f>VLOOKUP(B920,journalsection_jaccard!$C$2:$H$1129,6,FALSE)</f>
        <v>0.13636363636363599</v>
      </c>
    </row>
    <row r="921" spans="1:123" x14ac:dyDescent="0.55000000000000004">
      <c r="A921">
        <v>914</v>
      </c>
      <c r="B921" t="s">
        <v>1527</v>
      </c>
      <c r="C921" t="s">
        <v>1020</v>
      </c>
      <c r="D921">
        <v>0.14161155</v>
      </c>
      <c r="E921">
        <v>3.8958769999999997E-2</v>
      </c>
      <c r="F921">
        <v>6.6474649999999996E-2</v>
      </c>
      <c r="G921">
        <v>5.7979019999999999E-2</v>
      </c>
      <c r="H921">
        <v>-2.3909215000000001E-2</v>
      </c>
      <c r="I921">
        <v>0.21092638</v>
      </c>
      <c r="J921">
        <v>2.1516654999999999E-2</v>
      </c>
      <c r="K921">
        <v>0.97914224999999999</v>
      </c>
      <c r="L921">
        <v>0.31862557000000002</v>
      </c>
      <c r="M921">
        <v>0.22221415</v>
      </c>
      <c r="N921">
        <v>0.13153881000000001</v>
      </c>
      <c r="O921">
        <v>8.1263699999999994E-2</v>
      </c>
      <c r="P921">
        <v>0.21810726999999999</v>
      </c>
      <c r="Q921">
        <v>0.25157839999999998</v>
      </c>
      <c r="R921">
        <v>0.25679945999999998</v>
      </c>
      <c r="S921">
        <v>0.16221448999999999</v>
      </c>
      <c r="T921">
        <v>0.14206587000000001</v>
      </c>
      <c r="U921">
        <v>0.17399254</v>
      </c>
      <c r="V921">
        <v>0.13433210000000001</v>
      </c>
      <c r="W921">
        <v>0.20953426</v>
      </c>
      <c r="X921">
        <v>-0.108193174</v>
      </c>
      <c r="Y921">
        <v>0.18426406000000001</v>
      </c>
      <c r="Z921">
        <v>0.19833872999999999</v>
      </c>
      <c r="AA921">
        <v>0.13026550000000001</v>
      </c>
      <c r="AB921">
        <v>9.3509839999999997E-2</v>
      </c>
      <c r="AC921">
        <v>4.3080713999999999E-2</v>
      </c>
      <c r="AD921">
        <v>9.2977459999999998E-2</v>
      </c>
      <c r="AE921">
        <v>0.17057538</v>
      </c>
      <c r="AF921">
        <v>0.18521908000000001</v>
      </c>
      <c r="AG921">
        <v>0.38631644999999998</v>
      </c>
      <c r="AH921">
        <v>7.4222244000000007E-2</v>
      </c>
      <c r="AI921">
        <v>0.19037952999999999</v>
      </c>
      <c r="AJ921">
        <v>7.851487E-2</v>
      </c>
      <c r="AK921">
        <v>2.6675009E-3</v>
      </c>
      <c r="AL921">
        <v>0.14971588999999999</v>
      </c>
      <c r="AM921">
        <v>0.14629959000000001</v>
      </c>
      <c r="AN921">
        <v>0.32311719999999999</v>
      </c>
      <c r="AO921">
        <v>5.195607E-2</v>
      </c>
      <c r="AP921">
        <v>0.2006203</v>
      </c>
      <c r="AQ921">
        <v>0.106501885</v>
      </c>
      <c r="AR921">
        <v>8.5751010000000003E-2</v>
      </c>
      <c r="AS921">
        <v>-6.0569382999999997E-2</v>
      </c>
      <c r="AT921">
        <v>0.20677119999999999</v>
      </c>
      <c r="AU921">
        <v>0.20745952000000001</v>
      </c>
      <c r="AV921">
        <v>3.2021715999999999E-2</v>
      </c>
      <c r="AW921">
        <v>0.16655104000000001</v>
      </c>
      <c r="AX921">
        <v>0.27781284000000001</v>
      </c>
      <c r="AY921">
        <v>0.43904910000000003</v>
      </c>
      <c r="AZ921">
        <v>0.95780350000000003</v>
      </c>
      <c r="BA921">
        <v>-6.4612760000000005E-2</v>
      </c>
      <c r="BB921">
        <v>6.8772114999999995E-2</v>
      </c>
      <c r="BC921">
        <v>8.9547870000000002E-2</v>
      </c>
      <c r="BD921">
        <v>7.6124854000000006E-2</v>
      </c>
      <c r="BE921">
        <v>-3.0181294000000001E-2</v>
      </c>
      <c r="BF921">
        <v>0.15511422999999999</v>
      </c>
      <c r="BG921">
        <v>0.20604939999999999</v>
      </c>
      <c r="BH921">
        <v>-2.5938639999999999E-2</v>
      </c>
      <c r="BI921">
        <v>4.6638249999999999E-2</v>
      </c>
      <c r="BJ921">
        <v>0.11024829999999999</v>
      </c>
      <c r="BK921">
        <v>9.2020320000000003E-2</v>
      </c>
      <c r="BL921">
        <v>0.18480077</v>
      </c>
      <c r="BM921">
        <v>0.10664808000000001</v>
      </c>
      <c r="BN921">
        <v>0.10390766</v>
      </c>
      <c r="BO921">
        <v>0.20697989</v>
      </c>
      <c r="BP921">
        <v>0.18010107</v>
      </c>
      <c r="BQ921">
        <v>-8.4012485999999997E-2</v>
      </c>
      <c r="BR921">
        <v>-7.9453409999999999E-3</v>
      </c>
      <c r="BS921">
        <v>0.16062760000000001</v>
      </c>
      <c r="BT921">
        <v>0.15647209000000001</v>
      </c>
      <c r="BU921">
        <v>6.3050190000000006E-2</v>
      </c>
      <c r="BV921">
        <v>2.2648977000000001E-2</v>
      </c>
      <c r="BW921">
        <v>0.13698316999999999</v>
      </c>
      <c r="BX921">
        <v>0.38491892999999999</v>
      </c>
      <c r="BY921">
        <v>0.10975743</v>
      </c>
      <c r="BZ921">
        <v>6.2328863999999998E-2</v>
      </c>
      <c r="CA921">
        <v>0.18211657000000001</v>
      </c>
      <c r="CB921">
        <v>-0.11137024</v>
      </c>
      <c r="CC921">
        <v>0.31897247000000001</v>
      </c>
      <c r="CD921">
        <v>-3.8278498999999998E-3</v>
      </c>
      <c r="CE921">
        <v>0.23671933000000001</v>
      </c>
      <c r="CF921">
        <v>7.868095E-2</v>
      </c>
      <c r="CG921">
        <v>0.152418</v>
      </c>
      <c r="CH921">
        <v>0.14452777999999999</v>
      </c>
      <c r="CI921">
        <v>0.24469068999999999</v>
      </c>
      <c r="CJ921">
        <v>0.57129240000000003</v>
      </c>
      <c r="CK921">
        <v>0.11702876500000001</v>
      </c>
      <c r="CL921">
        <v>0.16132094999999999</v>
      </c>
      <c r="CM921">
        <v>0.19676373999999999</v>
      </c>
      <c r="CN921">
        <v>0.11818022</v>
      </c>
      <c r="CO921">
        <v>0.28889579999999998</v>
      </c>
      <c r="CP921">
        <v>8.2863060000000002E-3</v>
      </c>
      <c r="CQ921">
        <v>0.22700070999999999</v>
      </c>
      <c r="CR921">
        <v>0.12352413</v>
      </c>
      <c r="CS921">
        <v>-8.3375565999999998E-2</v>
      </c>
      <c r="CT921">
        <v>9.4304310000000002E-2</v>
      </c>
      <c r="CU921">
        <v>0.18558158</v>
      </c>
      <c r="CV921">
        <v>0.23960525999999999</v>
      </c>
      <c r="CW921">
        <v>0.19586191999999999</v>
      </c>
      <c r="CX921">
        <v>0.23025118</v>
      </c>
      <c r="CY921">
        <v>0.13506563999999999</v>
      </c>
      <c r="CZ921">
        <v>5.1982547E-3</v>
      </c>
      <c r="DA921">
        <v>0.28586476999999999</v>
      </c>
      <c r="DB921">
        <v>0.26306619999999997</v>
      </c>
      <c r="DC921">
        <v>0.95886534000000001</v>
      </c>
      <c r="DD921">
        <v>0.17444171</v>
      </c>
      <c r="DE921">
        <v>0.28055799999999997</v>
      </c>
      <c r="DF921">
        <f t="shared" si="38"/>
        <v>0.14023023409417479</v>
      </c>
      <c r="DG921">
        <f t="shared" si="39"/>
        <v>0</v>
      </c>
      <c r="DH921">
        <v>0</v>
      </c>
      <c r="DI921">
        <f>VLOOKUP(B921,owner_jaccard!$C$1:$E$1128,3,FALSE)</f>
        <v>0.12903225806451599</v>
      </c>
      <c r="DJ921">
        <f>VLOOKUP(B921,partic_jaccard!$C$1:$E$1128,3,FALSE)</f>
        <v>0</v>
      </c>
      <c r="DK921">
        <f>VLOOKUP(B921,rtword_jaccard!$C$1:$E$1128,3,FALSE)</f>
        <v>3.0927835051546299E-2</v>
      </c>
      <c r="DL921">
        <f>VLOOKUP(B921,rtword_jaccard!$C$1:$F$1128,4,FALSE)</f>
        <v>0.129943502824858</v>
      </c>
      <c r="DM921">
        <f>VLOOKUP(B921,rtword_jaccard!$C$1:$G$1128,5,FALSE)</f>
        <v>0.14068441064638701</v>
      </c>
      <c r="DN921">
        <f>VLOOKUP(B921,owner_j_重み付き!$C$1:$E$1128,3)</f>
        <v>1E-3</v>
      </c>
      <c r="DO921">
        <f>VLOOKUP(B921,part_j_重み付き!$C$1:$E$1128,3,FALSE)</f>
        <v>0</v>
      </c>
      <c r="DP921">
        <f>VLOOKUP(B921,journalsection_jaccard!$C$2:$E$1129,3,FALSE)</f>
        <v>0.35135135135135098</v>
      </c>
      <c r="DQ921">
        <f>VLOOKUP(B921,journalsection_jaccard!$C$2:$F$1129,4,FALSE)</f>
        <v>0.29870129870129802</v>
      </c>
      <c r="DR921">
        <f>VLOOKUP(B921,journalsection_jaccard!$C$2:$G$1129,5,FALSE)</f>
        <v>0.26050420168067201</v>
      </c>
      <c r="DS921">
        <f>VLOOKUP(B921,journalsection_jaccard!$C$2:$H$1129,6,FALSE)</f>
        <v>9.8901098901098897E-2</v>
      </c>
    </row>
    <row r="922" spans="1:123" x14ac:dyDescent="0.55000000000000004">
      <c r="A922">
        <v>915</v>
      </c>
      <c r="B922" t="s">
        <v>2396</v>
      </c>
      <c r="C922" t="s">
        <v>1021</v>
      </c>
      <c r="D922">
        <v>2.9372226000000001E-2</v>
      </c>
      <c r="E922">
        <v>9.0959230000000002E-2</v>
      </c>
      <c r="F922">
        <v>-3.7073641999999997E-2</v>
      </c>
      <c r="G922">
        <v>0.20535782</v>
      </c>
      <c r="H922">
        <v>-5.6889045999999999E-2</v>
      </c>
      <c r="I922">
        <v>0.13598579999999999</v>
      </c>
      <c r="J922">
        <v>0.2460331</v>
      </c>
      <c r="K922">
        <v>0.979908</v>
      </c>
      <c r="L922">
        <v>0.23640891999999999</v>
      </c>
      <c r="M922">
        <v>0.26312607999999998</v>
      </c>
      <c r="N922">
        <v>0.18278131</v>
      </c>
      <c r="O922">
        <v>0.17957395000000001</v>
      </c>
      <c r="P922">
        <v>0.2466689</v>
      </c>
      <c r="Q922">
        <v>7.0414900000000002E-2</v>
      </c>
      <c r="R922">
        <v>4.9791460000000003E-2</v>
      </c>
      <c r="S922">
        <v>-5.6842866999999998E-2</v>
      </c>
      <c r="T922">
        <v>9.7025630000000002E-2</v>
      </c>
      <c r="U922">
        <v>0.120534666</v>
      </c>
      <c r="V922">
        <v>0.121461615</v>
      </c>
      <c r="W922">
        <v>0.14594721999999999</v>
      </c>
      <c r="X922">
        <v>0.20538142000000001</v>
      </c>
      <c r="Y922">
        <v>0.14424503</v>
      </c>
      <c r="Z922">
        <v>-0.1195056</v>
      </c>
      <c r="AA922">
        <v>-1.9491203E-3</v>
      </c>
      <c r="AB922">
        <v>1.9028840000000002E-2</v>
      </c>
      <c r="AC922">
        <v>4.149129E-2</v>
      </c>
      <c r="AD922">
        <v>7.7703270000000005E-2</v>
      </c>
      <c r="AE922">
        <v>0.14505932999999999</v>
      </c>
      <c r="AF922">
        <v>0.20137244000000001</v>
      </c>
      <c r="AG922">
        <v>0.34390654999999998</v>
      </c>
      <c r="AH922">
        <v>9.6773416000000001E-2</v>
      </c>
      <c r="AI922">
        <v>8.4346950000000004E-2</v>
      </c>
      <c r="AJ922">
        <v>0.15442420000000001</v>
      </c>
      <c r="AK922">
        <v>0.16737536</v>
      </c>
      <c r="AL922">
        <v>0.26606651999999997</v>
      </c>
      <c r="AM922">
        <v>4.8496329999999997E-2</v>
      </c>
      <c r="AN922">
        <v>0.14030349</v>
      </c>
      <c r="AO922">
        <v>0.10324944599999999</v>
      </c>
      <c r="AP922">
        <v>0.26108052999999998</v>
      </c>
      <c r="AQ922">
        <v>-3.2562000000000001E-2</v>
      </c>
      <c r="AR922">
        <v>0.22093904</v>
      </c>
      <c r="AS922">
        <v>6.9498434999999997E-2</v>
      </c>
      <c r="AT922">
        <v>0.26991062999999998</v>
      </c>
      <c r="AU922">
        <v>0.20419514</v>
      </c>
      <c r="AV922">
        <v>1.9926639999999999E-2</v>
      </c>
      <c r="AW922">
        <v>0.24249065</v>
      </c>
      <c r="AX922">
        <v>0.11649013</v>
      </c>
      <c r="AY922">
        <v>0.25122696</v>
      </c>
      <c r="AZ922">
        <v>0.96832883000000003</v>
      </c>
      <c r="BA922">
        <v>0.10496522</v>
      </c>
      <c r="BB922">
        <v>9.8326650000000002E-2</v>
      </c>
      <c r="BC922">
        <v>0.20374732000000001</v>
      </c>
      <c r="BD922">
        <v>0.20089039</v>
      </c>
      <c r="BE922">
        <v>0.14550868</v>
      </c>
      <c r="BF922">
        <v>5.6860152999999997E-2</v>
      </c>
      <c r="BG922">
        <v>0.21761348999999999</v>
      </c>
      <c r="BH922">
        <v>5.1523340000000001E-2</v>
      </c>
      <c r="BI922">
        <v>0.1952787</v>
      </c>
      <c r="BJ922">
        <v>-2.4410230000000001E-3</v>
      </c>
      <c r="BK922">
        <v>0.26552007</v>
      </c>
      <c r="BL922">
        <v>0.15527740000000001</v>
      </c>
      <c r="BM922">
        <v>0.15880316</v>
      </c>
      <c r="BN922">
        <v>-8.3290719999999999E-2</v>
      </c>
      <c r="BO922">
        <v>0.12264551</v>
      </c>
      <c r="BP922">
        <v>0.12886016</v>
      </c>
      <c r="BQ922">
        <v>-5.5980723000000003E-2</v>
      </c>
      <c r="BR922">
        <v>0.20018809000000001</v>
      </c>
      <c r="BS922">
        <v>1.4652629E-2</v>
      </c>
      <c r="BT922">
        <v>0.27903903000000002</v>
      </c>
      <c r="BU922">
        <v>0.26895770000000002</v>
      </c>
      <c r="BV922">
        <v>2.9437660000000001E-2</v>
      </c>
      <c r="BW922">
        <v>0.20349080999999999</v>
      </c>
      <c r="BX922">
        <v>0.28615686000000001</v>
      </c>
      <c r="BY922">
        <v>9.9473889999999995E-2</v>
      </c>
      <c r="BZ922">
        <v>1.6063277000000001E-2</v>
      </c>
      <c r="CA922">
        <v>0.25110285999999998</v>
      </c>
      <c r="CB922">
        <v>2.3587303E-2</v>
      </c>
      <c r="CC922">
        <v>0.31652000000000002</v>
      </c>
      <c r="CD922">
        <v>0.13148578</v>
      </c>
      <c r="CE922">
        <v>0.40930434999999998</v>
      </c>
      <c r="CF922">
        <v>8.1511260000000002E-2</v>
      </c>
      <c r="CG922">
        <v>0.16364556999999999</v>
      </c>
      <c r="CH922">
        <v>-2.8164435000000002E-2</v>
      </c>
      <c r="CI922">
        <v>0.12974763</v>
      </c>
      <c r="CJ922">
        <v>0.32133191999999999</v>
      </c>
      <c r="CK922">
        <v>0.19497265</v>
      </c>
      <c r="CL922">
        <v>0.24005538000000001</v>
      </c>
      <c r="CM922">
        <v>0.13605659000000001</v>
      </c>
      <c r="CN922">
        <v>0.2093672</v>
      </c>
      <c r="CO922">
        <v>0.14630887000000001</v>
      </c>
      <c r="CP922">
        <v>9.2166219999999993E-2</v>
      </c>
      <c r="CQ922">
        <v>9.7776479999999999E-2</v>
      </c>
      <c r="CR922">
        <v>0.26317363999999999</v>
      </c>
      <c r="CS922">
        <v>0.30217435999999998</v>
      </c>
      <c r="CT922">
        <v>0.12906669000000001</v>
      </c>
      <c r="CU922">
        <v>0.12635234000000001</v>
      </c>
      <c r="CV922">
        <v>0.29974879999999998</v>
      </c>
      <c r="CW922">
        <v>0.10981017</v>
      </c>
      <c r="CX922">
        <v>0.28979529999999998</v>
      </c>
      <c r="CY922">
        <v>0.30323228000000002</v>
      </c>
      <c r="CZ922">
        <v>0.22118769999999999</v>
      </c>
      <c r="DA922">
        <v>0.20069310000000001</v>
      </c>
      <c r="DB922">
        <v>5.9067719999999997E-2</v>
      </c>
      <c r="DC922">
        <v>0.96574879999999996</v>
      </c>
      <c r="DD922">
        <v>0.33573419999999998</v>
      </c>
      <c r="DE922">
        <v>0.22672998999999999</v>
      </c>
      <c r="DF922">
        <f t="shared" si="38"/>
        <v>0.14715254591941748</v>
      </c>
      <c r="DG922">
        <f t="shared" si="39"/>
        <v>0</v>
      </c>
      <c r="DH922">
        <v>0</v>
      </c>
      <c r="DI922">
        <f>VLOOKUP(B922,owner_jaccard!$C$1:$E$1128,3,FALSE)</f>
        <v>0.1</v>
      </c>
      <c r="DJ922">
        <f>VLOOKUP(B922,partic_jaccard!$C$1:$E$1128,3,FALSE)</f>
        <v>0.125</v>
      </c>
      <c r="DK922">
        <f>VLOOKUP(B922,rtword_jaccard!$C$1:$E$1128,3,FALSE)</f>
        <v>0.19047619047618999</v>
      </c>
      <c r="DL922">
        <f>VLOOKUP(B922,rtword_jaccard!$C$1:$F$1128,4,FALSE)</f>
        <v>0.21212121212121199</v>
      </c>
      <c r="DM922">
        <f>VLOOKUP(B922,rtword_jaccard!$C$1:$G$1128,5,FALSE)</f>
        <v>0.20481927710843301</v>
      </c>
      <c r="DN922">
        <f>VLOOKUP(B922,owner_j_重み付き!$C$1:$E$1128,3)</f>
        <v>4.4999999999999997E-3</v>
      </c>
      <c r="DO922">
        <f>VLOOKUP(B922,part_j_重み付き!$C$1:$E$1128,3,FALSE)</f>
        <v>1.9E-3</v>
      </c>
      <c r="DP922">
        <f>VLOOKUP(B922,journalsection_jaccard!$C$2:$E$1129,3,FALSE)</f>
        <v>0.47058823529411697</v>
      </c>
      <c r="DQ922">
        <f>VLOOKUP(B922,journalsection_jaccard!$C$2:$F$1129,4,FALSE)</f>
        <v>0.32450331125827803</v>
      </c>
      <c r="DR922">
        <f>VLOOKUP(B922,journalsection_jaccard!$C$2:$G$1129,5,FALSE)</f>
        <v>0.255230125523012</v>
      </c>
      <c r="DS922">
        <f>VLOOKUP(B922,journalsection_jaccard!$C$2:$H$1129,6,FALSE)</f>
        <v>0.16279069767441801</v>
      </c>
    </row>
    <row r="923" spans="1:123" x14ac:dyDescent="0.55000000000000004">
      <c r="A923">
        <v>916</v>
      </c>
      <c r="B923" t="s">
        <v>2397</v>
      </c>
      <c r="C923" t="s">
        <v>1022</v>
      </c>
      <c r="D923">
        <v>0.16363004</v>
      </c>
      <c r="E923">
        <v>0.20849574000000001</v>
      </c>
      <c r="F923">
        <v>-8.5617949999999998E-2</v>
      </c>
      <c r="G923">
        <v>0.24377020999999999</v>
      </c>
      <c r="H923">
        <v>-3.8775034E-2</v>
      </c>
      <c r="I923">
        <v>0.14852354000000001</v>
      </c>
      <c r="J923">
        <v>0.2109605</v>
      </c>
      <c r="K923">
        <v>0.97901579999999999</v>
      </c>
      <c r="L923">
        <v>0.32787797000000002</v>
      </c>
      <c r="M923">
        <v>0.14022596000000001</v>
      </c>
      <c r="N923">
        <v>7.9725420000000005E-2</v>
      </c>
      <c r="O923">
        <v>6.2258373999999998E-2</v>
      </c>
      <c r="P923">
        <v>0.31975330000000002</v>
      </c>
      <c r="Q923">
        <v>0.28166760000000002</v>
      </c>
      <c r="R923">
        <v>0.24340075</v>
      </c>
      <c r="S923">
        <v>9.5232250000000004E-2</v>
      </c>
      <c r="T923">
        <v>0.15569480999999999</v>
      </c>
      <c r="U923">
        <v>0.11148927</v>
      </c>
      <c r="V923">
        <v>0.19250095</v>
      </c>
      <c r="W923">
        <v>-3.1514104000000001E-2</v>
      </c>
      <c r="X923">
        <v>0.22424400999999999</v>
      </c>
      <c r="Y923">
        <v>0.11727326</v>
      </c>
      <c r="Z923">
        <v>0.12775291999999999</v>
      </c>
      <c r="AA923">
        <v>0.15309775</v>
      </c>
      <c r="AB923">
        <v>0.10686176</v>
      </c>
      <c r="AC923">
        <v>0.12306863</v>
      </c>
      <c r="AD923">
        <v>0.17283361999999999</v>
      </c>
      <c r="AE923">
        <v>0.19031194000000001</v>
      </c>
      <c r="AF923">
        <v>0.23534865999999999</v>
      </c>
      <c r="AG923">
        <v>0.24126616000000001</v>
      </c>
      <c r="AH923">
        <v>0.15926555000000001</v>
      </c>
      <c r="AI923">
        <v>0.16444944</v>
      </c>
      <c r="AJ923">
        <v>0.16015673</v>
      </c>
      <c r="AK923">
        <v>3.7632512000000001E-3</v>
      </c>
      <c r="AL923">
        <v>0.22152494</v>
      </c>
      <c r="AM923">
        <v>0.30794634999999998</v>
      </c>
      <c r="AN923">
        <v>0.24323380999999999</v>
      </c>
      <c r="AO923">
        <v>3.2404570000000001E-2</v>
      </c>
      <c r="AP923">
        <v>0.29973509999999998</v>
      </c>
      <c r="AQ923">
        <v>0.12485795500000001</v>
      </c>
      <c r="AR923">
        <v>0.18686019000000001</v>
      </c>
      <c r="AS923">
        <v>0.121832654</v>
      </c>
      <c r="AT923">
        <v>0.1894865</v>
      </c>
      <c r="AU923">
        <v>0.11399073</v>
      </c>
      <c r="AV923">
        <v>0.13053941999999999</v>
      </c>
      <c r="AW923">
        <v>0.29647064000000001</v>
      </c>
      <c r="AX923">
        <v>0.24805088</v>
      </c>
      <c r="AY923">
        <v>0.13536999</v>
      </c>
      <c r="AZ923">
        <v>0.96790606000000001</v>
      </c>
      <c r="BA923">
        <v>-1.8901669999999999E-2</v>
      </c>
      <c r="BB923">
        <v>0.18524160000000001</v>
      </c>
      <c r="BC923">
        <v>0.23848349999999999</v>
      </c>
      <c r="BD923">
        <v>0.13538866999999999</v>
      </c>
      <c r="BE923">
        <v>-0.13623210999999999</v>
      </c>
      <c r="BF923">
        <v>0.263932</v>
      </c>
      <c r="BG923">
        <v>0.31515349999999998</v>
      </c>
      <c r="BH923">
        <v>-1.2431991999999999E-2</v>
      </c>
      <c r="BI923">
        <v>2.7950625999999999E-2</v>
      </c>
      <c r="BJ923">
        <v>8.4813169999999993E-2</v>
      </c>
      <c r="BK923">
        <v>0.14051867000000001</v>
      </c>
      <c r="BL923">
        <v>0.32659754000000002</v>
      </c>
      <c r="BM923">
        <v>0.28715570000000001</v>
      </c>
      <c r="BN923">
        <v>6.9311220000000007E-2</v>
      </c>
      <c r="BO923">
        <v>2.4798497999999999E-2</v>
      </c>
      <c r="BP923">
        <v>0.20028557999999999</v>
      </c>
      <c r="BQ923">
        <v>9.8709724999999998E-2</v>
      </c>
      <c r="BR923">
        <v>0.15666015</v>
      </c>
      <c r="BS923">
        <v>0.18245839999999999</v>
      </c>
      <c r="BT923">
        <v>0.20407800000000001</v>
      </c>
      <c r="BU923">
        <v>5.8893504999999999E-2</v>
      </c>
      <c r="BV923">
        <v>-1.7860451999999999E-2</v>
      </c>
      <c r="BW923">
        <v>0.25754142000000002</v>
      </c>
      <c r="BX923">
        <v>0.34251902000000001</v>
      </c>
      <c r="BY923">
        <v>2.5744334000000001E-2</v>
      </c>
      <c r="BZ923">
        <v>0.24124569000000001</v>
      </c>
      <c r="CA923">
        <v>0.19041522</v>
      </c>
      <c r="CB923">
        <v>-6.4794876000000001E-2</v>
      </c>
      <c r="CC923">
        <v>0.35981964999999999</v>
      </c>
      <c r="CD923">
        <v>0.21168519999999999</v>
      </c>
      <c r="CE923">
        <v>0.22075418999999999</v>
      </c>
      <c r="CF923">
        <v>8.8942535000000003E-2</v>
      </c>
      <c r="CG923">
        <v>0.12266696000000001</v>
      </c>
      <c r="CH923">
        <v>0.20176087000000001</v>
      </c>
      <c r="CI923">
        <v>0.13215685999999999</v>
      </c>
      <c r="CJ923">
        <v>0.20764326</v>
      </c>
      <c r="CK923">
        <v>8.3365620000000005E-3</v>
      </c>
      <c r="CL923">
        <v>0.34355128000000001</v>
      </c>
      <c r="CM923">
        <v>0.16293473999999999</v>
      </c>
      <c r="CN923">
        <v>0.14748901</v>
      </c>
      <c r="CO923">
        <v>1.4887849E-2</v>
      </c>
      <c r="CP923">
        <v>0.20939824000000001</v>
      </c>
      <c r="CQ923">
        <v>0.43469095000000002</v>
      </c>
      <c r="CR923">
        <v>0.32730873999999999</v>
      </c>
      <c r="CS923">
        <v>0.14518027999999999</v>
      </c>
      <c r="CT923">
        <v>2.1646919000000001E-2</v>
      </c>
      <c r="CU923">
        <v>7.1843355999999997E-2</v>
      </c>
      <c r="CV923">
        <v>0.27218347999999998</v>
      </c>
      <c r="CW923">
        <v>0.24015252000000001</v>
      </c>
      <c r="CX923">
        <v>0.10825852</v>
      </c>
      <c r="CY923">
        <v>0.19094691999999999</v>
      </c>
      <c r="CZ923">
        <v>0.14473448999999999</v>
      </c>
      <c r="DA923">
        <v>0.23073067</v>
      </c>
      <c r="DB923">
        <v>0.29269000000000001</v>
      </c>
      <c r="DC923">
        <v>0.96774225999999997</v>
      </c>
      <c r="DD923">
        <v>0.10702051999999999</v>
      </c>
      <c r="DE923">
        <v>0.13941811000000001</v>
      </c>
      <c r="DF923">
        <f t="shared" si="38"/>
        <v>0.16143499344854367</v>
      </c>
      <c r="DG923">
        <f t="shared" si="39"/>
        <v>0</v>
      </c>
      <c r="DH923">
        <v>0</v>
      </c>
      <c r="DI923">
        <f>VLOOKUP(B923,owner_jaccard!$C$1:$E$1128,3,FALSE)</f>
        <v>8.1081081081081002E-2</v>
      </c>
      <c r="DJ923">
        <f>VLOOKUP(B923,partic_jaccard!$C$1:$E$1128,3,FALSE)</f>
        <v>0.17391304347826</v>
      </c>
      <c r="DK923">
        <f>VLOOKUP(B923,rtword_jaccard!$C$1:$E$1128,3,FALSE)</f>
        <v>0.17647058823529399</v>
      </c>
      <c r="DL923">
        <f>VLOOKUP(B923,rtword_jaccard!$C$1:$F$1128,4,FALSE)</f>
        <v>0.24223602484472001</v>
      </c>
      <c r="DM923">
        <f>VLOOKUP(B923,rtword_jaccard!$C$1:$G$1128,5,FALSE)</f>
        <v>0.244813278008298</v>
      </c>
      <c r="DN923">
        <f>VLOOKUP(B923,owner_j_重み付き!$C$1:$E$1128,3)</f>
        <v>5.9999999999999995E-4</v>
      </c>
      <c r="DO923">
        <f>VLOOKUP(B923,part_j_重み付き!$C$1:$E$1128,3,FALSE)</f>
        <v>1.6999999999999999E-3</v>
      </c>
      <c r="DP923">
        <f>VLOOKUP(B923,journalsection_jaccard!$C$2:$E$1129,3,FALSE)</f>
        <v>0.47058823529411697</v>
      </c>
      <c r="DQ923">
        <f>VLOOKUP(B923,journalsection_jaccard!$C$2:$F$1129,4,FALSE)</f>
        <v>0.36054421768707401</v>
      </c>
      <c r="DR923">
        <f>VLOOKUP(B923,journalsection_jaccard!$C$2:$G$1129,5,FALSE)</f>
        <v>0.28755364806866901</v>
      </c>
      <c r="DS923">
        <f>VLOOKUP(B923,journalsection_jaccard!$C$2:$H$1129,6,FALSE)</f>
        <v>0.14942528735632099</v>
      </c>
    </row>
    <row r="924" spans="1:123" x14ac:dyDescent="0.55000000000000004">
      <c r="A924">
        <v>917</v>
      </c>
      <c r="B924" t="s">
        <v>2398</v>
      </c>
      <c r="C924" t="s">
        <v>1023</v>
      </c>
      <c r="D924">
        <v>5.7747602000000002E-2</v>
      </c>
      <c r="E924">
        <v>5.0368442999999999E-2</v>
      </c>
      <c r="F924">
        <v>-2.8315995E-2</v>
      </c>
      <c r="G924">
        <v>6.5018300000000001E-2</v>
      </c>
      <c r="H924">
        <v>9.9512519999999993E-2</v>
      </c>
      <c r="I924">
        <v>-3.1593441999999999E-2</v>
      </c>
      <c r="J924">
        <v>6.3504060000000001E-2</v>
      </c>
      <c r="K924">
        <v>0.98245853000000005</v>
      </c>
      <c r="L924">
        <v>0.23305873999999999</v>
      </c>
      <c r="M924">
        <v>-1.6031357999999999E-2</v>
      </c>
      <c r="N924">
        <v>0.13785295</v>
      </c>
      <c r="O924">
        <v>4.5429539999999997E-2</v>
      </c>
      <c r="P924">
        <v>0.15114905000000001</v>
      </c>
      <c r="Q924">
        <v>0.125221</v>
      </c>
      <c r="R924">
        <v>-0.19353792</v>
      </c>
      <c r="S924">
        <v>9.7919989999999998E-2</v>
      </c>
      <c r="T924">
        <v>9.3889219999999995E-2</v>
      </c>
      <c r="U924">
        <v>0.21987344</v>
      </c>
      <c r="V924">
        <v>-0.16537952</v>
      </c>
      <c r="W924">
        <v>4.9925360000000002E-2</v>
      </c>
      <c r="X924">
        <v>0.17060692999999999</v>
      </c>
      <c r="Y924">
        <v>0.18030383999999999</v>
      </c>
      <c r="Z924">
        <v>-4.4453475999999999E-2</v>
      </c>
      <c r="AA924">
        <v>4.9971822999999999E-2</v>
      </c>
      <c r="AB924">
        <v>7.7938250000000001E-2</v>
      </c>
      <c r="AC924">
        <v>0.33463915999999999</v>
      </c>
      <c r="AD924">
        <v>-9.4319079999999993E-3</v>
      </c>
      <c r="AE924">
        <v>0.26642759999999999</v>
      </c>
      <c r="AF924">
        <v>0.24098459999999999</v>
      </c>
      <c r="AG924">
        <v>0.42511719999999997</v>
      </c>
      <c r="AH924">
        <v>0.13713038</v>
      </c>
      <c r="AI924">
        <v>0.22744312999999999</v>
      </c>
      <c r="AJ924">
        <v>0.122220114</v>
      </c>
      <c r="AK924">
        <v>0.12835856000000001</v>
      </c>
      <c r="AL924">
        <v>0.11737370499999999</v>
      </c>
      <c r="AM924">
        <v>-4.9176678000000001E-2</v>
      </c>
      <c r="AN924">
        <v>0.32630735999999999</v>
      </c>
      <c r="AO924">
        <v>7.5608259999999997E-2</v>
      </c>
      <c r="AP924">
        <v>0.13263014000000001</v>
      </c>
      <c r="AQ924">
        <v>0.14400381000000001</v>
      </c>
      <c r="AR924">
        <v>0.17073100999999999</v>
      </c>
      <c r="AS924">
        <v>0.17155918000000001</v>
      </c>
      <c r="AT924">
        <v>5.1246914999999997E-2</v>
      </c>
      <c r="AU924">
        <v>0.26096457000000001</v>
      </c>
      <c r="AV924">
        <v>3.4212828000000001E-2</v>
      </c>
      <c r="AW924">
        <v>0.31283646999999998</v>
      </c>
      <c r="AX924">
        <v>0.10674942</v>
      </c>
      <c r="AY924">
        <v>0.21386376000000001</v>
      </c>
      <c r="AZ924">
        <v>0.96640294999999998</v>
      </c>
      <c r="BA924">
        <v>-5.3294923000000001E-2</v>
      </c>
      <c r="BB924">
        <v>0.13730448000000001</v>
      </c>
      <c r="BC924">
        <v>0.11215877</v>
      </c>
      <c r="BD924">
        <v>0.1333684</v>
      </c>
      <c r="BE924">
        <v>0.113357596</v>
      </c>
      <c r="BF924">
        <v>0.14131390999999999</v>
      </c>
      <c r="BG924">
        <v>0.26934200000000003</v>
      </c>
      <c r="BH924">
        <v>-2.4190090000000001E-2</v>
      </c>
      <c r="BI924">
        <v>0.18788253999999999</v>
      </c>
      <c r="BJ924">
        <v>0.16916790000000001</v>
      </c>
      <c r="BK924">
        <v>0.33047673</v>
      </c>
      <c r="BL924">
        <v>0.22908929</v>
      </c>
      <c r="BM924">
        <v>0.18814576999999999</v>
      </c>
      <c r="BN924">
        <v>0.19696419000000001</v>
      </c>
      <c r="BO924">
        <v>0.18590029</v>
      </c>
      <c r="BP924">
        <v>0.22779514000000001</v>
      </c>
      <c r="BQ924">
        <v>-4.6310015000000003E-2</v>
      </c>
      <c r="BR924">
        <v>9.2201545999999995E-2</v>
      </c>
      <c r="BS924">
        <v>0.22824254999999999</v>
      </c>
      <c r="BT924">
        <v>0.13241655999999999</v>
      </c>
      <c r="BU924">
        <v>-4.1447929999999999E-3</v>
      </c>
      <c r="BV924">
        <v>0.20104715000000001</v>
      </c>
      <c r="BW924">
        <v>0.17375265000000001</v>
      </c>
      <c r="BX924">
        <v>0.47532194999999999</v>
      </c>
      <c r="BY924">
        <v>0.37489820000000001</v>
      </c>
      <c r="BZ924">
        <v>-2.5882367E-2</v>
      </c>
      <c r="CA924">
        <v>6.5059333999999996E-2</v>
      </c>
      <c r="CB924">
        <v>-5.5040468000000002E-2</v>
      </c>
      <c r="CC924">
        <v>0.35642463000000002</v>
      </c>
      <c r="CD924">
        <v>4.2773551999999999E-2</v>
      </c>
      <c r="CE924">
        <v>0.26549158</v>
      </c>
      <c r="CF924">
        <v>-1.3462194E-2</v>
      </c>
      <c r="CG924">
        <v>0.13236290000000001</v>
      </c>
      <c r="CH924">
        <v>8.7115600000000001E-2</v>
      </c>
      <c r="CI924">
        <v>5.5354986000000002E-2</v>
      </c>
      <c r="CJ924">
        <v>0.48930963999999999</v>
      </c>
      <c r="CK924">
        <v>0.14907277999999999</v>
      </c>
      <c r="CL924">
        <v>0.25507851999999998</v>
      </c>
      <c r="CM924">
        <v>0.20584301999999999</v>
      </c>
      <c r="CN924">
        <v>2.8388337999999999E-2</v>
      </c>
      <c r="CO924">
        <v>2.7433254000000001E-2</v>
      </c>
      <c r="CP924">
        <v>3.7022560000000003E-2</v>
      </c>
      <c r="CQ924">
        <v>-0.12933274</v>
      </c>
      <c r="CR924">
        <v>0.25350800000000001</v>
      </c>
      <c r="CS924">
        <v>0.221193</v>
      </c>
      <c r="CT924">
        <v>0.101670556</v>
      </c>
      <c r="CU924">
        <v>1.8460226999999999E-2</v>
      </c>
      <c r="CV924">
        <v>0.27986820000000001</v>
      </c>
      <c r="CW924">
        <v>0.25654596000000002</v>
      </c>
      <c r="CX924">
        <v>0.1862345</v>
      </c>
      <c r="CY924">
        <v>0.33015897999999999</v>
      </c>
      <c r="CZ924">
        <v>0.25327053999999999</v>
      </c>
      <c r="DA924">
        <v>0.24151402999999999</v>
      </c>
      <c r="DB924">
        <v>0.19255647000000001</v>
      </c>
      <c r="DC924">
        <v>0.96497330000000003</v>
      </c>
      <c r="DD924">
        <v>0.36586937000000003</v>
      </c>
      <c r="DE924">
        <v>0.22562699</v>
      </c>
      <c r="DF924">
        <f t="shared" si="38"/>
        <v>0.140810451184466</v>
      </c>
      <c r="DG924">
        <f t="shared" si="39"/>
        <v>0</v>
      </c>
      <c r="DH924">
        <v>0</v>
      </c>
      <c r="DI924">
        <f>VLOOKUP(B924,owner_jaccard!$C$1:$E$1128,3,FALSE)</f>
        <v>0</v>
      </c>
      <c r="DJ924">
        <f>VLOOKUP(B924,partic_jaccard!$C$1:$E$1128,3,FALSE)</f>
        <v>0</v>
      </c>
      <c r="DK924">
        <f>VLOOKUP(B924,rtword_jaccard!$C$1:$E$1128,3,FALSE)</f>
        <v>0.16279069767441801</v>
      </c>
      <c r="DL924">
        <f>VLOOKUP(B924,rtword_jaccard!$C$1:$F$1128,4,FALSE)</f>
        <v>0.19047619047618999</v>
      </c>
      <c r="DM924">
        <f>VLOOKUP(B924,rtword_jaccard!$C$1:$G$1128,5,FALSE)</f>
        <v>0.20481927710843301</v>
      </c>
      <c r="DN924">
        <f>VLOOKUP(B924,owner_j_重み付き!$C$1:$E$1128,3)</f>
        <v>0</v>
      </c>
      <c r="DO924">
        <f>VLOOKUP(B924,part_j_重み付き!$C$1:$E$1128,3,FALSE)</f>
        <v>0</v>
      </c>
      <c r="DP924">
        <f>VLOOKUP(B924,journalsection_jaccard!$C$2:$E$1129,3,FALSE)</f>
        <v>0.58730158730158699</v>
      </c>
      <c r="DQ924">
        <f>VLOOKUP(B924,journalsection_jaccard!$C$2:$F$1129,4,FALSE)</f>
        <v>0.36986301369863001</v>
      </c>
      <c r="DR924">
        <f>VLOOKUP(B924,journalsection_jaccard!$C$2:$G$1129,5,FALSE)</f>
        <v>0.28755364806866901</v>
      </c>
      <c r="DS924">
        <f>VLOOKUP(B924,journalsection_jaccard!$C$2:$H$1129,6,FALSE)</f>
        <v>0.17647058823529399</v>
      </c>
    </row>
    <row r="925" spans="1:123" x14ac:dyDescent="0.55000000000000004">
      <c r="A925">
        <v>918</v>
      </c>
      <c r="B925" t="s">
        <v>1528</v>
      </c>
      <c r="C925" t="s">
        <v>1024</v>
      </c>
      <c r="D925">
        <v>0.18821687000000001</v>
      </c>
      <c r="E925">
        <v>0.18938057</v>
      </c>
      <c r="F925">
        <v>-2.1889556000000001E-2</v>
      </c>
      <c r="G925">
        <v>0.36020922999999999</v>
      </c>
      <c r="H925">
        <v>3.6922400000000001E-2</v>
      </c>
      <c r="I925">
        <v>2.4454397999999999E-2</v>
      </c>
      <c r="J925">
        <v>0.19093441999999999</v>
      </c>
      <c r="K925">
        <v>0.98265210000000003</v>
      </c>
      <c r="L925">
        <v>0.23522028</v>
      </c>
      <c r="M925">
        <v>0.30883777000000001</v>
      </c>
      <c r="N925">
        <v>0.12893300999999999</v>
      </c>
      <c r="O925">
        <v>0.20268876999999999</v>
      </c>
      <c r="P925">
        <v>0.36149229999999999</v>
      </c>
      <c r="Q925">
        <v>0.18283479</v>
      </c>
      <c r="R925">
        <v>-5.7476979999999997E-2</v>
      </c>
      <c r="S925">
        <v>3.5345749999999999E-3</v>
      </c>
      <c r="T925">
        <v>0.37850544000000003</v>
      </c>
      <c r="U925">
        <v>0.21387011</v>
      </c>
      <c r="V925">
        <v>7.3903516000000002E-2</v>
      </c>
      <c r="W925">
        <v>0.13965532</v>
      </c>
      <c r="X925">
        <v>0.25408997999999999</v>
      </c>
      <c r="Y925">
        <v>0.20859937000000001</v>
      </c>
      <c r="Z925">
        <v>4.4716116E-2</v>
      </c>
      <c r="AA925">
        <v>8.7664776E-2</v>
      </c>
      <c r="AB925">
        <v>0.252716</v>
      </c>
      <c r="AC925">
        <v>0.319519</v>
      </c>
      <c r="AD925">
        <v>7.8631679999999995E-2</v>
      </c>
      <c r="AE925">
        <v>0.13340927999999999</v>
      </c>
      <c r="AF925">
        <v>0.37622038000000002</v>
      </c>
      <c r="AG925">
        <v>0.34256065000000002</v>
      </c>
      <c r="AH925">
        <v>9.6786319999999995E-2</v>
      </c>
      <c r="AI925">
        <v>0.15519179999999999</v>
      </c>
      <c r="AJ925">
        <v>0.1831613</v>
      </c>
      <c r="AK925">
        <v>0.12383107</v>
      </c>
      <c r="AL925">
        <v>8.2493730000000008E-3</v>
      </c>
      <c r="AM925">
        <v>0.25254305999999999</v>
      </c>
      <c r="AN925">
        <v>0.27688578000000003</v>
      </c>
      <c r="AO925">
        <v>0.14105532000000001</v>
      </c>
      <c r="AP925">
        <v>9.6460389999999993E-2</v>
      </c>
      <c r="AQ925">
        <v>9.9929790000000004E-2</v>
      </c>
      <c r="AR925">
        <v>0.26743206000000003</v>
      </c>
      <c r="AS925">
        <v>7.8849269999999999E-2</v>
      </c>
      <c r="AT925">
        <v>0.35856961999999998</v>
      </c>
      <c r="AU925">
        <v>2.5253580000000001E-2</v>
      </c>
      <c r="AV925">
        <v>-2.6145311000000001E-2</v>
      </c>
      <c r="AW925">
        <v>0.36141503000000003</v>
      </c>
      <c r="AX925">
        <v>2.8843559999999998E-3</v>
      </c>
      <c r="AY925">
        <v>0.32344635999999999</v>
      </c>
      <c r="AZ925">
        <v>0.95540179999999997</v>
      </c>
      <c r="BA925">
        <v>-9.8891795000000005E-2</v>
      </c>
      <c r="BB925">
        <v>-9.1863939999999999E-4</v>
      </c>
      <c r="BC925">
        <v>0.27727984999999999</v>
      </c>
      <c r="BD925">
        <v>0.12792303999999999</v>
      </c>
      <c r="BE925">
        <v>1.0899679000000001E-2</v>
      </c>
      <c r="BF925">
        <v>1.779499E-2</v>
      </c>
      <c r="BG925">
        <v>0.15378182000000001</v>
      </c>
      <c r="BH925">
        <v>-3.3123586999999998E-4</v>
      </c>
      <c r="BI925">
        <v>0.13574256000000001</v>
      </c>
      <c r="BJ925">
        <v>0.21157427000000001</v>
      </c>
      <c r="BK925">
        <v>9.3552365999999998E-2</v>
      </c>
      <c r="BL925">
        <v>0.21322306999999999</v>
      </c>
      <c r="BM925">
        <v>0.10113659999999999</v>
      </c>
      <c r="BN925">
        <v>0.20281298</v>
      </c>
      <c r="BO925">
        <v>0.16563626000000001</v>
      </c>
      <c r="BP925">
        <v>0.35027779999999997</v>
      </c>
      <c r="BQ925">
        <v>0.2019155</v>
      </c>
      <c r="BR925">
        <v>0.34918860000000002</v>
      </c>
      <c r="BS925">
        <v>0.20196515000000001</v>
      </c>
      <c r="BT925">
        <v>0.29466355</v>
      </c>
      <c r="BU925">
        <v>0.15886222999999999</v>
      </c>
      <c r="BV925">
        <v>0.16989077999999999</v>
      </c>
      <c r="BW925">
        <v>0.18171680000000001</v>
      </c>
      <c r="BX925">
        <v>0.21751856999999999</v>
      </c>
      <c r="BY925">
        <v>0.24426730999999999</v>
      </c>
      <c r="BZ925">
        <v>0.34683794000000001</v>
      </c>
      <c r="CA925">
        <v>0.24901203999999999</v>
      </c>
      <c r="CB925">
        <v>0.15365429</v>
      </c>
      <c r="CC925">
        <v>0.26599178000000001</v>
      </c>
      <c r="CD925">
        <v>0.28980430000000001</v>
      </c>
      <c r="CE925">
        <v>0.24230640000000001</v>
      </c>
      <c r="CF925">
        <v>0.13474520000000001</v>
      </c>
      <c r="CG925">
        <v>6.6048204999999999E-2</v>
      </c>
      <c r="CH925">
        <v>8.1060359999999998E-2</v>
      </c>
      <c r="CI925">
        <v>0.15292645999999999</v>
      </c>
      <c r="CJ925">
        <v>0.41661189999999998</v>
      </c>
      <c r="CK925">
        <v>0.10176222</v>
      </c>
      <c r="CL925">
        <v>0.12022728000000001</v>
      </c>
      <c r="CM925">
        <v>8.0448456000000002E-2</v>
      </c>
      <c r="CN925">
        <v>0.21032628</v>
      </c>
      <c r="CO925">
        <v>0.10236101</v>
      </c>
      <c r="CP925">
        <v>0.18497296999999999</v>
      </c>
      <c r="CQ925">
        <v>0.45669167999999999</v>
      </c>
      <c r="CR925">
        <v>0.32746207999999999</v>
      </c>
      <c r="CS925">
        <v>0.36907223</v>
      </c>
      <c r="CT925">
        <v>3.7798922999999998E-2</v>
      </c>
      <c r="CU925">
        <v>0.18597575999999999</v>
      </c>
      <c r="CV925">
        <v>0.37207612000000001</v>
      </c>
      <c r="CW925">
        <v>0.13089666999999999</v>
      </c>
      <c r="CX925">
        <v>0.21870471999999999</v>
      </c>
      <c r="CY925">
        <v>0.16994580000000001</v>
      </c>
      <c r="CZ925">
        <v>0.20294517000000001</v>
      </c>
      <c r="DA925">
        <v>4.1891467000000002E-2</v>
      </c>
      <c r="DB925">
        <v>0.20500356</v>
      </c>
      <c r="DC925">
        <v>0.96891380000000005</v>
      </c>
      <c r="DD925">
        <v>0.105525464</v>
      </c>
      <c r="DE925">
        <v>0.38384600000000002</v>
      </c>
      <c r="DF925">
        <f t="shared" si="38"/>
        <v>0.17915115022067957</v>
      </c>
      <c r="DG925">
        <f t="shared" si="39"/>
        <v>0</v>
      </c>
      <c r="DH925">
        <v>0</v>
      </c>
      <c r="DI925">
        <f>VLOOKUP(B925,owner_jaccard!$C$1:$E$1128,3,FALSE)</f>
        <v>9.0909090909090898E-2</v>
      </c>
      <c r="DJ925">
        <f>VLOOKUP(B925,partic_jaccard!$C$1:$E$1128,3,FALSE)</f>
        <v>0.1</v>
      </c>
      <c r="DK925">
        <f>VLOOKUP(B925,rtword_jaccard!$C$1:$E$1128,3,FALSE)</f>
        <v>0.16279069767441801</v>
      </c>
      <c r="DL925">
        <f>VLOOKUP(B925,rtword_jaccard!$C$1:$F$1128,4,FALSE)</f>
        <v>0.21212121212121199</v>
      </c>
      <c r="DM925">
        <f>VLOOKUP(B925,rtword_jaccard!$C$1:$G$1128,5,FALSE)</f>
        <v>0.209677419354838</v>
      </c>
      <c r="DN925">
        <f>VLOOKUP(B925,owner_j_重み付き!$C$1:$E$1128,3)</f>
        <v>2E-3</v>
      </c>
      <c r="DO925">
        <f>VLOOKUP(B925,part_j_重み付き!$C$1:$E$1128,3,FALSE)</f>
        <v>3.5000000000000001E-3</v>
      </c>
      <c r="DP925">
        <f>VLOOKUP(B925,journalsection_jaccard!$C$2:$E$1129,3,FALSE)</f>
        <v>0.265822784810126</v>
      </c>
      <c r="DQ925">
        <f>VLOOKUP(B925,journalsection_jaccard!$C$2:$F$1129,4,FALSE)</f>
        <v>0.35135135135135098</v>
      </c>
      <c r="DR925">
        <f>VLOOKUP(B925,journalsection_jaccard!$C$2:$G$1129,5,FALSE)</f>
        <v>0.30434782608695599</v>
      </c>
      <c r="DS925">
        <f>VLOOKUP(B925,journalsection_jaccard!$C$2:$H$1129,6,FALSE)</f>
        <v>0.14942528735632099</v>
      </c>
    </row>
    <row r="926" spans="1:123" hidden="1" x14ac:dyDescent="0.55000000000000004">
      <c r="A926">
        <v>919</v>
      </c>
      <c r="B926" t="s">
        <v>1529</v>
      </c>
      <c r="C926" t="s">
        <v>1025</v>
      </c>
      <c r="D926">
        <v>0.22739722000000001</v>
      </c>
      <c r="E926">
        <v>9.4416470000000002E-2</v>
      </c>
      <c r="F926">
        <v>0.21288301000000001</v>
      </c>
      <c r="G926">
        <v>0.2753293</v>
      </c>
      <c r="H926">
        <v>0.38473654000000002</v>
      </c>
      <c r="I926">
        <v>9.8984920000000004E-2</v>
      </c>
      <c r="J926">
        <v>0.56289845999999999</v>
      </c>
      <c r="K926">
        <v>0.98122805000000002</v>
      </c>
      <c r="L926">
        <v>0.17970370999999999</v>
      </c>
      <c r="M926">
        <v>0.21685255000000001</v>
      </c>
      <c r="N926">
        <v>0.33194479999999998</v>
      </c>
      <c r="O926">
        <v>0.18704519999999999</v>
      </c>
      <c r="P926">
        <v>0.112173736</v>
      </c>
      <c r="Q926">
        <v>0.27937883000000002</v>
      </c>
      <c r="R926">
        <v>0.12730451000000001</v>
      </c>
      <c r="S926">
        <v>0.27434770000000003</v>
      </c>
      <c r="T926">
        <v>6.3083163999999997E-2</v>
      </c>
      <c r="U926">
        <v>0.15108194999999999</v>
      </c>
      <c r="V926">
        <v>0.16262857999999999</v>
      </c>
      <c r="W926">
        <v>0.21356486</v>
      </c>
      <c r="X926">
        <v>0.16920041999999999</v>
      </c>
      <c r="Y926">
        <v>0.29818746000000002</v>
      </c>
      <c r="Z926">
        <v>4.4666472999999998E-2</v>
      </c>
      <c r="AA926">
        <v>0.22494279</v>
      </c>
      <c r="AB926">
        <v>0.14286101000000001</v>
      </c>
      <c r="AC926">
        <v>0.43337252999999998</v>
      </c>
      <c r="AD926">
        <v>0.29779060000000002</v>
      </c>
      <c r="AE926">
        <v>0.33677074000000001</v>
      </c>
      <c r="AF926">
        <v>0.40638946999999997</v>
      </c>
      <c r="AG926">
        <v>0.20844492000000001</v>
      </c>
      <c r="AH926">
        <v>1.5970460999999998E-2</v>
      </c>
      <c r="AI926">
        <v>0.28027686000000002</v>
      </c>
      <c r="AJ926">
        <v>5.7900812000000003E-2</v>
      </c>
      <c r="AK926">
        <v>0.29232448</v>
      </c>
      <c r="AL926">
        <v>0.13063277000000001</v>
      </c>
      <c r="AM926">
        <v>0.12958357000000001</v>
      </c>
      <c r="AN926">
        <v>0.15513173999999999</v>
      </c>
      <c r="AO926">
        <v>0.18938540000000001</v>
      </c>
      <c r="AP926">
        <v>0.20574308999999999</v>
      </c>
      <c r="AQ926">
        <v>0.14536908000000001</v>
      </c>
      <c r="AR926">
        <v>9.7941009999999995E-2</v>
      </c>
      <c r="AS926">
        <v>0.17596716000000001</v>
      </c>
      <c r="AT926">
        <v>6.5999836000000006E-2</v>
      </c>
      <c r="AU926">
        <v>4.7670263999999997E-2</v>
      </c>
      <c r="AV926">
        <v>0.13874724999999999</v>
      </c>
      <c r="AW926">
        <v>0.55937064000000003</v>
      </c>
      <c r="AX926">
        <v>0.21388935000000001</v>
      </c>
      <c r="AY926">
        <v>0.41222963000000001</v>
      </c>
      <c r="AZ926">
        <v>0.97135819999999995</v>
      </c>
      <c r="BA926">
        <v>0.1960538</v>
      </c>
      <c r="BB926">
        <v>0.22445624</v>
      </c>
      <c r="BC926">
        <v>0.12814865</v>
      </c>
      <c r="BD926">
        <v>7.4409939999999994E-2</v>
      </c>
      <c r="BE926">
        <v>0.13492715</v>
      </c>
      <c r="BF926">
        <v>0.46163267000000002</v>
      </c>
      <c r="BG926">
        <v>0.17978374999999999</v>
      </c>
      <c r="BH926">
        <v>0.15427854999999999</v>
      </c>
      <c r="BI926">
        <v>0.27415407000000003</v>
      </c>
      <c r="BJ926">
        <v>0.21250416</v>
      </c>
      <c r="BK926">
        <v>0.11130831400000001</v>
      </c>
      <c r="BL926">
        <v>0.15432619</v>
      </c>
      <c r="BM926">
        <v>0.30009609999999998</v>
      </c>
      <c r="BN926">
        <v>0.24195129000000001</v>
      </c>
      <c r="BO926">
        <v>0.26406236999999999</v>
      </c>
      <c r="BP926">
        <v>9.5171900000000004E-2</v>
      </c>
      <c r="BQ926">
        <v>8.1650829999999994E-2</v>
      </c>
      <c r="BR926">
        <v>0.40852568</v>
      </c>
      <c r="BS926">
        <v>0.20890686</v>
      </c>
      <c r="BT926">
        <v>0.28227419999999998</v>
      </c>
      <c r="BU926">
        <v>0.35246097999999998</v>
      </c>
      <c r="BV926">
        <v>0.23019792</v>
      </c>
      <c r="BW926">
        <v>0.26745623000000002</v>
      </c>
      <c r="BX926">
        <v>0.29752447999999998</v>
      </c>
      <c r="BY926">
        <v>2.3022503E-2</v>
      </c>
      <c r="BZ926">
        <v>0.25479633000000002</v>
      </c>
      <c r="CA926">
        <v>0.14408608000000001</v>
      </c>
      <c r="CB926">
        <v>6.305173E-2</v>
      </c>
      <c r="CC926">
        <v>0.40719022999999999</v>
      </c>
      <c r="CD926">
        <v>0.30062094</v>
      </c>
      <c r="CE926">
        <v>0.44916946000000002</v>
      </c>
      <c r="CF926">
        <v>7.3584189999999994E-2</v>
      </c>
      <c r="CG926">
        <v>0.31316832</v>
      </c>
      <c r="CH926">
        <v>0.26291664999999997</v>
      </c>
      <c r="CI926">
        <v>0.16306694999999999</v>
      </c>
      <c r="CJ926">
        <v>-4.7665313000000001E-2</v>
      </c>
      <c r="CK926">
        <v>0.35499984000000001</v>
      </c>
      <c r="CL926">
        <v>0.37219282999999997</v>
      </c>
      <c r="CM926">
        <v>6.5170759999999994E-2</v>
      </c>
      <c r="CN926">
        <v>0.18900427</v>
      </c>
      <c r="CO926">
        <v>5.5351850000000001E-2</v>
      </c>
      <c r="CP926">
        <v>0.19623636</v>
      </c>
      <c r="CQ926">
        <v>-7.5843567000000002E-3</v>
      </c>
      <c r="CR926">
        <v>0.39115800000000001</v>
      </c>
      <c r="CS926">
        <v>0.13644765</v>
      </c>
      <c r="CT926">
        <v>4.3630710000000003E-2</v>
      </c>
      <c r="CU926">
        <v>0.22455205</v>
      </c>
      <c r="CV926">
        <v>0.15279504999999999</v>
      </c>
      <c r="CW926">
        <v>0.13505275999999999</v>
      </c>
      <c r="CX926">
        <v>0.14948044999999999</v>
      </c>
      <c r="CY926">
        <v>0.11131228999999999</v>
      </c>
      <c r="CZ926">
        <v>0.30066229999999999</v>
      </c>
      <c r="DA926">
        <v>0.2915816</v>
      </c>
      <c r="DB926">
        <v>0.21017663</v>
      </c>
      <c r="DC926">
        <v>0.98404729999999996</v>
      </c>
      <c r="DD926">
        <v>0.34741113000000001</v>
      </c>
      <c r="DE926">
        <v>0.119219616</v>
      </c>
      <c r="DF926">
        <f t="shared" si="38"/>
        <v>0.20985084960485448</v>
      </c>
      <c r="DG926">
        <f t="shared" si="39"/>
        <v>0</v>
      </c>
      <c r="DH926">
        <v>7.1308257671168209E-3</v>
      </c>
      <c r="DI926">
        <f>VLOOKUP(B926,owner_jaccard!$C$1:$E$1128,3,FALSE)</f>
        <v>0.28070175438596401</v>
      </c>
      <c r="DJ926">
        <f>VLOOKUP(B926,partic_jaccard!$C$1:$E$1128,3,FALSE)</f>
        <v>0.434782608695652</v>
      </c>
      <c r="DK926">
        <f>VLOOKUP(B926,rtword_jaccard!$C$1:$E$1128,3,FALSE)</f>
        <v>0.29870129870129802</v>
      </c>
      <c r="DL926">
        <f>VLOOKUP(B926,rtword_jaccard!$C$1:$F$1128,4,FALSE)</f>
        <v>0.32450331125827803</v>
      </c>
      <c r="DM926">
        <f>VLOOKUP(B926,rtword_jaccard!$C$1:$G$1128,5,FALSE)</f>
        <v>0.33333333333333298</v>
      </c>
      <c r="DN926">
        <f>VLOOKUP(B926,owner_j_重み付き!$C$1:$E$1128,3)</f>
        <v>1.17E-2</v>
      </c>
      <c r="DO926">
        <f>VLOOKUP(B926,part_j_重み付き!$C$1:$E$1128,3,FALSE)</f>
        <v>0.15920000000000001</v>
      </c>
      <c r="DP926">
        <f>VLOOKUP(B926,journalsection_jaccard!$C$2:$E$1129,3,FALSE)</f>
        <v>0.40845070422535201</v>
      </c>
      <c r="DQ926">
        <f>VLOOKUP(B926,journalsection_jaccard!$C$2:$F$1129,4,FALSE)</f>
        <v>0.22699386503067401</v>
      </c>
      <c r="DR926">
        <f>VLOOKUP(B926,journalsection_jaccard!$C$2:$G$1129,5,FALSE)</f>
        <v>0.209677419354838</v>
      </c>
      <c r="DS926">
        <f>VLOOKUP(B926,journalsection_jaccard!$C$2:$H$1129,6,FALSE)</f>
        <v>7.5268817204300995E-2</v>
      </c>
    </row>
    <row r="927" spans="1:123" hidden="1" x14ac:dyDescent="0.55000000000000004">
      <c r="A927">
        <v>920</v>
      </c>
      <c r="B927" t="s">
        <v>2399</v>
      </c>
      <c r="C927" t="s">
        <v>1026</v>
      </c>
      <c r="D927">
        <v>0.13316506</v>
      </c>
      <c r="E927">
        <v>0.10655151</v>
      </c>
      <c r="F927">
        <v>9.7650394000000001E-2</v>
      </c>
      <c r="G927">
        <v>0.38868787999999999</v>
      </c>
      <c r="H927">
        <v>0.22691546000000001</v>
      </c>
      <c r="I927">
        <v>6.0320247E-2</v>
      </c>
      <c r="J927">
        <v>0.37927696</v>
      </c>
      <c r="K927">
        <v>0.98283684000000004</v>
      </c>
      <c r="L927">
        <v>0.28122625000000001</v>
      </c>
      <c r="M927">
        <v>0.19909224</v>
      </c>
      <c r="N927">
        <v>0.31325677000000002</v>
      </c>
      <c r="O927">
        <v>0.16195682</v>
      </c>
      <c r="P927">
        <v>0.16708232000000001</v>
      </c>
      <c r="Q927">
        <v>0.24525032999999999</v>
      </c>
      <c r="R927">
        <v>0.17626781999999999</v>
      </c>
      <c r="S927">
        <v>6.4360139999999996E-2</v>
      </c>
      <c r="T927">
        <v>0.19404958</v>
      </c>
      <c r="U927">
        <v>7.2506310000000004E-2</v>
      </c>
      <c r="V927">
        <v>0.13666101999999999</v>
      </c>
      <c r="W927">
        <v>0.27843000000000001</v>
      </c>
      <c r="X927">
        <v>0.19400671</v>
      </c>
      <c r="Y927">
        <v>0.43590537000000001</v>
      </c>
      <c r="Z927">
        <v>0.2584651</v>
      </c>
      <c r="AA927">
        <v>0.26264979999999999</v>
      </c>
      <c r="AB927">
        <v>0.14828573</v>
      </c>
      <c r="AC927">
        <v>0.12173647</v>
      </c>
      <c r="AD927">
        <v>0.30814308000000001</v>
      </c>
      <c r="AE927">
        <v>0.21007065</v>
      </c>
      <c r="AF927">
        <v>0.27911546999999998</v>
      </c>
      <c r="AG927">
        <v>0.23149054999999999</v>
      </c>
      <c r="AH927">
        <v>0.17302226000000001</v>
      </c>
      <c r="AI927">
        <v>0.34934345</v>
      </c>
      <c r="AJ927">
        <v>0.10033940500000001</v>
      </c>
      <c r="AK927">
        <v>0.24838594</v>
      </c>
      <c r="AL927">
        <v>0.20336878</v>
      </c>
      <c r="AM927">
        <v>-3.2210487E-3</v>
      </c>
      <c r="AN927">
        <v>0.12612884999999999</v>
      </c>
      <c r="AO927">
        <v>0.13421976999999999</v>
      </c>
      <c r="AP927">
        <v>0.36568102000000002</v>
      </c>
      <c r="AQ927">
        <v>0.23381133000000001</v>
      </c>
      <c r="AR927">
        <v>0.32645392000000001</v>
      </c>
      <c r="AS927">
        <v>0.12307493</v>
      </c>
      <c r="AT927">
        <v>0.21441700999999999</v>
      </c>
      <c r="AU927">
        <v>6.1336406000000003E-2</v>
      </c>
      <c r="AV927">
        <v>0.10031240399999999</v>
      </c>
      <c r="AW927">
        <v>0.34182727000000002</v>
      </c>
      <c r="AX927">
        <v>0.12571431999999999</v>
      </c>
      <c r="AY927">
        <v>0.36109321999999999</v>
      </c>
      <c r="AZ927">
        <v>0.96214350000000004</v>
      </c>
      <c r="BA927">
        <v>0.26339042000000001</v>
      </c>
      <c r="BB927">
        <v>0.17789088</v>
      </c>
      <c r="BC927">
        <v>0.11622739</v>
      </c>
      <c r="BD927">
        <v>0.26301223000000001</v>
      </c>
      <c r="BE927">
        <v>0.3084382</v>
      </c>
      <c r="BF927">
        <v>0.31462875000000001</v>
      </c>
      <c r="BG927">
        <v>0.26321843</v>
      </c>
      <c r="BH927">
        <v>7.2824106E-2</v>
      </c>
      <c r="BI927">
        <v>0.20921846999999999</v>
      </c>
      <c r="BJ927">
        <v>0.22165322000000001</v>
      </c>
      <c r="BK927">
        <v>0.16861725999999999</v>
      </c>
      <c r="BL927">
        <v>0.15542624999999999</v>
      </c>
      <c r="BM927">
        <v>0.14372362</v>
      </c>
      <c r="BN927">
        <v>0.119616926</v>
      </c>
      <c r="BO927">
        <v>0.26153739999999998</v>
      </c>
      <c r="BP927">
        <v>5.2838879999999998E-2</v>
      </c>
      <c r="BQ927">
        <v>0.19759656</v>
      </c>
      <c r="BR927">
        <v>0.32869179999999998</v>
      </c>
      <c r="BS927">
        <v>-1.0931992999999999E-2</v>
      </c>
      <c r="BT927">
        <v>0.45424672999999999</v>
      </c>
      <c r="BU927">
        <v>0.22418088999999999</v>
      </c>
      <c r="BV927">
        <v>0.17205598999999999</v>
      </c>
      <c r="BW927">
        <v>0.15329804</v>
      </c>
      <c r="BX927">
        <v>0.30627107999999997</v>
      </c>
      <c r="BY927">
        <v>0.1339166</v>
      </c>
      <c r="BZ927">
        <v>0.23803324000000001</v>
      </c>
      <c r="CA927">
        <v>8.2678504E-2</v>
      </c>
      <c r="CB927">
        <v>0.14740016</v>
      </c>
      <c r="CC927">
        <v>0.20080258000000001</v>
      </c>
      <c r="CD927">
        <v>0.25899485</v>
      </c>
      <c r="CE927">
        <v>0.30270055000000001</v>
      </c>
      <c r="CF927">
        <v>1.8608199999999998E-2</v>
      </c>
      <c r="CG927">
        <v>6.1513760000000001E-2</v>
      </c>
      <c r="CH927">
        <v>0.34991902000000003</v>
      </c>
      <c r="CI927">
        <v>0.11216337</v>
      </c>
      <c r="CJ927">
        <v>0.20390955999999999</v>
      </c>
      <c r="CK927">
        <v>0.36054209999999998</v>
      </c>
      <c r="CL927">
        <v>0.24936876999999999</v>
      </c>
      <c r="CM927">
        <v>0.29902129999999999</v>
      </c>
      <c r="CN927">
        <v>0.23364066</v>
      </c>
      <c r="CO927">
        <v>0.20719646999999999</v>
      </c>
      <c r="CP927">
        <v>0.17394651</v>
      </c>
      <c r="CQ927">
        <v>0.13692336999999999</v>
      </c>
      <c r="CR927">
        <v>0.26203423999999997</v>
      </c>
      <c r="CS927">
        <v>0.12539465999999999</v>
      </c>
      <c r="CT927">
        <v>0.21482307</v>
      </c>
      <c r="CU927">
        <v>7.9114996000000007E-2</v>
      </c>
      <c r="CV927">
        <v>0.28271513999999998</v>
      </c>
      <c r="CW927">
        <v>0.17530926999999999</v>
      </c>
      <c r="CX927">
        <v>0.23308409999999999</v>
      </c>
      <c r="CY927">
        <v>0.23177229999999999</v>
      </c>
      <c r="CZ927">
        <v>0.21865125999999999</v>
      </c>
      <c r="DA927">
        <v>0.32110882000000002</v>
      </c>
      <c r="DB927">
        <v>0.1400189</v>
      </c>
      <c r="DC927">
        <v>0.96291786000000001</v>
      </c>
      <c r="DD927">
        <v>0.35141044999999999</v>
      </c>
      <c r="DE927">
        <v>0.14503641</v>
      </c>
      <c r="DF927">
        <f t="shared" si="38"/>
        <v>0.20589621355631069</v>
      </c>
      <c r="DG927">
        <f t="shared" si="39"/>
        <v>0</v>
      </c>
      <c r="DH927">
        <v>4.7414075132216028E-3</v>
      </c>
      <c r="DI927">
        <f>VLOOKUP(B927,owner_jaccard!$C$1:$E$1128,3,FALSE)</f>
        <v>0.489361702127659</v>
      </c>
      <c r="DJ927">
        <f>VLOOKUP(B927,partic_jaccard!$C$1:$E$1128,3,FALSE)</f>
        <v>0.41463414634146301</v>
      </c>
      <c r="DK927">
        <f>VLOOKUP(B927,rtword_jaccard!$C$1:$E$1128,3,FALSE)</f>
        <v>0.40845070422535201</v>
      </c>
      <c r="DL927">
        <f>VLOOKUP(B927,rtword_jaccard!$C$1:$F$1128,4,FALSE)</f>
        <v>0.41843971631205601</v>
      </c>
      <c r="DM927">
        <f>VLOOKUP(B927,rtword_jaccard!$C$1:$G$1128,5,FALSE)</f>
        <v>0.42857142857142799</v>
      </c>
      <c r="DN927">
        <f>VLOOKUP(B927,owner_j_重み付き!$C$1:$E$1128,3)</f>
        <v>2.12E-2</v>
      </c>
      <c r="DO927">
        <f>VLOOKUP(B927,part_j_重み付き!$C$1:$E$1128,3,FALSE)</f>
        <v>2.4400000000000002E-2</v>
      </c>
      <c r="DP927">
        <f>VLOOKUP(B927,journalsection_jaccard!$C$2:$E$1129,3,FALSE)</f>
        <v>0.42857142857142799</v>
      </c>
      <c r="DQ927">
        <f>VLOOKUP(B927,journalsection_jaccard!$C$2:$F$1129,4,FALSE)</f>
        <v>0.25786163522012501</v>
      </c>
      <c r="DR927">
        <f>VLOOKUP(B927,journalsection_jaccard!$C$2:$G$1129,5,FALSE)</f>
        <v>0.255230125523012</v>
      </c>
      <c r="DS927">
        <f>VLOOKUP(B927,journalsection_jaccard!$C$2:$H$1129,6,FALSE)</f>
        <v>8.6956521739130405E-2</v>
      </c>
    </row>
    <row r="928" spans="1:123" hidden="1" x14ac:dyDescent="0.55000000000000004">
      <c r="A928">
        <v>921</v>
      </c>
      <c r="B928" t="s">
        <v>1530</v>
      </c>
      <c r="C928" t="s">
        <v>1027</v>
      </c>
      <c r="D928">
        <v>0.32746825000000002</v>
      </c>
      <c r="E928">
        <v>0.34805523999999999</v>
      </c>
      <c r="F928">
        <v>0.21672430000000001</v>
      </c>
      <c r="G928">
        <v>0.55006670000000002</v>
      </c>
      <c r="H928">
        <v>0.25573414999999999</v>
      </c>
      <c r="I928">
        <v>0.21800478000000001</v>
      </c>
      <c r="J928">
        <v>0.39958357999999999</v>
      </c>
      <c r="K928">
        <v>0.98242359999999995</v>
      </c>
      <c r="L928">
        <v>0.41968364000000002</v>
      </c>
      <c r="M928">
        <v>0.42336195999999998</v>
      </c>
      <c r="N928">
        <v>0.36200487999999997</v>
      </c>
      <c r="O928">
        <v>0.38039643000000001</v>
      </c>
      <c r="P928">
        <v>0.28005089999999999</v>
      </c>
      <c r="Q928">
        <v>0.30483716999999999</v>
      </c>
      <c r="R928">
        <v>0.14098722</v>
      </c>
      <c r="S928">
        <v>9.3833310000000003E-2</v>
      </c>
      <c r="T928">
        <v>0.35035408000000001</v>
      </c>
      <c r="U928">
        <v>0.25911114000000002</v>
      </c>
      <c r="V928">
        <v>0.28356062999999998</v>
      </c>
      <c r="W928">
        <v>0.20940798999999999</v>
      </c>
      <c r="X928">
        <v>0.24085604999999999</v>
      </c>
      <c r="Y928">
        <v>0.36558200000000002</v>
      </c>
      <c r="Z928">
        <v>0.30297743999999999</v>
      </c>
      <c r="AA928">
        <v>0.109152086</v>
      </c>
      <c r="AB928">
        <v>0.28233754999999999</v>
      </c>
      <c r="AC928">
        <v>0.48994535</v>
      </c>
      <c r="AD928">
        <v>0.26365392999999998</v>
      </c>
      <c r="AE928">
        <v>0.34718897999999998</v>
      </c>
      <c r="AF928">
        <v>0.34612422999999998</v>
      </c>
      <c r="AG928">
        <v>0.14472966000000001</v>
      </c>
      <c r="AH928">
        <v>0.35691577000000002</v>
      </c>
      <c r="AI928">
        <v>0.36184972999999998</v>
      </c>
      <c r="AJ928">
        <v>0.26667344999999998</v>
      </c>
      <c r="AK928">
        <v>0.37154241999999998</v>
      </c>
      <c r="AL928">
        <v>0.28436628000000003</v>
      </c>
      <c r="AM928">
        <v>0.24500273</v>
      </c>
      <c r="AN928">
        <v>0.26801002000000002</v>
      </c>
      <c r="AO928">
        <v>0.24747806999999999</v>
      </c>
      <c r="AP928">
        <v>0.27409127</v>
      </c>
      <c r="AQ928">
        <v>0.45163481999999999</v>
      </c>
      <c r="AR928">
        <v>0.22667040999999999</v>
      </c>
      <c r="AS928">
        <v>0.36358252000000002</v>
      </c>
      <c r="AT928">
        <v>8.8893650000000005E-2</v>
      </c>
      <c r="AU928">
        <v>0.22779298000000001</v>
      </c>
      <c r="AV928">
        <v>0.18980928</v>
      </c>
      <c r="AW928">
        <v>0.34020089999999997</v>
      </c>
      <c r="AX928">
        <v>0.19935808999999999</v>
      </c>
      <c r="AY928">
        <v>0.57232463</v>
      </c>
      <c r="AZ928">
        <v>0.97486024999999998</v>
      </c>
      <c r="BA928">
        <v>0.18850486</v>
      </c>
      <c r="BB928">
        <v>0.13857390999999999</v>
      </c>
      <c r="BC928">
        <v>0.33188507</v>
      </c>
      <c r="BD928">
        <v>0.26935408</v>
      </c>
      <c r="BE928">
        <v>0.25742945</v>
      </c>
      <c r="BF928">
        <v>0.17530303999999999</v>
      </c>
      <c r="BG928">
        <v>0.34370324000000002</v>
      </c>
      <c r="BH928">
        <v>0.21960093</v>
      </c>
      <c r="BI928">
        <v>0.27406615000000001</v>
      </c>
      <c r="BJ928">
        <v>0.40426435999999999</v>
      </c>
      <c r="BK928">
        <v>0.31611365000000002</v>
      </c>
      <c r="BL928">
        <v>0.28790729999999998</v>
      </c>
      <c r="BM928">
        <v>0.31641789999999997</v>
      </c>
      <c r="BN928">
        <v>0.17569196000000001</v>
      </c>
      <c r="BO928">
        <v>0.38694965999999997</v>
      </c>
      <c r="BP928">
        <v>0.23594296000000001</v>
      </c>
      <c r="BQ928">
        <v>0.32790570000000002</v>
      </c>
      <c r="BR928">
        <v>0.38019952000000001</v>
      </c>
      <c r="BS928">
        <v>0.41597824999999999</v>
      </c>
      <c r="BT928">
        <v>0.48215276000000001</v>
      </c>
      <c r="BU928">
        <v>0.35242783999999999</v>
      </c>
      <c r="BV928">
        <v>0.29030252000000001</v>
      </c>
      <c r="BW928">
        <v>0.50252163000000005</v>
      </c>
      <c r="BX928">
        <v>0.44122872000000002</v>
      </c>
      <c r="BY928">
        <v>0.29789515999999999</v>
      </c>
      <c r="BZ928">
        <v>0.38280088000000001</v>
      </c>
      <c r="CA928">
        <v>0.20729233</v>
      </c>
      <c r="CB928">
        <v>0.29880790000000002</v>
      </c>
      <c r="CC928">
        <v>0.42453770000000002</v>
      </c>
      <c r="CD928">
        <v>0.41698086000000001</v>
      </c>
      <c r="CE928">
        <v>0.4545324</v>
      </c>
      <c r="CF928">
        <v>0.38184847999999999</v>
      </c>
      <c r="CG928">
        <v>0.3590044</v>
      </c>
      <c r="CH928">
        <v>0.24736691999999999</v>
      </c>
      <c r="CI928">
        <v>4.6056229999999997E-2</v>
      </c>
      <c r="CJ928">
        <v>0.22827265999999999</v>
      </c>
      <c r="CK928">
        <v>0.41285178</v>
      </c>
      <c r="CL928">
        <v>0.28453958000000001</v>
      </c>
      <c r="CM928">
        <v>0.36558086000000001</v>
      </c>
      <c r="CN928">
        <v>0.17847931</v>
      </c>
      <c r="CO928">
        <v>0.1082205</v>
      </c>
      <c r="CP928">
        <v>0.52739080000000005</v>
      </c>
      <c r="CQ928">
        <v>0.16629814000000001</v>
      </c>
      <c r="CR928">
        <v>0.49089569999999999</v>
      </c>
      <c r="CS928">
        <v>0.32341724999999999</v>
      </c>
      <c r="CT928">
        <v>9.0743630000000006E-2</v>
      </c>
      <c r="CU928">
        <v>0.16874495</v>
      </c>
      <c r="CV928">
        <v>0.29605097000000002</v>
      </c>
      <c r="CW928">
        <v>0.39402433999999997</v>
      </c>
      <c r="CX928">
        <v>0.27186418000000001</v>
      </c>
      <c r="CY928">
        <v>0.2428294</v>
      </c>
      <c r="CZ928">
        <v>0.40026121999999997</v>
      </c>
      <c r="DA928">
        <v>0.24931858000000001</v>
      </c>
      <c r="DB928">
        <v>0.42532029999999998</v>
      </c>
      <c r="DC928">
        <v>0.98086039999999997</v>
      </c>
      <c r="DD928">
        <v>0.31896213000000001</v>
      </c>
      <c r="DE928">
        <v>0.11923055</v>
      </c>
      <c r="DF928">
        <f t="shared" si="38"/>
        <v>0.30239627374757289</v>
      </c>
      <c r="DG928">
        <f t="shared" si="39"/>
        <v>1</v>
      </c>
      <c r="DH928">
        <v>5.6387672150069543E-3</v>
      </c>
      <c r="DI928">
        <f>VLOOKUP(B928,owner_jaccard!$C$1:$E$1128,3,FALSE)</f>
        <v>0.57446808510638303</v>
      </c>
      <c r="DJ928">
        <f>VLOOKUP(B928,partic_jaccard!$C$1:$E$1128,3,FALSE)</f>
        <v>0.512820512820512</v>
      </c>
      <c r="DK928">
        <f>VLOOKUP(B928,rtword_jaccard!$C$1:$E$1128,3,FALSE)</f>
        <v>0.44927536231884002</v>
      </c>
      <c r="DL928">
        <f>VLOOKUP(B928,rtword_jaccard!$C$1:$F$1128,4,FALSE)</f>
        <v>0.55038759689922401</v>
      </c>
      <c r="DM928">
        <f>VLOOKUP(B928,rtword_jaccard!$C$1:$G$1128,5,FALSE)</f>
        <v>0.48514851485148502</v>
      </c>
      <c r="DN928">
        <f>VLOOKUP(B928,owner_j_重み付き!$C$1:$E$1128,3)</f>
        <v>2.8899999999999999E-2</v>
      </c>
      <c r="DO928">
        <f>VLOOKUP(B928,part_j_重み付き!$C$1:$E$1128,3,FALSE)</f>
        <v>0.157</v>
      </c>
      <c r="DP928">
        <f>VLOOKUP(B928,journalsection_jaccard!$C$2:$E$1129,3,FALSE)</f>
        <v>0.49253731343283502</v>
      </c>
      <c r="DQ928">
        <f>VLOOKUP(B928,journalsection_jaccard!$C$2:$F$1129,4,FALSE)</f>
        <v>0.29870129870129802</v>
      </c>
      <c r="DR928">
        <f>VLOOKUP(B928,journalsection_jaccard!$C$2:$G$1129,5,FALSE)</f>
        <v>0.265822784810126</v>
      </c>
      <c r="DS928">
        <f>VLOOKUP(B928,journalsection_jaccard!$C$2:$H$1129,6,FALSE)</f>
        <v>0.16279069767441801</v>
      </c>
    </row>
    <row r="929" spans="1:123" hidden="1" x14ac:dyDescent="0.55000000000000004">
      <c r="A929">
        <v>922</v>
      </c>
      <c r="B929" t="s">
        <v>1531</v>
      </c>
      <c r="C929" t="s">
        <v>1028</v>
      </c>
      <c r="D929">
        <v>0.26581660000000001</v>
      </c>
      <c r="E929">
        <v>0.19233618999999999</v>
      </c>
      <c r="F929">
        <v>5.8820847000000002E-2</v>
      </c>
      <c r="G929">
        <v>0.38100103000000002</v>
      </c>
      <c r="H929">
        <v>0.24568301000000001</v>
      </c>
      <c r="I929">
        <v>0.12722652000000001</v>
      </c>
      <c r="J929">
        <v>0.40105677000000001</v>
      </c>
      <c r="K929">
        <v>0.98136820000000002</v>
      </c>
      <c r="L929">
        <v>0.16303939000000001</v>
      </c>
      <c r="M929">
        <v>0.25397429999999999</v>
      </c>
      <c r="N929">
        <v>0.47997131999999998</v>
      </c>
      <c r="O929">
        <v>0.2632351</v>
      </c>
      <c r="P929">
        <v>3.8794299999999997E-2</v>
      </c>
      <c r="Q929">
        <v>4.6350580000000002E-2</v>
      </c>
      <c r="R929">
        <v>0.31468015999999999</v>
      </c>
      <c r="S929">
        <v>0.16540462</v>
      </c>
      <c r="T929">
        <v>0.26872054000000001</v>
      </c>
      <c r="U929">
        <v>0.15525557000000001</v>
      </c>
      <c r="V929">
        <v>0.23800247999999999</v>
      </c>
      <c r="W929">
        <v>0.13436186</v>
      </c>
      <c r="X929">
        <v>0.27492374000000003</v>
      </c>
      <c r="Y929">
        <v>0.21410386000000001</v>
      </c>
      <c r="Z929">
        <v>0.24195502999999999</v>
      </c>
      <c r="AA929">
        <v>0.116761036</v>
      </c>
      <c r="AB929">
        <v>0.12287062999999999</v>
      </c>
      <c r="AC929">
        <v>0.33871519999999999</v>
      </c>
      <c r="AD929">
        <v>5.6119981999999999E-2</v>
      </c>
      <c r="AE929">
        <v>0.23320631999999999</v>
      </c>
      <c r="AF929">
        <v>0.44872466</v>
      </c>
      <c r="AG929">
        <v>3.5680226999999999E-3</v>
      </c>
      <c r="AH929">
        <v>2.9536366000000001E-2</v>
      </c>
      <c r="AI929">
        <v>0.26653185000000001</v>
      </c>
      <c r="AJ929">
        <v>9.0830675999999999E-2</v>
      </c>
      <c r="AK929">
        <v>0.29650986000000001</v>
      </c>
      <c r="AL929">
        <v>0.23855427000000001</v>
      </c>
      <c r="AM929">
        <v>0.13734093</v>
      </c>
      <c r="AN929">
        <v>0.21272832</v>
      </c>
      <c r="AO929">
        <v>0.102626674</v>
      </c>
      <c r="AP929">
        <v>0.34301814000000003</v>
      </c>
      <c r="AQ929">
        <v>0.34529080000000001</v>
      </c>
      <c r="AR929">
        <v>0.15891922</v>
      </c>
      <c r="AS929">
        <v>-5.8723013999999997E-2</v>
      </c>
      <c r="AT929">
        <v>5.6105856000000003E-2</v>
      </c>
      <c r="AU929">
        <v>0.120565794</v>
      </c>
      <c r="AV929">
        <v>0.28618363000000002</v>
      </c>
      <c r="AW929">
        <v>0.26753317999999998</v>
      </c>
      <c r="AX929">
        <v>0.17555471</v>
      </c>
      <c r="AY929">
        <v>0.48257317999999999</v>
      </c>
      <c r="AZ929">
        <v>0.97464790000000001</v>
      </c>
      <c r="BA929">
        <v>0.24933821</v>
      </c>
      <c r="BB929">
        <v>0.27972105000000003</v>
      </c>
      <c r="BC929">
        <v>0.21427113</v>
      </c>
      <c r="BD929">
        <v>9.0144279999999993E-2</v>
      </c>
      <c r="BE929">
        <v>0.12327857</v>
      </c>
      <c r="BF929">
        <v>0.36120975</v>
      </c>
      <c r="BG929">
        <v>0.26442917999999999</v>
      </c>
      <c r="BH929">
        <v>9.7363920000000007E-2</v>
      </c>
      <c r="BI929">
        <v>0.105201975</v>
      </c>
      <c r="BJ929">
        <v>0.40970804999999999</v>
      </c>
      <c r="BK929">
        <v>3.2661250000000003E-2</v>
      </c>
      <c r="BL929">
        <v>0.27581576000000002</v>
      </c>
      <c r="BM929">
        <v>0.31851223000000001</v>
      </c>
      <c r="BN929">
        <v>0.17029689000000001</v>
      </c>
      <c r="BO929">
        <v>0.19335678000000001</v>
      </c>
      <c r="BP929">
        <v>8.1063090000000004E-2</v>
      </c>
      <c r="BQ929">
        <v>0.18704149</v>
      </c>
      <c r="BR929">
        <v>0.31181135999999998</v>
      </c>
      <c r="BS929">
        <v>0.22201042000000001</v>
      </c>
      <c r="BT929">
        <v>0.34974828000000002</v>
      </c>
      <c r="BU929">
        <v>0.27660489999999999</v>
      </c>
      <c r="BV929">
        <v>3.9240356999999997E-2</v>
      </c>
      <c r="BW929">
        <v>0.30105706999999998</v>
      </c>
      <c r="BX929">
        <v>0.45553598000000001</v>
      </c>
      <c r="BY929">
        <v>0.16904859999999999</v>
      </c>
      <c r="BZ929">
        <v>0.14169920999999999</v>
      </c>
      <c r="CA929">
        <v>7.6630509999999999E-2</v>
      </c>
      <c r="CB929">
        <v>0.27563342000000002</v>
      </c>
      <c r="CC929">
        <v>0.37859192000000003</v>
      </c>
      <c r="CD929">
        <v>0.28097053999999999</v>
      </c>
      <c r="CE929">
        <v>0.25154232999999998</v>
      </c>
      <c r="CF929">
        <v>0.20536098</v>
      </c>
      <c r="CG929">
        <v>0.15583253</v>
      </c>
      <c r="CH929">
        <v>0.3219263</v>
      </c>
      <c r="CI929">
        <v>5.7458963000000002E-2</v>
      </c>
      <c r="CJ929">
        <v>0.25162702999999997</v>
      </c>
      <c r="CK929">
        <v>0.41861524999999999</v>
      </c>
      <c r="CL929">
        <v>0.31952152</v>
      </c>
      <c r="CM929">
        <v>0.20539743999999999</v>
      </c>
      <c r="CN929">
        <v>0.18870685000000001</v>
      </c>
      <c r="CO929">
        <v>0.30305029999999999</v>
      </c>
      <c r="CP929">
        <v>0.23778700999999999</v>
      </c>
      <c r="CQ929">
        <v>0.14983472</v>
      </c>
      <c r="CR929">
        <v>0.30022969999999999</v>
      </c>
      <c r="CS929">
        <v>3.4432549999999999E-2</v>
      </c>
      <c r="CT929">
        <v>0.18984525999999999</v>
      </c>
      <c r="CU929">
        <v>0.13373049000000001</v>
      </c>
      <c r="CV929">
        <v>0.33336574000000002</v>
      </c>
      <c r="CW929">
        <v>0.36290303000000002</v>
      </c>
      <c r="CX929">
        <v>0.1077446</v>
      </c>
      <c r="CY929">
        <v>0.31886047000000001</v>
      </c>
      <c r="CZ929">
        <v>0.48736800000000002</v>
      </c>
      <c r="DA929">
        <v>0.33039566999999997</v>
      </c>
      <c r="DB929">
        <v>0.19210975</v>
      </c>
      <c r="DC929">
        <v>0.98214109999999999</v>
      </c>
      <c r="DD929">
        <v>0.35537410000000003</v>
      </c>
      <c r="DE929">
        <v>0.28512729999999997</v>
      </c>
      <c r="DF929">
        <f t="shared" si="38"/>
        <v>0.22355829286116502</v>
      </c>
      <c r="DG929">
        <f t="shared" si="39"/>
        <v>0</v>
      </c>
      <c r="DH929">
        <v>3.1296971809877398E-3</v>
      </c>
      <c r="DI929">
        <f>VLOOKUP(B929,owner_jaccard!$C$1:$E$1128,3,FALSE)</f>
        <v>0.47457627118644002</v>
      </c>
      <c r="DJ929">
        <f>VLOOKUP(B929,partic_jaccard!$C$1:$E$1128,3,FALSE)</f>
        <v>0.6</v>
      </c>
      <c r="DK929">
        <f>VLOOKUP(B929,rtword_jaccard!$C$1:$E$1128,3,FALSE)</f>
        <v>0.36986301369863001</v>
      </c>
      <c r="DL929">
        <f>VLOOKUP(B929,rtword_jaccard!$C$1:$F$1128,4,FALSE)</f>
        <v>0.40845070422535201</v>
      </c>
      <c r="DM929">
        <f>VLOOKUP(B929,rtword_jaccard!$C$1:$G$1128,5,FALSE)</f>
        <v>0.42857142857142799</v>
      </c>
      <c r="DN929">
        <f>VLOOKUP(B929,owner_j_重み付き!$C$1:$E$1128,3)</f>
        <v>1.7399999999999999E-2</v>
      </c>
      <c r="DO929">
        <f>VLOOKUP(B929,part_j_重み付き!$C$1:$E$1128,3,FALSE)</f>
        <v>0.13059999999999999</v>
      </c>
      <c r="DP929">
        <f>VLOOKUP(B929,journalsection_jaccard!$C$2:$E$1129,3,FALSE)</f>
        <v>0.44927536231884002</v>
      </c>
      <c r="DQ929">
        <f>VLOOKUP(B929,journalsection_jaccard!$C$2:$F$1129,4,FALSE)</f>
        <v>0.25786163522012501</v>
      </c>
      <c r="DR929">
        <f>VLOOKUP(B929,journalsection_jaccard!$C$2:$G$1129,5,FALSE)</f>
        <v>0.234567901234567</v>
      </c>
      <c r="DS929">
        <f>VLOOKUP(B929,journalsection_jaccard!$C$2:$H$1129,6,FALSE)</f>
        <v>0.123595505617977</v>
      </c>
    </row>
    <row r="930" spans="1:123" hidden="1" x14ac:dyDescent="0.55000000000000004">
      <c r="A930">
        <v>923</v>
      </c>
      <c r="B930" t="s">
        <v>1532</v>
      </c>
      <c r="C930" t="s">
        <v>1029</v>
      </c>
      <c r="D930">
        <v>0.1437088</v>
      </c>
      <c r="E930">
        <v>0.33884439999999999</v>
      </c>
      <c r="F930">
        <v>0.22815875999999999</v>
      </c>
      <c r="G930">
        <v>0.44672390000000001</v>
      </c>
      <c r="H930">
        <v>0.24395174999999999</v>
      </c>
      <c r="I930">
        <v>0.2974077</v>
      </c>
      <c r="J930">
        <v>0.47792044</v>
      </c>
      <c r="K930">
        <v>0.97871450000000004</v>
      </c>
      <c r="L930">
        <v>0.32454791999999999</v>
      </c>
      <c r="M930">
        <v>0.18519089999999999</v>
      </c>
      <c r="N930">
        <v>0.39410435999999999</v>
      </c>
      <c r="O930">
        <v>0.20766024</v>
      </c>
      <c r="P930">
        <v>0.31393135</v>
      </c>
      <c r="Q930">
        <v>0.49102655000000001</v>
      </c>
      <c r="R930">
        <v>0.2711269</v>
      </c>
      <c r="S930">
        <v>0.23946870000000001</v>
      </c>
      <c r="T930">
        <v>0.10428869</v>
      </c>
      <c r="U930">
        <v>0.18342827</v>
      </c>
      <c r="V930">
        <v>0.33786187000000001</v>
      </c>
      <c r="W930">
        <v>0.29838249999999999</v>
      </c>
      <c r="X930">
        <v>0.32354834999999998</v>
      </c>
      <c r="Y930">
        <v>0.26317024</v>
      </c>
      <c r="Z930">
        <v>0.35734033999999998</v>
      </c>
      <c r="AA930">
        <v>0.14845805000000001</v>
      </c>
      <c r="AB930">
        <v>0.10178047</v>
      </c>
      <c r="AC930">
        <v>0.28687753999999999</v>
      </c>
      <c r="AD930">
        <v>0.10164505</v>
      </c>
      <c r="AE930">
        <v>0.28905713999999999</v>
      </c>
      <c r="AF930">
        <v>0.41850915999999999</v>
      </c>
      <c r="AG930">
        <v>0.23592615</v>
      </c>
      <c r="AH930">
        <v>0.11280559</v>
      </c>
      <c r="AI930">
        <v>0.26392453999999999</v>
      </c>
      <c r="AJ930">
        <v>0.35658415999999998</v>
      </c>
      <c r="AK930">
        <v>0.17715239999999999</v>
      </c>
      <c r="AL930">
        <v>0.15180972000000001</v>
      </c>
      <c r="AM930">
        <v>0.20299779000000001</v>
      </c>
      <c r="AN930">
        <v>0.18006383000000001</v>
      </c>
      <c r="AO930">
        <v>0.15415941</v>
      </c>
      <c r="AP930">
        <v>0.47141351999999997</v>
      </c>
      <c r="AQ930">
        <v>0.48647390000000001</v>
      </c>
      <c r="AR930">
        <v>0.1186141</v>
      </c>
      <c r="AS930">
        <v>9.9787409999999993E-2</v>
      </c>
      <c r="AT930">
        <v>4.0689345000000002E-2</v>
      </c>
      <c r="AU930">
        <v>0.19489819</v>
      </c>
      <c r="AV930">
        <v>0.19834778</v>
      </c>
      <c r="AW930">
        <v>0.25512372999999999</v>
      </c>
      <c r="AX930">
        <v>0.20314845000000001</v>
      </c>
      <c r="AY930">
        <v>0.38956350000000001</v>
      </c>
      <c r="AZ930">
        <v>0.97538760000000002</v>
      </c>
      <c r="BA930">
        <v>0.28441070000000002</v>
      </c>
      <c r="BB930">
        <v>0.27659919999999999</v>
      </c>
      <c r="BC930">
        <v>0.29404426</v>
      </c>
      <c r="BD930">
        <v>0.16917441999999999</v>
      </c>
      <c r="BE930">
        <v>0.11671334999999999</v>
      </c>
      <c r="BF930">
        <v>0.37979030000000003</v>
      </c>
      <c r="BG930">
        <v>0.42947920000000001</v>
      </c>
      <c r="BH930">
        <v>0.18764979000000001</v>
      </c>
      <c r="BI930">
        <v>0.36180243000000001</v>
      </c>
      <c r="BJ930">
        <v>0.36990279999999998</v>
      </c>
      <c r="BK930">
        <v>0.15309769000000001</v>
      </c>
      <c r="BL930">
        <v>9.7110210000000002E-2</v>
      </c>
      <c r="BM930">
        <v>0.35845736</v>
      </c>
      <c r="BN930">
        <v>0.14486133000000001</v>
      </c>
      <c r="BO930">
        <v>0.23989174999999999</v>
      </c>
      <c r="BP930">
        <v>0.24509286999999999</v>
      </c>
      <c r="BQ930">
        <v>0.12550323999999999</v>
      </c>
      <c r="BR930">
        <v>0.34736099999999998</v>
      </c>
      <c r="BS930">
        <v>0.29480036999999998</v>
      </c>
      <c r="BT930">
        <v>0.38666862000000002</v>
      </c>
      <c r="BU930">
        <v>0.29045090000000001</v>
      </c>
      <c r="BV930">
        <v>8.1345239999999999E-2</v>
      </c>
      <c r="BW930">
        <v>0.30632985000000001</v>
      </c>
      <c r="BX930">
        <v>0.41893932</v>
      </c>
      <c r="BY930">
        <v>0.19982420000000001</v>
      </c>
      <c r="BZ930">
        <v>0.21368153000000001</v>
      </c>
      <c r="CA930">
        <v>0.22277088</v>
      </c>
      <c r="CB930">
        <v>9.5449080000000006E-2</v>
      </c>
      <c r="CC930">
        <v>0.43682784000000002</v>
      </c>
      <c r="CD930">
        <v>0.47640598000000001</v>
      </c>
      <c r="CE930">
        <v>0.24944162</v>
      </c>
      <c r="CF930">
        <v>0.19054265000000001</v>
      </c>
      <c r="CG930">
        <v>6.4733139999999995E-2</v>
      </c>
      <c r="CH930">
        <v>-5.6722219999999997E-2</v>
      </c>
      <c r="CI930">
        <v>0.22360285999999999</v>
      </c>
      <c r="CJ930">
        <v>0.30895247999999997</v>
      </c>
      <c r="CK930">
        <v>0.4752903</v>
      </c>
      <c r="CL930">
        <v>0.38961790000000002</v>
      </c>
      <c r="CM930">
        <v>0.35439106999999997</v>
      </c>
      <c r="CN930">
        <v>0.24868783</v>
      </c>
      <c r="CO930">
        <v>0.31455958000000001</v>
      </c>
      <c r="CP930">
        <v>0.23232742000000001</v>
      </c>
      <c r="CQ930">
        <v>0.14263513999999999</v>
      </c>
      <c r="CR930">
        <v>0.28983940000000002</v>
      </c>
      <c r="CS930">
        <v>0.28961133999999999</v>
      </c>
      <c r="CT930">
        <v>0.19333005</v>
      </c>
      <c r="CU930">
        <v>0.21071430999999999</v>
      </c>
      <c r="CV930">
        <v>0.11221819</v>
      </c>
      <c r="CW930">
        <v>0.20847687000000001</v>
      </c>
      <c r="CX930">
        <v>4.7538289999999997E-2</v>
      </c>
      <c r="CY930">
        <v>0.16736040999999999</v>
      </c>
      <c r="CZ930">
        <v>0.39815010000000001</v>
      </c>
      <c r="DA930">
        <v>3.8818073000000002E-2</v>
      </c>
      <c r="DB930">
        <v>0.27899984</v>
      </c>
      <c r="DC930">
        <v>0.97345329999999997</v>
      </c>
      <c r="DD930">
        <v>0.47736679999999998</v>
      </c>
      <c r="DE930">
        <v>0.14257754</v>
      </c>
      <c r="DF930">
        <f t="shared" si="38"/>
        <v>0.25348641308737863</v>
      </c>
      <c r="DG930">
        <f t="shared" si="39"/>
        <v>1</v>
      </c>
      <c r="DH930">
        <v>4.5931252040518344E-3</v>
      </c>
      <c r="DI930">
        <f>VLOOKUP(B930,owner_jaccard!$C$1:$E$1128,3,FALSE)</f>
        <v>0.46938775510204001</v>
      </c>
      <c r="DJ930">
        <f>VLOOKUP(B930,partic_jaccard!$C$1:$E$1128,3,FALSE)</f>
        <v>0.5</v>
      </c>
      <c r="DK930">
        <f>VLOOKUP(B930,rtword_jaccard!$C$1:$E$1128,3,FALSE)</f>
        <v>0.28205128205128199</v>
      </c>
      <c r="DL930">
        <f>VLOOKUP(B930,rtword_jaccard!$C$1:$F$1128,4,FALSE)</f>
        <v>0.36986301369863001</v>
      </c>
      <c r="DM930">
        <f>VLOOKUP(B930,rtword_jaccard!$C$1:$G$1128,5,FALSE)</f>
        <v>0.36986301369863001</v>
      </c>
      <c r="DN930">
        <f>VLOOKUP(B930,owner_j_重み付き!$C$1:$E$1128,3)</f>
        <v>3.1E-2</v>
      </c>
      <c r="DO930">
        <f>VLOOKUP(B930,part_j_重み付き!$C$1:$E$1128,3,FALSE)</f>
        <v>0.13850000000000001</v>
      </c>
      <c r="DP930">
        <f>VLOOKUP(B930,journalsection_jaccard!$C$2:$E$1129,3,FALSE)</f>
        <v>0.38888888888888801</v>
      </c>
      <c r="DQ930">
        <f>VLOOKUP(B930,journalsection_jaccard!$C$2:$F$1129,4,FALSE)</f>
        <v>0.25</v>
      </c>
      <c r="DR930">
        <f>VLOOKUP(B930,journalsection_jaccard!$C$2:$G$1129,5,FALSE)</f>
        <v>0.22448979591836701</v>
      </c>
      <c r="DS930">
        <f>VLOOKUP(B930,journalsection_jaccard!$C$2:$H$1129,6,FALSE)</f>
        <v>8.6956521739130405E-2</v>
      </c>
    </row>
    <row r="931" spans="1:123" hidden="1" x14ac:dyDescent="0.55000000000000004">
      <c r="A931">
        <v>924</v>
      </c>
      <c r="B931" t="s">
        <v>1533</v>
      </c>
      <c r="C931" t="s">
        <v>1030</v>
      </c>
      <c r="D931">
        <v>0.29232243000000002</v>
      </c>
      <c r="E931">
        <v>0.31602143999999999</v>
      </c>
      <c r="F931">
        <v>0.30667850000000002</v>
      </c>
      <c r="G931">
        <v>0.26313543</v>
      </c>
      <c r="H931">
        <v>0.28478235000000002</v>
      </c>
      <c r="I931">
        <v>0.21266373999999999</v>
      </c>
      <c r="J931">
        <v>0.4009161</v>
      </c>
      <c r="K931">
        <v>0.98217434000000003</v>
      </c>
      <c r="L931">
        <v>0.36716536</v>
      </c>
      <c r="M931">
        <v>0.24459334999999999</v>
      </c>
      <c r="N931">
        <v>0.43278196000000002</v>
      </c>
      <c r="O931">
        <v>0.20590405000000001</v>
      </c>
      <c r="P931">
        <v>0.38035065000000001</v>
      </c>
      <c r="Q931">
        <v>0.23341352000000001</v>
      </c>
      <c r="R931">
        <v>0.15948935</v>
      </c>
      <c r="S931">
        <v>8.6179614000000002E-2</v>
      </c>
      <c r="T931">
        <v>0.23646223999999999</v>
      </c>
      <c r="U931">
        <v>9.7843869999999999E-2</v>
      </c>
      <c r="V931">
        <v>0.20366003999999999</v>
      </c>
      <c r="W931">
        <v>0.29762506</v>
      </c>
      <c r="X931">
        <v>0.27954265</v>
      </c>
      <c r="Y931">
        <v>0.36849470000000001</v>
      </c>
      <c r="Z931">
        <v>0.18065861</v>
      </c>
      <c r="AA931">
        <v>0.10611430600000001</v>
      </c>
      <c r="AB931">
        <v>0.16916929</v>
      </c>
      <c r="AC931">
        <v>0.28151858000000002</v>
      </c>
      <c r="AD931">
        <v>0.33951569999999998</v>
      </c>
      <c r="AE931">
        <v>0.24771636999999999</v>
      </c>
      <c r="AF931">
        <v>0.38404982999999998</v>
      </c>
      <c r="AG931">
        <v>0.13853166</v>
      </c>
      <c r="AH931">
        <v>0.18903148</v>
      </c>
      <c r="AI931">
        <v>0.53987870000000004</v>
      </c>
      <c r="AJ931">
        <v>0.22059579000000001</v>
      </c>
      <c r="AK931">
        <v>0.36448966999999999</v>
      </c>
      <c r="AL931">
        <v>0.26644396999999997</v>
      </c>
      <c r="AM931">
        <v>0.28305619999999998</v>
      </c>
      <c r="AN931">
        <v>0.36099175</v>
      </c>
      <c r="AO931">
        <v>0.30805941999999997</v>
      </c>
      <c r="AP931">
        <v>0.46596786000000001</v>
      </c>
      <c r="AQ931">
        <v>0.30611463999999999</v>
      </c>
      <c r="AR931">
        <v>0.29546335000000001</v>
      </c>
      <c r="AS931">
        <v>0.22950535</v>
      </c>
      <c r="AT931">
        <v>0.18539323999999999</v>
      </c>
      <c r="AU931">
        <v>0.25681470000000001</v>
      </c>
      <c r="AV931">
        <v>0.28620952</v>
      </c>
      <c r="AW931">
        <v>0.30171287000000002</v>
      </c>
      <c r="AX931">
        <v>0.19123143000000001</v>
      </c>
      <c r="AY931">
        <v>0.30749878000000003</v>
      </c>
      <c r="AZ931">
        <v>0.97425930000000005</v>
      </c>
      <c r="BA931">
        <v>2.143662E-2</v>
      </c>
      <c r="BB931">
        <v>0.13872233</v>
      </c>
      <c r="BC931">
        <v>0.18045069999999999</v>
      </c>
      <c r="BD931">
        <v>0.28539288000000002</v>
      </c>
      <c r="BE931">
        <v>0.14638358000000001</v>
      </c>
      <c r="BF931">
        <v>0.24926421000000001</v>
      </c>
      <c r="BG931">
        <v>0.31843100000000002</v>
      </c>
      <c r="BH931">
        <v>0.1412899</v>
      </c>
      <c r="BI931">
        <v>0.26534992000000002</v>
      </c>
      <c r="BJ931">
        <v>0.27700084000000003</v>
      </c>
      <c r="BK931">
        <v>0.32078499999999999</v>
      </c>
      <c r="BL931">
        <v>0.41681912999999998</v>
      </c>
      <c r="BM931">
        <v>0.41808400000000001</v>
      </c>
      <c r="BN931">
        <v>0.16161147000000001</v>
      </c>
      <c r="BO931">
        <v>0.32118443000000002</v>
      </c>
      <c r="BP931">
        <v>0.40807900000000003</v>
      </c>
      <c r="BQ931">
        <v>0.12787836999999999</v>
      </c>
      <c r="BR931">
        <v>0.33635730000000003</v>
      </c>
      <c r="BS931">
        <v>0.12779962</v>
      </c>
      <c r="BT931">
        <v>0.30129289999999997</v>
      </c>
      <c r="BU931">
        <v>0.38375749999999997</v>
      </c>
      <c r="BV931">
        <v>0.23762539999999999</v>
      </c>
      <c r="BW931">
        <v>0.47584100000000001</v>
      </c>
      <c r="BX931">
        <v>0.41040215000000002</v>
      </c>
      <c r="BY931">
        <v>0.27005562</v>
      </c>
      <c r="BZ931">
        <v>0.14317975999999999</v>
      </c>
      <c r="CA931">
        <v>0.15953850999999999</v>
      </c>
      <c r="CB931">
        <v>0.24625991</v>
      </c>
      <c r="CC931">
        <v>0.38119350000000002</v>
      </c>
      <c r="CD931">
        <v>0.44435358000000003</v>
      </c>
      <c r="CE931">
        <v>0.27769769999999999</v>
      </c>
      <c r="CF931">
        <v>0.17285468000000001</v>
      </c>
      <c r="CG931">
        <v>0.35058971999999999</v>
      </c>
      <c r="CH931">
        <v>0.13212260000000001</v>
      </c>
      <c r="CI931">
        <v>4.7605526000000002E-2</v>
      </c>
      <c r="CJ931">
        <v>0.15481608999999999</v>
      </c>
      <c r="CK931">
        <v>0.46838777999999998</v>
      </c>
      <c r="CL931">
        <v>0.27704296</v>
      </c>
      <c r="CM931">
        <v>0.25330745999999998</v>
      </c>
      <c r="CN931">
        <v>0.10588837</v>
      </c>
      <c r="CO931">
        <v>0.12818916</v>
      </c>
      <c r="CP931">
        <v>0.37972709999999998</v>
      </c>
      <c r="CQ931">
        <v>0.2279544</v>
      </c>
      <c r="CR931">
        <v>0.42687815000000001</v>
      </c>
      <c r="CS931">
        <v>0.26503408000000001</v>
      </c>
      <c r="CT931">
        <v>0.23508862</v>
      </c>
      <c r="CU931">
        <v>0.16704910000000001</v>
      </c>
      <c r="CV931">
        <v>0.24345243</v>
      </c>
      <c r="CW931">
        <v>0.25980421999999997</v>
      </c>
      <c r="CX931">
        <v>0.26164553000000002</v>
      </c>
      <c r="CY931">
        <v>0.33633316000000002</v>
      </c>
      <c r="CZ931">
        <v>0.42711781999999998</v>
      </c>
      <c r="DA931">
        <v>0.32843840000000002</v>
      </c>
      <c r="DB931">
        <v>0.18625069</v>
      </c>
      <c r="DC931">
        <v>0.98345190000000005</v>
      </c>
      <c r="DD931">
        <v>0.25584275000000001</v>
      </c>
      <c r="DE931">
        <v>0.1263746</v>
      </c>
      <c r="DF931">
        <f t="shared" si="38"/>
        <v>0.26686478345631065</v>
      </c>
      <c r="DG931">
        <f t="shared" si="39"/>
        <v>1</v>
      </c>
      <c r="DH931">
        <v>1.9999890842797102E-2</v>
      </c>
      <c r="DI931">
        <f>VLOOKUP(B931,owner_jaccard!$C$1:$E$1128,3,FALSE)</f>
        <v>0.56097560975609695</v>
      </c>
      <c r="DJ931">
        <f>VLOOKUP(B931,partic_jaccard!$C$1:$E$1128,3,FALSE)</f>
        <v>0.7</v>
      </c>
      <c r="DK931">
        <f>VLOOKUP(B931,rtword_jaccard!$C$1:$E$1128,3,FALSE)</f>
        <v>0.29870129870129802</v>
      </c>
      <c r="DL931">
        <f>VLOOKUP(B931,rtword_jaccard!$C$1:$F$1128,4,FALSE)</f>
        <v>0.35135135135135098</v>
      </c>
      <c r="DM931">
        <f>VLOOKUP(B931,rtword_jaccard!$C$1:$G$1128,5,FALSE)</f>
        <v>0.42857142857142799</v>
      </c>
      <c r="DN931">
        <f>VLOOKUP(B931,owner_j_重み付き!$C$1:$E$1128,3)</f>
        <v>2.2499999999999999E-2</v>
      </c>
      <c r="DO931">
        <f>VLOOKUP(B931,part_j_重み付き!$C$1:$E$1128,3,FALSE)</f>
        <v>0.157</v>
      </c>
      <c r="DP931">
        <f>VLOOKUP(B931,journalsection_jaccard!$C$2:$E$1129,3,FALSE)</f>
        <v>0.47058823529411697</v>
      </c>
      <c r="DQ931">
        <f>VLOOKUP(B931,journalsection_jaccard!$C$2:$F$1129,4,FALSE)</f>
        <v>0.273885350318471</v>
      </c>
      <c r="DR931">
        <f>VLOOKUP(B931,journalsection_jaccard!$C$2:$G$1129,5,FALSE)</f>
        <v>0.255230125523012</v>
      </c>
      <c r="DS931">
        <f>VLOOKUP(B931,journalsection_jaccard!$C$2:$H$1129,6,FALSE)</f>
        <v>0.123595505617977</v>
      </c>
    </row>
    <row r="932" spans="1:123" hidden="1" x14ac:dyDescent="0.55000000000000004">
      <c r="A932">
        <v>925</v>
      </c>
      <c r="B932" t="s">
        <v>2400</v>
      </c>
      <c r="C932" t="s">
        <v>1031</v>
      </c>
      <c r="D932">
        <v>7.4233960000000002E-2</v>
      </c>
      <c r="E932">
        <v>8.766562E-2</v>
      </c>
      <c r="F932">
        <v>7.6027250000000005E-2</v>
      </c>
      <c r="G932">
        <v>7.0485190000000003E-2</v>
      </c>
      <c r="H932">
        <v>-4.9975440000000003E-2</v>
      </c>
      <c r="I932">
        <v>3.2639402999999997E-2</v>
      </c>
      <c r="J932">
        <v>0.18895318</v>
      </c>
      <c r="K932">
        <v>0.98815227000000005</v>
      </c>
      <c r="L932">
        <v>3.4698920000000001E-2</v>
      </c>
      <c r="M932">
        <v>0.16673471000000001</v>
      </c>
      <c r="N932">
        <v>0.14978847000000001</v>
      </c>
      <c r="O932">
        <v>0.12866104</v>
      </c>
      <c r="P932">
        <v>0.19040000000000001</v>
      </c>
      <c r="Q932">
        <v>0.14297156</v>
      </c>
      <c r="R932">
        <v>0.33101281999999999</v>
      </c>
      <c r="S932">
        <v>6.6792644999999998E-2</v>
      </c>
      <c r="T932">
        <v>7.7855369999999993E-2</v>
      </c>
      <c r="U932">
        <v>9.9223220000000001E-2</v>
      </c>
      <c r="V932">
        <v>8.1310980000000005E-2</v>
      </c>
      <c r="W932">
        <v>-2.2755302000000002E-2</v>
      </c>
      <c r="X932">
        <v>0.11370382499999999</v>
      </c>
      <c r="Y932">
        <v>0.28922049999999999</v>
      </c>
      <c r="Z932">
        <v>4.6453330000000001E-2</v>
      </c>
      <c r="AA932">
        <v>0.115255944</v>
      </c>
      <c r="AB932">
        <v>0.13604176000000001</v>
      </c>
      <c r="AC932">
        <v>8.8558786E-2</v>
      </c>
      <c r="AD932">
        <v>0.20825273999999999</v>
      </c>
      <c r="AE932">
        <v>6.26279E-2</v>
      </c>
      <c r="AF932">
        <v>0.26066827999999997</v>
      </c>
      <c r="AG932">
        <v>0.12515580000000001</v>
      </c>
      <c r="AH932">
        <v>-5.8433730000000003E-2</v>
      </c>
      <c r="AI932">
        <v>8.8096893999999995E-2</v>
      </c>
      <c r="AJ932">
        <v>0.24440609999999999</v>
      </c>
      <c r="AK932">
        <v>0.20682684000000001</v>
      </c>
      <c r="AL932">
        <v>0.22599804000000001</v>
      </c>
      <c r="AM932">
        <v>2.811905E-2</v>
      </c>
      <c r="AN932">
        <v>0.34243223</v>
      </c>
      <c r="AO932">
        <v>4.5412965E-2</v>
      </c>
      <c r="AP932">
        <v>0.36148256000000001</v>
      </c>
      <c r="AQ932">
        <v>0.29925309999999999</v>
      </c>
      <c r="AR932">
        <v>0.15117992</v>
      </c>
      <c r="AS932">
        <v>0.18841478</v>
      </c>
      <c r="AT932">
        <v>0.25843551999999997</v>
      </c>
      <c r="AU932">
        <v>0.199799</v>
      </c>
      <c r="AV932">
        <v>0.15151870000000001</v>
      </c>
      <c r="AW932">
        <v>0.19542282999999999</v>
      </c>
      <c r="AX932">
        <v>0.23955080000000001</v>
      </c>
      <c r="AY932">
        <v>0.18581088000000001</v>
      </c>
      <c r="AZ932">
        <v>0.95472866000000001</v>
      </c>
      <c r="BA932">
        <v>0.18869855999999999</v>
      </c>
      <c r="BB932">
        <v>-4.186108E-3</v>
      </c>
      <c r="BC932">
        <v>0.13759273</v>
      </c>
      <c r="BD932">
        <v>0.26714863999999999</v>
      </c>
      <c r="BE932">
        <v>-0.14653921</v>
      </c>
      <c r="BF932">
        <v>0.26776109999999997</v>
      </c>
      <c r="BG932">
        <v>0.16705596</v>
      </c>
      <c r="BH932">
        <v>7.4048009999999997E-2</v>
      </c>
      <c r="BI932">
        <v>0.17946859000000001</v>
      </c>
      <c r="BJ932">
        <v>0.28445163000000001</v>
      </c>
      <c r="BK932">
        <v>0.26203007</v>
      </c>
      <c r="BL932">
        <v>0.25380839999999999</v>
      </c>
      <c r="BM932">
        <v>9.5437900000000006E-2</v>
      </c>
      <c r="BN932">
        <v>-4.5534298000000001E-2</v>
      </c>
      <c r="BO932">
        <v>0.11292711</v>
      </c>
      <c r="BP932">
        <v>0.27214515</v>
      </c>
      <c r="BQ932">
        <v>0.11283021</v>
      </c>
      <c r="BR932">
        <v>0.22491538999999999</v>
      </c>
      <c r="BS932">
        <v>4.8586110000000002E-2</v>
      </c>
      <c r="BT932">
        <v>-5.4630190000000002E-2</v>
      </c>
      <c r="BU932">
        <v>0.36145495999999999</v>
      </c>
      <c r="BV932">
        <v>0.29790777000000002</v>
      </c>
      <c r="BW932">
        <v>0.28654814000000001</v>
      </c>
      <c r="BX932">
        <v>0.15790902000000001</v>
      </c>
      <c r="BY932">
        <v>0.18629481000000001</v>
      </c>
      <c r="BZ932">
        <v>7.4369690000000002E-2</v>
      </c>
      <c r="CA932">
        <v>0.15969485</v>
      </c>
      <c r="CB932">
        <v>0.14668690000000001</v>
      </c>
      <c r="CC932">
        <v>0.24830242999999999</v>
      </c>
      <c r="CD932">
        <v>0.22737262</v>
      </c>
      <c r="CE932">
        <v>6.1418343E-2</v>
      </c>
      <c r="CF932">
        <v>-8.6854580000000001E-3</v>
      </c>
      <c r="CG932">
        <v>0.19176560000000001</v>
      </c>
      <c r="CH932">
        <v>0.13411761999999999</v>
      </c>
      <c r="CI932">
        <v>0.13003039999999999</v>
      </c>
      <c r="CJ932">
        <v>0.21978200000000001</v>
      </c>
      <c r="CK932">
        <v>-2.5049657999999999E-2</v>
      </c>
      <c r="CL932">
        <v>9.5867049999999995E-2</v>
      </c>
      <c r="CM932">
        <v>5.8255278000000001E-2</v>
      </c>
      <c r="CN932">
        <v>0.25931419999999999</v>
      </c>
      <c r="CO932">
        <v>1.8196624000000002E-2</v>
      </c>
      <c r="CP932">
        <v>0.21505626</v>
      </c>
      <c r="CQ932">
        <v>5.9723819999999997E-2</v>
      </c>
      <c r="CR932">
        <v>0.15464349999999999</v>
      </c>
      <c r="CS932">
        <v>7.1359864999999995E-2</v>
      </c>
      <c r="CT932">
        <v>0.11314312</v>
      </c>
      <c r="CU932">
        <v>0.16226842</v>
      </c>
      <c r="CV932">
        <v>0.15311262</v>
      </c>
      <c r="CW932">
        <v>0.24569706999999999</v>
      </c>
      <c r="CX932">
        <v>0.12665683</v>
      </c>
      <c r="CY932">
        <v>6.5839320000000007E-2</v>
      </c>
      <c r="CZ932">
        <v>0.17976406</v>
      </c>
      <c r="DA932">
        <v>0.25220640999999999</v>
      </c>
      <c r="DB932">
        <v>0.13117760000000001</v>
      </c>
      <c r="DC932">
        <v>0.97601450000000001</v>
      </c>
      <c r="DD932">
        <v>0.20867786999999999</v>
      </c>
      <c r="DE932">
        <v>0.11000222</v>
      </c>
      <c r="DF932">
        <f t="shared" si="38"/>
        <v>0.14519695988349515</v>
      </c>
      <c r="DG932">
        <f t="shared" si="39"/>
        <v>0</v>
      </c>
      <c r="DH932">
        <v>1.6384201791393702E-2</v>
      </c>
      <c r="DI932">
        <f>VLOOKUP(B932,owner_jaccard!$C$1:$E$1128,3,FALSE)</f>
        <v>0.33333333333333298</v>
      </c>
      <c r="DJ932">
        <f>VLOOKUP(B932,partic_jaccard!$C$1:$E$1128,3,FALSE)</f>
        <v>5.1282051282051197E-2</v>
      </c>
      <c r="DK932">
        <f>VLOOKUP(B932,rtword_jaccard!$C$1:$E$1128,3,FALSE)</f>
        <v>0.47058823529411697</v>
      </c>
      <c r="DL932">
        <f>VLOOKUP(B932,rtword_jaccard!$C$1:$F$1128,4,FALSE)</f>
        <v>0.51515151515151503</v>
      </c>
      <c r="DM932">
        <f>VLOOKUP(B932,rtword_jaccard!$C$1:$G$1128,5,FALSE)</f>
        <v>0.51515151515151503</v>
      </c>
      <c r="DN932">
        <f>VLOOKUP(B932,owner_j_重み付き!$C$1:$E$1128,3)</f>
        <v>1.18E-2</v>
      </c>
      <c r="DO932">
        <f>VLOOKUP(B932,part_j_重み付き!$C$1:$E$1128,3,FALSE)</f>
        <v>2.3999999999999998E-3</v>
      </c>
      <c r="DP932">
        <f>VLOOKUP(B932,journalsection_jaccard!$C$2:$E$1129,3,FALSE)</f>
        <v>0.51515151515151503</v>
      </c>
      <c r="DQ932">
        <f>VLOOKUP(B932,journalsection_jaccard!$C$2:$F$1129,4,FALSE)</f>
        <v>0.28205128205128199</v>
      </c>
      <c r="DR932">
        <f>VLOOKUP(B932,journalsection_jaccard!$C$2:$G$1129,5,FALSE)</f>
        <v>0.25</v>
      </c>
      <c r="DS932">
        <f>VLOOKUP(B932,journalsection_jaccard!$C$2:$H$1129,6,FALSE)</f>
        <v>0.14942528735632099</v>
      </c>
    </row>
    <row r="933" spans="1:123" hidden="1" x14ac:dyDescent="0.55000000000000004">
      <c r="A933">
        <v>926</v>
      </c>
      <c r="B933" t="s">
        <v>1534</v>
      </c>
      <c r="C933" t="s">
        <v>1032</v>
      </c>
      <c r="D933">
        <v>0.32743402999999999</v>
      </c>
      <c r="E933">
        <v>0.28110122999999998</v>
      </c>
      <c r="F933">
        <v>0.10801661</v>
      </c>
      <c r="G933">
        <v>0.24760461</v>
      </c>
      <c r="H933">
        <v>0.32593617000000003</v>
      </c>
      <c r="I933">
        <v>0.31878279999999998</v>
      </c>
      <c r="J933">
        <v>0.28832033000000001</v>
      </c>
      <c r="K933">
        <v>0.97982519999999995</v>
      </c>
      <c r="L933">
        <v>0.24664112999999999</v>
      </c>
      <c r="M933">
        <v>0.35743162000000001</v>
      </c>
      <c r="N933">
        <v>0.31489371999999999</v>
      </c>
      <c r="O933">
        <v>0.19026109999999999</v>
      </c>
      <c r="P933">
        <v>0.23414876000000001</v>
      </c>
      <c r="Q933">
        <v>0.47284836000000002</v>
      </c>
      <c r="R933">
        <v>0.28266575999999999</v>
      </c>
      <c r="S933">
        <v>0.24479403999999999</v>
      </c>
      <c r="T933">
        <v>0.36267513000000001</v>
      </c>
      <c r="U933">
        <v>0.31416532000000003</v>
      </c>
      <c r="V933">
        <v>0.33005780000000001</v>
      </c>
      <c r="W933">
        <v>0.3156216</v>
      </c>
      <c r="X933">
        <v>0.27752329999999997</v>
      </c>
      <c r="Y933">
        <v>0.36991706000000002</v>
      </c>
      <c r="Z933">
        <v>0.30362382999999998</v>
      </c>
      <c r="AA933">
        <v>0.34524786000000002</v>
      </c>
      <c r="AB933">
        <v>0.33234229999999998</v>
      </c>
      <c r="AC933">
        <v>0.36641302999999997</v>
      </c>
      <c r="AD933">
        <v>0.1092914</v>
      </c>
      <c r="AE933">
        <v>-1.2207892999999999E-2</v>
      </c>
      <c r="AF933">
        <v>0.45646370000000003</v>
      </c>
      <c r="AG933">
        <v>0.31399666999999998</v>
      </c>
      <c r="AH933">
        <v>0.20588522000000001</v>
      </c>
      <c r="AI933">
        <v>0.45772484000000002</v>
      </c>
      <c r="AJ933">
        <v>0.37563153999999999</v>
      </c>
      <c r="AK933">
        <v>0.25322319999999998</v>
      </c>
      <c r="AL933">
        <v>0.19490035</v>
      </c>
      <c r="AM933">
        <v>0.22866513999999999</v>
      </c>
      <c r="AN933">
        <v>0.35221069999999999</v>
      </c>
      <c r="AO933">
        <v>0.19792377999999999</v>
      </c>
      <c r="AP933">
        <v>0.35550514</v>
      </c>
      <c r="AQ933">
        <v>0.29793750000000002</v>
      </c>
      <c r="AR933">
        <v>0.35942167000000003</v>
      </c>
      <c r="AS933">
        <v>0.28463376000000001</v>
      </c>
      <c r="AT933">
        <v>0.119181</v>
      </c>
      <c r="AU933">
        <v>0.18302298</v>
      </c>
      <c r="AV933">
        <v>0.22952084</v>
      </c>
      <c r="AW933">
        <v>0.44670045000000003</v>
      </c>
      <c r="AX933">
        <v>0.34494215</v>
      </c>
      <c r="AY933">
        <v>0.30860880000000002</v>
      </c>
      <c r="AZ933">
        <v>0.97314065999999999</v>
      </c>
      <c r="BA933">
        <v>0.18103855999999999</v>
      </c>
      <c r="BB933">
        <v>0.22401465000000001</v>
      </c>
      <c r="BC933">
        <v>0.29704332</v>
      </c>
      <c r="BD933">
        <v>0.36855771999999998</v>
      </c>
      <c r="BE933">
        <v>0.39893645</v>
      </c>
      <c r="BF933">
        <v>0.22593753</v>
      </c>
      <c r="BG933">
        <v>0.40040606000000001</v>
      </c>
      <c r="BH933">
        <v>0.2349782</v>
      </c>
      <c r="BI933">
        <v>0.37628879999999998</v>
      </c>
      <c r="BJ933">
        <v>0.12628250999999999</v>
      </c>
      <c r="BK933">
        <v>0.32415270000000002</v>
      </c>
      <c r="BL933">
        <v>0.44395732999999998</v>
      </c>
      <c r="BM933">
        <v>0.28981857999999999</v>
      </c>
      <c r="BN933">
        <v>0.22017907</v>
      </c>
      <c r="BO933">
        <v>0.21397870999999999</v>
      </c>
      <c r="BP933">
        <v>0.46083689999999999</v>
      </c>
      <c r="BQ933">
        <v>0.24423386</v>
      </c>
      <c r="BR933">
        <v>0.29456537999999999</v>
      </c>
      <c r="BS933">
        <v>0.33367540000000001</v>
      </c>
      <c r="BT933">
        <v>0.37232298000000003</v>
      </c>
      <c r="BU933">
        <v>0.33712917999999997</v>
      </c>
      <c r="BV933">
        <v>0.291132</v>
      </c>
      <c r="BW933">
        <v>0.45447546</v>
      </c>
      <c r="BX933">
        <v>0.39113872999999999</v>
      </c>
      <c r="BY933">
        <v>0.115582936</v>
      </c>
      <c r="BZ933">
        <v>0.25629568000000003</v>
      </c>
      <c r="CA933">
        <v>0.14785734</v>
      </c>
      <c r="CB933">
        <v>0.13821634999999999</v>
      </c>
      <c r="CC933">
        <v>0.41424683000000001</v>
      </c>
      <c r="CD933">
        <v>0.5319834</v>
      </c>
      <c r="CE933">
        <v>0.45528004</v>
      </c>
      <c r="CF933">
        <v>0.17158023999999999</v>
      </c>
      <c r="CG933">
        <v>0.41180918</v>
      </c>
      <c r="CH933">
        <v>0.41194209999999998</v>
      </c>
      <c r="CI933">
        <v>3.989856E-2</v>
      </c>
      <c r="CJ933">
        <v>0.33556130000000001</v>
      </c>
      <c r="CK933">
        <v>0.31529763</v>
      </c>
      <c r="CL933">
        <v>0.44981366</v>
      </c>
      <c r="CM933">
        <v>0.40269902000000002</v>
      </c>
      <c r="CN933">
        <v>0.10546968</v>
      </c>
      <c r="CO933">
        <v>0.29983354000000001</v>
      </c>
      <c r="CP933">
        <v>0.52440624999999996</v>
      </c>
      <c r="CQ933">
        <v>0.32358912000000001</v>
      </c>
      <c r="CR933">
        <v>0.38627361999999998</v>
      </c>
      <c r="CS933">
        <v>0.32639235</v>
      </c>
      <c r="CT933">
        <v>0.34379694</v>
      </c>
      <c r="CU933">
        <v>0.24173003000000001</v>
      </c>
      <c r="CV933">
        <v>0.31915571999999998</v>
      </c>
      <c r="CW933">
        <v>0.45870002999999998</v>
      </c>
      <c r="CX933">
        <v>0.26738151999999998</v>
      </c>
      <c r="CY933">
        <v>0.18284929999999999</v>
      </c>
      <c r="CZ933">
        <v>0.23491672</v>
      </c>
      <c r="DA933">
        <v>0.41317987</v>
      </c>
      <c r="DB933">
        <v>0.21927035</v>
      </c>
      <c r="DC933">
        <v>0.98008309999999998</v>
      </c>
      <c r="DD933">
        <v>0.46076824999999999</v>
      </c>
      <c r="DE933">
        <v>0.31889212</v>
      </c>
      <c r="DF933">
        <f t="shared" si="38"/>
        <v>0.3024407785728157</v>
      </c>
      <c r="DG933">
        <f t="shared" si="39"/>
        <v>1</v>
      </c>
      <c r="DH933">
        <v>5.9296122995806579E-3</v>
      </c>
      <c r="DI933">
        <f>VLOOKUP(B933,owner_jaccard!$C$1:$E$1128,3,FALSE)</f>
        <v>0.45</v>
      </c>
      <c r="DJ933">
        <f>VLOOKUP(B933,partic_jaccard!$C$1:$E$1128,3,FALSE)</f>
        <v>0.58974358974358898</v>
      </c>
      <c r="DK933">
        <f>VLOOKUP(B933,rtword_jaccard!$C$1:$E$1128,3,FALSE)</f>
        <v>0.40845070422535201</v>
      </c>
      <c r="DL933">
        <f>VLOOKUP(B933,rtword_jaccard!$C$1:$F$1128,4,FALSE)</f>
        <v>0.58730158730158699</v>
      </c>
      <c r="DM933">
        <f>VLOOKUP(B933,rtword_jaccard!$C$1:$G$1128,5,FALSE)</f>
        <v>0.54639175257731898</v>
      </c>
      <c r="DN933">
        <f>VLOOKUP(B933,owner_j_重み付き!$C$1:$E$1128,3)</f>
        <v>2.2499999999999999E-2</v>
      </c>
      <c r="DO933">
        <f>VLOOKUP(B933,part_j_重み付き!$C$1:$E$1128,3,FALSE)</f>
        <v>7.17E-2</v>
      </c>
      <c r="DP933">
        <f>VLOOKUP(B933,journalsection_jaccard!$C$2:$E$1129,3,FALSE)</f>
        <v>0.49253731343283502</v>
      </c>
      <c r="DQ933">
        <f>VLOOKUP(B933,journalsection_jaccard!$C$2:$F$1129,4,FALSE)</f>
        <v>0.30718954248365998</v>
      </c>
      <c r="DR933">
        <f>VLOOKUP(B933,journalsection_jaccard!$C$2:$G$1129,5,FALSE)</f>
        <v>0.28205128205128199</v>
      </c>
      <c r="DS933">
        <f>VLOOKUP(B933,journalsection_jaccard!$C$2:$H$1129,6,FALSE)</f>
        <v>0.13636363636363599</v>
      </c>
    </row>
    <row r="934" spans="1:123" hidden="1" x14ac:dyDescent="0.55000000000000004">
      <c r="A934">
        <v>927</v>
      </c>
      <c r="B934" t="s">
        <v>1535</v>
      </c>
      <c r="C934" t="s">
        <v>1033</v>
      </c>
      <c r="D934">
        <v>0.21882360000000001</v>
      </c>
      <c r="E934">
        <v>0.1594449</v>
      </c>
      <c r="F934">
        <v>0.24501695000000001</v>
      </c>
      <c r="G934">
        <v>0.29499143</v>
      </c>
      <c r="H934">
        <v>0.25641303999999998</v>
      </c>
      <c r="I934">
        <v>8.7422040000000006E-2</v>
      </c>
      <c r="J934">
        <v>0.47375070000000002</v>
      </c>
      <c r="K934">
        <v>0.97489303000000005</v>
      </c>
      <c r="L934">
        <v>0.19321476000000001</v>
      </c>
      <c r="M934">
        <v>0.32122126000000001</v>
      </c>
      <c r="N934">
        <v>0.36628487999999998</v>
      </c>
      <c r="O934">
        <v>0.33649269999999998</v>
      </c>
      <c r="P934">
        <v>0.12284713</v>
      </c>
      <c r="Q934">
        <v>0.52059524999999995</v>
      </c>
      <c r="R934">
        <v>0.33615877999999999</v>
      </c>
      <c r="S934">
        <v>0.27562004000000001</v>
      </c>
      <c r="T934">
        <v>0.26988760000000001</v>
      </c>
      <c r="U934">
        <v>8.0517130000000006E-2</v>
      </c>
      <c r="V934">
        <v>0.22608951999999999</v>
      </c>
      <c r="W934">
        <v>0.30451943999999997</v>
      </c>
      <c r="X934">
        <v>0.35438027999999999</v>
      </c>
      <c r="Y934">
        <v>0.26154917</v>
      </c>
      <c r="Z934">
        <v>0.26333156000000002</v>
      </c>
      <c r="AA934">
        <v>0.16860882999999999</v>
      </c>
      <c r="AB934">
        <v>0.29362403999999998</v>
      </c>
      <c r="AC934">
        <v>0.32615432</v>
      </c>
      <c r="AD934">
        <v>0.15070095999999999</v>
      </c>
      <c r="AE934">
        <v>0.25769648000000001</v>
      </c>
      <c r="AF934">
        <v>0.44917416999999998</v>
      </c>
      <c r="AG934">
        <v>0.30572534000000001</v>
      </c>
      <c r="AH934">
        <v>-1.5029798E-2</v>
      </c>
      <c r="AI934">
        <v>0.40807505999999999</v>
      </c>
      <c r="AJ934">
        <v>0.37129753999999998</v>
      </c>
      <c r="AK934">
        <v>0.32170327999999998</v>
      </c>
      <c r="AL934">
        <v>0.14680662999999999</v>
      </c>
      <c r="AM934">
        <v>0.28010639999999998</v>
      </c>
      <c r="AN934">
        <v>0.11312328000000001</v>
      </c>
      <c r="AO934">
        <v>0.18340780000000001</v>
      </c>
      <c r="AP934">
        <v>0.2839353</v>
      </c>
      <c r="AQ934">
        <v>0.40891420000000001</v>
      </c>
      <c r="AR934">
        <v>0.29239964000000002</v>
      </c>
      <c r="AS934">
        <v>0.18188027000000001</v>
      </c>
      <c r="AT934">
        <v>7.093737E-2</v>
      </c>
      <c r="AU934">
        <v>0.24684281999999999</v>
      </c>
      <c r="AV934">
        <v>0.22571878000000001</v>
      </c>
      <c r="AW934">
        <v>0.32576870000000002</v>
      </c>
      <c r="AX934">
        <v>0.2237722</v>
      </c>
      <c r="AY934">
        <v>0.44340083000000002</v>
      </c>
      <c r="AZ934">
        <v>0.97220280000000003</v>
      </c>
      <c r="BA934">
        <v>0.49331269999999999</v>
      </c>
      <c r="BB934">
        <v>6.2469776999999997E-2</v>
      </c>
      <c r="BC934">
        <v>0.29839189999999999</v>
      </c>
      <c r="BD934">
        <v>0.23712749999999999</v>
      </c>
      <c r="BE934">
        <v>0.27719392999999998</v>
      </c>
      <c r="BF934">
        <v>0.30345296999999999</v>
      </c>
      <c r="BG934">
        <v>0.12582380000000001</v>
      </c>
      <c r="BH934">
        <v>0.25654369999999999</v>
      </c>
      <c r="BI934">
        <v>0.31597703999999999</v>
      </c>
      <c r="BJ934">
        <v>0.21828568000000001</v>
      </c>
      <c r="BK934">
        <v>0.20319308</v>
      </c>
      <c r="BL934">
        <v>0.22621269999999999</v>
      </c>
      <c r="BM934">
        <v>0.34304845</v>
      </c>
      <c r="BN934">
        <v>7.9371399999999995E-2</v>
      </c>
      <c r="BO934">
        <v>0.29787730000000001</v>
      </c>
      <c r="BP934">
        <v>0.12918282</v>
      </c>
      <c r="BQ934">
        <v>0.30935227999999998</v>
      </c>
      <c r="BR934">
        <v>0.43559503999999999</v>
      </c>
      <c r="BS934">
        <v>0.15276028</v>
      </c>
      <c r="BT934">
        <v>0.4184581</v>
      </c>
      <c r="BU934">
        <v>0.32516109999999998</v>
      </c>
      <c r="BV934">
        <v>0.20374659000000001</v>
      </c>
      <c r="BW934">
        <v>0.47843020000000003</v>
      </c>
      <c r="BX934">
        <v>0.36864986999999999</v>
      </c>
      <c r="BY934">
        <v>9.3448829999999997E-2</v>
      </c>
      <c r="BZ934">
        <v>0.11962744</v>
      </c>
      <c r="CA934">
        <v>2.347018E-2</v>
      </c>
      <c r="CB934">
        <v>-1.0377759E-2</v>
      </c>
      <c r="CC934">
        <v>0.33462345999999998</v>
      </c>
      <c r="CD934">
        <v>0.46034681999999999</v>
      </c>
      <c r="CE934">
        <v>0.37933814999999999</v>
      </c>
      <c r="CF934">
        <v>0.13434349000000001</v>
      </c>
      <c r="CG934">
        <v>0.19983506000000001</v>
      </c>
      <c r="CH934">
        <v>0.41271975999999999</v>
      </c>
      <c r="CI934">
        <v>0.17608017000000001</v>
      </c>
      <c r="CJ934">
        <v>0.2633721</v>
      </c>
      <c r="CK934">
        <v>0.44343579999999999</v>
      </c>
      <c r="CL934">
        <v>0.20800405999999999</v>
      </c>
      <c r="CM934">
        <v>0.29729187000000001</v>
      </c>
      <c r="CN934">
        <v>0.27576794999999998</v>
      </c>
      <c r="CO934">
        <v>0.24715152000000001</v>
      </c>
      <c r="CP934">
        <v>0.29360247</v>
      </c>
      <c r="CQ934">
        <v>0.11095985</v>
      </c>
      <c r="CR934">
        <v>0.34296215000000002</v>
      </c>
      <c r="CS934">
        <v>0.23592932999999999</v>
      </c>
      <c r="CT934">
        <v>0.17171706</v>
      </c>
      <c r="CU934">
        <v>0.18905598000000001</v>
      </c>
      <c r="CV934">
        <v>0.13543674</v>
      </c>
      <c r="CW934">
        <v>0.45797305999999999</v>
      </c>
      <c r="CX934">
        <v>0.24660501000000001</v>
      </c>
      <c r="CY934">
        <v>0.33108756</v>
      </c>
      <c r="CZ934">
        <v>0.48628890000000002</v>
      </c>
      <c r="DA934">
        <v>0.50889320000000005</v>
      </c>
      <c r="DB934">
        <v>0.34223599999999998</v>
      </c>
      <c r="DC934">
        <v>0.98193704999999998</v>
      </c>
      <c r="DD934">
        <v>0.36777093999999999</v>
      </c>
      <c r="DE934">
        <v>3.4853614999999998E-2</v>
      </c>
      <c r="DF934">
        <f t="shared" si="38"/>
        <v>0.26511442305825234</v>
      </c>
      <c r="DG934">
        <f t="shared" si="39"/>
        <v>1</v>
      </c>
      <c r="DH934">
        <v>9.8734778338782463E-3</v>
      </c>
      <c r="DI934">
        <f>VLOOKUP(B934,owner_jaccard!$C$1:$E$1128,3,FALSE)</f>
        <v>0.55102040816326503</v>
      </c>
      <c r="DJ934">
        <f>VLOOKUP(B934,partic_jaccard!$C$1:$E$1128,3,FALSE)</f>
        <v>0.57142857142857095</v>
      </c>
      <c r="DK934">
        <f>VLOOKUP(B934,rtword_jaccard!$C$1:$E$1128,3,FALSE)</f>
        <v>0.44927536231884002</v>
      </c>
      <c r="DL934">
        <f>VLOOKUP(B934,rtword_jaccard!$C$1:$F$1128,4,FALSE)</f>
        <v>0.40845070422535201</v>
      </c>
      <c r="DM934">
        <f>VLOOKUP(B934,rtword_jaccard!$C$1:$G$1128,5,FALSE)</f>
        <v>0.43540669856459302</v>
      </c>
      <c r="DN934">
        <f>VLOOKUP(B934,owner_j_重み付き!$C$1:$E$1128,3)</f>
        <v>2.4400000000000002E-2</v>
      </c>
      <c r="DO934">
        <f>VLOOKUP(B934,part_j_重み付き!$C$1:$E$1128,3,FALSE)</f>
        <v>2.7E-2</v>
      </c>
      <c r="DP934">
        <f>VLOOKUP(B934,journalsection_jaccard!$C$2:$E$1129,3,FALSE)</f>
        <v>0.49253731343283502</v>
      </c>
      <c r="DQ934">
        <f>VLOOKUP(B934,journalsection_jaccard!$C$2:$F$1129,4,FALSE)</f>
        <v>0.32450331125827803</v>
      </c>
      <c r="DR934">
        <f>VLOOKUP(B934,journalsection_jaccard!$C$2:$G$1129,5,FALSE)</f>
        <v>0.25</v>
      </c>
      <c r="DS934">
        <f>VLOOKUP(B934,journalsection_jaccard!$C$2:$H$1129,6,FALSE)</f>
        <v>0.14942528735632099</v>
      </c>
    </row>
    <row r="935" spans="1:123" hidden="1" x14ac:dyDescent="0.55000000000000004">
      <c r="A935">
        <v>928</v>
      </c>
      <c r="B935" t="s">
        <v>1536</v>
      </c>
      <c r="C935" t="s">
        <v>1034</v>
      </c>
      <c r="D935">
        <v>0.14190364999999999</v>
      </c>
      <c r="E935">
        <v>0.1066619</v>
      </c>
      <c r="F935">
        <v>8.6912519999999993E-2</v>
      </c>
      <c r="G935">
        <v>0.20223832</v>
      </c>
      <c r="H935">
        <v>0.11321228999999999</v>
      </c>
      <c r="I935">
        <v>0.10917274</v>
      </c>
      <c r="J935">
        <v>0.35160667000000001</v>
      </c>
      <c r="K935">
        <v>0.98319089999999998</v>
      </c>
      <c r="L935">
        <v>0.13214129999999999</v>
      </c>
      <c r="M935">
        <v>0.3233047</v>
      </c>
      <c r="N935">
        <v>0.43347952000000001</v>
      </c>
      <c r="O935">
        <v>0.27716039999999997</v>
      </c>
      <c r="P935">
        <v>9.5618339999999996E-2</v>
      </c>
      <c r="Q935">
        <v>0.34281971999999999</v>
      </c>
      <c r="R935">
        <v>0.10349223</v>
      </c>
      <c r="S935">
        <v>8.7071179999999998E-2</v>
      </c>
      <c r="T935">
        <v>0.10774306</v>
      </c>
      <c r="U935">
        <v>5.4410685E-2</v>
      </c>
      <c r="V935">
        <v>0.14222090000000001</v>
      </c>
      <c r="W935">
        <v>0.21810210999999999</v>
      </c>
      <c r="X935">
        <v>0.22320980000000001</v>
      </c>
      <c r="Y935">
        <v>0.11243579500000001</v>
      </c>
      <c r="Z935">
        <v>0.18567452000000001</v>
      </c>
      <c r="AA935">
        <v>0.12440451</v>
      </c>
      <c r="AB935">
        <v>3.1293485999999999E-3</v>
      </c>
      <c r="AC935">
        <v>0.25597333999999999</v>
      </c>
      <c r="AD935">
        <v>7.1408079999999999E-2</v>
      </c>
      <c r="AE935">
        <v>0.12647992</v>
      </c>
      <c r="AF935">
        <v>0.34346982999999998</v>
      </c>
      <c r="AG935">
        <v>7.433033E-2</v>
      </c>
      <c r="AH935">
        <v>3.1387749999999999E-2</v>
      </c>
      <c r="AI935">
        <v>0.29845557</v>
      </c>
      <c r="AJ935">
        <v>0.33304741999999998</v>
      </c>
      <c r="AK935">
        <v>0.10731473</v>
      </c>
      <c r="AL935">
        <v>8.5203340000000002E-2</v>
      </c>
      <c r="AM935">
        <v>0.22272596</v>
      </c>
      <c r="AN935">
        <v>-3.3708035999999997E-2</v>
      </c>
      <c r="AO935">
        <v>0.15117458</v>
      </c>
      <c r="AP935">
        <v>0.122010626</v>
      </c>
      <c r="AQ935">
        <v>0.19330384</v>
      </c>
      <c r="AR935">
        <v>5.4958496000000003E-2</v>
      </c>
      <c r="AS935">
        <v>0.22478332000000001</v>
      </c>
      <c r="AT935">
        <v>0.11915764</v>
      </c>
      <c r="AU935">
        <v>0.19005132</v>
      </c>
      <c r="AV935">
        <v>6.9940509999999997E-2</v>
      </c>
      <c r="AW935">
        <v>0.25469550000000002</v>
      </c>
      <c r="AX935">
        <v>0.15757133000000001</v>
      </c>
      <c r="AY935">
        <v>0.35498059999999998</v>
      </c>
      <c r="AZ935">
        <v>0.96486799999999995</v>
      </c>
      <c r="BA935">
        <v>5.7021964000000001E-2</v>
      </c>
      <c r="BB935">
        <v>0.15330674999999999</v>
      </c>
      <c r="BC935">
        <v>8.3353189999999994E-2</v>
      </c>
      <c r="BD935">
        <v>8.7664573999999995E-2</v>
      </c>
      <c r="BE935">
        <v>0.15092352000000001</v>
      </c>
      <c r="BF935">
        <v>0.31738812</v>
      </c>
      <c r="BG935">
        <v>9.4319360000000005E-2</v>
      </c>
      <c r="BH935">
        <v>2.7721519999999999E-2</v>
      </c>
      <c r="BI935">
        <v>0.22968668</v>
      </c>
      <c r="BJ935">
        <v>0.27502494999999999</v>
      </c>
      <c r="BK935">
        <v>0.24889154999999999</v>
      </c>
      <c r="BL935">
        <v>3.6557827000000001E-2</v>
      </c>
      <c r="BM935">
        <v>0.17467675999999999</v>
      </c>
      <c r="BN935">
        <v>0.13403836999999999</v>
      </c>
      <c r="BO935">
        <v>0.22014429999999999</v>
      </c>
      <c r="BP935">
        <v>4.7665636999999997E-2</v>
      </c>
      <c r="BQ935">
        <v>0.12802763</v>
      </c>
      <c r="BR935">
        <v>0.13124627999999999</v>
      </c>
      <c r="BS935">
        <v>0.23237063999999999</v>
      </c>
      <c r="BT935">
        <v>0.27702278000000002</v>
      </c>
      <c r="BU935">
        <v>0.18858759</v>
      </c>
      <c r="BV935">
        <v>0.26803969999999999</v>
      </c>
      <c r="BW935">
        <v>0.32382812999999999</v>
      </c>
      <c r="BX935">
        <v>0.38470355000000001</v>
      </c>
      <c r="BY935">
        <v>3.7117160000000003E-2</v>
      </c>
      <c r="BZ935">
        <v>0.21350566000000001</v>
      </c>
      <c r="CA935">
        <v>0.10685219</v>
      </c>
      <c r="CB935">
        <v>0.15668376000000001</v>
      </c>
      <c r="CC935">
        <v>0.33734209999999998</v>
      </c>
      <c r="CD935">
        <v>0.33200564999999999</v>
      </c>
      <c r="CE935">
        <v>0.33925151999999997</v>
      </c>
      <c r="CF935">
        <v>0.30525479999999999</v>
      </c>
      <c r="CG935">
        <v>0.22920204999999999</v>
      </c>
      <c r="CH935">
        <v>0.18281845999999999</v>
      </c>
      <c r="CI935">
        <v>0.12019724399999999</v>
      </c>
      <c r="CJ935">
        <v>-5.4934479999999997E-3</v>
      </c>
      <c r="CK935">
        <v>0.21739954</v>
      </c>
      <c r="CL935">
        <v>0.32799980000000001</v>
      </c>
      <c r="CM935">
        <v>-2.2924822000000001E-2</v>
      </c>
      <c r="CN935">
        <v>0.15749360000000001</v>
      </c>
      <c r="CO935">
        <v>0.13734968</v>
      </c>
      <c r="CP935">
        <v>0.26923796999999999</v>
      </c>
      <c r="CQ935">
        <v>6.3016340000000004E-2</v>
      </c>
      <c r="CR935">
        <v>0.1342354</v>
      </c>
      <c r="CS935">
        <v>0.29973359999999999</v>
      </c>
      <c r="CT935">
        <v>4.8036045999999999E-2</v>
      </c>
      <c r="CU935">
        <v>0.19479792000000001</v>
      </c>
      <c r="CV935">
        <v>0.24245578000000001</v>
      </c>
      <c r="CW935">
        <v>0.21813843999999999</v>
      </c>
      <c r="CX935">
        <v>0.28192089999999997</v>
      </c>
      <c r="CY935">
        <v>0.120414406</v>
      </c>
      <c r="CZ935">
        <v>0.33881724000000002</v>
      </c>
      <c r="DA935">
        <v>0.31384113000000002</v>
      </c>
      <c r="DB935">
        <v>3.7471644999999998E-2</v>
      </c>
      <c r="DC935">
        <v>0.97378640000000005</v>
      </c>
      <c r="DD935">
        <v>0.22056956999999999</v>
      </c>
      <c r="DE935">
        <v>0.12893452</v>
      </c>
      <c r="DF935">
        <f t="shared" si="38"/>
        <v>0.17711387793786404</v>
      </c>
      <c r="DG935">
        <f t="shared" si="39"/>
        <v>0</v>
      </c>
      <c r="DH935">
        <v>1.0248526774276198E-3</v>
      </c>
      <c r="DI935">
        <f>VLOOKUP(B935,owner_jaccard!$C$1:$E$1128,3,FALSE)</f>
        <v>0.196721311475409</v>
      </c>
      <c r="DJ935">
        <f>VLOOKUP(B935,partic_jaccard!$C$1:$E$1128,3,FALSE)</f>
        <v>0.26190476190476097</v>
      </c>
      <c r="DK935">
        <f>VLOOKUP(B935,rtword_jaccard!$C$1:$E$1128,3,FALSE)</f>
        <v>0.20481927710843301</v>
      </c>
      <c r="DL935">
        <f>VLOOKUP(B935,rtword_jaccard!$C$1:$F$1128,4,FALSE)</f>
        <v>0.21212121212121199</v>
      </c>
      <c r="DM935">
        <f>VLOOKUP(B935,rtword_jaccard!$C$1:$G$1128,5,FALSE)</f>
        <v>0.25</v>
      </c>
      <c r="DN935">
        <f>VLOOKUP(B935,owner_j_重み付き!$C$1:$E$1128,3)</f>
        <v>6.7000000000000002E-3</v>
      </c>
      <c r="DO935">
        <f>VLOOKUP(B935,part_j_重み付き!$C$1:$E$1128,3,FALSE)</f>
        <v>1.01E-2</v>
      </c>
      <c r="DP935">
        <f>VLOOKUP(B935,journalsection_jaccard!$C$2:$E$1129,3,FALSE)</f>
        <v>0.36986301369863001</v>
      </c>
      <c r="DQ935">
        <f>VLOOKUP(B935,journalsection_jaccard!$C$2:$F$1129,4,FALSE)</f>
        <v>0.22699386503067401</v>
      </c>
      <c r="DR935">
        <f>VLOOKUP(B935,journalsection_jaccard!$C$2:$G$1129,5,FALSE)</f>
        <v>0.20481927710843301</v>
      </c>
      <c r="DS935">
        <f>VLOOKUP(B935,journalsection_jaccard!$C$2:$H$1129,6,FALSE)</f>
        <v>4.1666666666666602E-2</v>
      </c>
    </row>
    <row r="936" spans="1:123" hidden="1" x14ac:dyDescent="0.55000000000000004">
      <c r="A936">
        <v>929</v>
      </c>
      <c r="B936" t="s">
        <v>1537</v>
      </c>
      <c r="C936" t="s">
        <v>1035</v>
      </c>
      <c r="D936">
        <v>0.33661425</v>
      </c>
      <c r="E936">
        <v>0.46295819999999999</v>
      </c>
      <c r="F936">
        <v>0.29251559999999999</v>
      </c>
      <c r="G936">
        <v>0.20881391999999999</v>
      </c>
      <c r="H936">
        <v>0.32087997000000001</v>
      </c>
      <c r="I936">
        <v>1.5792436999999999E-2</v>
      </c>
      <c r="J936">
        <v>0.44101319999999999</v>
      </c>
      <c r="K936">
        <v>0.97985230000000001</v>
      </c>
      <c r="L936">
        <v>0.38863057000000001</v>
      </c>
      <c r="M936">
        <v>0.2739798</v>
      </c>
      <c r="N936">
        <v>0.45359759999999999</v>
      </c>
      <c r="O936">
        <v>0.17422452999999999</v>
      </c>
      <c r="P936">
        <v>0.36750393999999997</v>
      </c>
      <c r="Q936">
        <v>0.32986622999999998</v>
      </c>
      <c r="R936">
        <v>0.14461803000000001</v>
      </c>
      <c r="S936">
        <v>3.0711138999999998E-2</v>
      </c>
      <c r="T936">
        <v>0.39174091999999999</v>
      </c>
      <c r="U936">
        <v>0.42207453</v>
      </c>
      <c r="V936">
        <v>8.1291660000000002E-2</v>
      </c>
      <c r="W936">
        <v>0.21876646999999999</v>
      </c>
      <c r="X936">
        <v>0.17007907</v>
      </c>
      <c r="Y936">
        <v>0.13047064999999999</v>
      </c>
      <c r="Z936">
        <v>9.1988449999999999E-2</v>
      </c>
      <c r="AA936">
        <v>0.31894620000000001</v>
      </c>
      <c r="AB936">
        <v>0.23058519999999999</v>
      </c>
      <c r="AC936">
        <v>0.28041909999999998</v>
      </c>
      <c r="AD936">
        <v>0.20779529999999999</v>
      </c>
      <c r="AE936">
        <v>0.41882472999999998</v>
      </c>
      <c r="AF936">
        <v>0.34723865999999998</v>
      </c>
      <c r="AG936">
        <v>0.15965381000000001</v>
      </c>
      <c r="AH936">
        <v>6.9296605999999997E-2</v>
      </c>
      <c r="AI936">
        <v>0.33561184999999999</v>
      </c>
      <c r="AJ936">
        <v>0.25426801999999998</v>
      </c>
      <c r="AK936">
        <v>0.25144549999999999</v>
      </c>
      <c r="AL936">
        <v>0.16210124000000001</v>
      </c>
      <c r="AM936">
        <v>0.26134306000000002</v>
      </c>
      <c r="AN936">
        <v>0.20883249000000001</v>
      </c>
      <c r="AO936">
        <v>0.30450430000000001</v>
      </c>
      <c r="AP936">
        <v>0.31041247</v>
      </c>
      <c r="AQ936">
        <v>0.44723352999999999</v>
      </c>
      <c r="AR936">
        <v>6.2629270000000001E-2</v>
      </c>
      <c r="AS936">
        <v>0.16500658000000001</v>
      </c>
      <c r="AT936">
        <v>1.7806485E-2</v>
      </c>
      <c r="AU936">
        <v>0.11535282400000001</v>
      </c>
      <c r="AV936">
        <v>0.19593719000000001</v>
      </c>
      <c r="AW936">
        <v>0.34190505999999998</v>
      </c>
      <c r="AX936">
        <v>0.13377518999999999</v>
      </c>
      <c r="AY936">
        <v>0.45964120000000003</v>
      </c>
      <c r="AZ936">
        <v>0.97006064999999997</v>
      </c>
      <c r="BA936">
        <v>0.35587185999999998</v>
      </c>
      <c r="BB936">
        <v>6.6545695000000002E-2</v>
      </c>
      <c r="BC936">
        <v>0.12817234999999999</v>
      </c>
      <c r="BD936">
        <v>0.16704786999999999</v>
      </c>
      <c r="BE936">
        <v>0.20972914000000001</v>
      </c>
      <c r="BF936">
        <v>0.4217302</v>
      </c>
      <c r="BG936">
        <v>0.20623192000000001</v>
      </c>
      <c r="BH936">
        <v>0.19259768999999999</v>
      </c>
      <c r="BI936">
        <v>0.28577544999999999</v>
      </c>
      <c r="BJ936">
        <v>0.36210182000000002</v>
      </c>
      <c r="BK936">
        <v>0.26113734</v>
      </c>
      <c r="BL936">
        <v>0.19231327000000001</v>
      </c>
      <c r="BM936">
        <v>0.38494023999999999</v>
      </c>
      <c r="BN936">
        <v>0.15345882</v>
      </c>
      <c r="BO936">
        <v>0.31841596999999999</v>
      </c>
      <c r="BP936">
        <v>0.35781023000000001</v>
      </c>
      <c r="BQ936">
        <v>0.14379900000000001</v>
      </c>
      <c r="BR936">
        <v>0.32543030000000001</v>
      </c>
      <c r="BS936">
        <v>0.20351827</v>
      </c>
      <c r="BT936">
        <v>0.41921969999999997</v>
      </c>
      <c r="BU936">
        <v>0.34756935</v>
      </c>
      <c r="BV936">
        <v>0.20849477999999999</v>
      </c>
      <c r="BW936">
        <v>0.30814750000000002</v>
      </c>
      <c r="BX936">
        <v>0.53151387000000005</v>
      </c>
      <c r="BY936">
        <v>0.17569004999999999</v>
      </c>
      <c r="BZ936">
        <v>0.11871698999999999</v>
      </c>
      <c r="CA936">
        <v>3.5649291999999999E-2</v>
      </c>
      <c r="CB936">
        <v>0.10813951500000001</v>
      </c>
      <c r="CC936">
        <v>0.32215094999999999</v>
      </c>
      <c r="CD936">
        <v>0.4091513</v>
      </c>
      <c r="CE936">
        <v>0.47808349999999999</v>
      </c>
      <c r="CF936">
        <v>0.12894905000000001</v>
      </c>
      <c r="CG936">
        <v>0.14835767</v>
      </c>
      <c r="CH936">
        <v>0.47160834000000001</v>
      </c>
      <c r="CI936">
        <v>0.21566957</v>
      </c>
      <c r="CJ936">
        <v>0.14819936</v>
      </c>
      <c r="CK936">
        <v>0.40094456000000001</v>
      </c>
      <c r="CL936">
        <v>0.37753657000000002</v>
      </c>
      <c r="CM936">
        <v>0.21442017999999999</v>
      </c>
      <c r="CN936">
        <v>0.26884304999999997</v>
      </c>
      <c r="CO936">
        <v>0.22621487000000001</v>
      </c>
      <c r="CP936">
        <v>0.49395275</v>
      </c>
      <c r="CQ936">
        <v>0.18473980000000001</v>
      </c>
      <c r="CR936">
        <v>0.35009822000000002</v>
      </c>
      <c r="CS936">
        <v>6.0455719999999998E-2</v>
      </c>
      <c r="CT936">
        <v>0.17541868999999999</v>
      </c>
      <c r="CU936">
        <v>0.23156172</v>
      </c>
      <c r="CV936">
        <v>0.36831609999999998</v>
      </c>
      <c r="CW936">
        <v>0.41999536999999998</v>
      </c>
      <c r="CX936">
        <v>0.19678688</v>
      </c>
      <c r="CY936">
        <v>0.17496244999999999</v>
      </c>
      <c r="CZ936">
        <v>0.37552350000000001</v>
      </c>
      <c r="DA936">
        <v>0.49375340000000001</v>
      </c>
      <c r="DB936">
        <v>0.31916254999999999</v>
      </c>
      <c r="DC936">
        <v>0.97833420000000004</v>
      </c>
      <c r="DD936">
        <v>0.28034118000000002</v>
      </c>
      <c r="DE936">
        <v>0.11547466000000001</v>
      </c>
      <c r="DF936">
        <f t="shared" si="38"/>
        <v>0.26067123760194172</v>
      </c>
      <c r="DG936">
        <f t="shared" si="39"/>
        <v>1</v>
      </c>
      <c r="DH936">
        <v>1.1538303597130161E-2</v>
      </c>
      <c r="DI936">
        <f>VLOOKUP(B936,owner_jaccard!$C$1:$E$1128,3,FALSE)</f>
        <v>0.45901639344262202</v>
      </c>
      <c r="DJ936">
        <f>VLOOKUP(B936,partic_jaccard!$C$1:$E$1128,3,FALSE)</f>
        <v>0.62790697674418605</v>
      </c>
      <c r="DK936">
        <f>VLOOKUP(B936,rtword_jaccard!$C$1:$E$1128,3,FALSE)</f>
        <v>0.35135135135135098</v>
      </c>
      <c r="DL936">
        <f>VLOOKUP(B936,rtword_jaccard!$C$1:$F$1128,4,FALSE)</f>
        <v>0.34228187919462999</v>
      </c>
      <c r="DM936">
        <f>VLOOKUP(B936,rtword_jaccard!$C$1:$G$1128,5,FALSE)</f>
        <v>0.35746606334841602</v>
      </c>
      <c r="DN936">
        <f>VLOOKUP(B936,owner_j_重み付き!$C$1:$E$1128,3)</f>
        <v>2.35E-2</v>
      </c>
      <c r="DO936">
        <f>VLOOKUP(B936,part_j_重み付き!$C$1:$E$1128,3,FALSE)</f>
        <v>2.41E-2</v>
      </c>
      <c r="DP936">
        <f>VLOOKUP(B936,journalsection_jaccard!$C$2:$E$1129,3,FALSE)</f>
        <v>0.44927536231884002</v>
      </c>
      <c r="DQ936">
        <f>VLOOKUP(B936,journalsection_jaccard!$C$2:$F$1129,4,FALSE)</f>
        <v>0.273885350318471</v>
      </c>
      <c r="DR936">
        <f>VLOOKUP(B936,journalsection_jaccard!$C$2:$G$1129,5,FALSE)</f>
        <v>0.23966942148760301</v>
      </c>
      <c r="DS936">
        <f>VLOOKUP(B936,journalsection_jaccard!$C$2:$H$1129,6,FALSE)</f>
        <v>0.123595505617977</v>
      </c>
    </row>
    <row r="937" spans="1:123" x14ac:dyDescent="0.55000000000000004">
      <c r="A937">
        <v>930</v>
      </c>
      <c r="B937" t="s">
        <v>2401</v>
      </c>
      <c r="C937" t="s">
        <v>1036</v>
      </c>
      <c r="D937">
        <v>0.17601349999999999</v>
      </c>
      <c r="E937">
        <v>0.11814916</v>
      </c>
      <c r="F937">
        <v>-5.5618170000000001E-2</v>
      </c>
      <c r="G937">
        <v>0.20822905999999999</v>
      </c>
      <c r="H937">
        <v>0.29795443999999999</v>
      </c>
      <c r="I937">
        <v>5.4956223999999998E-2</v>
      </c>
      <c r="J937">
        <v>0.24228421999999999</v>
      </c>
      <c r="K937">
        <v>0.97990929999999998</v>
      </c>
      <c r="L937">
        <v>5.5856660000000002E-2</v>
      </c>
      <c r="M937">
        <v>0.23041052000000001</v>
      </c>
      <c r="N937">
        <v>0.21047784</v>
      </c>
      <c r="O937">
        <v>0.14677264000000001</v>
      </c>
      <c r="P937">
        <v>2.8735851999999999E-2</v>
      </c>
      <c r="Q937">
        <v>0.30711418000000001</v>
      </c>
      <c r="R937">
        <v>0.33647373000000003</v>
      </c>
      <c r="S937">
        <v>3.8998115999999999E-2</v>
      </c>
      <c r="T937">
        <v>0.1985922</v>
      </c>
      <c r="U937">
        <v>0.23480039999999999</v>
      </c>
      <c r="V937">
        <v>0.14775872000000001</v>
      </c>
      <c r="W937">
        <v>0.23032610000000001</v>
      </c>
      <c r="X937">
        <v>6.8981589999999995E-2</v>
      </c>
      <c r="Y937">
        <v>0.21927351</v>
      </c>
      <c r="Z937">
        <v>0.35984147</v>
      </c>
      <c r="AA937">
        <v>-1.0579678E-2</v>
      </c>
      <c r="AB937">
        <v>0.17133428000000001</v>
      </c>
      <c r="AC937">
        <v>0.35905894999999999</v>
      </c>
      <c r="AD937">
        <v>0.29011205000000001</v>
      </c>
      <c r="AE937">
        <v>0.12032953</v>
      </c>
      <c r="AF937">
        <v>0.2938057</v>
      </c>
      <c r="AG937">
        <v>0.13996944</v>
      </c>
      <c r="AH937">
        <v>0.15337259</v>
      </c>
      <c r="AI937">
        <v>0.28961675999999997</v>
      </c>
      <c r="AJ937">
        <v>0.21860706999999999</v>
      </c>
      <c r="AK937">
        <v>0.18949334000000001</v>
      </c>
      <c r="AL937">
        <v>8.0383179999999999E-2</v>
      </c>
      <c r="AM937">
        <v>0.1600018</v>
      </c>
      <c r="AN937">
        <v>-1.1350282E-2</v>
      </c>
      <c r="AO937">
        <v>-4.2817213E-2</v>
      </c>
      <c r="AP937">
        <v>0.19850475000000001</v>
      </c>
      <c r="AQ937">
        <v>0.38071817000000002</v>
      </c>
      <c r="AR937">
        <v>0.26058882</v>
      </c>
      <c r="AS937">
        <v>7.9944749999999995E-2</v>
      </c>
      <c r="AT937">
        <v>0.15107967</v>
      </c>
      <c r="AU937">
        <v>0.17097801000000001</v>
      </c>
      <c r="AV937">
        <v>0.11582396</v>
      </c>
      <c r="AW937">
        <v>0.45310387000000002</v>
      </c>
      <c r="AX937">
        <v>0.25994050000000002</v>
      </c>
      <c r="AY937">
        <v>0.40940520000000002</v>
      </c>
      <c r="AZ937">
        <v>0.97143184999999999</v>
      </c>
      <c r="BA937">
        <v>0.11780973</v>
      </c>
      <c r="BB937">
        <v>0.15462543000000001</v>
      </c>
      <c r="BC937">
        <v>0.19768429000000001</v>
      </c>
      <c r="BD937">
        <v>0.29072156999999998</v>
      </c>
      <c r="BE937">
        <v>9.4856070000000001E-2</v>
      </c>
      <c r="BF937">
        <v>0.21493962</v>
      </c>
      <c r="BG937">
        <v>0.15696573</v>
      </c>
      <c r="BH937">
        <v>0.14201716</v>
      </c>
      <c r="BI937">
        <v>0.25116652</v>
      </c>
      <c r="BJ937">
        <v>0.18906538000000001</v>
      </c>
      <c r="BK937">
        <v>0.31935039999999998</v>
      </c>
      <c r="BL937">
        <v>0.12085965999999999</v>
      </c>
      <c r="BM937">
        <v>0.23821436000000001</v>
      </c>
      <c r="BN937">
        <v>0.15828880000000001</v>
      </c>
      <c r="BO937">
        <v>0.2886148</v>
      </c>
      <c r="BP937">
        <v>0.28031270000000003</v>
      </c>
      <c r="BQ937">
        <v>6.1866786E-2</v>
      </c>
      <c r="BR937">
        <v>-0.10175381</v>
      </c>
      <c r="BS937">
        <v>6.5436220000000003E-2</v>
      </c>
      <c r="BT937">
        <v>0.35243576999999998</v>
      </c>
      <c r="BU937">
        <v>0.30167198000000001</v>
      </c>
      <c r="BV937">
        <v>0.21804214999999999</v>
      </c>
      <c r="BW937">
        <v>0.20784902999999999</v>
      </c>
      <c r="BX937">
        <v>0.27411764999999999</v>
      </c>
      <c r="BY937">
        <v>6.8525510000000001E-3</v>
      </c>
      <c r="BZ937">
        <v>0.16147669000000001</v>
      </c>
      <c r="CA937">
        <v>4.3434760000000001E-4</v>
      </c>
      <c r="CB937">
        <v>5.8525010000000002E-2</v>
      </c>
      <c r="CC937">
        <v>0.40424640000000001</v>
      </c>
      <c r="CD937">
        <v>0.33156140000000001</v>
      </c>
      <c r="CE937">
        <v>0.38701370000000002</v>
      </c>
      <c r="CF937">
        <v>-1.1324555E-2</v>
      </c>
      <c r="CG937">
        <v>0.23324995000000001</v>
      </c>
      <c r="CH937">
        <v>0.2901939</v>
      </c>
      <c r="CI937">
        <v>4.8220890000000002E-2</v>
      </c>
      <c r="CJ937">
        <v>-2.5982121E-2</v>
      </c>
      <c r="CK937">
        <v>0.19967002</v>
      </c>
      <c r="CL937">
        <v>0.18913021999999999</v>
      </c>
      <c r="CM937">
        <v>0.11479989</v>
      </c>
      <c r="CN937">
        <v>0.24921693</v>
      </c>
      <c r="CO937">
        <v>0.14048173</v>
      </c>
      <c r="CP937">
        <v>0.13800788</v>
      </c>
      <c r="CQ937">
        <v>0.13245086</v>
      </c>
      <c r="CR937">
        <v>0.3665583</v>
      </c>
      <c r="CS937">
        <v>0.21903217999999999</v>
      </c>
      <c r="CT937">
        <v>0.27248833</v>
      </c>
      <c r="CU937">
        <v>0.11440145</v>
      </c>
      <c r="CV937">
        <v>0.23296341000000001</v>
      </c>
      <c r="CW937">
        <v>0.29325134000000003</v>
      </c>
      <c r="CX937">
        <v>0.12468758000000001</v>
      </c>
      <c r="CY937">
        <v>0.22516558</v>
      </c>
      <c r="CZ937">
        <v>0.36222840000000001</v>
      </c>
      <c r="DA937">
        <v>0.39351887000000002</v>
      </c>
      <c r="DB937">
        <v>1.2466988E-2</v>
      </c>
      <c r="DC937">
        <v>0.97384139999999997</v>
      </c>
      <c r="DD937">
        <v>0.40875387000000002</v>
      </c>
      <c r="DE937">
        <v>0.17316424999999999</v>
      </c>
      <c r="DF937">
        <f t="shared" si="38"/>
        <v>0.19009583898640775</v>
      </c>
      <c r="DG937">
        <f t="shared" si="39"/>
        <v>0</v>
      </c>
      <c r="DH937">
        <v>0</v>
      </c>
      <c r="DI937">
        <f>VLOOKUP(B937,owner_jaccard!$C$1:$E$1128,3,FALSE)</f>
        <v>0.18518518518518501</v>
      </c>
      <c r="DJ937">
        <f>VLOOKUP(B937,partic_jaccard!$C$1:$E$1128,3,FALSE)</f>
        <v>0.30232558139534799</v>
      </c>
      <c r="DK937">
        <f>VLOOKUP(B937,rtword_jaccard!$C$1:$E$1128,3,FALSE)</f>
        <v>0.19047619047618999</v>
      </c>
      <c r="DL937">
        <f>VLOOKUP(B937,rtword_jaccard!$C$1:$F$1128,4,FALSE)</f>
        <v>0.265822784810126</v>
      </c>
      <c r="DM937">
        <f>VLOOKUP(B937,rtword_jaccard!$C$1:$G$1128,5,FALSE)</f>
        <v>0.29870129870129802</v>
      </c>
      <c r="DN937">
        <f>VLOOKUP(B937,owner_j_重み付き!$C$1:$E$1128,3)</f>
        <v>4.7999999999999996E-3</v>
      </c>
      <c r="DO937">
        <f>VLOOKUP(B937,part_j_重み付き!$C$1:$E$1128,3,FALSE)</f>
        <v>5.7000000000000002E-3</v>
      </c>
      <c r="DP937">
        <f>VLOOKUP(B937,journalsection_jaccard!$C$2:$E$1129,3,FALSE)</f>
        <v>0.14942528735632099</v>
      </c>
      <c r="DQ937">
        <f>VLOOKUP(B937,journalsection_jaccard!$C$2:$F$1129,4,FALSE)</f>
        <v>0.16279069767441801</v>
      </c>
      <c r="DR937">
        <f>VLOOKUP(B937,journalsection_jaccard!$C$2:$G$1129,5,FALSE)</f>
        <v>0.12781954887218</v>
      </c>
      <c r="DS937">
        <f>VLOOKUP(B937,journalsection_jaccard!$C$2:$H$1129,6,FALSE)</f>
        <v>2.04081632653061E-2</v>
      </c>
    </row>
    <row r="938" spans="1:123" x14ac:dyDescent="0.55000000000000004">
      <c r="A938">
        <v>931</v>
      </c>
      <c r="B938" t="s">
        <v>2402</v>
      </c>
      <c r="C938" t="s">
        <v>1037</v>
      </c>
      <c r="D938">
        <v>0.10061455499999999</v>
      </c>
      <c r="E938">
        <v>-5.3371729999999999E-2</v>
      </c>
      <c r="F938">
        <v>5.9994190000000003E-2</v>
      </c>
      <c r="G938">
        <v>0.23738645</v>
      </c>
      <c r="H938">
        <v>0.19693594</v>
      </c>
      <c r="I938">
        <v>8.6106494000000006E-2</v>
      </c>
      <c r="J938">
        <v>0.33540386</v>
      </c>
      <c r="K938">
        <v>0.98523170000000004</v>
      </c>
      <c r="L938">
        <v>0.12858643</v>
      </c>
      <c r="M938">
        <v>1.3470387E-2</v>
      </c>
      <c r="N938">
        <v>0.26635599999999998</v>
      </c>
      <c r="O938">
        <v>-9.0296669999999996E-2</v>
      </c>
      <c r="P938">
        <v>8.8807629999999999E-2</v>
      </c>
      <c r="Q938">
        <v>0.2399898</v>
      </c>
      <c r="R938">
        <v>0.26805317000000001</v>
      </c>
      <c r="S938">
        <v>0.10806900999999999</v>
      </c>
      <c r="T938">
        <v>0.11794279000000001</v>
      </c>
      <c r="U938">
        <v>0.14302193999999999</v>
      </c>
      <c r="V938">
        <v>8.1094630000000001E-2</v>
      </c>
      <c r="W938">
        <v>0.28692707000000001</v>
      </c>
      <c r="X938">
        <v>0.20933972000000001</v>
      </c>
      <c r="Y938">
        <v>0.17989301999999999</v>
      </c>
      <c r="Z938">
        <v>6.7488380000000001E-2</v>
      </c>
      <c r="AA938">
        <v>0.20074903999999999</v>
      </c>
      <c r="AB938">
        <v>4.3609567000000002E-2</v>
      </c>
      <c r="AC938">
        <v>7.3354829999999996E-2</v>
      </c>
      <c r="AD938">
        <v>6.5800839999999999E-2</v>
      </c>
      <c r="AE938">
        <v>-9.3652579999999999E-2</v>
      </c>
      <c r="AF938">
        <v>0.14002334999999999</v>
      </c>
      <c r="AG938">
        <v>0.1821093</v>
      </c>
      <c r="AH938">
        <v>0.25968507000000002</v>
      </c>
      <c r="AI938">
        <v>0.23032296999999999</v>
      </c>
      <c r="AJ938">
        <v>0.10694736000000001</v>
      </c>
      <c r="AK938">
        <v>6.1809353999999997E-2</v>
      </c>
      <c r="AL938">
        <v>0.11051411999999999</v>
      </c>
      <c r="AM938">
        <v>-7.2826009999999997E-2</v>
      </c>
      <c r="AN938">
        <v>0.23347524</v>
      </c>
      <c r="AO938">
        <v>0.17567629000000001</v>
      </c>
      <c r="AP938">
        <v>0.21774180000000001</v>
      </c>
      <c r="AQ938">
        <v>0.22885349999999999</v>
      </c>
      <c r="AR938">
        <v>0.15118767</v>
      </c>
      <c r="AS938">
        <v>0.19492312000000001</v>
      </c>
      <c r="AT938">
        <v>7.1890905000000005E-2</v>
      </c>
      <c r="AU938">
        <v>0.16456102</v>
      </c>
      <c r="AV938">
        <v>-1.8904777000000001E-2</v>
      </c>
      <c r="AW938">
        <v>0.15396910999999999</v>
      </c>
      <c r="AX938">
        <v>0.21870078000000001</v>
      </c>
      <c r="AY938">
        <v>0.33736592999999998</v>
      </c>
      <c r="AZ938">
        <v>0.92055165999999999</v>
      </c>
      <c r="BA938">
        <v>1.1779721E-2</v>
      </c>
      <c r="BB938">
        <v>6.4895204999999997E-2</v>
      </c>
      <c r="BC938">
        <v>-3.5620563000000001E-2</v>
      </c>
      <c r="BD938">
        <v>0.13384001000000001</v>
      </c>
      <c r="BE938">
        <v>0.19914113999999999</v>
      </c>
      <c r="BF938">
        <v>0.13865106999999999</v>
      </c>
      <c r="BG938">
        <v>0.19693619000000001</v>
      </c>
      <c r="BH938">
        <v>0.30335299999999998</v>
      </c>
      <c r="BI938">
        <v>0.26003905999999999</v>
      </c>
      <c r="BJ938">
        <v>0.13732111</v>
      </c>
      <c r="BK938">
        <v>7.8884170000000003E-2</v>
      </c>
      <c r="BL938">
        <v>0.27437547000000001</v>
      </c>
      <c r="BM938">
        <v>0.18838495</v>
      </c>
      <c r="BN938">
        <v>0.16220164000000001</v>
      </c>
      <c r="BO938">
        <v>0.35899219999999998</v>
      </c>
      <c r="BP938">
        <v>0.23345523000000001</v>
      </c>
      <c r="BQ938">
        <v>0.20881864</v>
      </c>
      <c r="BR938">
        <v>0.15247401999999999</v>
      </c>
      <c r="BS938">
        <v>0.23926201</v>
      </c>
      <c r="BT938">
        <v>0.394733</v>
      </c>
      <c r="BU938">
        <v>0.26406353999999999</v>
      </c>
      <c r="BV938">
        <v>0.27745925999999999</v>
      </c>
      <c r="BW938">
        <v>0.19431734000000001</v>
      </c>
      <c r="BX938">
        <v>0.26034927000000002</v>
      </c>
      <c r="BY938">
        <v>0.15087037</v>
      </c>
      <c r="BZ938">
        <v>0.31525125999999998</v>
      </c>
      <c r="CA938">
        <v>0.15233200999999999</v>
      </c>
      <c r="CB938">
        <v>9.3571730000000006E-2</v>
      </c>
      <c r="CC938">
        <v>0.18732043000000001</v>
      </c>
      <c r="CD938">
        <v>0.33545497000000002</v>
      </c>
      <c r="CE938">
        <v>9.3526410000000004E-2</v>
      </c>
      <c r="CF938">
        <v>0.1184142</v>
      </c>
      <c r="CG938">
        <v>0.21364424000000001</v>
      </c>
      <c r="CH938">
        <v>0.2689706</v>
      </c>
      <c r="CI938">
        <v>0.19605462000000001</v>
      </c>
      <c r="CJ938">
        <v>0.14311721999999999</v>
      </c>
      <c r="CK938">
        <v>0.21606164</v>
      </c>
      <c r="CL938">
        <v>0.19330478000000001</v>
      </c>
      <c r="CM938">
        <v>-6.8744429999999995E-2</v>
      </c>
      <c r="CN938">
        <v>6.9422540000000005E-2</v>
      </c>
      <c r="CO938">
        <v>0.24284773000000001</v>
      </c>
      <c r="CP938">
        <v>0.23613382999999999</v>
      </c>
      <c r="CQ938">
        <v>6.0870998000000003E-2</v>
      </c>
      <c r="CR938">
        <v>8.2528190000000001E-2</v>
      </c>
      <c r="CS938">
        <v>4.5428987999999997E-2</v>
      </c>
      <c r="CT938">
        <v>0.28647830000000002</v>
      </c>
      <c r="CU938">
        <v>0.12997963000000001</v>
      </c>
      <c r="CV938">
        <v>0.24149910999999999</v>
      </c>
      <c r="CW938">
        <v>0.14186291000000001</v>
      </c>
      <c r="CX938">
        <v>-7.5790830000000003E-2</v>
      </c>
      <c r="CY938">
        <v>0.15661025000000001</v>
      </c>
      <c r="CZ938">
        <v>0.18177904</v>
      </c>
      <c r="DA938">
        <v>0.39513436000000002</v>
      </c>
      <c r="DB938">
        <v>8.746864E-2</v>
      </c>
      <c r="DC938">
        <v>0.97611093999999998</v>
      </c>
      <c r="DD938">
        <v>0.25234600000000001</v>
      </c>
      <c r="DE938">
        <v>0.13173220999999999</v>
      </c>
      <c r="DF938">
        <f t="shared" si="38"/>
        <v>0.16003193683495143</v>
      </c>
      <c r="DG938">
        <f t="shared" si="39"/>
        <v>0</v>
      </c>
      <c r="DH938">
        <v>0</v>
      </c>
      <c r="DI938">
        <f>VLOOKUP(B938,owner_jaccard!$C$1:$E$1128,3,FALSE)</f>
        <v>9.0909090909090898E-2</v>
      </c>
      <c r="DJ938">
        <f>VLOOKUP(B938,partic_jaccard!$C$1:$E$1128,3,FALSE)</f>
        <v>0.105263157894736</v>
      </c>
      <c r="DK938">
        <f>VLOOKUP(B938,rtword_jaccard!$C$1:$E$1128,3,FALSE)</f>
        <v>9.8901098901098897E-2</v>
      </c>
      <c r="DL938">
        <f>VLOOKUP(B938,rtword_jaccard!$C$1:$F$1128,4,FALSE)</f>
        <v>0.129943502824858</v>
      </c>
      <c r="DM938">
        <f>VLOOKUP(B938,rtword_jaccard!$C$1:$G$1128,5,FALSE)</f>
        <v>0.17647058823529399</v>
      </c>
      <c r="DN938">
        <f>VLOOKUP(B938,owner_j_重み付き!$C$1:$E$1128,3)</f>
        <v>4.1000000000000003E-3</v>
      </c>
      <c r="DO938">
        <f>VLOOKUP(B938,part_j_重み付き!$C$1:$E$1128,3,FALSE)</f>
        <v>2.7000000000000001E-3</v>
      </c>
      <c r="DP938">
        <f>VLOOKUP(B938,journalsection_jaccard!$C$2:$E$1129,3,FALSE)</f>
        <v>0.33333333333333298</v>
      </c>
      <c r="DQ938">
        <f>VLOOKUP(B938,journalsection_jaccard!$C$2:$F$1129,4,FALSE)</f>
        <v>0.20481927710843301</v>
      </c>
      <c r="DR938">
        <f>VLOOKUP(B938,journalsection_jaccard!$C$2:$G$1129,5,FALSE)</f>
        <v>0.171875</v>
      </c>
      <c r="DS938">
        <f>VLOOKUP(B938,journalsection_jaccard!$C$2:$H$1129,6,FALSE)</f>
        <v>3.0927835051546299E-2</v>
      </c>
    </row>
    <row r="939" spans="1:123" hidden="1" x14ac:dyDescent="0.55000000000000004">
      <c r="A939">
        <v>932</v>
      </c>
      <c r="B939" t="s">
        <v>1538</v>
      </c>
      <c r="C939" t="s">
        <v>1038</v>
      </c>
      <c r="D939">
        <v>0.25349830000000001</v>
      </c>
      <c r="E939">
        <v>0.33251463999999997</v>
      </c>
      <c r="F939">
        <v>0.19042037000000001</v>
      </c>
      <c r="G939">
        <v>0.54827046000000002</v>
      </c>
      <c r="H939">
        <v>0.27408697999999998</v>
      </c>
      <c r="I939">
        <v>0.19774253999999999</v>
      </c>
      <c r="J939">
        <v>0.40761468000000001</v>
      </c>
      <c r="K939">
        <v>0.98519380000000001</v>
      </c>
      <c r="L939">
        <v>0.17342395999999999</v>
      </c>
      <c r="M939">
        <v>0.31180793000000001</v>
      </c>
      <c r="N939">
        <v>0.42730533999999998</v>
      </c>
      <c r="O939">
        <v>0.26001595999999999</v>
      </c>
      <c r="P939">
        <v>0.114476465</v>
      </c>
      <c r="Q939">
        <v>0.48641657999999999</v>
      </c>
      <c r="R939">
        <v>0.14111038000000001</v>
      </c>
      <c r="S939">
        <v>0.15522324000000001</v>
      </c>
      <c r="T939">
        <v>0.19015067999999999</v>
      </c>
      <c r="U939">
        <v>9.1763419999999998E-2</v>
      </c>
      <c r="V939">
        <v>0.34181798000000002</v>
      </c>
      <c r="W939">
        <v>0.30209269999999999</v>
      </c>
      <c r="X939">
        <v>0.11926788000000001</v>
      </c>
      <c r="Y939">
        <v>0.17126353</v>
      </c>
      <c r="Z939">
        <v>0.33151037</v>
      </c>
      <c r="AA939">
        <v>0.25964835000000003</v>
      </c>
      <c r="AB939">
        <v>7.9050645000000003E-2</v>
      </c>
      <c r="AC939">
        <v>0.2976626</v>
      </c>
      <c r="AD939">
        <v>-6.3700359999999998E-2</v>
      </c>
      <c r="AE939">
        <v>0.13007890999999999</v>
      </c>
      <c r="AF939">
        <v>0.35535870000000003</v>
      </c>
      <c r="AG939">
        <v>0.11521517000000001</v>
      </c>
      <c r="AH939">
        <v>6.5436444999999996E-2</v>
      </c>
      <c r="AI939">
        <v>0.41407156000000001</v>
      </c>
      <c r="AJ939">
        <v>0.35114109999999998</v>
      </c>
      <c r="AK939">
        <v>0.31608993000000002</v>
      </c>
      <c r="AL939">
        <v>2.6062750999999999E-2</v>
      </c>
      <c r="AM939">
        <v>0.35477635000000002</v>
      </c>
      <c r="AN939">
        <v>0.25685205999999999</v>
      </c>
      <c r="AO939">
        <v>0.22773494</v>
      </c>
      <c r="AP939">
        <v>0.18352593</v>
      </c>
      <c r="AQ939">
        <v>0.39226889999999998</v>
      </c>
      <c r="AR939">
        <v>0.21637759000000001</v>
      </c>
      <c r="AS939">
        <v>0.10898488000000001</v>
      </c>
      <c r="AT939">
        <v>5.7204230000000002E-2</v>
      </c>
      <c r="AU939">
        <v>0.1393701</v>
      </c>
      <c r="AV939">
        <v>0.22173372</v>
      </c>
      <c r="AW939">
        <v>0.28003403999999998</v>
      </c>
      <c r="AX939">
        <v>0.22978962999999999</v>
      </c>
      <c r="AY939">
        <v>0.22772431000000001</v>
      </c>
      <c r="AZ939">
        <v>0.9731282</v>
      </c>
      <c r="BA939">
        <v>0.24524058000000001</v>
      </c>
      <c r="BB939">
        <v>-5.9753795999999996E-3</v>
      </c>
      <c r="BC939">
        <v>0.11815069</v>
      </c>
      <c r="BD939">
        <v>0.16717069000000001</v>
      </c>
      <c r="BE939">
        <v>-2.6017366E-2</v>
      </c>
      <c r="BF939">
        <v>0.22282705</v>
      </c>
      <c r="BG939">
        <v>0.30755806000000002</v>
      </c>
      <c r="BH939">
        <v>0.20516229</v>
      </c>
      <c r="BI939">
        <v>0.21872896</v>
      </c>
      <c r="BJ939">
        <v>0.31712030000000002</v>
      </c>
      <c r="BK939">
        <v>0.34663585000000002</v>
      </c>
      <c r="BL939">
        <v>0.30672216000000002</v>
      </c>
      <c r="BM939">
        <v>0.27192815999999997</v>
      </c>
      <c r="BN939">
        <v>5.5515743999999999E-2</v>
      </c>
      <c r="BO939">
        <v>0.34705496000000002</v>
      </c>
      <c r="BP939">
        <v>0.19013298000000001</v>
      </c>
      <c r="BQ939">
        <v>0.17858067</v>
      </c>
      <c r="BR939">
        <v>0.44122677999999999</v>
      </c>
      <c r="BS939">
        <v>0.26309204000000003</v>
      </c>
      <c r="BT939">
        <v>0.24956621000000001</v>
      </c>
      <c r="BU939">
        <v>0.39960899999999999</v>
      </c>
      <c r="BV939">
        <v>0.21680166000000001</v>
      </c>
      <c r="BW939">
        <v>0.37050666999999998</v>
      </c>
      <c r="BX939">
        <v>0.29499370000000003</v>
      </c>
      <c r="BY939">
        <v>0.22587926999999999</v>
      </c>
      <c r="BZ939">
        <v>0.19074981999999999</v>
      </c>
      <c r="CA939">
        <v>0.11168897999999999</v>
      </c>
      <c r="CB939">
        <v>0.20229929999999999</v>
      </c>
      <c r="CC939">
        <v>0.32707849999999999</v>
      </c>
      <c r="CD939">
        <v>0.45555701999999998</v>
      </c>
      <c r="CE939">
        <v>0.41222315999999998</v>
      </c>
      <c r="CF939">
        <v>9.9378525999999995E-2</v>
      </c>
      <c r="CG939">
        <v>0.19951831</v>
      </c>
      <c r="CH939">
        <v>0.21883883000000001</v>
      </c>
      <c r="CI939">
        <v>0.13061944</v>
      </c>
      <c r="CJ939">
        <v>0.21097268</v>
      </c>
      <c r="CK939">
        <v>0.21138032000000001</v>
      </c>
      <c r="CL939">
        <v>0.34687167000000002</v>
      </c>
      <c r="CM939">
        <v>7.3132139999999998E-2</v>
      </c>
      <c r="CN939">
        <v>0.13554552</v>
      </c>
      <c r="CO939">
        <v>0.27832073000000002</v>
      </c>
      <c r="CP939">
        <v>0.29199278000000001</v>
      </c>
      <c r="CQ939">
        <v>4.8619702000000001E-2</v>
      </c>
      <c r="CR939">
        <v>0.36520140000000001</v>
      </c>
      <c r="CS939">
        <v>0.20557143</v>
      </c>
      <c r="CT939">
        <v>0.14268267000000001</v>
      </c>
      <c r="CU939">
        <v>0.13670212000000001</v>
      </c>
      <c r="CV939">
        <v>0.24562702</v>
      </c>
      <c r="CW939">
        <v>0.31722260000000002</v>
      </c>
      <c r="CX939">
        <v>0.1332623</v>
      </c>
      <c r="CY939">
        <v>0.11821646</v>
      </c>
      <c r="CZ939">
        <v>0.32603463999999999</v>
      </c>
      <c r="DA939">
        <v>0.40129949999999998</v>
      </c>
      <c r="DB939">
        <v>0.3604195</v>
      </c>
      <c r="DC939">
        <v>0.98586070000000003</v>
      </c>
      <c r="DD939">
        <v>0.31004031999999998</v>
      </c>
      <c r="DE939">
        <v>0.11716383</v>
      </c>
      <c r="DF939">
        <f t="shared" si="38"/>
        <v>0.23414300788737852</v>
      </c>
      <c r="DG939">
        <f t="shared" si="39"/>
        <v>0</v>
      </c>
      <c r="DH939">
        <v>3.025977500461872E-3</v>
      </c>
      <c r="DI939">
        <f>VLOOKUP(B939,owner_jaccard!$C$1:$E$1128,3,FALSE)</f>
        <v>0.54347826086956497</v>
      </c>
      <c r="DJ939">
        <f>VLOOKUP(B939,partic_jaccard!$C$1:$E$1128,3,FALSE)</f>
        <v>0.512820512820512</v>
      </c>
      <c r="DK939">
        <f>VLOOKUP(B939,rtword_jaccard!$C$1:$E$1128,3,FALSE)</f>
        <v>0.36986301369863001</v>
      </c>
      <c r="DL939">
        <f>VLOOKUP(B939,rtword_jaccard!$C$1:$F$1128,4,FALSE)</f>
        <v>0.41843971631205601</v>
      </c>
      <c r="DM939">
        <f>VLOOKUP(B939,rtword_jaccard!$C$1:$G$1128,5,FALSE)</f>
        <v>0.42857142857142799</v>
      </c>
      <c r="DN939">
        <f>VLOOKUP(B939,owner_j_重み付き!$C$1:$E$1128,3)</f>
        <v>2.9100000000000001E-2</v>
      </c>
      <c r="DO939">
        <f>VLOOKUP(B939,part_j_重み付き!$C$1:$E$1128,3,FALSE)</f>
        <v>3.5700000000000003E-2</v>
      </c>
      <c r="DP939">
        <f>VLOOKUP(B939,journalsection_jaccard!$C$2:$E$1129,3,FALSE)</f>
        <v>0.44927536231884002</v>
      </c>
      <c r="DQ939">
        <f>VLOOKUP(B939,journalsection_jaccard!$C$2:$F$1129,4,FALSE)</f>
        <v>0.273885350318471</v>
      </c>
      <c r="DR939">
        <f>VLOOKUP(B939,journalsection_jaccard!$C$2:$G$1129,5,FALSE)</f>
        <v>0.26050420168067201</v>
      </c>
      <c r="DS939">
        <f>VLOOKUP(B939,journalsection_jaccard!$C$2:$H$1129,6,FALSE)</f>
        <v>9.8901098901098897E-2</v>
      </c>
    </row>
    <row r="940" spans="1:123" hidden="1" x14ac:dyDescent="0.55000000000000004">
      <c r="A940">
        <v>933</v>
      </c>
      <c r="B940" t="s">
        <v>2403</v>
      </c>
      <c r="C940" t="s">
        <v>1039</v>
      </c>
      <c r="D940">
        <v>0.12723477</v>
      </c>
      <c r="E940">
        <v>0.36466480000000001</v>
      </c>
      <c r="F940">
        <v>0.23812353999999999</v>
      </c>
      <c r="G940">
        <v>0.36730266</v>
      </c>
      <c r="H940">
        <v>0.30927894</v>
      </c>
      <c r="I940">
        <v>0.45983331999999999</v>
      </c>
      <c r="J940">
        <v>0.36574770000000001</v>
      </c>
      <c r="K940">
        <v>0.98421289999999995</v>
      </c>
      <c r="L940">
        <v>0.15463266000000001</v>
      </c>
      <c r="M940">
        <v>0.33208685999999998</v>
      </c>
      <c r="N940">
        <v>0.50209820000000005</v>
      </c>
      <c r="O940">
        <v>0.10808808</v>
      </c>
      <c r="P940">
        <v>0.105728805</v>
      </c>
      <c r="Q940">
        <v>0.3674596</v>
      </c>
      <c r="R940">
        <v>0.30323756000000002</v>
      </c>
      <c r="S940">
        <v>0.25726296999999998</v>
      </c>
      <c r="T940">
        <v>0.32464736999999999</v>
      </c>
      <c r="U940">
        <v>0.12969249999999999</v>
      </c>
      <c r="V940">
        <v>0.37470387999999999</v>
      </c>
      <c r="W940">
        <v>0.23621966</v>
      </c>
      <c r="X940">
        <v>0.15284880000000001</v>
      </c>
      <c r="Y940">
        <v>0.42919542999999999</v>
      </c>
      <c r="Z940">
        <v>0.17810327000000001</v>
      </c>
      <c r="AA940">
        <v>0.15725401</v>
      </c>
      <c r="AB940">
        <v>0.22543442</v>
      </c>
      <c r="AC940">
        <v>0.28804833000000002</v>
      </c>
      <c r="AD940">
        <v>0.22469798999999999</v>
      </c>
      <c r="AE940">
        <v>0.20789284999999999</v>
      </c>
      <c r="AF940">
        <v>0.32922104000000002</v>
      </c>
      <c r="AG940">
        <v>9.5566319999999996E-2</v>
      </c>
      <c r="AH940">
        <v>7.3727200000000007E-2</v>
      </c>
      <c r="AI940">
        <v>0.34233131999999999</v>
      </c>
      <c r="AJ940">
        <v>0.21637438000000001</v>
      </c>
      <c r="AK940">
        <v>0.25230946999999998</v>
      </c>
      <c r="AL940">
        <v>0.16169565999999999</v>
      </c>
      <c r="AM940">
        <v>0.26236394000000002</v>
      </c>
      <c r="AN940">
        <v>5.62526E-2</v>
      </c>
      <c r="AO940">
        <v>0.19092782999999999</v>
      </c>
      <c r="AP940">
        <v>0.17665349999999999</v>
      </c>
      <c r="AQ940">
        <v>0.44421756000000001</v>
      </c>
      <c r="AR940">
        <v>0.3343429</v>
      </c>
      <c r="AS940">
        <v>0.10692301999999999</v>
      </c>
      <c r="AT940">
        <v>0.2104269</v>
      </c>
      <c r="AU940">
        <v>0.14865054</v>
      </c>
      <c r="AV940">
        <v>0.15961485</v>
      </c>
      <c r="AW940">
        <v>0.36328575000000002</v>
      </c>
      <c r="AX940">
        <v>0.17302279000000001</v>
      </c>
      <c r="AY940">
        <v>0.35615727000000003</v>
      </c>
      <c r="AZ940">
        <v>0.97449297000000001</v>
      </c>
      <c r="BA940">
        <v>0.27203085999999999</v>
      </c>
      <c r="BB940">
        <v>0.16440982000000001</v>
      </c>
      <c r="BC940">
        <v>-4.5523952999999999E-2</v>
      </c>
      <c r="BD940">
        <v>0.28909235999999999</v>
      </c>
      <c r="BE940">
        <v>-7.827075E-2</v>
      </c>
      <c r="BF940">
        <v>5.6947554999999997E-2</v>
      </c>
      <c r="BG940">
        <v>0.13164092999999999</v>
      </c>
      <c r="BH940">
        <v>0.12054436</v>
      </c>
      <c r="BI940">
        <v>0.40476235999999999</v>
      </c>
      <c r="BJ940">
        <v>0.3167547</v>
      </c>
      <c r="BK940">
        <v>0.26844912999999998</v>
      </c>
      <c r="BL940">
        <v>0.35664775999999998</v>
      </c>
      <c r="BM940">
        <v>0.36881336999999997</v>
      </c>
      <c r="BN940">
        <v>0.20225646</v>
      </c>
      <c r="BO940">
        <v>0.43471379999999998</v>
      </c>
      <c r="BP940">
        <v>0.24143174000000001</v>
      </c>
      <c r="BQ940">
        <v>0.24951883999999999</v>
      </c>
      <c r="BR940">
        <v>0.36840534000000003</v>
      </c>
      <c r="BS940">
        <v>0.24768309999999999</v>
      </c>
      <c r="BT940">
        <v>0.48502496</v>
      </c>
      <c r="BU940">
        <v>0.4794504</v>
      </c>
      <c r="BV940">
        <v>0.12582272</v>
      </c>
      <c r="BW940">
        <v>0.4153211</v>
      </c>
      <c r="BX940">
        <v>0.44555624999999999</v>
      </c>
      <c r="BY940">
        <v>0.23310228</v>
      </c>
      <c r="BZ940">
        <v>0.38785106000000003</v>
      </c>
      <c r="CA940">
        <v>0.35590369999999999</v>
      </c>
      <c r="CB940">
        <v>0.12030906</v>
      </c>
      <c r="CC940">
        <v>0.28937066</v>
      </c>
      <c r="CD940">
        <v>0.4982741</v>
      </c>
      <c r="CE940">
        <v>0.36930173999999999</v>
      </c>
      <c r="CF940">
        <v>0.23719335999999999</v>
      </c>
      <c r="CG940">
        <v>0.24641105999999999</v>
      </c>
      <c r="CH940">
        <v>0.37966149999999999</v>
      </c>
      <c r="CI940">
        <v>0.22571316</v>
      </c>
      <c r="CJ940">
        <v>0.25808350000000002</v>
      </c>
      <c r="CK940">
        <v>0.43929679999999999</v>
      </c>
      <c r="CL940">
        <v>0.30410229999999999</v>
      </c>
      <c r="CM940">
        <v>5.0829325000000002E-2</v>
      </c>
      <c r="CN940">
        <v>0.15233912999999999</v>
      </c>
      <c r="CO940">
        <v>0.102158025</v>
      </c>
      <c r="CP940">
        <v>0.32394582</v>
      </c>
      <c r="CQ940">
        <v>8.3283745000000006E-2</v>
      </c>
      <c r="CR940">
        <v>0.29359487000000001</v>
      </c>
      <c r="CS940">
        <v>0.25896346999999997</v>
      </c>
      <c r="CT940">
        <v>0.11323390999999999</v>
      </c>
      <c r="CU940">
        <v>0.2319706</v>
      </c>
      <c r="CV940">
        <v>0.298321</v>
      </c>
      <c r="CW940">
        <v>0.39922627999999999</v>
      </c>
      <c r="CX940">
        <v>-5.3651146999999996E-3</v>
      </c>
      <c r="CY940">
        <v>3.0794747000000001E-2</v>
      </c>
      <c r="CZ940">
        <v>0.38101357000000002</v>
      </c>
      <c r="DA940">
        <v>0.25621434999999998</v>
      </c>
      <c r="DB940">
        <v>0.14284532999999999</v>
      </c>
      <c r="DC940">
        <v>0.97944339999999996</v>
      </c>
      <c r="DD940">
        <v>0.33087608000000002</v>
      </c>
      <c r="DE940">
        <v>0.24130403</v>
      </c>
      <c r="DF940">
        <f t="shared" si="38"/>
        <v>0.25337078130388357</v>
      </c>
      <c r="DG940">
        <f t="shared" si="39"/>
        <v>1</v>
      </c>
      <c r="DH940">
        <v>9.091084371307051E-2</v>
      </c>
      <c r="DI940">
        <f>VLOOKUP(B940,owner_jaccard!$C$1:$E$1128,3,FALSE)</f>
        <v>0.46153846153846101</v>
      </c>
      <c r="DJ940">
        <f>VLOOKUP(B940,partic_jaccard!$C$1:$E$1128,3,FALSE)</f>
        <v>0.78260869565217395</v>
      </c>
      <c r="DK940">
        <f>VLOOKUP(B940,rtword_jaccard!$C$1:$E$1128,3,FALSE)</f>
        <v>0.29870129870129802</v>
      </c>
      <c r="DL940">
        <f>VLOOKUP(B940,rtword_jaccard!$C$1:$F$1128,4,FALSE)</f>
        <v>0.36986301369863001</v>
      </c>
      <c r="DM940">
        <f>VLOOKUP(B940,rtword_jaccard!$C$1:$G$1128,5,FALSE)</f>
        <v>0.36986301369863001</v>
      </c>
      <c r="DN940">
        <f>VLOOKUP(B940,owner_j_重み付き!$C$1:$E$1128,3)</f>
        <v>6.8000000000000005E-2</v>
      </c>
      <c r="DO940">
        <f>VLOOKUP(B940,part_j_重み付き!$C$1:$E$1128,3,FALSE)</f>
        <v>3.7499999999999999E-2</v>
      </c>
      <c r="DP940">
        <f>VLOOKUP(B940,journalsection_jaccard!$C$2:$E$1129,3,FALSE)</f>
        <v>0.44927536231884002</v>
      </c>
      <c r="DQ940">
        <f>VLOOKUP(B940,journalsection_jaccard!$C$2:$F$1129,4,FALSE)</f>
        <v>0.29032258064516098</v>
      </c>
      <c r="DR940">
        <f>VLOOKUP(B940,journalsection_jaccard!$C$2:$G$1129,5,FALSE)</f>
        <v>0.25</v>
      </c>
      <c r="DS940">
        <f>VLOOKUP(B940,journalsection_jaccard!$C$2:$H$1129,6,FALSE)</f>
        <v>0.123595505617977</v>
      </c>
    </row>
    <row r="941" spans="1:123" hidden="1" x14ac:dyDescent="0.55000000000000004">
      <c r="A941">
        <v>934</v>
      </c>
      <c r="B941" t="s">
        <v>1539</v>
      </c>
      <c r="C941" t="s">
        <v>1040</v>
      </c>
      <c r="D941">
        <v>-4.2814489999999997E-2</v>
      </c>
      <c r="E941">
        <v>0.19684887000000001</v>
      </c>
      <c r="F941">
        <v>9.718831E-2</v>
      </c>
      <c r="G941">
        <v>0.17576923999999999</v>
      </c>
      <c r="H941">
        <v>0.23204541000000001</v>
      </c>
      <c r="I941">
        <v>8.7418209999999996E-2</v>
      </c>
      <c r="J941">
        <v>0.33202267000000002</v>
      </c>
      <c r="K941">
        <v>0.98140559999999999</v>
      </c>
      <c r="L941">
        <v>0.13011073000000001</v>
      </c>
      <c r="M941">
        <v>3.7926514000000001E-2</v>
      </c>
      <c r="N941">
        <v>0.29447020000000002</v>
      </c>
      <c r="O941">
        <v>8.0772449999999996E-2</v>
      </c>
      <c r="P941">
        <v>6.7283099999999998E-2</v>
      </c>
      <c r="Q941">
        <v>0.32651553</v>
      </c>
      <c r="R941">
        <v>0.19080295999999999</v>
      </c>
      <c r="S941">
        <v>0.12162881</v>
      </c>
      <c r="T941">
        <v>0.28358167000000001</v>
      </c>
      <c r="U941">
        <v>5.8884665000000003E-2</v>
      </c>
      <c r="V941">
        <v>8.8542819999999994E-2</v>
      </c>
      <c r="W941">
        <v>0.21160119999999999</v>
      </c>
      <c r="X941">
        <v>0.17282453</v>
      </c>
      <c r="Y941">
        <v>0.29569355000000003</v>
      </c>
      <c r="Z941">
        <v>0.105749756</v>
      </c>
      <c r="AA941">
        <v>0.12535658</v>
      </c>
      <c r="AB941">
        <v>0.2426287</v>
      </c>
      <c r="AC941">
        <v>0.19191031</v>
      </c>
      <c r="AD941">
        <v>0.1503594</v>
      </c>
      <c r="AE941">
        <v>0.13093773</v>
      </c>
      <c r="AF941">
        <v>0.19582173</v>
      </c>
      <c r="AG941">
        <v>0.124816515</v>
      </c>
      <c r="AH941">
        <v>0.30053197999999998</v>
      </c>
      <c r="AI941">
        <v>5.7147841999999997E-2</v>
      </c>
      <c r="AJ941">
        <v>5.1764483999999999E-2</v>
      </c>
      <c r="AK941">
        <v>3.5352099999999997E-2</v>
      </c>
      <c r="AL941">
        <v>0.17886446</v>
      </c>
      <c r="AM941">
        <v>0.19117703</v>
      </c>
      <c r="AN941">
        <v>0.30199740000000003</v>
      </c>
      <c r="AO941">
        <v>7.8031909999999996E-2</v>
      </c>
      <c r="AP941">
        <v>-7.3124365999999996E-3</v>
      </c>
      <c r="AQ941">
        <v>0.29597625</v>
      </c>
      <c r="AR941">
        <v>0.14377205000000001</v>
      </c>
      <c r="AS941">
        <v>0.17567806</v>
      </c>
      <c r="AT941">
        <v>-4.1672870000000001E-2</v>
      </c>
      <c r="AU941">
        <v>7.3001235999999997E-2</v>
      </c>
      <c r="AV941">
        <v>0.27308624999999997</v>
      </c>
      <c r="AW941">
        <v>0.17632785000000001</v>
      </c>
      <c r="AX941">
        <v>0.13599283000000001</v>
      </c>
      <c r="AY941">
        <v>0.4540285</v>
      </c>
      <c r="AZ941">
        <v>0.94992259999999995</v>
      </c>
      <c r="BA941">
        <v>-5.919899E-2</v>
      </c>
      <c r="BB941">
        <v>7.7929109999999996E-2</v>
      </c>
      <c r="BC941">
        <v>6.1118909999999999E-2</v>
      </c>
      <c r="BD941">
        <v>0.16431614999999999</v>
      </c>
      <c r="BE941">
        <v>8.0614599999999995E-2</v>
      </c>
      <c r="BF941">
        <v>0.25527480000000002</v>
      </c>
      <c r="BG941">
        <v>9.0966430000000001E-2</v>
      </c>
      <c r="BH941">
        <v>0.19014686</v>
      </c>
      <c r="BI941">
        <v>0.28838239999999998</v>
      </c>
      <c r="BJ941">
        <v>0.24943779999999999</v>
      </c>
      <c r="BK941">
        <v>0.114794426</v>
      </c>
      <c r="BL941">
        <v>-5.3800432999999998E-3</v>
      </c>
      <c r="BM941">
        <v>7.3614866000000001E-2</v>
      </c>
      <c r="BN941">
        <v>0.11219326</v>
      </c>
      <c r="BO941">
        <v>0.4510962</v>
      </c>
      <c r="BP941">
        <v>4.4362869999999999E-2</v>
      </c>
      <c r="BQ941">
        <v>0.25754500000000002</v>
      </c>
      <c r="BR941">
        <v>0.21731155999999999</v>
      </c>
      <c r="BS941">
        <v>8.7398569999999995E-2</v>
      </c>
      <c r="BT941">
        <v>0.13502459999999999</v>
      </c>
      <c r="BU941">
        <v>0.20167387000000001</v>
      </c>
      <c r="BV941">
        <v>0.24233142999999999</v>
      </c>
      <c r="BW941">
        <v>0.21025928999999999</v>
      </c>
      <c r="BX941">
        <v>0.32891437000000001</v>
      </c>
      <c r="BY941">
        <v>0.20876691999999999</v>
      </c>
      <c r="BZ941">
        <v>8.8445990000000002E-2</v>
      </c>
      <c r="CA941">
        <v>0.11458479000000001</v>
      </c>
      <c r="CB941">
        <v>0.2443234</v>
      </c>
      <c r="CC941">
        <v>0.22137001000000001</v>
      </c>
      <c r="CD941">
        <v>0.34915220000000002</v>
      </c>
      <c r="CE941">
        <v>0.31307843000000002</v>
      </c>
      <c r="CF941">
        <v>-4.7578427999999999E-2</v>
      </c>
      <c r="CG941">
        <v>0.39053047000000002</v>
      </c>
      <c r="CH941">
        <v>0.36564006999999998</v>
      </c>
      <c r="CI941">
        <v>0.12187537</v>
      </c>
      <c r="CJ941">
        <v>0.20847857</v>
      </c>
      <c r="CK941">
        <v>0.16922751</v>
      </c>
      <c r="CL941">
        <v>0.15693022000000001</v>
      </c>
      <c r="CM941">
        <v>0.32602406</v>
      </c>
      <c r="CN941">
        <v>3.2595467000000003E-2</v>
      </c>
      <c r="CO941">
        <v>0.16937000999999999</v>
      </c>
      <c r="CP941">
        <v>0.13605222</v>
      </c>
      <c r="CQ941">
        <v>3.4334872000000002E-2</v>
      </c>
      <c r="CR941">
        <v>1.4440056E-2</v>
      </c>
      <c r="CS941">
        <v>-0.13545326999999999</v>
      </c>
      <c r="CT941">
        <v>0.22604373</v>
      </c>
      <c r="CU941">
        <v>0.14449609999999999</v>
      </c>
      <c r="CV941">
        <v>0.27894370000000002</v>
      </c>
      <c r="CW941">
        <v>0.35555774000000001</v>
      </c>
      <c r="CX941">
        <v>0.10210224</v>
      </c>
      <c r="CY941">
        <v>0.12232999</v>
      </c>
      <c r="CZ941">
        <v>0.25630236000000001</v>
      </c>
      <c r="DA941">
        <v>0.33440465000000003</v>
      </c>
      <c r="DB941">
        <v>0.22809473</v>
      </c>
      <c r="DC941">
        <v>0.96942700000000004</v>
      </c>
      <c r="DD941">
        <v>0.30106487999999998</v>
      </c>
      <c r="DE941">
        <v>0.16499995000000001</v>
      </c>
      <c r="DF941">
        <f t="shared" si="38"/>
        <v>0.16938931981650482</v>
      </c>
      <c r="DG941">
        <f t="shared" si="39"/>
        <v>0</v>
      </c>
      <c r="DH941">
        <v>8.9824518784400783E-3</v>
      </c>
      <c r="DI941">
        <f>VLOOKUP(B941,owner_jaccard!$C$1:$E$1128,3,FALSE)</f>
        <v>0.27083333333333298</v>
      </c>
      <c r="DJ941">
        <f>VLOOKUP(B941,partic_jaccard!$C$1:$E$1128,3,FALSE)</f>
        <v>0.2</v>
      </c>
      <c r="DK941">
        <f>VLOOKUP(B941,rtword_jaccard!$C$1:$E$1128,3,FALSE)</f>
        <v>0.13636363636363599</v>
      </c>
      <c r="DL941">
        <f>VLOOKUP(B941,rtword_jaccard!$C$1:$F$1128,4,FALSE)</f>
        <v>0.16959064327485299</v>
      </c>
      <c r="DM941">
        <f>VLOOKUP(B941,rtword_jaccard!$C$1:$G$1128,5,FALSE)</f>
        <v>0.19521912350597601</v>
      </c>
      <c r="DN941">
        <f>VLOOKUP(B941,owner_j_重み付き!$C$1:$E$1128,3)</f>
        <v>7.6E-3</v>
      </c>
      <c r="DO941">
        <f>VLOOKUP(B941,part_j_重み付き!$C$1:$E$1128,3,FALSE)</f>
        <v>2.53E-2</v>
      </c>
      <c r="DP941">
        <f>VLOOKUP(B941,journalsection_jaccard!$C$2:$E$1129,3,FALSE)</f>
        <v>0.29870129870129802</v>
      </c>
      <c r="DQ941">
        <f>VLOOKUP(B941,journalsection_jaccard!$C$2:$F$1129,4,FALSE)</f>
        <v>0.22699386503067401</v>
      </c>
      <c r="DR941">
        <f>VLOOKUP(B941,journalsection_jaccard!$C$2:$G$1129,5,FALSE)</f>
        <v>0.209677419354838</v>
      </c>
      <c r="DS941">
        <f>VLOOKUP(B941,journalsection_jaccard!$C$2:$H$1129,6,FALSE)</f>
        <v>8.6956521739130405E-2</v>
      </c>
    </row>
    <row r="942" spans="1:123" hidden="1" x14ac:dyDescent="0.55000000000000004">
      <c r="A942">
        <v>935</v>
      </c>
      <c r="B942" t="s">
        <v>2404</v>
      </c>
      <c r="C942" t="s">
        <v>1041</v>
      </c>
      <c r="D942">
        <v>0.11932231</v>
      </c>
      <c r="E942">
        <v>0.12456255400000001</v>
      </c>
      <c r="F942">
        <v>-2.3029977E-2</v>
      </c>
      <c r="G942">
        <v>0.15447436</v>
      </c>
      <c r="H942">
        <v>0.22408990000000001</v>
      </c>
      <c r="I942">
        <v>0.12554035</v>
      </c>
      <c r="J942">
        <v>0.29887720000000001</v>
      </c>
      <c r="K942">
        <v>0.98142225000000005</v>
      </c>
      <c r="L942">
        <v>0.16634355000000001</v>
      </c>
      <c r="M942">
        <v>0.14947318000000001</v>
      </c>
      <c r="N942">
        <v>0.41157058000000002</v>
      </c>
      <c r="O942">
        <v>0.13384805999999999</v>
      </c>
      <c r="P942">
        <v>5.5781610000000002E-2</v>
      </c>
      <c r="Q942">
        <v>7.8710450000000001E-2</v>
      </c>
      <c r="R942">
        <v>5.7625709999999997E-2</v>
      </c>
      <c r="S942">
        <v>7.8201619999999999E-2</v>
      </c>
      <c r="T942">
        <v>0.31176029999999999</v>
      </c>
      <c r="U942">
        <v>0.24369950000000001</v>
      </c>
      <c r="V942">
        <v>0.30402222000000001</v>
      </c>
      <c r="W942">
        <v>2.0720527999999998E-2</v>
      </c>
      <c r="X942">
        <v>5.6612559999999999E-2</v>
      </c>
      <c r="Y942">
        <v>0.14281923999999999</v>
      </c>
      <c r="Z942">
        <v>0.26688787000000003</v>
      </c>
      <c r="AA942">
        <v>3.5402863999999999E-2</v>
      </c>
      <c r="AB942">
        <v>0.15920229999999999</v>
      </c>
      <c r="AC942">
        <v>0.22164186999999999</v>
      </c>
      <c r="AD942">
        <v>8.5856915000000006E-2</v>
      </c>
      <c r="AE942">
        <v>0.16895379999999999</v>
      </c>
      <c r="AF942">
        <v>0.18794159999999999</v>
      </c>
      <c r="AG942">
        <v>0.25236723</v>
      </c>
      <c r="AH942">
        <v>0.14063954000000001</v>
      </c>
      <c r="AI942">
        <v>7.6939400000000005E-2</v>
      </c>
      <c r="AJ942">
        <v>0.20341212</v>
      </c>
      <c r="AK942">
        <v>8.1440730000000003E-2</v>
      </c>
      <c r="AL942">
        <v>0.18292710000000001</v>
      </c>
      <c r="AM942">
        <v>0.24618624</v>
      </c>
      <c r="AN942">
        <v>7.8828155999999996E-2</v>
      </c>
      <c r="AO942">
        <v>-4.6971800000000001E-2</v>
      </c>
      <c r="AP942">
        <v>0.41588098000000001</v>
      </c>
      <c r="AQ942">
        <v>0.20630544000000001</v>
      </c>
      <c r="AR942">
        <v>0.13533764000000001</v>
      </c>
      <c r="AS942">
        <v>0.14946557999999999</v>
      </c>
      <c r="AT942">
        <v>0.14191197999999999</v>
      </c>
      <c r="AU942">
        <v>6.6150239999999999E-2</v>
      </c>
      <c r="AV942">
        <v>0.11132704</v>
      </c>
      <c r="AW942">
        <v>5.8264191999999999E-2</v>
      </c>
      <c r="AX942">
        <v>0.20811911</v>
      </c>
      <c r="AY942">
        <v>0.25684646</v>
      </c>
      <c r="AZ942">
        <v>0.96264899999999998</v>
      </c>
      <c r="BA942">
        <v>0.31637557999999999</v>
      </c>
      <c r="BB942">
        <v>8.1765755999999995E-2</v>
      </c>
      <c r="BC942">
        <v>-6.1840319999999999E-3</v>
      </c>
      <c r="BD942">
        <v>0.26601508000000001</v>
      </c>
      <c r="BE942">
        <v>0.15479670000000001</v>
      </c>
      <c r="BF942">
        <v>8.0370979999999995E-2</v>
      </c>
      <c r="BG942">
        <v>0.14171365</v>
      </c>
      <c r="BH942">
        <v>0.19462103</v>
      </c>
      <c r="BI942">
        <v>0.35180834</v>
      </c>
      <c r="BJ942">
        <v>0.27652130000000003</v>
      </c>
      <c r="BK942">
        <v>0.28195735999999999</v>
      </c>
      <c r="BL942">
        <v>0.14446452000000001</v>
      </c>
      <c r="BM942">
        <v>0.15324061999999999</v>
      </c>
      <c r="BN942">
        <v>2.0937784000000001E-2</v>
      </c>
      <c r="BO942">
        <v>0.29582219999999998</v>
      </c>
      <c r="BP942">
        <v>0.27520114000000001</v>
      </c>
      <c r="BQ942">
        <v>0.16479020999999999</v>
      </c>
      <c r="BR942">
        <v>0.18066563999999999</v>
      </c>
      <c r="BS942">
        <v>4.2625178E-2</v>
      </c>
      <c r="BT942">
        <v>0.38308796000000001</v>
      </c>
      <c r="BU942">
        <v>0.34328839999999999</v>
      </c>
      <c r="BV942">
        <v>0.21278347</v>
      </c>
      <c r="BW942">
        <v>0.24385509</v>
      </c>
      <c r="BX942">
        <v>0.29380137000000001</v>
      </c>
      <c r="BY942">
        <v>5.6387163999999997E-2</v>
      </c>
      <c r="BZ942">
        <v>0.30818669999999998</v>
      </c>
      <c r="CA942">
        <v>0.25175693999999998</v>
      </c>
      <c r="CB942">
        <v>0.20666277</v>
      </c>
      <c r="CC942">
        <v>0.29722574000000002</v>
      </c>
      <c r="CD942">
        <v>0.23526326</v>
      </c>
      <c r="CE942">
        <v>0.13359259000000001</v>
      </c>
      <c r="CF942">
        <v>0.25861064</v>
      </c>
      <c r="CG942">
        <v>0.32393650000000002</v>
      </c>
      <c r="CH942">
        <v>0.43840109999999999</v>
      </c>
      <c r="CI942">
        <v>7.0075533999999995E-2</v>
      </c>
      <c r="CJ942">
        <v>0.23355219999999999</v>
      </c>
      <c r="CK942">
        <v>0.15677413000000001</v>
      </c>
      <c r="CL942">
        <v>0.29711789999999999</v>
      </c>
      <c r="CM942">
        <v>0.25761220000000001</v>
      </c>
      <c r="CN942">
        <v>0.23604722</v>
      </c>
      <c r="CO942">
        <v>0.22893849999999999</v>
      </c>
      <c r="CP942">
        <v>0.36532344999999999</v>
      </c>
      <c r="CQ942">
        <v>0.1684118</v>
      </c>
      <c r="CR942">
        <v>0.17913452999999999</v>
      </c>
      <c r="CS942">
        <v>0.42212874</v>
      </c>
      <c r="CT942">
        <v>0.23413481999999999</v>
      </c>
      <c r="CU942">
        <v>0.14018942000000001</v>
      </c>
      <c r="CV942">
        <v>0.28113627000000002</v>
      </c>
      <c r="CW942">
        <v>0.33923133999999999</v>
      </c>
      <c r="CX942">
        <v>0.16816339</v>
      </c>
      <c r="CY942">
        <v>0.20050103999999999</v>
      </c>
      <c r="CZ942">
        <v>0.28990817000000002</v>
      </c>
      <c r="DA942">
        <v>0.50244765999999996</v>
      </c>
      <c r="DB942">
        <v>0.22209263000000001</v>
      </c>
      <c r="DC942">
        <v>0.97530024999999998</v>
      </c>
      <c r="DD942">
        <v>0.25886740000000003</v>
      </c>
      <c r="DE942">
        <v>7.9685640000000002E-2</v>
      </c>
      <c r="DF942">
        <f t="shared" si="38"/>
        <v>0.19477779724271854</v>
      </c>
      <c r="DG942">
        <f t="shared" si="39"/>
        <v>0</v>
      </c>
      <c r="DH942">
        <v>1.7362354629858459E-3</v>
      </c>
      <c r="DI942">
        <f>VLOOKUP(B942,owner_jaccard!$C$1:$E$1128,3,FALSE)</f>
        <v>0.47499999999999998</v>
      </c>
      <c r="DJ942">
        <f>VLOOKUP(B942,partic_jaccard!$C$1:$E$1128,3,FALSE)</f>
        <v>0.20512820512820501</v>
      </c>
      <c r="DK942">
        <f>VLOOKUP(B942,rtword_jaccard!$C$1:$E$1128,3,FALSE)</f>
        <v>0.265822784810126</v>
      </c>
      <c r="DL942">
        <f>VLOOKUP(B942,rtword_jaccard!$C$1:$F$1128,4,FALSE)</f>
        <v>0.265822784810126</v>
      </c>
      <c r="DM942">
        <f>VLOOKUP(B942,rtword_jaccard!$C$1:$G$1128,5,FALSE)</f>
        <v>0.33928571428571402</v>
      </c>
      <c r="DN942">
        <f>VLOOKUP(B942,owner_j_重み付き!$C$1:$E$1128,3)</f>
        <v>1.01E-2</v>
      </c>
      <c r="DO942">
        <f>VLOOKUP(B942,part_j_重み付き!$C$1:$E$1128,3,FALSE)</f>
        <v>2.8899999999999999E-2</v>
      </c>
      <c r="DP942">
        <f>VLOOKUP(B942,journalsection_jaccard!$C$2:$E$1129,3,FALSE)</f>
        <v>0.38888888888888801</v>
      </c>
      <c r="DQ942">
        <f>VLOOKUP(B942,journalsection_jaccard!$C$2:$F$1129,4,FALSE)</f>
        <v>0.25</v>
      </c>
      <c r="DR942">
        <f>VLOOKUP(B942,journalsection_jaccard!$C$2:$G$1129,5,FALSE)</f>
        <v>0.209677419354838</v>
      </c>
      <c r="DS942">
        <f>VLOOKUP(B942,journalsection_jaccard!$C$2:$H$1129,6,FALSE)</f>
        <v>9.8901098901098897E-2</v>
      </c>
    </row>
    <row r="943" spans="1:123" hidden="1" x14ac:dyDescent="0.55000000000000004">
      <c r="A943">
        <v>936</v>
      </c>
      <c r="B943" t="s">
        <v>2405</v>
      </c>
      <c r="C943" t="s">
        <v>1042</v>
      </c>
      <c r="D943">
        <v>0.25529184999999999</v>
      </c>
      <c r="E943">
        <v>0.28444496000000002</v>
      </c>
      <c r="F943">
        <v>0.13018221999999999</v>
      </c>
      <c r="G943">
        <v>0.46342285999999999</v>
      </c>
      <c r="H943">
        <v>0.26956092999999998</v>
      </c>
      <c r="I943">
        <v>0.41815375999999999</v>
      </c>
      <c r="J943">
        <v>0.41318744000000002</v>
      </c>
      <c r="K943">
        <v>0.97894585000000001</v>
      </c>
      <c r="L943">
        <v>0.41065443000000001</v>
      </c>
      <c r="M943">
        <v>0.30666596000000002</v>
      </c>
      <c r="N943">
        <v>0.38673030000000003</v>
      </c>
      <c r="O943">
        <v>0.13621565999999999</v>
      </c>
      <c r="P943">
        <v>0.29592790000000002</v>
      </c>
      <c r="Q943">
        <v>0.44225365</v>
      </c>
      <c r="R943">
        <v>0.24472332999999999</v>
      </c>
      <c r="S943">
        <v>2.0424577999999999E-2</v>
      </c>
      <c r="T943">
        <v>0.21122189</v>
      </c>
      <c r="U943">
        <v>0.15934963999999999</v>
      </c>
      <c r="V943">
        <v>0.34208519999999998</v>
      </c>
      <c r="W943">
        <v>0.32007039999999998</v>
      </c>
      <c r="X943">
        <v>0.20258704999999999</v>
      </c>
      <c r="Y943">
        <v>0.42357676999999999</v>
      </c>
      <c r="Z943">
        <v>0.28734662999999999</v>
      </c>
      <c r="AA943">
        <v>0.29814439999999998</v>
      </c>
      <c r="AB943">
        <v>3.7522560000000003E-2</v>
      </c>
      <c r="AC943">
        <v>0.34857886999999999</v>
      </c>
      <c r="AD943">
        <v>9.8407380000000003E-2</v>
      </c>
      <c r="AE943">
        <v>0.26160329999999998</v>
      </c>
      <c r="AF943">
        <v>0.36704847000000002</v>
      </c>
      <c r="AG943">
        <v>0.21526411000000001</v>
      </c>
      <c r="AH943">
        <v>0.10068392</v>
      </c>
      <c r="AI943">
        <v>0.44395859999999998</v>
      </c>
      <c r="AJ943">
        <v>0.30152980000000001</v>
      </c>
      <c r="AK943">
        <v>0.10983445999999999</v>
      </c>
      <c r="AL943">
        <v>0.17150170000000001</v>
      </c>
      <c r="AM943">
        <v>0.29134324</v>
      </c>
      <c r="AN943">
        <v>4.5419904999999997E-2</v>
      </c>
      <c r="AO943">
        <v>0.185665</v>
      </c>
      <c r="AP943">
        <v>0.32137655999999998</v>
      </c>
      <c r="AQ943">
        <v>0.23115869999999999</v>
      </c>
      <c r="AR943">
        <v>0.39900023000000001</v>
      </c>
      <c r="AS943">
        <v>0.35098404</v>
      </c>
      <c r="AT943">
        <v>0.1443035</v>
      </c>
      <c r="AU943">
        <v>0.20316893</v>
      </c>
      <c r="AV943">
        <v>-5.4332158000000002E-3</v>
      </c>
      <c r="AW943">
        <v>0.41568163000000002</v>
      </c>
      <c r="AX943">
        <v>0.27069431999999999</v>
      </c>
      <c r="AY943">
        <v>0.28257912000000002</v>
      </c>
      <c r="AZ943">
        <v>0.96406037</v>
      </c>
      <c r="BA943">
        <v>0.40261194</v>
      </c>
      <c r="BB943">
        <v>0.16545802000000001</v>
      </c>
      <c r="BC943">
        <v>0.25281492</v>
      </c>
      <c r="BD943">
        <v>0.36379193999999998</v>
      </c>
      <c r="BE943">
        <v>0.33186036000000002</v>
      </c>
      <c r="BF943">
        <v>0.24035202</v>
      </c>
      <c r="BG943">
        <v>0.32914697999999998</v>
      </c>
      <c r="BH943">
        <v>0.1949255</v>
      </c>
      <c r="BI943">
        <v>0.39893115000000001</v>
      </c>
      <c r="BJ943">
        <v>0.30500379999999999</v>
      </c>
      <c r="BK943">
        <v>0.38289343999999997</v>
      </c>
      <c r="BL943">
        <v>0.23425941</v>
      </c>
      <c r="BM943">
        <v>0.30166264999999998</v>
      </c>
      <c r="BN943">
        <v>-3.0597651E-2</v>
      </c>
      <c r="BO943">
        <v>0.15688326999999999</v>
      </c>
      <c r="BP943">
        <v>0.29071742</v>
      </c>
      <c r="BQ943">
        <v>0.17505154000000001</v>
      </c>
      <c r="BR943">
        <v>-1.249546E-2</v>
      </c>
      <c r="BS943">
        <v>0.22416757000000001</v>
      </c>
      <c r="BT943">
        <v>0.13900170000000001</v>
      </c>
      <c r="BU943">
        <v>0.38323580000000002</v>
      </c>
      <c r="BV943">
        <v>0.35982639999999999</v>
      </c>
      <c r="BW943">
        <v>0.46250609999999998</v>
      </c>
      <c r="BX943">
        <v>0.29690892000000002</v>
      </c>
      <c r="BY943">
        <v>2.3025626E-2</v>
      </c>
      <c r="BZ943">
        <v>0.20092341</v>
      </c>
      <c r="CA943">
        <v>0.14713337000000001</v>
      </c>
      <c r="CB943">
        <v>0.28526099999999999</v>
      </c>
      <c r="CC943">
        <v>0.41333979999999998</v>
      </c>
      <c r="CD943">
        <v>0.30380499999999999</v>
      </c>
      <c r="CE943">
        <v>0.3374781</v>
      </c>
      <c r="CF943">
        <v>0.1426567</v>
      </c>
      <c r="CG943">
        <v>0.31136712</v>
      </c>
      <c r="CH943">
        <v>0.4093733</v>
      </c>
      <c r="CI943">
        <v>0.24881165999999999</v>
      </c>
      <c r="CJ943">
        <v>0.14720844</v>
      </c>
      <c r="CK943">
        <v>0.25150650000000002</v>
      </c>
      <c r="CL943">
        <v>0.23194613</v>
      </c>
      <c r="CM943">
        <v>0.27999420000000003</v>
      </c>
      <c r="CN943">
        <v>0.36575743999999999</v>
      </c>
      <c r="CO943">
        <v>8.1565454999999995E-2</v>
      </c>
      <c r="CP943">
        <v>0.31286389999999997</v>
      </c>
      <c r="CQ943">
        <v>0.31452291999999998</v>
      </c>
      <c r="CR943">
        <v>0.19310084</v>
      </c>
      <c r="CS943">
        <v>0.28592761999999999</v>
      </c>
      <c r="CT943">
        <v>0.10406372999999999</v>
      </c>
      <c r="CU943">
        <v>0.26604724000000002</v>
      </c>
      <c r="CV943">
        <v>0.33386102000000001</v>
      </c>
      <c r="CW943">
        <v>0.44372159999999999</v>
      </c>
      <c r="CX943">
        <v>0.13960733</v>
      </c>
      <c r="CY943">
        <v>0.37228953999999997</v>
      </c>
      <c r="CZ943">
        <v>0.38748853999999999</v>
      </c>
      <c r="DA943">
        <v>0.23015930000000001</v>
      </c>
      <c r="DB943">
        <v>8.3194576000000006E-2</v>
      </c>
      <c r="DC943">
        <v>0.98178759999999998</v>
      </c>
      <c r="DD943">
        <v>0.22360206999999999</v>
      </c>
      <c r="DE943">
        <v>0.15760043000000001</v>
      </c>
      <c r="DF943">
        <f t="shared" si="38"/>
        <v>0.25914775323495143</v>
      </c>
      <c r="DG943">
        <f t="shared" si="39"/>
        <v>1</v>
      </c>
      <c r="DH943">
        <v>1.4232522246245773E-3</v>
      </c>
      <c r="DI943">
        <f>VLOOKUP(B943,owner_jaccard!$C$1:$E$1128,3,FALSE)</f>
        <v>0.29411764705882298</v>
      </c>
      <c r="DJ943">
        <f>VLOOKUP(B943,partic_jaccard!$C$1:$E$1128,3,FALSE)</f>
        <v>0.36585365853658502</v>
      </c>
      <c r="DK943">
        <f>VLOOKUP(B943,rtword_jaccard!$C$1:$E$1128,3,FALSE)</f>
        <v>0.35135135135135098</v>
      </c>
      <c r="DL943">
        <f>VLOOKUP(B943,rtword_jaccard!$C$1:$F$1128,4,FALSE)</f>
        <v>0.38888888888888801</v>
      </c>
      <c r="DM943">
        <f>VLOOKUP(B943,rtword_jaccard!$C$1:$G$1128,5,FALSE)</f>
        <v>0.44230769230769201</v>
      </c>
      <c r="DN943">
        <f>VLOOKUP(B943,owner_j_重み付き!$C$1:$E$1128,3)</f>
        <v>8.0999999999999996E-3</v>
      </c>
      <c r="DO943">
        <f>VLOOKUP(B943,part_j_重み付き!$C$1:$E$1128,3,FALSE)</f>
        <v>1.7600000000000001E-2</v>
      </c>
      <c r="DP943">
        <f>VLOOKUP(B943,journalsection_jaccard!$C$2:$E$1129,3,FALSE)</f>
        <v>0.49253731343283502</v>
      </c>
      <c r="DQ943">
        <f>VLOOKUP(B943,journalsection_jaccard!$C$2:$F$1129,4,FALSE)</f>
        <v>0.29870129870129802</v>
      </c>
      <c r="DR943">
        <f>VLOOKUP(B943,journalsection_jaccard!$C$2:$G$1129,5,FALSE)</f>
        <v>0.244813278008298</v>
      </c>
      <c r="DS943">
        <f>VLOOKUP(B943,journalsection_jaccard!$C$2:$H$1129,6,FALSE)</f>
        <v>0.14942528735632099</v>
      </c>
    </row>
    <row r="944" spans="1:123" hidden="1" x14ac:dyDescent="0.55000000000000004">
      <c r="A944">
        <v>937</v>
      </c>
      <c r="B944" t="s">
        <v>2406</v>
      </c>
      <c r="C944" t="s">
        <v>1043</v>
      </c>
      <c r="D944">
        <v>-5.1067803000000002E-2</v>
      </c>
      <c r="E944">
        <v>9.3194330000000006E-2</v>
      </c>
      <c r="F944">
        <v>4.822415E-2</v>
      </c>
      <c r="G944">
        <v>0.19157410999999999</v>
      </c>
      <c r="H944">
        <v>0.15880934999999999</v>
      </c>
      <c r="I944">
        <v>0.11370851999999999</v>
      </c>
      <c r="J944">
        <v>0.107189514</v>
      </c>
      <c r="K944">
        <v>0.98564960000000001</v>
      </c>
      <c r="L944">
        <v>6.2774259999999998E-2</v>
      </c>
      <c r="M944">
        <v>6.6994935000000005E-2</v>
      </c>
      <c r="N944">
        <v>0.17218626000000001</v>
      </c>
      <c r="O944">
        <v>1.2592551E-2</v>
      </c>
      <c r="P944">
        <v>4.3027799999999998E-2</v>
      </c>
      <c r="Q944">
        <v>0.25925767</v>
      </c>
      <c r="R944">
        <v>9.6876299999999999E-2</v>
      </c>
      <c r="S944">
        <v>-3.284637E-2</v>
      </c>
      <c r="T944">
        <v>0.12924336</v>
      </c>
      <c r="U944">
        <v>0.16968548</v>
      </c>
      <c r="V944">
        <v>3.7324067000000002E-2</v>
      </c>
      <c r="W944">
        <v>2.9491257E-2</v>
      </c>
      <c r="X944">
        <v>0.26439938000000002</v>
      </c>
      <c r="Y944">
        <v>0.17510481</v>
      </c>
      <c r="Z944">
        <v>0.10517077</v>
      </c>
      <c r="AA944">
        <v>-3.4154919999999998E-2</v>
      </c>
      <c r="AB944">
        <v>0.13023265000000001</v>
      </c>
      <c r="AC944">
        <v>0.26774179999999997</v>
      </c>
      <c r="AD944">
        <v>9.020802E-2</v>
      </c>
      <c r="AE944">
        <v>8.2219883999999993E-2</v>
      </c>
      <c r="AF944">
        <v>7.4024209999999993E-2</v>
      </c>
      <c r="AG944">
        <v>0.24769142</v>
      </c>
      <c r="AH944">
        <v>0.13109968999999999</v>
      </c>
      <c r="AI944">
        <v>8.2954555999999999E-2</v>
      </c>
      <c r="AJ944">
        <v>0.21555253999999999</v>
      </c>
      <c r="AK944">
        <v>3.9979293999999999E-2</v>
      </c>
      <c r="AL944">
        <v>-2.3490502E-2</v>
      </c>
      <c r="AM944">
        <v>0.21074486000000001</v>
      </c>
      <c r="AN944">
        <v>3.3886949999999999E-2</v>
      </c>
      <c r="AO944">
        <v>0.102556124</v>
      </c>
      <c r="AP944">
        <v>0.17436721999999999</v>
      </c>
      <c r="AQ944">
        <v>0.1596215</v>
      </c>
      <c r="AR944">
        <v>0.2899622</v>
      </c>
      <c r="AS944">
        <v>6.273579E-2</v>
      </c>
      <c r="AT944">
        <v>-1.7071316E-2</v>
      </c>
      <c r="AU944">
        <v>0.13391607999999999</v>
      </c>
      <c r="AV944">
        <v>9.6936010000000003E-2</v>
      </c>
      <c r="AW944">
        <v>0.23153161999999999</v>
      </c>
      <c r="AX944">
        <v>0.19864249</v>
      </c>
      <c r="AY944">
        <v>0.18973604999999999</v>
      </c>
      <c r="AZ944">
        <v>0.96065319999999998</v>
      </c>
      <c r="BA944">
        <v>8.8665919999999995E-3</v>
      </c>
      <c r="BB944">
        <v>3.499149E-2</v>
      </c>
      <c r="BC944">
        <v>3.2348665999999998E-2</v>
      </c>
      <c r="BD944">
        <v>0.19710800000000001</v>
      </c>
      <c r="BE944">
        <v>9.9219390000000005E-2</v>
      </c>
      <c r="BF944">
        <v>0.22137525999999999</v>
      </c>
      <c r="BG944">
        <v>7.1968939999999995E-2</v>
      </c>
      <c r="BH944">
        <v>8.2135230000000004E-2</v>
      </c>
      <c r="BI944">
        <v>0.28558781999999999</v>
      </c>
      <c r="BJ944">
        <v>-5.4551623999999996E-3</v>
      </c>
      <c r="BK944">
        <v>0.34753972</v>
      </c>
      <c r="BL944">
        <v>0.20580772</v>
      </c>
      <c r="BM944">
        <v>6.3839376000000003E-2</v>
      </c>
      <c r="BN944">
        <v>9.9583930000000001E-2</v>
      </c>
      <c r="BO944">
        <v>0.25226535999999999</v>
      </c>
      <c r="BP944">
        <v>0.20829539999999999</v>
      </c>
      <c r="BQ944">
        <v>0.23567067</v>
      </c>
      <c r="BR944">
        <v>6.2784313999999994E-2</v>
      </c>
      <c r="BS944">
        <v>0.18771604</v>
      </c>
      <c r="BT944">
        <v>0.27018848000000001</v>
      </c>
      <c r="BU944">
        <v>0.20995194</v>
      </c>
      <c r="BV944">
        <v>0.13735275999999999</v>
      </c>
      <c r="BW944">
        <v>0.14010597999999999</v>
      </c>
      <c r="BX944">
        <v>0.25703534</v>
      </c>
      <c r="BY944">
        <v>4.2428083999999998E-2</v>
      </c>
      <c r="BZ944">
        <v>0.13577310000000001</v>
      </c>
      <c r="CA944">
        <v>0.16906525</v>
      </c>
      <c r="CB944">
        <v>8.2774125000000004E-2</v>
      </c>
      <c r="CC944">
        <v>0.31662357000000002</v>
      </c>
      <c r="CD944">
        <v>0.25438324000000001</v>
      </c>
      <c r="CE944">
        <v>0.22037524999999999</v>
      </c>
      <c r="CF944">
        <v>2.4504921999999998E-2</v>
      </c>
      <c r="CG944">
        <v>2.1950329000000001E-2</v>
      </c>
      <c r="CH944">
        <v>0.18921489999999999</v>
      </c>
      <c r="CI944">
        <v>-9.6589009999999993E-3</v>
      </c>
      <c r="CJ944">
        <v>0.15699677000000001</v>
      </c>
      <c r="CK944">
        <v>0.36712062000000001</v>
      </c>
      <c r="CL944">
        <v>0.18429592</v>
      </c>
      <c r="CM944">
        <v>0.14448333999999999</v>
      </c>
      <c r="CN944">
        <v>8.9545420000000001E-2</v>
      </c>
      <c r="CO944">
        <v>9.9312394999999998E-2</v>
      </c>
      <c r="CP944">
        <v>0.17154343</v>
      </c>
      <c r="CQ944">
        <v>2.1833772000000001E-2</v>
      </c>
      <c r="CR944">
        <v>3.8843113999999998E-2</v>
      </c>
      <c r="CS944">
        <v>0.26882452000000001</v>
      </c>
      <c r="CT944">
        <v>7.5739130000000002E-2</v>
      </c>
      <c r="CU944">
        <v>0.14209746000000001</v>
      </c>
      <c r="CV944">
        <v>0.18924542999999999</v>
      </c>
      <c r="CW944">
        <v>0.104651615</v>
      </c>
      <c r="CX944">
        <v>0.13468774</v>
      </c>
      <c r="CY944">
        <v>0.24609265</v>
      </c>
      <c r="CZ944">
        <v>0.3000351</v>
      </c>
      <c r="DA944">
        <v>0.1707669</v>
      </c>
      <c r="DB944">
        <v>1.8973009999999998E-2</v>
      </c>
      <c r="DC944">
        <v>0.97497690000000004</v>
      </c>
      <c r="DD944">
        <v>0.33161265000000001</v>
      </c>
      <c r="DE944">
        <v>0.16513564999999999</v>
      </c>
      <c r="DF944">
        <f t="shared" si="38"/>
        <v>0.13592322991844663</v>
      </c>
      <c r="DG944">
        <f t="shared" si="39"/>
        <v>0</v>
      </c>
      <c r="DH944">
        <v>4.5871559633027525E-3</v>
      </c>
      <c r="DI944">
        <f>VLOOKUP(B944,owner_jaccard!$C$1:$E$1128,3,FALSE)</f>
        <v>9.5238095238095205E-2</v>
      </c>
      <c r="DJ944">
        <f>VLOOKUP(B944,partic_jaccard!$C$1:$E$1128,3,FALSE)</f>
        <v>0.105263157894736</v>
      </c>
      <c r="DK944">
        <f>VLOOKUP(B944,rtword_jaccard!$C$1:$E$1128,3,FALSE)</f>
        <v>0.11111111111111099</v>
      </c>
      <c r="DL944">
        <f>VLOOKUP(B944,rtword_jaccard!$C$1:$F$1128,4,FALSE)</f>
        <v>0.21212121212121199</v>
      </c>
      <c r="DM944">
        <f>VLOOKUP(B944,rtword_jaccard!$C$1:$G$1128,5,FALSE)</f>
        <v>0.26050420168067201</v>
      </c>
      <c r="DN944">
        <f>VLOOKUP(B944,owner_j_重み付き!$C$1:$E$1128,3)</f>
        <v>1.6999999999999999E-3</v>
      </c>
      <c r="DO944">
        <f>VLOOKUP(B944,part_j_重み付き!$C$1:$E$1128,3,FALSE)</f>
        <v>6.4000000000000003E-3</v>
      </c>
      <c r="DP944">
        <f>VLOOKUP(B944,journalsection_jaccard!$C$2:$E$1129,3,FALSE)</f>
        <v>0.36986301369863001</v>
      </c>
      <c r="DQ944">
        <f>VLOOKUP(B944,journalsection_jaccard!$C$2:$F$1129,4,FALSE)</f>
        <v>0.25786163522012501</v>
      </c>
      <c r="DR944">
        <f>VLOOKUP(B944,journalsection_jaccard!$C$2:$G$1129,5,FALSE)</f>
        <v>0.209677419354838</v>
      </c>
      <c r="DS944">
        <f>VLOOKUP(B944,journalsection_jaccard!$C$2:$H$1129,6,FALSE)</f>
        <v>0.13636363636363599</v>
      </c>
    </row>
    <row r="945" spans="1:123" hidden="1" x14ac:dyDescent="0.55000000000000004">
      <c r="A945">
        <v>938</v>
      </c>
      <c r="B945" t="s">
        <v>1540</v>
      </c>
      <c r="C945" t="s">
        <v>1044</v>
      </c>
      <c r="D945">
        <v>9.5881809999999998E-2</v>
      </c>
      <c r="E945">
        <v>1.3987559E-2</v>
      </c>
      <c r="F945">
        <v>1.6957024000000001E-2</v>
      </c>
      <c r="G945">
        <v>0.35125956000000003</v>
      </c>
      <c r="H945">
        <v>0.14228073999999999</v>
      </c>
      <c r="I945">
        <v>-0.16305473000000001</v>
      </c>
      <c r="J945">
        <v>1.6083420000000001E-2</v>
      </c>
      <c r="K945">
        <v>0.98577490000000001</v>
      </c>
      <c r="L945">
        <v>0.1726876</v>
      </c>
      <c r="M945">
        <v>0.15243266999999999</v>
      </c>
      <c r="N945">
        <v>0.21389985</v>
      </c>
      <c r="O945">
        <v>0.19815150000000001</v>
      </c>
      <c r="P945">
        <v>0.20900595</v>
      </c>
      <c r="Q945">
        <v>0.14383989999999999</v>
      </c>
      <c r="R945">
        <v>0.16433354999999999</v>
      </c>
      <c r="S945">
        <v>-4.0774350000000001E-2</v>
      </c>
      <c r="T945">
        <v>9.2393790000000003E-2</v>
      </c>
      <c r="U945">
        <v>0.20657913</v>
      </c>
      <c r="V945">
        <v>-1.2384055999999999E-2</v>
      </c>
      <c r="W945">
        <v>7.2135900000000003E-2</v>
      </c>
      <c r="X945">
        <v>9.5879140000000002E-2</v>
      </c>
      <c r="Y945">
        <v>0.29247500999999998</v>
      </c>
      <c r="Z945">
        <v>0.2179489</v>
      </c>
      <c r="AA945">
        <v>0.10464219</v>
      </c>
      <c r="AB945">
        <v>0.14894478</v>
      </c>
      <c r="AC945">
        <v>0.33054655999999999</v>
      </c>
      <c r="AD945">
        <v>3.060292E-3</v>
      </c>
      <c r="AE945">
        <v>-2.9746588000000001E-2</v>
      </c>
      <c r="AF945">
        <v>0.18811781999999999</v>
      </c>
      <c r="AG945">
        <v>0.13498483999999999</v>
      </c>
      <c r="AH945">
        <v>-5.6075079999999999E-2</v>
      </c>
      <c r="AI945">
        <v>8.1657489999999999E-2</v>
      </c>
      <c r="AJ945">
        <v>-3.795656E-2</v>
      </c>
      <c r="AK945">
        <v>8.2129813999999995E-2</v>
      </c>
      <c r="AL945">
        <v>0.2405207</v>
      </c>
      <c r="AM945">
        <v>0.33792440000000001</v>
      </c>
      <c r="AN945">
        <v>0.104523905</v>
      </c>
      <c r="AO945">
        <v>4.7142046999999999E-2</v>
      </c>
      <c r="AP945">
        <v>0.34135056000000003</v>
      </c>
      <c r="AQ945">
        <v>0.29754686000000002</v>
      </c>
      <c r="AR945">
        <v>0.19847617000000001</v>
      </c>
      <c r="AS945">
        <v>5.9583344000000003E-2</v>
      </c>
      <c r="AT945">
        <v>0.18024506000000001</v>
      </c>
      <c r="AU945">
        <v>1.3705157000000001E-2</v>
      </c>
      <c r="AV945">
        <v>6.2615130000000005E-2</v>
      </c>
      <c r="AW945">
        <v>0.30036872999999997</v>
      </c>
      <c r="AX945">
        <v>0.19215925</v>
      </c>
      <c r="AY945">
        <v>5.0445469999999999E-2</v>
      </c>
      <c r="AZ945">
        <v>0.95594420000000002</v>
      </c>
      <c r="BA945">
        <v>-4.1608628000000002E-2</v>
      </c>
      <c r="BB945">
        <v>5.2457660000000003E-2</v>
      </c>
      <c r="BC945">
        <v>-3.5321980000000003E-2</v>
      </c>
      <c r="BD945">
        <v>0.19564893999999999</v>
      </c>
      <c r="BE945">
        <v>1.9850465000000001E-2</v>
      </c>
      <c r="BF945">
        <v>-6.5647595000000003E-2</v>
      </c>
      <c r="BG945">
        <v>0.11799443</v>
      </c>
      <c r="BH945">
        <v>0.11628933</v>
      </c>
      <c r="BI945">
        <v>7.7996109999999994E-2</v>
      </c>
      <c r="BJ945">
        <v>0.17776429999999999</v>
      </c>
      <c r="BK945">
        <v>0.12721995999999999</v>
      </c>
      <c r="BL945">
        <v>0.22326106000000001</v>
      </c>
      <c r="BM945">
        <v>0.14493120000000001</v>
      </c>
      <c r="BN945">
        <v>2.5447790000000001E-2</v>
      </c>
      <c r="BO945">
        <v>7.8443970000000002E-2</v>
      </c>
      <c r="BP945">
        <v>0.28186270000000002</v>
      </c>
      <c r="BQ945">
        <v>0.10912189</v>
      </c>
      <c r="BR945">
        <v>0.23368390999999999</v>
      </c>
      <c r="BS945">
        <v>6.3015446000000003E-2</v>
      </c>
      <c r="BT945">
        <v>0.12628336000000001</v>
      </c>
      <c r="BU945">
        <v>0.21589179999999999</v>
      </c>
      <c r="BV945">
        <v>0.17026137</v>
      </c>
      <c r="BW945">
        <v>0.21065513999999999</v>
      </c>
      <c r="BX945">
        <v>0.16797054</v>
      </c>
      <c r="BY945">
        <v>4.804624E-4</v>
      </c>
      <c r="BZ945">
        <v>7.3160879999999998E-2</v>
      </c>
      <c r="CA945">
        <v>0.11054298999999999</v>
      </c>
      <c r="CB945">
        <v>7.1577295999999999E-2</v>
      </c>
      <c r="CC945">
        <v>0.22688991</v>
      </c>
      <c r="CD945">
        <v>0.29407489999999997</v>
      </c>
      <c r="CE945">
        <v>0.12814426000000001</v>
      </c>
      <c r="CF945">
        <v>0.13150883999999999</v>
      </c>
      <c r="CG945">
        <v>8.6355020000000005E-2</v>
      </c>
      <c r="CH945">
        <v>-6.1465430000000001E-2</v>
      </c>
      <c r="CI945">
        <v>-5.3699812999999999E-3</v>
      </c>
      <c r="CJ945">
        <v>6.2309872000000002E-2</v>
      </c>
      <c r="CK945">
        <v>0.10671466</v>
      </c>
      <c r="CL945">
        <v>0.26028269999999998</v>
      </c>
      <c r="CM945">
        <v>0.24715282</v>
      </c>
      <c r="CN945">
        <v>0.1449648</v>
      </c>
      <c r="CO945">
        <v>0.17958935000000001</v>
      </c>
      <c r="CP945">
        <v>0.12929410999999999</v>
      </c>
      <c r="CQ945">
        <v>0.13964514</v>
      </c>
      <c r="CR945">
        <v>0.30355402999999997</v>
      </c>
      <c r="CS945">
        <v>0.18669638</v>
      </c>
      <c r="CT945">
        <v>6.3271582999999999E-3</v>
      </c>
      <c r="CU945">
        <v>4.6992461999999999E-2</v>
      </c>
      <c r="CV945">
        <v>0.31724059999999998</v>
      </c>
      <c r="CW945">
        <v>-7.3947529999999997E-2</v>
      </c>
      <c r="CX945">
        <v>3.9627410000000002E-2</v>
      </c>
      <c r="CY945">
        <v>0.16538638</v>
      </c>
      <c r="CZ945">
        <v>0.31757253000000002</v>
      </c>
      <c r="DA945">
        <v>0.10279193</v>
      </c>
      <c r="DB945">
        <v>-0.13686714</v>
      </c>
      <c r="DC945">
        <v>0.97919929999999999</v>
      </c>
      <c r="DD945">
        <v>0.20911368999999999</v>
      </c>
      <c r="DE945">
        <v>0.13590224000000001</v>
      </c>
      <c r="DF945">
        <f t="shared" si="38"/>
        <v>0.12396726325631073</v>
      </c>
      <c r="DG945">
        <f t="shared" si="39"/>
        <v>0</v>
      </c>
      <c r="DH945">
        <v>1.30718954248366E-3</v>
      </c>
      <c r="DI945">
        <f>VLOOKUP(B945,owner_jaccard!$C$1:$E$1128,3,FALSE)</f>
        <v>4.1666666666666602E-2</v>
      </c>
      <c r="DJ945">
        <f>VLOOKUP(B945,partic_jaccard!$C$1:$E$1128,3,FALSE)</f>
        <v>0</v>
      </c>
      <c r="DK945">
        <f>VLOOKUP(B945,rtword_jaccard!$C$1:$E$1128,3,FALSE)</f>
        <v>0.19047619047618999</v>
      </c>
      <c r="DL945">
        <f>VLOOKUP(B945,rtword_jaccard!$C$1:$F$1128,4,FALSE)</f>
        <v>0.234567901234567</v>
      </c>
      <c r="DM945">
        <f>VLOOKUP(B945,rtword_jaccard!$C$1:$G$1128,5,FALSE)</f>
        <v>0.244813278008298</v>
      </c>
      <c r="DN945">
        <f>VLOOKUP(B945,owner_j_重み付き!$C$1:$E$1128,3)</f>
        <v>2.9999999999999997E-4</v>
      </c>
      <c r="DO945">
        <f>VLOOKUP(B945,part_j_重み付き!$C$1:$E$1128,3,FALSE)</f>
        <v>0</v>
      </c>
      <c r="DP945">
        <f>VLOOKUP(B945,journalsection_jaccard!$C$2:$E$1129,3,FALSE)</f>
        <v>0.234567901234567</v>
      </c>
      <c r="DQ945">
        <f>VLOOKUP(B945,journalsection_jaccard!$C$2:$F$1129,4,FALSE)</f>
        <v>0.21212121212121199</v>
      </c>
      <c r="DR945">
        <f>VLOOKUP(B945,journalsection_jaccard!$C$2:$G$1129,5,FALSE)</f>
        <v>0.167315175097276</v>
      </c>
      <c r="DS945">
        <f>VLOOKUP(B945,journalsection_jaccard!$C$2:$H$1129,6,FALSE)</f>
        <v>5.2631578947368397E-2</v>
      </c>
    </row>
    <row r="946" spans="1:123" hidden="1" x14ac:dyDescent="0.55000000000000004">
      <c r="A946">
        <v>939</v>
      </c>
      <c r="B946" t="s">
        <v>2407</v>
      </c>
      <c r="C946" t="s">
        <v>1045</v>
      </c>
      <c r="D946">
        <v>0.21187362000000001</v>
      </c>
      <c r="E946">
        <v>0.26209959999999999</v>
      </c>
      <c r="F946">
        <v>0.18594078999999999</v>
      </c>
      <c r="G946">
        <v>0.42176395999999999</v>
      </c>
      <c r="H946">
        <v>0.20720372000000001</v>
      </c>
      <c r="I946">
        <v>0.13965514000000001</v>
      </c>
      <c r="J946">
        <v>0.38358526999999998</v>
      </c>
      <c r="K946">
        <v>0.98363040000000002</v>
      </c>
      <c r="L946">
        <v>0.18329065</v>
      </c>
      <c r="M946">
        <v>0.19532160000000001</v>
      </c>
      <c r="N946">
        <v>0.43408935999999998</v>
      </c>
      <c r="O946">
        <v>0.19568962000000001</v>
      </c>
      <c r="P946">
        <v>8.1140409999999996E-2</v>
      </c>
      <c r="Q946">
        <v>0.28298113000000003</v>
      </c>
      <c r="R946">
        <v>-1.7003451999999999E-2</v>
      </c>
      <c r="S946">
        <v>0.19659661</v>
      </c>
      <c r="T946">
        <v>7.0586189999999993E-2</v>
      </c>
      <c r="U946">
        <v>0.13117121000000001</v>
      </c>
      <c r="V946">
        <v>0.13873522999999999</v>
      </c>
      <c r="W946">
        <v>0.21831202999999999</v>
      </c>
      <c r="X946">
        <v>0.33742603999999998</v>
      </c>
      <c r="Y946">
        <v>0.29404291999999999</v>
      </c>
      <c r="Z946">
        <v>0.34503855999999999</v>
      </c>
      <c r="AA946">
        <v>0.30710061999999999</v>
      </c>
      <c r="AB946">
        <v>0.10167432</v>
      </c>
      <c r="AC946">
        <v>0.29531538000000002</v>
      </c>
      <c r="AD946">
        <v>0.22067790000000001</v>
      </c>
      <c r="AE946">
        <v>0.1749098</v>
      </c>
      <c r="AF946">
        <v>0.20566309999999999</v>
      </c>
      <c r="AG946">
        <v>0.15318081</v>
      </c>
      <c r="AH946">
        <v>0.14020355000000001</v>
      </c>
      <c r="AI946">
        <v>0.36651476999999999</v>
      </c>
      <c r="AJ946">
        <v>0.13596543999999999</v>
      </c>
      <c r="AK946">
        <v>0.3623963</v>
      </c>
      <c r="AL946">
        <v>0.17006764999999999</v>
      </c>
      <c r="AM946">
        <v>0.26715224999999998</v>
      </c>
      <c r="AN946">
        <v>0.10845779999999999</v>
      </c>
      <c r="AO946">
        <v>0.22570457999999999</v>
      </c>
      <c r="AP946">
        <v>0.16716924</v>
      </c>
      <c r="AQ946">
        <v>0.26414369999999998</v>
      </c>
      <c r="AR946">
        <v>0.22146931</v>
      </c>
      <c r="AS946">
        <v>0.19323058000000001</v>
      </c>
      <c r="AT946">
        <v>0.22327259999999999</v>
      </c>
      <c r="AU946">
        <v>0.27173947999999998</v>
      </c>
      <c r="AV946">
        <v>0.21315034999999999</v>
      </c>
      <c r="AW946">
        <v>0.35747277999999999</v>
      </c>
      <c r="AX946">
        <v>-3.5098194999999999E-2</v>
      </c>
      <c r="AY946">
        <v>0.11619791</v>
      </c>
      <c r="AZ946">
        <v>0.97356290000000001</v>
      </c>
      <c r="BA946">
        <v>0.23046263</v>
      </c>
      <c r="BB946">
        <v>0.10666007499999999</v>
      </c>
      <c r="BC946">
        <v>0.21002920999999999</v>
      </c>
      <c r="BD946">
        <v>0.16365080000000001</v>
      </c>
      <c r="BE946">
        <v>0.20366801000000001</v>
      </c>
      <c r="BF946">
        <v>0.31294875999999999</v>
      </c>
      <c r="BG946">
        <v>0.25007802000000001</v>
      </c>
      <c r="BH946">
        <v>0.34397733000000003</v>
      </c>
      <c r="BI946">
        <v>0.31298524</v>
      </c>
      <c r="BJ946">
        <v>0.20682510000000001</v>
      </c>
      <c r="BK946">
        <v>0.25572586000000003</v>
      </c>
      <c r="BL946">
        <v>9.4643295000000002E-2</v>
      </c>
      <c r="BM946">
        <v>0.23494497</v>
      </c>
      <c r="BN946">
        <v>0.18702241999999999</v>
      </c>
      <c r="BO946">
        <v>0.29625434</v>
      </c>
      <c r="BP946">
        <v>0.16707553</v>
      </c>
      <c r="BQ946">
        <v>0.36300850000000001</v>
      </c>
      <c r="BR946">
        <v>0.31306650000000003</v>
      </c>
      <c r="BS946">
        <v>0.14060903</v>
      </c>
      <c r="BT946">
        <v>0.28625234999999999</v>
      </c>
      <c r="BU946">
        <v>0.29142094000000002</v>
      </c>
      <c r="BV946">
        <v>0.29444364000000001</v>
      </c>
      <c r="BW946">
        <v>0.20601565999999999</v>
      </c>
      <c r="BX946">
        <v>0.38958323</v>
      </c>
      <c r="BY946">
        <v>0.14894183999999999</v>
      </c>
      <c r="BZ946">
        <v>0.19423096000000001</v>
      </c>
      <c r="CA946">
        <v>0.25385419999999997</v>
      </c>
      <c r="CB946">
        <v>0.32169910000000002</v>
      </c>
      <c r="CC946">
        <v>0.23234674</v>
      </c>
      <c r="CD946">
        <v>0.22338812</v>
      </c>
      <c r="CE946">
        <v>0.40941392999999998</v>
      </c>
      <c r="CF946">
        <v>0.10873508</v>
      </c>
      <c r="CG946">
        <v>0.16321268999999999</v>
      </c>
      <c r="CH946">
        <v>0.18914299000000001</v>
      </c>
      <c r="CI946">
        <v>0.19421521</v>
      </c>
      <c r="CJ946">
        <v>0.18038641</v>
      </c>
      <c r="CK946">
        <v>0.24362758000000001</v>
      </c>
      <c r="CL946">
        <v>0.20586668</v>
      </c>
      <c r="CM946">
        <v>0.27456424000000001</v>
      </c>
      <c r="CN946">
        <v>0.17921096</v>
      </c>
      <c r="CO946">
        <v>0.1532077</v>
      </c>
      <c r="CP946">
        <v>0.16166031</v>
      </c>
      <c r="CQ946">
        <v>0.15618359000000001</v>
      </c>
      <c r="CR946">
        <v>0.53507846999999997</v>
      </c>
      <c r="CS946">
        <v>0.20963472</v>
      </c>
      <c r="CT946">
        <v>8.8421985999999994E-2</v>
      </c>
      <c r="CU946">
        <v>0.27253650000000001</v>
      </c>
      <c r="CV946">
        <v>0.21520332</v>
      </c>
      <c r="CW946">
        <v>0.38995922</v>
      </c>
      <c r="CX946">
        <v>0.20810771</v>
      </c>
      <c r="CY946">
        <v>0.13151120999999999</v>
      </c>
      <c r="CZ946">
        <v>0.20254052</v>
      </c>
      <c r="DA946">
        <v>0.22327939999999999</v>
      </c>
      <c r="DB946">
        <v>0.18563370000000001</v>
      </c>
      <c r="DC946">
        <v>0.96048533999999997</v>
      </c>
      <c r="DD946">
        <v>0.32677202999999999</v>
      </c>
      <c r="DE946">
        <v>9.8701819999999996E-2</v>
      </c>
      <c r="DF946">
        <f t="shared" si="38"/>
        <v>0.22397953989320382</v>
      </c>
      <c r="DG946">
        <f t="shared" si="39"/>
        <v>0</v>
      </c>
      <c r="DH946">
        <v>5.7129254939300165E-3</v>
      </c>
      <c r="DI946">
        <f>VLOOKUP(B946,owner_jaccard!$C$1:$E$1128,3,FALSE)</f>
        <v>0.4</v>
      </c>
      <c r="DJ946">
        <f>VLOOKUP(B946,partic_jaccard!$C$1:$E$1128,3,FALSE)</f>
        <v>0.54838709677419295</v>
      </c>
      <c r="DK946">
        <f>VLOOKUP(B946,rtword_jaccard!$C$1:$E$1128,3,FALSE)</f>
        <v>0.33333333333333298</v>
      </c>
      <c r="DL946">
        <f>VLOOKUP(B946,rtword_jaccard!$C$1:$F$1128,4,FALSE)</f>
        <v>0.36054421768707401</v>
      </c>
      <c r="DM946">
        <f>VLOOKUP(B946,rtword_jaccard!$C$1:$G$1128,5,FALSE)</f>
        <v>0.38248847926267199</v>
      </c>
      <c r="DN946">
        <f>VLOOKUP(B946,owner_j_重み付き!$C$1:$E$1128,3)</f>
        <v>5.7999999999999996E-3</v>
      </c>
      <c r="DO946">
        <f>VLOOKUP(B946,part_j_重み付き!$C$1:$E$1128,3,FALSE)</f>
        <v>2.2200000000000001E-2</v>
      </c>
      <c r="DP946">
        <f>VLOOKUP(B946,journalsection_jaccard!$C$2:$E$1129,3,FALSE)</f>
        <v>0.69491525423728795</v>
      </c>
      <c r="DQ946">
        <f>VLOOKUP(B946,journalsection_jaccard!$C$2:$F$1129,4,FALSE)</f>
        <v>0.39860139860139798</v>
      </c>
      <c r="DR946">
        <f>VLOOKUP(B946,journalsection_jaccard!$C$2:$G$1129,5,FALSE)</f>
        <v>0.36986301369863001</v>
      </c>
      <c r="DS946">
        <f>VLOOKUP(B946,journalsection_jaccard!$C$2:$H$1129,6,FALSE)</f>
        <v>0.265822784810126</v>
      </c>
    </row>
    <row r="947" spans="1:123" hidden="1" x14ac:dyDescent="0.55000000000000004">
      <c r="A947">
        <v>940</v>
      </c>
      <c r="B947" t="s">
        <v>1541</v>
      </c>
      <c r="C947" t="s">
        <v>1046</v>
      </c>
      <c r="D947">
        <v>0.273011</v>
      </c>
      <c r="E947">
        <v>0.11934669000000001</v>
      </c>
      <c r="F947">
        <v>0.21033278</v>
      </c>
      <c r="G947">
        <v>0.32498907999999999</v>
      </c>
      <c r="H947">
        <v>0.22702335000000001</v>
      </c>
      <c r="I947">
        <v>0.14323668000000001</v>
      </c>
      <c r="J947">
        <v>0.29004285000000002</v>
      </c>
      <c r="K947">
        <v>0.97997860000000003</v>
      </c>
      <c r="L947">
        <v>9.3338563999999999E-2</v>
      </c>
      <c r="M947">
        <v>8.4006919999999999E-2</v>
      </c>
      <c r="N947">
        <v>0.26354396000000002</v>
      </c>
      <c r="O947">
        <v>2.4506936E-2</v>
      </c>
      <c r="P947">
        <v>0.13786764000000001</v>
      </c>
      <c r="Q947">
        <v>0.22293043000000001</v>
      </c>
      <c r="R947">
        <v>5.6176579999999997E-2</v>
      </c>
      <c r="S947">
        <v>0.113196276</v>
      </c>
      <c r="T947">
        <v>0.23988844000000001</v>
      </c>
      <c r="U947">
        <v>0.12522395</v>
      </c>
      <c r="V947">
        <v>-8.2187484999999994E-3</v>
      </c>
      <c r="W947">
        <v>0.2048344</v>
      </c>
      <c r="X947">
        <v>0.17863593999999999</v>
      </c>
      <c r="Y947">
        <v>0.26348558</v>
      </c>
      <c r="Z947">
        <v>2.0135851999999999E-2</v>
      </c>
      <c r="AA947">
        <v>0.24502918000000001</v>
      </c>
      <c r="AB947">
        <v>0.22956425999999999</v>
      </c>
      <c r="AC947">
        <v>0.20846287999999999</v>
      </c>
      <c r="AD947">
        <v>0.23884004</v>
      </c>
      <c r="AE947">
        <v>0.35569650000000003</v>
      </c>
      <c r="AF947">
        <v>0.15665493999999999</v>
      </c>
      <c r="AG947">
        <v>0.19444475999999999</v>
      </c>
      <c r="AH947">
        <v>-3.0188166999999999E-3</v>
      </c>
      <c r="AI947">
        <v>0.31690966999999998</v>
      </c>
      <c r="AJ947">
        <v>0.22907151000000001</v>
      </c>
      <c r="AK947">
        <v>0.112882726</v>
      </c>
      <c r="AL947">
        <v>0.20391450999999999</v>
      </c>
      <c r="AM947">
        <v>0.22013774999999999</v>
      </c>
      <c r="AN947">
        <v>0.18563509</v>
      </c>
      <c r="AO947">
        <v>0.26197229999999999</v>
      </c>
      <c r="AP947">
        <v>0.16865917999999999</v>
      </c>
      <c r="AQ947">
        <v>0.42547237999999998</v>
      </c>
      <c r="AR947">
        <v>0.17555591000000001</v>
      </c>
      <c r="AS947">
        <v>9.5892050000000006E-2</v>
      </c>
      <c r="AT947">
        <v>0.11061308</v>
      </c>
      <c r="AU947">
        <v>0.28751992999999998</v>
      </c>
      <c r="AV947">
        <v>0.30556433999999999</v>
      </c>
      <c r="AW947">
        <v>0.32418564</v>
      </c>
      <c r="AX947">
        <v>9.0891269999999996E-2</v>
      </c>
      <c r="AY947">
        <v>0.18229023</v>
      </c>
      <c r="AZ947">
        <v>0.97046060000000001</v>
      </c>
      <c r="BA947">
        <v>0.33069533000000001</v>
      </c>
      <c r="BB947">
        <v>3.82645E-2</v>
      </c>
      <c r="BC947">
        <v>0.10216794999999999</v>
      </c>
      <c r="BD947">
        <v>3.9284159999999999E-2</v>
      </c>
      <c r="BE947">
        <v>6.7373829999999996E-2</v>
      </c>
      <c r="BF947">
        <v>0.32053150000000002</v>
      </c>
      <c r="BG947">
        <v>0.29790765000000002</v>
      </c>
      <c r="BH947">
        <v>0.17402277999999999</v>
      </c>
      <c r="BI947">
        <v>0.25217650000000003</v>
      </c>
      <c r="BJ947">
        <v>0.18561679</v>
      </c>
      <c r="BK947">
        <v>0.17691256</v>
      </c>
      <c r="BL947">
        <v>0.11328109</v>
      </c>
      <c r="BM947">
        <v>0.24872718999999999</v>
      </c>
      <c r="BN947">
        <v>0.26951098000000001</v>
      </c>
      <c r="BO947">
        <v>0.30496400000000001</v>
      </c>
      <c r="BP947">
        <v>0.20049717</v>
      </c>
      <c r="BQ947">
        <v>0.25789352999999998</v>
      </c>
      <c r="BR947">
        <v>0.26023528000000001</v>
      </c>
      <c r="BS947">
        <v>0.32658589999999998</v>
      </c>
      <c r="BT947">
        <v>0.37682799</v>
      </c>
      <c r="BU947">
        <v>0.28211009999999997</v>
      </c>
      <c r="BV947">
        <v>0.13914403</v>
      </c>
      <c r="BW947">
        <v>0.27698623999999999</v>
      </c>
      <c r="BX947">
        <v>0.38096288</v>
      </c>
      <c r="BY947">
        <v>0.13529152999999999</v>
      </c>
      <c r="BZ947">
        <v>0.27257308000000002</v>
      </c>
      <c r="CA947">
        <v>0.18143094000000001</v>
      </c>
      <c r="CB947">
        <v>0.21053094999999999</v>
      </c>
      <c r="CC947">
        <v>0.29647666</v>
      </c>
      <c r="CD947">
        <v>0.38948147999999999</v>
      </c>
      <c r="CE947">
        <v>0.43470360000000002</v>
      </c>
      <c r="CF947">
        <v>0.12672679000000001</v>
      </c>
      <c r="CG947">
        <v>0.40715936000000003</v>
      </c>
      <c r="CH947">
        <v>0.19315750000000001</v>
      </c>
      <c r="CI947">
        <v>6.0064760000000002E-2</v>
      </c>
      <c r="CJ947">
        <v>0.13281608</v>
      </c>
      <c r="CK947">
        <v>0.26955158000000001</v>
      </c>
      <c r="CL947">
        <v>0.30124240000000002</v>
      </c>
      <c r="CM947">
        <v>0.31022808000000002</v>
      </c>
      <c r="CN947">
        <v>0.16742593</v>
      </c>
      <c r="CO947">
        <v>0.27045851999999998</v>
      </c>
      <c r="CP947">
        <v>0.19607910000000001</v>
      </c>
      <c r="CQ947">
        <v>8.2606566000000003E-4</v>
      </c>
      <c r="CR947">
        <v>0.60149490000000005</v>
      </c>
      <c r="CS947">
        <v>0.1824462</v>
      </c>
      <c r="CT947">
        <v>5.6735802000000002E-2</v>
      </c>
      <c r="CU947">
        <v>0.31146489999999999</v>
      </c>
      <c r="CV947">
        <v>0.20578419000000001</v>
      </c>
      <c r="CW947">
        <v>0.12687694999999999</v>
      </c>
      <c r="CX947">
        <v>0.24827399999999999</v>
      </c>
      <c r="CY947">
        <v>0.21078314000000001</v>
      </c>
      <c r="CZ947">
        <v>0.46177040000000003</v>
      </c>
      <c r="DA947">
        <v>0.21560746</v>
      </c>
      <c r="DB947">
        <v>0.1402012</v>
      </c>
      <c r="DC947">
        <v>0.98020099999999999</v>
      </c>
      <c r="DD947">
        <v>0.44576389999999999</v>
      </c>
      <c r="DE947">
        <v>-1.452997E-2</v>
      </c>
      <c r="DF947">
        <f t="shared" si="38"/>
        <v>0.21264032880058248</v>
      </c>
      <c r="DG947">
        <f t="shared" si="39"/>
        <v>0</v>
      </c>
      <c r="DH947">
        <v>2.2411474675033617E-3</v>
      </c>
      <c r="DI947">
        <f>VLOOKUP(B947,owner_jaccard!$C$1:$E$1128,3,FALSE)</f>
        <v>0.28846153846153799</v>
      </c>
      <c r="DJ947">
        <f>VLOOKUP(B947,partic_jaccard!$C$1:$E$1128,3,FALSE)</f>
        <v>0.4</v>
      </c>
      <c r="DK947">
        <f>VLOOKUP(B947,rtword_jaccard!$C$1:$E$1128,3,FALSE)</f>
        <v>0.20481927710843301</v>
      </c>
      <c r="DL947">
        <f>VLOOKUP(B947,rtword_jaccard!$C$1:$F$1128,4,FALSE)</f>
        <v>0.25786163522012501</v>
      </c>
      <c r="DM947">
        <f>VLOOKUP(B947,rtword_jaccard!$C$1:$G$1128,5,FALSE)</f>
        <v>0.29870129870129802</v>
      </c>
      <c r="DN947">
        <f>VLOOKUP(B947,owner_j_重み付き!$C$1:$E$1128,3)</f>
        <v>9.1000000000000004E-3</v>
      </c>
      <c r="DO947">
        <f>VLOOKUP(B947,part_j_重み付き!$C$1:$E$1128,3,FALSE)</f>
        <v>7.1900000000000006E-2</v>
      </c>
      <c r="DP947">
        <f>VLOOKUP(B947,journalsection_jaccard!$C$2:$E$1129,3,FALSE)</f>
        <v>0.66666666666666596</v>
      </c>
      <c r="DQ947">
        <f>VLOOKUP(B947,journalsection_jaccard!$C$2:$F$1129,4,FALSE)</f>
        <v>0.36986301369863001</v>
      </c>
      <c r="DR947">
        <f>VLOOKUP(B947,journalsection_jaccard!$C$2:$G$1129,5,FALSE)</f>
        <v>0.31004366812227002</v>
      </c>
      <c r="DS947">
        <f>VLOOKUP(B947,journalsection_jaccard!$C$2:$H$1129,6,FALSE)</f>
        <v>0.19047619047618999</v>
      </c>
    </row>
    <row r="948" spans="1:123" hidden="1" x14ac:dyDescent="0.55000000000000004">
      <c r="A948">
        <v>941</v>
      </c>
      <c r="B948" t="s">
        <v>1542</v>
      </c>
      <c r="C948" t="s">
        <v>1047</v>
      </c>
      <c r="D948">
        <v>0.38030471999999999</v>
      </c>
      <c r="E948">
        <v>0.38420852999999999</v>
      </c>
      <c r="F948">
        <v>0.15709528</v>
      </c>
      <c r="G948">
        <v>0.34397027000000002</v>
      </c>
      <c r="H948">
        <v>0.28214210000000001</v>
      </c>
      <c r="I948">
        <v>4.0839479999999997E-2</v>
      </c>
      <c r="J948">
        <v>0.41122782000000002</v>
      </c>
      <c r="K948">
        <v>0.97910887000000002</v>
      </c>
      <c r="L948">
        <v>0.21809097</v>
      </c>
      <c r="M948">
        <v>0.24198948000000001</v>
      </c>
      <c r="N948">
        <v>0.33762170000000002</v>
      </c>
      <c r="O948">
        <v>0.31935831999999997</v>
      </c>
      <c r="P948">
        <v>0.12658173</v>
      </c>
      <c r="Q948">
        <v>0.24611933999999999</v>
      </c>
      <c r="R948">
        <v>8.7664110000000003E-2</v>
      </c>
      <c r="S948">
        <v>3.566743E-2</v>
      </c>
      <c r="T948">
        <v>0.27994071999999998</v>
      </c>
      <c r="U948">
        <v>0.12506523999999999</v>
      </c>
      <c r="V948">
        <v>6.8457565999999997E-2</v>
      </c>
      <c r="W948">
        <v>3.9642666E-2</v>
      </c>
      <c r="X948">
        <v>0.21166992000000001</v>
      </c>
      <c r="Y948">
        <v>0.14388075</v>
      </c>
      <c r="Z948">
        <v>0.24039583</v>
      </c>
      <c r="AA948">
        <v>9.4708719999999996E-2</v>
      </c>
      <c r="AB948">
        <v>0.19217572999999999</v>
      </c>
      <c r="AC948">
        <v>0.37628247999999997</v>
      </c>
      <c r="AD948">
        <v>0.11542226999999999</v>
      </c>
      <c r="AE948">
        <v>0.26393703000000002</v>
      </c>
      <c r="AF948">
        <v>0.23524368000000001</v>
      </c>
      <c r="AG948">
        <v>0.13716661999999999</v>
      </c>
      <c r="AH948">
        <v>6.1476573E-2</v>
      </c>
      <c r="AI948">
        <v>0.13961318</v>
      </c>
      <c r="AJ948">
        <v>0.19582194</v>
      </c>
      <c r="AK948">
        <v>0.3298334</v>
      </c>
      <c r="AL948">
        <v>0.21813937</v>
      </c>
      <c r="AM948">
        <v>9.3462749999999997E-2</v>
      </c>
      <c r="AN948">
        <v>0.20854911000000001</v>
      </c>
      <c r="AO948">
        <v>0.13698214</v>
      </c>
      <c r="AP948">
        <v>0.25023356000000002</v>
      </c>
      <c r="AQ948">
        <v>0.25663003000000001</v>
      </c>
      <c r="AR948">
        <v>0.15017726000000001</v>
      </c>
      <c r="AS948">
        <v>0.11540532000000001</v>
      </c>
      <c r="AT948">
        <v>0.15955721</v>
      </c>
      <c r="AU948">
        <v>9.9610015999999996E-2</v>
      </c>
      <c r="AV948">
        <v>0.10521044</v>
      </c>
      <c r="AW948">
        <v>0.25478044</v>
      </c>
      <c r="AX948">
        <v>1.2385281E-2</v>
      </c>
      <c r="AY948">
        <v>0.22171022000000001</v>
      </c>
      <c r="AZ948">
        <v>0.97511289999999995</v>
      </c>
      <c r="BA948">
        <v>0.13675010000000001</v>
      </c>
      <c r="BB948">
        <v>0.13422373000000001</v>
      </c>
      <c r="BC948">
        <v>0.14924615999999999</v>
      </c>
      <c r="BD948">
        <v>0.10702312999999999</v>
      </c>
      <c r="BE948">
        <v>0.17620127999999999</v>
      </c>
      <c r="BF948">
        <v>0.25723547000000002</v>
      </c>
      <c r="BG948">
        <v>0.34431266999999999</v>
      </c>
      <c r="BH948">
        <v>3.0565172000000002E-2</v>
      </c>
      <c r="BI948">
        <v>0.12244784</v>
      </c>
      <c r="BJ948">
        <v>0.19622795000000001</v>
      </c>
      <c r="BK948">
        <v>0.21463156</v>
      </c>
      <c r="BL948">
        <v>0.32287732000000002</v>
      </c>
      <c r="BM948">
        <v>0.28339022000000003</v>
      </c>
      <c r="BN948">
        <v>0.32668048</v>
      </c>
      <c r="BO948">
        <v>0.18224065</v>
      </c>
      <c r="BP948">
        <v>1.9881340000000001E-2</v>
      </c>
      <c r="BQ948">
        <v>0.22437236999999999</v>
      </c>
      <c r="BR948">
        <v>0.1250116</v>
      </c>
      <c r="BS948">
        <v>0.12076696000000001</v>
      </c>
      <c r="BT948">
        <v>0.34483819999999998</v>
      </c>
      <c r="BU948">
        <v>0.32119491999999999</v>
      </c>
      <c r="BV948">
        <v>0.14024576999999999</v>
      </c>
      <c r="BW948">
        <v>0.2552566</v>
      </c>
      <c r="BX948">
        <v>0.31373902999999997</v>
      </c>
      <c r="BY948">
        <v>0.10224828</v>
      </c>
      <c r="BZ948">
        <v>0.13811423</v>
      </c>
      <c r="CA948">
        <v>0.24138275000000001</v>
      </c>
      <c r="CB948">
        <v>0.28049782000000001</v>
      </c>
      <c r="CC948">
        <v>0.36246598000000002</v>
      </c>
      <c r="CD948">
        <v>0.41169149999999999</v>
      </c>
      <c r="CE948">
        <v>0.23690586999999999</v>
      </c>
      <c r="CF948">
        <v>0.24821539000000001</v>
      </c>
      <c r="CG948">
        <v>0.14902868999999999</v>
      </c>
      <c r="CH948">
        <v>0.32640271999999998</v>
      </c>
      <c r="CI948">
        <v>-5.4627370000000001E-2</v>
      </c>
      <c r="CJ948">
        <v>-5.3251016999999998E-2</v>
      </c>
      <c r="CK948">
        <v>0.28510292999999998</v>
      </c>
      <c r="CL948">
        <v>0.18211329000000001</v>
      </c>
      <c r="CM948">
        <v>0.14140885</v>
      </c>
      <c r="CN948">
        <v>-5.6228146E-2</v>
      </c>
      <c r="CO948">
        <v>2.3495456000000001E-2</v>
      </c>
      <c r="CP948">
        <v>0.1702929</v>
      </c>
      <c r="CQ948">
        <v>2.1334988999999999E-2</v>
      </c>
      <c r="CR948">
        <v>0.33468219999999999</v>
      </c>
      <c r="CS948">
        <v>0.30656919999999999</v>
      </c>
      <c r="CT948">
        <v>5.7412093000000003E-3</v>
      </c>
      <c r="CU948">
        <v>0.23751675999999999</v>
      </c>
      <c r="CV948">
        <v>0.32098755000000001</v>
      </c>
      <c r="CW948">
        <v>7.039078E-2</v>
      </c>
      <c r="CX948">
        <v>1.4995931000000001E-2</v>
      </c>
      <c r="CY948">
        <v>0.32766960000000001</v>
      </c>
      <c r="CZ948">
        <v>0.29352787000000002</v>
      </c>
      <c r="DA948">
        <v>0.25253453999999997</v>
      </c>
      <c r="DB948">
        <v>0.36213719999999999</v>
      </c>
      <c r="DC948">
        <v>0.9824446</v>
      </c>
      <c r="DD948">
        <v>0.26716329999999999</v>
      </c>
      <c r="DE948">
        <v>0.12326505</v>
      </c>
      <c r="DF948">
        <f t="shared" si="38"/>
        <v>0.19485034530388351</v>
      </c>
      <c r="DG948">
        <f t="shared" si="39"/>
        <v>0</v>
      </c>
      <c r="DH948">
        <v>4.2477165333060219E-4</v>
      </c>
      <c r="DI948">
        <f>VLOOKUP(B948,owner_jaccard!$C$1:$E$1128,3,FALSE)</f>
        <v>0.21212121212121199</v>
      </c>
      <c r="DJ948">
        <f>VLOOKUP(B948,partic_jaccard!$C$1:$E$1128,3,FALSE)</f>
        <v>0.45945945945945899</v>
      </c>
      <c r="DK948">
        <f>VLOOKUP(B948,rtword_jaccard!$C$1:$E$1128,3,FALSE)</f>
        <v>0.28205128205128199</v>
      </c>
      <c r="DL948">
        <f>VLOOKUP(B948,rtword_jaccard!$C$1:$F$1128,4,FALSE)</f>
        <v>0.32450331125827803</v>
      </c>
      <c r="DM948">
        <f>VLOOKUP(B948,rtword_jaccard!$C$1:$G$1128,5,FALSE)</f>
        <v>0.35135135135135098</v>
      </c>
      <c r="DN948">
        <f>VLOOKUP(B948,owner_j_重み付き!$C$1:$E$1128,3)</f>
        <v>2.8999999999999998E-3</v>
      </c>
      <c r="DO948">
        <f>VLOOKUP(B948,part_j_重み付き!$C$1:$E$1128,3,FALSE)</f>
        <v>6.5500000000000003E-2</v>
      </c>
      <c r="DP948">
        <f>VLOOKUP(B948,journalsection_jaccard!$C$2:$E$1129,3,FALSE)</f>
        <v>0.66666666666666596</v>
      </c>
      <c r="DQ948">
        <f>VLOOKUP(B948,journalsection_jaccard!$C$2:$F$1129,4,FALSE)</f>
        <v>0.33333333333333298</v>
      </c>
      <c r="DR948">
        <f>VLOOKUP(B948,journalsection_jaccard!$C$2:$G$1129,5,FALSE)</f>
        <v>0.3215859030837</v>
      </c>
      <c r="DS948">
        <f>VLOOKUP(B948,journalsection_jaccard!$C$2:$H$1129,6,FALSE)</f>
        <v>0.19047619047618999</v>
      </c>
    </row>
    <row r="949" spans="1:123" hidden="1" x14ac:dyDescent="0.55000000000000004">
      <c r="A949">
        <v>942</v>
      </c>
      <c r="B949" t="s">
        <v>1543</v>
      </c>
      <c r="C949" t="s">
        <v>1048</v>
      </c>
      <c r="D949">
        <v>0.24679047000000001</v>
      </c>
      <c r="E949">
        <v>0.38356965999999998</v>
      </c>
      <c r="F949">
        <v>0.16865566000000001</v>
      </c>
      <c r="G949">
        <v>0.33806037999999999</v>
      </c>
      <c r="H949">
        <v>0.28414650000000002</v>
      </c>
      <c r="I949">
        <v>8.5347585000000004E-2</v>
      </c>
      <c r="J949">
        <v>0.42438673999999998</v>
      </c>
      <c r="K949">
        <v>0.97743857000000001</v>
      </c>
      <c r="L949">
        <v>0.16262162999999999</v>
      </c>
      <c r="M949">
        <v>0.25722864000000001</v>
      </c>
      <c r="N949">
        <v>0.44742596000000001</v>
      </c>
      <c r="O949">
        <v>0.20584437</v>
      </c>
      <c r="P949">
        <v>0.22377390999999999</v>
      </c>
      <c r="Q949">
        <v>0.39088684000000001</v>
      </c>
      <c r="R949">
        <v>0.21037790000000001</v>
      </c>
      <c r="S949">
        <v>0.26116586000000003</v>
      </c>
      <c r="T949">
        <v>0.28551884999999999</v>
      </c>
      <c r="U949">
        <v>0.14098145000000001</v>
      </c>
      <c r="V949">
        <v>0.10927181</v>
      </c>
      <c r="W949">
        <v>0.16940846000000001</v>
      </c>
      <c r="X949">
        <v>0.12703423</v>
      </c>
      <c r="Y949">
        <v>0.31122047000000003</v>
      </c>
      <c r="Z949">
        <v>9.7615629999999995E-2</v>
      </c>
      <c r="AA949">
        <v>0.25491363</v>
      </c>
      <c r="AB949">
        <v>0.31664425000000002</v>
      </c>
      <c r="AC949">
        <v>0.34165015999999998</v>
      </c>
      <c r="AD949">
        <v>0.19549668000000001</v>
      </c>
      <c r="AE949">
        <v>0.13321032999999999</v>
      </c>
      <c r="AF949">
        <v>0.33136320000000002</v>
      </c>
      <c r="AG949">
        <v>0.19758295000000001</v>
      </c>
      <c r="AH949">
        <v>0.19583999999999999</v>
      </c>
      <c r="AI949">
        <v>0.23296858000000001</v>
      </c>
      <c r="AJ949">
        <v>0.27487388000000001</v>
      </c>
      <c r="AK949">
        <v>0.15675353</v>
      </c>
      <c r="AL949">
        <v>0.26125169999999998</v>
      </c>
      <c r="AM949">
        <v>8.6571339999999997E-2</v>
      </c>
      <c r="AN949">
        <v>0.19919038</v>
      </c>
      <c r="AO949">
        <v>0.115760036</v>
      </c>
      <c r="AP949">
        <v>0.15250548999999999</v>
      </c>
      <c r="AQ949">
        <v>0.24470504000000001</v>
      </c>
      <c r="AR949">
        <v>0.27705257999999999</v>
      </c>
      <c r="AS949">
        <v>0.23486963999999999</v>
      </c>
      <c r="AT949">
        <v>5.1024470000000002E-2</v>
      </c>
      <c r="AU949">
        <v>0.22777729999999999</v>
      </c>
      <c r="AV949">
        <v>0.31570172000000002</v>
      </c>
      <c r="AW949">
        <v>0.39483420000000002</v>
      </c>
      <c r="AX949">
        <v>0.22905338</v>
      </c>
      <c r="AY949">
        <v>0.14267355000000001</v>
      </c>
      <c r="AZ949">
        <v>0.96836334000000002</v>
      </c>
      <c r="BA949">
        <v>0.17488480000000001</v>
      </c>
      <c r="BB949">
        <v>0.25244840000000002</v>
      </c>
      <c r="BC949">
        <v>0.20224935999999999</v>
      </c>
      <c r="BD949">
        <v>0.18999325</v>
      </c>
      <c r="BE949">
        <v>-7.7486715999999997E-2</v>
      </c>
      <c r="BF949">
        <v>0.37097269999999999</v>
      </c>
      <c r="BG949">
        <v>0.21996052999999999</v>
      </c>
      <c r="BH949">
        <v>0.24337126000000001</v>
      </c>
      <c r="BI949">
        <v>0.38360043999999999</v>
      </c>
      <c r="BJ949">
        <v>0.23355880000000001</v>
      </c>
      <c r="BK949">
        <v>0.33419806000000002</v>
      </c>
      <c r="BL949">
        <v>0.14584543</v>
      </c>
      <c r="BM949">
        <v>0.47987854000000002</v>
      </c>
      <c r="BN949">
        <v>0.23837343</v>
      </c>
      <c r="BO949">
        <v>0.18477199999999999</v>
      </c>
      <c r="BP949">
        <v>0.20129538999999999</v>
      </c>
      <c r="BQ949">
        <v>0.26716299999999998</v>
      </c>
      <c r="BR949">
        <v>0.22007621999999999</v>
      </c>
      <c r="BS949">
        <v>0.39304044999999999</v>
      </c>
      <c r="BT949">
        <v>0.21461499000000001</v>
      </c>
      <c r="BU949">
        <v>0.28259566000000003</v>
      </c>
      <c r="BV949">
        <v>0.17999707000000001</v>
      </c>
      <c r="BW949">
        <v>0.27997105999999999</v>
      </c>
      <c r="BX949">
        <v>0.32850525000000003</v>
      </c>
      <c r="BY949">
        <v>0.25949463</v>
      </c>
      <c r="BZ949">
        <v>0.32948714000000001</v>
      </c>
      <c r="CA949">
        <v>0.23289734000000001</v>
      </c>
      <c r="CB949">
        <v>0.29707482000000002</v>
      </c>
      <c r="CC949">
        <v>0.39504467999999998</v>
      </c>
      <c r="CD949">
        <v>0.32067396999999997</v>
      </c>
      <c r="CE949">
        <v>0.29496032</v>
      </c>
      <c r="CF949">
        <v>0.24048084</v>
      </c>
      <c r="CG949">
        <v>0.12165405</v>
      </c>
      <c r="CH949">
        <v>0.21889362000000001</v>
      </c>
      <c r="CI949">
        <v>0.21277763999999999</v>
      </c>
      <c r="CJ949">
        <v>0.17677386</v>
      </c>
      <c r="CK949">
        <v>0.10607667</v>
      </c>
      <c r="CL949">
        <v>0.4399748</v>
      </c>
      <c r="CM949">
        <v>0.2836822</v>
      </c>
      <c r="CN949">
        <v>0.27693163999999998</v>
      </c>
      <c r="CO949">
        <v>0.23506129000000001</v>
      </c>
      <c r="CP949">
        <v>0.33000842000000002</v>
      </c>
      <c r="CQ949">
        <v>0.28567766999999999</v>
      </c>
      <c r="CR949">
        <v>0.35091919999999999</v>
      </c>
      <c r="CS949">
        <v>0.31343132000000001</v>
      </c>
      <c r="CT949">
        <v>1.3148395E-2</v>
      </c>
      <c r="CU949">
        <v>0.26524081999999999</v>
      </c>
      <c r="CV949">
        <v>0.28812336999999999</v>
      </c>
      <c r="CW949">
        <v>0.29819146000000002</v>
      </c>
      <c r="CX949">
        <v>9.9981490000000006E-2</v>
      </c>
      <c r="CY949">
        <v>0.26845160000000001</v>
      </c>
      <c r="CZ949">
        <v>0.31891406</v>
      </c>
      <c r="DA949">
        <v>0.15713418000000001</v>
      </c>
      <c r="DB949">
        <v>0.3003171</v>
      </c>
      <c r="DC949">
        <v>0.96862923999999995</v>
      </c>
      <c r="DD949">
        <v>0.32250166000000002</v>
      </c>
      <c r="DE949">
        <v>9.3925460000000002E-2</v>
      </c>
      <c r="DF949">
        <f t="shared" si="38"/>
        <v>0.24259598165048549</v>
      </c>
      <c r="DG949">
        <f t="shared" si="39"/>
        <v>0</v>
      </c>
      <c r="DH949">
        <v>1.3468574296346118E-2</v>
      </c>
      <c r="DI949">
        <f>VLOOKUP(B949,owner_jaccard!$C$1:$E$1128,3,FALSE)</f>
        <v>0.41304347826086901</v>
      </c>
      <c r="DJ949">
        <f>VLOOKUP(B949,partic_jaccard!$C$1:$E$1128,3,FALSE)</f>
        <v>0.51428571428571401</v>
      </c>
      <c r="DK949">
        <f>VLOOKUP(B949,rtword_jaccard!$C$1:$E$1128,3,FALSE)</f>
        <v>0.29870129870129802</v>
      </c>
      <c r="DL949">
        <f>VLOOKUP(B949,rtword_jaccard!$C$1:$F$1128,4,FALSE)</f>
        <v>0.36054421768707401</v>
      </c>
      <c r="DM949">
        <f>VLOOKUP(B949,rtword_jaccard!$C$1:$G$1128,5,FALSE)</f>
        <v>0.36986301369863001</v>
      </c>
      <c r="DN949">
        <f>VLOOKUP(B949,owner_j_重み付き!$C$1:$E$1128,3)</f>
        <v>1.44E-2</v>
      </c>
      <c r="DO949">
        <f>VLOOKUP(B949,part_j_重み付き!$C$1:$E$1128,3,FALSE)</f>
        <v>0.10299999999999999</v>
      </c>
      <c r="DP949">
        <f>VLOOKUP(B949,journalsection_jaccard!$C$2:$E$1129,3,FALSE)</f>
        <v>0.63934426229508201</v>
      </c>
      <c r="DQ949">
        <f>VLOOKUP(B949,journalsection_jaccard!$C$2:$F$1129,4,FALSE)</f>
        <v>0.40845070422535201</v>
      </c>
      <c r="DR949">
        <f>VLOOKUP(B949,journalsection_jaccard!$C$2:$G$1129,5,FALSE)</f>
        <v>0.35135135135135098</v>
      </c>
      <c r="DS949">
        <f>VLOOKUP(B949,journalsection_jaccard!$C$2:$H$1129,6,FALSE)</f>
        <v>0.219512195121951</v>
      </c>
    </row>
    <row r="950" spans="1:123" hidden="1" x14ac:dyDescent="0.55000000000000004">
      <c r="A950">
        <v>943</v>
      </c>
      <c r="B950" t="s">
        <v>1544</v>
      </c>
      <c r="C950" t="s">
        <v>1049</v>
      </c>
      <c r="D950">
        <v>0.29996782999999999</v>
      </c>
      <c r="E950">
        <v>0.28021153999999998</v>
      </c>
      <c r="F950">
        <v>0.19521050000000001</v>
      </c>
      <c r="G950">
        <v>0.34159236999999998</v>
      </c>
      <c r="H950">
        <v>0.30225000000000002</v>
      </c>
      <c r="I950">
        <v>0.28292600000000001</v>
      </c>
      <c r="J950">
        <v>0.40793922999999999</v>
      </c>
      <c r="K950">
        <v>0.98389470000000001</v>
      </c>
      <c r="L950">
        <v>0.16369798999999999</v>
      </c>
      <c r="M950">
        <v>0.30322813999999998</v>
      </c>
      <c r="N950">
        <v>0.35594766999999999</v>
      </c>
      <c r="O950">
        <v>0.31998235000000003</v>
      </c>
      <c r="P950">
        <v>0.13997492</v>
      </c>
      <c r="Q950">
        <v>0.33197102000000001</v>
      </c>
      <c r="R950">
        <v>-8.0608465000000004E-2</v>
      </c>
      <c r="S950">
        <v>0.10629331</v>
      </c>
      <c r="T950">
        <v>0.1663741</v>
      </c>
      <c r="U950">
        <v>1.00972345E-2</v>
      </c>
      <c r="V950">
        <v>0.20571519999999999</v>
      </c>
      <c r="W950">
        <v>0.20263556999999999</v>
      </c>
      <c r="X950">
        <v>0.11987513</v>
      </c>
      <c r="Y950">
        <v>0.26551634000000002</v>
      </c>
      <c r="Z950">
        <v>0.11169838</v>
      </c>
      <c r="AA950">
        <v>0.22896021999999999</v>
      </c>
      <c r="AB950">
        <v>0.10095220000000001</v>
      </c>
      <c r="AC950">
        <v>0.34163776000000001</v>
      </c>
      <c r="AD950">
        <v>0.21626604999999999</v>
      </c>
      <c r="AE950">
        <v>0.24376911000000001</v>
      </c>
      <c r="AF950">
        <v>0.24760488</v>
      </c>
      <c r="AG950">
        <v>0.22106013999999999</v>
      </c>
      <c r="AH950">
        <v>0.15062951999999999</v>
      </c>
      <c r="AI950">
        <v>0.21699689999999999</v>
      </c>
      <c r="AJ950">
        <v>0.19276183999999999</v>
      </c>
      <c r="AK950">
        <v>0.36892205</v>
      </c>
      <c r="AL950">
        <v>0.2946126</v>
      </c>
      <c r="AM950">
        <v>0.29714902999999998</v>
      </c>
      <c r="AN950">
        <v>0.24684690000000001</v>
      </c>
      <c r="AO950">
        <v>0.24500862000000001</v>
      </c>
      <c r="AP950">
        <v>0.23060074</v>
      </c>
      <c r="AQ950">
        <v>0.19389638000000001</v>
      </c>
      <c r="AR950">
        <v>0.21102281000000001</v>
      </c>
      <c r="AS950">
        <v>7.4841809999999995E-2</v>
      </c>
      <c r="AT950">
        <v>0.2554826</v>
      </c>
      <c r="AU950">
        <v>0.117987305</v>
      </c>
      <c r="AV950">
        <v>0.20956261000000001</v>
      </c>
      <c r="AW950">
        <v>0.38598149999999998</v>
      </c>
      <c r="AX950">
        <v>0.10388575</v>
      </c>
      <c r="AY950">
        <v>0.17882890000000001</v>
      </c>
      <c r="AZ950">
        <v>0.97557837000000003</v>
      </c>
      <c r="BA950">
        <v>0.16975752</v>
      </c>
      <c r="BB950">
        <v>0.10968794</v>
      </c>
      <c r="BC950">
        <v>0.25792247000000001</v>
      </c>
      <c r="BD950">
        <v>0.17288908</v>
      </c>
      <c r="BE950">
        <v>0.17811851000000001</v>
      </c>
      <c r="BF950">
        <v>0.19505307</v>
      </c>
      <c r="BG950">
        <v>0.26848745000000002</v>
      </c>
      <c r="BH950">
        <v>0.28309402</v>
      </c>
      <c r="BI950">
        <v>0.22642224999999999</v>
      </c>
      <c r="BJ950">
        <v>0.25473805999999999</v>
      </c>
      <c r="BK950">
        <v>0.29623786000000002</v>
      </c>
      <c r="BL950">
        <v>0.20086664000000001</v>
      </c>
      <c r="BM950">
        <v>0.28136346000000001</v>
      </c>
      <c r="BN950">
        <v>0.16686851999999999</v>
      </c>
      <c r="BO950">
        <v>0.40712389999999998</v>
      </c>
      <c r="BP950">
        <v>0.12554029999999999</v>
      </c>
      <c r="BQ950">
        <v>0.22061889000000001</v>
      </c>
      <c r="BR950">
        <v>0.15255200999999999</v>
      </c>
      <c r="BS950">
        <v>0.29585810000000001</v>
      </c>
      <c r="BT950">
        <v>0.367481</v>
      </c>
      <c r="BU950">
        <v>0.38929585</v>
      </c>
      <c r="BV950">
        <v>0.14652741</v>
      </c>
      <c r="BW950">
        <v>0.33225104</v>
      </c>
      <c r="BX950">
        <v>0.31255808000000002</v>
      </c>
      <c r="BY950">
        <v>9.9965520000000002E-2</v>
      </c>
      <c r="BZ950">
        <v>0.25388017000000002</v>
      </c>
      <c r="CA950">
        <v>0.16216095999999999</v>
      </c>
      <c r="CB950">
        <v>0.20575418000000001</v>
      </c>
      <c r="CC950">
        <v>0.33403292000000001</v>
      </c>
      <c r="CD950">
        <v>0.30220026</v>
      </c>
      <c r="CE950">
        <v>0.42462181999999998</v>
      </c>
      <c r="CF950">
        <v>0.25701360000000001</v>
      </c>
      <c r="CG950">
        <v>0.40563017000000001</v>
      </c>
      <c r="CH950">
        <v>0.17713313999999999</v>
      </c>
      <c r="CI950">
        <v>0.23886031999999999</v>
      </c>
      <c r="CJ950">
        <v>9.2487565999999993E-2</v>
      </c>
      <c r="CK950">
        <v>0.23256305999999999</v>
      </c>
      <c r="CL950">
        <v>0.34519207000000002</v>
      </c>
      <c r="CM950">
        <v>0.20608275000000001</v>
      </c>
      <c r="CN950">
        <v>0.16954712999999999</v>
      </c>
      <c r="CO950">
        <v>0.1148165</v>
      </c>
      <c r="CP950">
        <v>0.24649960000000001</v>
      </c>
      <c r="CQ950">
        <v>0.14713246999999999</v>
      </c>
      <c r="CR950">
        <v>0.53038554999999998</v>
      </c>
      <c r="CS950">
        <v>0.23127465999999999</v>
      </c>
      <c r="CT950">
        <v>5.320656E-2</v>
      </c>
      <c r="CU950">
        <v>0.32473176999999998</v>
      </c>
      <c r="CV950">
        <v>0.34924197000000001</v>
      </c>
      <c r="CW950">
        <v>0.29955969999999998</v>
      </c>
      <c r="CX950">
        <v>-6.1214323999999997E-3</v>
      </c>
      <c r="CY950">
        <v>0.28996509999999998</v>
      </c>
      <c r="CZ950">
        <v>0.35955643999999998</v>
      </c>
      <c r="DA950">
        <v>0.24613863</v>
      </c>
      <c r="DB950">
        <v>0.19435146</v>
      </c>
      <c r="DC950">
        <v>0.98051935000000001</v>
      </c>
      <c r="DD950">
        <v>0.20777777</v>
      </c>
      <c r="DE950">
        <v>-4.8160375999999998E-3</v>
      </c>
      <c r="DF950">
        <f t="shared" si="38"/>
        <v>0.23019324621844647</v>
      </c>
      <c r="DG950">
        <f t="shared" si="39"/>
        <v>0</v>
      </c>
      <c r="DH950">
        <v>1.1592316636447511E-4</v>
      </c>
      <c r="DI950">
        <f>VLOOKUP(B950,owner_jaccard!$C$1:$E$1128,3,FALSE)</f>
        <v>0.29545454545454503</v>
      </c>
      <c r="DJ950">
        <f>VLOOKUP(B950,partic_jaccard!$C$1:$E$1128,3,FALSE)</f>
        <v>0.45</v>
      </c>
      <c r="DK950">
        <f>VLOOKUP(B950,rtword_jaccard!$C$1:$E$1128,3,FALSE)</f>
        <v>0.17647058823529399</v>
      </c>
      <c r="DL950">
        <f>VLOOKUP(B950,rtword_jaccard!$C$1:$F$1128,4,FALSE)</f>
        <v>0.24223602484472001</v>
      </c>
      <c r="DM950">
        <f>VLOOKUP(B950,rtword_jaccard!$C$1:$G$1128,5,FALSE)</f>
        <v>0.26050420168067201</v>
      </c>
      <c r="DN950">
        <f>VLOOKUP(B950,owner_j_重み付き!$C$1:$E$1128,3)</f>
        <v>6.1000000000000004E-3</v>
      </c>
      <c r="DO950">
        <f>VLOOKUP(B950,part_j_重み付き!$C$1:$E$1128,3,FALSE)</f>
        <v>0.17710000000000001</v>
      </c>
      <c r="DP950">
        <f>VLOOKUP(B950,journalsection_jaccard!$C$2:$E$1129,3,FALSE)</f>
        <v>0.69491525423728795</v>
      </c>
      <c r="DQ950">
        <f>VLOOKUP(B950,journalsection_jaccard!$C$2:$F$1129,4,FALSE)</f>
        <v>0.36054421768707401</v>
      </c>
      <c r="DR950">
        <f>VLOOKUP(B950,journalsection_jaccard!$C$2:$G$1129,5,FALSE)</f>
        <v>0.30434782608695599</v>
      </c>
      <c r="DS950">
        <f>VLOOKUP(B950,journalsection_jaccard!$C$2:$H$1129,6,FALSE)</f>
        <v>0.17647058823529399</v>
      </c>
    </row>
    <row r="951" spans="1:123" hidden="1" x14ac:dyDescent="0.55000000000000004">
      <c r="A951">
        <v>944</v>
      </c>
      <c r="B951" t="s">
        <v>2408</v>
      </c>
      <c r="C951" t="s">
        <v>1050</v>
      </c>
      <c r="D951">
        <v>0.13773605</v>
      </c>
      <c r="E951">
        <v>0.13994952999999999</v>
      </c>
      <c r="F951">
        <v>4.7291365000000002E-2</v>
      </c>
      <c r="G951">
        <v>0.19365393</v>
      </c>
      <c r="H951">
        <v>-8.0651E-2</v>
      </c>
      <c r="I951">
        <v>0.14329860999999999</v>
      </c>
      <c r="J951">
        <v>0.27320119999999998</v>
      </c>
      <c r="K951">
        <v>0.98870460000000004</v>
      </c>
      <c r="L951">
        <v>9.2458020000000002E-2</v>
      </c>
      <c r="M951">
        <v>9.4251879999999996E-2</v>
      </c>
      <c r="N951">
        <v>7.3403839999999998E-2</v>
      </c>
      <c r="O951">
        <v>2.6853981999999998E-2</v>
      </c>
      <c r="P951">
        <v>-2.5045225000000001E-2</v>
      </c>
      <c r="Q951">
        <v>0.15012210000000001</v>
      </c>
      <c r="R951">
        <v>0.20127819999999999</v>
      </c>
      <c r="S951">
        <v>4.0421892000000001E-2</v>
      </c>
      <c r="T951">
        <v>0.17942342</v>
      </c>
      <c r="U951">
        <v>4.1960888000000002E-2</v>
      </c>
      <c r="V951">
        <v>0.15446973999999999</v>
      </c>
      <c r="W951">
        <v>2.958067E-2</v>
      </c>
      <c r="X951">
        <v>0.28449443000000002</v>
      </c>
      <c r="Y951">
        <v>0.16156023999999999</v>
      </c>
      <c r="Z951">
        <v>3.3609409999999999E-2</v>
      </c>
      <c r="AA951">
        <v>0.13314296</v>
      </c>
      <c r="AB951">
        <v>0.26467000000000002</v>
      </c>
      <c r="AC951">
        <v>8.6690610000000001E-2</v>
      </c>
      <c r="AD951">
        <v>0.18488994</v>
      </c>
      <c r="AE951">
        <v>4.65029E-2</v>
      </c>
      <c r="AF951">
        <v>0.25653023000000003</v>
      </c>
      <c r="AG951">
        <v>0.14218363000000001</v>
      </c>
      <c r="AH951">
        <v>0.14302133</v>
      </c>
      <c r="AI951">
        <v>0.13783771</v>
      </c>
      <c r="AJ951">
        <v>0.10341287</v>
      </c>
      <c r="AK951">
        <v>0.13579253999999999</v>
      </c>
      <c r="AL951">
        <v>0.12217090999999999</v>
      </c>
      <c r="AM951">
        <v>6.8176689999999998E-2</v>
      </c>
      <c r="AN951">
        <v>0.17395018000000001</v>
      </c>
      <c r="AO951">
        <v>8.0377379999999998E-2</v>
      </c>
      <c r="AP951">
        <v>0.22878625999999999</v>
      </c>
      <c r="AQ951">
        <v>0.21490571999999999</v>
      </c>
      <c r="AR951">
        <v>0.23723732</v>
      </c>
      <c r="AS951">
        <v>0.26988839999999997</v>
      </c>
      <c r="AT951">
        <v>-6.5714079999999994E-2</v>
      </c>
      <c r="AU951">
        <v>9.8603469999999999E-2</v>
      </c>
      <c r="AV951">
        <v>9.4232679999999999E-2</v>
      </c>
      <c r="AW951">
        <v>0.28373563000000002</v>
      </c>
      <c r="AX951">
        <v>0.24040581</v>
      </c>
      <c r="AY951">
        <v>0.16033247</v>
      </c>
      <c r="AZ951">
        <v>0.95564139999999997</v>
      </c>
      <c r="BA951">
        <v>0.12372879000000001</v>
      </c>
      <c r="BB951">
        <v>0.15942561999999999</v>
      </c>
      <c r="BC951">
        <v>9.1724E-2</v>
      </c>
      <c r="BD951">
        <v>9.3344380000000005E-2</v>
      </c>
      <c r="BE951">
        <v>0.16919967999999999</v>
      </c>
      <c r="BF951">
        <v>0.22458875</v>
      </c>
      <c r="BG951">
        <v>0.18508361000000001</v>
      </c>
      <c r="BH951">
        <v>8.6312799999999995E-2</v>
      </c>
      <c r="BI951">
        <v>0.25503935999999999</v>
      </c>
      <c r="BJ951">
        <v>0.13636466999999999</v>
      </c>
      <c r="BK951">
        <v>0.12034272999999999</v>
      </c>
      <c r="BL951">
        <v>0.16180818</v>
      </c>
      <c r="BM951">
        <v>0.22525622000000001</v>
      </c>
      <c r="BN951">
        <v>0.16370355</v>
      </c>
      <c r="BO951">
        <v>0.12817771999999999</v>
      </c>
      <c r="BP951">
        <v>9.5269679999999995E-2</v>
      </c>
      <c r="BQ951">
        <v>0.34013822999999999</v>
      </c>
      <c r="BR951">
        <v>5.0547253E-2</v>
      </c>
      <c r="BS951">
        <v>0.19098355</v>
      </c>
      <c r="BT951">
        <v>1.6721555999999999E-2</v>
      </c>
      <c r="BU951">
        <v>0.20697513000000001</v>
      </c>
      <c r="BV951">
        <v>0.32559399999999999</v>
      </c>
      <c r="BW951">
        <v>5.5652086000000003E-2</v>
      </c>
      <c r="BX951">
        <v>0.17454012999999999</v>
      </c>
      <c r="BY951">
        <v>-2.2644500000000001E-2</v>
      </c>
      <c r="BZ951">
        <v>7.1978429999999996E-2</v>
      </c>
      <c r="CA951">
        <v>0.10502951000000001</v>
      </c>
      <c r="CB951">
        <v>0.29775098</v>
      </c>
      <c r="CC951">
        <v>0.22406675000000001</v>
      </c>
      <c r="CD951">
        <v>0.25240794</v>
      </c>
      <c r="CE951">
        <v>0.30339545000000001</v>
      </c>
      <c r="CF951">
        <v>0.25550224999999999</v>
      </c>
      <c r="CG951">
        <v>0.22265786000000001</v>
      </c>
      <c r="CH951">
        <v>0.21041472</v>
      </c>
      <c r="CI951">
        <v>7.8327980000000005E-2</v>
      </c>
      <c r="CJ951">
        <v>0.18248302</v>
      </c>
      <c r="CK951">
        <v>5.7192575000000002E-2</v>
      </c>
      <c r="CL951">
        <v>-0.10834262</v>
      </c>
      <c r="CM951">
        <v>7.3205039999999999E-2</v>
      </c>
      <c r="CN951">
        <v>8.9077346000000002E-2</v>
      </c>
      <c r="CO951">
        <v>-0.10189233</v>
      </c>
      <c r="CP951">
        <v>0.15267396999999999</v>
      </c>
      <c r="CQ951">
        <v>1.8663776999999999E-2</v>
      </c>
      <c r="CR951">
        <v>0.17089979999999999</v>
      </c>
      <c r="CS951">
        <v>-9.1655134999999999E-2</v>
      </c>
      <c r="CT951">
        <v>4.6771772000000003E-2</v>
      </c>
      <c r="CU951">
        <v>9.9391789999999994E-2</v>
      </c>
      <c r="CV951">
        <v>2.7044397000000001E-2</v>
      </c>
      <c r="CW951">
        <v>0.2036654</v>
      </c>
      <c r="CX951">
        <v>-5.6261859999999997E-2</v>
      </c>
      <c r="CY951">
        <v>0.17662907</v>
      </c>
      <c r="CZ951">
        <v>0.10262199</v>
      </c>
      <c r="DA951">
        <v>0.26527107</v>
      </c>
      <c r="DB951">
        <v>0.13346057</v>
      </c>
      <c r="DC951">
        <v>0.97298030000000002</v>
      </c>
      <c r="DD951">
        <v>0.16305484000000001</v>
      </c>
      <c r="DE951">
        <v>0.13270356</v>
      </c>
      <c r="DF951">
        <f t="shared" si="38"/>
        <v>0.13350634775728154</v>
      </c>
      <c r="DG951">
        <f t="shared" si="39"/>
        <v>0</v>
      </c>
      <c r="DH951">
        <v>2.3508137432188065E-2</v>
      </c>
      <c r="DI951">
        <f>VLOOKUP(B951,owner_jaccard!$C$1:$E$1128,3,FALSE)</f>
        <v>0.256410256410256</v>
      </c>
      <c r="DJ951">
        <f>VLOOKUP(B951,partic_jaccard!$C$1:$E$1128,3,FALSE)</f>
        <v>0.107142857142857</v>
      </c>
      <c r="DK951">
        <f>VLOOKUP(B951,rtword_jaccard!$C$1:$E$1128,3,FALSE)</f>
        <v>0.234567901234567</v>
      </c>
      <c r="DL951">
        <f>VLOOKUP(B951,rtword_jaccard!$C$1:$F$1128,4,FALSE)</f>
        <v>0.30718954248365998</v>
      </c>
      <c r="DM951">
        <f>VLOOKUP(B951,rtword_jaccard!$C$1:$G$1128,5,FALSE)</f>
        <v>0.30434782608695599</v>
      </c>
      <c r="DN951">
        <f>VLOOKUP(B951,owner_j_重み付き!$C$1:$E$1128,3)</f>
        <v>4.4000000000000003E-3</v>
      </c>
      <c r="DO951">
        <f>VLOOKUP(B951,part_j_重み付き!$C$1:$E$1128,3,FALSE)</f>
        <v>2.8999999999999998E-3</v>
      </c>
      <c r="DP951">
        <f>VLOOKUP(B951,journalsection_jaccard!$C$2:$E$1129,3,FALSE)</f>
        <v>0.51515151515151503</v>
      </c>
      <c r="DQ951">
        <f>VLOOKUP(B951,journalsection_jaccard!$C$2:$F$1129,4,FALSE)</f>
        <v>0.33333333333333298</v>
      </c>
      <c r="DR951">
        <f>VLOOKUP(B951,journalsection_jaccard!$C$2:$G$1129,5,FALSE)</f>
        <v>0.31004366812227002</v>
      </c>
      <c r="DS951">
        <f>VLOOKUP(B951,journalsection_jaccard!$C$2:$H$1129,6,FALSE)</f>
        <v>0.16279069767441801</v>
      </c>
    </row>
    <row r="952" spans="1:123" hidden="1" x14ac:dyDescent="0.55000000000000004">
      <c r="A952">
        <v>945</v>
      </c>
      <c r="B952" t="s">
        <v>1545</v>
      </c>
      <c r="C952" t="s">
        <v>1051</v>
      </c>
      <c r="D952">
        <v>5.5352951999999997E-2</v>
      </c>
      <c r="E952">
        <v>0.2668102</v>
      </c>
      <c r="F952">
        <v>0.14257792</v>
      </c>
      <c r="G952">
        <v>0.30948864999999998</v>
      </c>
      <c r="H952">
        <v>0.26084170000000001</v>
      </c>
      <c r="I952">
        <v>0.21104701000000001</v>
      </c>
      <c r="J952">
        <v>0.26020470000000001</v>
      </c>
      <c r="K952">
        <v>0.98192729999999995</v>
      </c>
      <c r="L952">
        <v>5.8635519999999997E-2</v>
      </c>
      <c r="M952">
        <v>0.14333399999999999</v>
      </c>
      <c r="N952">
        <v>0.40508761999999998</v>
      </c>
      <c r="O952">
        <v>0.27368863999999998</v>
      </c>
      <c r="P952">
        <v>1.2069358000000001E-2</v>
      </c>
      <c r="Q952">
        <v>0.14073653999999999</v>
      </c>
      <c r="R952">
        <v>0.12610064000000001</v>
      </c>
      <c r="S952">
        <v>8.0508940000000001E-2</v>
      </c>
      <c r="T952">
        <v>0.18234127999999999</v>
      </c>
      <c r="U952">
        <v>-2.8759394999999998E-3</v>
      </c>
      <c r="V952">
        <v>0.15252092</v>
      </c>
      <c r="W952">
        <v>0.19831999</v>
      </c>
      <c r="X952">
        <v>0.13364495000000001</v>
      </c>
      <c r="Y952">
        <v>0.13135295999999999</v>
      </c>
      <c r="Z952">
        <v>0.22868483000000001</v>
      </c>
      <c r="AA952">
        <v>0.20672631</v>
      </c>
      <c r="AB952">
        <v>0.22954050000000001</v>
      </c>
      <c r="AC952">
        <v>0.25491576999999999</v>
      </c>
      <c r="AD952">
        <v>7.8830869999999997E-2</v>
      </c>
      <c r="AE952">
        <v>0.19714224</v>
      </c>
      <c r="AF952">
        <v>0.26927607999999997</v>
      </c>
      <c r="AG952">
        <v>0.10034156</v>
      </c>
      <c r="AH952">
        <v>0.11175516000000001</v>
      </c>
      <c r="AI952">
        <v>0.18509418</v>
      </c>
      <c r="AJ952">
        <v>0.15881987</v>
      </c>
      <c r="AK952">
        <v>0.34690720000000003</v>
      </c>
      <c r="AL952">
        <v>0.16920233000000001</v>
      </c>
      <c r="AM952">
        <v>0.29897950000000001</v>
      </c>
      <c r="AN952">
        <v>0.19493068999999999</v>
      </c>
      <c r="AO952">
        <v>0.12763673</v>
      </c>
      <c r="AP952">
        <v>0.118623644</v>
      </c>
      <c r="AQ952">
        <v>0.25357669999999999</v>
      </c>
      <c r="AR952">
        <v>0.14997331999999999</v>
      </c>
      <c r="AS952">
        <v>6.0894759999999999E-2</v>
      </c>
      <c r="AT952">
        <v>0.28061431999999997</v>
      </c>
      <c r="AU952">
        <v>0.26769155</v>
      </c>
      <c r="AV952">
        <v>0.20567000999999999</v>
      </c>
      <c r="AW952">
        <v>0.2289079</v>
      </c>
      <c r="AX952">
        <v>0.1579084</v>
      </c>
      <c r="AY952">
        <v>0.14310761999999999</v>
      </c>
      <c r="AZ952">
        <v>0.97010669999999999</v>
      </c>
      <c r="BA952">
        <v>0.29396924000000002</v>
      </c>
      <c r="BB952">
        <v>3.7423379999999999E-2</v>
      </c>
      <c r="BC952">
        <v>-5.0372596999999998E-2</v>
      </c>
      <c r="BD952">
        <v>-2.2808416000000001E-2</v>
      </c>
      <c r="BE952">
        <v>0.10291604</v>
      </c>
      <c r="BF952">
        <v>0.16922190000000001</v>
      </c>
      <c r="BG952">
        <v>0.19854292000000001</v>
      </c>
      <c r="BH952">
        <v>0.24743545</v>
      </c>
      <c r="BI952">
        <v>0.16019931000000001</v>
      </c>
      <c r="BJ952">
        <v>0.13733922000000001</v>
      </c>
      <c r="BK952">
        <v>0.29083267000000002</v>
      </c>
      <c r="BL952">
        <v>0.13122268000000001</v>
      </c>
      <c r="BM952">
        <v>0.19073810999999999</v>
      </c>
      <c r="BN952">
        <v>0.20329858000000001</v>
      </c>
      <c r="BO952">
        <v>0.24372816</v>
      </c>
      <c r="BP952">
        <v>0.14246410000000001</v>
      </c>
      <c r="BQ952">
        <v>0.17078004999999999</v>
      </c>
      <c r="BR952">
        <v>0.23533482999999999</v>
      </c>
      <c r="BS952">
        <v>0.30694258000000002</v>
      </c>
      <c r="BT952">
        <v>0.32900357000000002</v>
      </c>
      <c r="BU952">
        <v>0.21458198000000001</v>
      </c>
      <c r="BV952">
        <v>8.3502986000000001E-2</v>
      </c>
      <c r="BW952">
        <v>0.32655393999999999</v>
      </c>
      <c r="BX952">
        <v>0.40573972000000003</v>
      </c>
      <c r="BY952">
        <v>-2.7978182000000001E-2</v>
      </c>
      <c r="BZ952">
        <v>0.19305119000000001</v>
      </c>
      <c r="CA952">
        <v>0.17609273</v>
      </c>
      <c r="CB952">
        <v>0.25989764999999998</v>
      </c>
      <c r="CC952">
        <v>0.2537065</v>
      </c>
      <c r="CD952">
        <v>0.40061565999999998</v>
      </c>
      <c r="CE952">
        <v>0.30238064999999997</v>
      </c>
      <c r="CF952">
        <v>8.569061E-2</v>
      </c>
      <c r="CG952">
        <v>0.35517386000000001</v>
      </c>
      <c r="CH952">
        <v>0.21096413</v>
      </c>
      <c r="CI952">
        <v>0.19845958</v>
      </c>
      <c r="CJ952">
        <v>0.11408509999999999</v>
      </c>
      <c r="CK952">
        <v>0.2609747</v>
      </c>
      <c r="CL952">
        <v>0.30311919999999998</v>
      </c>
      <c r="CM952">
        <v>0.24874382</v>
      </c>
      <c r="CN952">
        <v>0.14181991999999999</v>
      </c>
      <c r="CO952">
        <v>-2.3858752E-2</v>
      </c>
      <c r="CP952">
        <v>0.23603262</v>
      </c>
      <c r="CQ952">
        <v>0.11169256</v>
      </c>
      <c r="CR952">
        <v>0.33759734000000002</v>
      </c>
      <c r="CS952">
        <v>0.1816024</v>
      </c>
      <c r="CT952">
        <v>-1.9451988999999999E-2</v>
      </c>
      <c r="CU952">
        <v>0.100638464</v>
      </c>
      <c r="CV952">
        <v>0.16812843</v>
      </c>
      <c r="CW952">
        <v>0.17564826</v>
      </c>
      <c r="CX952">
        <v>-8.3493500000000002E-3</v>
      </c>
      <c r="CY952">
        <v>0.17848439999999999</v>
      </c>
      <c r="CZ952">
        <v>0.28375307</v>
      </c>
      <c r="DA952">
        <v>0.22253653000000001</v>
      </c>
      <c r="DB952">
        <v>0.13032518000000001</v>
      </c>
      <c r="DC952">
        <v>0.97657190000000005</v>
      </c>
      <c r="DD952">
        <v>0.26004896</v>
      </c>
      <c r="DE952">
        <v>0.19243125999999999</v>
      </c>
      <c r="DF952">
        <f t="shared" si="38"/>
        <v>0.18563288833495137</v>
      </c>
      <c r="DG952">
        <f t="shared" si="39"/>
        <v>0</v>
      </c>
      <c r="DH952">
        <v>5.2152626906006385E-4</v>
      </c>
      <c r="DI952">
        <f>VLOOKUP(B952,owner_jaccard!$C$1:$E$1128,3,FALSE)</f>
        <v>0.27500000000000002</v>
      </c>
      <c r="DJ952">
        <f>VLOOKUP(B952,partic_jaccard!$C$1:$E$1128,3,FALSE)</f>
        <v>0.48571428571428499</v>
      </c>
      <c r="DK952">
        <f>VLOOKUP(B952,rtword_jaccard!$C$1:$E$1128,3,FALSE)</f>
        <v>0.19047619047618999</v>
      </c>
      <c r="DL952">
        <f>VLOOKUP(B952,rtword_jaccard!$C$1:$F$1128,4,FALSE)</f>
        <v>0.265822784810126</v>
      </c>
      <c r="DM952">
        <f>VLOOKUP(B952,rtword_jaccard!$C$1:$G$1128,5,FALSE)</f>
        <v>0.26050420168067201</v>
      </c>
      <c r="DN952">
        <f>VLOOKUP(B952,owner_j_重み付き!$C$1:$E$1128,3)</f>
        <v>3.7000000000000002E-3</v>
      </c>
      <c r="DO952">
        <f>VLOOKUP(B952,part_j_重み付き!$C$1:$E$1128,3,FALSE)</f>
        <v>4.6399999999999997E-2</v>
      </c>
      <c r="DP952">
        <f>VLOOKUP(B952,journalsection_jaccard!$C$2:$E$1129,3,FALSE)</f>
        <v>0.66666666666666596</v>
      </c>
      <c r="DQ952">
        <f>VLOOKUP(B952,journalsection_jaccard!$C$2:$F$1129,4,FALSE)</f>
        <v>0.36986301369863001</v>
      </c>
      <c r="DR952">
        <f>VLOOKUP(B952,journalsection_jaccard!$C$2:$G$1129,5,FALSE)</f>
        <v>0.31004366812227002</v>
      </c>
      <c r="DS952">
        <f>VLOOKUP(B952,journalsection_jaccard!$C$2:$H$1129,6,FALSE)</f>
        <v>0.17647058823529399</v>
      </c>
    </row>
    <row r="953" spans="1:123" hidden="1" x14ac:dyDescent="0.55000000000000004">
      <c r="A953">
        <v>946</v>
      </c>
      <c r="B953" t="s">
        <v>1546</v>
      </c>
      <c r="C953" t="s">
        <v>1052</v>
      </c>
      <c r="D953">
        <v>0.45469376</v>
      </c>
      <c r="E953">
        <v>0.2406345</v>
      </c>
      <c r="F953">
        <v>0.116277546</v>
      </c>
      <c r="G953">
        <v>0.34500652999999998</v>
      </c>
      <c r="H953">
        <v>0.24431928999999999</v>
      </c>
      <c r="I953">
        <v>0.16417570000000001</v>
      </c>
      <c r="J953">
        <v>0.42752420000000002</v>
      </c>
      <c r="K953">
        <v>0.97149353999999999</v>
      </c>
      <c r="L953">
        <v>0.36299904999999999</v>
      </c>
      <c r="M953">
        <v>0.40777745999999998</v>
      </c>
      <c r="N953">
        <v>0.56705594000000004</v>
      </c>
      <c r="O953">
        <v>0.32824300000000001</v>
      </c>
      <c r="P953">
        <v>0.26423538000000002</v>
      </c>
      <c r="Q953">
        <v>0.41798148000000002</v>
      </c>
      <c r="R953">
        <v>0.2599455</v>
      </c>
      <c r="S953">
        <v>0.13377532</v>
      </c>
      <c r="T953">
        <v>0.30507406999999997</v>
      </c>
      <c r="U953">
        <v>8.4943930000000001E-2</v>
      </c>
      <c r="V953">
        <v>4.5162793E-2</v>
      </c>
      <c r="W953">
        <v>0.32633203</v>
      </c>
      <c r="X953">
        <v>0.38906743999999999</v>
      </c>
      <c r="Y953">
        <v>0.13815226</v>
      </c>
      <c r="Z953">
        <v>0.16527617</v>
      </c>
      <c r="AA953">
        <v>0.23635054</v>
      </c>
      <c r="AB953">
        <v>0.29979064999999999</v>
      </c>
      <c r="AC953">
        <v>0.39774229999999999</v>
      </c>
      <c r="AD953">
        <v>0.20387422999999999</v>
      </c>
      <c r="AE953">
        <v>0.31565657000000003</v>
      </c>
      <c r="AF953">
        <v>0.44584363999999999</v>
      </c>
      <c r="AG953">
        <v>0.36133589999999999</v>
      </c>
      <c r="AH953">
        <v>0.10929825</v>
      </c>
      <c r="AI953">
        <v>0.22102806999999999</v>
      </c>
      <c r="AJ953">
        <v>0.30727433999999998</v>
      </c>
      <c r="AK953">
        <v>0.28634962000000003</v>
      </c>
      <c r="AL953">
        <v>0.29173749999999998</v>
      </c>
      <c r="AM953">
        <v>0.22509085000000001</v>
      </c>
      <c r="AN953">
        <v>0.10878775</v>
      </c>
      <c r="AO953">
        <v>0.15750621000000001</v>
      </c>
      <c r="AP953">
        <v>0.16814606000000001</v>
      </c>
      <c r="AQ953">
        <v>0.34177269999999998</v>
      </c>
      <c r="AR953">
        <v>0.34390959999999998</v>
      </c>
      <c r="AS953">
        <v>0.35656404000000003</v>
      </c>
      <c r="AT953">
        <v>0.27883065000000001</v>
      </c>
      <c r="AU953">
        <v>0.13045399999999999</v>
      </c>
      <c r="AV953">
        <v>1.5890846E-2</v>
      </c>
      <c r="AW953">
        <v>0.47109023</v>
      </c>
      <c r="AX953">
        <v>9.7712170000000001E-2</v>
      </c>
      <c r="AY953">
        <v>0.28201421999999998</v>
      </c>
      <c r="AZ953">
        <v>0.97009730000000005</v>
      </c>
      <c r="BA953">
        <v>0.11877556</v>
      </c>
      <c r="BB953">
        <v>7.7029849999999997E-2</v>
      </c>
      <c r="BC953">
        <v>0.30897750000000002</v>
      </c>
      <c r="BD953">
        <v>0.21357743000000001</v>
      </c>
      <c r="BE953">
        <v>0.16416991</v>
      </c>
      <c r="BF953">
        <v>0.36450294</v>
      </c>
      <c r="BG953">
        <v>0.29087247999999999</v>
      </c>
      <c r="BH953">
        <v>0.29087584999999999</v>
      </c>
      <c r="BI953">
        <v>0.39790025000000001</v>
      </c>
      <c r="BJ953">
        <v>0.21802895999999999</v>
      </c>
      <c r="BK953">
        <v>0.31266978000000001</v>
      </c>
      <c r="BL953">
        <v>0.31809982999999997</v>
      </c>
      <c r="BM953">
        <v>0.25131774000000001</v>
      </c>
      <c r="BN953">
        <v>0.23092393999999999</v>
      </c>
      <c r="BO953">
        <v>0.21434640999999999</v>
      </c>
      <c r="BP953">
        <v>1.4386107E-2</v>
      </c>
      <c r="BQ953">
        <v>0.20228315999999999</v>
      </c>
      <c r="BR953">
        <v>0.36621752000000002</v>
      </c>
      <c r="BS953">
        <v>0.325096</v>
      </c>
      <c r="BT953">
        <v>0.44392172000000002</v>
      </c>
      <c r="BU953">
        <v>0.43510084999999998</v>
      </c>
      <c r="BV953">
        <v>0.35463280000000003</v>
      </c>
      <c r="BW953">
        <v>0.36605078000000002</v>
      </c>
      <c r="BX953">
        <v>0.41239714999999999</v>
      </c>
      <c r="BY953">
        <v>0.1000004</v>
      </c>
      <c r="BZ953">
        <v>0.27673366999999999</v>
      </c>
      <c r="CA953">
        <v>0.13035740000000001</v>
      </c>
      <c r="CB953">
        <v>0.27072752</v>
      </c>
      <c r="CC953">
        <v>0.30969474000000002</v>
      </c>
      <c r="CD953">
        <v>0.55468720000000005</v>
      </c>
      <c r="CE953">
        <v>0.49254903</v>
      </c>
      <c r="CF953">
        <v>0.19486874000000001</v>
      </c>
      <c r="CG953">
        <v>0.32569601999999997</v>
      </c>
      <c r="CH953">
        <v>0.27005950000000001</v>
      </c>
      <c r="CI953">
        <v>0.15603234999999999</v>
      </c>
      <c r="CJ953">
        <v>0.30398900000000001</v>
      </c>
      <c r="CK953">
        <v>0.32848870000000002</v>
      </c>
      <c r="CL953">
        <v>0.14187846000000001</v>
      </c>
      <c r="CM953">
        <v>2.8646433999999998E-2</v>
      </c>
      <c r="CN953">
        <v>1.2597275999999999E-2</v>
      </c>
      <c r="CO953">
        <v>0.120809615</v>
      </c>
      <c r="CP953">
        <v>0.31460480000000002</v>
      </c>
      <c r="CQ953">
        <v>9.6145919999999996E-2</v>
      </c>
      <c r="CR953">
        <v>0.53353110000000004</v>
      </c>
      <c r="CS953">
        <v>0.28297993999999999</v>
      </c>
      <c r="CT953">
        <v>0.17830166</v>
      </c>
      <c r="CU953">
        <v>0.31494555000000002</v>
      </c>
      <c r="CV953">
        <v>0.26522040000000002</v>
      </c>
      <c r="CW953">
        <v>0.27832227999999998</v>
      </c>
      <c r="CX953">
        <v>0.25859409999999999</v>
      </c>
      <c r="CY953">
        <v>0.37239408000000002</v>
      </c>
      <c r="CZ953">
        <v>0.27167945999999998</v>
      </c>
      <c r="DA953">
        <v>0.32193926</v>
      </c>
      <c r="DB953">
        <v>0.32467016999999998</v>
      </c>
      <c r="DC953">
        <v>0.97967249999999995</v>
      </c>
      <c r="DD953">
        <v>0.32132238000000002</v>
      </c>
      <c r="DE953">
        <v>0.16791353000000001</v>
      </c>
      <c r="DF953">
        <f t="shared" si="38"/>
        <v>0.26849747074757285</v>
      </c>
      <c r="DG953">
        <f t="shared" si="39"/>
        <v>1</v>
      </c>
      <c r="DH953">
        <v>7.1949488526263381E-4</v>
      </c>
      <c r="DI953">
        <f>VLOOKUP(B953,owner_jaccard!$C$1:$E$1128,3,FALSE)</f>
        <v>0.35294117647058798</v>
      </c>
      <c r="DJ953">
        <f>VLOOKUP(B953,partic_jaccard!$C$1:$E$1128,3,FALSE)</f>
        <v>0.55555555555555503</v>
      </c>
      <c r="DK953">
        <f>VLOOKUP(B953,rtword_jaccard!$C$1:$E$1128,3,FALSE)</f>
        <v>0.25</v>
      </c>
      <c r="DL953">
        <f>VLOOKUP(B953,rtword_jaccard!$C$1:$F$1128,4,FALSE)</f>
        <v>0.35135135135135098</v>
      </c>
      <c r="DM953">
        <f>VLOOKUP(B953,rtword_jaccard!$C$1:$G$1128,5,FALSE)</f>
        <v>0.36363636363636298</v>
      </c>
      <c r="DN953">
        <f>VLOOKUP(B953,owner_j_重み付き!$C$1:$E$1128,3)</f>
        <v>5.8999999999999999E-3</v>
      </c>
      <c r="DO953">
        <f>VLOOKUP(B953,part_j_重み付き!$C$1:$E$1128,3,FALSE)</f>
        <v>1.9400000000000001E-2</v>
      </c>
      <c r="DP953">
        <f>VLOOKUP(B953,journalsection_jaccard!$C$2:$E$1129,3,FALSE)</f>
        <v>0.61290322580645096</v>
      </c>
      <c r="DQ953">
        <f>VLOOKUP(B953,journalsection_jaccard!$C$2:$F$1129,4,FALSE)</f>
        <v>0.36986301369863001</v>
      </c>
      <c r="DR953">
        <f>VLOOKUP(B953,journalsection_jaccard!$C$2:$G$1129,5,FALSE)</f>
        <v>0.32743362831858402</v>
      </c>
      <c r="DS953">
        <f>VLOOKUP(B953,journalsection_jaccard!$C$2:$H$1129,6,FALSE)</f>
        <v>0.234567901234567</v>
      </c>
    </row>
    <row r="954" spans="1:123" x14ac:dyDescent="0.55000000000000004">
      <c r="A954">
        <v>947</v>
      </c>
      <c r="B954" t="s">
        <v>1547</v>
      </c>
      <c r="C954" t="s">
        <v>1053</v>
      </c>
      <c r="D954">
        <v>0.13627433999999999</v>
      </c>
      <c r="E954">
        <v>1.7304335000000001E-2</v>
      </c>
      <c r="F954">
        <v>4.7025117999999998E-2</v>
      </c>
      <c r="G954">
        <v>0.26479510000000001</v>
      </c>
      <c r="H954">
        <v>0.33146924</v>
      </c>
      <c r="I954">
        <v>5.7186090000000002E-2</v>
      </c>
      <c r="J954">
        <v>0.39391837000000002</v>
      </c>
      <c r="K954">
        <v>0.97899840000000005</v>
      </c>
      <c r="L954">
        <v>0.104423165</v>
      </c>
      <c r="M954">
        <v>0.21053696999999999</v>
      </c>
      <c r="N954">
        <v>0.24390201</v>
      </c>
      <c r="O954">
        <v>0.18699980999999999</v>
      </c>
      <c r="P954">
        <v>-4.4179264000000003E-2</v>
      </c>
      <c r="Q954">
        <v>8.905246E-2</v>
      </c>
      <c r="R954">
        <v>-7.2144030000000003E-3</v>
      </c>
      <c r="S954">
        <v>6.332256E-2</v>
      </c>
      <c r="T954">
        <v>3.3738807000000003E-2</v>
      </c>
      <c r="U954">
        <v>9.8926070000000005E-2</v>
      </c>
      <c r="V954">
        <v>4.1033885999999999E-2</v>
      </c>
      <c r="W954">
        <v>4.2920067999999999E-2</v>
      </c>
      <c r="X954">
        <v>0.34672594000000001</v>
      </c>
      <c r="Y954">
        <v>0.10647362</v>
      </c>
      <c r="Z954">
        <v>-4.7883555000000001E-2</v>
      </c>
      <c r="AA954">
        <v>9.6213919999999994E-2</v>
      </c>
      <c r="AB954">
        <v>-7.2254434000000006E-2</v>
      </c>
      <c r="AC954">
        <v>0.29530698</v>
      </c>
      <c r="AD954">
        <v>5.7802103000000001E-2</v>
      </c>
      <c r="AE954">
        <v>0.15638100999999999</v>
      </c>
      <c r="AF954">
        <v>0.2062204</v>
      </c>
      <c r="AG954">
        <v>-1.6504582E-2</v>
      </c>
      <c r="AH954">
        <v>3.9138086000000002E-2</v>
      </c>
      <c r="AI954">
        <v>0.23399495000000001</v>
      </c>
      <c r="AJ954">
        <v>4.6198997E-3</v>
      </c>
      <c r="AK954">
        <v>0.43296175999999997</v>
      </c>
      <c r="AL954">
        <v>0.10643627</v>
      </c>
      <c r="AM954">
        <v>0.23014066999999999</v>
      </c>
      <c r="AN954">
        <v>3.0612733E-2</v>
      </c>
      <c r="AO954">
        <v>4.2482156E-2</v>
      </c>
      <c r="AP954">
        <v>0.14293860999999999</v>
      </c>
      <c r="AQ954">
        <v>0.23776689000000001</v>
      </c>
      <c r="AR954">
        <v>0.26668239999999999</v>
      </c>
      <c r="AS954">
        <v>0.11036227</v>
      </c>
      <c r="AT954">
        <v>3.8334413999999997E-2</v>
      </c>
      <c r="AU954">
        <v>2.2093241999999999E-2</v>
      </c>
      <c r="AV954">
        <v>0.11982073</v>
      </c>
      <c r="AW954">
        <v>0.36018440000000002</v>
      </c>
      <c r="AX954">
        <v>-4.3793882999999999E-2</v>
      </c>
      <c r="AY954">
        <v>0.17553572000000001</v>
      </c>
      <c r="AZ954">
        <v>0.95970047000000003</v>
      </c>
      <c r="BA954">
        <v>2.2791386E-2</v>
      </c>
      <c r="BB954">
        <v>0.22611111</v>
      </c>
      <c r="BC954">
        <v>0.21037223999999999</v>
      </c>
      <c r="BD954">
        <v>0.15817395000000001</v>
      </c>
      <c r="BE954">
        <v>7.3145859999999997E-3</v>
      </c>
      <c r="BF954">
        <v>0.3670602</v>
      </c>
      <c r="BG954">
        <v>0.20213402999999999</v>
      </c>
      <c r="BH954">
        <v>3.3453334000000001E-2</v>
      </c>
      <c r="BI954">
        <v>0.20653878000000001</v>
      </c>
      <c r="BJ954">
        <v>0.1463324</v>
      </c>
      <c r="BK954">
        <v>4.0981450000000003E-2</v>
      </c>
      <c r="BL954">
        <v>0.12942539</v>
      </c>
      <c r="BM954">
        <v>0.33063185</v>
      </c>
      <c r="BN954">
        <v>0.19106487999999999</v>
      </c>
      <c r="BO954">
        <v>0.15303095999999999</v>
      </c>
      <c r="BP954">
        <v>0.18579008999999999</v>
      </c>
      <c r="BQ954">
        <v>0.14476764</v>
      </c>
      <c r="BR954">
        <v>0.21513684</v>
      </c>
      <c r="BS954">
        <v>0.20806295999999999</v>
      </c>
      <c r="BT954">
        <v>0.40281816999999998</v>
      </c>
      <c r="BU954">
        <v>0.15873349</v>
      </c>
      <c r="BV954">
        <v>0.11770379</v>
      </c>
      <c r="BW954">
        <v>0.16387376000000001</v>
      </c>
      <c r="BX954">
        <v>0.23705602000000001</v>
      </c>
      <c r="BY954">
        <v>0.13827487999999999</v>
      </c>
      <c r="BZ954">
        <v>0.14961885</v>
      </c>
      <c r="CA954">
        <v>6.1503141999999997E-2</v>
      </c>
      <c r="CB954">
        <v>0.18075032999999999</v>
      </c>
      <c r="CC954">
        <v>0.27465662000000002</v>
      </c>
      <c r="CD954">
        <v>0.22736165</v>
      </c>
      <c r="CE954">
        <v>0.34582439999999998</v>
      </c>
      <c r="CF954">
        <v>0.100744314</v>
      </c>
      <c r="CG954">
        <v>0.22069870999999999</v>
      </c>
      <c r="CH954">
        <v>0.14830203</v>
      </c>
      <c r="CI954">
        <v>0.25154831999999999</v>
      </c>
      <c r="CJ954">
        <v>-0.11515213000000001</v>
      </c>
      <c r="CK954">
        <v>8.642408E-2</v>
      </c>
      <c r="CL954">
        <v>0.25113106000000002</v>
      </c>
      <c r="CM954">
        <v>5.1952270000000002E-2</v>
      </c>
      <c r="CN954">
        <v>0.16506155</v>
      </c>
      <c r="CO954">
        <v>0.10826251000000001</v>
      </c>
      <c r="CP954">
        <v>0.10162999</v>
      </c>
      <c r="CQ954">
        <v>0.20052666999999999</v>
      </c>
      <c r="CR954">
        <v>0.25077114</v>
      </c>
      <c r="CS954">
        <v>0.17816188999999999</v>
      </c>
      <c r="CT954">
        <v>7.3716014999999996E-2</v>
      </c>
      <c r="CU954">
        <v>9.1923089999999999E-2</v>
      </c>
      <c r="CV954">
        <v>0.18051913</v>
      </c>
      <c r="CW954">
        <v>0.12712292</v>
      </c>
      <c r="CX954">
        <v>-2.8975463999999999E-2</v>
      </c>
      <c r="CY954">
        <v>0.39046162000000001</v>
      </c>
      <c r="CZ954">
        <v>0.16463538999999999</v>
      </c>
      <c r="DA954">
        <v>0.28591623999999999</v>
      </c>
      <c r="DB954">
        <v>8.7041400000000005E-2</v>
      </c>
      <c r="DC954">
        <v>0.97870670000000004</v>
      </c>
      <c r="DD954">
        <v>0.38112046999999999</v>
      </c>
      <c r="DE954">
        <v>6.7020949999999996E-2</v>
      </c>
      <c r="DF954">
        <f t="shared" si="38"/>
        <v>0.14998194946310681</v>
      </c>
      <c r="DG954">
        <f t="shared" si="39"/>
        <v>0</v>
      </c>
      <c r="DH954">
        <v>0</v>
      </c>
      <c r="DI954">
        <f>VLOOKUP(B954,owner_jaccard!$C$1:$E$1128,3,FALSE)</f>
        <v>0.245283018867924</v>
      </c>
      <c r="DJ954">
        <f>VLOOKUP(B954,partic_jaccard!$C$1:$E$1128,3,FALSE)</f>
        <v>0.30303030303030298</v>
      </c>
      <c r="DK954">
        <f>VLOOKUP(B954,rtword_jaccard!$C$1:$E$1128,3,FALSE)</f>
        <v>0.16279069767441801</v>
      </c>
      <c r="DL954">
        <f>VLOOKUP(B954,rtword_jaccard!$C$1:$F$1128,4,FALSE)</f>
        <v>0.21212121212121199</v>
      </c>
      <c r="DM954">
        <f>VLOOKUP(B954,rtword_jaccard!$C$1:$G$1128,5,FALSE)</f>
        <v>0.244813278008298</v>
      </c>
      <c r="DN954">
        <f>VLOOKUP(B954,owner_j_重み付き!$C$1:$E$1128,3)</f>
        <v>3.0999999999999999E-3</v>
      </c>
      <c r="DO954">
        <f>VLOOKUP(B954,part_j_重み付き!$C$1:$E$1128,3,FALSE)</f>
        <v>6.6E-3</v>
      </c>
      <c r="DP954">
        <f>VLOOKUP(B954,journalsection_jaccard!$C$2:$E$1129,3,FALSE)</f>
        <v>0.5625</v>
      </c>
      <c r="DQ954">
        <f>VLOOKUP(B954,journalsection_jaccard!$C$2:$F$1129,4,FALSE)</f>
        <v>0.33333333333333298</v>
      </c>
      <c r="DR954">
        <f>VLOOKUP(B954,journalsection_jaccard!$C$2:$G$1129,5,FALSE)</f>
        <v>0.29870129870129802</v>
      </c>
      <c r="DS954">
        <f>VLOOKUP(B954,journalsection_jaccard!$C$2:$H$1129,6,FALSE)</f>
        <v>0.123595505617977</v>
      </c>
    </row>
    <row r="955" spans="1:123" hidden="1" x14ac:dyDescent="0.55000000000000004">
      <c r="A955">
        <v>948</v>
      </c>
      <c r="B955" t="s">
        <v>1548</v>
      </c>
      <c r="C955" t="s">
        <v>1054</v>
      </c>
      <c r="D955">
        <v>0.4277029</v>
      </c>
      <c r="E955">
        <v>0.28125879999999998</v>
      </c>
      <c r="F955">
        <v>0.1816941</v>
      </c>
      <c r="G955">
        <v>0.34718025000000002</v>
      </c>
      <c r="H955">
        <v>0.30805546</v>
      </c>
      <c r="I955">
        <v>0.20130770000000001</v>
      </c>
      <c r="J955">
        <v>0.52381730000000004</v>
      </c>
      <c r="K955">
        <v>0.97872870000000001</v>
      </c>
      <c r="L955">
        <v>0.24634627000000001</v>
      </c>
      <c r="M955">
        <v>0.33107500000000001</v>
      </c>
      <c r="N955">
        <v>0.49589749999999999</v>
      </c>
      <c r="O955">
        <v>0.33916489999999999</v>
      </c>
      <c r="P955">
        <v>0.25180796</v>
      </c>
      <c r="Q955">
        <v>0.3884688</v>
      </c>
      <c r="R955">
        <v>-1.2547977E-2</v>
      </c>
      <c r="S955">
        <v>6.6203189999999995E-2</v>
      </c>
      <c r="T955">
        <v>0.20026593000000001</v>
      </c>
      <c r="U955">
        <v>0.13286745999999999</v>
      </c>
      <c r="V955">
        <v>0.14110300000000001</v>
      </c>
      <c r="W955">
        <v>0.22891548</v>
      </c>
      <c r="X955">
        <v>0.24258547999999999</v>
      </c>
      <c r="Y955">
        <v>0.17671919999999999</v>
      </c>
      <c r="Z955">
        <v>9.870727E-2</v>
      </c>
      <c r="AA955">
        <v>0.11636409</v>
      </c>
      <c r="AB955">
        <v>0.12856612000000001</v>
      </c>
      <c r="AC955">
        <v>0.39136058000000001</v>
      </c>
      <c r="AD955">
        <v>0.16267756</v>
      </c>
      <c r="AE955">
        <v>0.43643187999999999</v>
      </c>
      <c r="AF955">
        <v>0.37478539999999999</v>
      </c>
      <c r="AG955">
        <v>0.15604158000000001</v>
      </c>
      <c r="AH955">
        <v>0.16707823999999999</v>
      </c>
      <c r="AI955">
        <v>0.26425641999999999</v>
      </c>
      <c r="AJ955">
        <v>0.27314456999999998</v>
      </c>
      <c r="AK955">
        <v>0.35474489999999997</v>
      </c>
      <c r="AL955">
        <v>0.24315391</v>
      </c>
      <c r="AM955">
        <v>0.22779088</v>
      </c>
      <c r="AN955">
        <v>0.11530918</v>
      </c>
      <c r="AO955">
        <v>0.16759324</v>
      </c>
      <c r="AP955">
        <v>0.21023473000000001</v>
      </c>
      <c r="AQ955">
        <v>0.40780395000000003</v>
      </c>
      <c r="AR955">
        <v>0.32606180000000001</v>
      </c>
      <c r="AS955">
        <v>0.31900163999999998</v>
      </c>
      <c r="AT955">
        <v>8.866839E-2</v>
      </c>
      <c r="AU955">
        <v>0.22943848</v>
      </c>
      <c r="AV955">
        <v>7.8077814999999995E-2</v>
      </c>
      <c r="AW955">
        <v>0.34203422</v>
      </c>
      <c r="AX955">
        <v>7.8497424999999996E-2</v>
      </c>
      <c r="AY955">
        <v>0.27119973000000003</v>
      </c>
      <c r="AZ955">
        <v>0.96764360000000005</v>
      </c>
      <c r="BA955">
        <v>0.28675580000000001</v>
      </c>
      <c r="BB955">
        <v>0.105366126</v>
      </c>
      <c r="BC955">
        <v>0.26914555000000001</v>
      </c>
      <c r="BD955">
        <v>0.27523065000000002</v>
      </c>
      <c r="BE955">
        <v>0.15506180999999999</v>
      </c>
      <c r="BF955">
        <v>0.42592633000000002</v>
      </c>
      <c r="BG955">
        <v>0.28337583</v>
      </c>
      <c r="BH955">
        <v>0.33651631999999998</v>
      </c>
      <c r="BI955">
        <v>0.23604695000000001</v>
      </c>
      <c r="BJ955">
        <v>5.9341459999999999E-2</v>
      </c>
      <c r="BK955">
        <v>0.33918670000000001</v>
      </c>
      <c r="BL955">
        <v>0.22440134</v>
      </c>
      <c r="BM955">
        <v>0.38917255000000001</v>
      </c>
      <c r="BN955">
        <v>0.43968067</v>
      </c>
      <c r="BO955">
        <v>0.34965372</v>
      </c>
      <c r="BP955">
        <v>0.17506988000000001</v>
      </c>
      <c r="BQ955">
        <v>0.30259283999999997</v>
      </c>
      <c r="BR955">
        <v>0.19360436</v>
      </c>
      <c r="BS955">
        <v>0.2143989</v>
      </c>
      <c r="BT955">
        <v>0.37673079999999998</v>
      </c>
      <c r="BU955">
        <v>0.25262820000000002</v>
      </c>
      <c r="BV955">
        <v>0.32358629999999999</v>
      </c>
      <c r="BW955">
        <v>0.23318154999999999</v>
      </c>
      <c r="BX955">
        <v>0.46862510000000002</v>
      </c>
      <c r="BY955">
        <v>5.7684171999999999E-2</v>
      </c>
      <c r="BZ955">
        <v>7.4255050000000003E-2</v>
      </c>
      <c r="CA955">
        <v>0.31399480000000002</v>
      </c>
      <c r="CB955">
        <v>0.12708005</v>
      </c>
      <c r="CC955">
        <v>0.3651008</v>
      </c>
      <c r="CD955">
        <v>0.51066389999999995</v>
      </c>
      <c r="CE955">
        <v>0.45440652999999998</v>
      </c>
      <c r="CF955">
        <v>0.2026337</v>
      </c>
      <c r="CG955">
        <v>0.39290449999999999</v>
      </c>
      <c r="CH955">
        <v>0.34369588000000001</v>
      </c>
      <c r="CI955">
        <v>-6.5165769999999995E-4</v>
      </c>
      <c r="CJ955">
        <v>0.11602259400000001</v>
      </c>
      <c r="CK955">
        <v>0.33329051999999998</v>
      </c>
      <c r="CL955">
        <v>0.33735034000000003</v>
      </c>
      <c r="CM955">
        <v>0.12418467599999999</v>
      </c>
      <c r="CN955">
        <v>1.6662821000000001E-2</v>
      </c>
      <c r="CO955">
        <v>0.109873265</v>
      </c>
      <c r="CP955">
        <v>0.34970099999999998</v>
      </c>
      <c r="CQ955">
        <v>0.12423531</v>
      </c>
      <c r="CR955">
        <v>0.57425254999999997</v>
      </c>
      <c r="CS955">
        <v>0.41578248000000001</v>
      </c>
      <c r="CT955">
        <v>0.14988630999999999</v>
      </c>
      <c r="CU955">
        <v>0.3203549</v>
      </c>
      <c r="CV955">
        <v>0.23146488000000001</v>
      </c>
      <c r="CW955">
        <v>0.14954421000000001</v>
      </c>
      <c r="CX955">
        <v>0.17611167999999999</v>
      </c>
      <c r="CY955">
        <v>0.33525884</v>
      </c>
      <c r="CZ955">
        <v>0.36147215999999999</v>
      </c>
      <c r="DA955">
        <v>0.34825040000000002</v>
      </c>
      <c r="DB955">
        <v>0.45164130000000002</v>
      </c>
      <c r="DC955">
        <v>0.97989820000000005</v>
      </c>
      <c r="DD955">
        <v>0.29747299999999999</v>
      </c>
      <c r="DE955">
        <v>0.2410146</v>
      </c>
      <c r="DF955">
        <f t="shared" si="38"/>
        <v>0.25873580581844657</v>
      </c>
      <c r="DG955">
        <f t="shared" si="39"/>
        <v>1</v>
      </c>
      <c r="DH955">
        <v>9.8212746533417826E-4</v>
      </c>
      <c r="DI955">
        <f>VLOOKUP(B955,owner_jaccard!$C$1:$E$1128,3,FALSE)</f>
        <v>0.34426229508196698</v>
      </c>
      <c r="DJ955">
        <f>VLOOKUP(B955,partic_jaccard!$C$1:$E$1128,3,FALSE)</f>
        <v>0.57894736842105199</v>
      </c>
      <c r="DK955">
        <f>VLOOKUP(B955,rtword_jaccard!$C$1:$E$1128,3,FALSE)</f>
        <v>0.31578947368421001</v>
      </c>
      <c r="DL955">
        <f>VLOOKUP(B955,rtword_jaccard!$C$1:$F$1128,4,FALSE)</f>
        <v>0.34228187919462999</v>
      </c>
      <c r="DM955">
        <f>VLOOKUP(B955,rtword_jaccard!$C$1:$G$1128,5,FALSE)</f>
        <v>0.37614678899082499</v>
      </c>
      <c r="DN955">
        <f>VLOOKUP(B955,owner_j_重み付き!$C$1:$E$1128,3)</f>
        <v>9.7000000000000003E-3</v>
      </c>
      <c r="DO955">
        <f>VLOOKUP(B955,part_j_重み付き!$C$1:$E$1128,3,FALSE)</f>
        <v>2.1299999999999999E-2</v>
      </c>
      <c r="DP955">
        <f>VLOOKUP(B955,journalsection_jaccard!$C$2:$E$1129,3,FALSE)</f>
        <v>0.66666666666666596</v>
      </c>
      <c r="DQ955">
        <f>VLOOKUP(B955,journalsection_jaccard!$C$2:$F$1129,4,FALSE)</f>
        <v>0.37931034482758602</v>
      </c>
      <c r="DR955">
        <f>VLOOKUP(B955,journalsection_jaccard!$C$2:$G$1129,5,FALSE)</f>
        <v>0.38248847926267199</v>
      </c>
      <c r="DS955">
        <f>VLOOKUP(B955,journalsection_jaccard!$C$2:$H$1129,6,FALSE)</f>
        <v>0.234567901234567</v>
      </c>
    </row>
    <row r="956" spans="1:123" hidden="1" x14ac:dyDescent="0.55000000000000004">
      <c r="A956">
        <v>949</v>
      </c>
      <c r="B956" t="s">
        <v>2409</v>
      </c>
      <c r="C956" t="s">
        <v>1055</v>
      </c>
      <c r="D956">
        <v>0.4211569</v>
      </c>
      <c r="E956">
        <v>0.35022363000000001</v>
      </c>
      <c r="F956">
        <v>0.29717802999999998</v>
      </c>
      <c r="G956">
        <v>0.50310359999999998</v>
      </c>
      <c r="H956">
        <v>0.47410277000000001</v>
      </c>
      <c r="I956">
        <v>0.23665365999999999</v>
      </c>
      <c r="J956">
        <v>0.33188321999999998</v>
      </c>
      <c r="K956">
        <v>0.98100966000000001</v>
      </c>
      <c r="L956">
        <v>0.3553868</v>
      </c>
      <c r="M956">
        <v>0.28724097999999998</v>
      </c>
      <c r="N956">
        <v>0.57332366999999995</v>
      </c>
      <c r="O956">
        <v>0.32894312999999997</v>
      </c>
      <c r="P956">
        <v>0.41322560000000003</v>
      </c>
      <c r="Q956">
        <v>0.43623689999999998</v>
      </c>
      <c r="R956">
        <v>0.12664990000000001</v>
      </c>
      <c r="S956">
        <v>0.16245794</v>
      </c>
      <c r="T956">
        <v>0.31184042000000001</v>
      </c>
      <c r="U956">
        <v>0.12841158999999999</v>
      </c>
      <c r="V956">
        <v>0.160026</v>
      </c>
      <c r="W956">
        <v>0.35633036000000001</v>
      </c>
      <c r="X956">
        <v>0.25728943999999998</v>
      </c>
      <c r="Y956">
        <v>0.25528136000000001</v>
      </c>
      <c r="Z956">
        <v>0.30541121999999998</v>
      </c>
      <c r="AA956">
        <v>0.40398875000000001</v>
      </c>
      <c r="AB956">
        <v>0.27188944999999998</v>
      </c>
      <c r="AC956">
        <v>0.50628220000000002</v>
      </c>
      <c r="AD956">
        <v>0.21076502</v>
      </c>
      <c r="AE956">
        <v>0.33579436000000001</v>
      </c>
      <c r="AF956">
        <v>0.39828265000000002</v>
      </c>
      <c r="AG956">
        <v>0.15965853999999999</v>
      </c>
      <c r="AH956">
        <v>5.1034123000000001E-2</v>
      </c>
      <c r="AI956">
        <v>0.36570724999999998</v>
      </c>
      <c r="AJ956">
        <v>0.28253465999999999</v>
      </c>
      <c r="AK956">
        <v>0.40514182999999998</v>
      </c>
      <c r="AL956">
        <v>0.14797154000000001</v>
      </c>
      <c r="AM956">
        <v>0.22900727000000001</v>
      </c>
      <c r="AN956">
        <v>0.29415577999999998</v>
      </c>
      <c r="AO956">
        <v>0.32552698000000002</v>
      </c>
      <c r="AP956">
        <v>0.3973177</v>
      </c>
      <c r="AQ956">
        <v>0.47023544</v>
      </c>
      <c r="AR956">
        <v>0.27769944000000002</v>
      </c>
      <c r="AS956">
        <v>0.20933415999999999</v>
      </c>
      <c r="AT956">
        <v>0.20394909999999999</v>
      </c>
      <c r="AU956">
        <v>0.11872307</v>
      </c>
      <c r="AV956">
        <v>0.17712362000000001</v>
      </c>
      <c r="AW956">
        <v>0.43065614000000002</v>
      </c>
      <c r="AX956">
        <v>8.1705146000000006E-2</v>
      </c>
      <c r="AY956">
        <v>0.39245602000000002</v>
      </c>
      <c r="AZ956">
        <v>0.97722673000000004</v>
      </c>
      <c r="BA956">
        <v>0.30221173000000001</v>
      </c>
      <c r="BB956">
        <v>1.0473549E-2</v>
      </c>
      <c r="BC956">
        <v>0.19924143</v>
      </c>
      <c r="BD956">
        <v>0.20312348</v>
      </c>
      <c r="BE956">
        <v>0.23979823</v>
      </c>
      <c r="BF956">
        <v>0.41931396999999998</v>
      </c>
      <c r="BG956">
        <v>0.43529605999999998</v>
      </c>
      <c r="BH956">
        <v>0.22026630999999999</v>
      </c>
      <c r="BI956">
        <v>0.43305602999999998</v>
      </c>
      <c r="BJ956">
        <v>0.23197978999999999</v>
      </c>
      <c r="BK956">
        <v>0.22222447000000001</v>
      </c>
      <c r="BL956">
        <v>0.17752439</v>
      </c>
      <c r="BM956">
        <v>0.46747440000000001</v>
      </c>
      <c r="BN956">
        <v>0.28168179999999998</v>
      </c>
      <c r="BO956">
        <v>0.28893158000000002</v>
      </c>
      <c r="BP956">
        <v>0.17974487</v>
      </c>
      <c r="BQ956">
        <v>0.4301085</v>
      </c>
      <c r="BR956">
        <v>7.8798464999999998E-2</v>
      </c>
      <c r="BS956">
        <v>0.35537678</v>
      </c>
      <c r="BT956">
        <v>0.52428465999999996</v>
      </c>
      <c r="BU956">
        <v>0.35226318000000001</v>
      </c>
      <c r="BV956">
        <v>0.28907389999999999</v>
      </c>
      <c r="BW956">
        <v>0.33046950000000003</v>
      </c>
      <c r="BX956">
        <v>0.34401995000000002</v>
      </c>
      <c r="BY956">
        <v>0.36899327999999998</v>
      </c>
      <c r="BZ956">
        <v>0.39032697999999999</v>
      </c>
      <c r="CA956">
        <v>0.26263785000000001</v>
      </c>
      <c r="CB956">
        <v>0.19694281999999999</v>
      </c>
      <c r="CC956">
        <v>0.54412459999999996</v>
      </c>
      <c r="CD956">
        <v>0.56952590000000003</v>
      </c>
      <c r="CE956">
        <v>0.47028226000000001</v>
      </c>
      <c r="CF956">
        <v>0.21026051000000001</v>
      </c>
      <c r="CG956">
        <v>0.1867799</v>
      </c>
      <c r="CH956">
        <v>0.24860129</v>
      </c>
      <c r="CI956">
        <v>0.1255973</v>
      </c>
      <c r="CJ956">
        <v>0.29044872999999999</v>
      </c>
      <c r="CK956">
        <v>0.37478518</v>
      </c>
      <c r="CL956">
        <v>0.19509873999999999</v>
      </c>
      <c r="CM956">
        <v>0.37227749999999998</v>
      </c>
      <c r="CN956">
        <v>0.38837242</v>
      </c>
      <c r="CO956">
        <v>0.20066608</v>
      </c>
      <c r="CP956">
        <v>0.30963619999999997</v>
      </c>
      <c r="CQ956">
        <v>0.22474443999999999</v>
      </c>
      <c r="CR956">
        <v>0.42466700000000002</v>
      </c>
      <c r="CS956">
        <v>0.29619792</v>
      </c>
      <c r="CT956">
        <v>0.15885766000000001</v>
      </c>
      <c r="CU956">
        <v>0.27621326000000002</v>
      </c>
      <c r="CV956">
        <v>0.38157560000000001</v>
      </c>
      <c r="CW956">
        <v>0.38927003999999998</v>
      </c>
      <c r="CX956">
        <v>0.24158204999999999</v>
      </c>
      <c r="CY956">
        <v>0.45171800000000001</v>
      </c>
      <c r="CZ956">
        <v>0.32893254999999999</v>
      </c>
      <c r="DA956">
        <v>0.26246163</v>
      </c>
      <c r="DB956">
        <v>8.608797E-2</v>
      </c>
      <c r="DC956">
        <v>0.9805334</v>
      </c>
      <c r="DD956">
        <v>0.43424249999999998</v>
      </c>
      <c r="DE956">
        <v>0.14316780000000001</v>
      </c>
      <c r="DF956">
        <f t="shared" si="38"/>
        <v>0.30137000333009717</v>
      </c>
      <c r="DG956">
        <f t="shared" si="39"/>
        <v>1</v>
      </c>
      <c r="DH956">
        <v>1.932559871708836E-2</v>
      </c>
      <c r="DI956">
        <f>VLOOKUP(B956,owner_jaccard!$C$1:$E$1128,3,FALSE)</f>
        <v>0.35714285714285698</v>
      </c>
      <c r="DJ956">
        <f>VLOOKUP(B956,partic_jaccard!$C$1:$E$1128,3,FALSE)</f>
        <v>0.483870967741935</v>
      </c>
      <c r="DK956">
        <f>VLOOKUP(B956,rtword_jaccard!$C$1:$E$1128,3,FALSE)</f>
        <v>0.36986301369863001</v>
      </c>
      <c r="DL956">
        <f>VLOOKUP(B956,rtword_jaccard!$C$1:$F$1128,4,FALSE)</f>
        <v>0.37931034482758602</v>
      </c>
      <c r="DM956">
        <f>VLOOKUP(B956,rtword_jaccard!$C$1:$G$1128,5,FALSE)</f>
        <v>0.50753768844221103</v>
      </c>
      <c r="DN956">
        <f>VLOOKUP(B956,owner_j_重み付き!$C$1:$E$1128,3)</f>
        <v>1.17E-2</v>
      </c>
      <c r="DO956">
        <f>VLOOKUP(B956,part_j_重み付き!$C$1:$E$1128,3,FALSE)</f>
        <v>1.04E-2</v>
      </c>
      <c r="DP956">
        <f>VLOOKUP(B956,journalsection_jaccard!$C$2:$E$1129,3,FALSE)</f>
        <v>0.219512195121951</v>
      </c>
      <c r="DQ956">
        <f>VLOOKUP(B956,journalsection_jaccard!$C$2:$F$1129,4,FALSE)</f>
        <v>0.31578947368421001</v>
      </c>
      <c r="DR956">
        <f>VLOOKUP(B956,journalsection_jaccard!$C$2:$G$1129,5,FALSE)</f>
        <v>0.20481927710843301</v>
      </c>
      <c r="DS956">
        <f>VLOOKUP(B956,journalsection_jaccard!$C$2:$H$1129,6,FALSE)</f>
        <v>0.11111111111111099</v>
      </c>
    </row>
    <row r="957" spans="1:123" x14ac:dyDescent="0.55000000000000004">
      <c r="A957">
        <v>950</v>
      </c>
      <c r="B957" t="s">
        <v>2410</v>
      </c>
      <c r="C957" t="s">
        <v>1056</v>
      </c>
      <c r="D957">
        <v>0.15688564999999999</v>
      </c>
      <c r="E957">
        <v>0.23668025000000001</v>
      </c>
      <c r="F957">
        <v>5.1269243999999999E-2</v>
      </c>
      <c r="G957">
        <v>0.19008910000000001</v>
      </c>
      <c r="H957">
        <v>0.19891392999999999</v>
      </c>
      <c r="I957">
        <v>7.3983665999999997E-4</v>
      </c>
      <c r="J957">
        <v>0.26014978</v>
      </c>
      <c r="K957">
        <v>0.98922854999999998</v>
      </c>
      <c r="L957">
        <v>8.9465340000000004E-2</v>
      </c>
      <c r="M957">
        <v>0.28391427000000002</v>
      </c>
      <c r="N957">
        <v>0.19863755999999999</v>
      </c>
      <c r="O957">
        <v>0.19652159999999999</v>
      </c>
      <c r="P957">
        <v>5.5112389999999997E-2</v>
      </c>
      <c r="Q957">
        <v>0.29092684000000002</v>
      </c>
      <c r="R957">
        <v>0.10519526999999999</v>
      </c>
      <c r="S957">
        <v>0.20797244000000001</v>
      </c>
      <c r="T957">
        <v>6.0102224000000003E-2</v>
      </c>
      <c r="U957">
        <v>-0.11261963</v>
      </c>
      <c r="V957">
        <v>2.4802294000000002E-3</v>
      </c>
      <c r="W957">
        <v>7.2727576000000002E-2</v>
      </c>
      <c r="X957">
        <v>6.4868149999999999E-2</v>
      </c>
      <c r="Y957">
        <v>-4.1869945999999998E-2</v>
      </c>
      <c r="Z957">
        <v>8.3015870000000005E-2</v>
      </c>
      <c r="AA957">
        <v>0.1269044</v>
      </c>
      <c r="AB957">
        <v>3.9027363000000002E-2</v>
      </c>
      <c r="AC957">
        <v>0.13514455</v>
      </c>
      <c r="AD957">
        <v>0.2145946</v>
      </c>
      <c r="AE957">
        <v>-9.6796215000000005E-2</v>
      </c>
      <c r="AF957">
        <v>0.2147038</v>
      </c>
      <c r="AG957">
        <v>8.1641729999999996E-2</v>
      </c>
      <c r="AH957">
        <v>6.3936085000000004E-2</v>
      </c>
      <c r="AI957">
        <v>0.15375454999999999</v>
      </c>
      <c r="AJ957">
        <v>0.12835766000000001</v>
      </c>
      <c r="AK957">
        <v>7.8191525999999997E-2</v>
      </c>
      <c r="AL957">
        <v>-2.6282465000000001E-2</v>
      </c>
      <c r="AM957">
        <v>1.3072073999999999E-2</v>
      </c>
      <c r="AN957">
        <v>0.18153881999999999</v>
      </c>
      <c r="AO957">
        <v>0.17490968000000001</v>
      </c>
      <c r="AP957">
        <v>0.1158338</v>
      </c>
      <c r="AQ957">
        <v>0.17692490999999999</v>
      </c>
      <c r="AR957">
        <v>0.12792287999999999</v>
      </c>
      <c r="AS957">
        <v>0.22574702999999999</v>
      </c>
      <c r="AT957">
        <v>5.2576378E-2</v>
      </c>
      <c r="AU957">
        <v>0.22530243999999999</v>
      </c>
      <c r="AV957">
        <v>0.18966553</v>
      </c>
      <c r="AW957">
        <v>0.24040747000000001</v>
      </c>
      <c r="AX957">
        <v>0.15591672000000001</v>
      </c>
      <c r="AY957">
        <v>0.15592691</v>
      </c>
      <c r="AZ957">
        <v>0.93475889999999995</v>
      </c>
      <c r="BA957">
        <v>3.2050144000000003E-2</v>
      </c>
      <c r="BB957">
        <v>9.1976970000000005E-2</v>
      </c>
      <c r="BC957">
        <v>-3.7659455000000001E-2</v>
      </c>
      <c r="BD957">
        <v>3.3305710000000002E-2</v>
      </c>
      <c r="BE957">
        <v>0.27402865999999998</v>
      </c>
      <c r="BF957">
        <v>0.29545227000000002</v>
      </c>
      <c r="BG957">
        <v>0.23406065000000001</v>
      </c>
      <c r="BH957">
        <v>8.2365690000000005E-2</v>
      </c>
      <c r="BI957">
        <v>0.10988225</v>
      </c>
      <c r="BJ957">
        <v>6.3650849999999995E-2</v>
      </c>
      <c r="BK957">
        <v>0.11020924</v>
      </c>
      <c r="BL957">
        <v>9.3899579999999996E-2</v>
      </c>
      <c r="BM957">
        <v>1.6290873000000001E-2</v>
      </c>
      <c r="BN957">
        <v>0.25495440000000003</v>
      </c>
      <c r="BO957">
        <v>9.8401310000000006E-2</v>
      </c>
      <c r="BP957">
        <v>0.12451551</v>
      </c>
      <c r="BQ957">
        <v>0.11845292</v>
      </c>
      <c r="BR957">
        <v>9.5875109999999999E-2</v>
      </c>
      <c r="BS957">
        <v>0.18902959</v>
      </c>
      <c r="BT957">
        <v>0.19007515999999999</v>
      </c>
      <c r="BU957">
        <v>0.26450420000000002</v>
      </c>
      <c r="BV957">
        <v>0.19609486000000001</v>
      </c>
      <c r="BW957">
        <v>0.18147244000000001</v>
      </c>
      <c r="BX957">
        <v>0.10099058</v>
      </c>
      <c r="BY957">
        <v>1.7320459999999999E-2</v>
      </c>
      <c r="BZ957">
        <v>0.12868492000000001</v>
      </c>
      <c r="CA957">
        <v>8.4570450000000005E-2</v>
      </c>
      <c r="CB957">
        <v>0.18931851</v>
      </c>
      <c r="CC957">
        <v>0.30924784999999999</v>
      </c>
      <c r="CD957">
        <v>0.30175668</v>
      </c>
      <c r="CE957">
        <v>0.20264900999999999</v>
      </c>
      <c r="CF957">
        <v>0.23849091</v>
      </c>
      <c r="CG957">
        <v>0.19134119999999999</v>
      </c>
      <c r="CH957">
        <v>0.23689936</v>
      </c>
      <c r="CI957">
        <v>0.10125012999999999</v>
      </c>
      <c r="CJ957">
        <v>9.5168069999999994E-2</v>
      </c>
      <c r="CK957">
        <v>9.5043699999999995E-2</v>
      </c>
      <c r="CL957">
        <v>0.15841293000000001</v>
      </c>
      <c r="CM957">
        <v>-8.6476659999999997E-2</v>
      </c>
      <c r="CN957">
        <v>0.10576455999999999</v>
      </c>
      <c r="CO957">
        <v>-5.1992944999999999E-2</v>
      </c>
      <c r="CP957">
        <v>0.23982075999999999</v>
      </c>
      <c r="CQ957">
        <v>0.20195560000000001</v>
      </c>
      <c r="CR957">
        <v>0.19296819000000001</v>
      </c>
      <c r="CS957">
        <v>0.20172266999999999</v>
      </c>
      <c r="CT957">
        <v>5.9860744E-2</v>
      </c>
      <c r="CU957">
        <v>9.8842540000000007E-2</v>
      </c>
      <c r="CV957">
        <v>0.25622929999999999</v>
      </c>
      <c r="CW957">
        <v>0.1604737</v>
      </c>
      <c r="CX957">
        <v>-0.15077217000000001</v>
      </c>
      <c r="CY957">
        <v>0.12915213</v>
      </c>
      <c r="CZ957">
        <v>0.27577558000000002</v>
      </c>
      <c r="DA957">
        <v>0.35991373999999998</v>
      </c>
      <c r="DB957">
        <v>0.21100013000000001</v>
      </c>
      <c r="DC957">
        <v>0.97169196999999996</v>
      </c>
      <c r="DD957">
        <v>0.24980028000000001</v>
      </c>
      <c r="DE957">
        <v>0.18930586999999999</v>
      </c>
      <c r="DF957">
        <f t="shared" si="38"/>
        <v>0.13599493117533981</v>
      </c>
      <c r="DG957">
        <f t="shared" si="39"/>
        <v>0</v>
      </c>
      <c r="DH957">
        <v>0</v>
      </c>
      <c r="DI957">
        <f>VLOOKUP(B957,owner_jaccard!$C$1:$E$1128,3,FALSE)</f>
        <v>7.8947368421052599E-2</v>
      </c>
      <c r="DJ957">
        <f>VLOOKUP(B957,partic_jaccard!$C$1:$E$1128,3,FALSE)</f>
        <v>3.2258064516128997E-2</v>
      </c>
      <c r="DK957">
        <f>VLOOKUP(B957,rtword_jaccard!$C$1:$E$1128,3,FALSE)</f>
        <v>0.11111111111111099</v>
      </c>
      <c r="DL957">
        <f>VLOOKUP(B957,rtword_jaccard!$C$1:$F$1128,4,FALSE)</f>
        <v>0.13636363636363599</v>
      </c>
      <c r="DM957">
        <f>VLOOKUP(B957,rtword_jaccard!$C$1:$G$1128,5,FALSE)</f>
        <v>0.167315175097276</v>
      </c>
      <c r="DN957">
        <f>VLOOKUP(B957,owner_j_重み付き!$C$1:$E$1128,3)</f>
        <v>2.3E-3</v>
      </c>
      <c r="DO957">
        <f>VLOOKUP(B957,part_j_重み付き!$C$1:$E$1128,3,FALSE)</f>
        <v>5.0000000000000001E-4</v>
      </c>
      <c r="DP957">
        <f>VLOOKUP(B957,journalsection_jaccard!$C$2:$E$1129,3,FALSE)</f>
        <v>0.51515151515151503</v>
      </c>
      <c r="DQ957">
        <f>VLOOKUP(B957,journalsection_jaccard!$C$2:$F$1129,4,FALSE)</f>
        <v>0.29870129870129802</v>
      </c>
      <c r="DR957">
        <f>VLOOKUP(B957,journalsection_jaccard!$C$2:$G$1129,5,FALSE)</f>
        <v>0.25</v>
      </c>
      <c r="DS957">
        <f>VLOOKUP(B957,journalsection_jaccard!$C$2:$H$1129,6,FALSE)</f>
        <v>0.11111111111111099</v>
      </c>
    </row>
    <row r="958" spans="1:123" x14ac:dyDescent="0.55000000000000004">
      <c r="A958">
        <v>951</v>
      </c>
      <c r="B958" t="s">
        <v>1549</v>
      </c>
      <c r="C958" t="s">
        <v>1057</v>
      </c>
      <c r="D958">
        <v>0.14598312999999999</v>
      </c>
      <c r="E958">
        <v>0.3443967</v>
      </c>
      <c r="F958">
        <v>0.13543853</v>
      </c>
      <c r="G958">
        <v>0.3529294</v>
      </c>
      <c r="H958">
        <v>0.25527762999999998</v>
      </c>
      <c r="I958">
        <v>0.24230994</v>
      </c>
      <c r="J958">
        <v>0.29065986999999999</v>
      </c>
      <c r="K958">
        <v>0.98442839999999998</v>
      </c>
      <c r="L958">
        <v>0.28558314000000001</v>
      </c>
      <c r="M958">
        <v>0.3365862</v>
      </c>
      <c r="N958">
        <v>0.28509167000000002</v>
      </c>
      <c r="O958">
        <v>0.21678420000000001</v>
      </c>
      <c r="P958">
        <v>0.26530324999999999</v>
      </c>
      <c r="Q958">
        <v>0.26821223</v>
      </c>
      <c r="R958">
        <v>0.13677600000000001</v>
      </c>
      <c r="S958">
        <v>0.11761293</v>
      </c>
      <c r="T958">
        <v>0.15206127999999999</v>
      </c>
      <c r="U958">
        <v>-4.7561050000000001E-2</v>
      </c>
      <c r="V958">
        <v>0.15079202</v>
      </c>
      <c r="W958">
        <v>0.14004326</v>
      </c>
      <c r="X958">
        <v>0.13025017</v>
      </c>
      <c r="Y958">
        <v>0.2160977</v>
      </c>
      <c r="Z958">
        <v>0.1418759</v>
      </c>
      <c r="AA958">
        <v>0.22736635999999999</v>
      </c>
      <c r="AB958">
        <v>0.21798195000000001</v>
      </c>
      <c r="AC958">
        <v>0.27874416000000002</v>
      </c>
      <c r="AD958">
        <v>0.102605656</v>
      </c>
      <c r="AE958">
        <v>0.21532852999999999</v>
      </c>
      <c r="AF958">
        <v>0.11311267</v>
      </c>
      <c r="AG958">
        <v>-1.8409824000000002E-2</v>
      </c>
      <c r="AH958">
        <v>5.8505107000000001E-2</v>
      </c>
      <c r="AI958">
        <v>0.27014412999999998</v>
      </c>
      <c r="AJ958">
        <v>0.18075188</v>
      </c>
      <c r="AK958">
        <v>0.17685625999999999</v>
      </c>
      <c r="AL958">
        <v>0.30891990000000003</v>
      </c>
      <c r="AM958">
        <v>0.18965618000000001</v>
      </c>
      <c r="AN958">
        <v>0.17646793999999999</v>
      </c>
      <c r="AO958">
        <v>0.18605658</v>
      </c>
      <c r="AP958">
        <v>0.20657943000000001</v>
      </c>
      <c r="AQ958">
        <v>0.37345442000000001</v>
      </c>
      <c r="AR958">
        <v>0.26161069999999997</v>
      </c>
      <c r="AS958">
        <v>0.19117062000000001</v>
      </c>
      <c r="AT958">
        <v>0.115996666</v>
      </c>
      <c r="AU958">
        <v>0.15936386999999999</v>
      </c>
      <c r="AV958">
        <v>0.14757723</v>
      </c>
      <c r="AW958">
        <v>0.25939032000000001</v>
      </c>
      <c r="AX958">
        <v>7.5229229999999994E-2</v>
      </c>
      <c r="AY958">
        <v>0.22635292000000001</v>
      </c>
      <c r="AZ958">
        <v>0.97369680000000003</v>
      </c>
      <c r="BA958">
        <v>0.19766503999999999</v>
      </c>
      <c r="BB958">
        <v>-3.2124805999999999E-2</v>
      </c>
      <c r="BC958">
        <v>-2.4069488E-2</v>
      </c>
      <c r="BD958">
        <v>0.27017342999999999</v>
      </c>
      <c r="BE958">
        <v>-3.7013589999999999E-2</v>
      </c>
      <c r="BF958">
        <v>0.38336219999999999</v>
      </c>
      <c r="BG958">
        <v>0.31023863000000002</v>
      </c>
      <c r="BH958">
        <v>0.18718365000000001</v>
      </c>
      <c r="BI958">
        <v>0.12383966</v>
      </c>
      <c r="BJ958">
        <v>0.26735653999999998</v>
      </c>
      <c r="BK958">
        <v>3.7007749999999999E-2</v>
      </c>
      <c r="BL958">
        <v>0.22929330000000001</v>
      </c>
      <c r="BM958">
        <v>0.17366706000000001</v>
      </c>
      <c r="BN958">
        <v>0.14442152</v>
      </c>
      <c r="BO958">
        <v>0.25524858</v>
      </c>
      <c r="BP958">
        <v>3.4817114000000003E-2</v>
      </c>
      <c r="BQ958">
        <v>4.6322114999999997E-2</v>
      </c>
      <c r="BR958">
        <v>0.17121892</v>
      </c>
      <c r="BS958">
        <v>0.13194749</v>
      </c>
      <c r="BT958">
        <v>0.28699964</v>
      </c>
      <c r="BU958">
        <v>0.34571350000000001</v>
      </c>
      <c r="BV958">
        <v>0.23829146000000001</v>
      </c>
      <c r="BW958">
        <v>0.35755239999999999</v>
      </c>
      <c r="BX958">
        <v>0.30231093999999997</v>
      </c>
      <c r="BY958">
        <v>-1.3211842E-2</v>
      </c>
      <c r="BZ958">
        <v>0.15499197000000001</v>
      </c>
      <c r="CA958">
        <v>7.6963110000000001E-2</v>
      </c>
      <c r="CB958">
        <v>0.22234043000000001</v>
      </c>
      <c r="CC958">
        <v>0.32776670000000002</v>
      </c>
      <c r="CD958">
        <v>0.49373978000000002</v>
      </c>
      <c r="CE958">
        <v>0.28411894999999998</v>
      </c>
      <c r="CF958">
        <v>-3.2158106999999998E-2</v>
      </c>
      <c r="CG958">
        <v>0.19813316</v>
      </c>
      <c r="CH958">
        <v>0.14212742</v>
      </c>
      <c r="CI958">
        <v>3.6763005000000001E-2</v>
      </c>
      <c r="CJ958">
        <v>5.2987104E-3</v>
      </c>
      <c r="CK958">
        <v>0.15513223000000001</v>
      </c>
      <c r="CL958">
        <v>0.26464369999999998</v>
      </c>
      <c r="CM958">
        <v>0.14485529999999999</v>
      </c>
      <c r="CN958">
        <v>1.3139172E-3</v>
      </c>
      <c r="CO958">
        <v>0.21851098999999999</v>
      </c>
      <c r="CP958">
        <v>0.105319284</v>
      </c>
      <c r="CQ958">
        <v>0.11482364</v>
      </c>
      <c r="CR958">
        <v>0.36623904000000002</v>
      </c>
      <c r="CS958">
        <v>2.9847937000000001E-2</v>
      </c>
      <c r="CT958">
        <v>4.1768179999999997E-3</v>
      </c>
      <c r="CU958">
        <v>0.34960841999999998</v>
      </c>
      <c r="CV958">
        <v>0.16601573</v>
      </c>
      <c r="CW958">
        <v>0.15451715999999999</v>
      </c>
      <c r="CX958">
        <v>-1.8676529000000001E-2</v>
      </c>
      <c r="CY958">
        <v>0.23268544999999999</v>
      </c>
      <c r="CZ958">
        <v>0.23484664999999999</v>
      </c>
      <c r="DA958">
        <v>0.27161983000000001</v>
      </c>
      <c r="DB958">
        <v>0.32416567000000002</v>
      </c>
      <c r="DC958">
        <v>0.9807129</v>
      </c>
      <c r="DD958">
        <v>0.3810711</v>
      </c>
      <c r="DE958">
        <v>9.0628680000000003E-2</v>
      </c>
      <c r="DF958">
        <f t="shared" si="38"/>
        <v>0.18595105187961161</v>
      </c>
      <c r="DG958">
        <f t="shared" si="39"/>
        <v>0</v>
      </c>
      <c r="DH958">
        <v>0</v>
      </c>
      <c r="DI958">
        <f>VLOOKUP(B958,owner_jaccard!$C$1:$E$1128,3,FALSE)</f>
        <v>0.23076923076923</v>
      </c>
      <c r="DJ958">
        <f>VLOOKUP(B958,partic_jaccard!$C$1:$E$1128,3,FALSE)</f>
        <v>0.28947368421052599</v>
      </c>
      <c r="DK958">
        <f>VLOOKUP(B958,rtword_jaccard!$C$1:$E$1128,3,FALSE)</f>
        <v>0.19047619047618999</v>
      </c>
      <c r="DL958">
        <f>VLOOKUP(B958,rtword_jaccard!$C$1:$F$1128,4,FALSE)</f>
        <v>0.24223602484472001</v>
      </c>
      <c r="DM958">
        <f>VLOOKUP(B958,rtword_jaccard!$C$1:$G$1128,5,FALSE)</f>
        <v>0.27659574468085102</v>
      </c>
      <c r="DN958">
        <f>VLOOKUP(B958,owner_j_重み付き!$C$1:$E$1128,3)</f>
        <v>2.8999999999999998E-3</v>
      </c>
      <c r="DO958">
        <f>VLOOKUP(B958,part_j_重み付き!$C$1:$E$1128,3,FALSE)</f>
        <v>1.55E-2</v>
      </c>
      <c r="DP958">
        <f>VLOOKUP(B958,journalsection_jaccard!$C$2:$E$1129,3,FALSE)</f>
        <v>0.63934426229508201</v>
      </c>
      <c r="DQ958">
        <f>VLOOKUP(B958,journalsection_jaccard!$C$2:$F$1129,4,FALSE)</f>
        <v>0.36054421768707401</v>
      </c>
      <c r="DR958">
        <f>VLOOKUP(B958,journalsection_jaccard!$C$2:$G$1129,5,FALSE)</f>
        <v>0.31004366812227002</v>
      </c>
      <c r="DS958">
        <f>VLOOKUP(B958,journalsection_jaccard!$C$2:$H$1129,6,FALSE)</f>
        <v>0.20481927710843301</v>
      </c>
    </row>
    <row r="959" spans="1:123" hidden="1" x14ac:dyDescent="0.55000000000000004">
      <c r="A959">
        <v>952</v>
      </c>
      <c r="B959" t="s">
        <v>2411</v>
      </c>
      <c r="C959" t="s">
        <v>1058</v>
      </c>
      <c r="D959">
        <v>0.31652066000000001</v>
      </c>
      <c r="E959">
        <v>0.14529030000000001</v>
      </c>
      <c r="F959">
        <v>0.21074313</v>
      </c>
      <c r="G959">
        <v>0.34473544</v>
      </c>
      <c r="H959">
        <v>0.28701495999999999</v>
      </c>
      <c r="I959">
        <v>0.14122219999999999</v>
      </c>
      <c r="J959">
        <v>0.22735368</v>
      </c>
      <c r="K959">
        <v>0.98385173000000004</v>
      </c>
      <c r="L959">
        <v>5.8400456000000003E-2</v>
      </c>
      <c r="M959">
        <v>0.27764544000000002</v>
      </c>
      <c r="N959">
        <v>0.44752154</v>
      </c>
      <c r="O959">
        <v>0.3150423</v>
      </c>
      <c r="P959">
        <v>0.15418825</v>
      </c>
      <c r="Q959">
        <v>0.10712554000000001</v>
      </c>
      <c r="R959">
        <v>3.5629424999999999E-2</v>
      </c>
      <c r="S959">
        <v>3.3561144000000001E-2</v>
      </c>
      <c r="T959">
        <v>0.31219039999999998</v>
      </c>
      <c r="U959">
        <v>0.1506847</v>
      </c>
      <c r="V959">
        <v>5.4733388000000001E-2</v>
      </c>
      <c r="W959">
        <v>0.19610092000000001</v>
      </c>
      <c r="X959">
        <v>1.7247579999999998E-2</v>
      </c>
      <c r="Y959">
        <v>0.28141337999999999</v>
      </c>
      <c r="Z959">
        <v>1.8101394E-2</v>
      </c>
      <c r="AA959">
        <v>0.29866564000000001</v>
      </c>
      <c r="AB959">
        <v>0.29940766000000002</v>
      </c>
      <c r="AC959">
        <v>0.30087075000000002</v>
      </c>
      <c r="AD959">
        <v>0.15234637000000001</v>
      </c>
      <c r="AE959">
        <v>0.16613974000000001</v>
      </c>
      <c r="AF959">
        <v>0.24158750000000001</v>
      </c>
      <c r="AG959">
        <v>0.25171824999999998</v>
      </c>
      <c r="AH959">
        <v>0.15197179</v>
      </c>
      <c r="AI959">
        <v>0.31429747000000002</v>
      </c>
      <c r="AJ959">
        <v>0.16942935000000001</v>
      </c>
      <c r="AK959">
        <v>0.28725373999999998</v>
      </c>
      <c r="AL959">
        <v>0.33561249999999998</v>
      </c>
      <c r="AM959">
        <v>6.4042310000000005E-2</v>
      </c>
      <c r="AN959">
        <v>-6.3939040000000003E-2</v>
      </c>
      <c r="AO959">
        <v>0.13784234000000001</v>
      </c>
      <c r="AP959">
        <v>0.17233514999999999</v>
      </c>
      <c r="AQ959">
        <v>0.16082035</v>
      </c>
      <c r="AR959">
        <v>0.21436511</v>
      </c>
      <c r="AS959">
        <v>0.26002987999999999</v>
      </c>
      <c r="AT959">
        <v>7.5080659999999994E-2</v>
      </c>
      <c r="AU959">
        <v>0.33167029999999997</v>
      </c>
      <c r="AV959">
        <v>0.16910428</v>
      </c>
      <c r="AW959">
        <v>0.23774387999999999</v>
      </c>
      <c r="AX959">
        <v>6.8818729999999995E-2</v>
      </c>
      <c r="AY959">
        <v>0.2643645</v>
      </c>
      <c r="AZ959">
        <v>0.97189384999999995</v>
      </c>
      <c r="BA959">
        <v>0.30504867000000002</v>
      </c>
      <c r="BB959">
        <v>0.19293155000000001</v>
      </c>
      <c r="BC959">
        <v>8.6156830000000004E-2</v>
      </c>
      <c r="BD959">
        <v>0.20938523000000001</v>
      </c>
      <c r="BE959">
        <v>0.11095244</v>
      </c>
      <c r="BF959">
        <v>0.18836173</v>
      </c>
      <c r="BG959">
        <v>0.32361835</v>
      </c>
      <c r="BH959">
        <v>0.25419447000000001</v>
      </c>
      <c r="BI959">
        <v>0.17665755999999999</v>
      </c>
      <c r="BJ959">
        <v>0.2004591</v>
      </c>
      <c r="BK959">
        <v>3.5647395999999998E-2</v>
      </c>
      <c r="BL959">
        <v>0.30468854000000001</v>
      </c>
      <c r="BM959">
        <v>0.39962681999999999</v>
      </c>
      <c r="BN959">
        <v>0.34475607000000003</v>
      </c>
      <c r="BO959">
        <v>0.15010992000000001</v>
      </c>
      <c r="BP959">
        <v>0.15235346999999999</v>
      </c>
      <c r="BQ959">
        <v>0.22909189999999999</v>
      </c>
      <c r="BR959">
        <v>0.23014249000000001</v>
      </c>
      <c r="BS959">
        <v>0.13382042999999999</v>
      </c>
      <c r="BT959">
        <v>0.3608131</v>
      </c>
      <c r="BU959">
        <v>0.38204866999999998</v>
      </c>
      <c r="BV959">
        <v>0.13201277</v>
      </c>
      <c r="BW959">
        <v>0.31107089999999998</v>
      </c>
      <c r="BX959">
        <v>0.38685602000000002</v>
      </c>
      <c r="BY959">
        <v>-3.7034280000000003E-2</v>
      </c>
      <c r="BZ959">
        <v>3.5736904E-2</v>
      </c>
      <c r="CA959">
        <v>0.18145736000000001</v>
      </c>
      <c r="CB959">
        <v>0.26207187999999998</v>
      </c>
      <c r="CC959">
        <v>0.26445857</v>
      </c>
      <c r="CD959">
        <v>0.41471064000000002</v>
      </c>
      <c r="CE959">
        <v>0.44581532000000001</v>
      </c>
      <c r="CF959">
        <v>0.24980021999999999</v>
      </c>
      <c r="CG959">
        <v>0.42591715000000002</v>
      </c>
      <c r="CH959">
        <v>0.21035944000000001</v>
      </c>
      <c r="CI959">
        <v>3.0459158E-2</v>
      </c>
      <c r="CJ959">
        <v>0.26933876000000001</v>
      </c>
      <c r="CK959">
        <v>0.25266346000000001</v>
      </c>
      <c r="CL959">
        <v>0.38766371999999999</v>
      </c>
      <c r="CM959">
        <v>0.15257560000000001</v>
      </c>
      <c r="CN959">
        <v>5.1517426999999998E-2</v>
      </c>
      <c r="CO959">
        <v>7.1042456000000004E-2</v>
      </c>
      <c r="CP959">
        <v>0.19512087</v>
      </c>
      <c r="CQ959">
        <v>9.1008580000000006E-2</v>
      </c>
      <c r="CR959">
        <v>0.50210860000000002</v>
      </c>
      <c r="CS959">
        <v>0.17702726999999999</v>
      </c>
      <c r="CT959">
        <v>-0.24699281000000001</v>
      </c>
      <c r="CU959">
        <v>0.24431343</v>
      </c>
      <c r="CV959">
        <v>0.30443066000000002</v>
      </c>
      <c r="CW959">
        <v>0.20608868</v>
      </c>
      <c r="CX959">
        <v>0.1288928</v>
      </c>
      <c r="CY959">
        <v>0.31890776999999998</v>
      </c>
      <c r="CZ959">
        <v>0.20184031</v>
      </c>
      <c r="DA959">
        <v>0.26911527000000002</v>
      </c>
      <c r="DB959">
        <v>0.16696986999999999</v>
      </c>
      <c r="DC959">
        <v>0.97777223999999996</v>
      </c>
      <c r="DD959">
        <v>0.28960392000000001</v>
      </c>
      <c r="DE959">
        <v>9.1374725000000004E-2</v>
      </c>
      <c r="DF959">
        <f t="shared" si="38"/>
        <v>0.20779819022330104</v>
      </c>
      <c r="DG959">
        <f t="shared" si="39"/>
        <v>0</v>
      </c>
      <c r="DH959">
        <v>1.2031795692711055E-2</v>
      </c>
      <c r="DI959">
        <f>VLOOKUP(B959,owner_jaccard!$C$1:$E$1128,3,FALSE)</f>
        <v>0.33333333333333298</v>
      </c>
      <c r="DJ959">
        <f>VLOOKUP(B959,partic_jaccard!$C$1:$E$1128,3,FALSE)</f>
        <v>0.53191489361702105</v>
      </c>
      <c r="DK959">
        <f>VLOOKUP(B959,rtword_jaccard!$C$1:$E$1128,3,FALSE)</f>
        <v>0.17647058823529399</v>
      </c>
      <c r="DL959">
        <f>VLOOKUP(B959,rtword_jaccard!$C$1:$F$1128,4,FALSE)</f>
        <v>0.273885350318471</v>
      </c>
      <c r="DM959">
        <f>VLOOKUP(B959,rtword_jaccard!$C$1:$G$1128,5,FALSE)</f>
        <v>0.27118644067796599</v>
      </c>
      <c r="DN959">
        <f>VLOOKUP(B959,owner_j_重み付き!$C$1:$E$1128,3)</f>
        <v>1.3100000000000001E-2</v>
      </c>
      <c r="DO959">
        <f>VLOOKUP(B959,part_j_重み付き!$C$1:$E$1128,3,FALSE)</f>
        <v>3.3500000000000002E-2</v>
      </c>
      <c r="DP959">
        <f>VLOOKUP(B959,journalsection_jaccard!$C$2:$E$1129,3,FALSE)</f>
        <v>0.61290322580645096</v>
      </c>
      <c r="DQ959">
        <f>VLOOKUP(B959,journalsection_jaccard!$C$2:$F$1129,4,FALSE)</f>
        <v>0.37931034482758602</v>
      </c>
      <c r="DR959">
        <f>VLOOKUP(B959,journalsection_jaccard!$C$2:$G$1129,5,FALSE)</f>
        <v>0.33928571428571402</v>
      </c>
      <c r="DS959">
        <f>VLOOKUP(B959,journalsection_jaccard!$C$2:$H$1129,6,FALSE)</f>
        <v>0.219512195121951</v>
      </c>
    </row>
    <row r="960" spans="1:123" x14ac:dyDescent="0.55000000000000004">
      <c r="A960">
        <v>953</v>
      </c>
      <c r="B960" t="s">
        <v>1550</v>
      </c>
      <c r="C960" t="s">
        <v>1059</v>
      </c>
      <c r="D960">
        <v>0.22184306000000001</v>
      </c>
      <c r="E960">
        <v>6.0000143999999998E-2</v>
      </c>
      <c r="F960">
        <v>9.8789334000000006E-2</v>
      </c>
      <c r="G960">
        <v>0.105538204</v>
      </c>
      <c r="H960">
        <v>0.107163616</v>
      </c>
      <c r="I960">
        <v>0.11496631</v>
      </c>
      <c r="J960">
        <v>0.18967339999999999</v>
      </c>
      <c r="K960">
        <v>0.9812651</v>
      </c>
      <c r="L960">
        <v>4.5183189999999998E-2</v>
      </c>
      <c r="M960">
        <v>0.28451955000000001</v>
      </c>
      <c r="N960">
        <v>0.27146235000000002</v>
      </c>
      <c r="O960">
        <v>0.16088902999999999</v>
      </c>
      <c r="P960">
        <v>5.7139130000000003E-2</v>
      </c>
      <c r="Q960">
        <v>0.1441161</v>
      </c>
      <c r="R960">
        <v>-4.9032880000000001E-2</v>
      </c>
      <c r="S960">
        <v>5.6074499999999999E-2</v>
      </c>
      <c r="T960">
        <v>-2.8087938E-2</v>
      </c>
      <c r="U960">
        <v>0.15050976999999999</v>
      </c>
      <c r="V960">
        <v>8.0011639999999995E-2</v>
      </c>
      <c r="W960">
        <v>0.29150019999999999</v>
      </c>
      <c r="X960">
        <v>0.10211497</v>
      </c>
      <c r="Y960">
        <v>0.12226749000000001</v>
      </c>
      <c r="Z960">
        <v>0.16446342999999999</v>
      </c>
      <c r="AA960">
        <v>0.19737689</v>
      </c>
      <c r="AB960">
        <v>-1.8947571999999999E-2</v>
      </c>
      <c r="AC960">
        <v>0.13375208</v>
      </c>
      <c r="AD960">
        <v>9.0781890000000004E-2</v>
      </c>
      <c r="AE960">
        <v>0.10871314</v>
      </c>
      <c r="AF960">
        <v>3.5917956000000001E-2</v>
      </c>
      <c r="AG960">
        <v>-3.545885E-2</v>
      </c>
      <c r="AH960">
        <v>5.5736724000000001E-2</v>
      </c>
      <c r="AI960">
        <v>0.12543671000000001</v>
      </c>
      <c r="AJ960">
        <v>0.23382153999999999</v>
      </c>
      <c r="AK960">
        <v>0.15707294999999999</v>
      </c>
      <c r="AL960">
        <v>1.4548104000000001E-3</v>
      </c>
      <c r="AM960">
        <v>0.15052693</v>
      </c>
      <c r="AN960">
        <v>0.18632272999999999</v>
      </c>
      <c r="AO960">
        <v>0.12827963000000001</v>
      </c>
      <c r="AP960">
        <v>0.14780757</v>
      </c>
      <c r="AQ960">
        <v>0.12344266</v>
      </c>
      <c r="AR960">
        <v>0.24645549999999999</v>
      </c>
      <c r="AS960">
        <v>0.1821113</v>
      </c>
      <c r="AT960">
        <v>6.0568623000000002E-2</v>
      </c>
      <c r="AU960">
        <v>0.15717697</v>
      </c>
      <c r="AV960">
        <v>0.20978805</v>
      </c>
      <c r="AW960">
        <v>0.19419235000000001</v>
      </c>
      <c r="AX960">
        <v>3.1130933999999999E-2</v>
      </c>
      <c r="AY960">
        <v>0.22470139</v>
      </c>
      <c r="AZ960">
        <v>0.95242225999999996</v>
      </c>
      <c r="BA960">
        <v>0.13533786</v>
      </c>
      <c r="BB960">
        <v>8.5707829999999999E-2</v>
      </c>
      <c r="BC960">
        <v>8.1436560000000009E-3</v>
      </c>
      <c r="BD960">
        <v>9.1768056000000001E-2</v>
      </c>
      <c r="BE960">
        <v>7.4052720000000002E-2</v>
      </c>
      <c r="BF960">
        <v>0.30226399999999998</v>
      </c>
      <c r="BG960">
        <v>0.23899698</v>
      </c>
      <c r="BH960">
        <v>0.20060687999999999</v>
      </c>
      <c r="BI960">
        <v>0.11226846</v>
      </c>
      <c r="BJ960">
        <v>0.20019126000000001</v>
      </c>
      <c r="BK960">
        <v>0.12271699</v>
      </c>
      <c r="BL960">
        <v>-1.1639076E-2</v>
      </c>
      <c r="BM960">
        <v>2.2569137E-2</v>
      </c>
      <c r="BN960">
        <v>0.17090440000000001</v>
      </c>
      <c r="BO960">
        <v>0.103020415</v>
      </c>
      <c r="BP960">
        <v>0.22850469000000001</v>
      </c>
      <c r="BQ960">
        <v>0.1875599</v>
      </c>
      <c r="BR960">
        <v>0.16909307000000001</v>
      </c>
      <c r="BS960">
        <v>0.25248609999999999</v>
      </c>
      <c r="BT960">
        <v>0.23541147000000001</v>
      </c>
      <c r="BU960">
        <v>0.24278230000000001</v>
      </c>
      <c r="BV960">
        <v>0.2071182</v>
      </c>
      <c r="BW960">
        <v>0.21764868000000001</v>
      </c>
      <c r="BX960">
        <v>0.22631265</v>
      </c>
      <c r="BY960">
        <v>5.7260234E-2</v>
      </c>
      <c r="BZ960">
        <v>6.8041439999999995E-2</v>
      </c>
      <c r="CA960">
        <v>0.20446578000000001</v>
      </c>
      <c r="CB960">
        <v>0.18560958</v>
      </c>
      <c r="CC960">
        <v>0.25528400000000001</v>
      </c>
      <c r="CD960">
        <v>0.26914135</v>
      </c>
      <c r="CE960">
        <v>0.36082572000000002</v>
      </c>
      <c r="CF960">
        <v>0.23566449</v>
      </c>
      <c r="CG960">
        <v>0.46423045000000002</v>
      </c>
      <c r="CH960">
        <v>0.30909657000000001</v>
      </c>
      <c r="CI960">
        <v>0.19888966999999999</v>
      </c>
      <c r="CJ960">
        <v>0.101566926</v>
      </c>
      <c r="CK960">
        <v>0.13683704999999999</v>
      </c>
      <c r="CL960">
        <v>0.14283799</v>
      </c>
      <c r="CM960">
        <v>0.18804011000000001</v>
      </c>
      <c r="CN960">
        <v>7.3491979999999998E-2</v>
      </c>
      <c r="CO960">
        <v>-6.4864469999999994E-2</v>
      </c>
      <c r="CP960">
        <v>7.1486400000000005E-2</v>
      </c>
      <c r="CQ960">
        <v>9.2540435000000004E-2</v>
      </c>
      <c r="CR960">
        <v>0.24755214</v>
      </c>
      <c r="CS960">
        <v>2.4701685000000001E-2</v>
      </c>
      <c r="CT960">
        <v>-4.1805673000000002E-2</v>
      </c>
      <c r="CU960">
        <v>0.12216862000000001</v>
      </c>
      <c r="CV960">
        <v>0.18472353</v>
      </c>
      <c r="CW960">
        <v>0.14334585</v>
      </c>
      <c r="CX960">
        <v>3.179775E-2</v>
      </c>
      <c r="CY960">
        <v>1.2521658E-2</v>
      </c>
      <c r="CZ960">
        <v>0.20738617000000001</v>
      </c>
      <c r="DA960">
        <v>0.35699092999999998</v>
      </c>
      <c r="DB960">
        <v>0.34046601999999998</v>
      </c>
      <c r="DC960">
        <v>0.96184312999999999</v>
      </c>
      <c r="DD960">
        <v>0.20732976</v>
      </c>
      <c r="DE960">
        <v>-8.0176109999999991E-3</v>
      </c>
      <c r="DF960">
        <f t="shared" si="38"/>
        <v>0.14449223948932036</v>
      </c>
      <c r="DG960">
        <f t="shared" si="39"/>
        <v>0</v>
      </c>
      <c r="DH960">
        <v>0</v>
      </c>
      <c r="DI960">
        <f>VLOOKUP(B960,owner_jaccard!$C$1:$E$1128,3,FALSE)</f>
        <v>0.17391304347826</v>
      </c>
      <c r="DJ960">
        <f>VLOOKUP(B960,partic_jaccard!$C$1:$E$1128,3,FALSE)</f>
        <v>0.15151515151515099</v>
      </c>
      <c r="DK960">
        <f>VLOOKUP(B960,rtword_jaccard!$C$1:$E$1128,3,FALSE)</f>
        <v>9.8901098901098897E-2</v>
      </c>
      <c r="DL960">
        <f>VLOOKUP(B960,rtword_jaccard!$C$1:$F$1128,4,FALSE)</f>
        <v>0.16959064327485299</v>
      </c>
      <c r="DM960">
        <f>VLOOKUP(B960,rtword_jaccard!$C$1:$G$1128,5,FALSE)</f>
        <v>0.17647058823529399</v>
      </c>
      <c r="DN960">
        <f>VLOOKUP(B960,owner_j_重み付き!$C$1:$E$1128,3)</f>
        <v>3.5000000000000001E-3</v>
      </c>
      <c r="DO960">
        <f>VLOOKUP(B960,part_j_重み付き!$C$1:$E$1128,3,FALSE)</f>
        <v>1.15E-2</v>
      </c>
      <c r="DP960">
        <f>VLOOKUP(B960,journalsection_jaccard!$C$2:$E$1129,3,FALSE)</f>
        <v>0.49253731343283502</v>
      </c>
      <c r="DQ960">
        <f>VLOOKUP(B960,journalsection_jaccard!$C$2:$F$1129,4,FALSE)</f>
        <v>0.32450331125827803</v>
      </c>
      <c r="DR960">
        <f>VLOOKUP(B960,journalsection_jaccard!$C$2:$G$1129,5,FALSE)</f>
        <v>0.28755364806866901</v>
      </c>
      <c r="DS960">
        <f>VLOOKUP(B960,journalsection_jaccard!$C$2:$H$1129,6,FALSE)</f>
        <v>0.16279069767441801</v>
      </c>
    </row>
    <row r="961" spans="1:123" x14ac:dyDescent="0.55000000000000004">
      <c r="A961">
        <v>954</v>
      </c>
      <c r="B961" t="s">
        <v>2412</v>
      </c>
      <c r="C961" t="s">
        <v>1060</v>
      </c>
      <c r="D961">
        <v>0.14911057</v>
      </c>
      <c r="E961">
        <v>0.17313048</v>
      </c>
      <c r="F961">
        <v>-1.7532595000000002E-2</v>
      </c>
      <c r="G961">
        <v>0.13977075999999999</v>
      </c>
      <c r="H961">
        <v>0.19637974</v>
      </c>
      <c r="I961">
        <v>7.5592930000000003E-2</v>
      </c>
      <c r="J961">
        <v>0.32601276000000001</v>
      </c>
      <c r="K961">
        <v>0.98201430000000001</v>
      </c>
      <c r="L961">
        <v>0.18560287</v>
      </c>
      <c r="M961">
        <v>0.21035765000000001</v>
      </c>
      <c r="N961">
        <v>0.34687417999999998</v>
      </c>
      <c r="O961">
        <v>0.20190282000000001</v>
      </c>
      <c r="P961">
        <v>0.17917271000000001</v>
      </c>
      <c r="Q961">
        <v>0.114473544</v>
      </c>
      <c r="R961">
        <v>-8.5734519999999995E-2</v>
      </c>
      <c r="S961">
        <v>0.11644382</v>
      </c>
      <c r="T961">
        <v>0.10867648000000001</v>
      </c>
      <c r="U961">
        <v>0.10631075500000001</v>
      </c>
      <c r="V961">
        <v>5.0142567999999998E-2</v>
      </c>
      <c r="W961">
        <v>0.112795494</v>
      </c>
      <c r="X961">
        <v>0.23919579999999999</v>
      </c>
      <c r="Y961">
        <v>9.8285070000000002E-2</v>
      </c>
      <c r="Z961">
        <v>-5.2637525000000002E-4</v>
      </c>
      <c r="AA961">
        <v>-3.7651579999999997E-2</v>
      </c>
      <c r="AB961">
        <v>3.7061480000000001E-2</v>
      </c>
      <c r="AC961">
        <v>0.17920886</v>
      </c>
      <c r="AD961">
        <v>0.13422655</v>
      </c>
      <c r="AE961">
        <v>-6.3331689999999996E-3</v>
      </c>
      <c r="AF961">
        <v>7.0009630000000003E-2</v>
      </c>
      <c r="AG961">
        <v>0.15742302</v>
      </c>
      <c r="AH961">
        <v>7.5591950000000005E-2</v>
      </c>
      <c r="AI961">
        <v>2.2789355000000001E-2</v>
      </c>
      <c r="AJ961">
        <v>8.6762900000000004E-2</v>
      </c>
      <c r="AK961">
        <v>9.8510644999999994E-2</v>
      </c>
      <c r="AL961">
        <v>0.37255310000000003</v>
      </c>
      <c r="AM961">
        <v>1.4424737E-2</v>
      </c>
      <c r="AN961">
        <v>0.12561074999999999</v>
      </c>
      <c r="AO961">
        <v>5.7853099999999998E-2</v>
      </c>
      <c r="AP961">
        <v>0.25239918</v>
      </c>
      <c r="AQ961">
        <v>0.20744572999999999</v>
      </c>
      <c r="AR961">
        <v>0.33316484000000002</v>
      </c>
      <c r="AS961">
        <v>0.17192593</v>
      </c>
      <c r="AT961">
        <v>8.0931729999999993E-2</v>
      </c>
      <c r="AU961">
        <v>8.3198993999999998E-2</v>
      </c>
      <c r="AV961">
        <v>0.11159885999999999</v>
      </c>
      <c r="AW961">
        <v>0.16733545</v>
      </c>
      <c r="AX961">
        <v>2.1753846E-2</v>
      </c>
      <c r="AY961">
        <v>0.15457679999999999</v>
      </c>
      <c r="AZ961">
        <v>0.96422165999999998</v>
      </c>
      <c r="BA961">
        <v>0.17285712</v>
      </c>
      <c r="BB961">
        <v>7.9019696E-2</v>
      </c>
      <c r="BC961">
        <v>2.5060085999999999E-2</v>
      </c>
      <c r="BD961">
        <v>5.8705716999999998E-2</v>
      </c>
      <c r="BE961">
        <v>4.8044110000000001E-2</v>
      </c>
      <c r="BF961">
        <v>0.20449474000000001</v>
      </c>
      <c r="BG961">
        <v>0.35938555</v>
      </c>
      <c r="BH961">
        <v>7.4864959999999994E-2</v>
      </c>
      <c r="BI961">
        <v>2.1352916999999999E-2</v>
      </c>
      <c r="BJ961">
        <v>4.300557E-2</v>
      </c>
      <c r="BK961">
        <v>0.11307269</v>
      </c>
      <c r="BL961">
        <v>0.20880713000000001</v>
      </c>
      <c r="BM961">
        <v>0.28025684000000001</v>
      </c>
      <c r="BN961">
        <v>0.10144599</v>
      </c>
      <c r="BO961">
        <v>0.21089411</v>
      </c>
      <c r="BP961">
        <v>0.21321967</v>
      </c>
      <c r="BQ961">
        <v>0.21474941</v>
      </c>
      <c r="BR961">
        <v>0.16980949000000001</v>
      </c>
      <c r="BS961">
        <v>0.24568640999999999</v>
      </c>
      <c r="BT961">
        <v>0.38229740000000001</v>
      </c>
      <c r="BU961">
        <v>0.21719854</v>
      </c>
      <c r="BV961">
        <v>0.15107060999999999</v>
      </c>
      <c r="BW961">
        <v>0.21549647</v>
      </c>
      <c r="BX961">
        <v>0.22771991999999999</v>
      </c>
      <c r="BY961">
        <v>-0.18801133</v>
      </c>
      <c r="BZ961">
        <v>-5.5261240000000003E-2</v>
      </c>
      <c r="CA961">
        <v>0.19720146</v>
      </c>
      <c r="CB961">
        <v>0.19926210999999999</v>
      </c>
      <c r="CC961">
        <v>0.38021863</v>
      </c>
      <c r="CD961">
        <v>0.48680501999999998</v>
      </c>
      <c r="CE961">
        <v>0.21635826</v>
      </c>
      <c r="CF961">
        <v>0.1385596</v>
      </c>
      <c r="CG961">
        <v>0.26526406000000002</v>
      </c>
      <c r="CH961">
        <v>0.23257384</v>
      </c>
      <c r="CI961">
        <v>0.17619735</v>
      </c>
      <c r="CJ961">
        <v>9.1521080000000005E-2</v>
      </c>
      <c r="CK961">
        <v>0.12288722000000001</v>
      </c>
      <c r="CL961">
        <v>0.10521377599999999</v>
      </c>
      <c r="CM961">
        <v>0.12903371</v>
      </c>
      <c r="CN961">
        <v>0.11469566</v>
      </c>
      <c r="CO961">
        <v>0.10766706600000001</v>
      </c>
      <c r="CP961">
        <v>0.12345515</v>
      </c>
      <c r="CQ961">
        <v>8.3815539999999994E-2</v>
      </c>
      <c r="CR961">
        <v>0.31712043000000001</v>
      </c>
      <c r="CS961">
        <v>0.16418113000000001</v>
      </c>
      <c r="CT961">
        <v>-0.10789063</v>
      </c>
      <c r="CU961">
        <v>6.8171023999999997E-2</v>
      </c>
      <c r="CV961">
        <v>0.26528394</v>
      </c>
      <c r="CW961">
        <v>0.21015855999999999</v>
      </c>
      <c r="CX961">
        <v>9.6761609999999998E-2</v>
      </c>
      <c r="CY961">
        <v>0.28795704</v>
      </c>
      <c r="CZ961">
        <v>0.1413922</v>
      </c>
      <c r="DA961">
        <v>0.38558975000000001</v>
      </c>
      <c r="DB961">
        <v>0.27994113999999998</v>
      </c>
      <c r="DC961">
        <v>0.97212609999999999</v>
      </c>
      <c r="DD961">
        <v>0.28163850000000001</v>
      </c>
      <c r="DE961">
        <v>5.662909E-2</v>
      </c>
      <c r="DF961">
        <f t="shared" si="38"/>
        <v>0.1496283115606796</v>
      </c>
      <c r="DG961">
        <f t="shared" si="39"/>
        <v>0</v>
      </c>
      <c r="DH961">
        <v>0</v>
      </c>
      <c r="DI961">
        <f>VLOOKUP(B961,owner_jaccard!$C$1:$E$1128,3,FALSE)</f>
        <v>0.209302325581395</v>
      </c>
      <c r="DJ961">
        <f>VLOOKUP(B961,partic_jaccard!$C$1:$E$1128,3,FALSE)</f>
        <v>0.233333333333333</v>
      </c>
      <c r="DK961">
        <f>VLOOKUP(B961,rtword_jaccard!$C$1:$E$1128,3,FALSE)</f>
        <v>0.19047619047618999</v>
      </c>
      <c r="DL961">
        <f>VLOOKUP(B961,rtword_jaccard!$C$1:$F$1128,4,FALSE)</f>
        <v>0.21212121212121199</v>
      </c>
      <c r="DM961">
        <f>VLOOKUP(B961,rtword_jaccard!$C$1:$G$1128,5,FALSE)</f>
        <v>0.234567901234567</v>
      </c>
      <c r="DN961">
        <f>VLOOKUP(B961,owner_j_重み付き!$C$1:$E$1128,3)</f>
        <v>3.8999999999999998E-3</v>
      </c>
      <c r="DO961">
        <f>VLOOKUP(B961,part_j_重み付き!$C$1:$E$1128,3,FALSE)</f>
        <v>7.1000000000000004E-3</v>
      </c>
      <c r="DP961">
        <f>VLOOKUP(B961,journalsection_jaccard!$C$2:$E$1129,3,FALSE)</f>
        <v>0.58730158730158699</v>
      </c>
      <c r="DQ961">
        <f>VLOOKUP(B961,journalsection_jaccard!$C$2:$F$1129,4,FALSE)</f>
        <v>0.33333333333333298</v>
      </c>
      <c r="DR961">
        <f>VLOOKUP(B961,journalsection_jaccard!$C$2:$G$1129,5,FALSE)</f>
        <v>0.28755364806866901</v>
      </c>
      <c r="DS961">
        <f>VLOOKUP(B961,journalsection_jaccard!$C$2:$H$1129,6,FALSE)</f>
        <v>0.20481927710843301</v>
      </c>
    </row>
    <row r="962" spans="1:123" hidden="1" x14ac:dyDescent="0.55000000000000004">
      <c r="A962">
        <v>955</v>
      </c>
      <c r="B962" t="s">
        <v>2413</v>
      </c>
      <c r="C962" t="s">
        <v>1061</v>
      </c>
      <c r="D962">
        <v>0.36547706000000002</v>
      </c>
      <c r="E962">
        <v>0.28991833</v>
      </c>
      <c r="F962">
        <v>0.18860994</v>
      </c>
      <c r="G962">
        <v>0.46811893999999998</v>
      </c>
      <c r="H962">
        <v>0.18227560000000001</v>
      </c>
      <c r="I962">
        <v>0.30274122999999997</v>
      </c>
      <c r="J962">
        <v>0.39497185000000001</v>
      </c>
      <c r="K962">
        <v>0.98129255000000004</v>
      </c>
      <c r="L962">
        <v>0.32957252999999997</v>
      </c>
      <c r="M962">
        <v>0.31267282000000002</v>
      </c>
      <c r="N962">
        <v>0.40088629999999997</v>
      </c>
      <c r="O962">
        <v>0.24863764999999999</v>
      </c>
      <c r="P962">
        <v>0.34200865000000003</v>
      </c>
      <c r="Q962">
        <v>0.29963803</v>
      </c>
      <c r="R962">
        <v>-2.5387370999999999E-2</v>
      </c>
      <c r="S962">
        <v>0.12192966</v>
      </c>
      <c r="T962">
        <v>0.20552002999999999</v>
      </c>
      <c r="U962">
        <v>0.26639000000000002</v>
      </c>
      <c r="V962">
        <v>0.28939229999999999</v>
      </c>
      <c r="W962">
        <v>1.8033615999999999E-2</v>
      </c>
      <c r="X962">
        <v>0.30777582999999997</v>
      </c>
      <c r="Y962">
        <v>0.23384178</v>
      </c>
      <c r="Z962">
        <v>2.6934030000000001E-2</v>
      </c>
      <c r="AA962">
        <v>0.24100119</v>
      </c>
      <c r="AB962">
        <v>0.12247455</v>
      </c>
      <c r="AC962">
        <v>0.29037925999999997</v>
      </c>
      <c r="AD962">
        <v>0.22502457000000001</v>
      </c>
      <c r="AE962">
        <v>0.26941627000000001</v>
      </c>
      <c r="AF962">
        <v>0.44194149999999999</v>
      </c>
      <c r="AG962">
        <v>0.37155157</v>
      </c>
      <c r="AH962">
        <v>0.18402134000000001</v>
      </c>
      <c r="AI962">
        <v>0.22701246999999999</v>
      </c>
      <c r="AJ962">
        <v>0.21911949999999999</v>
      </c>
      <c r="AK962">
        <v>0.33935595000000002</v>
      </c>
      <c r="AL962">
        <v>0.1369398</v>
      </c>
      <c r="AM962">
        <v>0.22514331000000001</v>
      </c>
      <c r="AN962">
        <v>0.106893666</v>
      </c>
      <c r="AO962">
        <v>0.1626676</v>
      </c>
      <c r="AP962">
        <v>0.29488212000000003</v>
      </c>
      <c r="AQ962">
        <v>0.28399605</v>
      </c>
      <c r="AR962">
        <v>0.23947399999999999</v>
      </c>
      <c r="AS962">
        <v>0.32795846000000001</v>
      </c>
      <c r="AT962">
        <v>0.18549682000000001</v>
      </c>
      <c r="AU962">
        <v>0.22784409999999999</v>
      </c>
      <c r="AV962">
        <v>7.0272959999999995E-2</v>
      </c>
      <c r="AW962">
        <v>0.30354497000000003</v>
      </c>
      <c r="AX962">
        <v>3.8187970000000002E-2</v>
      </c>
      <c r="AY962">
        <v>0.22648366</v>
      </c>
      <c r="AZ962">
        <v>0.97103410000000001</v>
      </c>
      <c r="BA962">
        <v>0.25443873</v>
      </c>
      <c r="BB962">
        <v>7.5649190000000005E-2</v>
      </c>
      <c r="BC962">
        <v>0.23750360000000001</v>
      </c>
      <c r="BD962">
        <v>0.20890096999999999</v>
      </c>
      <c r="BE962">
        <v>0.19874130000000001</v>
      </c>
      <c r="BF962">
        <v>0.36055118000000003</v>
      </c>
      <c r="BG962">
        <v>0.30265283999999998</v>
      </c>
      <c r="BH962">
        <v>0.1857364</v>
      </c>
      <c r="BI962">
        <v>0.36704249999999999</v>
      </c>
      <c r="BJ962">
        <v>0.19521520000000001</v>
      </c>
      <c r="BK962">
        <v>0.12833811000000001</v>
      </c>
      <c r="BL962">
        <v>0.15951338000000001</v>
      </c>
      <c r="BM962">
        <v>0.36959500000000001</v>
      </c>
      <c r="BN962">
        <v>0.20040231999999999</v>
      </c>
      <c r="BO962">
        <v>0.23337129000000001</v>
      </c>
      <c r="BP962">
        <v>0.22008526</v>
      </c>
      <c r="BQ962">
        <v>0.15607819000000001</v>
      </c>
      <c r="BR962">
        <v>0.17797389999999999</v>
      </c>
      <c r="BS962">
        <v>0.29123494</v>
      </c>
      <c r="BT962">
        <v>0.41670750000000001</v>
      </c>
      <c r="BU962">
        <v>0.38058507000000003</v>
      </c>
      <c r="BV962">
        <v>0.28141295999999999</v>
      </c>
      <c r="BW962">
        <v>0.33403583999999997</v>
      </c>
      <c r="BX962">
        <v>0.42207243999999999</v>
      </c>
      <c r="BY962">
        <v>0.23774405000000001</v>
      </c>
      <c r="BZ962">
        <v>0.14261734000000001</v>
      </c>
      <c r="CA962">
        <v>0.23327792</v>
      </c>
      <c r="CB962">
        <v>0.21443935</v>
      </c>
      <c r="CC962">
        <v>0.26997104</v>
      </c>
      <c r="CD962">
        <v>0.42928892000000002</v>
      </c>
      <c r="CE962">
        <v>0.35860272999999998</v>
      </c>
      <c r="CF962">
        <v>0.24947430000000001</v>
      </c>
      <c r="CG962">
        <v>0.41260483999999997</v>
      </c>
      <c r="CH962">
        <v>0.39679688000000002</v>
      </c>
      <c r="CI962">
        <v>0.32291525999999998</v>
      </c>
      <c r="CJ962">
        <v>0.22281487</v>
      </c>
      <c r="CK962">
        <v>0.35332760000000002</v>
      </c>
      <c r="CL962">
        <v>0.35247277999999999</v>
      </c>
      <c r="CM962">
        <v>0.27439794000000001</v>
      </c>
      <c r="CN962">
        <v>0.31404189999999998</v>
      </c>
      <c r="CO962">
        <v>8.6002460000000003E-2</v>
      </c>
      <c r="CP962">
        <v>0.35443174999999999</v>
      </c>
      <c r="CQ962">
        <v>0.10339049</v>
      </c>
      <c r="CR962">
        <v>0.45287486999999998</v>
      </c>
      <c r="CS962">
        <v>0.21840724</v>
      </c>
      <c r="CT962">
        <v>0.13017087999999999</v>
      </c>
      <c r="CU962">
        <v>0.25971379999999999</v>
      </c>
      <c r="CV962">
        <v>0.27141988</v>
      </c>
      <c r="CW962">
        <v>0.32824071999999999</v>
      </c>
      <c r="CX962">
        <v>0.18389933</v>
      </c>
      <c r="CY962">
        <v>0.30819982000000001</v>
      </c>
      <c r="CZ962">
        <v>0.29996403999999999</v>
      </c>
      <c r="DA962">
        <v>0.45628514999999997</v>
      </c>
      <c r="DB962">
        <v>0.26318701999999999</v>
      </c>
      <c r="DC962">
        <v>0.97897489999999998</v>
      </c>
      <c r="DD962">
        <v>0.34269245999999998</v>
      </c>
      <c r="DE962">
        <v>0.14736705999999999</v>
      </c>
      <c r="DF962">
        <f t="shared" si="38"/>
        <v>0.25708655593203883</v>
      </c>
      <c r="DG962">
        <f t="shared" si="39"/>
        <v>1</v>
      </c>
      <c r="DH962">
        <v>9.4886759346592027E-3</v>
      </c>
      <c r="DI962">
        <f>VLOOKUP(B962,owner_jaccard!$C$1:$E$1128,3,FALSE)</f>
        <v>0.439024390243902</v>
      </c>
      <c r="DJ962">
        <f>VLOOKUP(B962,partic_jaccard!$C$1:$E$1128,3,FALSE)</f>
        <v>0.483870967741935</v>
      </c>
      <c r="DK962">
        <f>VLOOKUP(B962,rtword_jaccard!$C$1:$E$1128,3,FALSE)</f>
        <v>0.36986301369863001</v>
      </c>
      <c r="DL962">
        <f>VLOOKUP(B962,rtword_jaccard!$C$1:$F$1128,4,FALSE)</f>
        <v>0.43884892086330901</v>
      </c>
      <c r="DM962">
        <f>VLOOKUP(B962,rtword_jaccard!$C$1:$G$1128,5,FALSE)</f>
        <v>0.45631067961165001</v>
      </c>
      <c r="DN962">
        <f>VLOOKUP(B962,owner_j_重み付き!$C$1:$E$1128,3)</f>
        <v>5.5999999999999999E-3</v>
      </c>
      <c r="DO962">
        <f>VLOOKUP(B962,part_j_重み付き!$C$1:$E$1128,3,FALSE)</f>
        <v>2.4500000000000001E-2</v>
      </c>
      <c r="DP962">
        <f>VLOOKUP(B962,journalsection_jaccard!$C$2:$E$1129,3,FALSE)</f>
        <v>0.69491525423728795</v>
      </c>
      <c r="DQ962">
        <f>VLOOKUP(B962,journalsection_jaccard!$C$2:$F$1129,4,FALSE)</f>
        <v>0.37931034482758602</v>
      </c>
      <c r="DR962">
        <f>VLOOKUP(B962,journalsection_jaccard!$C$2:$G$1129,5,FALSE)</f>
        <v>0.33333333333333298</v>
      </c>
      <c r="DS962">
        <f>VLOOKUP(B962,journalsection_jaccard!$C$2:$H$1129,6,FALSE)</f>
        <v>0.219512195121951</v>
      </c>
    </row>
    <row r="963" spans="1:123" x14ac:dyDescent="0.55000000000000004">
      <c r="A963">
        <v>956</v>
      </c>
      <c r="B963" t="s">
        <v>2414</v>
      </c>
      <c r="C963" t="s">
        <v>1062</v>
      </c>
      <c r="D963">
        <v>0.11124079000000001</v>
      </c>
      <c r="E963">
        <v>6.0149036000000003E-2</v>
      </c>
      <c r="F963">
        <v>4.9336052999999998E-2</v>
      </c>
      <c r="G963">
        <v>9.5649070000000003E-2</v>
      </c>
      <c r="H963">
        <v>0.11110676</v>
      </c>
      <c r="I963">
        <v>-1.3750088000000001E-3</v>
      </c>
      <c r="J963">
        <v>-2.7652080999999998E-2</v>
      </c>
      <c r="K963">
        <v>0.98661107000000003</v>
      </c>
      <c r="L963">
        <v>0.1058914</v>
      </c>
      <c r="M963">
        <v>0.10653934</v>
      </c>
      <c r="N963">
        <v>0.23511024</v>
      </c>
      <c r="O963">
        <v>7.3880710000000002E-2</v>
      </c>
      <c r="P963">
        <v>0.11708968</v>
      </c>
      <c r="Q963">
        <v>3.1837697999999998E-2</v>
      </c>
      <c r="R963">
        <v>0.15538536</v>
      </c>
      <c r="S963">
        <v>0.11405474</v>
      </c>
      <c r="T963">
        <v>0.27248265999999999</v>
      </c>
      <c r="U963">
        <v>3.6553035999999997E-2</v>
      </c>
      <c r="V963">
        <v>-5.0396120000000003E-2</v>
      </c>
      <c r="W963">
        <v>-2.4754455000000002E-2</v>
      </c>
      <c r="X963">
        <v>0.16533228999999999</v>
      </c>
      <c r="Y963">
        <v>0.13278888</v>
      </c>
      <c r="Z963">
        <v>4.2073649999999997E-2</v>
      </c>
      <c r="AA963">
        <v>1.5084304999999999E-2</v>
      </c>
      <c r="AB963">
        <v>5.7161940000000001E-2</v>
      </c>
      <c r="AC963">
        <v>0.19288422</v>
      </c>
      <c r="AD963">
        <v>8.2732764999999993E-3</v>
      </c>
      <c r="AE963">
        <v>2.8013617000000001E-2</v>
      </c>
      <c r="AF963">
        <v>0.11397889</v>
      </c>
      <c r="AG963">
        <v>0.15386569999999999</v>
      </c>
      <c r="AH963">
        <v>4.2917293000000002E-2</v>
      </c>
      <c r="AI963">
        <v>0.13205829999999999</v>
      </c>
      <c r="AJ963">
        <v>5.3675170000000001E-2</v>
      </c>
      <c r="AK963">
        <v>-0.11027491</v>
      </c>
      <c r="AL963">
        <v>0.18822359</v>
      </c>
      <c r="AM963">
        <v>0.14575953999999999</v>
      </c>
      <c r="AN963">
        <v>-5.2241504000000001E-2</v>
      </c>
      <c r="AO963">
        <v>9.7193829999999995E-2</v>
      </c>
      <c r="AP963">
        <v>0.2041694</v>
      </c>
      <c r="AQ963">
        <v>0.10895398000000001</v>
      </c>
      <c r="AR963">
        <v>0.20923395</v>
      </c>
      <c r="AS963">
        <v>1.6023496000000002E-2</v>
      </c>
      <c r="AT963">
        <v>-8.7216210000000002E-2</v>
      </c>
      <c r="AU963">
        <v>0.18458761000000001</v>
      </c>
      <c r="AV963">
        <v>0.10450535</v>
      </c>
      <c r="AW963">
        <v>0.17667912999999999</v>
      </c>
      <c r="AX963">
        <v>0.26663914</v>
      </c>
      <c r="AY963">
        <v>0.1175631</v>
      </c>
      <c r="AZ963">
        <v>0.95624509999999996</v>
      </c>
      <c r="BA963">
        <v>-9.8081656000000003E-2</v>
      </c>
      <c r="BB963">
        <v>-3.3951587999999998E-2</v>
      </c>
      <c r="BC963">
        <v>-0.13531786000000001</v>
      </c>
      <c r="BD963">
        <v>5.4173810000000003E-2</v>
      </c>
      <c r="BE963">
        <v>1.1355311999999999E-2</v>
      </c>
      <c r="BF963">
        <v>0.28848596999999998</v>
      </c>
      <c r="BG963">
        <v>0.24417517</v>
      </c>
      <c r="BH963">
        <v>-3.1513332999999998E-2</v>
      </c>
      <c r="BI963">
        <v>2.2223033E-2</v>
      </c>
      <c r="BJ963">
        <v>4.0139759999999997E-2</v>
      </c>
      <c r="BK963">
        <v>4.9902810000000001E-3</v>
      </c>
      <c r="BL963">
        <v>0.18578885000000001</v>
      </c>
      <c r="BM963">
        <v>6.99824E-2</v>
      </c>
      <c r="BN963">
        <v>1.5011981000000001E-2</v>
      </c>
      <c r="BO963">
        <v>0.16957831000000001</v>
      </c>
      <c r="BP963">
        <v>0.19728330999999999</v>
      </c>
      <c r="BQ963">
        <v>0.11265360000000001</v>
      </c>
      <c r="BR963">
        <v>6.2335882000000002E-2</v>
      </c>
      <c r="BS963">
        <v>0.23988722000000001</v>
      </c>
      <c r="BT963">
        <v>0.21085627000000001</v>
      </c>
      <c r="BU963">
        <v>6.2255733000000001E-2</v>
      </c>
      <c r="BV963">
        <v>0.12338511000000001</v>
      </c>
      <c r="BW963">
        <v>0.22973215999999999</v>
      </c>
      <c r="BX963">
        <v>0.30564649999999999</v>
      </c>
      <c r="BY963">
        <v>9.1042999999999992E-3</v>
      </c>
      <c r="BZ963">
        <v>0.13638712</v>
      </c>
      <c r="CA963">
        <v>0.11033566</v>
      </c>
      <c r="CB963">
        <v>0.21809526000000001</v>
      </c>
      <c r="CC963">
        <v>0.32501409999999997</v>
      </c>
      <c r="CD963">
        <v>0.24204829999999999</v>
      </c>
      <c r="CE963">
        <v>0.118538566</v>
      </c>
      <c r="CF963">
        <v>0.16683458000000001</v>
      </c>
      <c r="CG963">
        <v>0.12025397</v>
      </c>
      <c r="CH963">
        <v>0.26584370000000002</v>
      </c>
      <c r="CI963">
        <v>-0.10990548</v>
      </c>
      <c r="CJ963">
        <v>0.17174263000000001</v>
      </c>
      <c r="CK963">
        <v>0.25481262999999998</v>
      </c>
      <c r="CL963">
        <v>0.115652554</v>
      </c>
      <c r="CM963">
        <v>0.20653041999999999</v>
      </c>
      <c r="CN963">
        <v>4.1993618000000003E-2</v>
      </c>
      <c r="CO963">
        <v>3.2036804000000002E-2</v>
      </c>
      <c r="CP963">
        <v>6.1119840000000002E-2</v>
      </c>
      <c r="CQ963">
        <v>-7.9051315999999996E-2</v>
      </c>
      <c r="CR963">
        <v>9.7632070000000001E-2</v>
      </c>
      <c r="CS963">
        <v>0.11396581</v>
      </c>
      <c r="CT963">
        <v>-0.10869711999999999</v>
      </c>
      <c r="CU963">
        <v>4.6658485999999999E-2</v>
      </c>
      <c r="CV963">
        <v>0.20239364000000001</v>
      </c>
      <c r="CW963">
        <v>0.1143009</v>
      </c>
      <c r="CX963">
        <v>-2.957007E-2</v>
      </c>
      <c r="CY963">
        <v>0.24256949</v>
      </c>
      <c r="CZ963">
        <v>0.13743532999999999</v>
      </c>
      <c r="DA963">
        <v>0.22484351999999999</v>
      </c>
      <c r="DB963">
        <v>0.21216505999999999</v>
      </c>
      <c r="DC963">
        <v>0.96997639999999996</v>
      </c>
      <c r="DD963">
        <v>0.21602038000000001</v>
      </c>
      <c r="DE963">
        <v>2.9474216000000001E-2</v>
      </c>
      <c r="DF963">
        <f t="shared" si="38"/>
        <v>0.1023076808223301</v>
      </c>
      <c r="DG963">
        <f t="shared" si="39"/>
        <v>0</v>
      </c>
      <c r="DH963">
        <v>0</v>
      </c>
      <c r="DI963">
        <f>VLOOKUP(B963,owner_jaccard!$C$1:$E$1128,3,FALSE)</f>
        <v>2.6315789473684199E-2</v>
      </c>
      <c r="DJ963">
        <f>VLOOKUP(B963,partic_jaccard!$C$1:$E$1128,3,FALSE)</f>
        <v>0</v>
      </c>
      <c r="DK963">
        <f>VLOOKUP(B963,rtword_jaccard!$C$1:$E$1128,3,FALSE)</f>
        <v>9.8901098901098897E-2</v>
      </c>
      <c r="DL963">
        <f>VLOOKUP(B963,rtword_jaccard!$C$1:$F$1128,4,FALSE)</f>
        <v>0.20481927710843301</v>
      </c>
      <c r="DM963">
        <f>VLOOKUP(B963,rtword_jaccard!$C$1:$G$1128,5,FALSE)</f>
        <v>0.20481927710843301</v>
      </c>
      <c r="DN963">
        <f>VLOOKUP(B963,owner_j_重み付き!$C$1:$E$1128,3)</f>
        <v>1E-4</v>
      </c>
      <c r="DO963">
        <f>VLOOKUP(B963,part_j_重み付き!$C$1:$E$1128,3,FALSE)</f>
        <v>0</v>
      </c>
      <c r="DP963">
        <f>VLOOKUP(B963,journalsection_jaccard!$C$2:$E$1129,3,FALSE)</f>
        <v>0.61290322580645096</v>
      </c>
      <c r="DQ963">
        <f>VLOOKUP(B963,journalsection_jaccard!$C$2:$F$1129,4,FALSE)</f>
        <v>0.33333333333333298</v>
      </c>
      <c r="DR963">
        <f>VLOOKUP(B963,journalsection_jaccard!$C$2:$G$1129,5,FALSE)</f>
        <v>0.265822784810126</v>
      </c>
      <c r="DS963">
        <f>VLOOKUP(B963,journalsection_jaccard!$C$2:$H$1129,6,FALSE)</f>
        <v>0.14942528735632099</v>
      </c>
    </row>
    <row r="964" spans="1:123" x14ac:dyDescent="0.55000000000000004">
      <c r="A964">
        <v>957</v>
      </c>
      <c r="B964" t="s">
        <v>1551</v>
      </c>
      <c r="C964" t="s">
        <v>1063</v>
      </c>
      <c r="D964">
        <v>0.18412128</v>
      </c>
      <c r="E964">
        <v>0.28743646</v>
      </c>
      <c r="F964">
        <v>0.18707883</v>
      </c>
      <c r="G964">
        <v>0.20654425000000001</v>
      </c>
      <c r="H964">
        <v>0.15479092</v>
      </c>
      <c r="I964">
        <v>-4.0831371999999998E-2</v>
      </c>
      <c r="J964">
        <v>9.6132529999999994E-2</v>
      </c>
      <c r="K964">
        <v>0.98555170000000003</v>
      </c>
      <c r="L964">
        <v>0.13683517000000001</v>
      </c>
      <c r="M964">
        <v>0.30611822</v>
      </c>
      <c r="N964">
        <v>0.40319142000000002</v>
      </c>
      <c r="O964">
        <v>0.20310897</v>
      </c>
      <c r="P964">
        <v>0.12243553</v>
      </c>
      <c r="Q964">
        <v>0.20054142</v>
      </c>
      <c r="R964">
        <v>0.10237372</v>
      </c>
      <c r="S964">
        <v>0.16421774</v>
      </c>
      <c r="T964">
        <v>0.16204761000000001</v>
      </c>
      <c r="U964">
        <v>2.7070278000000001E-3</v>
      </c>
      <c r="V964">
        <v>4.2040404000000003E-2</v>
      </c>
      <c r="W964">
        <v>9.0512419999999996E-2</v>
      </c>
      <c r="X964">
        <v>0.15984947999999999</v>
      </c>
      <c r="Y964">
        <v>0.18492620000000001</v>
      </c>
      <c r="Z964">
        <v>7.5618530000000003E-2</v>
      </c>
      <c r="AA964">
        <v>0.10013975999999999</v>
      </c>
      <c r="AB964">
        <v>0.10505696</v>
      </c>
      <c r="AC964">
        <v>0.29004669999999999</v>
      </c>
      <c r="AD964">
        <v>9.7645519999999993E-3</v>
      </c>
      <c r="AE964">
        <v>-7.2935055E-4</v>
      </c>
      <c r="AF964">
        <v>0.20532615000000001</v>
      </c>
      <c r="AG964">
        <v>7.6907900000000001E-2</v>
      </c>
      <c r="AH964">
        <v>7.8689724000000003E-2</v>
      </c>
      <c r="AI964">
        <v>8.1754480000000004E-2</v>
      </c>
      <c r="AJ964">
        <v>0.14358847999999999</v>
      </c>
      <c r="AK964">
        <v>-1.5270887E-2</v>
      </c>
      <c r="AL964">
        <v>3.4318365000000003E-2</v>
      </c>
      <c r="AM964">
        <v>0.18877532999999999</v>
      </c>
      <c r="AN964">
        <v>5.7718128E-2</v>
      </c>
      <c r="AO964">
        <v>0.20217687000000001</v>
      </c>
      <c r="AP964">
        <v>1.0599789E-2</v>
      </c>
      <c r="AQ964">
        <v>0.124171525</v>
      </c>
      <c r="AR964">
        <v>0.16585295</v>
      </c>
      <c r="AS964">
        <v>0.16972040999999999</v>
      </c>
      <c r="AT964">
        <v>0.13946067000000001</v>
      </c>
      <c r="AU964">
        <v>-3.3201693999999997E-2</v>
      </c>
      <c r="AV964">
        <v>0.11110246999999999</v>
      </c>
      <c r="AW964">
        <v>0.34411538000000003</v>
      </c>
      <c r="AX964">
        <v>0.12143891</v>
      </c>
      <c r="AY964">
        <v>-7.1175820000000001E-2</v>
      </c>
      <c r="AZ964">
        <v>0.95060336999999995</v>
      </c>
      <c r="BA964">
        <v>0.13448167</v>
      </c>
      <c r="BB964">
        <v>-5.5455400000000002E-2</v>
      </c>
      <c r="BC964">
        <v>5.333947E-2</v>
      </c>
      <c r="BD964">
        <v>0.12552387000000001</v>
      </c>
      <c r="BE964">
        <v>0.18748192</v>
      </c>
      <c r="BF964">
        <v>8.1316373999999997E-2</v>
      </c>
      <c r="BG964">
        <v>0.12791759999999999</v>
      </c>
      <c r="BH964">
        <v>6.3183489999999995E-2</v>
      </c>
      <c r="BI964">
        <v>8.1961350000000002E-2</v>
      </c>
      <c r="BJ964">
        <v>0.18964913</v>
      </c>
      <c r="BK964">
        <v>0.11441775999999999</v>
      </c>
      <c r="BL964">
        <v>0.18283841000000001</v>
      </c>
      <c r="BM964">
        <v>0.42257761999999999</v>
      </c>
      <c r="BN964">
        <v>0.14084722</v>
      </c>
      <c r="BO964">
        <v>9.4671346000000003E-2</v>
      </c>
      <c r="BP964">
        <v>0.1162754</v>
      </c>
      <c r="BQ964">
        <v>0.15745841999999999</v>
      </c>
      <c r="BR964">
        <v>0.2629126</v>
      </c>
      <c r="BS964">
        <v>6.7430093999999996E-2</v>
      </c>
      <c r="BT964">
        <v>0.15202083999999999</v>
      </c>
      <c r="BU964">
        <v>0.15477326999999999</v>
      </c>
      <c r="BV964">
        <v>0.21423610000000001</v>
      </c>
      <c r="BW964">
        <v>0.22012520999999999</v>
      </c>
      <c r="BX964">
        <v>0.26853700000000003</v>
      </c>
      <c r="BY964">
        <v>0.14741224</v>
      </c>
      <c r="BZ964">
        <v>9.4963220000000001E-2</v>
      </c>
      <c r="CA964">
        <v>8.0881339999999996E-2</v>
      </c>
      <c r="CB964">
        <v>0.19669206</v>
      </c>
      <c r="CC964">
        <v>9.2697870000000002E-2</v>
      </c>
      <c r="CD964">
        <v>0.41224455999999998</v>
      </c>
      <c r="CE964">
        <v>0.26820650000000001</v>
      </c>
      <c r="CF964">
        <v>-3.2781589999999999E-2</v>
      </c>
      <c r="CG964">
        <v>0.20839443999999999</v>
      </c>
      <c r="CH964">
        <v>4.3600712E-2</v>
      </c>
      <c r="CI964">
        <v>0.10024429</v>
      </c>
      <c r="CJ964">
        <v>0.15863186000000001</v>
      </c>
      <c r="CK964">
        <v>7.9273070000000001E-2</v>
      </c>
      <c r="CL964">
        <v>7.2812429999999997E-2</v>
      </c>
      <c r="CM964">
        <v>0.11348931499999999</v>
      </c>
      <c r="CN964">
        <v>0.2373083</v>
      </c>
      <c r="CO964">
        <v>1.3093298999999999E-2</v>
      </c>
      <c r="CP964">
        <v>-5.8911149999999997E-3</v>
      </c>
      <c r="CQ964">
        <v>0.15055740000000001</v>
      </c>
      <c r="CR964">
        <v>0.43829630000000003</v>
      </c>
      <c r="CS964">
        <v>0.1013838</v>
      </c>
      <c r="CT964">
        <v>8.6742730000000004E-2</v>
      </c>
      <c r="CU964">
        <v>6.1479754999999997E-2</v>
      </c>
      <c r="CV964">
        <v>0.2247548</v>
      </c>
      <c r="CW964">
        <v>0.13944809999999999</v>
      </c>
      <c r="CX964">
        <v>4.5101130000000003E-2</v>
      </c>
      <c r="CY964">
        <v>5.3296242000000001E-2</v>
      </c>
      <c r="CZ964">
        <v>0.28021201000000001</v>
      </c>
      <c r="DA964">
        <v>0.13767905999999999</v>
      </c>
      <c r="DB964">
        <v>2.4048977999999999E-2</v>
      </c>
      <c r="DC964">
        <v>0.97729829999999995</v>
      </c>
      <c r="DD964">
        <v>0.22638749999999999</v>
      </c>
      <c r="DE964">
        <v>0.25205109999999997</v>
      </c>
      <c r="DF964">
        <f t="shared" si="38"/>
        <v>0.13721725224514561</v>
      </c>
      <c r="DG964">
        <f t="shared" si="39"/>
        <v>0</v>
      </c>
      <c r="DH964">
        <v>0</v>
      </c>
      <c r="DI964">
        <f>VLOOKUP(B964,owner_jaccard!$C$1:$E$1128,3,FALSE)</f>
        <v>0.13157894736842099</v>
      </c>
      <c r="DJ964">
        <f>VLOOKUP(B964,partic_jaccard!$C$1:$E$1128,3,FALSE)</f>
        <v>7.1428571428571397E-2</v>
      </c>
      <c r="DK964">
        <f>VLOOKUP(B964,rtword_jaccard!$C$1:$E$1128,3,FALSE)</f>
        <v>0.19047619047618999</v>
      </c>
      <c r="DL964">
        <f>VLOOKUP(B964,rtword_jaccard!$C$1:$F$1128,4,FALSE)</f>
        <v>0.25</v>
      </c>
      <c r="DM964">
        <f>VLOOKUP(B964,rtword_jaccard!$C$1:$G$1128,5,FALSE)</f>
        <v>0.25</v>
      </c>
      <c r="DN964">
        <f>VLOOKUP(B964,owner_j_重み付き!$C$1:$E$1128,3)</f>
        <v>6.9999999999999999E-4</v>
      </c>
      <c r="DO964">
        <f>VLOOKUP(B964,part_j_重み付き!$C$1:$E$1128,3,FALSE)</f>
        <v>6.4999999999999997E-3</v>
      </c>
      <c r="DP964">
        <f>VLOOKUP(B964,journalsection_jaccard!$C$2:$E$1129,3,FALSE)</f>
        <v>0.40845070422535201</v>
      </c>
      <c r="DQ964">
        <f>VLOOKUP(B964,journalsection_jaccard!$C$2:$F$1129,4,FALSE)</f>
        <v>0.40845070422535201</v>
      </c>
      <c r="DR964">
        <f>VLOOKUP(B964,journalsection_jaccard!$C$2:$G$1129,5,FALSE)</f>
        <v>0.34529147982062702</v>
      </c>
      <c r="DS964">
        <f>VLOOKUP(B964,journalsection_jaccard!$C$2:$H$1129,6,FALSE)</f>
        <v>0.234567901234567</v>
      </c>
    </row>
    <row r="965" spans="1:123" hidden="1" x14ac:dyDescent="0.55000000000000004">
      <c r="A965">
        <v>958</v>
      </c>
      <c r="B965" t="s">
        <v>2415</v>
      </c>
      <c r="C965" t="s">
        <v>1064</v>
      </c>
      <c r="D965">
        <v>-4.1477680000000003E-2</v>
      </c>
      <c r="E965">
        <v>0.21200104</v>
      </c>
      <c r="F965">
        <v>0.22744738</v>
      </c>
      <c r="G965">
        <v>0.36894482000000001</v>
      </c>
      <c r="H965">
        <v>0.19839244</v>
      </c>
      <c r="I965">
        <v>6.4817589999999994E-2</v>
      </c>
      <c r="J965">
        <v>0.34711576</v>
      </c>
      <c r="K965">
        <v>0.98012149999999998</v>
      </c>
      <c r="L965">
        <v>-1.5001861E-2</v>
      </c>
      <c r="M965">
        <v>0.20138586</v>
      </c>
      <c r="N965">
        <v>0.37673992000000001</v>
      </c>
      <c r="O965">
        <v>0.10060219500000001</v>
      </c>
      <c r="P965">
        <v>-7.1380100000000002E-2</v>
      </c>
      <c r="Q965">
        <v>0.26082035999999997</v>
      </c>
      <c r="R965">
        <v>0.101743616</v>
      </c>
      <c r="S965">
        <v>0.20137126999999999</v>
      </c>
      <c r="T965">
        <v>0.16830681</v>
      </c>
      <c r="U965">
        <v>2.1220900000000001E-3</v>
      </c>
      <c r="V965">
        <v>0.19101230999999999</v>
      </c>
      <c r="W965">
        <v>0.20491414999999999</v>
      </c>
      <c r="X965">
        <v>0.22687745000000001</v>
      </c>
      <c r="Y965">
        <v>0.41367110000000001</v>
      </c>
      <c r="Z965">
        <v>0.23672335999999999</v>
      </c>
      <c r="AA965">
        <v>0.22605412</v>
      </c>
      <c r="AB965">
        <v>0.14237620000000001</v>
      </c>
      <c r="AC965">
        <v>7.5906310000000005E-2</v>
      </c>
      <c r="AD965">
        <v>5.5856650000000001E-2</v>
      </c>
      <c r="AE965">
        <v>0.32221365000000002</v>
      </c>
      <c r="AF965">
        <v>0.35965416</v>
      </c>
      <c r="AG965">
        <v>2.3799183000000002E-2</v>
      </c>
      <c r="AH965">
        <v>0.26456987999999998</v>
      </c>
      <c r="AI965">
        <v>0.24068384000000001</v>
      </c>
      <c r="AJ965">
        <v>0.20791633000000001</v>
      </c>
      <c r="AK965">
        <v>0.17713290000000001</v>
      </c>
      <c r="AL965">
        <v>0.11440143999999999</v>
      </c>
      <c r="AM965">
        <v>0.20206415999999999</v>
      </c>
      <c r="AN965">
        <v>0.18076666999999999</v>
      </c>
      <c r="AO965">
        <v>0.15497364</v>
      </c>
      <c r="AP965">
        <v>0.19494638</v>
      </c>
      <c r="AQ965">
        <v>0.31629394999999999</v>
      </c>
      <c r="AR965">
        <v>0.18885458999999999</v>
      </c>
      <c r="AS965">
        <v>-5.1981602000000002E-2</v>
      </c>
      <c r="AT965">
        <v>0.13134631999999999</v>
      </c>
      <c r="AU965">
        <v>9.7927235000000001E-2</v>
      </c>
      <c r="AV965">
        <v>8.2010990000000006E-2</v>
      </c>
      <c r="AW965">
        <v>0.28154699999999999</v>
      </c>
      <c r="AX965">
        <v>0.12178398</v>
      </c>
      <c r="AY965">
        <v>0.37583404999999998</v>
      </c>
      <c r="AZ965">
        <v>0.96030760000000004</v>
      </c>
      <c r="BA965">
        <v>7.2134619999999997E-2</v>
      </c>
      <c r="BB965">
        <v>2.6745695999999999E-2</v>
      </c>
      <c r="BC965">
        <v>5.8505144000000002E-2</v>
      </c>
      <c r="BD965">
        <v>0.14080989999999999</v>
      </c>
      <c r="BE965">
        <v>0.21069969999999999</v>
      </c>
      <c r="BF965">
        <v>0.18109961999999999</v>
      </c>
      <c r="BG965">
        <v>0.13924075999999999</v>
      </c>
      <c r="BH965">
        <v>0.11099489999999999</v>
      </c>
      <c r="BI965">
        <v>0.16785117999999999</v>
      </c>
      <c r="BJ965">
        <v>0.25763708000000002</v>
      </c>
      <c r="BK965">
        <v>0.24463926</v>
      </c>
      <c r="BL965">
        <v>0.13137541999999999</v>
      </c>
      <c r="BM965">
        <v>7.1370996999999999E-3</v>
      </c>
      <c r="BN965">
        <v>6.630374E-2</v>
      </c>
      <c r="BO965">
        <v>0.24228830000000001</v>
      </c>
      <c r="BP965">
        <v>0.1006706</v>
      </c>
      <c r="BQ965">
        <v>0.22793295999999999</v>
      </c>
      <c r="BR965">
        <v>0.30138740000000003</v>
      </c>
      <c r="BS965">
        <v>0.18164973000000001</v>
      </c>
      <c r="BT965">
        <v>0.43420848000000001</v>
      </c>
      <c r="BU965">
        <v>0.43211182999999997</v>
      </c>
      <c r="BV965">
        <v>2.7797181000000001E-2</v>
      </c>
      <c r="BW965">
        <v>0.20238605000000001</v>
      </c>
      <c r="BX965">
        <v>0.2743852</v>
      </c>
      <c r="BY965">
        <v>6.1332789999999998E-2</v>
      </c>
      <c r="BZ965">
        <v>0.19634246999999999</v>
      </c>
      <c r="CA965">
        <v>0.16069058999999999</v>
      </c>
      <c r="CB965">
        <v>0.2431923</v>
      </c>
      <c r="CC965">
        <v>0.18460715</v>
      </c>
      <c r="CD965">
        <v>0.19853034999999999</v>
      </c>
      <c r="CE965">
        <v>0.38933274000000001</v>
      </c>
      <c r="CF965">
        <v>9.0607779999999999E-2</v>
      </c>
      <c r="CG965">
        <v>0.11850131</v>
      </c>
      <c r="CH965">
        <v>0.14438717000000001</v>
      </c>
      <c r="CI965">
        <v>-4.6251769999999998E-2</v>
      </c>
      <c r="CJ965">
        <v>0.19758490000000001</v>
      </c>
      <c r="CK965">
        <v>0.43819185999999999</v>
      </c>
      <c r="CL965">
        <v>0.23428568</v>
      </c>
      <c r="CM965">
        <v>0.32717871999999998</v>
      </c>
      <c r="CN965">
        <v>4.4931665000000003E-2</v>
      </c>
      <c r="CO965">
        <v>0.19736577999999999</v>
      </c>
      <c r="CP965">
        <v>0.2962322</v>
      </c>
      <c r="CQ965">
        <v>-4.3544069999999997E-2</v>
      </c>
      <c r="CR965">
        <v>0.37772264999999999</v>
      </c>
      <c r="CS965">
        <v>0.27923535999999999</v>
      </c>
      <c r="CT965">
        <v>0.22560029000000001</v>
      </c>
      <c r="CU965">
        <v>0.27806347999999997</v>
      </c>
      <c r="CV965">
        <v>0.19815186000000001</v>
      </c>
      <c r="CW965">
        <v>2.6516680000000001E-2</v>
      </c>
      <c r="CX965">
        <v>0.19897556</v>
      </c>
      <c r="CY965">
        <v>0.15134965</v>
      </c>
      <c r="CZ965">
        <v>0.14015691</v>
      </c>
      <c r="DA965">
        <v>0.3014213</v>
      </c>
      <c r="DB965">
        <v>9.8161180000000001E-2</v>
      </c>
      <c r="DC965">
        <v>0.96643679999999998</v>
      </c>
      <c r="DD965">
        <v>0.22367119999999999</v>
      </c>
      <c r="DE965">
        <v>0.13844893999999999</v>
      </c>
      <c r="DF965">
        <f t="shared" si="38"/>
        <v>0.18228202360873785</v>
      </c>
      <c r="DG965">
        <f t="shared" si="39"/>
        <v>0</v>
      </c>
      <c r="DH965">
        <v>1.4282313734825041E-3</v>
      </c>
      <c r="DI965">
        <f>VLOOKUP(B965,owner_jaccard!$C$1:$E$1128,3,FALSE)</f>
        <v>0.48837209302325502</v>
      </c>
      <c r="DJ965">
        <f>VLOOKUP(B965,partic_jaccard!$C$1:$E$1128,3,FALSE)</f>
        <v>0.51851851851851805</v>
      </c>
      <c r="DK965">
        <f>VLOOKUP(B965,rtword_jaccard!$C$1:$E$1128,3,FALSE)</f>
        <v>0.29870129870129802</v>
      </c>
      <c r="DL965">
        <f>VLOOKUP(B965,rtword_jaccard!$C$1:$F$1128,4,FALSE)</f>
        <v>0.35135135135135098</v>
      </c>
      <c r="DM965">
        <f>VLOOKUP(B965,rtword_jaccard!$C$1:$G$1128,5,FALSE)</f>
        <v>0.35746606334841602</v>
      </c>
      <c r="DN965">
        <f>VLOOKUP(B965,owner_j_重み付き!$C$1:$E$1128,3)</f>
        <v>1.6400000000000001E-2</v>
      </c>
      <c r="DO965">
        <f>VLOOKUP(B965,part_j_重み付き!$C$1:$E$1128,3,FALSE)</f>
        <v>1.67E-2</v>
      </c>
      <c r="DP965">
        <f>VLOOKUP(B965,journalsection_jaccard!$C$2:$E$1129,3,FALSE)</f>
        <v>0.66666666666666596</v>
      </c>
      <c r="DQ965">
        <f>VLOOKUP(B965,journalsection_jaccard!$C$2:$F$1129,4,FALSE)</f>
        <v>0.37931034482758602</v>
      </c>
      <c r="DR965">
        <f>VLOOKUP(B965,journalsection_jaccard!$C$2:$G$1129,5,FALSE)</f>
        <v>0.34529147982062702</v>
      </c>
      <c r="DS965">
        <f>VLOOKUP(B965,journalsection_jaccard!$C$2:$H$1129,6,FALSE)</f>
        <v>0.234567901234567</v>
      </c>
    </row>
    <row r="966" spans="1:123" hidden="1" x14ac:dyDescent="0.55000000000000004">
      <c r="A966">
        <v>959</v>
      </c>
      <c r="B966" t="s">
        <v>2416</v>
      </c>
      <c r="C966" t="s">
        <v>1065</v>
      </c>
      <c r="D966">
        <v>0.14764485999999999</v>
      </c>
      <c r="E966">
        <v>0.30644152000000002</v>
      </c>
      <c r="F966">
        <v>0.24020171000000001</v>
      </c>
      <c r="G966">
        <v>0.41259792000000001</v>
      </c>
      <c r="H966">
        <v>0.28121810000000003</v>
      </c>
      <c r="I966">
        <v>6.7864170000000001E-2</v>
      </c>
      <c r="J966">
        <v>0.37563974</v>
      </c>
      <c r="K966">
        <v>0.97845150000000003</v>
      </c>
      <c r="L966">
        <v>8.099481E-2</v>
      </c>
      <c r="M966">
        <v>0.19221959</v>
      </c>
      <c r="N966">
        <v>0.48912463</v>
      </c>
      <c r="O966">
        <v>7.980081E-2</v>
      </c>
      <c r="P966">
        <v>1.4524693999999999E-2</v>
      </c>
      <c r="Q966">
        <v>0.17907844000000001</v>
      </c>
      <c r="R966">
        <v>0.38850163999999998</v>
      </c>
      <c r="S966">
        <v>0.1269361</v>
      </c>
      <c r="T966">
        <v>0.23819228000000001</v>
      </c>
      <c r="U966">
        <v>6.4002595999999995E-2</v>
      </c>
      <c r="V966">
        <v>0.19283591</v>
      </c>
      <c r="W966">
        <v>0.4567698</v>
      </c>
      <c r="X966">
        <v>0.39862216</v>
      </c>
      <c r="Y966">
        <v>0.20251240000000001</v>
      </c>
      <c r="Z966">
        <v>0.26127928</v>
      </c>
      <c r="AA966">
        <v>0.19553226000000001</v>
      </c>
      <c r="AB966">
        <v>0.10343198000000001</v>
      </c>
      <c r="AC966">
        <v>0.23399212999999999</v>
      </c>
      <c r="AD966">
        <v>0.13698595999999999</v>
      </c>
      <c r="AE966">
        <v>0.21656890000000001</v>
      </c>
      <c r="AF966">
        <v>0.36830089999999999</v>
      </c>
      <c r="AG966">
        <v>4.6039086E-2</v>
      </c>
      <c r="AH966">
        <v>-1.1894375E-2</v>
      </c>
      <c r="AI966">
        <v>0.26321554000000003</v>
      </c>
      <c r="AJ966">
        <v>0.21820671999999999</v>
      </c>
      <c r="AK966">
        <v>0.38147655000000003</v>
      </c>
      <c r="AL966">
        <v>0.24466504</v>
      </c>
      <c r="AM966">
        <v>9.9032670000000003E-2</v>
      </c>
      <c r="AN966">
        <v>0.23255393999999999</v>
      </c>
      <c r="AO966">
        <v>0.15222357</v>
      </c>
      <c r="AP966">
        <v>0.21926973999999999</v>
      </c>
      <c r="AQ966">
        <v>0.250471</v>
      </c>
      <c r="AR966">
        <v>0.27505617999999998</v>
      </c>
      <c r="AS966">
        <v>0.11336590000000001</v>
      </c>
      <c r="AT966">
        <v>0.28754383</v>
      </c>
      <c r="AU966">
        <v>0.10787122</v>
      </c>
      <c r="AV966">
        <v>0.10765137499999999</v>
      </c>
      <c r="AW966">
        <v>0.24341962</v>
      </c>
      <c r="AX966">
        <v>0.40520077999999998</v>
      </c>
      <c r="AY966">
        <v>0.37769836000000001</v>
      </c>
      <c r="AZ966">
        <v>0.96339284999999997</v>
      </c>
      <c r="BA966">
        <v>0.40557842999999999</v>
      </c>
      <c r="BB966">
        <v>0.21495655</v>
      </c>
      <c r="BC966">
        <v>0.30234622999999999</v>
      </c>
      <c r="BD966">
        <v>0.28401554000000001</v>
      </c>
      <c r="BE966">
        <v>0.13676335000000001</v>
      </c>
      <c r="BF966">
        <v>0.32399942999999998</v>
      </c>
      <c r="BG966">
        <v>0.16313270999999999</v>
      </c>
      <c r="BH966">
        <v>9.4194719999999996E-2</v>
      </c>
      <c r="BI966">
        <v>0.11450121000000001</v>
      </c>
      <c r="BJ966">
        <v>0.32831037000000002</v>
      </c>
      <c r="BK966">
        <v>0.24271156999999999</v>
      </c>
      <c r="BL966">
        <v>9.9788815000000003E-2</v>
      </c>
      <c r="BM966">
        <v>0.13322513999999999</v>
      </c>
      <c r="BN966">
        <v>0.24040518999999999</v>
      </c>
      <c r="BO966">
        <v>0.28524680000000002</v>
      </c>
      <c r="BP966">
        <v>6.9518626E-2</v>
      </c>
      <c r="BQ966">
        <v>0.24832824000000001</v>
      </c>
      <c r="BR966">
        <v>0.24971403</v>
      </c>
      <c r="BS966">
        <v>0.14436080000000001</v>
      </c>
      <c r="BT966">
        <v>0.23901759</v>
      </c>
      <c r="BU966">
        <v>0.25844315000000001</v>
      </c>
      <c r="BV966">
        <v>0.15610421999999999</v>
      </c>
      <c r="BW966">
        <v>0.44290151999999999</v>
      </c>
      <c r="BX966">
        <v>0.47133525999999998</v>
      </c>
      <c r="BY966">
        <v>0.26270874999999999</v>
      </c>
      <c r="BZ966">
        <v>0.25727597000000002</v>
      </c>
      <c r="CA966">
        <v>7.1687563999999995E-2</v>
      </c>
      <c r="CB966">
        <v>0.30954670000000001</v>
      </c>
      <c r="CC966">
        <v>0.16281417000000001</v>
      </c>
      <c r="CD966">
        <v>0.21468403999999999</v>
      </c>
      <c r="CE966">
        <v>0.25997740000000003</v>
      </c>
      <c r="CF966">
        <v>0.17885963999999999</v>
      </c>
      <c r="CG966">
        <v>-0.10343595</v>
      </c>
      <c r="CH966">
        <v>0.25620607000000001</v>
      </c>
      <c r="CI966">
        <v>-3.0287364000000001E-2</v>
      </c>
      <c r="CJ966">
        <v>4.0498595999999998E-2</v>
      </c>
      <c r="CK966">
        <v>0.31368815999999999</v>
      </c>
      <c r="CL966">
        <v>0.24415790000000001</v>
      </c>
      <c r="CM966">
        <v>0.13547006</v>
      </c>
      <c r="CN966">
        <v>0.28874265999999998</v>
      </c>
      <c r="CO966">
        <v>0.18766000999999999</v>
      </c>
      <c r="CP966">
        <v>0.36646016999999997</v>
      </c>
      <c r="CQ966">
        <v>6.8875044999999996E-2</v>
      </c>
      <c r="CR966">
        <v>0.29034402999999998</v>
      </c>
      <c r="CS966">
        <v>0.37981515999999999</v>
      </c>
      <c r="CT966">
        <v>0.19448781000000001</v>
      </c>
      <c r="CU966">
        <v>0.32737126999999999</v>
      </c>
      <c r="CV966">
        <v>0.49725267000000001</v>
      </c>
      <c r="CW966">
        <v>0.15916404000000001</v>
      </c>
      <c r="CX966">
        <v>0.25929400000000002</v>
      </c>
      <c r="CY966">
        <v>0.27274510000000002</v>
      </c>
      <c r="CZ966">
        <v>0.22972363000000001</v>
      </c>
      <c r="DA966">
        <v>0.27631062000000001</v>
      </c>
      <c r="DB966">
        <v>0.37336922</v>
      </c>
      <c r="DC966">
        <v>0.9617021</v>
      </c>
      <c r="DD966">
        <v>0.40513268000000002</v>
      </c>
      <c r="DE966">
        <v>0.12471858</v>
      </c>
      <c r="DF966">
        <f t="shared" si="38"/>
        <v>0.22707864007766995</v>
      </c>
      <c r="DG966">
        <f t="shared" si="39"/>
        <v>0</v>
      </c>
      <c r="DH966">
        <v>1.2937446389251787E-3</v>
      </c>
      <c r="DI966">
        <f>VLOOKUP(B966,owner_jaccard!$C$1:$E$1128,3,FALSE)</f>
        <v>0.42592592592592499</v>
      </c>
      <c r="DJ966">
        <f>VLOOKUP(B966,partic_jaccard!$C$1:$E$1128,3,FALSE)</f>
        <v>0.483870967741935</v>
      </c>
      <c r="DK966">
        <f>VLOOKUP(B966,rtword_jaccard!$C$1:$E$1128,3,FALSE)</f>
        <v>0.44927536231884002</v>
      </c>
      <c r="DL966">
        <f>VLOOKUP(B966,rtword_jaccard!$C$1:$F$1128,4,FALSE)</f>
        <v>0.42857142857142799</v>
      </c>
      <c r="DM966">
        <f>VLOOKUP(B966,rtword_jaccard!$C$1:$G$1128,5,FALSE)</f>
        <v>0.44927536231884002</v>
      </c>
      <c r="DN966">
        <f>VLOOKUP(B966,owner_j_重み付き!$C$1:$E$1128,3)</f>
        <v>1.84E-2</v>
      </c>
      <c r="DO966">
        <f>VLOOKUP(B966,part_j_重み付き!$C$1:$E$1128,3,FALSE)</f>
        <v>1.9900000000000001E-2</v>
      </c>
      <c r="DP966">
        <f>VLOOKUP(B966,journalsection_jaccard!$C$2:$E$1129,3,FALSE)</f>
        <v>0.63934426229508201</v>
      </c>
      <c r="DQ966">
        <f>VLOOKUP(B966,journalsection_jaccard!$C$2:$F$1129,4,FALSE)</f>
        <v>0.40845070422535201</v>
      </c>
      <c r="DR966">
        <f>VLOOKUP(B966,journalsection_jaccard!$C$2:$G$1129,5,FALSE)</f>
        <v>0.38248847926267199</v>
      </c>
      <c r="DS966">
        <f>VLOOKUP(B966,journalsection_jaccard!$C$2:$H$1129,6,FALSE)</f>
        <v>0.25</v>
      </c>
    </row>
    <row r="967" spans="1:123" hidden="1" x14ac:dyDescent="0.55000000000000004">
      <c r="A967">
        <v>960</v>
      </c>
      <c r="B967" t="s">
        <v>2417</v>
      </c>
      <c r="C967" t="s">
        <v>1066</v>
      </c>
      <c r="D967">
        <v>0.16126088999999999</v>
      </c>
      <c r="E967">
        <v>0.27605423000000001</v>
      </c>
      <c r="F967">
        <v>0.25122001999999999</v>
      </c>
      <c r="G967">
        <v>0.34013450000000001</v>
      </c>
      <c r="H967">
        <v>0.20420086000000001</v>
      </c>
      <c r="I967">
        <v>0.1124619</v>
      </c>
      <c r="J967">
        <v>0.34666132999999999</v>
      </c>
      <c r="K967">
        <v>0.98222935</v>
      </c>
      <c r="L967">
        <v>0.17626283000000001</v>
      </c>
      <c r="M967">
        <v>0.25177482000000001</v>
      </c>
      <c r="N967">
        <v>0.43511434999999998</v>
      </c>
      <c r="O967">
        <v>0.26022497</v>
      </c>
      <c r="P967">
        <v>0.20012160000000001</v>
      </c>
      <c r="Q967">
        <v>0.28918976000000002</v>
      </c>
      <c r="R967">
        <v>0.16681046999999999</v>
      </c>
      <c r="S967">
        <v>0.11091112</v>
      </c>
      <c r="T967">
        <v>0.23073009999999999</v>
      </c>
      <c r="U967">
        <v>3.5622149999999998E-2</v>
      </c>
      <c r="V967">
        <v>0.15991965999999999</v>
      </c>
      <c r="W967">
        <v>0.25626647000000002</v>
      </c>
      <c r="X967">
        <v>0.21034938</v>
      </c>
      <c r="Y967">
        <v>0.23588295000000001</v>
      </c>
      <c r="Z967">
        <v>0.22184707000000001</v>
      </c>
      <c r="AA967">
        <v>0.12959560000000001</v>
      </c>
      <c r="AB967">
        <v>0.28284759999999998</v>
      </c>
      <c r="AC967">
        <v>0.24539486999999999</v>
      </c>
      <c r="AD967">
        <v>0.22278638000000001</v>
      </c>
      <c r="AE967">
        <v>0.13437043000000001</v>
      </c>
      <c r="AF967">
        <v>0.24047951000000001</v>
      </c>
      <c r="AG967">
        <v>0.33606562000000001</v>
      </c>
      <c r="AH967">
        <v>0.14541698</v>
      </c>
      <c r="AI967">
        <v>9.4190350000000006E-2</v>
      </c>
      <c r="AJ967">
        <v>0.14052134999999999</v>
      </c>
      <c r="AK967">
        <v>0.28370884000000002</v>
      </c>
      <c r="AL967">
        <v>0.20973596999999999</v>
      </c>
      <c r="AM967">
        <v>0.18476029999999999</v>
      </c>
      <c r="AN967">
        <v>-0.10466361</v>
      </c>
      <c r="AO967">
        <v>0.25096606999999999</v>
      </c>
      <c r="AP967">
        <v>0.23063143999999999</v>
      </c>
      <c r="AQ967">
        <v>0.26426062</v>
      </c>
      <c r="AR967">
        <v>0.24632253000000001</v>
      </c>
      <c r="AS967">
        <v>0.114573784</v>
      </c>
      <c r="AT967">
        <v>0.32942283</v>
      </c>
      <c r="AU967">
        <v>0.15342441000000001</v>
      </c>
      <c r="AV967">
        <v>0.18755574999999999</v>
      </c>
      <c r="AW967">
        <v>0.47190943000000002</v>
      </c>
      <c r="AX967">
        <v>8.1446039999999997E-2</v>
      </c>
      <c r="AY967">
        <v>0.23898332999999999</v>
      </c>
      <c r="AZ967">
        <v>0.96319884</v>
      </c>
      <c r="BA967">
        <v>0.26651624000000002</v>
      </c>
      <c r="BB967">
        <v>5.9647400000000003E-2</v>
      </c>
      <c r="BC967">
        <v>0.24456689000000001</v>
      </c>
      <c r="BD967">
        <v>0.22304729000000001</v>
      </c>
      <c r="BE967">
        <v>7.1100055999999995E-2</v>
      </c>
      <c r="BF967">
        <v>0.16081471999999999</v>
      </c>
      <c r="BG967">
        <v>0.26707819999999999</v>
      </c>
      <c r="BH967">
        <v>6.9060060000000006E-2</v>
      </c>
      <c r="BI967">
        <v>0.30193764000000001</v>
      </c>
      <c r="BJ967">
        <v>0.19679347999999999</v>
      </c>
      <c r="BK967">
        <v>0.27756535999999998</v>
      </c>
      <c r="BL967">
        <v>9.9081310000000006E-2</v>
      </c>
      <c r="BM967">
        <v>0.21935658</v>
      </c>
      <c r="BN967">
        <v>0.29976957999999998</v>
      </c>
      <c r="BO967">
        <v>0.14813033</v>
      </c>
      <c r="BP967">
        <v>0.16915475999999999</v>
      </c>
      <c r="BQ967">
        <v>0.1565414</v>
      </c>
      <c r="BR967">
        <v>0.21301766999999999</v>
      </c>
      <c r="BS967">
        <v>0.18841125</v>
      </c>
      <c r="BT967">
        <v>0.32095119999999999</v>
      </c>
      <c r="BU967">
        <v>9.6319450000000001E-2</v>
      </c>
      <c r="BV967">
        <v>4.0213293999999997E-2</v>
      </c>
      <c r="BW967">
        <v>0.33320086999999998</v>
      </c>
      <c r="BX967">
        <v>0.26726896</v>
      </c>
      <c r="BY967">
        <v>-3.7591520000000003E-2</v>
      </c>
      <c r="BZ967">
        <v>0.31415334</v>
      </c>
      <c r="CA967">
        <v>0.20723754</v>
      </c>
      <c r="CB967">
        <v>0.22968859999999999</v>
      </c>
      <c r="CC967">
        <v>0.29387814000000001</v>
      </c>
      <c r="CD967">
        <v>0.19765774999999999</v>
      </c>
      <c r="CE967">
        <v>0.34232727000000002</v>
      </c>
      <c r="CF967">
        <v>0.18579398</v>
      </c>
      <c r="CG967">
        <v>0.13940494</v>
      </c>
      <c r="CH967">
        <v>-4.4117637000000001E-2</v>
      </c>
      <c r="CI967">
        <v>0.23853049000000001</v>
      </c>
      <c r="CJ967">
        <v>0.31233358</v>
      </c>
      <c r="CK967">
        <v>0.19890268</v>
      </c>
      <c r="CL967">
        <v>0.34607872000000001</v>
      </c>
      <c r="CM967">
        <v>0.19389275</v>
      </c>
      <c r="CN967">
        <v>0.2382042</v>
      </c>
      <c r="CO967">
        <v>0.30929287999999999</v>
      </c>
      <c r="CP967">
        <v>0.2039426</v>
      </c>
      <c r="CQ967">
        <v>0.12645759000000001</v>
      </c>
      <c r="CR967">
        <v>0.27459586000000002</v>
      </c>
      <c r="CS967">
        <v>0.29132881999999999</v>
      </c>
      <c r="CT967">
        <v>0.15619119000000001</v>
      </c>
      <c r="CU967">
        <v>0.22440879999999999</v>
      </c>
      <c r="CV967">
        <v>6.9389259999999998E-3</v>
      </c>
      <c r="CW967">
        <v>0.13032099999999999</v>
      </c>
      <c r="CX967">
        <v>0.30430247999999999</v>
      </c>
      <c r="CY967">
        <v>0.26426902000000002</v>
      </c>
      <c r="CZ967">
        <v>0.37620407</v>
      </c>
      <c r="DA967">
        <v>2.3022820999999999E-2</v>
      </c>
      <c r="DB967">
        <v>0.15012458000000001</v>
      </c>
      <c r="DC967">
        <v>0.94194979999999995</v>
      </c>
      <c r="DD967">
        <v>0.31311097999999998</v>
      </c>
      <c r="DE967">
        <v>0.20366186</v>
      </c>
      <c r="DF967">
        <f t="shared" si="38"/>
        <v>0.20827009848543693</v>
      </c>
      <c r="DG967">
        <f t="shared" si="39"/>
        <v>0</v>
      </c>
      <c r="DH967">
        <v>3.8843711842094476E-4</v>
      </c>
      <c r="DI967">
        <f>VLOOKUP(B967,owner_jaccard!$C$1:$E$1128,3,FALSE)</f>
        <v>0.44186046511627902</v>
      </c>
      <c r="DJ967">
        <f>VLOOKUP(B967,partic_jaccard!$C$1:$E$1128,3,FALSE)</f>
        <v>0.40625</v>
      </c>
      <c r="DK967">
        <f>VLOOKUP(B967,rtword_jaccard!$C$1:$E$1128,3,FALSE)</f>
        <v>0.28205128205128199</v>
      </c>
      <c r="DL967">
        <f>VLOOKUP(B967,rtword_jaccard!$C$1:$F$1128,4,FALSE)</f>
        <v>0.32450331125827803</v>
      </c>
      <c r="DM967">
        <f>VLOOKUP(B967,rtword_jaccard!$C$1:$G$1128,5,FALSE)</f>
        <v>0.31578947368421001</v>
      </c>
      <c r="DN967">
        <f>VLOOKUP(B967,owner_j_重み付き!$C$1:$E$1128,3)</f>
        <v>1.8200000000000001E-2</v>
      </c>
      <c r="DO967">
        <f>VLOOKUP(B967,part_j_重み付き!$C$1:$E$1128,3,FALSE)</f>
        <v>1.6199999999999999E-2</v>
      </c>
      <c r="DP967">
        <f>VLOOKUP(B967,journalsection_jaccard!$C$2:$E$1129,3,FALSE)</f>
        <v>0.61290322580645096</v>
      </c>
      <c r="DQ967">
        <f>VLOOKUP(B967,journalsection_jaccard!$C$2:$F$1129,4,FALSE)</f>
        <v>0.38888888888888801</v>
      </c>
      <c r="DR967">
        <f>VLOOKUP(B967,journalsection_jaccard!$C$2:$G$1129,5,FALSE)</f>
        <v>0.32743362831858402</v>
      </c>
      <c r="DS967">
        <f>VLOOKUP(B967,journalsection_jaccard!$C$2:$H$1129,6,FALSE)</f>
        <v>0.219512195121951</v>
      </c>
    </row>
    <row r="968" spans="1:123" hidden="1" x14ac:dyDescent="0.55000000000000004">
      <c r="A968">
        <v>961</v>
      </c>
      <c r="B968" t="s">
        <v>2418</v>
      </c>
      <c r="C968" t="s">
        <v>1067</v>
      </c>
      <c r="D968">
        <v>0.12795475000000001</v>
      </c>
      <c r="E968">
        <v>0.31979373</v>
      </c>
      <c r="F968">
        <v>0.25393027000000001</v>
      </c>
      <c r="G968">
        <v>0.36309153</v>
      </c>
      <c r="H968">
        <v>0.33171426999999998</v>
      </c>
      <c r="I968">
        <v>0.19226750000000001</v>
      </c>
      <c r="J968">
        <v>0.24053529000000001</v>
      </c>
      <c r="K968">
        <v>0.98281616000000005</v>
      </c>
      <c r="L968">
        <v>0.36832604000000002</v>
      </c>
      <c r="M968">
        <v>0.19226077</v>
      </c>
      <c r="N968">
        <v>0.37315187</v>
      </c>
      <c r="O968">
        <v>0.29517207000000001</v>
      </c>
      <c r="P968">
        <v>0.24426755</v>
      </c>
      <c r="Q968">
        <v>0.24505737</v>
      </c>
      <c r="R968">
        <v>0.33654054999999999</v>
      </c>
      <c r="S968">
        <v>0.15547432999999999</v>
      </c>
      <c r="T968">
        <v>0.25634024</v>
      </c>
      <c r="U968">
        <v>6.4009910000000003E-2</v>
      </c>
      <c r="V968">
        <v>0.27983022000000002</v>
      </c>
      <c r="W968">
        <v>0.28616374999999999</v>
      </c>
      <c r="X968">
        <v>0.28180185000000002</v>
      </c>
      <c r="Y968">
        <v>0.29314908000000001</v>
      </c>
      <c r="Z968">
        <v>0.24796619</v>
      </c>
      <c r="AA968">
        <v>0.17824382</v>
      </c>
      <c r="AB968">
        <v>0.25960137999999999</v>
      </c>
      <c r="AC968">
        <v>0.20748133999999999</v>
      </c>
      <c r="AD968">
        <v>0.17725848999999999</v>
      </c>
      <c r="AE968">
        <v>0.19722839</v>
      </c>
      <c r="AF968">
        <v>0.4159349</v>
      </c>
      <c r="AG968">
        <v>9.3842103999999996E-2</v>
      </c>
      <c r="AH968">
        <v>0.20131677000000001</v>
      </c>
      <c r="AI968">
        <v>0.31587616000000002</v>
      </c>
      <c r="AJ968">
        <v>0.1307913</v>
      </c>
      <c r="AK968">
        <v>0.43775113999999998</v>
      </c>
      <c r="AL968">
        <v>6.1995469999999997E-2</v>
      </c>
      <c r="AM968">
        <v>0.28131977000000002</v>
      </c>
      <c r="AN968">
        <v>0.10302118</v>
      </c>
      <c r="AO968">
        <v>0.24361187000000001</v>
      </c>
      <c r="AP968">
        <v>0.30912184999999998</v>
      </c>
      <c r="AQ968">
        <v>0.25090075000000001</v>
      </c>
      <c r="AR968">
        <v>0.17424959000000001</v>
      </c>
      <c r="AS968">
        <v>4.2233236E-2</v>
      </c>
      <c r="AT968">
        <v>0.30260006</v>
      </c>
      <c r="AU968">
        <v>0.17431183</v>
      </c>
      <c r="AV968">
        <v>0.23181735000000001</v>
      </c>
      <c r="AW968">
        <v>0.314299</v>
      </c>
      <c r="AX968">
        <v>0.30888094999999999</v>
      </c>
      <c r="AY968">
        <v>0.24528842000000001</v>
      </c>
      <c r="AZ968">
        <v>0.96750765999999999</v>
      </c>
      <c r="BA968">
        <v>0.24588711999999999</v>
      </c>
      <c r="BB968">
        <v>0.17378569999999999</v>
      </c>
      <c r="BC968">
        <v>0.18011427999999999</v>
      </c>
      <c r="BD968">
        <v>0.15586701</v>
      </c>
      <c r="BE968">
        <v>0.12514058</v>
      </c>
      <c r="BF968">
        <v>0.19518915000000001</v>
      </c>
      <c r="BG968">
        <v>0.21358389999999999</v>
      </c>
      <c r="BH968">
        <v>0.11508557</v>
      </c>
      <c r="BI968">
        <v>0.25162283000000002</v>
      </c>
      <c r="BJ968">
        <v>0.13625155</v>
      </c>
      <c r="BK968">
        <v>0.24903685</v>
      </c>
      <c r="BL968">
        <v>7.9998605E-2</v>
      </c>
      <c r="BM968">
        <v>0.19320859000000001</v>
      </c>
      <c r="BN968">
        <v>0.29478186000000001</v>
      </c>
      <c r="BO968">
        <v>0.3586531</v>
      </c>
      <c r="BP968">
        <v>7.6606005000000005E-2</v>
      </c>
      <c r="BQ968">
        <v>0.31295194999999998</v>
      </c>
      <c r="BR968">
        <v>0.34692552999999998</v>
      </c>
      <c r="BS968">
        <v>0.17950705</v>
      </c>
      <c r="BT968">
        <v>0.23890771</v>
      </c>
      <c r="BU968">
        <v>0.18219265000000001</v>
      </c>
      <c r="BV968">
        <v>0.10711633399999999</v>
      </c>
      <c r="BW968">
        <v>0.28190586000000001</v>
      </c>
      <c r="BX968">
        <v>0.30279739999999999</v>
      </c>
      <c r="BY968">
        <v>0.16386406000000001</v>
      </c>
      <c r="BZ968">
        <v>0.19866230000000001</v>
      </c>
      <c r="CA968">
        <v>0.102294415</v>
      </c>
      <c r="CB968">
        <v>0.24559581</v>
      </c>
      <c r="CC968">
        <v>0.16849486999999999</v>
      </c>
      <c r="CD968">
        <v>0.32564883999999999</v>
      </c>
      <c r="CE968">
        <v>0.41796988000000002</v>
      </c>
      <c r="CF968">
        <v>0.12785920000000001</v>
      </c>
      <c r="CG968">
        <v>0.1613687</v>
      </c>
      <c r="CH968">
        <v>0.16616921000000001</v>
      </c>
      <c r="CI968">
        <v>0.17041666999999999</v>
      </c>
      <c r="CJ968">
        <v>0.17640676</v>
      </c>
      <c r="CK968">
        <v>0.39551969999999997</v>
      </c>
      <c r="CL968">
        <v>0.18749468</v>
      </c>
      <c r="CM968">
        <v>0.20990738</v>
      </c>
      <c r="CN968">
        <v>3.4549914000000001E-2</v>
      </c>
      <c r="CO968">
        <v>0.16053174000000001</v>
      </c>
      <c r="CP968">
        <v>0.15303685</v>
      </c>
      <c r="CQ968">
        <v>-2.6267987E-2</v>
      </c>
      <c r="CR968">
        <v>0.40789365999999999</v>
      </c>
      <c r="CS968">
        <v>0.10373171</v>
      </c>
      <c r="CT968">
        <v>0.15764323</v>
      </c>
      <c r="CU968">
        <v>0.17234984</v>
      </c>
      <c r="CV968">
        <v>0.19349137999999999</v>
      </c>
      <c r="CW968">
        <v>0.121156126</v>
      </c>
      <c r="CX968">
        <v>0.18689343</v>
      </c>
      <c r="CY968">
        <v>0.22622521000000001</v>
      </c>
      <c r="CZ968">
        <v>0.26273437999999999</v>
      </c>
      <c r="DA968">
        <v>0.25158742000000001</v>
      </c>
      <c r="DB968">
        <v>0.18627795999999999</v>
      </c>
      <c r="DC968">
        <v>0.96334120000000001</v>
      </c>
      <c r="DD968">
        <v>0.18139726</v>
      </c>
      <c r="DE968">
        <v>0.1455399</v>
      </c>
      <c r="DF968">
        <f t="shared" si="38"/>
        <v>0.21884794108737868</v>
      </c>
      <c r="DG968">
        <f t="shared" si="39"/>
        <v>0</v>
      </c>
      <c r="DH968">
        <v>1.4218292178967558E-2</v>
      </c>
      <c r="DI968">
        <f>VLOOKUP(B968,owner_jaccard!$C$1:$E$1128,3,FALSE)</f>
        <v>0.54285714285714204</v>
      </c>
      <c r="DJ968">
        <f>VLOOKUP(B968,partic_jaccard!$C$1:$E$1128,3,FALSE)</f>
        <v>0.47058823529411697</v>
      </c>
      <c r="DK968">
        <f>VLOOKUP(B968,rtword_jaccard!$C$1:$E$1128,3,FALSE)</f>
        <v>0.265822784810126</v>
      </c>
      <c r="DL968">
        <f>VLOOKUP(B968,rtword_jaccard!$C$1:$F$1128,4,FALSE)</f>
        <v>0.35135135135135098</v>
      </c>
      <c r="DM968">
        <f>VLOOKUP(B968,rtword_jaccard!$C$1:$G$1128,5,FALSE)</f>
        <v>0.39534883720930197</v>
      </c>
      <c r="DN968">
        <f>VLOOKUP(B968,owner_j_重み付き!$C$1:$E$1128,3)</f>
        <v>1.83E-2</v>
      </c>
      <c r="DO968">
        <f>VLOOKUP(B968,part_j_重み付き!$C$1:$E$1128,3,FALSE)</f>
        <v>3.9300000000000002E-2</v>
      </c>
      <c r="DP968">
        <f>VLOOKUP(B968,journalsection_jaccard!$C$2:$E$1129,3,FALSE)</f>
        <v>0.69491525423728795</v>
      </c>
      <c r="DQ968">
        <f>VLOOKUP(B968,journalsection_jaccard!$C$2:$F$1129,4,FALSE)</f>
        <v>0.39860139860139798</v>
      </c>
      <c r="DR968">
        <f>VLOOKUP(B968,journalsection_jaccard!$C$2:$G$1129,5,FALSE)</f>
        <v>0.34529147982062702</v>
      </c>
      <c r="DS968">
        <f>VLOOKUP(B968,journalsection_jaccard!$C$2:$H$1129,6,FALSE)</f>
        <v>0.234567901234567</v>
      </c>
    </row>
    <row r="969" spans="1:123" x14ac:dyDescent="0.55000000000000004">
      <c r="A969">
        <v>962</v>
      </c>
      <c r="B969" t="s">
        <v>2419</v>
      </c>
      <c r="C969" t="s">
        <v>1068</v>
      </c>
      <c r="D969">
        <v>-2.5118920999999999E-2</v>
      </c>
      <c r="E969">
        <v>7.3870696E-2</v>
      </c>
      <c r="F969">
        <v>0.16778171</v>
      </c>
      <c r="G969">
        <v>0.18144199</v>
      </c>
      <c r="H969">
        <v>5.3966418000000002E-2</v>
      </c>
      <c r="I969">
        <v>0.18093635</v>
      </c>
      <c r="J969">
        <v>4.7996070000000002E-2</v>
      </c>
      <c r="K969">
        <v>0.98972340000000003</v>
      </c>
      <c r="L969">
        <v>2.3273037999999999E-2</v>
      </c>
      <c r="M969">
        <v>9.9054130000000004E-2</v>
      </c>
      <c r="N969">
        <v>0.19002247</v>
      </c>
      <c r="O969">
        <v>0.22642212</v>
      </c>
      <c r="P969">
        <v>-4.2079892999999998E-4</v>
      </c>
      <c r="Q969">
        <v>0.19510664</v>
      </c>
      <c r="R969">
        <v>0.17051515</v>
      </c>
      <c r="S969">
        <v>-1.3803138E-2</v>
      </c>
      <c r="T969">
        <v>-3.9961512999999997E-2</v>
      </c>
      <c r="U969">
        <v>0.11195624</v>
      </c>
      <c r="V969">
        <v>0.1137161</v>
      </c>
      <c r="W969">
        <v>0.19581435999999999</v>
      </c>
      <c r="X969">
        <v>0.20199366999999999</v>
      </c>
      <c r="Y969">
        <v>0.36881205</v>
      </c>
      <c r="Z969">
        <v>0.23131523000000001</v>
      </c>
      <c r="AA969">
        <v>0.27812409999999999</v>
      </c>
      <c r="AB969">
        <v>3.8408216000000002E-2</v>
      </c>
      <c r="AC969">
        <v>9.9241994E-2</v>
      </c>
      <c r="AD969">
        <v>8.0886394E-2</v>
      </c>
      <c r="AE969">
        <v>0.11724815500000001</v>
      </c>
      <c r="AF969">
        <v>0.14855614</v>
      </c>
      <c r="AG969">
        <v>0.16506074000000001</v>
      </c>
      <c r="AH969">
        <v>-1.40837785E-2</v>
      </c>
      <c r="AI969">
        <v>0.18674688</v>
      </c>
      <c r="AJ969">
        <v>0.24199374000000001</v>
      </c>
      <c r="AK969">
        <v>0.100119844</v>
      </c>
      <c r="AL969">
        <v>0.16580965</v>
      </c>
      <c r="AM969">
        <v>0.120816834</v>
      </c>
      <c r="AN969">
        <v>-7.1516730000000001E-2</v>
      </c>
      <c r="AO969">
        <v>0.118128054</v>
      </c>
      <c r="AP969">
        <v>0.27806072999999998</v>
      </c>
      <c r="AQ969">
        <v>0.37651836999999999</v>
      </c>
      <c r="AR969">
        <v>0.26525304</v>
      </c>
      <c r="AS969">
        <v>8.0767943999999994E-2</v>
      </c>
      <c r="AT969">
        <v>0.1120849</v>
      </c>
      <c r="AU969">
        <v>8.3942435999999995E-2</v>
      </c>
      <c r="AV969">
        <v>0.12200314600000001</v>
      </c>
      <c r="AW969">
        <v>0.29198146000000003</v>
      </c>
      <c r="AX969">
        <v>0.17145874</v>
      </c>
      <c r="AY969">
        <v>0.15098612</v>
      </c>
      <c r="AZ969">
        <v>0.93892629999999999</v>
      </c>
      <c r="BA969">
        <v>0.25050294000000001</v>
      </c>
      <c r="BB969">
        <v>-0.11604096</v>
      </c>
      <c r="BC969">
        <v>0.23126965999999999</v>
      </c>
      <c r="BD969">
        <v>9.5478270000000004E-2</v>
      </c>
      <c r="BE969">
        <v>8.1451889999999999E-2</v>
      </c>
      <c r="BF969">
        <v>8.2218349999999996E-2</v>
      </c>
      <c r="BG969">
        <v>0.22937804000000001</v>
      </c>
      <c r="BH969">
        <v>6.9419819999999993E-2</v>
      </c>
      <c r="BI969">
        <v>0.19974132999999999</v>
      </c>
      <c r="BJ969">
        <v>0.2734142</v>
      </c>
      <c r="BK969">
        <v>0.21514103000000001</v>
      </c>
      <c r="BL969">
        <v>0.12603374000000001</v>
      </c>
      <c r="BM969">
        <v>0.132989</v>
      </c>
      <c r="BN969">
        <v>8.9474609999999996E-2</v>
      </c>
      <c r="BO969">
        <v>9.945503E-2</v>
      </c>
      <c r="BP969">
        <v>9.4334020000000005E-2</v>
      </c>
      <c r="BQ969">
        <v>0.38067293000000002</v>
      </c>
      <c r="BR969">
        <v>0.22354713000000001</v>
      </c>
      <c r="BS969">
        <v>-5.4433699999999999E-4</v>
      </c>
      <c r="BT969">
        <v>5.5806532999999998E-2</v>
      </c>
      <c r="BU969">
        <v>0.15351965000000001</v>
      </c>
      <c r="BV969">
        <v>9.6685893999999994E-2</v>
      </c>
      <c r="BW969">
        <v>0.20209937</v>
      </c>
      <c r="BX969">
        <v>0.14249508</v>
      </c>
      <c r="BY969">
        <v>0.15467986</v>
      </c>
      <c r="BZ969">
        <v>0.11979152</v>
      </c>
      <c r="CA969">
        <v>0.26662478000000001</v>
      </c>
      <c r="CB969">
        <v>0.22513511999999999</v>
      </c>
      <c r="CC969">
        <v>0.21162576999999999</v>
      </c>
      <c r="CD969">
        <v>8.5696380000000003E-2</v>
      </c>
      <c r="CE969">
        <v>0.25396347000000002</v>
      </c>
      <c r="CF969">
        <v>-3.4914670000000002E-2</v>
      </c>
      <c r="CG969">
        <v>0.29199037</v>
      </c>
      <c r="CH969">
        <v>7.1919640000000007E-2</v>
      </c>
      <c r="CI969">
        <v>0.214112</v>
      </c>
      <c r="CJ969">
        <v>0.26028642000000002</v>
      </c>
      <c r="CK969">
        <v>1.7234665999999999E-2</v>
      </c>
      <c r="CL969">
        <v>0.18487973999999999</v>
      </c>
      <c r="CM969">
        <v>0.120393656</v>
      </c>
      <c r="CN969">
        <v>0.14180002</v>
      </c>
      <c r="CO969">
        <v>-0.12451967</v>
      </c>
      <c r="CP969">
        <v>0.29553400000000002</v>
      </c>
      <c r="CQ969">
        <v>0.15566476000000001</v>
      </c>
      <c r="CR969">
        <v>0.15091700999999999</v>
      </c>
      <c r="CS969">
        <v>5.31709E-3</v>
      </c>
      <c r="CT969">
        <v>7.5488639999999996E-2</v>
      </c>
      <c r="CU969">
        <v>0.21400559</v>
      </c>
      <c r="CV969">
        <v>-0.13075218999999999</v>
      </c>
      <c r="CW969">
        <v>0.17036718000000001</v>
      </c>
      <c r="CX969">
        <v>0.24173251000000001</v>
      </c>
      <c r="CY969">
        <v>0.31427973999999997</v>
      </c>
      <c r="CZ969">
        <v>0.24831396</v>
      </c>
      <c r="DA969">
        <v>0.153999</v>
      </c>
      <c r="DB969">
        <v>0.19425566</v>
      </c>
      <c r="DC969">
        <v>0.94814693999999999</v>
      </c>
      <c r="DD969">
        <v>0.34454963</v>
      </c>
      <c r="DE969">
        <v>0.18011403000000001</v>
      </c>
      <c r="DF969">
        <f t="shared" ref="DF969:DF1032" si="40">AVERAGE(D969:J969,L969:AY969,BA969:DB969,DD969:DE969)</f>
        <v>0.14510986486961167</v>
      </c>
      <c r="DG969">
        <f t="shared" ref="DG969:DG1032" si="41">IF(DF969&gt;=0.25,1,0)</f>
        <v>0</v>
      </c>
      <c r="DH969">
        <v>0</v>
      </c>
      <c r="DI969">
        <f>VLOOKUP(B969,owner_jaccard!$C$1:$E$1128,3,FALSE)</f>
        <v>0.35294117647058798</v>
      </c>
      <c r="DJ969">
        <f>VLOOKUP(B969,partic_jaccard!$C$1:$E$1128,3,FALSE)</f>
        <v>4.54545454545454E-2</v>
      </c>
      <c r="DK969">
        <f>VLOOKUP(B969,rtword_jaccard!$C$1:$E$1128,3,FALSE)</f>
        <v>0.28205128205128199</v>
      </c>
      <c r="DL969">
        <f>VLOOKUP(B969,rtword_jaccard!$C$1:$F$1128,4,FALSE)</f>
        <v>0.32450331125827803</v>
      </c>
      <c r="DM969">
        <f>VLOOKUP(B969,rtword_jaccard!$C$1:$G$1128,5,FALSE)</f>
        <v>0.33333333333333298</v>
      </c>
      <c r="DN969">
        <f>VLOOKUP(B969,owner_j_重み付き!$C$1:$E$1128,3)</f>
        <v>1.2999999999999999E-2</v>
      </c>
      <c r="DO969">
        <f>VLOOKUP(B969,part_j_重み付き!$C$1:$E$1128,3,FALSE)</f>
        <v>2.9999999999999997E-4</v>
      </c>
      <c r="DP969">
        <f>VLOOKUP(B969,journalsection_jaccard!$C$2:$E$1129,3,FALSE)</f>
        <v>0.53846153846153799</v>
      </c>
      <c r="DQ969">
        <f>VLOOKUP(B969,journalsection_jaccard!$C$2:$F$1129,4,FALSE)</f>
        <v>0.35135135135135098</v>
      </c>
      <c r="DR969">
        <f>VLOOKUP(B969,journalsection_jaccard!$C$2:$G$1129,5,FALSE)</f>
        <v>0.30434782608695599</v>
      </c>
      <c r="DS969">
        <f>VLOOKUP(B969,journalsection_jaccard!$C$2:$H$1129,6,FALSE)</f>
        <v>0.17647058823529399</v>
      </c>
    </row>
    <row r="970" spans="1:123" hidden="1" x14ac:dyDescent="0.55000000000000004">
      <c r="A970">
        <v>963</v>
      </c>
      <c r="B970" t="s">
        <v>2420</v>
      </c>
      <c r="C970" t="s">
        <v>1069</v>
      </c>
      <c r="D970">
        <v>2.5988547000000001E-3</v>
      </c>
      <c r="E970">
        <v>0.27793303000000003</v>
      </c>
      <c r="F970">
        <v>0.10896106</v>
      </c>
      <c r="G970">
        <v>0.31647560000000002</v>
      </c>
      <c r="H970">
        <v>0.32196644000000002</v>
      </c>
      <c r="I970">
        <v>5.1494829999999998E-2</v>
      </c>
      <c r="J970">
        <v>0.20995285</v>
      </c>
      <c r="K970">
        <v>0.97936296</v>
      </c>
      <c r="L970">
        <v>7.4753600000000003E-2</v>
      </c>
      <c r="M970">
        <v>-2.7627522000000002E-2</v>
      </c>
      <c r="N970">
        <v>0.18191396000000001</v>
      </c>
      <c r="O970">
        <v>0.121010296</v>
      </c>
      <c r="P970">
        <v>1.6758623E-2</v>
      </c>
      <c r="Q970">
        <v>0.15259381999999999</v>
      </c>
      <c r="R970">
        <v>0.13062608000000001</v>
      </c>
      <c r="S970">
        <v>0.27178649999999999</v>
      </c>
      <c r="T970">
        <v>0.119868234</v>
      </c>
      <c r="U970">
        <v>-0.14997685999999999</v>
      </c>
      <c r="V970">
        <v>-4.1776597E-3</v>
      </c>
      <c r="W970">
        <v>0.24617430000000001</v>
      </c>
      <c r="X970">
        <v>9.6973610000000002E-2</v>
      </c>
      <c r="Y970">
        <v>0.33840041999999998</v>
      </c>
      <c r="Z970">
        <v>0.34974085999999999</v>
      </c>
      <c r="AA970">
        <v>0.12405937</v>
      </c>
      <c r="AB970">
        <v>0.15548290000000001</v>
      </c>
      <c r="AC970">
        <v>0.17776272000000001</v>
      </c>
      <c r="AD970">
        <v>0.2119713</v>
      </c>
      <c r="AE970">
        <v>3.2280833000000002E-2</v>
      </c>
      <c r="AF970">
        <v>0.113187574</v>
      </c>
      <c r="AG970">
        <v>0.23696712</v>
      </c>
      <c r="AH970">
        <v>0.13993506</v>
      </c>
      <c r="AI970">
        <v>0.12296082999999999</v>
      </c>
      <c r="AJ970">
        <v>0.10269188999999999</v>
      </c>
      <c r="AK970">
        <v>0.23728031999999999</v>
      </c>
      <c r="AL970">
        <v>-1.5152437E-2</v>
      </c>
      <c r="AM970">
        <v>0.25661865</v>
      </c>
      <c r="AN970">
        <v>4.11879E-2</v>
      </c>
      <c r="AO970">
        <v>8.8328260000000006E-2</v>
      </c>
      <c r="AP970">
        <v>0.13425244</v>
      </c>
      <c r="AQ970">
        <v>0.28380376000000002</v>
      </c>
      <c r="AR970">
        <v>0.2267227</v>
      </c>
      <c r="AS970">
        <v>1.9700573999999998E-2</v>
      </c>
      <c r="AT970">
        <v>0.23603024</v>
      </c>
      <c r="AU970">
        <v>0.2830164</v>
      </c>
      <c r="AV970">
        <v>0.13731283</v>
      </c>
      <c r="AW970">
        <v>0.31926622999999998</v>
      </c>
      <c r="AX970">
        <v>0.12953252000000001</v>
      </c>
      <c r="AY970">
        <v>0.21677409</v>
      </c>
      <c r="AZ970">
        <v>0.96031462999999995</v>
      </c>
      <c r="BA970">
        <v>0.19027743999999999</v>
      </c>
      <c r="BB970">
        <v>4.1218449999999997E-2</v>
      </c>
      <c r="BC970">
        <v>0.20829253</v>
      </c>
      <c r="BD970">
        <v>8.5088689999999995E-2</v>
      </c>
      <c r="BE970">
        <v>0.14412804000000001</v>
      </c>
      <c r="BF970">
        <v>-3.3190169999999998E-2</v>
      </c>
      <c r="BG970">
        <v>0.24496989</v>
      </c>
      <c r="BH970">
        <v>0.15965296000000001</v>
      </c>
      <c r="BI970">
        <v>0.20202447000000001</v>
      </c>
      <c r="BJ970">
        <v>0.14000227000000001</v>
      </c>
      <c r="BK970">
        <v>0.1720545</v>
      </c>
      <c r="BL970">
        <v>0.17894806999999999</v>
      </c>
      <c r="BM970">
        <v>0.21941999000000001</v>
      </c>
      <c r="BN970">
        <v>0.24950585</v>
      </c>
      <c r="BO970">
        <v>0.26161056999999999</v>
      </c>
      <c r="BP970">
        <v>-7.3131815000000003E-2</v>
      </c>
      <c r="BQ970">
        <v>0.18845687999999999</v>
      </c>
      <c r="BR970">
        <v>0.26897683999999999</v>
      </c>
      <c r="BS970">
        <v>4.6276181999999999E-2</v>
      </c>
      <c r="BT970">
        <v>0.32178499999999999</v>
      </c>
      <c r="BU970">
        <v>0.31231195</v>
      </c>
      <c r="BV970">
        <v>0.10591639999999999</v>
      </c>
      <c r="BW970">
        <v>0.24464433999999999</v>
      </c>
      <c r="BX970">
        <v>0.40943763</v>
      </c>
      <c r="BY970">
        <v>6.0597854E-3</v>
      </c>
      <c r="BZ970">
        <v>9.4094629999999999E-2</v>
      </c>
      <c r="CA970">
        <v>0.26687812999999999</v>
      </c>
      <c r="CB970">
        <v>0.19949098000000001</v>
      </c>
      <c r="CC970">
        <v>0.16397607</v>
      </c>
      <c r="CD970">
        <v>0.11513925999999999</v>
      </c>
      <c r="CE970">
        <v>0.21569795999999999</v>
      </c>
      <c r="CF970">
        <v>0.18749811999999999</v>
      </c>
      <c r="CG970">
        <v>0.10299218</v>
      </c>
      <c r="CH970">
        <v>0.26622467999999999</v>
      </c>
      <c r="CI970">
        <v>8.2263749999999997E-2</v>
      </c>
      <c r="CJ970">
        <v>0.14153878</v>
      </c>
      <c r="CK970">
        <v>0.33479031999999997</v>
      </c>
      <c r="CL970">
        <v>0.33196126999999997</v>
      </c>
      <c r="CM970">
        <v>0.4187592</v>
      </c>
      <c r="CN970">
        <v>0.16973621999999999</v>
      </c>
      <c r="CO970">
        <v>0.26085857000000001</v>
      </c>
      <c r="CP970">
        <v>0.26220936</v>
      </c>
      <c r="CQ970">
        <v>0.25880550000000002</v>
      </c>
      <c r="CR970">
        <v>0.18369305</v>
      </c>
      <c r="CS970">
        <v>0.21244135</v>
      </c>
      <c r="CT970">
        <v>0.30502351999999999</v>
      </c>
      <c r="CU970">
        <v>0.13552703999999999</v>
      </c>
      <c r="CV970">
        <v>0.16411390000000001</v>
      </c>
      <c r="CW970">
        <v>0.11717351500000001</v>
      </c>
      <c r="CX970">
        <v>0.21260992000000001</v>
      </c>
      <c r="CY970">
        <v>0.16523741</v>
      </c>
      <c r="CZ970">
        <v>0.123989455</v>
      </c>
      <c r="DA970">
        <v>0.24897942000000001</v>
      </c>
      <c r="DB970">
        <v>3.0162286E-2</v>
      </c>
      <c r="DC970">
        <v>0.96058829999999995</v>
      </c>
      <c r="DD970">
        <v>0.20406513000000001</v>
      </c>
      <c r="DE970">
        <v>0.10444074</v>
      </c>
      <c r="DF970">
        <f t="shared" si="40"/>
        <v>0.17082799474174762</v>
      </c>
      <c r="DG970">
        <f t="shared" si="41"/>
        <v>0</v>
      </c>
      <c r="DH970">
        <v>4.7607712449416806E-4</v>
      </c>
      <c r="DI970">
        <f>VLOOKUP(B970,owner_jaccard!$C$1:$E$1128,3,FALSE)</f>
        <v>0.5</v>
      </c>
      <c r="DJ970">
        <f>VLOOKUP(B970,partic_jaccard!$C$1:$E$1128,3,FALSE)</f>
        <v>0.46666666666666601</v>
      </c>
      <c r="DK970">
        <f>VLOOKUP(B970,rtword_jaccard!$C$1:$E$1128,3,FALSE)</f>
        <v>0.219512195121951</v>
      </c>
      <c r="DL970">
        <f>VLOOKUP(B970,rtword_jaccard!$C$1:$F$1128,4,FALSE)</f>
        <v>0.32450331125827803</v>
      </c>
      <c r="DM970">
        <f>VLOOKUP(B970,rtword_jaccard!$C$1:$G$1128,5,FALSE)</f>
        <v>0.27659574468085102</v>
      </c>
      <c r="DN970">
        <f>VLOOKUP(B970,owner_j_重み付き!$C$1:$E$1128,3)</f>
        <v>1.49E-2</v>
      </c>
      <c r="DO970">
        <f>VLOOKUP(B970,part_j_重み付き!$C$1:$E$1128,3,FALSE)</f>
        <v>8.6999999999999994E-3</v>
      </c>
      <c r="DP970">
        <f>VLOOKUP(B970,journalsection_jaccard!$C$2:$E$1129,3,FALSE)</f>
        <v>0.63934426229508201</v>
      </c>
      <c r="DQ970">
        <f>VLOOKUP(B970,journalsection_jaccard!$C$2:$F$1129,4,FALSE)</f>
        <v>0.36986301369863001</v>
      </c>
      <c r="DR970">
        <f>VLOOKUP(B970,journalsection_jaccard!$C$2:$G$1129,5,FALSE)</f>
        <v>0.33928571428571402</v>
      </c>
      <c r="DS970">
        <f>VLOOKUP(B970,journalsection_jaccard!$C$2:$H$1129,6,FALSE)</f>
        <v>0.20481927710843301</v>
      </c>
    </row>
    <row r="971" spans="1:123" hidden="1" x14ac:dyDescent="0.55000000000000004">
      <c r="A971">
        <v>964</v>
      </c>
      <c r="B971" t="s">
        <v>2421</v>
      </c>
      <c r="C971" t="s">
        <v>1070</v>
      </c>
      <c r="D971">
        <v>9.3163356000000003E-2</v>
      </c>
      <c r="E971">
        <v>0.22169152</v>
      </c>
      <c r="F971">
        <v>0.19995286000000001</v>
      </c>
      <c r="G971">
        <v>0.46816537000000003</v>
      </c>
      <c r="H971">
        <v>0.34379500000000002</v>
      </c>
      <c r="I971">
        <v>0.23921903999999999</v>
      </c>
      <c r="J971">
        <v>0.51866979999999996</v>
      </c>
      <c r="K971">
        <v>0.97232209999999997</v>
      </c>
      <c r="L971">
        <v>2.8965890000000001E-2</v>
      </c>
      <c r="M971">
        <v>5.3731754E-2</v>
      </c>
      <c r="N971">
        <v>0.44647276000000002</v>
      </c>
      <c r="O971">
        <v>0.29026279999999999</v>
      </c>
      <c r="P971">
        <v>-3.5759922E-2</v>
      </c>
      <c r="Q971">
        <v>0.24593699999999999</v>
      </c>
      <c r="R971">
        <v>-8.7904190000000007E-3</v>
      </c>
      <c r="S971">
        <v>0.12793556</v>
      </c>
      <c r="T971">
        <v>0.30213937000000002</v>
      </c>
      <c r="U971">
        <v>8.0707959999999995E-2</v>
      </c>
      <c r="V971">
        <v>0.23345589999999999</v>
      </c>
      <c r="W971">
        <v>0.23977697000000001</v>
      </c>
      <c r="X971">
        <v>0.36528107999999998</v>
      </c>
      <c r="Y971">
        <v>0.3281771</v>
      </c>
      <c r="Z971">
        <v>0.23061129999999999</v>
      </c>
      <c r="AA971">
        <v>0.28701007000000001</v>
      </c>
      <c r="AB971">
        <v>0.29009235</v>
      </c>
      <c r="AC971">
        <v>0.27122956999999998</v>
      </c>
      <c r="AD971">
        <v>0.1070306</v>
      </c>
      <c r="AE971">
        <v>0.22988819999999999</v>
      </c>
      <c r="AF971">
        <v>0.27012455000000002</v>
      </c>
      <c r="AG971">
        <v>3.8512933999999999E-2</v>
      </c>
      <c r="AH971">
        <v>9.1970079999999996E-2</v>
      </c>
      <c r="AI971">
        <v>0.33203845999999998</v>
      </c>
      <c r="AJ971">
        <v>8.4754969999999999E-2</v>
      </c>
      <c r="AK971">
        <v>0.40124359999999998</v>
      </c>
      <c r="AL971">
        <v>0.15045363</v>
      </c>
      <c r="AM971">
        <v>0.21797074</v>
      </c>
      <c r="AN971">
        <v>-7.407395E-2</v>
      </c>
      <c r="AO971">
        <v>0.16767123</v>
      </c>
      <c r="AP971">
        <v>0.26060125000000001</v>
      </c>
      <c r="AQ971">
        <v>0.27369103</v>
      </c>
      <c r="AR971">
        <v>0.31674720000000001</v>
      </c>
      <c r="AS971">
        <v>7.0036699999999993E-2</v>
      </c>
      <c r="AT971">
        <v>0.26435439999999999</v>
      </c>
      <c r="AU971">
        <v>0.13096574999999999</v>
      </c>
      <c r="AV971">
        <v>7.8118450000000006E-2</v>
      </c>
      <c r="AW971">
        <v>0.31469511999999999</v>
      </c>
      <c r="AX971">
        <v>1.6036321999999999E-2</v>
      </c>
      <c r="AY971">
        <v>0.29274719999999999</v>
      </c>
      <c r="AZ971">
        <v>0.96034383999999995</v>
      </c>
      <c r="BA971">
        <v>0.16466128999999999</v>
      </c>
      <c r="BB971">
        <v>7.8446920000000003E-2</v>
      </c>
      <c r="BC971">
        <v>0.10769094999999999</v>
      </c>
      <c r="BD971">
        <v>0.25760671000000002</v>
      </c>
      <c r="BE971">
        <v>0.12250867</v>
      </c>
      <c r="BF971">
        <v>0.14991958</v>
      </c>
      <c r="BG971">
        <v>0.29383690000000001</v>
      </c>
      <c r="BH971">
        <v>0.21811193000000001</v>
      </c>
      <c r="BI971">
        <v>0.35727185</v>
      </c>
      <c r="BJ971">
        <v>0.27279744</v>
      </c>
      <c r="BK971">
        <v>0.38267006999999997</v>
      </c>
      <c r="BL971">
        <v>0.18959098999999999</v>
      </c>
      <c r="BM971">
        <v>0.21328704000000001</v>
      </c>
      <c r="BN971">
        <v>6.1050184E-2</v>
      </c>
      <c r="BO971">
        <v>0.31640202000000001</v>
      </c>
      <c r="BP971">
        <v>5.9201102999999998E-2</v>
      </c>
      <c r="BQ971">
        <v>0.21331175999999999</v>
      </c>
      <c r="BR971">
        <v>0.34556632999999998</v>
      </c>
      <c r="BS971">
        <v>0.17563666</v>
      </c>
      <c r="BT971">
        <v>0.33565800000000001</v>
      </c>
      <c r="BU971">
        <v>0.36214563</v>
      </c>
      <c r="BV971">
        <v>7.149179E-2</v>
      </c>
      <c r="BW971">
        <v>0.29052230000000001</v>
      </c>
      <c r="BX971">
        <v>0.38539410000000002</v>
      </c>
      <c r="BY971">
        <v>0.25861865000000001</v>
      </c>
      <c r="BZ971">
        <v>0.2277459</v>
      </c>
      <c r="CA971">
        <v>0.17669019999999999</v>
      </c>
      <c r="CB971">
        <v>0.25502753</v>
      </c>
      <c r="CC971">
        <v>0.21529797000000001</v>
      </c>
      <c r="CD971">
        <v>0.25249964000000003</v>
      </c>
      <c r="CE971">
        <v>0.32539082000000003</v>
      </c>
      <c r="CF971">
        <v>0.1872318</v>
      </c>
      <c r="CG971">
        <v>0.13692004999999999</v>
      </c>
      <c r="CH971">
        <v>0.21270375999999999</v>
      </c>
      <c r="CI971">
        <v>0.10776656</v>
      </c>
      <c r="CJ971">
        <v>0.2467773</v>
      </c>
      <c r="CK971">
        <v>0.36078959999999999</v>
      </c>
      <c r="CL971">
        <v>0.3998294</v>
      </c>
      <c r="CM971">
        <v>0.23103456</v>
      </c>
      <c r="CN971">
        <v>4.1319776000000003E-2</v>
      </c>
      <c r="CO971">
        <v>0.12098279000000001</v>
      </c>
      <c r="CP971">
        <v>0.19815335000000001</v>
      </c>
      <c r="CQ971">
        <v>-4.9247029999999997E-2</v>
      </c>
      <c r="CR971">
        <v>0.29599214000000001</v>
      </c>
      <c r="CS971">
        <v>0.17176159999999999</v>
      </c>
      <c r="CT971">
        <v>0.22118945000000001</v>
      </c>
      <c r="CU971">
        <v>0.19421603000000001</v>
      </c>
      <c r="CV971">
        <v>0.22364554</v>
      </c>
      <c r="CW971">
        <v>0.33916494000000003</v>
      </c>
      <c r="CX971">
        <v>0.28381050000000002</v>
      </c>
      <c r="CY971">
        <v>0.27515292000000002</v>
      </c>
      <c r="CZ971">
        <v>0.24687414999999999</v>
      </c>
      <c r="DA971">
        <v>0.30822945000000002</v>
      </c>
      <c r="DB971">
        <v>0.27226995999999998</v>
      </c>
      <c r="DC971">
        <v>0.96257143999999994</v>
      </c>
      <c r="DD971">
        <v>0.28092404999999998</v>
      </c>
      <c r="DE971">
        <v>7.6954133999999993E-2</v>
      </c>
      <c r="DF971">
        <f t="shared" si="40"/>
        <v>0.21765019623300971</v>
      </c>
      <c r="DG971">
        <f t="shared" si="41"/>
        <v>0</v>
      </c>
      <c r="DH971">
        <v>1.344589611010843E-2</v>
      </c>
      <c r="DI971">
        <f>VLOOKUP(B971,owner_jaccard!$C$1:$E$1128,3,FALSE)</f>
        <v>0.5</v>
      </c>
      <c r="DJ971">
        <f>VLOOKUP(B971,partic_jaccard!$C$1:$E$1128,3,FALSE)</f>
        <v>0.54838709677419295</v>
      </c>
      <c r="DK971">
        <f>VLOOKUP(B971,rtword_jaccard!$C$1:$E$1128,3,FALSE)</f>
        <v>0.42857142857142799</v>
      </c>
      <c r="DL971">
        <f>VLOOKUP(B971,rtword_jaccard!$C$1:$F$1128,4,FALSE)</f>
        <v>0.42857142857142799</v>
      </c>
      <c r="DM971">
        <f>VLOOKUP(B971,rtword_jaccard!$C$1:$G$1128,5,FALSE)</f>
        <v>0.48514851485148502</v>
      </c>
      <c r="DN971">
        <f>VLOOKUP(B971,owner_j_重み付き!$C$1:$E$1128,3)</f>
        <v>1.8100000000000002E-2</v>
      </c>
      <c r="DO971">
        <f>VLOOKUP(B971,part_j_重み付き!$C$1:$E$1128,3,FALSE)</f>
        <v>8.6E-3</v>
      </c>
      <c r="DP971">
        <f>VLOOKUP(B971,journalsection_jaccard!$C$2:$E$1129,3,FALSE)</f>
        <v>0.58730158730158699</v>
      </c>
      <c r="DQ971">
        <f>VLOOKUP(B971,journalsection_jaccard!$C$2:$F$1129,4,FALSE)</f>
        <v>0.45985401459853997</v>
      </c>
      <c r="DR971">
        <f>VLOOKUP(B971,journalsection_jaccard!$C$2:$G$1129,5,FALSE)</f>
        <v>0.38888888888888801</v>
      </c>
      <c r="DS971">
        <f>VLOOKUP(B971,journalsection_jaccard!$C$2:$H$1129,6,FALSE)</f>
        <v>0.31578947368421001</v>
      </c>
    </row>
    <row r="972" spans="1:123" hidden="1" x14ac:dyDescent="0.55000000000000004">
      <c r="A972">
        <v>965</v>
      </c>
      <c r="B972" t="s">
        <v>2422</v>
      </c>
      <c r="C972" t="s">
        <v>1071</v>
      </c>
      <c r="D972">
        <v>0.15200314000000001</v>
      </c>
      <c r="E972">
        <v>0.14295144000000001</v>
      </c>
      <c r="F972">
        <v>0.15701937999999999</v>
      </c>
      <c r="G972">
        <v>0.29112342000000002</v>
      </c>
      <c r="H972">
        <v>0.22763762000000001</v>
      </c>
      <c r="I972">
        <v>0.11824124</v>
      </c>
      <c r="J972">
        <v>0.19065087</v>
      </c>
      <c r="K972">
        <v>0.98070615999999999</v>
      </c>
      <c r="L972">
        <v>5.9599079999999999E-2</v>
      </c>
      <c r="M972">
        <v>8.9841679999999993E-2</v>
      </c>
      <c r="N972">
        <v>0.22861017</v>
      </c>
      <c r="O972">
        <v>-2.6774101000000002E-2</v>
      </c>
      <c r="P972">
        <v>8.0242633999999993E-2</v>
      </c>
      <c r="Q972">
        <v>6.6813029999999995E-2</v>
      </c>
      <c r="R972">
        <v>0.13046779999999999</v>
      </c>
      <c r="S972">
        <v>6.9187859999999997E-3</v>
      </c>
      <c r="T972">
        <v>0.26504393999999998</v>
      </c>
      <c r="U972">
        <v>8.7583124999999998E-2</v>
      </c>
      <c r="V972">
        <v>9.5433599999999993E-2</v>
      </c>
      <c r="W972">
        <v>8.3057880000000001E-2</v>
      </c>
      <c r="X972">
        <v>0.28286347000000001</v>
      </c>
      <c r="Y972">
        <v>0.22855875</v>
      </c>
      <c r="Z972">
        <v>0.20336829000000001</v>
      </c>
      <c r="AA972">
        <v>8.8461205000000001E-2</v>
      </c>
      <c r="AB972">
        <v>0.18411909000000001</v>
      </c>
      <c r="AC972">
        <v>0.14922239000000001</v>
      </c>
      <c r="AD972">
        <v>0.1276631</v>
      </c>
      <c r="AE972">
        <v>0.10575943</v>
      </c>
      <c r="AF972">
        <v>-3.9653722000000002E-2</v>
      </c>
      <c r="AG972">
        <v>-4.9041759999999997E-2</v>
      </c>
      <c r="AH972">
        <v>-4.632174E-2</v>
      </c>
      <c r="AI972">
        <v>0.18494837</v>
      </c>
      <c r="AJ972">
        <v>8.5502066000000002E-2</v>
      </c>
      <c r="AK972">
        <v>0.31691897000000002</v>
      </c>
      <c r="AL972">
        <v>4.1187380000000003E-2</v>
      </c>
      <c r="AM972">
        <v>0.23440570999999999</v>
      </c>
      <c r="AN972">
        <v>-3.5325702E-2</v>
      </c>
      <c r="AO972">
        <v>0.18214817</v>
      </c>
      <c r="AP972">
        <v>4.4076103999999998E-2</v>
      </c>
      <c r="AQ972">
        <v>0.14868276</v>
      </c>
      <c r="AR972">
        <v>5.9225409999999999E-2</v>
      </c>
      <c r="AS972">
        <v>1.8411212E-2</v>
      </c>
      <c r="AT972">
        <v>0.23377307</v>
      </c>
      <c r="AU972">
        <v>1.1484662E-2</v>
      </c>
      <c r="AV972">
        <v>9.3657635000000003E-2</v>
      </c>
      <c r="AW972">
        <v>0.33209652000000001</v>
      </c>
      <c r="AX972">
        <v>0.21041969999999999</v>
      </c>
      <c r="AY972">
        <v>0.120870635</v>
      </c>
      <c r="AZ972">
        <v>0.953731</v>
      </c>
      <c r="BA972">
        <v>0.19459109999999999</v>
      </c>
      <c r="BB972">
        <v>5.2133784000000002E-2</v>
      </c>
      <c r="BC972">
        <v>0.17277824999999999</v>
      </c>
      <c r="BD972">
        <v>4.9252472999999998E-2</v>
      </c>
      <c r="BE972">
        <v>5.0261640000000003E-2</v>
      </c>
      <c r="BF972">
        <v>0.13589396000000001</v>
      </c>
      <c r="BG972">
        <v>0.21152080000000001</v>
      </c>
      <c r="BH972">
        <v>-4.8425450000000002E-2</v>
      </c>
      <c r="BI972">
        <v>0.27466264000000001</v>
      </c>
      <c r="BJ972">
        <v>0.21355663</v>
      </c>
      <c r="BK972">
        <v>0.16840656000000001</v>
      </c>
      <c r="BL972">
        <v>0.21397701999999999</v>
      </c>
      <c r="BM972">
        <v>0.22429112000000001</v>
      </c>
      <c r="BN972">
        <v>0.24242614000000001</v>
      </c>
      <c r="BO972">
        <v>0.15761451000000001</v>
      </c>
      <c r="BP972">
        <v>8.7508379999999997E-2</v>
      </c>
      <c r="BQ972">
        <v>0.20292205999999999</v>
      </c>
      <c r="BR972">
        <v>0.36228465999999998</v>
      </c>
      <c r="BS972">
        <v>0.13520887000000001</v>
      </c>
      <c r="BT972">
        <v>0.32547477000000002</v>
      </c>
      <c r="BU972">
        <v>9.5519960000000001E-2</v>
      </c>
      <c r="BV972">
        <v>0.11649935</v>
      </c>
      <c r="BW972">
        <v>0.35355841999999998</v>
      </c>
      <c r="BX972">
        <v>0.30026787999999999</v>
      </c>
      <c r="BY972">
        <v>0.22130778000000001</v>
      </c>
      <c r="BZ972">
        <v>-1.5177526E-2</v>
      </c>
      <c r="CA972">
        <v>0.11369284</v>
      </c>
      <c r="CB972">
        <v>0.37298986000000001</v>
      </c>
      <c r="CC972">
        <v>0.26015509999999997</v>
      </c>
      <c r="CD972">
        <v>0.24886050000000001</v>
      </c>
      <c r="CE972">
        <v>0.24024508999999999</v>
      </c>
      <c r="CF972">
        <v>7.5559840000000003E-2</v>
      </c>
      <c r="CG972">
        <v>0.11792819</v>
      </c>
      <c r="CH972">
        <v>0.15680827</v>
      </c>
      <c r="CI972">
        <v>0.11388056000000001</v>
      </c>
      <c r="CJ972">
        <v>0.16346747</v>
      </c>
      <c r="CK972">
        <v>0.22597220000000001</v>
      </c>
      <c r="CL972">
        <v>0.18575259</v>
      </c>
      <c r="CM972">
        <v>2.9463389999999999E-2</v>
      </c>
      <c r="CN972">
        <v>0.13897105000000001</v>
      </c>
      <c r="CO972">
        <v>0.3327118</v>
      </c>
      <c r="CP972">
        <v>0.21507408</v>
      </c>
      <c r="CQ972">
        <v>0.18501307</v>
      </c>
      <c r="CR972">
        <v>0.21072982000000001</v>
      </c>
      <c r="CS972">
        <v>0.15660276000000001</v>
      </c>
      <c r="CT972">
        <v>1.4521439000000001E-2</v>
      </c>
      <c r="CU972">
        <v>0.26327022999999999</v>
      </c>
      <c r="CV972">
        <v>0.21193223</v>
      </c>
      <c r="CW972">
        <v>0.21518454000000001</v>
      </c>
      <c r="CX972">
        <v>0.11442861999999999</v>
      </c>
      <c r="CY972">
        <v>0.25224516000000002</v>
      </c>
      <c r="CZ972">
        <v>4.9304771999999997E-2</v>
      </c>
      <c r="DA972">
        <v>0.18309919999999999</v>
      </c>
      <c r="DB972">
        <v>-3.2101261999999998E-2</v>
      </c>
      <c r="DC972">
        <v>0.95506570000000002</v>
      </c>
      <c r="DD972">
        <v>0.29006051999999999</v>
      </c>
      <c r="DE972">
        <v>0.37151625999999999</v>
      </c>
      <c r="DF972">
        <f t="shared" si="40"/>
        <v>0.15475341630097089</v>
      </c>
      <c r="DG972">
        <f t="shared" si="41"/>
        <v>0</v>
      </c>
      <c r="DH972">
        <v>4.5573132270948259E-3</v>
      </c>
      <c r="DI972">
        <f>VLOOKUP(B972,owner_jaccard!$C$1:$E$1128,3,FALSE)</f>
        <v>0.26</v>
      </c>
      <c r="DJ972">
        <f>VLOOKUP(B972,partic_jaccard!$C$1:$E$1128,3,FALSE)</f>
        <v>0.20689655172413701</v>
      </c>
      <c r="DK972">
        <f>VLOOKUP(B972,rtword_jaccard!$C$1:$E$1128,3,FALSE)</f>
        <v>0.20481927710843301</v>
      </c>
      <c r="DL972">
        <f>VLOOKUP(B972,rtword_jaccard!$C$1:$F$1128,4,FALSE)</f>
        <v>0.29032258064516098</v>
      </c>
      <c r="DM972">
        <f>VLOOKUP(B972,rtword_jaccard!$C$1:$G$1128,5,FALSE)</f>
        <v>0.27659574468085102</v>
      </c>
      <c r="DN972">
        <f>VLOOKUP(B972,owner_j_重み付き!$C$1:$E$1128,3)</f>
        <v>1.46E-2</v>
      </c>
      <c r="DO972">
        <f>VLOOKUP(B972,part_j_重み付き!$C$1:$E$1128,3,FALSE)</f>
        <v>3.8999999999999998E-3</v>
      </c>
      <c r="DP972">
        <f>VLOOKUP(B972,journalsection_jaccard!$C$2:$E$1129,3,FALSE)</f>
        <v>0.58730158730158699</v>
      </c>
      <c r="DQ972">
        <f>VLOOKUP(B972,journalsection_jaccard!$C$2:$F$1129,4,FALSE)</f>
        <v>0.38888888888888801</v>
      </c>
      <c r="DR972">
        <f>VLOOKUP(B972,journalsection_jaccard!$C$2:$G$1129,5,FALSE)</f>
        <v>0.35135135135135098</v>
      </c>
      <c r="DS972">
        <f>VLOOKUP(B972,journalsection_jaccard!$C$2:$H$1129,6,FALSE)</f>
        <v>0.19047619047618999</v>
      </c>
    </row>
    <row r="973" spans="1:123" hidden="1" x14ac:dyDescent="0.55000000000000004">
      <c r="A973">
        <v>966</v>
      </c>
      <c r="B973" t="s">
        <v>2423</v>
      </c>
      <c r="C973" t="s">
        <v>1072</v>
      </c>
      <c r="D973">
        <v>0.32501963</v>
      </c>
      <c r="E973">
        <v>0.33636497999999998</v>
      </c>
      <c r="F973">
        <v>0.20906027999999999</v>
      </c>
      <c r="G973">
        <v>0.41768095</v>
      </c>
      <c r="H973">
        <v>0.22801157999999999</v>
      </c>
      <c r="I973">
        <v>0.19352696999999999</v>
      </c>
      <c r="J973">
        <v>0.25677630000000001</v>
      </c>
      <c r="K973">
        <v>0.97703059999999997</v>
      </c>
      <c r="L973">
        <v>6.0733879999999997E-2</v>
      </c>
      <c r="M973">
        <v>0.24505584</v>
      </c>
      <c r="N973">
        <v>0.45515153000000003</v>
      </c>
      <c r="O973">
        <v>0.19142774000000001</v>
      </c>
      <c r="P973">
        <v>7.6948984999999998E-2</v>
      </c>
      <c r="Q973">
        <v>0.14034727</v>
      </c>
      <c r="R973">
        <v>0.21388209999999999</v>
      </c>
      <c r="S973">
        <v>-1.614026E-3</v>
      </c>
      <c r="T973">
        <v>0.35963487999999999</v>
      </c>
      <c r="U973">
        <v>0.100237034</v>
      </c>
      <c r="V973">
        <v>0.17655918000000001</v>
      </c>
      <c r="W973">
        <v>0.37625003000000001</v>
      </c>
      <c r="X973">
        <v>0.29516882</v>
      </c>
      <c r="Y973">
        <v>0.27375139999999998</v>
      </c>
      <c r="Z973">
        <v>9.486377E-2</v>
      </c>
      <c r="AA973">
        <v>0.21663655000000001</v>
      </c>
      <c r="AB973">
        <v>0.28290087000000003</v>
      </c>
      <c r="AC973">
        <v>0.16082801999999999</v>
      </c>
      <c r="AD973">
        <v>0.22845049000000001</v>
      </c>
      <c r="AE973">
        <v>0.37781045000000002</v>
      </c>
      <c r="AF973">
        <v>0.36292257999999999</v>
      </c>
      <c r="AG973">
        <v>0.26585924999999999</v>
      </c>
      <c r="AH973">
        <v>0.26707307000000002</v>
      </c>
      <c r="AI973">
        <v>0.32950010000000002</v>
      </c>
      <c r="AJ973">
        <v>0.17086829000000001</v>
      </c>
      <c r="AK973">
        <v>0.43805262</v>
      </c>
      <c r="AL973">
        <v>0.11131244999999999</v>
      </c>
      <c r="AM973">
        <v>0.27105084000000002</v>
      </c>
      <c r="AN973">
        <v>9.7290373999999999E-2</v>
      </c>
      <c r="AO973">
        <v>0.25123583999999999</v>
      </c>
      <c r="AP973">
        <v>0.22943921</v>
      </c>
      <c r="AQ973">
        <v>0.22415695999999999</v>
      </c>
      <c r="AR973">
        <v>0.21503634999999999</v>
      </c>
      <c r="AS973">
        <v>7.3374149999999999E-2</v>
      </c>
      <c r="AT973">
        <v>0.14289673999999999</v>
      </c>
      <c r="AU973">
        <v>0.25947051999999998</v>
      </c>
      <c r="AV973">
        <v>0.10556599999999999</v>
      </c>
      <c r="AW973">
        <v>0.38555487999999999</v>
      </c>
      <c r="AX973">
        <v>0.24669789</v>
      </c>
      <c r="AY973">
        <v>0.3777469</v>
      </c>
      <c r="AZ973">
        <v>0.96164329999999998</v>
      </c>
      <c r="BA973">
        <v>0.35267383000000002</v>
      </c>
      <c r="BB973">
        <v>6.1148420000000002E-2</v>
      </c>
      <c r="BC973">
        <v>0.18697648</v>
      </c>
      <c r="BD973">
        <v>0.28565067</v>
      </c>
      <c r="BE973">
        <v>0.33750424000000001</v>
      </c>
      <c r="BF973">
        <v>0.24613386000000001</v>
      </c>
      <c r="BG973">
        <v>0.27261575999999998</v>
      </c>
      <c r="BH973">
        <v>0.28410867000000001</v>
      </c>
      <c r="BI973">
        <v>0.1692834</v>
      </c>
      <c r="BJ973">
        <v>0.28858030000000001</v>
      </c>
      <c r="BK973">
        <v>0.39939985</v>
      </c>
      <c r="BL973">
        <v>0.15086935000000001</v>
      </c>
      <c r="BM973">
        <v>0.16900946</v>
      </c>
      <c r="BN973">
        <v>0.35384273999999999</v>
      </c>
      <c r="BO973">
        <v>0.30836415</v>
      </c>
      <c r="BP973">
        <v>0.1541197</v>
      </c>
      <c r="BQ973">
        <v>0.23601925000000001</v>
      </c>
      <c r="BR973">
        <v>0.28245687000000003</v>
      </c>
      <c r="BS973">
        <v>0.38208997</v>
      </c>
      <c r="BT973">
        <v>0.33856297000000002</v>
      </c>
      <c r="BU973">
        <v>0.23782556999999999</v>
      </c>
      <c r="BV973">
        <v>0.14412581999999999</v>
      </c>
      <c r="BW973">
        <v>0.29097813</v>
      </c>
      <c r="BX973">
        <v>0.35880876</v>
      </c>
      <c r="BY973">
        <v>0.19972053000000001</v>
      </c>
      <c r="BZ973">
        <v>1.1593513999999999E-2</v>
      </c>
      <c r="CA973">
        <v>0.34815803000000001</v>
      </c>
      <c r="CB973">
        <v>0.40024027000000001</v>
      </c>
      <c r="CC973">
        <v>0.14855918000000001</v>
      </c>
      <c r="CD973">
        <v>0.27908834999999999</v>
      </c>
      <c r="CE973">
        <v>0.45207655000000002</v>
      </c>
      <c r="CF973">
        <v>0.25777889999999998</v>
      </c>
      <c r="CG973">
        <v>7.9349114999999998E-2</v>
      </c>
      <c r="CH973">
        <v>0.26132860000000002</v>
      </c>
      <c r="CI973">
        <v>2.4714224E-2</v>
      </c>
      <c r="CJ973">
        <v>0.25245443000000001</v>
      </c>
      <c r="CK973">
        <v>0.36573955000000002</v>
      </c>
      <c r="CL973">
        <v>0.34056428</v>
      </c>
      <c r="CM973">
        <v>0.30547809999999997</v>
      </c>
      <c r="CN973">
        <v>1.9222083000000001E-2</v>
      </c>
      <c r="CO973">
        <v>0.13764583999999999</v>
      </c>
      <c r="CP973">
        <v>0.43210343000000001</v>
      </c>
      <c r="CQ973">
        <v>0.2347687</v>
      </c>
      <c r="CR973">
        <v>0.36439154000000001</v>
      </c>
      <c r="CS973">
        <v>0.48139617000000001</v>
      </c>
      <c r="CT973">
        <v>0.15912446</v>
      </c>
      <c r="CU973">
        <v>0.23896010000000001</v>
      </c>
      <c r="CV973">
        <v>0.32269930000000002</v>
      </c>
      <c r="CW973">
        <v>0.24265102999999999</v>
      </c>
      <c r="CX973">
        <v>0.24056968000000001</v>
      </c>
      <c r="CY973">
        <v>0.18739112999999999</v>
      </c>
      <c r="CZ973">
        <v>0.42796754999999997</v>
      </c>
      <c r="DA973">
        <v>0.37051263000000001</v>
      </c>
      <c r="DB973">
        <v>0.23287379999999999</v>
      </c>
      <c r="DC973">
        <v>0.95682860000000003</v>
      </c>
      <c r="DD973">
        <v>0.1611493</v>
      </c>
      <c r="DE973">
        <v>0.13154967000000001</v>
      </c>
      <c r="DF973">
        <f t="shared" si="40"/>
        <v>0.24776251235922334</v>
      </c>
      <c r="DG973">
        <f t="shared" si="41"/>
        <v>0</v>
      </c>
      <c r="DH973">
        <v>6.1224354978253936E-3</v>
      </c>
      <c r="DI973">
        <f>VLOOKUP(B973,owner_jaccard!$C$1:$E$1128,3,FALSE)</f>
        <v>0.46296296296296202</v>
      </c>
      <c r="DJ973">
        <f>VLOOKUP(B973,partic_jaccard!$C$1:$E$1128,3,FALSE)</f>
        <v>0.57575757575757502</v>
      </c>
      <c r="DK973">
        <f>VLOOKUP(B973,rtword_jaccard!$C$1:$E$1128,3,FALSE)</f>
        <v>0.40845070422535201</v>
      </c>
      <c r="DL973">
        <f>VLOOKUP(B973,rtword_jaccard!$C$1:$F$1128,4,FALSE)</f>
        <v>0.42857142857142799</v>
      </c>
      <c r="DM973">
        <f>VLOOKUP(B973,rtword_jaccard!$C$1:$G$1128,5,FALSE)</f>
        <v>0.47783251231527002</v>
      </c>
      <c r="DN973">
        <f>VLOOKUP(B973,owner_j_重み付き!$C$1:$E$1128,3)</f>
        <v>2.29E-2</v>
      </c>
      <c r="DO973">
        <f>VLOOKUP(B973,part_j_重み付き!$C$1:$E$1128,3,FALSE)</f>
        <v>9.5999999999999992E-3</v>
      </c>
      <c r="DP973">
        <f>VLOOKUP(B973,journalsection_jaccard!$C$2:$E$1129,3,FALSE)</f>
        <v>0.78571428571428503</v>
      </c>
      <c r="DQ973">
        <f>VLOOKUP(B973,journalsection_jaccard!$C$2:$F$1129,4,FALSE)</f>
        <v>0.49253731343283502</v>
      </c>
      <c r="DR973">
        <f>VLOOKUP(B973,journalsection_jaccard!$C$2:$G$1129,5,FALSE)</f>
        <v>0.40845070422535201</v>
      </c>
      <c r="DS973">
        <f>VLOOKUP(B973,journalsection_jaccard!$C$2:$H$1129,6,FALSE)</f>
        <v>0.35135135135135098</v>
      </c>
    </row>
    <row r="974" spans="1:123" hidden="1" x14ac:dyDescent="0.55000000000000004">
      <c r="A974">
        <v>967</v>
      </c>
      <c r="B974" t="s">
        <v>2424</v>
      </c>
      <c r="C974" t="s">
        <v>1073</v>
      </c>
      <c r="D974">
        <v>0.31191686000000002</v>
      </c>
      <c r="E974">
        <v>0.23532317999999999</v>
      </c>
      <c r="F974">
        <v>0.13108805000000001</v>
      </c>
      <c r="G974">
        <v>0.40526960000000001</v>
      </c>
      <c r="H974">
        <v>0.32715823999999999</v>
      </c>
      <c r="I974">
        <v>9.1879699999999995E-2</v>
      </c>
      <c r="J974">
        <v>0.28729759999999999</v>
      </c>
      <c r="K974">
        <v>0.97841036000000003</v>
      </c>
      <c r="L974">
        <v>3.3352930000000003E-2</v>
      </c>
      <c r="M974">
        <v>0.25535458</v>
      </c>
      <c r="N974">
        <v>0.26941823999999998</v>
      </c>
      <c r="O974">
        <v>9.4200370000000005E-2</v>
      </c>
      <c r="P974">
        <v>4.8347599999999998E-2</v>
      </c>
      <c r="Q974">
        <v>0.34590396000000001</v>
      </c>
      <c r="R974">
        <v>0.14640054</v>
      </c>
      <c r="S974">
        <v>-2.2432448000000001E-2</v>
      </c>
      <c r="T974">
        <v>0.13602659</v>
      </c>
      <c r="U974">
        <v>-3.5057746000000001E-2</v>
      </c>
      <c r="V974">
        <v>8.6343214000000001E-2</v>
      </c>
      <c r="W974">
        <v>0.34558102000000002</v>
      </c>
      <c r="X974">
        <v>0.36992413000000002</v>
      </c>
      <c r="Y974">
        <v>0.30039388</v>
      </c>
      <c r="Z974">
        <v>0.32303154000000001</v>
      </c>
      <c r="AA974">
        <v>0.23339879999999999</v>
      </c>
      <c r="AB974">
        <v>0.25298209999999999</v>
      </c>
      <c r="AC974">
        <v>0.26042549999999998</v>
      </c>
      <c r="AD974">
        <v>0.18323421000000001</v>
      </c>
      <c r="AE974">
        <v>0.34010950000000001</v>
      </c>
      <c r="AF974">
        <v>0.41736123000000003</v>
      </c>
      <c r="AG974">
        <v>0.11268207399999999</v>
      </c>
      <c r="AH974">
        <v>-2.9674418000000001E-2</v>
      </c>
      <c r="AI974">
        <v>0.33342364000000002</v>
      </c>
      <c r="AJ974">
        <v>-2.9828785E-2</v>
      </c>
      <c r="AK974">
        <v>0.35014840000000003</v>
      </c>
      <c r="AL974">
        <v>-4.7956753999999997E-2</v>
      </c>
      <c r="AM974">
        <v>0.18524513000000001</v>
      </c>
      <c r="AN974">
        <v>-2.3713596E-2</v>
      </c>
      <c r="AO974">
        <v>9.427307E-2</v>
      </c>
      <c r="AP974">
        <v>0.1291004</v>
      </c>
      <c r="AQ974">
        <v>0.3348372</v>
      </c>
      <c r="AR974">
        <v>0.20655744000000001</v>
      </c>
      <c r="AS974">
        <v>0.2153265</v>
      </c>
      <c r="AT974">
        <v>0.17041276</v>
      </c>
      <c r="AU974">
        <v>3.368641E-2</v>
      </c>
      <c r="AV974">
        <v>0.13244304000000001</v>
      </c>
      <c r="AW974">
        <v>0.36509081999999998</v>
      </c>
      <c r="AX974">
        <v>0.18673113999999999</v>
      </c>
      <c r="AY974">
        <v>0.27853497999999999</v>
      </c>
      <c r="AZ974">
        <v>0.97103565999999997</v>
      </c>
      <c r="BA974">
        <v>0.26607016</v>
      </c>
      <c r="BB974">
        <v>7.2510630000000006E-2</v>
      </c>
      <c r="BC974">
        <v>0.15146551999999999</v>
      </c>
      <c r="BD974">
        <v>0.19257150000000001</v>
      </c>
      <c r="BE974">
        <v>0.14087294</v>
      </c>
      <c r="BF974">
        <v>0.34797203999999998</v>
      </c>
      <c r="BG974">
        <v>0.18031812</v>
      </c>
      <c r="BH974">
        <v>0.24540345</v>
      </c>
      <c r="BI974">
        <v>0.29465342</v>
      </c>
      <c r="BJ974">
        <v>0.18011374999999999</v>
      </c>
      <c r="BK974">
        <v>0.18317032</v>
      </c>
      <c r="BL974">
        <v>0.18537997000000001</v>
      </c>
      <c r="BM974">
        <v>0.34595629999999999</v>
      </c>
      <c r="BN974">
        <v>0.17192629000000001</v>
      </c>
      <c r="BO974">
        <v>0.33920547000000001</v>
      </c>
      <c r="BP974">
        <v>0.107255116</v>
      </c>
      <c r="BQ974">
        <v>0.17691939000000001</v>
      </c>
      <c r="BR974">
        <v>0.14588733000000001</v>
      </c>
      <c r="BS974">
        <v>0.25695476</v>
      </c>
      <c r="BT974">
        <v>0.32071053999999999</v>
      </c>
      <c r="BU974">
        <v>0.3025312</v>
      </c>
      <c r="BV974">
        <v>0.27270356000000001</v>
      </c>
      <c r="BW974">
        <v>0.32857025000000001</v>
      </c>
      <c r="BX974">
        <v>0.32704729999999999</v>
      </c>
      <c r="BY974">
        <v>0.12482434000000001</v>
      </c>
      <c r="BZ974">
        <v>0.33805233000000001</v>
      </c>
      <c r="CA974">
        <v>0.32640397999999998</v>
      </c>
      <c r="CB974">
        <v>0.23049301</v>
      </c>
      <c r="CC974">
        <v>0.24287408999999999</v>
      </c>
      <c r="CD974">
        <v>0.21025181000000001</v>
      </c>
      <c r="CE974">
        <v>0.54988455999999997</v>
      </c>
      <c r="CF974">
        <v>0.14443652000000001</v>
      </c>
      <c r="CG974">
        <v>0.13720948999999999</v>
      </c>
      <c r="CH974">
        <v>0.15241526</v>
      </c>
      <c r="CI974">
        <v>3.8796310000000001E-2</v>
      </c>
      <c r="CJ974">
        <v>0.15483946000000001</v>
      </c>
      <c r="CK974">
        <v>0.28962165000000001</v>
      </c>
      <c r="CL974">
        <v>0.16012873999999999</v>
      </c>
      <c r="CM974">
        <v>0.22185157</v>
      </c>
      <c r="CN974">
        <v>0.14929539999999999</v>
      </c>
      <c r="CO974">
        <v>0.13712079999999999</v>
      </c>
      <c r="CP974">
        <v>0.14161386000000001</v>
      </c>
      <c r="CQ974">
        <v>0.32905897000000001</v>
      </c>
      <c r="CR974">
        <v>0.41280812</v>
      </c>
      <c r="CS974">
        <v>0.19574665999999999</v>
      </c>
      <c r="CT974">
        <v>0.20867847</v>
      </c>
      <c r="CU974">
        <v>0.18606886</v>
      </c>
      <c r="CV974">
        <v>0.30768721999999998</v>
      </c>
      <c r="CW974">
        <v>0.26817893999999998</v>
      </c>
      <c r="CX974">
        <v>0.17003275000000001</v>
      </c>
      <c r="CY974">
        <v>0.23701701999999999</v>
      </c>
      <c r="CZ974">
        <v>0.14102957999999999</v>
      </c>
      <c r="DA974">
        <v>0.19975987000000001</v>
      </c>
      <c r="DB974">
        <v>0.18029517</v>
      </c>
      <c r="DC974">
        <v>0.95616020000000002</v>
      </c>
      <c r="DD974">
        <v>0.25040986999999998</v>
      </c>
      <c r="DE974">
        <v>0.10172876</v>
      </c>
      <c r="DF974">
        <f t="shared" si="40"/>
        <v>0.21015859404854367</v>
      </c>
      <c r="DG974">
        <f t="shared" si="41"/>
        <v>0</v>
      </c>
      <c r="DH974">
        <v>2.1354973039346538E-4</v>
      </c>
      <c r="DI974">
        <f>VLOOKUP(B974,owner_jaccard!$C$1:$E$1128,3,FALSE)</f>
        <v>0.25581395348837199</v>
      </c>
      <c r="DJ974">
        <f>VLOOKUP(B974,partic_jaccard!$C$1:$E$1128,3,FALSE)</f>
        <v>0.31034482758620602</v>
      </c>
      <c r="DK974">
        <f>VLOOKUP(B974,rtword_jaccard!$C$1:$E$1128,3,FALSE)</f>
        <v>0.25</v>
      </c>
      <c r="DL974">
        <f>VLOOKUP(B974,rtword_jaccard!$C$1:$F$1128,4,FALSE)</f>
        <v>0.35135135135135098</v>
      </c>
      <c r="DM974">
        <f>VLOOKUP(B974,rtword_jaccard!$C$1:$G$1128,5,FALSE)</f>
        <v>0.40845070422535201</v>
      </c>
      <c r="DN974">
        <f>VLOOKUP(B974,owner_j_重み付き!$C$1:$E$1128,3)</f>
        <v>4.7999999999999996E-3</v>
      </c>
      <c r="DO974">
        <f>VLOOKUP(B974,part_j_重み付き!$C$1:$E$1128,3,FALSE)</f>
        <v>3.3999999999999998E-3</v>
      </c>
      <c r="DP974">
        <f>VLOOKUP(B974,journalsection_jaccard!$C$2:$E$1129,3,FALSE)</f>
        <v>0.219512195121951</v>
      </c>
      <c r="DQ974">
        <f>VLOOKUP(B974,journalsection_jaccard!$C$2:$F$1129,4,FALSE)</f>
        <v>0.30718954248365998</v>
      </c>
      <c r="DR974">
        <f>VLOOKUP(B974,journalsection_jaccard!$C$2:$G$1129,5,FALSE)</f>
        <v>0.209677419354838</v>
      </c>
      <c r="DS974">
        <f>VLOOKUP(B974,journalsection_jaccard!$C$2:$H$1129,6,FALSE)</f>
        <v>0.11111111111111099</v>
      </c>
    </row>
    <row r="975" spans="1:123" x14ac:dyDescent="0.55000000000000004">
      <c r="A975">
        <v>968</v>
      </c>
      <c r="B975" t="s">
        <v>2425</v>
      </c>
      <c r="C975" t="s">
        <v>1074</v>
      </c>
      <c r="D975">
        <v>-2.0708660000000002E-3</v>
      </c>
      <c r="E975">
        <v>0.16462022000000001</v>
      </c>
      <c r="F975">
        <v>3.8277103999999999E-2</v>
      </c>
      <c r="G975">
        <v>0.23624324999999999</v>
      </c>
      <c r="H975">
        <v>0.17990823</v>
      </c>
      <c r="I975">
        <v>0.21062202999999999</v>
      </c>
      <c r="J975">
        <v>0.17717615</v>
      </c>
      <c r="K975">
        <v>0.98631935999999998</v>
      </c>
      <c r="L975">
        <v>3.9597090000000001E-2</v>
      </c>
      <c r="M975">
        <v>0.10112089</v>
      </c>
      <c r="N975">
        <v>0.20649391</v>
      </c>
      <c r="O975">
        <v>0.1205852</v>
      </c>
      <c r="P975">
        <v>7.3741790000000002E-2</v>
      </c>
      <c r="Q975">
        <v>0.1535842</v>
      </c>
      <c r="R975">
        <v>7.3966660000000004E-2</v>
      </c>
      <c r="S975">
        <v>0.18908083000000001</v>
      </c>
      <c r="T975">
        <v>7.3486685999999996E-2</v>
      </c>
      <c r="U975">
        <v>4.8654599999999999E-2</v>
      </c>
      <c r="V975">
        <v>0.19051357999999999</v>
      </c>
      <c r="W975">
        <v>0.21191768</v>
      </c>
      <c r="X975">
        <v>7.5532279999999993E-2</v>
      </c>
      <c r="Y975">
        <v>8.9352353999999995E-2</v>
      </c>
      <c r="Z975">
        <v>0.19554293</v>
      </c>
      <c r="AA975">
        <v>0.29040485999999999</v>
      </c>
      <c r="AB975">
        <v>0.1829219</v>
      </c>
      <c r="AC975">
        <v>6.480735E-2</v>
      </c>
      <c r="AD975">
        <v>9.1924329999999999E-2</v>
      </c>
      <c r="AE975">
        <v>-6.0315630000000002E-2</v>
      </c>
      <c r="AF975">
        <v>0.15224356999999999</v>
      </c>
      <c r="AG975">
        <v>4.8395927999999998E-2</v>
      </c>
      <c r="AH975">
        <v>-1.0604137E-2</v>
      </c>
      <c r="AI975">
        <v>0.23420679999999999</v>
      </c>
      <c r="AJ975">
        <v>0.18709814999999999</v>
      </c>
      <c r="AK975">
        <v>6.6176585999999996E-2</v>
      </c>
      <c r="AL975">
        <v>0.14566441999999999</v>
      </c>
      <c r="AM975">
        <v>0.14961374</v>
      </c>
      <c r="AN975">
        <v>0.13067715999999999</v>
      </c>
      <c r="AO975">
        <v>0.15775766999999999</v>
      </c>
      <c r="AP975">
        <v>0.26488855</v>
      </c>
      <c r="AQ975">
        <v>0.15698975000000001</v>
      </c>
      <c r="AR975">
        <v>0.16369027999999999</v>
      </c>
      <c r="AS975">
        <v>5.4210807999999999E-2</v>
      </c>
      <c r="AT975">
        <v>8.6158789999999999E-2</v>
      </c>
      <c r="AU975">
        <v>0.11769469</v>
      </c>
      <c r="AV975">
        <v>0.17108424</v>
      </c>
      <c r="AW975">
        <v>0.41506398</v>
      </c>
      <c r="AX975">
        <v>8.0528429999999998E-2</v>
      </c>
      <c r="AY975">
        <v>0.28136355000000002</v>
      </c>
      <c r="AZ975">
        <v>0.92297965000000004</v>
      </c>
      <c r="BA975">
        <v>0.21196941999999999</v>
      </c>
      <c r="BB975">
        <v>3.1279205999999997E-2</v>
      </c>
      <c r="BC975">
        <v>-2.3863845000000002E-2</v>
      </c>
      <c r="BD975">
        <v>0.16147164</v>
      </c>
      <c r="BE975">
        <v>0.23532115000000001</v>
      </c>
      <c r="BF975">
        <v>4.5125760000000001E-2</v>
      </c>
      <c r="BG975">
        <v>0.169819</v>
      </c>
      <c r="BH975">
        <v>0.30269699999999999</v>
      </c>
      <c r="BI975">
        <v>-1.1655266E-3</v>
      </c>
      <c r="BJ975">
        <v>0.20398479999999999</v>
      </c>
      <c r="BK975">
        <v>0.111140564</v>
      </c>
      <c r="BL975">
        <v>9.4902879999999995E-3</v>
      </c>
      <c r="BM975">
        <v>-1.0924507E-2</v>
      </c>
      <c r="BN975">
        <v>4.0698122000000003E-2</v>
      </c>
      <c r="BO975">
        <v>0.21554719</v>
      </c>
      <c r="BP975">
        <v>0.12576435999999999</v>
      </c>
      <c r="BQ975">
        <v>0.26824979999999998</v>
      </c>
      <c r="BR975">
        <v>4.685487E-2</v>
      </c>
      <c r="BS975">
        <v>0.17540146000000001</v>
      </c>
      <c r="BT975">
        <v>0.23552027</v>
      </c>
      <c r="BU975">
        <v>0.19175213999999999</v>
      </c>
      <c r="BV975">
        <v>6.5435569999999998E-2</v>
      </c>
      <c r="BW975">
        <v>0.27303293000000001</v>
      </c>
      <c r="BX975">
        <v>0.23067293999999999</v>
      </c>
      <c r="BY975">
        <v>3.4037682999999999E-2</v>
      </c>
      <c r="BZ975">
        <v>0.27263966000000001</v>
      </c>
      <c r="CA975">
        <v>7.5096406000000004E-2</v>
      </c>
      <c r="CB975">
        <v>0.34453222</v>
      </c>
      <c r="CC975">
        <v>0.15120636000000001</v>
      </c>
      <c r="CD975">
        <v>0.21362922000000001</v>
      </c>
      <c r="CE975">
        <v>0.18675533</v>
      </c>
      <c r="CF975">
        <v>0.28235227000000002</v>
      </c>
      <c r="CG975">
        <v>0.11111483</v>
      </c>
      <c r="CH975">
        <v>7.2187319999999999E-2</v>
      </c>
      <c r="CI975">
        <v>0.2438565</v>
      </c>
      <c r="CJ975">
        <v>0.14827290000000001</v>
      </c>
      <c r="CK975">
        <v>0.20974413</v>
      </c>
      <c r="CL975">
        <v>2.6145669999999999E-2</v>
      </c>
      <c r="CM975">
        <v>7.9721840000000002E-2</v>
      </c>
      <c r="CN975">
        <v>0.12429865399999999</v>
      </c>
      <c r="CO975">
        <v>8.6632064999999994E-2</v>
      </c>
      <c r="CP975">
        <v>0.19714809999999999</v>
      </c>
      <c r="CQ975">
        <v>3.4494539999999997E-2</v>
      </c>
      <c r="CR975">
        <v>-3.3985395000000002E-2</v>
      </c>
      <c r="CS975">
        <v>0.29122543000000001</v>
      </c>
      <c r="CT975">
        <v>0.26702177999999999</v>
      </c>
      <c r="CU975">
        <v>0.15027173999999999</v>
      </c>
      <c r="CV975">
        <v>0.15507235</v>
      </c>
      <c r="CW975">
        <v>0.15192357000000001</v>
      </c>
      <c r="CX975">
        <v>9.3618800000000002E-2</v>
      </c>
      <c r="CY975">
        <v>0.20913836</v>
      </c>
      <c r="CZ975">
        <v>0.12058651400000001</v>
      </c>
      <c r="DA975">
        <v>0.15484257000000001</v>
      </c>
      <c r="DB975">
        <v>0.26197755</v>
      </c>
      <c r="DC975">
        <v>0.95516014000000005</v>
      </c>
      <c r="DD975">
        <v>0.21751361999999999</v>
      </c>
      <c r="DE975">
        <v>2.4039771000000001E-2</v>
      </c>
      <c r="DF975">
        <f t="shared" si="40"/>
        <v>0.14313572351844658</v>
      </c>
      <c r="DG975">
        <f t="shared" si="41"/>
        <v>0</v>
      </c>
      <c r="DH975">
        <v>0</v>
      </c>
      <c r="DI975">
        <f>VLOOKUP(B975,owner_jaccard!$C$1:$E$1128,3,FALSE)</f>
        <v>2.7027027027027001E-2</v>
      </c>
      <c r="DJ975">
        <f>VLOOKUP(B975,partic_jaccard!$C$1:$E$1128,3,FALSE)</f>
        <v>0</v>
      </c>
      <c r="DK975">
        <f>VLOOKUP(B975,rtword_jaccard!$C$1:$E$1128,3,FALSE)</f>
        <v>9.8901098901098897E-2</v>
      </c>
      <c r="DL975">
        <f>VLOOKUP(B975,rtword_jaccard!$C$1:$F$1128,4,FALSE)</f>
        <v>0.14285714285714199</v>
      </c>
      <c r="DM975">
        <f>VLOOKUP(B975,rtword_jaccard!$C$1:$G$1128,5,FALSE)</f>
        <v>0.16279069767441801</v>
      </c>
      <c r="DN975">
        <f>VLOOKUP(B975,owner_j_重み付き!$C$1:$E$1128,3)</f>
        <v>5.9999999999999995E-4</v>
      </c>
      <c r="DO975">
        <f>VLOOKUP(B975,part_j_重み付き!$C$1:$E$1128,3,FALSE)</f>
        <v>0</v>
      </c>
      <c r="DP975">
        <f>VLOOKUP(B975,journalsection_jaccard!$C$2:$E$1129,3,FALSE)</f>
        <v>0.51515151515151503</v>
      </c>
      <c r="DQ975">
        <f>VLOOKUP(B975,journalsection_jaccard!$C$2:$F$1129,4,FALSE)</f>
        <v>0.32450331125827803</v>
      </c>
      <c r="DR975">
        <f>VLOOKUP(B975,journalsection_jaccard!$C$2:$G$1129,5,FALSE)</f>
        <v>0.27118644067796599</v>
      </c>
      <c r="DS975">
        <f>VLOOKUP(B975,journalsection_jaccard!$C$2:$H$1129,6,FALSE)</f>
        <v>9.8901098901098897E-2</v>
      </c>
    </row>
    <row r="976" spans="1:123" x14ac:dyDescent="0.55000000000000004">
      <c r="A976">
        <v>969</v>
      </c>
      <c r="B976" t="s">
        <v>2426</v>
      </c>
      <c r="C976" t="s">
        <v>1075</v>
      </c>
      <c r="D976">
        <v>-8.9348250000000004E-2</v>
      </c>
      <c r="E976">
        <v>0.14980903000000001</v>
      </c>
      <c r="F976">
        <v>0.22665593000000001</v>
      </c>
      <c r="G976">
        <v>0.45911386999999998</v>
      </c>
      <c r="H976">
        <v>0.22604193</v>
      </c>
      <c r="I976">
        <v>8.8753879999999993E-2</v>
      </c>
      <c r="J976">
        <v>0.31164297000000002</v>
      </c>
      <c r="K976">
        <v>0.98298750000000001</v>
      </c>
      <c r="L976">
        <v>-9.9704600000000004E-3</v>
      </c>
      <c r="M976">
        <v>0.14487495</v>
      </c>
      <c r="N976">
        <v>0.31485247999999999</v>
      </c>
      <c r="O976">
        <v>0.11152293000000001</v>
      </c>
      <c r="P976">
        <v>-3.2948940000000003E-2</v>
      </c>
      <c r="Q976">
        <v>0.20714252999999999</v>
      </c>
      <c r="R976">
        <v>0.15469667000000001</v>
      </c>
      <c r="S976">
        <v>5.0776902999999998E-2</v>
      </c>
      <c r="T976">
        <v>0.18255334000000001</v>
      </c>
      <c r="U976">
        <v>0.16121026999999999</v>
      </c>
      <c r="V976">
        <v>0.20842646000000001</v>
      </c>
      <c r="W976">
        <v>0.21252947</v>
      </c>
      <c r="X976">
        <v>0.32727151999999998</v>
      </c>
      <c r="Y976">
        <v>0.13464414999999999</v>
      </c>
      <c r="Z976">
        <v>0.24922435000000001</v>
      </c>
      <c r="AA976">
        <v>0.21147183999999999</v>
      </c>
      <c r="AB976">
        <v>1.4118446999999999E-2</v>
      </c>
      <c r="AC976">
        <v>0.20365158999999999</v>
      </c>
      <c r="AD976">
        <v>0.22662072999999999</v>
      </c>
      <c r="AE976">
        <v>3.137334E-2</v>
      </c>
      <c r="AF976">
        <v>0.23165305</v>
      </c>
      <c r="AG976">
        <v>0.2019668</v>
      </c>
      <c r="AH976">
        <v>9.4218104999999996E-2</v>
      </c>
      <c r="AI976">
        <v>0.36650136</v>
      </c>
      <c r="AJ976">
        <v>0.24309295</v>
      </c>
      <c r="AK976">
        <v>0.19558149999999999</v>
      </c>
      <c r="AL976">
        <v>-4.4779661999999998E-2</v>
      </c>
      <c r="AM976">
        <v>9.9365554999999994E-2</v>
      </c>
      <c r="AN976">
        <v>4.7390870000000003E-3</v>
      </c>
      <c r="AO976">
        <v>0.2181757</v>
      </c>
      <c r="AP976">
        <v>0.114517495</v>
      </c>
      <c r="AQ976">
        <v>0.32124266000000001</v>
      </c>
      <c r="AR976">
        <v>0.20798829999999999</v>
      </c>
      <c r="AS976">
        <v>7.832472E-2</v>
      </c>
      <c r="AT976">
        <v>0.34293875000000001</v>
      </c>
      <c r="AU976">
        <v>-3.3601480000000003E-2</v>
      </c>
      <c r="AV976">
        <v>0.11970536</v>
      </c>
      <c r="AW976">
        <v>0.30639407000000002</v>
      </c>
      <c r="AX976">
        <v>0.20851212999999999</v>
      </c>
      <c r="AY976">
        <v>0.16851585999999999</v>
      </c>
      <c r="AZ976">
        <v>0.96175569999999999</v>
      </c>
      <c r="BA976">
        <v>0.23302893</v>
      </c>
      <c r="BB976">
        <v>6.5336270000000002E-2</v>
      </c>
      <c r="BC976">
        <v>0.1683704</v>
      </c>
      <c r="BD976">
        <v>0.14396659000000001</v>
      </c>
      <c r="BE976">
        <v>0.119609594</v>
      </c>
      <c r="BF976">
        <v>4.714699E-2</v>
      </c>
      <c r="BG976">
        <v>6.9433220000000004E-2</v>
      </c>
      <c r="BH976">
        <v>5.8943566000000003E-2</v>
      </c>
      <c r="BI976">
        <v>0.13510382000000001</v>
      </c>
      <c r="BJ976">
        <v>0.15328164</v>
      </c>
      <c r="BK976">
        <v>0.23024997</v>
      </c>
      <c r="BL976">
        <v>0.14832433</v>
      </c>
      <c r="BM976">
        <v>0.21063019999999999</v>
      </c>
      <c r="BN976">
        <v>7.3636963999999999E-2</v>
      </c>
      <c r="BO976">
        <v>0.18413885999999999</v>
      </c>
      <c r="BP976">
        <v>0.12496275499999999</v>
      </c>
      <c r="BQ976">
        <v>0.1477791</v>
      </c>
      <c r="BR976">
        <v>0.36028781999999998</v>
      </c>
      <c r="BS976">
        <v>0.27857031999999998</v>
      </c>
      <c r="BT976">
        <v>0.19203869000000001</v>
      </c>
      <c r="BU976">
        <v>0.28236309999999998</v>
      </c>
      <c r="BV976">
        <v>9.7953804000000005E-2</v>
      </c>
      <c r="BW976">
        <v>0.29235610000000001</v>
      </c>
      <c r="BX976">
        <v>0.34310247999999999</v>
      </c>
      <c r="BY976">
        <v>0.26029927000000003</v>
      </c>
      <c r="BZ976">
        <v>0.19973241</v>
      </c>
      <c r="CA976">
        <v>0.12810178</v>
      </c>
      <c r="CB976">
        <v>0.18012800000000001</v>
      </c>
      <c r="CC976">
        <v>0.16336115000000001</v>
      </c>
      <c r="CD976">
        <v>0.29170927000000002</v>
      </c>
      <c r="CE976">
        <v>0.34960774</v>
      </c>
      <c r="CF976">
        <v>0.13830271</v>
      </c>
      <c r="CG976">
        <v>5.5221430000000002E-2</v>
      </c>
      <c r="CH976">
        <v>7.2266529999999995E-2</v>
      </c>
      <c r="CI976">
        <v>0.19455391</v>
      </c>
      <c r="CJ976">
        <v>0.16883616000000001</v>
      </c>
      <c r="CK976">
        <v>0.11241532</v>
      </c>
      <c r="CL976">
        <v>0.33155351999999999</v>
      </c>
      <c r="CM976">
        <v>9.3668459999999995E-2</v>
      </c>
      <c r="CN976">
        <v>-5.1903023999999999E-2</v>
      </c>
      <c r="CO976">
        <v>8.1182909999999997E-2</v>
      </c>
      <c r="CP976">
        <v>0.18215245999999999</v>
      </c>
      <c r="CQ976">
        <v>0.13718042999999999</v>
      </c>
      <c r="CR976">
        <v>0.19669402</v>
      </c>
      <c r="CS976">
        <v>0.2049964</v>
      </c>
      <c r="CT976">
        <v>0.22453102</v>
      </c>
      <c r="CU976">
        <v>0.19223370000000001</v>
      </c>
      <c r="CV976">
        <v>0.22031416000000001</v>
      </c>
      <c r="CW976">
        <v>-5.4013666000000002E-2</v>
      </c>
      <c r="CX976">
        <v>0.337945</v>
      </c>
      <c r="CY976">
        <v>0.16693084</v>
      </c>
      <c r="CZ976">
        <v>0.2288521</v>
      </c>
      <c r="DA976">
        <v>0.20638543000000001</v>
      </c>
      <c r="DB976">
        <v>0.25485876000000002</v>
      </c>
      <c r="DC976">
        <v>0.96648279999999998</v>
      </c>
      <c r="DD976">
        <v>0.32046776999999999</v>
      </c>
      <c r="DE976">
        <v>6.0301307999999998E-2</v>
      </c>
      <c r="DF976">
        <f t="shared" si="40"/>
        <v>0.17214802942718452</v>
      </c>
      <c r="DG976">
        <f t="shared" si="41"/>
        <v>0</v>
      </c>
      <c r="DH976">
        <v>0</v>
      </c>
      <c r="DI976">
        <f>VLOOKUP(B976,owner_jaccard!$C$1:$E$1128,3,FALSE)</f>
        <v>0.32608695652173902</v>
      </c>
      <c r="DJ976">
        <f>VLOOKUP(B976,partic_jaccard!$C$1:$E$1128,3,FALSE)</f>
        <v>0.32258064516128998</v>
      </c>
      <c r="DK976">
        <f>VLOOKUP(B976,rtword_jaccard!$C$1:$E$1128,3,FALSE)</f>
        <v>0.28205128205128199</v>
      </c>
      <c r="DL976">
        <f>VLOOKUP(B976,rtword_jaccard!$C$1:$F$1128,4,FALSE)</f>
        <v>0.29032258064516098</v>
      </c>
      <c r="DM976">
        <f>VLOOKUP(B976,rtword_jaccard!$C$1:$G$1128,5,FALSE)</f>
        <v>0.31004366812227002</v>
      </c>
      <c r="DN976">
        <f>VLOOKUP(B976,owner_j_重み付き!$C$1:$E$1128,3)</f>
        <v>6.1999999999999998E-3</v>
      </c>
      <c r="DO976">
        <f>VLOOKUP(B976,part_j_重み付き!$C$1:$E$1128,3,FALSE)</f>
        <v>4.4999999999999997E-3</v>
      </c>
      <c r="DP976">
        <f>VLOOKUP(B976,journalsection_jaccard!$C$2:$E$1129,3,FALSE)</f>
        <v>0.61290322580645096</v>
      </c>
      <c r="DQ976">
        <f>VLOOKUP(B976,journalsection_jaccard!$C$2:$F$1129,4,FALSE)</f>
        <v>0.38888888888888801</v>
      </c>
      <c r="DR976">
        <f>VLOOKUP(B976,journalsection_jaccard!$C$2:$G$1129,5,FALSE)</f>
        <v>0.33333333333333298</v>
      </c>
      <c r="DS976">
        <f>VLOOKUP(B976,journalsection_jaccard!$C$2:$H$1129,6,FALSE)</f>
        <v>0.25</v>
      </c>
    </row>
    <row r="977" spans="1:123" hidden="1" x14ac:dyDescent="0.55000000000000004">
      <c r="A977">
        <v>970</v>
      </c>
      <c r="B977" t="s">
        <v>2427</v>
      </c>
      <c r="C977" t="s">
        <v>1076</v>
      </c>
      <c r="D977">
        <v>9.2145060000000001E-2</v>
      </c>
      <c r="E977">
        <v>0.20126730000000001</v>
      </c>
      <c r="F977">
        <v>1.7135965E-2</v>
      </c>
      <c r="G977">
        <v>0.35254975999999999</v>
      </c>
      <c r="H977">
        <v>0.33589625000000001</v>
      </c>
      <c r="I977">
        <v>-3.7217571999999997E-2</v>
      </c>
      <c r="J977">
        <v>0.11401799</v>
      </c>
      <c r="K977">
        <v>0.98283450000000006</v>
      </c>
      <c r="L977">
        <v>-4.5661559999999997E-2</v>
      </c>
      <c r="M977">
        <v>0.18255260000000001</v>
      </c>
      <c r="N977">
        <v>0.36818662000000002</v>
      </c>
      <c r="O977">
        <v>9.9422330000000003E-2</v>
      </c>
      <c r="P977">
        <v>9.3313574999999996E-2</v>
      </c>
      <c r="Q977">
        <v>0.16110125</v>
      </c>
      <c r="R977">
        <v>0.18159021</v>
      </c>
      <c r="S977">
        <v>4.5377832E-2</v>
      </c>
      <c r="T977">
        <v>0.14653993000000001</v>
      </c>
      <c r="U977">
        <v>5.6472572999999998E-2</v>
      </c>
      <c r="V977">
        <v>-3.2405440000000001E-2</v>
      </c>
      <c r="W977">
        <v>0.30093955999999999</v>
      </c>
      <c r="X977">
        <v>8.7563509999999997E-2</v>
      </c>
      <c r="Y977">
        <v>0.2564438</v>
      </c>
      <c r="Z977">
        <v>3.0632392000000001E-2</v>
      </c>
      <c r="AA977">
        <v>0.13572376999999999</v>
      </c>
      <c r="AB977">
        <v>4.7032982000000001E-2</v>
      </c>
      <c r="AC977">
        <v>0.24444857</v>
      </c>
      <c r="AD977">
        <v>0.16774726000000001</v>
      </c>
      <c r="AE977">
        <v>4.3002309999999998E-3</v>
      </c>
      <c r="AF977">
        <v>0.28630709999999998</v>
      </c>
      <c r="AG977">
        <v>0.22816597</v>
      </c>
      <c r="AH977">
        <v>0.14698584000000001</v>
      </c>
      <c r="AI977">
        <v>0.30282452999999998</v>
      </c>
      <c r="AJ977">
        <v>0.16227417999999999</v>
      </c>
      <c r="AK977">
        <v>0.33114228000000001</v>
      </c>
      <c r="AL977">
        <v>0.13888557000000001</v>
      </c>
      <c r="AM977">
        <v>0.16547701000000001</v>
      </c>
      <c r="AN977">
        <v>5.8725020000000003E-2</v>
      </c>
      <c r="AO977">
        <v>-1.1923969E-3</v>
      </c>
      <c r="AP977">
        <v>8.3442249999999996E-2</v>
      </c>
      <c r="AQ977">
        <v>0.33928724999999998</v>
      </c>
      <c r="AR977">
        <v>0.21626376999999999</v>
      </c>
      <c r="AS977">
        <v>1.3347779000000001E-2</v>
      </c>
      <c r="AT977">
        <v>0.15924868</v>
      </c>
      <c r="AU977">
        <v>3.9711107000000002E-2</v>
      </c>
      <c r="AV977">
        <v>0.23993935</v>
      </c>
      <c r="AW977">
        <v>0.32897500000000002</v>
      </c>
      <c r="AX977">
        <v>0.10484361</v>
      </c>
      <c r="AY977">
        <v>0.24232791000000001</v>
      </c>
      <c r="AZ977">
        <v>0.96419569999999999</v>
      </c>
      <c r="BA977">
        <v>0.24690852999999999</v>
      </c>
      <c r="BB977">
        <v>0.16182638999999999</v>
      </c>
      <c r="BC977">
        <v>8.0426215999999995E-2</v>
      </c>
      <c r="BD977">
        <v>0.21695908999999999</v>
      </c>
      <c r="BE977">
        <v>8.361085E-2</v>
      </c>
      <c r="BF977">
        <v>0.12942757999999999</v>
      </c>
      <c r="BG977">
        <v>0.14561927</v>
      </c>
      <c r="BH977">
        <v>0.12603821000000001</v>
      </c>
      <c r="BI977">
        <v>0.12786394000000001</v>
      </c>
      <c r="BJ977">
        <v>9.1992069999999995E-2</v>
      </c>
      <c r="BK977">
        <v>0.20188834</v>
      </c>
      <c r="BL977">
        <v>3.7295412E-2</v>
      </c>
      <c r="BM977">
        <v>-4.7677424000000003E-2</v>
      </c>
      <c r="BN977">
        <v>0.21859666999999999</v>
      </c>
      <c r="BO977">
        <v>0.19299179999999999</v>
      </c>
      <c r="BP977">
        <v>3.4180447000000003E-2</v>
      </c>
      <c r="BQ977">
        <v>0.15423340999999999</v>
      </c>
      <c r="BR977">
        <v>0.24366403</v>
      </c>
      <c r="BS977">
        <v>0.18953454</v>
      </c>
      <c r="BT977">
        <v>0.35056346999999999</v>
      </c>
      <c r="BU977">
        <v>0.23761811999999999</v>
      </c>
      <c r="BV977">
        <v>0.15360114</v>
      </c>
      <c r="BW977">
        <v>0.18728432</v>
      </c>
      <c r="BX977">
        <v>0.24787238</v>
      </c>
      <c r="BY977">
        <v>4.1575073999999997E-2</v>
      </c>
      <c r="BZ977">
        <v>0.22417872999999999</v>
      </c>
      <c r="CA977">
        <v>7.6736890000000002E-2</v>
      </c>
      <c r="CB977">
        <v>0.21847461000000001</v>
      </c>
      <c r="CC977">
        <v>8.5933745000000006E-2</v>
      </c>
      <c r="CD977">
        <v>0.30143925999999999</v>
      </c>
      <c r="CE977">
        <v>0.36803940000000002</v>
      </c>
      <c r="CF977">
        <v>-0.1727844</v>
      </c>
      <c r="CG977">
        <v>0.11129873999999999</v>
      </c>
      <c r="CH977">
        <v>0.25870844999999998</v>
      </c>
      <c r="CI977">
        <v>0.13327916000000001</v>
      </c>
      <c r="CJ977">
        <v>0.19723792000000001</v>
      </c>
      <c r="CK977">
        <v>0.23755218</v>
      </c>
      <c r="CL977">
        <v>0.23906142999999999</v>
      </c>
      <c r="CM977">
        <v>0.11271407999999999</v>
      </c>
      <c r="CN977">
        <v>0.12903684000000001</v>
      </c>
      <c r="CO977">
        <v>9.5282673999999998E-2</v>
      </c>
      <c r="CP977">
        <v>0.28259245</v>
      </c>
      <c r="CQ977">
        <v>0.17220869999999999</v>
      </c>
      <c r="CR977">
        <v>0.35020527000000001</v>
      </c>
      <c r="CS977">
        <v>0.15332364000000001</v>
      </c>
      <c r="CT977">
        <v>0.20354405</v>
      </c>
      <c r="CU977">
        <v>3.2032053999999997E-2</v>
      </c>
      <c r="CV977">
        <v>0.24935809</v>
      </c>
      <c r="CW977">
        <v>0.21549392000000001</v>
      </c>
      <c r="CX977">
        <v>0.14101810000000001</v>
      </c>
      <c r="CY977">
        <v>8.5605749999999994E-2</v>
      </c>
      <c r="CZ977">
        <v>0.15824671000000001</v>
      </c>
      <c r="DA977">
        <v>0.20344122000000001</v>
      </c>
      <c r="DB977">
        <v>0.28400803000000002</v>
      </c>
      <c r="DC977">
        <v>0.95877449999999997</v>
      </c>
      <c r="DD977">
        <v>0.13639108999999999</v>
      </c>
      <c r="DE977">
        <v>0.16890540000000001</v>
      </c>
      <c r="DF977">
        <f t="shared" si="40"/>
        <v>0.16019957878737864</v>
      </c>
      <c r="DG977">
        <f t="shared" si="41"/>
        <v>0</v>
      </c>
      <c r="DH977">
        <v>7.1411568674125206E-4</v>
      </c>
      <c r="DI977">
        <f>VLOOKUP(B977,owner_jaccard!$C$1:$E$1128,3,FALSE)</f>
        <v>0.30769230769230699</v>
      </c>
      <c r="DJ977">
        <f>VLOOKUP(B977,partic_jaccard!$C$1:$E$1128,3,FALSE)</f>
        <v>0.422222222222222</v>
      </c>
      <c r="DK977">
        <f>VLOOKUP(B977,rtword_jaccard!$C$1:$E$1128,3,FALSE)</f>
        <v>0.19047619047618999</v>
      </c>
      <c r="DL977">
        <f>VLOOKUP(B977,rtword_jaccard!$C$1:$F$1128,4,FALSE)</f>
        <v>0.24223602484472001</v>
      </c>
      <c r="DM977">
        <f>VLOOKUP(B977,rtword_jaccard!$C$1:$G$1128,5,FALSE)</f>
        <v>0.244813278008298</v>
      </c>
      <c r="DN977">
        <f>VLOOKUP(B977,owner_j_重み付き!$C$1:$E$1128,3)</f>
        <v>1.8200000000000001E-2</v>
      </c>
      <c r="DO977">
        <f>VLOOKUP(B977,part_j_重み付き!$C$1:$E$1128,3,FALSE)</f>
        <v>5.7999999999999996E-3</v>
      </c>
      <c r="DP977">
        <f>VLOOKUP(B977,journalsection_jaccard!$C$2:$E$1129,3,FALSE)</f>
        <v>0.63934426229508201</v>
      </c>
      <c r="DQ977">
        <f>VLOOKUP(B977,journalsection_jaccard!$C$2:$F$1129,4,FALSE)</f>
        <v>0.37931034482758602</v>
      </c>
      <c r="DR977">
        <f>VLOOKUP(B977,journalsection_jaccard!$C$2:$G$1129,5,FALSE)</f>
        <v>0.3215859030837</v>
      </c>
      <c r="DS977">
        <f>VLOOKUP(B977,journalsection_jaccard!$C$2:$H$1129,6,FALSE)</f>
        <v>0.19047619047618999</v>
      </c>
    </row>
    <row r="978" spans="1:123" x14ac:dyDescent="0.55000000000000004">
      <c r="A978">
        <v>971</v>
      </c>
      <c r="B978" t="s">
        <v>2428</v>
      </c>
      <c r="C978" t="s">
        <v>1077</v>
      </c>
      <c r="D978">
        <v>9.3014360000000004E-2</v>
      </c>
      <c r="E978">
        <v>0.16728982000000001</v>
      </c>
      <c r="F978">
        <v>9.7892510000000002E-2</v>
      </c>
      <c r="G978">
        <v>0.17753874</v>
      </c>
      <c r="H978">
        <v>0.13850965000000001</v>
      </c>
      <c r="I978">
        <v>-2.7902937999999999E-2</v>
      </c>
      <c r="J978">
        <v>0.10641956</v>
      </c>
      <c r="K978">
        <v>0.97878310000000002</v>
      </c>
      <c r="L978">
        <v>-2.5464115999999998E-2</v>
      </c>
      <c r="M978">
        <v>2.4174944E-2</v>
      </c>
      <c r="N978">
        <v>0.20878780999999999</v>
      </c>
      <c r="O978">
        <v>8.1176960000000006E-2</v>
      </c>
      <c r="P978">
        <v>6.0376827000000001E-2</v>
      </c>
      <c r="Q978">
        <v>0.15212902</v>
      </c>
      <c r="R978">
        <v>7.2994840000000005E-2</v>
      </c>
      <c r="S978">
        <v>0.14358457999999999</v>
      </c>
      <c r="T978">
        <v>0.124665104</v>
      </c>
      <c r="U978">
        <v>9.4163360000000002E-2</v>
      </c>
      <c r="V978">
        <v>2.3699792000000001E-2</v>
      </c>
      <c r="W978">
        <v>4.2306293000000002E-2</v>
      </c>
      <c r="X978">
        <v>2.1281026000000001E-2</v>
      </c>
      <c r="Y978">
        <v>0.32355484000000001</v>
      </c>
      <c r="Z978">
        <v>0.23047935999999999</v>
      </c>
      <c r="AA978">
        <v>0.19083286999999999</v>
      </c>
      <c r="AB978">
        <v>0.16325276999999999</v>
      </c>
      <c r="AC978">
        <v>4.4114277E-2</v>
      </c>
      <c r="AD978">
        <v>0.11054174</v>
      </c>
      <c r="AE978">
        <v>0.116715185</v>
      </c>
      <c r="AF978">
        <v>0.22645761</v>
      </c>
      <c r="AG978">
        <v>7.1270115999999994E-2</v>
      </c>
      <c r="AH978">
        <v>0.23072490000000001</v>
      </c>
      <c r="AI978">
        <v>0.1182709</v>
      </c>
      <c r="AJ978">
        <v>0.120003335</v>
      </c>
      <c r="AK978">
        <v>1.7666886999999999E-2</v>
      </c>
      <c r="AL978">
        <v>6.8248130000000004E-2</v>
      </c>
      <c r="AM978">
        <v>0.25648609999999999</v>
      </c>
      <c r="AN978">
        <v>1.7829213E-2</v>
      </c>
      <c r="AO978">
        <v>0.11862838000000001</v>
      </c>
      <c r="AP978">
        <v>9.8517060000000004E-2</v>
      </c>
      <c r="AQ978">
        <v>0.11391865</v>
      </c>
      <c r="AR978">
        <v>2.7976266999999999E-2</v>
      </c>
      <c r="AS978">
        <v>0.14536545000000001</v>
      </c>
      <c r="AT978">
        <v>-7.1765505999999996E-3</v>
      </c>
      <c r="AU978">
        <v>0.15846033000000001</v>
      </c>
      <c r="AV978">
        <v>0.17861609000000001</v>
      </c>
      <c r="AW978">
        <v>0.29192063000000001</v>
      </c>
      <c r="AX978">
        <v>0.17892253</v>
      </c>
      <c r="AY978">
        <v>0.31783164000000003</v>
      </c>
      <c r="AZ978">
        <v>0.94080589999999997</v>
      </c>
      <c r="BA978">
        <v>5.7694104000000003E-2</v>
      </c>
      <c r="BB978">
        <v>0.17658971000000001</v>
      </c>
      <c r="BC978">
        <v>-0.11186765999999999</v>
      </c>
      <c r="BD978">
        <v>-8.5139185000000006E-2</v>
      </c>
      <c r="BE978">
        <v>7.236078E-2</v>
      </c>
      <c r="BF978">
        <v>0.21090722000000001</v>
      </c>
      <c r="BG978">
        <v>0.14548117999999999</v>
      </c>
      <c r="BH978">
        <v>0.14378472</v>
      </c>
      <c r="BI978">
        <v>5.4180949999999999E-2</v>
      </c>
      <c r="BJ978">
        <v>0.16894445999999999</v>
      </c>
      <c r="BK978">
        <v>-4.7688596E-2</v>
      </c>
      <c r="BL978">
        <v>2.7353669000000001E-2</v>
      </c>
      <c r="BM978">
        <v>0.15514037</v>
      </c>
      <c r="BN978">
        <v>0.120173536</v>
      </c>
      <c r="BO978">
        <v>0.23643508999999999</v>
      </c>
      <c r="BP978">
        <v>0.14655041999999999</v>
      </c>
      <c r="BQ978">
        <v>0.33320040000000001</v>
      </c>
      <c r="BR978">
        <v>1.8227457999999998E-2</v>
      </c>
      <c r="BS978">
        <v>0.18511643</v>
      </c>
      <c r="BT978">
        <v>0.105070256</v>
      </c>
      <c r="BU978">
        <v>0.20063917000000001</v>
      </c>
      <c r="BV978">
        <v>6.1876800000000003E-2</v>
      </c>
      <c r="BW978">
        <v>0.19843775</v>
      </c>
      <c r="BX978">
        <v>0.22186574000000001</v>
      </c>
      <c r="BY978">
        <v>4.3740983999999997E-2</v>
      </c>
      <c r="BZ978">
        <v>5.7668990000000003E-2</v>
      </c>
      <c r="CA978">
        <v>0.33962733000000001</v>
      </c>
      <c r="CB978">
        <v>0.34101756999999999</v>
      </c>
      <c r="CC978">
        <v>0.14470110999999999</v>
      </c>
      <c r="CD978">
        <v>8.5182549999999996E-2</v>
      </c>
      <c r="CE978">
        <v>0.31692715999999999</v>
      </c>
      <c r="CF978">
        <v>0.15575072000000001</v>
      </c>
      <c r="CG978">
        <v>0.18309656999999999</v>
      </c>
      <c r="CH978">
        <v>0.25491069999999999</v>
      </c>
      <c r="CI978">
        <v>0.17246674000000001</v>
      </c>
      <c r="CJ978">
        <v>0.2205425</v>
      </c>
      <c r="CK978">
        <v>0.26929380000000003</v>
      </c>
      <c r="CL978">
        <v>0.26087895</v>
      </c>
      <c r="CM978">
        <v>0.23436439000000001</v>
      </c>
      <c r="CN978">
        <v>0.17517116999999999</v>
      </c>
      <c r="CO978">
        <v>0.25865116999999999</v>
      </c>
      <c r="CP978">
        <v>0.27445779999999997</v>
      </c>
      <c r="CQ978">
        <v>0.16714261</v>
      </c>
      <c r="CR978">
        <v>5.8574498000000003E-2</v>
      </c>
      <c r="CS978">
        <v>0.14703538999999999</v>
      </c>
      <c r="CT978">
        <v>2.4317229999999999E-2</v>
      </c>
      <c r="CU978">
        <v>0.11771921</v>
      </c>
      <c r="CV978">
        <v>0.20473044000000001</v>
      </c>
      <c r="CW978">
        <v>0.18719106999999999</v>
      </c>
      <c r="CX978">
        <v>0.40310397999999997</v>
      </c>
      <c r="CY978">
        <v>0.13990285999999999</v>
      </c>
      <c r="CZ978">
        <v>0.14163049</v>
      </c>
      <c r="DA978">
        <v>0.21387744</v>
      </c>
      <c r="DB978">
        <v>0.22033897</v>
      </c>
      <c r="DC978">
        <v>0.95065546000000001</v>
      </c>
      <c r="DD978">
        <v>0.16067007</v>
      </c>
      <c r="DE978">
        <v>7.4677889999999997E-2</v>
      </c>
      <c r="DF978">
        <f t="shared" si="40"/>
        <v>0.14126955315922335</v>
      </c>
      <c r="DG978">
        <f t="shared" si="41"/>
        <v>0</v>
      </c>
      <c r="DH978">
        <v>0</v>
      </c>
      <c r="DI978">
        <f>VLOOKUP(B978,owner_jaccard!$C$1:$E$1128,3,FALSE)</f>
        <v>0.133333333333333</v>
      </c>
      <c r="DJ978">
        <f>VLOOKUP(B978,partic_jaccard!$C$1:$E$1128,3,FALSE)</f>
        <v>0.11111111111111099</v>
      </c>
      <c r="DK978">
        <f>VLOOKUP(B978,rtword_jaccard!$C$1:$E$1128,3,FALSE)</f>
        <v>9.8901098901098897E-2</v>
      </c>
      <c r="DL978">
        <f>VLOOKUP(B978,rtword_jaccard!$C$1:$F$1128,4,FALSE)</f>
        <v>0.14285714285714199</v>
      </c>
      <c r="DM978">
        <f>VLOOKUP(B978,rtword_jaccard!$C$1:$G$1128,5,FALSE)</f>
        <v>0.16279069767441801</v>
      </c>
      <c r="DN978">
        <f>VLOOKUP(B978,owner_j_重み付き!$C$1:$E$1128,3)</f>
        <v>4.1000000000000003E-3</v>
      </c>
      <c r="DO978">
        <f>VLOOKUP(B978,part_j_重み付き!$C$1:$E$1128,3,FALSE)</f>
        <v>1.9E-3</v>
      </c>
      <c r="DP978">
        <f>VLOOKUP(B978,journalsection_jaccard!$C$2:$E$1129,3,FALSE)</f>
        <v>0.49253731343283502</v>
      </c>
      <c r="DQ978">
        <f>VLOOKUP(B978,journalsection_jaccard!$C$2:$F$1129,4,FALSE)</f>
        <v>0.32450331125827803</v>
      </c>
      <c r="DR978">
        <f>VLOOKUP(B978,journalsection_jaccard!$C$2:$G$1129,5,FALSE)</f>
        <v>0.31578947368421001</v>
      </c>
      <c r="DS978">
        <f>VLOOKUP(B978,journalsection_jaccard!$C$2:$H$1129,6,FALSE)</f>
        <v>0.123595505617977</v>
      </c>
    </row>
    <row r="979" spans="1:123" x14ac:dyDescent="0.55000000000000004">
      <c r="A979">
        <v>972</v>
      </c>
      <c r="B979" t="s">
        <v>2429</v>
      </c>
      <c r="C979" t="s">
        <v>1078</v>
      </c>
      <c r="D979">
        <v>-3.9055449999999999E-2</v>
      </c>
      <c r="E979">
        <v>8.7520600000000004E-2</v>
      </c>
      <c r="F979">
        <v>-1.2949547999999999E-3</v>
      </c>
      <c r="G979">
        <v>0.111773476</v>
      </c>
      <c r="H979">
        <v>0.29137000000000002</v>
      </c>
      <c r="I979">
        <v>-1.6457573E-2</v>
      </c>
      <c r="J979">
        <v>0.36017232999999998</v>
      </c>
      <c r="K979">
        <v>0.98364019999999996</v>
      </c>
      <c r="L979">
        <v>-9.0500004999999994E-2</v>
      </c>
      <c r="M979">
        <v>0.12585714000000001</v>
      </c>
      <c r="N979">
        <v>0.33056948000000003</v>
      </c>
      <c r="O979">
        <v>0.15250095999999999</v>
      </c>
      <c r="P979">
        <v>-5.2874710000000002E-3</v>
      </c>
      <c r="Q979">
        <v>5.43352E-2</v>
      </c>
      <c r="R979">
        <v>4.3063049999999999E-2</v>
      </c>
      <c r="S979">
        <v>-1.9917296000000001E-2</v>
      </c>
      <c r="T979">
        <v>8.6199890000000001E-2</v>
      </c>
      <c r="U979">
        <v>-8.7054699999999999E-2</v>
      </c>
      <c r="V979">
        <v>0.18381354</v>
      </c>
      <c r="W979">
        <v>-2.3078808999999999E-2</v>
      </c>
      <c r="X979">
        <v>0.18845618</v>
      </c>
      <c r="Y979">
        <v>5.6682896000000003E-2</v>
      </c>
      <c r="Z979">
        <v>0.13197953000000001</v>
      </c>
      <c r="AA979">
        <v>8.6832590000000001E-2</v>
      </c>
      <c r="AB979">
        <v>7.7191759999999998E-2</v>
      </c>
      <c r="AC979">
        <v>0.31324887000000001</v>
      </c>
      <c r="AD979">
        <v>0.13168890999999999</v>
      </c>
      <c r="AE979">
        <v>-0.111162074</v>
      </c>
      <c r="AF979">
        <v>0.17403540000000001</v>
      </c>
      <c r="AG979">
        <v>0.18101716000000001</v>
      </c>
      <c r="AH979">
        <v>-4.5719300000000001E-3</v>
      </c>
      <c r="AI979">
        <v>0.12887303999999999</v>
      </c>
      <c r="AJ979">
        <v>4.5594349999999999E-2</v>
      </c>
      <c r="AK979">
        <v>0.21700865</v>
      </c>
      <c r="AL979">
        <v>0.15584529999999999</v>
      </c>
      <c r="AM979">
        <v>0.10016673</v>
      </c>
      <c r="AN979">
        <v>6.1634543999999999E-2</v>
      </c>
      <c r="AO979">
        <v>-1.6552220999999999E-2</v>
      </c>
      <c r="AP979">
        <v>0.18835531</v>
      </c>
      <c r="AQ979">
        <v>0.28037762999999999</v>
      </c>
      <c r="AR979">
        <v>7.198185E-2</v>
      </c>
      <c r="AS979">
        <v>0.10317077500000001</v>
      </c>
      <c r="AT979">
        <v>-8.5667360000000001E-3</v>
      </c>
      <c r="AU979">
        <v>5.4386302999999997E-2</v>
      </c>
      <c r="AV979">
        <v>2.1165771E-2</v>
      </c>
      <c r="AW979">
        <v>0.1808901</v>
      </c>
      <c r="AX979">
        <v>7.6805639999999994E-2</v>
      </c>
      <c r="AY979">
        <v>0.29260644000000002</v>
      </c>
      <c r="AZ979">
        <v>0.96196009999999998</v>
      </c>
      <c r="BA979">
        <v>0.25003189999999997</v>
      </c>
      <c r="BB979">
        <v>9.6043039999999996E-2</v>
      </c>
      <c r="BC979">
        <v>0.10049684</v>
      </c>
      <c r="BD979">
        <v>0.16688708999999999</v>
      </c>
      <c r="BE979">
        <v>0.26951012000000002</v>
      </c>
      <c r="BF979">
        <v>0.20102813999999999</v>
      </c>
      <c r="BG979">
        <v>8.5904400000000006E-2</v>
      </c>
      <c r="BH979">
        <v>0.105639964</v>
      </c>
      <c r="BI979">
        <v>6.1011262999999998E-3</v>
      </c>
      <c r="BJ979">
        <v>0.23743069999999999</v>
      </c>
      <c r="BK979">
        <v>0.20669639000000001</v>
      </c>
      <c r="BL979">
        <v>0.14473304000000001</v>
      </c>
      <c r="BM979">
        <v>0.16195657999999999</v>
      </c>
      <c r="BN979">
        <v>0.14788345999999999</v>
      </c>
      <c r="BO979">
        <v>0.18462319999999999</v>
      </c>
      <c r="BP979">
        <v>0.10392367</v>
      </c>
      <c r="BQ979">
        <v>0.18019883</v>
      </c>
      <c r="BR979">
        <v>0.18800305</v>
      </c>
      <c r="BS979">
        <v>0.24168724</v>
      </c>
      <c r="BT979">
        <v>0.25403044000000002</v>
      </c>
      <c r="BU979">
        <v>7.6451489999999997E-2</v>
      </c>
      <c r="BV979">
        <v>0.13465368999999999</v>
      </c>
      <c r="BW979">
        <v>0.20135386</v>
      </c>
      <c r="BX979">
        <v>0.22655001</v>
      </c>
      <c r="BY979">
        <v>9.7115904000000003E-2</v>
      </c>
      <c r="BZ979">
        <v>0.12968974</v>
      </c>
      <c r="CA979">
        <v>0.22747344</v>
      </c>
      <c r="CB979">
        <v>0.34182498</v>
      </c>
      <c r="CC979">
        <v>0.17993796000000001</v>
      </c>
      <c r="CD979">
        <v>0.26821145000000002</v>
      </c>
      <c r="CE979">
        <v>0.18554126000000001</v>
      </c>
      <c r="CF979">
        <v>3.5637450000000001E-2</v>
      </c>
      <c r="CG979">
        <v>0.12978882999999999</v>
      </c>
      <c r="CH979">
        <v>0.225135</v>
      </c>
      <c r="CI979">
        <v>0.28633662999999998</v>
      </c>
      <c r="CJ979">
        <v>0.20215643999999999</v>
      </c>
      <c r="CK979">
        <v>0.22042552000000001</v>
      </c>
      <c r="CL979">
        <v>0.22338267000000001</v>
      </c>
      <c r="CM979">
        <v>0.13913937000000001</v>
      </c>
      <c r="CN979">
        <v>0.15571651</v>
      </c>
      <c r="CO979">
        <v>0.12394162</v>
      </c>
      <c r="CP979">
        <v>6.2256039999999999E-2</v>
      </c>
      <c r="CQ979">
        <v>3.3851486E-2</v>
      </c>
      <c r="CR979">
        <v>0.18485579999999999</v>
      </c>
      <c r="CS979">
        <v>0.22029608000000001</v>
      </c>
      <c r="CT979">
        <v>0.19361775000000001</v>
      </c>
      <c r="CU979">
        <v>6.7453853999999994E-2</v>
      </c>
      <c r="CV979">
        <v>0.2491525</v>
      </c>
      <c r="CW979">
        <v>0.24364438999999999</v>
      </c>
      <c r="CX979">
        <v>0.293547</v>
      </c>
      <c r="CY979">
        <v>0.22802876</v>
      </c>
      <c r="CZ979">
        <v>0.30371627000000001</v>
      </c>
      <c r="DA979">
        <v>0.22750148000000001</v>
      </c>
      <c r="DB979">
        <v>0.20945108000000001</v>
      </c>
      <c r="DC979">
        <v>0.95428139999999995</v>
      </c>
      <c r="DD979">
        <v>0.24184678000000001</v>
      </c>
      <c r="DE979">
        <v>0.13469416000000001</v>
      </c>
      <c r="DF979">
        <f t="shared" si="40"/>
        <v>0.14330930727669905</v>
      </c>
      <c r="DG979">
        <f t="shared" si="41"/>
        <v>0</v>
      </c>
      <c r="DH979">
        <v>0</v>
      </c>
      <c r="DI979">
        <f>VLOOKUP(B979,owner_jaccard!$C$1:$E$1128,3,FALSE)</f>
        <v>0.32432432432432401</v>
      </c>
      <c r="DJ979">
        <f>VLOOKUP(B979,partic_jaccard!$C$1:$E$1128,3,FALSE)</f>
        <v>0.31818181818181801</v>
      </c>
      <c r="DK979">
        <f>VLOOKUP(B979,rtword_jaccard!$C$1:$E$1128,3,FALSE)</f>
        <v>0.219512195121951</v>
      </c>
      <c r="DL979">
        <f>VLOOKUP(B979,rtword_jaccard!$C$1:$F$1128,4,FALSE)</f>
        <v>0.20481927710843301</v>
      </c>
      <c r="DM979">
        <f>VLOOKUP(B979,rtword_jaccard!$C$1:$G$1128,5,FALSE)</f>
        <v>0.22950819672131101</v>
      </c>
      <c r="DN979">
        <f>VLOOKUP(B979,owner_j_重み付き!$C$1:$E$1128,3)</f>
        <v>1.01E-2</v>
      </c>
      <c r="DO979">
        <f>VLOOKUP(B979,part_j_重み付き!$C$1:$E$1128,3,FALSE)</f>
        <v>2.5000000000000001E-3</v>
      </c>
      <c r="DP979">
        <f>VLOOKUP(B979,journalsection_jaccard!$C$2:$E$1129,3,FALSE)</f>
        <v>0.5625</v>
      </c>
      <c r="DQ979">
        <f>VLOOKUP(B979,journalsection_jaccard!$C$2:$F$1129,4,FALSE)</f>
        <v>0.35135135135135098</v>
      </c>
      <c r="DR979">
        <f>VLOOKUP(B979,journalsection_jaccard!$C$2:$G$1129,5,FALSE)</f>
        <v>0.30434782608695599</v>
      </c>
      <c r="DS979">
        <f>VLOOKUP(B979,journalsection_jaccard!$C$2:$H$1129,6,FALSE)</f>
        <v>0.19047619047618999</v>
      </c>
    </row>
    <row r="980" spans="1:123" hidden="1" x14ac:dyDescent="0.55000000000000004">
      <c r="A980">
        <v>973</v>
      </c>
      <c r="B980" t="s">
        <v>2430</v>
      </c>
      <c r="C980" t="s">
        <v>1079</v>
      </c>
      <c r="D980">
        <v>2.2978111999999998E-2</v>
      </c>
      <c r="E980">
        <v>0.36754310000000001</v>
      </c>
      <c r="F980">
        <v>0.15279843000000001</v>
      </c>
      <c r="G980">
        <v>0.44254342000000002</v>
      </c>
      <c r="H980">
        <v>0.22341108000000001</v>
      </c>
      <c r="I980">
        <v>3.2162151999999999E-2</v>
      </c>
      <c r="J980">
        <v>0.2769143</v>
      </c>
      <c r="K980">
        <v>0.98196464999999999</v>
      </c>
      <c r="L980">
        <v>0.1944139</v>
      </c>
      <c r="M980">
        <v>9.46467E-2</v>
      </c>
      <c r="N980">
        <v>0.35462376000000001</v>
      </c>
      <c r="O980">
        <v>3.1368409999999999E-2</v>
      </c>
      <c r="P980">
        <v>0.1656127</v>
      </c>
      <c r="Q980">
        <v>0.25213066000000001</v>
      </c>
      <c r="R980">
        <v>0.21517083000000001</v>
      </c>
      <c r="S980">
        <v>0.24238382</v>
      </c>
      <c r="T980">
        <v>0.17339413000000001</v>
      </c>
      <c r="U980">
        <v>3.2183625E-2</v>
      </c>
      <c r="V980">
        <v>0.12428562999999999</v>
      </c>
      <c r="W980">
        <v>6.0614719999999997E-2</v>
      </c>
      <c r="X980">
        <v>0.28398206999999998</v>
      </c>
      <c r="Y980">
        <v>0.21578763000000001</v>
      </c>
      <c r="Z980">
        <v>5.2923600000000001E-2</v>
      </c>
      <c r="AA980">
        <v>0.15955862000000001</v>
      </c>
      <c r="AB980">
        <v>0.13478958999999999</v>
      </c>
      <c r="AC980">
        <v>0.11123136</v>
      </c>
      <c r="AD980">
        <v>0.11875498</v>
      </c>
      <c r="AE980">
        <v>9.0839709999999997E-3</v>
      </c>
      <c r="AF980">
        <v>0.27057225000000001</v>
      </c>
      <c r="AG980">
        <v>0.19832764999999999</v>
      </c>
      <c r="AH980">
        <v>0.18554370000000001</v>
      </c>
      <c r="AI980">
        <v>0.24707804999999999</v>
      </c>
      <c r="AJ980">
        <v>0.17418657000000001</v>
      </c>
      <c r="AK980">
        <v>0.2864563</v>
      </c>
      <c r="AL980">
        <v>4.8165064E-2</v>
      </c>
      <c r="AM980">
        <v>0.30094676999999997</v>
      </c>
      <c r="AN980">
        <v>6.9392220000000004E-2</v>
      </c>
      <c r="AO980">
        <v>0.1163763</v>
      </c>
      <c r="AP980">
        <v>0.21133495999999999</v>
      </c>
      <c r="AQ980">
        <v>0.18389330000000001</v>
      </c>
      <c r="AR980">
        <v>0.24812807000000001</v>
      </c>
      <c r="AS980">
        <v>6.1868943000000003E-2</v>
      </c>
      <c r="AT980">
        <v>0.19240715</v>
      </c>
      <c r="AU980">
        <v>4.3487836000000002E-2</v>
      </c>
      <c r="AV980">
        <v>-0.10788944</v>
      </c>
      <c r="AW980">
        <v>0.26283552999999998</v>
      </c>
      <c r="AX980">
        <v>0.13434945000000001</v>
      </c>
      <c r="AY980">
        <v>0.14982703</v>
      </c>
      <c r="AZ980">
        <v>0.96153029999999995</v>
      </c>
      <c r="BA980">
        <v>0.23866323</v>
      </c>
      <c r="BB980">
        <v>0.16206513</v>
      </c>
      <c r="BC980">
        <v>0.25255442</v>
      </c>
      <c r="BD980">
        <v>0.28399577999999998</v>
      </c>
      <c r="BE980">
        <v>0.14051269999999999</v>
      </c>
      <c r="BF980">
        <v>5.7715285999999998E-2</v>
      </c>
      <c r="BG980">
        <v>0.30188245000000002</v>
      </c>
      <c r="BH980">
        <v>7.3517940000000004E-2</v>
      </c>
      <c r="BI980">
        <v>0.16117866</v>
      </c>
      <c r="BJ980">
        <v>0.23990739999999999</v>
      </c>
      <c r="BK980">
        <v>0.19507056</v>
      </c>
      <c r="BL980">
        <v>0.2875278</v>
      </c>
      <c r="BM980">
        <v>0.20422113</v>
      </c>
      <c r="BN980">
        <v>0.10550706999999999</v>
      </c>
      <c r="BO980">
        <v>0.14088422</v>
      </c>
      <c r="BP980">
        <v>5.5909994999999997E-2</v>
      </c>
      <c r="BQ980">
        <v>0.14973220000000001</v>
      </c>
      <c r="BR980">
        <v>0.16808434999999999</v>
      </c>
      <c r="BS980">
        <v>0.31219792000000002</v>
      </c>
      <c r="BT980">
        <v>0.17578655000000001</v>
      </c>
      <c r="BU980">
        <v>0.16802128</v>
      </c>
      <c r="BV980">
        <v>0.12033263</v>
      </c>
      <c r="BW980">
        <v>0.1718267</v>
      </c>
      <c r="BX980">
        <v>0.29635367000000001</v>
      </c>
      <c r="BY980">
        <v>-3.8040360000000002E-2</v>
      </c>
      <c r="BZ980">
        <v>0.25081520000000002</v>
      </c>
      <c r="CA980">
        <v>0.17801655999999999</v>
      </c>
      <c r="CB980">
        <v>0.20442305999999999</v>
      </c>
      <c r="CC980">
        <v>0.18607240999999999</v>
      </c>
      <c r="CD980">
        <v>0.17837127999999999</v>
      </c>
      <c r="CE980">
        <v>0.20925558</v>
      </c>
      <c r="CF980">
        <v>7.0352360000000003E-2</v>
      </c>
      <c r="CG980">
        <v>0.17371558000000001</v>
      </c>
      <c r="CH980">
        <v>0.25531793000000003</v>
      </c>
      <c r="CI980">
        <v>4.9922819999999998E-3</v>
      </c>
      <c r="CJ980">
        <v>0.16689873</v>
      </c>
      <c r="CK980">
        <v>0.17088428</v>
      </c>
      <c r="CL980">
        <v>0.27357996000000001</v>
      </c>
      <c r="CM980">
        <v>0.23781881999999999</v>
      </c>
      <c r="CN980">
        <v>0.14269766</v>
      </c>
      <c r="CO980">
        <v>0.13304181000000001</v>
      </c>
      <c r="CP980">
        <v>0.36410478000000002</v>
      </c>
      <c r="CQ980">
        <v>0.23832744</v>
      </c>
      <c r="CR980">
        <v>0.21045753</v>
      </c>
      <c r="CS980">
        <v>0.21387833000000001</v>
      </c>
      <c r="CT980">
        <v>5.2833743000000002E-2</v>
      </c>
      <c r="CU980">
        <v>0.18363446999999999</v>
      </c>
      <c r="CV980">
        <v>0.22890128000000001</v>
      </c>
      <c r="CW980">
        <v>0.24522558</v>
      </c>
      <c r="CX980">
        <v>0.14858545000000001</v>
      </c>
      <c r="CY980">
        <v>0.18253247</v>
      </c>
      <c r="CZ980">
        <v>0.11567009</v>
      </c>
      <c r="DA980">
        <v>0.29802986999999997</v>
      </c>
      <c r="DB980">
        <v>0.16316249999999999</v>
      </c>
      <c r="DC980">
        <v>0.95548575999999996</v>
      </c>
      <c r="DD980">
        <v>1.9820245E-2</v>
      </c>
      <c r="DE980">
        <v>8.1224080000000004E-2</v>
      </c>
      <c r="DF980">
        <f t="shared" si="40"/>
        <v>0.1731129036310679</v>
      </c>
      <c r="DG980">
        <f t="shared" si="41"/>
        <v>0</v>
      </c>
      <c r="DH980">
        <v>6.7684002351042988E-4</v>
      </c>
      <c r="DI980">
        <f>VLOOKUP(B980,owner_jaccard!$C$1:$E$1128,3,FALSE)</f>
        <v>0.33333333333333298</v>
      </c>
      <c r="DJ980">
        <f>VLOOKUP(B980,partic_jaccard!$C$1:$E$1128,3,FALSE)</f>
        <v>0.35714285714285698</v>
      </c>
      <c r="DK980">
        <f>VLOOKUP(B980,rtword_jaccard!$C$1:$E$1128,3,FALSE)</f>
        <v>0.29870129870129802</v>
      </c>
      <c r="DL980">
        <f>VLOOKUP(B980,rtword_jaccard!$C$1:$F$1128,4,FALSE)</f>
        <v>0.34228187919462999</v>
      </c>
      <c r="DM980">
        <f>VLOOKUP(B980,rtword_jaccard!$C$1:$G$1128,5,FALSE)</f>
        <v>0.35746606334841602</v>
      </c>
      <c r="DN980">
        <f>VLOOKUP(B980,owner_j_重み付き!$C$1:$E$1128,3)</f>
        <v>7.4000000000000003E-3</v>
      </c>
      <c r="DO980">
        <f>VLOOKUP(B980,part_j_重み付き!$C$1:$E$1128,3,FALSE)</f>
        <v>4.5999999999999999E-3</v>
      </c>
      <c r="DP980">
        <f>VLOOKUP(B980,journalsection_jaccard!$C$2:$E$1129,3,FALSE)</f>
        <v>0.66666666666666596</v>
      </c>
      <c r="DQ980">
        <f>VLOOKUP(B980,journalsection_jaccard!$C$2:$F$1129,4,FALSE)</f>
        <v>0.38888888888888801</v>
      </c>
      <c r="DR980">
        <f>VLOOKUP(B980,journalsection_jaccard!$C$2:$G$1129,5,FALSE)</f>
        <v>0.37614678899082499</v>
      </c>
      <c r="DS980">
        <f>VLOOKUP(B980,journalsection_jaccard!$C$2:$H$1129,6,FALSE)</f>
        <v>0.219512195121951</v>
      </c>
    </row>
    <row r="981" spans="1:123" x14ac:dyDescent="0.55000000000000004">
      <c r="A981">
        <v>974</v>
      </c>
      <c r="B981" t="s">
        <v>2431</v>
      </c>
      <c r="C981" t="s">
        <v>1080</v>
      </c>
      <c r="D981">
        <v>3.722073E-2</v>
      </c>
      <c r="E981">
        <v>1.1173137E-2</v>
      </c>
      <c r="F981">
        <v>0.18941574999999999</v>
      </c>
      <c r="G981">
        <v>0.13683935999999999</v>
      </c>
      <c r="H981">
        <v>0.21368129999999999</v>
      </c>
      <c r="I981">
        <v>1.2573473999999999E-2</v>
      </c>
      <c r="J981">
        <v>0.11950495999999999</v>
      </c>
      <c r="K981">
        <v>0.98521250000000005</v>
      </c>
      <c r="L981">
        <v>8.9322260000000001E-2</v>
      </c>
      <c r="M981">
        <v>-7.4830549999999996E-2</v>
      </c>
      <c r="N981">
        <v>0.34064381999999999</v>
      </c>
      <c r="O981">
        <v>-1.7230196E-2</v>
      </c>
      <c r="P981">
        <v>-8.9631139999999998E-2</v>
      </c>
      <c r="Q981">
        <v>7.4044910000000005E-2</v>
      </c>
      <c r="R981">
        <v>0.13744857999999999</v>
      </c>
      <c r="S981">
        <v>5.5341710000000002E-2</v>
      </c>
      <c r="T981">
        <v>7.4051279999999997E-2</v>
      </c>
      <c r="U981">
        <v>0.21839190999999999</v>
      </c>
      <c r="V981">
        <v>8.6049269999999997E-2</v>
      </c>
      <c r="W981">
        <v>0.15460488</v>
      </c>
      <c r="X981">
        <v>0.15351117</v>
      </c>
      <c r="Y981">
        <v>0.24195720000000001</v>
      </c>
      <c r="Z981">
        <v>3.5465516000000002E-2</v>
      </c>
      <c r="AA981">
        <v>9.4231010000000004E-2</v>
      </c>
      <c r="AB981">
        <v>5.3428475000000003E-2</v>
      </c>
      <c r="AC981">
        <v>0.23183045999999999</v>
      </c>
      <c r="AD981">
        <v>1.9621834000000001E-2</v>
      </c>
      <c r="AE981">
        <v>0.13650638000000001</v>
      </c>
      <c r="AF981">
        <v>0.17904229999999999</v>
      </c>
      <c r="AG981">
        <v>0.15562555</v>
      </c>
      <c r="AH981">
        <v>5.6116882999999999E-2</v>
      </c>
      <c r="AI981">
        <v>0.1742303</v>
      </c>
      <c r="AJ981">
        <v>0.21535808000000001</v>
      </c>
      <c r="AK981">
        <v>9.5483100000000001E-2</v>
      </c>
      <c r="AL981">
        <v>2.6174019999999999E-2</v>
      </c>
      <c r="AM981">
        <v>-9.4349610000000004E-3</v>
      </c>
      <c r="AN981">
        <v>-1.4986953000000001E-2</v>
      </c>
      <c r="AO981">
        <v>0.20065758</v>
      </c>
      <c r="AP981">
        <v>9.9412866000000003E-2</v>
      </c>
      <c r="AQ981">
        <v>2.9275223999999999E-2</v>
      </c>
      <c r="AR981">
        <v>0.27694982000000001</v>
      </c>
      <c r="AS981">
        <v>0.14039855000000001</v>
      </c>
      <c r="AT981">
        <v>0.15788767000000001</v>
      </c>
      <c r="AU981">
        <v>0.1345247</v>
      </c>
      <c r="AV981">
        <v>0.12522224000000001</v>
      </c>
      <c r="AW981">
        <v>0.17232937000000001</v>
      </c>
      <c r="AX981">
        <v>8.164921E-2</v>
      </c>
      <c r="AY981">
        <v>7.3131470000000004E-2</v>
      </c>
      <c r="AZ981">
        <v>0.94751083999999997</v>
      </c>
      <c r="BA981">
        <v>-3.7981555E-2</v>
      </c>
      <c r="BB981">
        <v>2.6081490999999998E-2</v>
      </c>
      <c r="BC981">
        <v>-4.3251246E-2</v>
      </c>
      <c r="BD981">
        <v>8.3644934000000004E-2</v>
      </c>
      <c r="BE981">
        <v>9.0314339999999996E-3</v>
      </c>
      <c r="BF981">
        <v>6.4302769999999995E-2</v>
      </c>
      <c r="BG981">
        <v>0.13323157999999999</v>
      </c>
      <c r="BH981">
        <v>1.7663904000000001E-2</v>
      </c>
      <c r="BI981">
        <v>0.24727546</v>
      </c>
      <c r="BJ981">
        <v>8.4572880000000003E-2</v>
      </c>
      <c r="BK981">
        <v>0.16293210999999999</v>
      </c>
      <c r="BL981">
        <v>3.7421602999999998E-2</v>
      </c>
      <c r="BM981">
        <v>0.22726940000000001</v>
      </c>
      <c r="BN981">
        <v>0.107787296</v>
      </c>
      <c r="BO981">
        <v>0.15006009000000001</v>
      </c>
      <c r="BP981">
        <v>9.2398229999999998E-2</v>
      </c>
      <c r="BQ981">
        <v>0.14921862</v>
      </c>
      <c r="BR981">
        <v>5.6560480000000003E-2</v>
      </c>
      <c r="BS981">
        <v>0.28217140000000002</v>
      </c>
      <c r="BT981">
        <v>0.22412940000000001</v>
      </c>
      <c r="BU981">
        <v>0.11334057</v>
      </c>
      <c r="BV981">
        <v>0.22229698000000001</v>
      </c>
      <c r="BW981">
        <v>3.6969636E-2</v>
      </c>
      <c r="BX981">
        <v>0.29647343999999998</v>
      </c>
      <c r="BY981">
        <v>3.1553850000000001E-2</v>
      </c>
      <c r="BZ981">
        <v>0.14238337000000001</v>
      </c>
      <c r="CA981">
        <v>0.17632065999999999</v>
      </c>
      <c r="CB981">
        <v>0.25785193000000001</v>
      </c>
      <c r="CC981">
        <v>5.1811950000000002E-2</v>
      </c>
      <c r="CD981">
        <v>0.26234942999999999</v>
      </c>
      <c r="CE981">
        <v>0.10200267</v>
      </c>
      <c r="CF981">
        <v>0.20048045</v>
      </c>
      <c r="CG981">
        <v>0.26915296999999999</v>
      </c>
      <c r="CH981">
        <v>0.17604601</v>
      </c>
      <c r="CI981">
        <v>7.8079330000000004E-3</v>
      </c>
      <c r="CJ981">
        <v>0.27671295000000001</v>
      </c>
      <c r="CK981">
        <v>0.16012409999999999</v>
      </c>
      <c r="CL981">
        <v>7.9584790000000002E-2</v>
      </c>
      <c r="CM981">
        <v>0.25182821999999999</v>
      </c>
      <c r="CN981">
        <v>8.7639330000000001E-2</v>
      </c>
      <c r="CO981">
        <v>0.16336781</v>
      </c>
      <c r="CP981">
        <v>0.16576337999999999</v>
      </c>
      <c r="CQ981">
        <v>-1.5715135000000002E-2</v>
      </c>
      <c r="CR981">
        <v>1.36297755E-2</v>
      </c>
      <c r="CS981">
        <v>0.37280065000000001</v>
      </c>
      <c r="CT981">
        <v>0.11276024599999999</v>
      </c>
      <c r="CU981">
        <v>-2.0879122999999999E-2</v>
      </c>
      <c r="CV981">
        <v>9.4081990000000004E-2</v>
      </c>
      <c r="CW981">
        <v>0.19556032000000001</v>
      </c>
      <c r="CX981">
        <v>0.18812308</v>
      </c>
      <c r="CY981">
        <v>0.11200747</v>
      </c>
      <c r="CZ981">
        <v>0.21479192</v>
      </c>
      <c r="DA981">
        <v>0.115973145</v>
      </c>
      <c r="DB981">
        <v>0.29548433000000002</v>
      </c>
      <c r="DC981">
        <v>0.95408289999999996</v>
      </c>
      <c r="DD981">
        <v>0.25855958000000001</v>
      </c>
      <c r="DE981">
        <v>0.12491845</v>
      </c>
      <c r="DF981">
        <f t="shared" si="40"/>
        <v>0.12400673706310682</v>
      </c>
      <c r="DG981">
        <f t="shared" si="41"/>
        <v>0</v>
      </c>
      <c r="DH981">
        <v>0</v>
      </c>
      <c r="DI981">
        <f>VLOOKUP(B981,owner_jaccard!$C$1:$E$1128,3,FALSE)</f>
        <v>2.8571428571428501E-2</v>
      </c>
      <c r="DJ981">
        <f>VLOOKUP(B981,partic_jaccard!$C$1:$E$1128,3,FALSE)</f>
        <v>4.3478260869565202E-2</v>
      </c>
      <c r="DK981">
        <f>VLOOKUP(B981,rtword_jaccard!$C$1:$E$1128,3,FALSE)</f>
        <v>0.123595505617977</v>
      </c>
      <c r="DL981">
        <f>VLOOKUP(B981,rtword_jaccard!$C$1:$F$1128,4,FALSE)</f>
        <v>0.20481927710843301</v>
      </c>
      <c r="DM981">
        <f>VLOOKUP(B981,rtword_jaccard!$C$1:$G$1128,5,FALSE)</f>
        <v>0.23966942148760301</v>
      </c>
      <c r="DN981">
        <f>VLOOKUP(B981,owner_j_重み付き!$C$1:$E$1128,3)</f>
        <v>4.0000000000000002E-4</v>
      </c>
      <c r="DO981">
        <f>VLOOKUP(B981,part_j_重み付き!$C$1:$E$1128,3,FALSE)</f>
        <v>2.0000000000000001E-4</v>
      </c>
      <c r="DP981">
        <f>VLOOKUP(B981,journalsection_jaccard!$C$2:$E$1129,3,FALSE)</f>
        <v>0.63934426229508201</v>
      </c>
      <c r="DQ981">
        <f>VLOOKUP(B981,journalsection_jaccard!$C$2:$F$1129,4,FALSE)</f>
        <v>0.38888888888888801</v>
      </c>
      <c r="DR981">
        <f>VLOOKUP(B981,journalsection_jaccard!$C$2:$G$1129,5,FALSE)</f>
        <v>0.28755364806866901</v>
      </c>
      <c r="DS981">
        <f>VLOOKUP(B981,journalsection_jaccard!$C$2:$H$1129,6,FALSE)</f>
        <v>0.20481927710843301</v>
      </c>
    </row>
    <row r="982" spans="1:123" x14ac:dyDescent="0.55000000000000004">
      <c r="A982">
        <v>975</v>
      </c>
      <c r="B982" t="s">
        <v>2432</v>
      </c>
      <c r="C982" t="s">
        <v>1081</v>
      </c>
      <c r="D982">
        <v>-6.1961185000000002E-2</v>
      </c>
      <c r="E982">
        <v>0.19372772999999999</v>
      </c>
      <c r="F982">
        <v>7.0430530000000005E-2</v>
      </c>
      <c r="G982">
        <v>0.19338863000000001</v>
      </c>
      <c r="H982">
        <v>0.17898420000000001</v>
      </c>
      <c r="I982">
        <v>1.8231827999999999E-2</v>
      </c>
      <c r="J982">
        <v>0.10348850499999999</v>
      </c>
      <c r="K982">
        <v>0.98437580000000002</v>
      </c>
      <c r="L982">
        <v>4.7664847000000003E-3</v>
      </c>
      <c r="M982">
        <v>0.11930810999999999</v>
      </c>
      <c r="N982">
        <v>0.24820734999999999</v>
      </c>
      <c r="O982">
        <v>-3.9133843999999999E-3</v>
      </c>
      <c r="P982">
        <v>0.11993386</v>
      </c>
      <c r="Q982">
        <v>3.7609164000000001E-3</v>
      </c>
      <c r="R982">
        <v>0.13478445999999999</v>
      </c>
      <c r="S982">
        <v>9.0939599999999999E-3</v>
      </c>
      <c r="T982">
        <v>0.11033219</v>
      </c>
      <c r="U982">
        <v>3.9502304000000002E-2</v>
      </c>
      <c r="V982">
        <v>0.25867965999999998</v>
      </c>
      <c r="W982">
        <v>-1.5592727000000001E-2</v>
      </c>
      <c r="X982">
        <v>0.23546006999999999</v>
      </c>
      <c r="Y982">
        <v>0.22250068000000001</v>
      </c>
      <c r="Z982">
        <v>0.10558341</v>
      </c>
      <c r="AA982">
        <v>0.124293245</v>
      </c>
      <c r="AB982">
        <v>3.4991197000000002E-2</v>
      </c>
      <c r="AC982">
        <v>0.29527340000000002</v>
      </c>
      <c r="AD982">
        <v>2.6386913000000001E-2</v>
      </c>
      <c r="AE982">
        <v>-1.6157715E-2</v>
      </c>
      <c r="AF982">
        <v>0.31136923999999999</v>
      </c>
      <c r="AG982">
        <v>6.2311955000000002E-2</v>
      </c>
      <c r="AH982">
        <v>5.1003989999999999E-2</v>
      </c>
      <c r="AI982">
        <v>-2.2594076000000001E-2</v>
      </c>
      <c r="AJ982">
        <v>0.15062898</v>
      </c>
      <c r="AK982">
        <v>8.3908040000000003E-2</v>
      </c>
      <c r="AL982">
        <v>9.3155104000000003E-4</v>
      </c>
      <c r="AM982">
        <v>0.121011466</v>
      </c>
      <c r="AN982">
        <v>0.16406680000000001</v>
      </c>
      <c r="AO982">
        <v>0.10372082000000001</v>
      </c>
      <c r="AP982">
        <v>0.16726158999999999</v>
      </c>
      <c r="AQ982">
        <v>0.16541856999999999</v>
      </c>
      <c r="AR982">
        <v>0.18997468000000001</v>
      </c>
      <c r="AS982">
        <v>9.5280439999999994E-2</v>
      </c>
      <c r="AT982">
        <v>0.34270792999999999</v>
      </c>
      <c r="AU982">
        <v>8.2657869999999994E-2</v>
      </c>
      <c r="AV982">
        <v>1.3699789E-2</v>
      </c>
      <c r="AW982">
        <v>0.31014449999999999</v>
      </c>
      <c r="AX982">
        <v>1.4083096E-2</v>
      </c>
      <c r="AY982">
        <v>0.14538519</v>
      </c>
      <c r="AZ982">
        <v>0.94050836999999998</v>
      </c>
      <c r="BA982">
        <v>-5.7629715999999997E-2</v>
      </c>
      <c r="BB982">
        <v>4.230631E-2</v>
      </c>
      <c r="BC982">
        <v>5.1372002999999999E-2</v>
      </c>
      <c r="BD982">
        <v>0.14980996999999999</v>
      </c>
      <c r="BE982">
        <v>0.22609559000000001</v>
      </c>
      <c r="BF982">
        <v>-3.9931684999999998E-3</v>
      </c>
      <c r="BG982">
        <v>0.20730270000000001</v>
      </c>
      <c r="BH982">
        <v>0.11963047</v>
      </c>
      <c r="BI982">
        <v>0.1104468</v>
      </c>
      <c r="BJ982">
        <v>0.15160257999999999</v>
      </c>
      <c r="BK982">
        <v>0.33688790000000002</v>
      </c>
      <c r="BL982">
        <v>8.2549670000000006E-2</v>
      </c>
      <c r="BM982">
        <v>0.13239664000000001</v>
      </c>
      <c r="BN982">
        <v>0.20107681999999999</v>
      </c>
      <c r="BO982">
        <v>0.20705259000000001</v>
      </c>
      <c r="BP982">
        <v>4.4169519999999997E-2</v>
      </c>
      <c r="BQ982">
        <v>0.26227346000000001</v>
      </c>
      <c r="BR982">
        <v>0.24532722000000001</v>
      </c>
      <c r="BS982">
        <v>0.29927576</v>
      </c>
      <c r="BT982">
        <v>0.107114114</v>
      </c>
      <c r="BU982">
        <v>0.11831331</v>
      </c>
      <c r="BV982">
        <v>0.14984430000000001</v>
      </c>
      <c r="BW982">
        <v>0.23847120999999999</v>
      </c>
      <c r="BX982">
        <v>0.22972809999999999</v>
      </c>
      <c r="BY982">
        <v>0.14634556000000001</v>
      </c>
      <c r="BZ982">
        <v>8.6506559999999996E-2</v>
      </c>
      <c r="CA982">
        <v>0.18447214000000001</v>
      </c>
      <c r="CB982">
        <v>0.19001935</v>
      </c>
      <c r="CC982">
        <v>0.122156374</v>
      </c>
      <c r="CD982">
        <v>0.28124582999999997</v>
      </c>
      <c r="CE982">
        <v>0.28025195000000003</v>
      </c>
      <c r="CF982">
        <v>4.2496270000000003E-2</v>
      </c>
      <c r="CG982">
        <v>6.4660914E-2</v>
      </c>
      <c r="CH982">
        <v>3.8292545999999997E-2</v>
      </c>
      <c r="CI982">
        <v>7.5078980000000003E-2</v>
      </c>
      <c r="CJ982">
        <v>0.15096619999999999</v>
      </c>
      <c r="CK982">
        <v>0.22712286000000001</v>
      </c>
      <c r="CL982">
        <v>0.17745580999999999</v>
      </c>
      <c r="CM982">
        <v>9.0976409999999994E-2</v>
      </c>
      <c r="CN982">
        <v>0.21114582000000001</v>
      </c>
      <c r="CO982">
        <v>0.11231239</v>
      </c>
      <c r="CP982">
        <v>4.5060034999999998E-2</v>
      </c>
      <c r="CQ982">
        <v>0.35571015</v>
      </c>
      <c r="CR982">
        <v>0.32134595999999999</v>
      </c>
      <c r="CS982">
        <v>0.25924387999999998</v>
      </c>
      <c r="CT982">
        <v>0.12971894</v>
      </c>
      <c r="CU982">
        <v>0.11769712</v>
      </c>
      <c r="CV982">
        <v>0.14010877999999999</v>
      </c>
      <c r="CW982">
        <v>0.19698122000000001</v>
      </c>
      <c r="CX982">
        <v>0.32602910000000002</v>
      </c>
      <c r="CY982">
        <v>0.11736418</v>
      </c>
      <c r="CZ982">
        <v>0.36720908000000002</v>
      </c>
      <c r="DA982">
        <v>0.14824994</v>
      </c>
      <c r="DB982">
        <v>0.15613234000000001</v>
      </c>
      <c r="DC982">
        <v>0.95372033000000001</v>
      </c>
      <c r="DD982">
        <v>0.20565945999999999</v>
      </c>
      <c r="DE982">
        <v>-2.9600250000000002E-2</v>
      </c>
      <c r="DF982">
        <f t="shared" si="40"/>
        <v>0.13879900091495143</v>
      </c>
      <c r="DG982">
        <f t="shared" si="41"/>
        <v>0</v>
      </c>
      <c r="DH982">
        <v>0</v>
      </c>
      <c r="DI982">
        <f>VLOOKUP(B982,owner_jaccard!$C$1:$E$1128,3,FALSE)</f>
        <v>0.11111111111111099</v>
      </c>
      <c r="DJ982">
        <f>VLOOKUP(B982,partic_jaccard!$C$1:$E$1128,3,FALSE)</f>
        <v>4.7619047619047603E-2</v>
      </c>
      <c r="DK982">
        <f>VLOOKUP(B982,rtword_jaccard!$C$1:$E$1128,3,FALSE)</f>
        <v>0.20481927710843301</v>
      </c>
      <c r="DL982">
        <f>VLOOKUP(B982,rtword_jaccard!$C$1:$F$1128,4,FALSE)</f>
        <v>0.24223602484472001</v>
      </c>
      <c r="DM982">
        <f>VLOOKUP(B982,rtword_jaccard!$C$1:$G$1128,5,FALSE)</f>
        <v>0.20481927710843301</v>
      </c>
      <c r="DN982">
        <f>VLOOKUP(B982,owner_j_重み付き!$C$1:$E$1128,3)</f>
        <v>1.4E-3</v>
      </c>
      <c r="DO982">
        <f>VLOOKUP(B982,part_j_重み付き!$C$1:$E$1128,3,FALSE)</f>
        <v>8.9999999999999998E-4</v>
      </c>
      <c r="DP982">
        <f>VLOOKUP(B982,journalsection_jaccard!$C$2:$E$1129,3,FALSE)</f>
        <v>0.38888888888888801</v>
      </c>
      <c r="DQ982">
        <f>VLOOKUP(B982,journalsection_jaccard!$C$2:$F$1129,4,FALSE)</f>
        <v>0.36054421768707401</v>
      </c>
      <c r="DR982">
        <f>VLOOKUP(B982,journalsection_jaccard!$C$2:$G$1129,5,FALSE)</f>
        <v>0.29870129870129802</v>
      </c>
      <c r="DS982">
        <f>VLOOKUP(B982,journalsection_jaccard!$C$2:$H$1129,6,FALSE)</f>
        <v>0.19047619047618999</v>
      </c>
    </row>
    <row r="983" spans="1:123" hidden="1" x14ac:dyDescent="0.55000000000000004">
      <c r="A983">
        <v>976</v>
      </c>
      <c r="B983" t="s">
        <v>1552</v>
      </c>
      <c r="C983" t="s">
        <v>1082</v>
      </c>
      <c r="D983">
        <v>0.33520955000000002</v>
      </c>
      <c r="E983">
        <v>0.25888133000000002</v>
      </c>
      <c r="F983">
        <v>0.16923321999999999</v>
      </c>
      <c r="G983">
        <v>0.36068997000000003</v>
      </c>
      <c r="H983">
        <v>0.37784588000000002</v>
      </c>
      <c r="I983">
        <v>0.17528309</v>
      </c>
      <c r="J983">
        <v>0.46950160000000002</v>
      </c>
      <c r="K983">
        <v>0.98268500000000003</v>
      </c>
      <c r="L983">
        <v>0.19970642</v>
      </c>
      <c r="M983">
        <v>0.20457083000000001</v>
      </c>
      <c r="N983">
        <v>0.44788679999999997</v>
      </c>
      <c r="O983">
        <v>0.34696046000000003</v>
      </c>
      <c r="P983">
        <v>0.21214108000000001</v>
      </c>
      <c r="Q983">
        <v>0.18730788000000001</v>
      </c>
      <c r="R983">
        <v>0.34964050000000002</v>
      </c>
      <c r="S983">
        <v>0.26115787000000001</v>
      </c>
      <c r="T983">
        <v>0.31282870000000002</v>
      </c>
      <c r="U983">
        <v>0.11075213</v>
      </c>
      <c r="V983">
        <v>0.1618636</v>
      </c>
      <c r="W983">
        <v>6.0578868000000001E-2</v>
      </c>
      <c r="X983">
        <v>0.35251664999999999</v>
      </c>
      <c r="Y983">
        <v>0.37094571999999998</v>
      </c>
      <c r="Z983">
        <v>0.38013235000000001</v>
      </c>
      <c r="AA983">
        <v>0.16386445999999999</v>
      </c>
      <c r="AB983">
        <v>0.29615079999999999</v>
      </c>
      <c r="AC983">
        <v>0.27231729999999998</v>
      </c>
      <c r="AD983">
        <v>0.22476608000000001</v>
      </c>
      <c r="AE983">
        <v>0.31835817999999999</v>
      </c>
      <c r="AF983">
        <v>0.21899536</v>
      </c>
      <c r="AG983">
        <v>0.12886721000000001</v>
      </c>
      <c r="AH983">
        <v>3.5258119999999997E-2</v>
      </c>
      <c r="AI983">
        <v>0.32448675999999999</v>
      </c>
      <c r="AJ983">
        <v>0.32626358</v>
      </c>
      <c r="AK983">
        <v>0.30546862000000002</v>
      </c>
      <c r="AL983">
        <v>0.30471340000000002</v>
      </c>
      <c r="AM983">
        <v>0.23228346999999999</v>
      </c>
      <c r="AN983">
        <v>0.19893142999999999</v>
      </c>
      <c r="AO983">
        <v>0.20768689000000001</v>
      </c>
      <c r="AP983">
        <v>0.22724607999999999</v>
      </c>
      <c r="AQ983">
        <v>0.41061126999999997</v>
      </c>
      <c r="AR983">
        <v>0.20406134000000001</v>
      </c>
      <c r="AS983">
        <v>0.11639742</v>
      </c>
      <c r="AT983">
        <v>9.4645699999999999E-2</v>
      </c>
      <c r="AU983">
        <v>0.18700981</v>
      </c>
      <c r="AV983">
        <v>0.16485912999999999</v>
      </c>
      <c r="AW983">
        <v>0.22814651999999999</v>
      </c>
      <c r="AX983">
        <v>0.24131923999999999</v>
      </c>
      <c r="AY983">
        <v>0.48462667999999998</v>
      </c>
      <c r="AZ983">
        <v>0.98003439999999997</v>
      </c>
      <c r="BA983">
        <v>8.5343749999999996E-2</v>
      </c>
      <c r="BB983">
        <v>0.14421318</v>
      </c>
      <c r="BC983">
        <v>0.41041607000000002</v>
      </c>
      <c r="BD983">
        <v>0.18563238000000001</v>
      </c>
      <c r="BE983">
        <v>0.14378618000000001</v>
      </c>
      <c r="BF983">
        <v>0.27086009999999999</v>
      </c>
      <c r="BG983">
        <v>0.30343651999999999</v>
      </c>
      <c r="BH983">
        <v>0.27980464999999999</v>
      </c>
      <c r="BI983">
        <v>0.12080867000000001</v>
      </c>
      <c r="BJ983">
        <v>0.43083468000000003</v>
      </c>
      <c r="BK983">
        <v>1.3581621E-3</v>
      </c>
      <c r="BL983">
        <v>0.22597075999999999</v>
      </c>
      <c r="BM983">
        <v>0.17673579</v>
      </c>
      <c r="BN983">
        <v>9.1656810000000005E-2</v>
      </c>
      <c r="BO983">
        <v>0.3514119</v>
      </c>
      <c r="BP983">
        <v>4.5513682E-2</v>
      </c>
      <c r="BQ983">
        <v>0.21347621</v>
      </c>
      <c r="BR983">
        <v>0.25137251999999999</v>
      </c>
      <c r="BS983">
        <v>0.27181696999999999</v>
      </c>
      <c r="BT983">
        <v>0.35910555999999999</v>
      </c>
      <c r="BU983">
        <v>0.34730090000000002</v>
      </c>
      <c r="BV983">
        <v>0.13107836</v>
      </c>
      <c r="BW983">
        <v>0.16755075999999999</v>
      </c>
      <c r="BX983">
        <v>0.46164113000000001</v>
      </c>
      <c r="BY983">
        <v>0.12799603000000001</v>
      </c>
      <c r="BZ983">
        <v>0.22973165000000001</v>
      </c>
      <c r="CA983">
        <v>0.24237217</v>
      </c>
      <c r="CB983">
        <v>0.34747997000000003</v>
      </c>
      <c r="CC983">
        <v>0.31536835000000002</v>
      </c>
      <c r="CD983">
        <v>0.41573264999999998</v>
      </c>
      <c r="CE983">
        <v>0.27436854999999999</v>
      </c>
      <c r="CF983">
        <v>0.28447527</v>
      </c>
      <c r="CG983">
        <v>0.28928617000000001</v>
      </c>
      <c r="CH983">
        <v>0.31888977000000002</v>
      </c>
      <c r="CI983">
        <v>0.24644501999999999</v>
      </c>
      <c r="CJ983">
        <v>0.25214579999999998</v>
      </c>
      <c r="CK983">
        <v>0.40944760000000002</v>
      </c>
      <c r="CL983">
        <v>0.32628593</v>
      </c>
      <c r="CM983">
        <v>0.23395061</v>
      </c>
      <c r="CN983">
        <v>0.15817349</v>
      </c>
      <c r="CO983">
        <v>0.20592241</v>
      </c>
      <c r="CP983">
        <v>0.30972558</v>
      </c>
      <c r="CQ983">
        <v>0.23845838</v>
      </c>
      <c r="CR983">
        <v>0.25604692000000001</v>
      </c>
      <c r="CS983">
        <v>0.34191304</v>
      </c>
      <c r="CT983">
        <v>0.22089829999999999</v>
      </c>
      <c r="CU983">
        <v>0.35145873</v>
      </c>
      <c r="CV983">
        <v>0.43818662000000003</v>
      </c>
      <c r="CW983">
        <v>0.28529564000000002</v>
      </c>
      <c r="CX983">
        <v>0.32272132999999997</v>
      </c>
      <c r="CY983">
        <v>0.25285318000000001</v>
      </c>
      <c r="CZ983">
        <v>0.48802328</v>
      </c>
      <c r="DA983">
        <v>0.28515606999999998</v>
      </c>
      <c r="DB983">
        <v>0.17064816999999999</v>
      </c>
      <c r="DC983">
        <v>0.97917860000000001</v>
      </c>
      <c r="DD983">
        <v>0.35735213999999998</v>
      </c>
      <c r="DE983">
        <v>0.21982034</v>
      </c>
      <c r="DF983">
        <f t="shared" si="40"/>
        <v>0.25932741943786403</v>
      </c>
      <c r="DG983">
        <f t="shared" si="41"/>
        <v>1</v>
      </c>
      <c r="DH983">
        <v>3.3883587601573971E-2</v>
      </c>
      <c r="DI983">
        <f>VLOOKUP(B983,owner_jaccard!$C$1:$E$1128,3,FALSE)</f>
        <v>0.58823529411764697</v>
      </c>
      <c r="DJ983">
        <f>VLOOKUP(B983,partic_jaccard!$C$1:$E$1128,3,FALSE)</f>
        <v>0.62068965517241304</v>
      </c>
      <c r="DK983">
        <f>VLOOKUP(B983,rtword_jaccard!$C$1:$E$1128,3,FALSE)</f>
        <v>0.40845070422535201</v>
      </c>
      <c r="DL983">
        <f>VLOOKUP(B983,rtword_jaccard!$C$1:$F$1128,4,FALSE)</f>
        <v>0.47058823529411697</v>
      </c>
      <c r="DM983">
        <f>VLOOKUP(B983,rtword_jaccard!$C$1:$G$1128,5,FALSE)</f>
        <v>0.47783251231527002</v>
      </c>
      <c r="DN983">
        <f>VLOOKUP(B983,owner_j_重み付き!$C$1:$E$1128,3)</f>
        <v>3.3399999999999999E-2</v>
      </c>
      <c r="DO983">
        <f>VLOOKUP(B983,part_j_重み付き!$C$1:$E$1128,3,FALSE)</f>
        <v>0.16930000000000001</v>
      </c>
      <c r="DP983">
        <f>VLOOKUP(B983,journalsection_jaccard!$C$2:$E$1129,3,FALSE)</f>
        <v>0.69491525423728795</v>
      </c>
      <c r="DQ983">
        <f>VLOOKUP(B983,journalsection_jaccard!$C$2:$F$1129,4,FALSE)</f>
        <v>0.45985401459853997</v>
      </c>
      <c r="DR983">
        <f>VLOOKUP(B983,journalsection_jaccard!$C$2:$G$1129,5,FALSE)</f>
        <v>0.41509433962264097</v>
      </c>
      <c r="DS983">
        <f>VLOOKUP(B983,journalsection_jaccard!$C$2:$H$1129,6,FALSE)</f>
        <v>0.29870129870129802</v>
      </c>
    </row>
    <row r="984" spans="1:123" hidden="1" x14ac:dyDescent="0.55000000000000004">
      <c r="A984">
        <v>977</v>
      </c>
      <c r="B984" t="s">
        <v>1553</v>
      </c>
      <c r="C984" t="s">
        <v>1083</v>
      </c>
      <c r="D984">
        <v>0.23572051999999999</v>
      </c>
      <c r="E984">
        <v>0.34725191999999999</v>
      </c>
      <c r="F984">
        <v>0.41257438000000002</v>
      </c>
      <c r="G984">
        <v>0.34870066999999999</v>
      </c>
      <c r="H984">
        <v>7.4694099999999999E-2</v>
      </c>
      <c r="I984">
        <v>0.18861921000000001</v>
      </c>
      <c r="J984">
        <v>0.4785334</v>
      </c>
      <c r="K984">
        <v>0.98016833999999997</v>
      </c>
      <c r="L984">
        <v>0.17864983000000001</v>
      </c>
      <c r="M984">
        <v>0.17854523999999999</v>
      </c>
      <c r="N984">
        <v>0.47787809999999997</v>
      </c>
      <c r="O984">
        <v>0.23733898</v>
      </c>
      <c r="P984">
        <v>0.13620446999999999</v>
      </c>
      <c r="Q984">
        <v>0.23808426999999999</v>
      </c>
      <c r="R984">
        <v>0.28595340000000002</v>
      </c>
      <c r="S984">
        <v>0.10947363</v>
      </c>
      <c r="T984">
        <v>0.20899883</v>
      </c>
      <c r="U984">
        <v>0.32047809999999999</v>
      </c>
      <c r="V984">
        <v>0.13116712999999999</v>
      </c>
      <c r="W984">
        <v>0.30240095</v>
      </c>
      <c r="X984">
        <v>0.24234159999999999</v>
      </c>
      <c r="Y984">
        <v>0.31978764999999998</v>
      </c>
      <c r="Z984">
        <v>0.3186988</v>
      </c>
      <c r="AA984">
        <v>0.25732934000000002</v>
      </c>
      <c r="AB984">
        <v>0.1773361</v>
      </c>
      <c r="AC984">
        <v>-2.3555385000000002E-2</v>
      </c>
      <c r="AD984">
        <v>0.29600435000000003</v>
      </c>
      <c r="AE984">
        <v>0.27489873999999997</v>
      </c>
      <c r="AF984">
        <v>0.37603207999999999</v>
      </c>
      <c r="AG984">
        <v>0.28469852000000001</v>
      </c>
      <c r="AH984">
        <v>0.22034097999999999</v>
      </c>
      <c r="AI984">
        <v>0.29900452</v>
      </c>
      <c r="AJ984">
        <v>0.37363845000000001</v>
      </c>
      <c r="AK984">
        <v>0.24009430000000001</v>
      </c>
      <c r="AL984">
        <v>0.12895496000000001</v>
      </c>
      <c r="AM984">
        <v>0.36383480000000001</v>
      </c>
      <c r="AN984">
        <v>-2.7695982000000001E-2</v>
      </c>
      <c r="AO984">
        <v>0.28576259999999998</v>
      </c>
      <c r="AP984">
        <v>0.21829857999999999</v>
      </c>
      <c r="AQ984">
        <v>0.37462652000000002</v>
      </c>
      <c r="AR984">
        <v>0.28459763999999999</v>
      </c>
      <c r="AS984">
        <v>0.15963231</v>
      </c>
      <c r="AT984">
        <v>0.18652368999999999</v>
      </c>
      <c r="AU984">
        <v>0.14449139999999999</v>
      </c>
      <c r="AV984">
        <v>0.24054440999999999</v>
      </c>
      <c r="AW984">
        <v>0.27543773999999999</v>
      </c>
      <c r="AX984">
        <v>0.18620992</v>
      </c>
      <c r="AY984">
        <v>0.30245739999999999</v>
      </c>
      <c r="AZ984">
        <v>0.97453889999999999</v>
      </c>
      <c r="BA984">
        <v>0.28254323999999997</v>
      </c>
      <c r="BB984">
        <v>0.15237771</v>
      </c>
      <c r="BC984">
        <v>0.29975584</v>
      </c>
      <c r="BD984">
        <v>0.21555880999999999</v>
      </c>
      <c r="BE984">
        <v>0.15044399999999999</v>
      </c>
      <c r="BF984">
        <v>0.21793333000000001</v>
      </c>
      <c r="BG984">
        <v>0.34571052000000002</v>
      </c>
      <c r="BH984">
        <v>0.1610915</v>
      </c>
      <c r="BI984">
        <v>0.34256235000000002</v>
      </c>
      <c r="BJ984">
        <v>0.14404990000000001</v>
      </c>
      <c r="BK984">
        <v>0.26207956999999998</v>
      </c>
      <c r="BL984">
        <v>0.26487087999999998</v>
      </c>
      <c r="BM984">
        <v>0.34590372000000003</v>
      </c>
      <c r="BN984">
        <v>0.21577705</v>
      </c>
      <c r="BO984">
        <v>0.35569474000000001</v>
      </c>
      <c r="BP984">
        <v>0.23734874</v>
      </c>
      <c r="BQ984">
        <v>0.16527505000000001</v>
      </c>
      <c r="BR984">
        <v>0.29308163999999998</v>
      </c>
      <c r="BS984">
        <v>0.31232529999999997</v>
      </c>
      <c r="BT984">
        <v>0.29722500000000002</v>
      </c>
      <c r="BU984">
        <v>0.27159438000000002</v>
      </c>
      <c r="BV984">
        <v>0.15524350000000001</v>
      </c>
      <c r="BW984">
        <v>0.36574691999999998</v>
      </c>
      <c r="BX984">
        <v>0.33655681999999998</v>
      </c>
      <c r="BY984">
        <v>6.5922484000000003E-2</v>
      </c>
      <c r="BZ984">
        <v>0.17085728</v>
      </c>
      <c r="CA984">
        <v>0.16468641000000001</v>
      </c>
      <c r="CB984">
        <v>0.17805204999999999</v>
      </c>
      <c r="CC984">
        <v>0.32126260000000001</v>
      </c>
      <c r="CD984">
        <v>0.26074271999999998</v>
      </c>
      <c r="CE984">
        <v>0.29071406</v>
      </c>
      <c r="CF984">
        <v>0.21707288999999999</v>
      </c>
      <c r="CG984">
        <v>8.1673239999999994E-2</v>
      </c>
      <c r="CH984">
        <v>0.16902112999999999</v>
      </c>
      <c r="CI984">
        <v>9.4935989999999998E-2</v>
      </c>
      <c r="CJ984">
        <v>0.16595297000000001</v>
      </c>
      <c r="CK984">
        <v>0.24922111999999999</v>
      </c>
      <c r="CL984">
        <v>0.41041175000000002</v>
      </c>
      <c r="CM984">
        <v>0.19876398000000001</v>
      </c>
      <c r="CN984">
        <v>7.7791780000000005E-2</v>
      </c>
      <c r="CO984">
        <v>0.31203204000000001</v>
      </c>
      <c r="CP984">
        <v>0.33060515000000001</v>
      </c>
      <c r="CQ984">
        <v>0.19276324</v>
      </c>
      <c r="CR984">
        <v>0.30351758000000001</v>
      </c>
      <c r="CS984">
        <v>0.2496612</v>
      </c>
      <c r="CT984">
        <v>0.22219467000000001</v>
      </c>
      <c r="CU984">
        <v>0.23221673000000001</v>
      </c>
      <c r="CV984">
        <v>0.27469290000000002</v>
      </c>
      <c r="CW984">
        <v>0.220027</v>
      </c>
      <c r="CX984">
        <v>9.0215719999999999E-2</v>
      </c>
      <c r="CY984">
        <v>0.11390629400000001</v>
      </c>
      <c r="CZ984">
        <v>0.47390233999999998</v>
      </c>
      <c r="DA984">
        <v>0.16989282</v>
      </c>
      <c r="DB984">
        <v>0.15089785999999999</v>
      </c>
      <c r="DC984">
        <v>0.96707180000000004</v>
      </c>
      <c r="DD984">
        <v>0.42848989999999998</v>
      </c>
      <c r="DE984">
        <v>5.3184944999999997E-2</v>
      </c>
      <c r="DF984">
        <f t="shared" si="40"/>
        <v>0.24075365549514571</v>
      </c>
      <c r="DG984">
        <f t="shared" si="41"/>
        <v>0</v>
      </c>
      <c r="DH984">
        <v>2.2411474675033618E-4</v>
      </c>
      <c r="DI984">
        <f>VLOOKUP(B984,owner_jaccard!$C$1:$E$1128,3,FALSE)</f>
        <v>0.40425531914893598</v>
      </c>
      <c r="DJ984">
        <f>VLOOKUP(B984,partic_jaccard!$C$1:$E$1128,3,FALSE)</f>
        <v>0.53333333333333299</v>
      </c>
      <c r="DK984">
        <f>VLOOKUP(B984,rtword_jaccard!$C$1:$E$1128,3,FALSE)</f>
        <v>0.219512195121951</v>
      </c>
      <c r="DL984">
        <f>VLOOKUP(B984,rtword_jaccard!$C$1:$F$1128,4,FALSE)</f>
        <v>0.33333333333333298</v>
      </c>
      <c r="DM984">
        <f>VLOOKUP(B984,rtword_jaccard!$C$1:$G$1128,5,FALSE)</f>
        <v>0.3215859030837</v>
      </c>
      <c r="DN984">
        <f>VLOOKUP(B984,owner_j_重み付き!$C$1:$E$1128,3)</f>
        <v>2.1999999999999999E-2</v>
      </c>
      <c r="DO984">
        <f>VLOOKUP(B984,part_j_重み付き!$C$1:$E$1128,3,FALSE)</f>
        <v>0.13020000000000001</v>
      </c>
      <c r="DP984">
        <f>VLOOKUP(B984,journalsection_jaccard!$C$2:$E$1129,3,FALSE)</f>
        <v>0.61290322580645096</v>
      </c>
      <c r="DQ984">
        <f>VLOOKUP(B984,journalsection_jaccard!$C$2:$F$1129,4,FALSE)</f>
        <v>0.36986301369863001</v>
      </c>
      <c r="DR984">
        <f>VLOOKUP(B984,journalsection_jaccard!$C$2:$G$1129,5,FALSE)</f>
        <v>0.33333333333333298</v>
      </c>
      <c r="DS984">
        <f>VLOOKUP(B984,journalsection_jaccard!$C$2:$H$1129,6,FALSE)</f>
        <v>0.20481927710843301</v>
      </c>
    </row>
    <row r="985" spans="1:123" hidden="1" x14ac:dyDescent="0.55000000000000004">
      <c r="A985">
        <v>978</v>
      </c>
      <c r="B985" t="s">
        <v>1554</v>
      </c>
      <c r="C985" t="s">
        <v>1084</v>
      </c>
      <c r="D985">
        <v>0.35044651999999998</v>
      </c>
      <c r="E985">
        <v>0.23118214000000001</v>
      </c>
      <c r="F985">
        <v>0.117891856</v>
      </c>
      <c r="G985">
        <v>0.31565665999999998</v>
      </c>
      <c r="H985">
        <v>0.21500595</v>
      </c>
      <c r="I985">
        <v>0.32555714000000002</v>
      </c>
      <c r="J985">
        <v>0.43199372000000003</v>
      </c>
      <c r="K985">
        <v>0.98195460000000001</v>
      </c>
      <c r="L985">
        <v>5.4953200000000001E-2</v>
      </c>
      <c r="M985">
        <v>0.36237713999999999</v>
      </c>
      <c r="N985">
        <v>0.43095174000000003</v>
      </c>
      <c r="O985">
        <v>0.26046174999999999</v>
      </c>
      <c r="P985">
        <v>8.3278969999999994E-2</v>
      </c>
      <c r="Q985">
        <v>0.36002139999999999</v>
      </c>
      <c r="R985">
        <v>0.20993495000000001</v>
      </c>
      <c r="S985">
        <v>0.35188395</v>
      </c>
      <c r="T985">
        <v>0.39893717000000001</v>
      </c>
      <c r="U985">
        <v>-1.1901755E-2</v>
      </c>
      <c r="V985">
        <v>0.23372831999999999</v>
      </c>
      <c r="W985">
        <v>0.18110745</v>
      </c>
      <c r="X985">
        <v>0.23882616000000001</v>
      </c>
      <c r="Y985">
        <v>0.26761173999999999</v>
      </c>
      <c r="Z985">
        <v>0.18080813000000001</v>
      </c>
      <c r="AA985">
        <v>0.21549531999999999</v>
      </c>
      <c r="AB985">
        <v>0.21362332000000001</v>
      </c>
      <c r="AC985">
        <v>0.19514809999999999</v>
      </c>
      <c r="AD985">
        <v>0.1491297</v>
      </c>
      <c r="AE985">
        <v>0.17353113000000001</v>
      </c>
      <c r="AF985">
        <v>0.31311359999999999</v>
      </c>
      <c r="AG985">
        <v>0.29171148000000002</v>
      </c>
      <c r="AH985">
        <v>0.1625344</v>
      </c>
      <c r="AI985">
        <v>0.28771364999999999</v>
      </c>
      <c r="AJ985">
        <v>0.35246179999999999</v>
      </c>
      <c r="AK985">
        <v>0.18758099</v>
      </c>
      <c r="AL985">
        <v>0.18473801000000001</v>
      </c>
      <c r="AM985">
        <v>0.2576927</v>
      </c>
      <c r="AN985">
        <v>0.11628996599999999</v>
      </c>
      <c r="AO985">
        <v>0.18906529</v>
      </c>
      <c r="AP985">
        <v>0.21740893999999999</v>
      </c>
      <c r="AQ985">
        <v>0.17376021999999999</v>
      </c>
      <c r="AR985">
        <v>0.23900015999999999</v>
      </c>
      <c r="AS985">
        <v>0.124972895</v>
      </c>
      <c r="AT985">
        <v>7.3263759999999997E-2</v>
      </c>
      <c r="AU985">
        <v>0.23253335</v>
      </c>
      <c r="AV985">
        <v>0.29246139999999998</v>
      </c>
      <c r="AW985">
        <v>0.48584603999999998</v>
      </c>
      <c r="AX985">
        <v>0.23649971</v>
      </c>
      <c r="AY985">
        <v>0.30065409999999998</v>
      </c>
      <c r="AZ985">
        <v>0.97881260000000003</v>
      </c>
      <c r="BA985">
        <v>0.23479514000000001</v>
      </c>
      <c r="BB985">
        <v>2.2306498000000001E-2</v>
      </c>
      <c r="BC985">
        <v>0.29347839999999997</v>
      </c>
      <c r="BD985">
        <v>0.26265266999999998</v>
      </c>
      <c r="BE985">
        <v>0.21440207999999999</v>
      </c>
      <c r="BF985">
        <v>0.44147596</v>
      </c>
      <c r="BG985">
        <v>0.37462332999999998</v>
      </c>
      <c r="BH985">
        <v>0.1497889</v>
      </c>
      <c r="BI985">
        <v>0.47168365000000001</v>
      </c>
      <c r="BJ985">
        <v>0.38936134999999999</v>
      </c>
      <c r="BK985">
        <v>0.41330235999999998</v>
      </c>
      <c r="BL985">
        <v>0.28657883000000001</v>
      </c>
      <c r="BM985">
        <v>0.27738639999999998</v>
      </c>
      <c r="BN985">
        <v>0.27190354</v>
      </c>
      <c r="BO985">
        <v>0.31859124</v>
      </c>
      <c r="BP985">
        <v>3.2428934999999999E-2</v>
      </c>
      <c r="BQ985">
        <v>0.121522084</v>
      </c>
      <c r="BR985">
        <v>0.19270666</v>
      </c>
      <c r="BS985">
        <v>0.26302241999999998</v>
      </c>
      <c r="BT985">
        <v>0.37280273000000003</v>
      </c>
      <c r="BU985">
        <v>0.32967360000000001</v>
      </c>
      <c r="BV985">
        <v>0.14570452</v>
      </c>
      <c r="BW985">
        <v>0.30122717999999998</v>
      </c>
      <c r="BX985">
        <v>0.40499489999999999</v>
      </c>
      <c r="BY985">
        <v>3.8682710000000002E-2</v>
      </c>
      <c r="BZ985">
        <v>0.25060727999999999</v>
      </c>
      <c r="CA985">
        <v>0.27067269999999999</v>
      </c>
      <c r="CB985">
        <v>0.32101884000000003</v>
      </c>
      <c r="CC985">
        <v>0.30262354000000002</v>
      </c>
      <c r="CD985">
        <v>0.2322101</v>
      </c>
      <c r="CE985">
        <v>0.34577732999999999</v>
      </c>
      <c r="CF985">
        <v>0.31207076</v>
      </c>
      <c r="CG985">
        <v>0.33579357999999998</v>
      </c>
      <c r="CH985">
        <v>0.32507000000000003</v>
      </c>
      <c r="CI985">
        <v>1.9733476E-2</v>
      </c>
      <c r="CJ985">
        <v>0.31373437999999998</v>
      </c>
      <c r="CK985">
        <v>0.47950026000000001</v>
      </c>
      <c r="CL985">
        <v>0.36733428000000001</v>
      </c>
      <c r="CM985">
        <v>0.33264255999999998</v>
      </c>
      <c r="CN985">
        <v>5.1003817E-2</v>
      </c>
      <c r="CO985">
        <v>0.12581047000000001</v>
      </c>
      <c r="CP985">
        <v>0.34425709999999998</v>
      </c>
      <c r="CQ985">
        <v>0.23425262999999999</v>
      </c>
      <c r="CR985">
        <v>0.55722349999999998</v>
      </c>
      <c r="CS985">
        <v>0.45358399999999999</v>
      </c>
      <c r="CT985">
        <v>0.15212879000000001</v>
      </c>
      <c r="CU985">
        <v>0.35527777999999999</v>
      </c>
      <c r="CV985">
        <v>0.29821967999999999</v>
      </c>
      <c r="CW985">
        <v>0.29237193</v>
      </c>
      <c r="CX985">
        <v>0.20143749999999999</v>
      </c>
      <c r="CY985">
        <v>0.35255386999999999</v>
      </c>
      <c r="CZ985">
        <v>0.41014326000000001</v>
      </c>
      <c r="DA985">
        <v>0.3237215</v>
      </c>
      <c r="DB985">
        <v>8.0796233999999995E-2</v>
      </c>
      <c r="DC985">
        <v>0.98272145</v>
      </c>
      <c r="DD985">
        <v>0.19650662999999999</v>
      </c>
      <c r="DE985">
        <v>0.19071547999999999</v>
      </c>
      <c r="DF985">
        <f t="shared" si="40"/>
        <v>0.25932848229126221</v>
      </c>
      <c r="DG985">
        <f t="shared" si="41"/>
        <v>1</v>
      </c>
      <c r="DH985">
        <v>1.7444037539826936E-2</v>
      </c>
      <c r="DI985">
        <f>VLOOKUP(B985,owner_jaccard!$C$1:$E$1128,3,FALSE)</f>
        <v>0.487179487179487</v>
      </c>
      <c r="DJ985">
        <f>VLOOKUP(B985,partic_jaccard!$C$1:$E$1128,3,FALSE)</f>
        <v>0.59375</v>
      </c>
      <c r="DK985">
        <f>VLOOKUP(B985,rtword_jaccard!$C$1:$E$1128,3,FALSE)</f>
        <v>0.17647058823529399</v>
      </c>
      <c r="DL985">
        <f>VLOOKUP(B985,rtword_jaccard!$C$1:$F$1128,4,FALSE)</f>
        <v>0.30718954248365998</v>
      </c>
      <c r="DM985">
        <f>VLOOKUP(B985,rtword_jaccard!$C$1:$G$1128,5,FALSE)</f>
        <v>0.36363636363636298</v>
      </c>
      <c r="DN985">
        <f>VLOOKUP(B985,owner_j_重み付き!$C$1:$E$1128,3)</f>
        <v>1.9800000000000002E-2</v>
      </c>
      <c r="DO985">
        <f>VLOOKUP(B985,part_j_重み付き!$C$1:$E$1128,3,FALSE)</f>
        <v>9.9400000000000002E-2</v>
      </c>
      <c r="DP985">
        <f>VLOOKUP(B985,journalsection_jaccard!$C$2:$E$1129,3,FALSE)</f>
        <v>0.75438596491228005</v>
      </c>
      <c r="DQ985">
        <f>VLOOKUP(B985,journalsection_jaccard!$C$2:$F$1129,4,FALSE)</f>
        <v>0.42857142857142799</v>
      </c>
      <c r="DR985">
        <f>VLOOKUP(B985,journalsection_jaccard!$C$2:$G$1129,5,FALSE)</f>
        <v>0.38888888888888801</v>
      </c>
      <c r="DS985">
        <f>VLOOKUP(B985,journalsection_jaccard!$C$2:$H$1129,6,FALSE)</f>
        <v>0.29870129870129802</v>
      </c>
    </row>
    <row r="986" spans="1:123" x14ac:dyDescent="0.55000000000000004">
      <c r="A986">
        <v>979</v>
      </c>
      <c r="B986" t="s">
        <v>2433</v>
      </c>
      <c r="C986" t="s">
        <v>1085</v>
      </c>
      <c r="D986">
        <v>0.17708457</v>
      </c>
      <c r="E986">
        <v>4.0244589999999997E-2</v>
      </c>
      <c r="F986">
        <v>6.8905030000000006E-2</v>
      </c>
      <c r="G986">
        <v>0.105005905</v>
      </c>
      <c r="H986">
        <v>6.7858520000000006E-2</v>
      </c>
      <c r="I986">
        <v>0.38017085</v>
      </c>
      <c r="J986">
        <v>9.4970665999999995E-2</v>
      </c>
      <c r="K986">
        <v>0.98592009999999997</v>
      </c>
      <c r="L986">
        <v>0.18403538999999999</v>
      </c>
      <c r="M986">
        <v>3.6536395999999999E-2</v>
      </c>
      <c r="N986">
        <v>0.23199137</v>
      </c>
      <c r="O986">
        <v>0.1182071</v>
      </c>
      <c r="P986">
        <v>0.17846575000000001</v>
      </c>
      <c r="Q986">
        <v>0.22566729999999999</v>
      </c>
      <c r="R986">
        <v>5.5874906000000002E-2</v>
      </c>
      <c r="S986">
        <v>6.2063633999999999E-2</v>
      </c>
      <c r="T986">
        <v>7.9855480000000006E-2</v>
      </c>
      <c r="U986">
        <v>0.10657256</v>
      </c>
      <c r="V986">
        <v>0.21282102</v>
      </c>
      <c r="W986">
        <v>9.8667370000000004E-2</v>
      </c>
      <c r="X986">
        <v>0.18401835999999999</v>
      </c>
      <c r="Y986">
        <v>0.26461926000000002</v>
      </c>
      <c r="Z986">
        <v>0.120958835</v>
      </c>
      <c r="AA986">
        <v>0.20582697999999999</v>
      </c>
      <c r="AB986">
        <v>0.23743344999999999</v>
      </c>
      <c r="AC986">
        <v>7.1796940000000004E-2</v>
      </c>
      <c r="AD986">
        <v>0.18076776</v>
      </c>
      <c r="AE986">
        <v>0.20414800999999999</v>
      </c>
      <c r="AF986">
        <v>9.7445580000000004E-2</v>
      </c>
      <c r="AG986">
        <v>0.18679983999999999</v>
      </c>
      <c r="AH986">
        <v>-0.10560530999999999</v>
      </c>
      <c r="AI986">
        <v>0.13940068</v>
      </c>
      <c r="AJ986">
        <v>0.18312060999999999</v>
      </c>
      <c r="AK986">
        <v>0.16933413</v>
      </c>
      <c r="AL986">
        <v>4.6152312000000001E-2</v>
      </c>
      <c r="AM986">
        <v>0.15343033</v>
      </c>
      <c r="AN986">
        <v>4.3367688000000001E-2</v>
      </c>
      <c r="AO986">
        <v>0.15292800000000001</v>
      </c>
      <c r="AP986">
        <v>0.23052764000000001</v>
      </c>
      <c r="AQ986">
        <v>0.26535502</v>
      </c>
      <c r="AR986">
        <v>0.14669454000000001</v>
      </c>
      <c r="AS986">
        <v>7.9241409999999998E-2</v>
      </c>
      <c r="AT986">
        <v>7.4475555000000002E-4</v>
      </c>
      <c r="AU986">
        <v>0.25428181999999999</v>
      </c>
      <c r="AV986">
        <v>0.13427386999999999</v>
      </c>
      <c r="AW986">
        <v>0.13345736</v>
      </c>
      <c r="AX986">
        <v>0.16149416999999999</v>
      </c>
      <c r="AY986">
        <v>0.1428673</v>
      </c>
      <c r="AZ986">
        <v>0.95430020000000004</v>
      </c>
      <c r="BA986">
        <v>0.14195846000000001</v>
      </c>
      <c r="BB986">
        <v>0.20748916000000001</v>
      </c>
      <c r="BC986">
        <v>0.27963536999999999</v>
      </c>
      <c r="BD986">
        <v>0.2253686</v>
      </c>
      <c r="BE986">
        <v>3.3728599999999997E-2</v>
      </c>
      <c r="BF986">
        <v>4.5187127000000001E-2</v>
      </c>
      <c r="BG986">
        <v>0.16711509999999999</v>
      </c>
      <c r="BH986">
        <v>4.0408279999999998E-2</v>
      </c>
      <c r="BI986">
        <v>6.158168E-2</v>
      </c>
      <c r="BJ986">
        <v>0.17816942999999999</v>
      </c>
      <c r="BK986">
        <v>0.22594368000000001</v>
      </c>
      <c r="BL986">
        <v>0.11648583</v>
      </c>
      <c r="BM986">
        <v>-2.6650256000000001E-2</v>
      </c>
      <c r="BN986">
        <v>0.15936518999999999</v>
      </c>
      <c r="BO986">
        <v>3.1426884000000002E-2</v>
      </c>
      <c r="BP986">
        <v>0.17090543</v>
      </c>
      <c r="BQ986">
        <v>0.15162295000000001</v>
      </c>
      <c r="BR986">
        <v>0.19955085</v>
      </c>
      <c r="BS986">
        <v>6.2514399999999998E-2</v>
      </c>
      <c r="BT986">
        <v>6.5286956000000004E-3</v>
      </c>
      <c r="BU986">
        <v>8.9317753999999999E-2</v>
      </c>
      <c r="BV986">
        <v>0.16894464000000001</v>
      </c>
      <c r="BW986">
        <v>0.17721023</v>
      </c>
      <c r="BX986">
        <v>0.22713728</v>
      </c>
      <c r="BY986">
        <v>-0.113246575</v>
      </c>
      <c r="BZ986">
        <v>6.8986370000000005E-2</v>
      </c>
      <c r="CA986">
        <v>0.22857902999999999</v>
      </c>
      <c r="CB986">
        <v>0.20349925999999999</v>
      </c>
      <c r="CC986">
        <v>0.17604047</v>
      </c>
      <c r="CD986">
        <v>0.30687490000000001</v>
      </c>
      <c r="CE986">
        <v>0.10658429</v>
      </c>
      <c r="CF986">
        <v>9.4497189999999995E-2</v>
      </c>
      <c r="CG986">
        <v>0.32583788000000002</v>
      </c>
      <c r="CH986">
        <v>0.13999291</v>
      </c>
      <c r="CI986">
        <v>-0.10167898</v>
      </c>
      <c r="CJ986">
        <v>0.17514141</v>
      </c>
      <c r="CK986">
        <v>0.10039300499999999</v>
      </c>
      <c r="CL986">
        <v>7.3093063999999999E-3</v>
      </c>
      <c r="CM986">
        <v>0.15512577</v>
      </c>
      <c r="CN986">
        <v>0.25667846</v>
      </c>
      <c r="CO986">
        <v>-0.11829507</v>
      </c>
      <c r="CP986">
        <v>0.11962294</v>
      </c>
      <c r="CQ986">
        <v>3.5817884000000001E-2</v>
      </c>
      <c r="CR986">
        <v>0.15496403</v>
      </c>
      <c r="CS986">
        <v>1.1307572E-2</v>
      </c>
      <c r="CT986">
        <v>6.2945699999999993E-2</v>
      </c>
      <c r="CU986">
        <v>0.13304943</v>
      </c>
      <c r="CV986">
        <v>0.17101327999999999</v>
      </c>
      <c r="CW986">
        <v>0.25337510000000002</v>
      </c>
      <c r="CX986">
        <v>-5.2859835000000001E-2</v>
      </c>
      <c r="CY986">
        <v>0.18433041999999999</v>
      </c>
      <c r="CZ986">
        <v>0.20104617</v>
      </c>
      <c r="DA986">
        <v>9.9467896E-2</v>
      </c>
      <c r="DB986">
        <v>5.7093058000000002E-2</v>
      </c>
      <c r="DC986">
        <v>0.97481125999999996</v>
      </c>
      <c r="DD986">
        <v>0.17273988000000001</v>
      </c>
      <c r="DE986">
        <v>1.7444734E-2</v>
      </c>
      <c r="DF986">
        <f t="shared" si="40"/>
        <v>0.12994663104417475</v>
      </c>
      <c r="DG986">
        <f t="shared" si="41"/>
        <v>0</v>
      </c>
      <c r="DH986">
        <v>0</v>
      </c>
      <c r="DI986">
        <f>VLOOKUP(B986,owner_jaccard!$C$1:$E$1128,3,FALSE)</f>
        <v>0.35135135135135098</v>
      </c>
      <c r="DJ986">
        <f>VLOOKUP(B986,partic_jaccard!$C$1:$E$1128,3,FALSE)</f>
        <v>9.0909090909090898E-2</v>
      </c>
      <c r="DK986">
        <f>VLOOKUP(B986,rtword_jaccard!$C$1:$E$1128,3,FALSE)</f>
        <v>0.28205128205128199</v>
      </c>
      <c r="DL986">
        <f>VLOOKUP(B986,rtword_jaccard!$C$1:$F$1128,4,FALSE)</f>
        <v>0.37931034482758602</v>
      </c>
      <c r="DM986">
        <f>VLOOKUP(B986,rtword_jaccard!$C$1:$G$1128,5,FALSE)</f>
        <v>0.35135135135135098</v>
      </c>
      <c r="DN986">
        <f>VLOOKUP(B986,owner_j_重み付き!$C$1:$E$1128,3)</f>
        <v>9.5999999999999992E-3</v>
      </c>
      <c r="DO986">
        <f>VLOOKUP(B986,part_j_重み付き!$C$1:$E$1128,3,FALSE)</f>
        <v>4.0000000000000001E-3</v>
      </c>
      <c r="DP986">
        <f>VLOOKUP(B986,journalsection_jaccard!$C$2:$E$1129,3,FALSE)</f>
        <v>0.58730158730158699</v>
      </c>
      <c r="DQ986">
        <f>VLOOKUP(B986,journalsection_jaccard!$C$2:$F$1129,4,FALSE)</f>
        <v>0.40845070422535201</v>
      </c>
      <c r="DR986">
        <f>VLOOKUP(B986,journalsection_jaccard!$C$2:$G$1129,5,FALSE)</f>
        <v>0.35135135135135098</v>
      </c>
      <c r="DS986">
        <f>VLOOKUP(B986,journalsection_jaccard!$C$2:$H$1129,6,FALSE)</f>
        <v>0.265822784810126</v>
      </c>
    </row>
    <row r="987" spans="1:123" hidden="1" x14ac:dyDescent="0.55000000000000004">
      <c r="A987">
        <v>980</v>
      </c>
      <c r="B987" t="s">
        <v>1555</v>
      </c>
      <c r="C987" t="s">
        <v>1086</v>
      </c>
      <c r="D987">
        <v>0.16475356999999999</v>
      </c>
      <c r="E987">
        <v>0.31583660000000002</v>
      </c>
      <c r="F987">
        <v>0.15398121000000001</v>
      </c>
      <c r="G987">
        <v>0.26857083999999998</v>
      </c>
      <c r="H987">
        <v>0.22327287000000001</v>
      </c>
      <c r="I987">
        <v>0.17722318000000001</v>
      </c>
      <c r="J987">
        <v>0.30783102000000001</v>
      </c>
      <c r="K987">
        <v>0.98233320000000002</v>
      </c>
      <c r="L987">
        <v>0.2048055</v>
      </c>
      <c r="M987">
        <v>0.26325658000000002</v>
      </c>
      <c r="N987">
        <v>0.39590379999999997</v>
      </c>
      <c r="O987">
        <v>0.23352290000000001</v>
      </c>
      <c r="P987">
        <v>0.14707874000000001</v>
      </c>
      <c r="Q987">
        <v>0.22328651999999999</v>
      </c>
      <c r="R987">
        <v>0.24779235999999999</v>
      </c>
      <c r="S987">
        <v>0.26608900000000002</v>
      </c>
      <c r="T987">
        <v>0.27792210000000001</v>
      </c>
      <c r="U987">
        <v>8.4050044000000004E-2</v>
      </c>
      <c r="V987">
        <v>0.18139253999999999</v>
      </c>
      <c r="W987">
        <v>0.30906837999999998</v>
      </c>
      <c r="X987">
        <v>0.22253703</v>
      </c>
      <c r="Y987">
        <v>0.39635774000000001</v>
      </c>
      <c r="Z987">
        <v>0.26071583999999998</v>
      </c>
      <c r="AA987">
        <v>0.31495719999999999</v>
      </c>
      <c r="AB987">
        <v>0.38721159999999999</v>
      </c>
      <c r="AC987">
        <v>0.41201207000000001</v>
      </c>
      <c r="AD987">
        <v>9.0540019999999999E-2</v>
      </c>
      <c r="AE987">
        <v>0.18247089999999999</v>
      </c>
      <c r="AF987">
        <v>0.13962029000000001</v>
      </c>
      <c r="AG987">
        <v>0.29066150000000002</v>
      </c>
      <c r="AH987">
        <v>1.7504357000000002E-2</v>
      </c>
      <c r="AI987">
        <v>0.42432924999999999</v>
      </c>
      <c r="AJ987">
        <v>0.29441622000000001</v>
      </c>
      <c r="AK987">
        <v>0.23093946000000001</v>
      </c>
      <c r="AL987">
        <v>7.1794233999999998E-2</v>
      </c>
      <c r="AM987">
        <v>0.30829358000000001</v>
      </c>
      <c r="AN987">
        <v>0.12884161</v>
      </c>
      <c r="AO987">
        <v>9.2433790000000002E-2</v>
      </c>
      <c r="AP987">
        <v>0.16528541999999999</v>
      </c>
      <c r="AQ987">
        <v>0.31085855000000001</v>
      </c>
      <c r="AR987">
        <v>0.2948248</v>
      </c>
      <c r="AS987">
        <v>0.26711106000000001</v>
      </c>
      <c r="AT987">
        <v>0.18743794999999999</v>
      </c>
      <c r="AU987">
        <v>0.35269194999999998</v>
      </c>
      <c r="AV987">
        <v>0.3217081</v>
      </c>
      <c r="AW987">
        <v>0.44931725</v>
      </c>
      <c r="AX987">
        <v>0.18557502000000001</v>
      </c>
      <c r="AY987">
        <v>0.40638867000000001</v>
      </c>
      <c r="AZ987">
        <v>0.97555049999999999</v>
      </c>
      <c r="BA987">
        <v>0.22632815000000001</v>
      </c>
      <c r="BB987">
        <v>0.39863982999999997</v>
      </c>
      <c r="BC987">
        <v>0.14558051999999999</v>
      </c>
      <c r="BD987">
        <v>0.23105368000000001</v>
      </c>
      <c r="BE987">
        <v>0.19843284999999999</v>
      </c>
      <c r="BF987">
        <v>0.28046559999999998</v>
      </c>
      <c r="BG987">
        <v>0.41610435000000001</v>
      </c>
      <c r="BH987">
        <v>0.28735536</v>
      </c>
      <c r="BI987">
        <v>0.25157239999999997</v>
      </c>
      <c r="BJ987">
        <v>0.12894854</v>
      </c>
      <c r="BK987">
        <v>0.37581775000000001</v>
      </c>
      <c r="BL987">
        <v>0.14689672000000001</v>
      </c>
      <c r="BM987">
        <v>0.19876279999999999</v>
      </c>
      <c r="BN987">
        <v>0.27468342000000001</v>
      </c>
      <c r="BO987">
        <v>0.29068440000000001</v>
      </c>
      <c r="BP987">
        <v>0.18605659999999999</v>
      </c>
      <c r="BQ987">
        <v>0.33180823999999998</v>
      </c>
      <c r="BR987">
        <v>0.29529628000000002</v>
      </c>
      <c r="BS987">
        <v>0.29009976999999998</v>
      </c>
      <c r="BT987">
        <v>0.46485204000000002</v>
      </c>
      <c r="BU987">
        <v>0.36211645999999997</v>
      </c>
      <c r="BV987">
        <v>0.21320080999999999</v>
      </c>
      <c r="BW987">
        <v>0.44782751999999998</v>
      </c>
      <c r="BX987">
        <v>0.43754175000000001</v>
      </c>
      <c r="BY987">
        <v>-8.3924785000000002E-2</v>
      </c>
      <c r="BZ987">
        <v>0.21265844</v>
      </c>
      <c r="CA987">
        <v>0.14039451999999999</v>
      </c>
      <c r="CB987">
        <v>0.14815249999999999</v>
      </c>
      <c r="CC987">
        <v>0.49648932000000001</v>
      </c>
      <c r="CD987">
        <v>0.46409624999999999</v>
      </c>
      <c r="CE987">
        <v>0.48328310000000002</v>
      </c>
      <c r="CF987">
        <v>0.23893943000000001</v>
      </c>
      <c r="CG987">
        <v>0.32893586000000002</v>
      </c>
      <c r="CH987">
        <v>0.30232104999999998</v>
      </c>
      <c r="CI987">
        <v>9.6153779999999994E-2</v>
      </c>
      <c r="CJ987">
        <v>0.21523929</v>
      </c>
      <c r="CK987">
        <v>0.47820854000000002</v>
      </c>
      <c r="CL987">
        <v>0.24086097000000001</v>
      </c>
      <c r="CM987">
        <v>0.38176206000000001</v>
      </c>
      <c r="CN987">
        <v>0.27523769999999997</v>
      </c>
      <c r="CO987">
        <v>0.17342689999999999</v>
      </c>
      <c r="CP987">
        <v>0.39630670000000001</v>
      </c>
      <c r="CQ987">
        <v>0.19292997000000001</v>
      </c>
      <c r="CR987">
        <v>0.39695940000000002</v>
      </c>
      <c r="CS987">
        <v>0.32278213</v>
      </c>
      <c r="CT987">
        <v>0.14521212999999999</v>
      </c>
      <c r="CU987">
        <v>0.20653129000000001</v>
      </c>
      <c r="CV987">
        <v>0.43616724000000001</v>
      </c>
      <c r="CW987">
        <v>0.26672699999999999</v>
      </c>
      <c r="CX987">
        <v>0.100520305</v>
      </c>
      <c r="CY987">
        <v>0.38006645</v>
      </c>
      <c r="CZ987">
        <v>0.31342789999999998</v>
      </c>
      <c r="DA987">
        <v>0.28933856000000002</v>
      </c>
      <c r="DB987">
        <v>0.16681083999999999</v>
      </c>
      <c r="DC987">
        <v>0.97948299999999999</v>
      </c>
      <c r="DD987">
        <v>0.29983217000000001</v>
      </c>
      <c r="DE987">
        <v>0.17378414</v>
      </c>
      <c r="DF987">
        <f t="shared" si="40"/>
        <v>0.26419640975728165</v>
      </c>
      <c r="DG987">
        <f t="shared" si="41"/>
        <v>1</v>
      </c>
      <c r="DH987">
        <v>9.1026187386576383E-3</v>
      </c>
      <c r="DI987">
        <f>VLOOKUP(B987,owner_jaccard!$C$1:$E$1128,3,FALSE)</f>
        <v>0.52941176470588203</v>
      </c>
      <c r="DJ987">
        <f>VLOOKUP(B987,partic_jaccard!$C$1:$E$1128,3,FALSE)</f>
        <v>0.60714285714285698</v>
      </c>
      <c r="DK987">
        <f>VLOOKUP(B987,rtword_jaccard!$C$1:$E$1128,3,FALSE)</f>
        <v>0.35135135135135098</v>
      </c>
      <c r="DL987">
        <f>VLOOKUP(B987,rtword_jaccard!$C$1:$F$1128,4,FALSE)</f>
        <v>0.47058823529411697</v>
      </c>
      <c r="DM987">
        <f>VLOOKUP(B987,rtword_jaccard!$C$1:$G$1128,5,FALSE)</f>
        <v>0.45631067961165001</v>
      </c>
      <c r="DN987">
        <f>VLOOKUP(B987,owner_j_重み付き!$C$1:$E$1128,3)</f>
        <v>1.35E-2</v>
      </c>
      <c r="DO987">
        <f>VLOOKUP(B987,part_j_重み付き!$C$1:$E$1128,3,FALSE)</f>
        <v>3.1699999999999999E-2</v>
      </c>
      <c r="DP987">
        <f>VLOOKUP(B987,journalsection_jaccard!$C$2:$E$1129,3,FALSE)</f>
        <v>0.78571428571428503</v>
      </c>
      <c r="DQ987">
        <f>VLOOKUP(B987,journalsection_jaccard!$C$2:$F$1129,4,FALSE)</f>
        <v>0.53846153846153799</v>
      </c>
      <c r="DR987">
        <f>VLOOKUP(B987,journalsection_jaccard!$C$2:$G$1129,5,FALSE)</f>
        <v>0.42857142857142799</v>
      </c>
      <c r="DS987">
        <f>VLOOKUP(B987,journalsection_jaccard!$C$2:$H$1129,6,FALSE)</f>
        <v>0.42857142857142799</v>
      </c>
    </row>
    <row r="988" spans="1:123" hidden="1" x14ac:dyDescent="0.55000000000000004">
      <c r="A988">
        <v>981</v>
      </c>
      <c r="B988" t="s">
        <v>1556</v>
      </c>
      <c r="C988" t="s">
        <v>1087</v>
      </c>
      <c r="D988">
        <v>0.34463860000000002</v>
      </c>
      <c r="E988">
        <v>0.25886893</v>
      </c>
      <c r="F988">
        <v>0.19682785999999999</v>
      </c>
      <c r="G988">
        <v>0.34968539999999998</v>
      </c>
      <c r="H988">
        <v>0.13302247</v>
      </c>
      <c r="I988">
        <v>0.18894791999999999</v>
      </c>
      <c r="J988">
        <v>0.45437738</v>
      </c>
      <c r="K988">
        <v>0.97545046000000002</v>
      </c>
      <c r="L988">
        <v>0.20072988999999999</v>
      </c>
      <c r="M988">
        <v>0.32613345999999999</v>
      </c>
      <c r="N988">
        <v>0.37384563999999998</v>
      </c>
      <c r="O988">
        <v>0.33433570000000001</v>
      </c>
      <c r="P988">
        <v>0.19082241999999999</v>
      </c>
      <c r="Q988">
        <v>0.27198373999999997</v>
      </c>
      <c r="R988">
        <v>0.33229434000000002</v>
      </c>
      <c r="S988">
        <v>0.19744729999999999</v>
      </c>
      <c r="T988">
        <v>0.25860673000000001</v>
      </c>
      <c r="U988">
        <v>0.13364783</v>
      </c>
      <c r="V988">
        <v>0.23258913000000001</v>
      </c>
      <c r="W988">
        <v>0.14391813000000001</v>
      </c>
      <c r="X988">
        <v>0.31810250000000001</v>
      </c>
      <c r="Y988">
        <v>0.20070283</v>
      </c>
      <c r="Z988">
        <v>0.19776829000000001</v>
      </c>
      <c r="AA988">
        <v>0.26990252999999997</v>
      </c>
      <c r="AB988">
        <v>0.28084557999999998</v>
      </c>
      <c r="AC988">
        <v>0.25349065999999998</v>
      </c>
      <c r="AD988">
        <v>0.25659694999999999</v>
      </c>
      <c r="AE988">
        <v>0.20216529999999999</v>
      </c>
      <c r="AF988">
        <v>0.23983336999999999</v>
      </c>
      <c r="AG988">
        <v>8.1512205000000004E-2</v>
      </c>
      <c r="AH988">
        <v>-3.9497610000000002E-2</v>
      </c>
      <c r="AI988">
        <v>0.39182307999999999</v>
      </c>
      <c r="AJ988">
        <v>0.29353615999999999</v>
      </c>
      <c r="AK988">
        <v>0.28039893999999999</v>
      </c>
      <c r="AL988">
        <v>0.28298699999999999</v>
      </c>
      <c r="AM988">
        <v>0.26771155000000002</v>
      </c>
      <c r="AN988">
        <v>8.8228689999999999E-2</v>
      </c>
      <c r="AO988">
        <v>0.1694658</v>
      </c>
      <c r="AP988">
        <v>0.21132709</v>
      </c>
      <c r="AQ988">
        <v>0.35186764999999998</v>
      </c>
      <c r="AR988">
        <v>0.15776562999999999</v>
      </c>
      <c r="AS988">
        <v>0.18746412000000001</v>
      </c>
      <c r="AT988">
        <v>0.21876704999999999</v>
      </c>
      <c r="AU988">
        <v>0.23483254000000001</v>
      </c>
      <c r="AV988">
        <v>0.25501499999999999</v>
      </c>
      <c r="AW988">
        <v>0.25258945999999999</v>
      </c>
      <c r="AX988">
        <v>0.32938138</v>
      </c>
      <c r="AY988">
        <v>0.45169184000000001</v>
      </c>
      <c r="AZ988">
        <v>0.96768569999999998</v>
      </c>
      <c r="BA988">
        <v>0.18098333</v>
      </c>
      <c r="BB988">
        <v>0.16644672999999999</v>
      </c>
      <c r="BC988">
        <v>0.34479462999999999</v>
      </c>
      <c r="BD988">
        <v>0.19334367</v>
      </c>
      <c r="BE988">
        <v>0.24520454</v>
      </c>
      <c r="BF988">
        <v>0.1069244</v>
      </c>
      <c r="BG988">
        <v>0.25716277999999998</v>
      </c>
      <c r="BH988">
        <v>0.11298297</v>
      </c>
      <c r="BI988">
        <v>0.23833942</v>
      </c>
      <c r="BJ988">
        <v>0.42473729999999998</v>
      </c>
      <c r="BK988">
        <v>0.15946138000000001</v>
      </c>
      <c r="BL988">
        <v>0.22132494</v>
      </c>
      <c r="BM988">
        <v>0.26059058000000002</v>
      </c>
      <c r="BN988">
        <v>0.23696333</v>
      </c>
      <c r="BO988">
        <v>0.43840363999999998</v>
      </c>
      <c r="BP988">
        <v>8.4595493999999993E-2</v>
      </c>
      <c r="BQ988">
        <v>0.21182728000000001</v>
      </c>
      <c r="BR988">
        <v>0.43934899999999999</v>
      </c>
      <c r="BS988">
        <v>0.42259259999999998</v>
      </c>
      <c r="BT988">
        <v>0.48922428000000001</v>
      </c>
      <c r="BU988">
        <v>0.32617570000000001</v>
      </c>
      <c r="BV988">
        <v>0.107491665</v>
      </c>
      <c r="BW988">
        <v>0.41742193999999999</v>
      </c>
      <c r="BX988">
        <v>0.49294546</v>
      </c>
      <c r="BY988">
        <v>-5.2652402999999999E-4</v>
      </c>
      <c r="BZ988">
        <v>0.19752649999999999</v>
      </c>
      <c r="CA988">
        <v>5.873482E-2</v>
      </c>
      <c r="CB988">
        <v>0.13446820000000001</v>
      </c>
      <c r="CC988">
        <v>0.37133786000000002</v>
      </c>
      <c r="CD988">
        <v>0.38742945000000001</v>
      </c>
      <c r="CE988">
        <v>0.24757192</v>
      </c>
      <c r="CF988">
        <v>0.25047522999999999</v>
      </c>
      <c r="CG988">
        <v>0.18960041999999999</v>
      </c>
      <c r="CH988">
        <v>0.38463476000000002</v>
      </c>
      <c r="CI988">
        <v>0.11961536</v>
      </c>
      <c r="CJ988">
        <v>0.22791230000000001</v>
      </c>
      <c r="CK988">
        <v>0.46752176000000001</v>
      </c>
      <c r="CL988">
        <v>0.20575242999999999</v>
      </c>
      <c r="CM988">
        <v>0.18553089</v>
      </c>
      <c r="CN988">
        <v>6.4709950000000002E-2</v>
      </c>
      <c r="CO988">
        <v>0.22362372</v>
      </c>
      <c r="CP988">
        <v>0.18009860999999999</v>
      </c>
      <c r="CQ988">
        <v>3.2283243000000003E-2</v>
      </c>
      <c r="CR988">
        <v>0.38061473000000001</v>
      </c>
      <c r="CS988">
        <v>0.13084282</v>
      </c>
      <c r="CT988">
        <v>0.10730774999999999</v>
      </c>
      <c r="CU988">
        <v>0.34902443999999999</v>
      </c>
      <c r="CV988">
        <v>0.17395757000000001</v>
      </c>
      <c r="CW988">
        <v>0.29713353999999997</v>
      </c>
      <c r="CX988">
        <v>0.23543388000000001</v>
      </c>
      <c r="CY988">
        <v>0.28325355000000002</v>
      </c>
      <c r="CZ988">
        <v>0.28030008000000001</v>
      </c>
      <c r="DA988">
        <v>0.35456470000000001</v>
      </c>
      <c r="DB988">
        <v>0.26747015000000002</v>
      </c>
      <c r="DC988">
        <v>0.98216769999999998</v>
      </c>
      <c r="DD988">
        <v>0.18796067</v>
      </c>
      <c r="DE988">
        <v>0.11678603</v>
      </c>
      <c r="DF988">
        <f t="shared" si="40"/>
        <v>0.24544889633951467</v>
      </c>
      <c r="DG988">
        <f t="shared" si="41"/>
        <v>0</v>
      </c>
      <c r="DH988">
        <v>3.2961650033144574E-3</v>
      </c>
      <c r="DI988">
        <f>VLOOKUP(B988,owner_jaccard!$C$1:$E$1128,3,FALSE)</f>
        <v>0.489361702127659</v>
      </c>
      <c r="DJ988">
        <f>VLOOKUP(B988,partic_jaccard!$C$1:$E$1128,3,FALSE)</f>
        <v>0.58064516129032195</v>
      </c>
      <c r="DK988">
        <f>VLOOKUP(B988,rtword_jaccard!$C$1:$E$1128,3,FALSE)</f>
        <v>0.31578947368421001</v>
      </c>
      <c r="DL988">
        <f>VLOOKUP(B988,rtword_jaccard!$C$1:$F$1128,4,FALSE)</f>
        <v>0.32450331125827803</v>
      </c>
      <c r="DM988">
        <f>VLOOKUP(B988,rtword_jaccard!$C$1:$G$1128,5,FALSE)</f>
        <v>0.36363636363636298</v>
      </c>
      <c r="DN988">
        <f>VLOOKUP(B988,owner_j_重み付き!$C$1:$E$1128,3)</f>
        <v>2.3199999999999998E-2</v>
      </c>
      <c r="DO988">
        <f>VLOOKUP(B988,part_j_重み付き!$C$1:$E$1128,3,FALSE)</f>
        <v>2.7900000000000001E-2</v>
      </c>
      <c r="DP988">
        <f>VLOOKUP(B988,journalsection_jaccard!$C$2:$E$1129,3,FALSE)</f>
        <v>0.69491525423728795</v>
      </c>
      <c r="DQ988">
        <f>VLOOKUP(B988,journalsection_jaccard!$C$2:$F$1129,4,FALSE)</f>
        <v>0.38888888888888801</v>
      </c>
      <c r="DR988">
        <f>VLOOKUP(B988,journalsection_jaccard!$C$2:$G$1129,5,FALSE)</f>
        <v>0.34529147982062702</v>
      </c>
      <c r="DS988">
        <f>VLOOKUP(B988,journalsection_jaccard!$C$2:$H$1129,6,FALSE)</f>
        <v>0.234567901234567</v>
      </c>
    </row>
    <row r="989" spans="1:123" x14ac:dyDescent="0.55000000000000004">
      <c r="A989">
        <v>982</v>
      </c>
      <c r="B989" t="s">
        <v>1557</v>
      </c>
      <c r="C989" t="s">
        <v>1088</v>
      </c>
      <c r="D989">
        <v>0.15913741000000001</v>
      </c>
      <c r="E989">
        <v>0.20763182999999999</v>
      </c>
      <c r="F989">
        <v>0.18238836999999999</v>
      </c>
      <c r="G989">
        <v>0.16135169999999999</v>
      </c>
      <c r="H989">
        <v>0.17863166</v>
      </c>
      <c r="I989">
        <v>0.122615434</v>
      </c>
      <c r="J989">
        <v>0.20206948</v>
      </c>
      <c r="K989">
        <v>0.97773706999999999</v>
      </c>
      <c r="L989">
        <v>0.1043636</v>
      </c>
      <c r="M989">
        <v>0.21651274000000001</v>
      </c>
      <c r="N989">
        <v>0.3835518</v>
      </c>
      <c r="O989">
        <v>0.18154757999999999</v>
      </c>
      <c r="P989">
        <v>-4.7539974999999998E-2</v>
      </c>
      <c r="Q989">
        <v>0.20902061</v>
      </c>
      <c r="R989">
        <v>0.2184953</v>
      </c>
      <c r="S989">
        <v>0.22506765000000001</v>
      </c>
      <c r="T989">
        <v>9.6829239999999997E-2</v>
      </c>
      <c r="U989">
        <v>3.2048132E-2</v>
      </c>
      <c r="V989">
        <v>0.22045120000000001</v>
      </c>
      <c r="W989">
        <v>8.1086989999999998E-2</v>
      </c>
      <c r="X989">
        <v>0.16387652999999999</v>
      </c>
      <c r="Y989">
        <v>0.23158139999999999</v>
      </c>
      <c r="Z989">
        <v>0.24528952000000001</v>
      </c>
      <c r="AA989">
        <v>6.6644035000000004E-2</v>
      </c>
      <c r="AB989">
        <v>1.0567999999999999E-2</v>
      </c>
      <c r="AC989">
        <v>0.17595093000000001</v>
      </c>
      <c r="AD989">
        <v>9.565738E-2</v>
      </c>
      <c r="AE989">
        <v>0.23753094999999999</v>
      </c>
      <c r="AF989">
        <v>9.2497300000000005E-2</v>
      </c>
      <c r="AG989">
        <v>0.17667699000000001</v>
      </c>
      <c r="AH989">
        <v>7.0065385999999999E-3</v>
      </c>
      <c r="AI989">
        <v>0.277227</v>
      </c>
      <c r="AJ989">
        <v>0.21618203999999999</v>
      </c>
      <c r="AK989">
        <v>-2.1366614999999999E-2</v>
      </c>
      <c r="AL989">
        <v>6.5128030000000003E-2</v>
      </c>
      <c r="AM989">
        <v>0.14933303000000001</v>
      </c>
      <c r="AN989">
        <v>8.6582610000000004E-2</v>
      </c>
      <c r="AO989">
        <v>9.1799699999999998E-2</v>
      </c>
      <c r="AP989">
        <v>0.11543873</v>
      </c>
      <c r="AQ989">
        <v>0.25083549999999999</v>
      </c>
      <c r="AR989">
        <v>0.18802774</v>
      </c>
      <c r="AS989">
        <v>0.19838718999999999</v>
      </c>
      <c r="AT989">
        <v>0.13688575</v>
      </c>
      <c r="AU989">
        <v>0.22586492999999999</v>
      </c>
      <c r="AV989">
        <v>0.15847459999999999</v>
      </c>
      <c r="AW989">
        <v>0.23855605999999999</v>
      </c>
      <c r="AX989">
        <v>0.21366586000000001</v>
      </c>
      <c r="AY989">
        <v>0.27389520000000001</v>
      </c>
      <c r="AZ989">
        <v>0.96428305000000003</v>
      </c>
      <c r="BA989">
        <v>6.3278879999999996E-2</v>
      </c>
      <c r="BB989">
        <v>0.19806223000000001</v>
      </c>
      <c r="BC989">
        <v>0.23747276</v>
      </c>
      <c r="BD989">
        <v>0.21833459999999999</v>
      </c>
      <c r="BE989">
        <v>7.4057280000000003E-2</v>
      </c>
      <c r="BF989">
        <v>5.7791990000000001E-2</v>
      </c>
      <c r="BG989">
        <v>9.8933759999999996E-2</v>
      </c>
      <c r="BH989">
        <v>8.9067995999999997E-2</v>
      </c>
      <c r="BI989">
        <v>0.30134344000000002</v>
      </c>
      <c r="BJ989">
        <v>0.13234842999999999</v>
      </c>
      <c r="BK989">
        <v>0.27382034</v>
      </c>
      <c r="BL989">
        <v>-4.8237815000000003E-2</v>
      </c>
      <c r="BM989">
        <v>0.2164219</v>
      </c>
      <c r="BN989">
        <v>8.4075940000000002E-2</v>
      </c>
      <c r="BO989">
        <v>0.10970402</v>
      </c>
      <c r="BP989">
        <v>0.14205371</v>
      </c>
      <c r="BQ989">
        <v>1.097602E-2</v>
      </c>
      <c r="BR989">
        <v>0.20308398</v>
      </c>
      <c r="BS989">
        <v>0.30119689999999999</v>
      </c>
      <c r="BT989">
        <v>0.28072340000000001</v>
      </c>
      <c r="BU989">
        <v>0.12733618999999999</v>
      </c>
      <c r="BV989">
        <v>0.23449967999999999</v>
      </c>
      <c r="BW989">
        <v>0.43344268000000002</v>
      </c>
      <c r="BX989">
        <v>0.33399800000000002</v>
      </c>
      <c r="BY989">
        <v>-9.3506859999999997E-2</v>
      </c>
      <c r="BZ989">
        <v>0.16691627000000001</v>
      </c>
      <c r="CA989">
        <v>0.2081519</v>
      </c>
      <c r="CB989">
        <v>0.14560501000000001</v>
      </c>
      <c r="CC989">
        <v>0.34857365000000001</v>
      </c>
      <c r="CD989">
        <v>0.36635813</v>
      </c>
      <c r="CE989">
        <v>0.30007863000000001</v>
      </c>
      <c r="CF989">
        <v>0.365954</v>
      </c>
      <c r="CG989">
        <v>0.31605424999999998</v>
      </c>
      <c r="CH989">
        <v>9.3503660000000002E-2</v>
      </c>
      <c r="CI989">
        <v>-1.4168337E-2</v>
      </c>
      <c r="CJ989">
        <v>2.5401745E-2</v>
      </c>
      <c r="CK989">
        <v>0.29219424999999999</v>
      </c>
      <c r="CL989">
        <v>0.24040787999999999</v>
      </c>
      <c r="CM989">
        <v>0.15199905999999999</v>
      </c>
      <c r="CN989">
        <v>0.21144072999999999</v>
      </c>
      <c r="CO989">
        <v>0.16826928999999999</v>
      </c>
      <c r="CP989">
        <v>0.26818839999999999</v>
      </c>
      <c r="CQ989">
        <v>6.0751992999999997E-2</v>
      </c>
      <c r="CR989">
        <v>0.24599792000000001</v>
      </c>
      <c r="CS989">
        <v>0.24672657000000001</v>
      </c>
      <c r="CT989">
        <v>0.17735417000000001</v>
      </c>
      <c r="CU989">
        <v>0.22007336</v>
      </c>
      <c r="CV989">
        <v>0.29199283999999998</v>
      </c>
      <c r="CW989">
        <v>0.18966725000000001</v>
      </c>
      <c r="CX989">
        <v>5.51776E-2</v>
      </c>
      <c r="CY989">
        <v>0.15877245000000001</v>
      </c>
      <c r="CZ989">
        <v>0.40955180000000002</v>
      </c>
      <c r="DA989">
        <v>0.21809696000000001</v>
      </c>
      <c r="DB989">
        <v>7.1783440000000004E-2</v>
      </c>
      <c r="DC989">
        <v>0.97498923999999998</v>
      </c>
      <c r="DD989">
        <v>0.27340490000000001</v>
      </c>
      <c r="DE989">
        <v>0.120357834</v>
      </c>
      <c r="DF989">
        <f t="shared" si="40"/>
        <v>0.17454732753009711</v>
      </c>
      <c r="DG989">
        <f t="shared" si="41"/>
        <v>0</v>
      </c>
      <c r="DH989">
        <v>0</v>
      </c>
      <c r="DI989">
        <f>VLOOKUP(B989,owner_jaccard!$C$1:$E$1128,3,FALSE)</f>
        <v>0.175438596491228</v>
      </c>
      <c r="DJ989">
        <f>VLOOKUP(B989,partic_jaccard!$C$1:$E$1128,3,FALSE)</f>
        <v>0.2</v>
      </c>
      <c r="DK989">
        <f>VLOOKUP(B989,rtword_jaccard!$C$1:$E$1128,3,FALSE)</f>
        <v>0.17647058823529399</v>
      </c>
      <c r="DL989">
        <f>VLOOKUP(B989,rtword_jaccard!$C$1:$F$1128,4,FALSE)</f>
        <v>0.19047619047618999</v>
      </c>
      <c r="DM989">
        <f>VLOOKUP(B989,rtword_jaccard!$C$1:$G$1128,5,FALSE)</f>
        <v>0.209677419354838</v>
      </c>
      <c r="DN989">
        <f>VLOOKUP(B989,owner_j_重み付き!$C$1:$E$1128,3)</f>
        <v>8.3000000000000001E-3</v>
      </c>
      <c r="DO989">
        <f>VLOOKUP(B989,part_j_重み付き!$C$1:$E$1128,3,FALSE)</f>
        <v>8.8999999999999999E-3</v>
      </c>
      <c r="DP989">
        <f>VLOOKUP(B989,journalsection_jaccard!$C$2:$E$1129,3,FALSE)</f>
        <v>0.5625</v>
      </c>
      <c r="DQ989">
        <f>VLOOKUP(B989,journalsection_jaccard!$C$2:$F$1129,4,FALSE)</f>
        <v>0.33333333333333298</v>
      </c>
      <c r="DR989">
        <f>VLOOKUP(B989,journalsection_jaccard!$C$2:$G$1129,5,FALSE)</f>
        <v>0.29310344827586199</v>
      </c>
      <c r="DS989">
        <f>VLOOKUP(B989,journalsection_jaccard!$C$2:$H$1129,6,FALSE)</f>
        <v>0.14942528735632099</v>
      </c>
    </row>
    <row r="990" spans="1:123" hidden="1" x14ac:dyDescent="0.55000000000000004">
      <c r="A990">
        <v>983</v>
      </c>
      <c r="B990" t="s">
        <v>1558</v>
      </c>
      <c r="C990" t="s">
        <v>1089</v>
      </c>
      <c r="D990">
        <v>0.26752959999999998</v>
      </c>
      <c r="E990">
        <v>0.35712880000000002</v>
      </c>
      <c r="F990">
        <v>3.6383934E-2</v>
      </c>
      <c r="G990">
        <v>0.28507978</v>
      </c>
      <c r="H990">
        <v>0.38251617999999998</v>
      </c>
      <c r="I990">
        <v>0.33260274000000001</v>
      </c>
      <c r="J990">
        <v>0.25717115000000002</v>
      </c>
      <c r="K990">
        <v>0.98212860000000002</v>
      </c>
      <c r="L990">
        <v>0.24006814000000001</v>
      </c>
      <c r="M990">
        <v>0.31986110000000001</v>
      </c>
      <c r="N990">
        <v>0.32745970000000002</v>
      </c>
      <c r="O990">
        <v>0.35973495</v>
      </c>
      <c r="P990">
        <v>0.26423376999999998</v>
      </c>
      <c r="Q990">
        <v>0.21802393</v>
      </c>
      <c r="R990">
        <v>0.32083479999999998</v>
      </c>
      <c r="S990">
        <v>9.9626980000000004E-2</v>
      </c>
      <c r="T990">
        <v>0.2563781</v>
      </c>
      <c r="U990">
        <v>0.30232382000000002</v>
      </c>
      <c r="V990">
        <v>0.29462393999999997</v>
      </c>
      <c r="W990">
        <v>0.21656023999999999</v>
      </c>
      <c r="X990">
        <v>9.9197629999999995E-2</v>
      </c>
      <c r="Y990">
        <v>0.30768373999999998</v>
      </c>
      <c r="Z990">
        <v>0.30471872999999999</v>
      </c>
      <c r="AA990">
        <v>7.8422956000000002E-2</v>
      </c>
      <c r="AB990">
        <v>0.15698624999999999</v>
      </c>
      <c r="AC990">
        <v>0.28181273000000001</v>
      </c>
      <c r="AD990">
        <v>0.23499864000000001</v>
      </c>
      <c r="AE990">
        <v>0.44639625999999999</v>
      </c>
      <c r="AF990">
        <v>0.24924128000000001</v>
      </c>
      <c r="AG990">
        <v>6.1449E-3</v>
      </c>
      <c r="AH990">
        <v>0.19072568000000001</v>
      </c>
      <c r="AI990">
        <v>0.28443005999999998</v>
      </c>
      <c r="AJ990">
        <v>0.23639785999999999</v>
      </c>
      <c r="AK990">
        <v>0.24782372999999999</v>
      </c>
      <c r="AL990">
        <v>0.18891516</v>
      </c>
      <c r="AM990">
        <v>0.31651592000000001</v>
      </c>
      <c r="AN990">
        <v>0.13939979999999999</v>
      </c>
      <c r="AO990">
        <v>3.6885969999999997E-2</v>
      </c>
      <c r="AP990">
        <v>0.34226911999999998</v>
      </c>
      <c r="AQ990">
        <v>0.58341145999999999</v>
      </c>
      <c r="AR990">
        <v>0.29266863999999998</v>
      </c>
      <c r="AS990">
        <v>0.17338227</v>
      </c>
      <c r="AT990">
        <v>8.4264870000000006E-2</v>
      </c>
      <c r="AU990">
        <v>0.15576931999999999</v>
      </c>
      <c r="AV990">
        <v>0.21655588000000001</v>
      </c>
      <c r="AW990">
        <v>0.22328264</v>
      </c>
      <c r="AX990">
        <v>0.14173567000000001</v>
      </c>
      <c r="AY990">
        <v>0.38816964999999998</v>
      </c>
      <c r="AZ990">
        <v>0.97616329999999996</v>
      </c>
      <c r="BA990">
        <v>0.25006255999999999</v>
      </c>
      <c r="BB990">
        <v>5.2414183000000003E-2</v>
      </c>
      <c r="BC990">
        <v>0.32564503</v>
      </c>
      <c r="BD990">
        <v>0.21953818</v>
      </c>
      <c r="BE990">
        <v>5.6258988000000003E-2</v>
      </c>
      <c r="BF990">
        <v>0.28003182999999998</v>
      </c>
      <c r="BG990">
        <v>0.38155080000000002</v>
      </c>
      <c r="BH990">
        <v>0.20622811999999999</v>
      </c>
      <c r="BI990">
        <v>0.30631960000000003</v>
      </c>
      <c r="BJ990">
        <v>0.13971299000000001</v>
      </c>
      <c r="BK990">
        <v>0.20425771000000001</v>
      </c>
      <c r="BL990">
        <v>0.14653543999999999</v>
      </c>
      <c r="BM990">
        <v>0.22463559</v>
      </c>
      <c r="BN990">
        <v>0.23890817</v>
      </c>
      <c r="BO990">
        <v>0.39686949999999999</v>
      </c>
      <c r="BP990">
        <v>0.28209686</v>
      </c>
      <c r="BQ990">
        <v>0.25436300000000001</v>
      </c>
      <c r="BR990">
        <v>0.29634324000000001</v>
      </c>
      <c r="BS990">
        <v>0.31876388</v>
      </c>
      <c r="BT990">
        <v>0.45558399999999999</v>
      </c>
      <c r="BU990">
        <v>0.27709210000000001</v>
      </c>
      <c r="BV990">
        <v>0.14976671</v>
      </c>
      <c r="BW990">
        <v>0.32868457000000001</v>
      </c>
      <c r="BX990">
        <v>0.46098850000000002</v>
      </c>
      <c r="BY990">
        <v>5.5050443999999997E-2</v>
      </c>
      <c r="BZ990">
        <v>0.29522213000000003</v>
      </c>
      <c r="CA990">
        <v>0.20466265</v>
      </c>
      <c r="CB990">
        <v>0.26323732999999999</v>
      </c>
      <c r="CC990">
        <v>0.36954777999999999</v>
      </c>
      <c r="CD990">
        <v>0.55667025000000003</v>
      </c>
      <c r="CE990">
        <v>0.45245449999999998</v>
      </c>
      <c r="CF990">
        <v>0.26162645000000001</v>
      </c>
      <c r="CG990">
        <v>0.31473452000000002</v>
      </c>
      <c r="CH990">
        <v>0.31032267000000002</v>
      </c>
      <c r="CI990">
        <v>0.10773095000000001</v>
      </c>
      <c r="CJ990">
        <v>0.36522283999999999</v>
      </c>
      <c r="CK990">
        <v>0.55820150000000002</v>
      </c>
      <c r="CL990">
        <v>0.26209787000000001</v>
      </c>
      <c r="CM990">
        <v>0.25298549999999997</v>
      </c>
      <c r="CN990">
        <v>0.110636555</v>
      </c>
      <c r="CO990">
        <v>0.35379611999999999</v>
      </c>
      <c r="CP990">
        <v>0.43087596</v>
      </c>
      <c r="CQ990">
        <v>0.23215759</v>
      </c>
      <c r="CR990">
        <v>0.49722256999999997</v>
      </c>
      <c r="CS990">
        <v>0.29374762999999998</v>
      </c>
      <c r="CT990">
        <v>0.1469356</v>
      </c>
      <c r="CU990">
        <v>0.23902476</v>
      </c>
      <c r="CV990">
        <v>0.32642700000000002</v>
      </c>
      <c r="CW990">
        <v>0.27973405000000001</v>
      </c>
      <c r="CX990">
        <v>0.18021913000000001</v>
      </c>
      <c r="CY990">
        <v>0.26804097999999998</v>
      </c>
      <c r="CZ990">
        <v>0.50690579999999996</v>
      </c>
      <c r="DA990">
        <v>0.28576302999999997</v>
      </c>
      <c r="DB990">
        <v>0.2344918</v>
      </c>
      <c r="DC990">
        <v>0.97736900000000004</v>
      </c>
      <c r="DD990">
        <v>0.18009116</v>
      </c>
      <c r="DE990">
        <v>6.1647880000000002E-2</v>
      </c>
      <c r="DF990">
        <f t="shared" si="40"/>
        <v>0.26268432058252428</v>
      </c>
      <c r="DG990">
        <f t="shared" si="41"/>
        <v>1</v>
      </c>
      <c r="DH990">
        <v>2.3231639280162507E-3</v>
      </c>
      <c r="DI990">
        <f>VLOOKUP(B990,owner_jaccard!$C$1:$E$1128,3,FALSE)</f>
        <v>0.50909090909090904</v>
      </c>
      <c r="DJ990">
        <f>VLOOKUP(B990,partic_jaccard!$C$1:$E$1128,3,FALSE)</f>
        <v>0.55882352941176405</v>
      </c>
      <c r="DK990">
        <f>VLOOKUP(B990,rtword_jaccard!$C$1:$E$1128,3,FALSE)</f>
        <v>0.25</v>
      </c>
      <c r="DL990">
        <f>VLOOKUP(B990,rtword_jaccard!$C$1:$F$1128,4,FALSE)</f>
        <v>0.31578947368421001</v>
      </c>
      <c r="DM990">
        <f>VLOOKUP(B990,rtword_jaccard!$C$1:$G$1128,5,FALSE)</f>
        <v>0.35135135135135098</v>
      </c>
      <c r="DN990">
        <f>VLOOKUP(B990,owner_j_重み付き!$C$1:$E$1128,3)</f>
        <v>1.2800000000000001E-2</v>
      </c>
      <c r="DO990">
        <f>VLOOKUP(B990,part_j_重み付き!$C$1:$E$1128,3,FALSE)</f>
        <v>1.9199999999999998E-2</v>
      </c>
      <c r="DP990">
        <f>VLOOKUP(B990,journalsection_jaccard!$C$2:$E$1129,3,FALSE)</f>
        <v>0.72413793103448199</v>
      </c>
      <c r="DQ990">
        <f>VLOOKUP(B990,journalsection_jaccard!$C$2:$F$1129,4,FALSE)</f>
        <v>0.41843971631205601</v>
      </c>
      <c r="DR990">
        <f>VLOOKUP(B990,journalsection_jaccard!$C$2:$G$1129,5,FALSE)</f>
        <v>0.34529147982062702</v>
      </c>
      <c r="DS990">
        <f>VLOOKUP(B990,journalsection_jaccard!$C$2:$H$1129,6,FALSE)</f>
        <v>0.29870129870129802</v>
      </c>
    </row>
    <row r="991" spans="1:123" x14ac:dyDescent="0.55000000000000004">
      <c r="A991">
        <v>984</v>
      </c>
      <c r="B991" t="s">
        <v>2434</v>
      </c>
      <c r="C991" t="s">
        <v>1090</v>
      </c>
      <c r="D991">
        <v>0.12000479</v>
      </c>
      <c r="E991">
        <v>0.11886072</v>
      </c>
      <c r="F991">
        <v>9.0106560000000002E-2</v>
      </c>
      <c r="G991">
        <v>0.34189728000000003</v>
      </c>
      <c r="H991">
        <v>0.39011455</v>
      </c>
      <c r="I991">
        <v>0.2418226</v>
      </c>
      <c r="J991">
        <v>0.37841580000000002</v>
      </c>
      <c r="K991">
        <v>0.97921290000000005</v>
      </c>
      <c r="L991">
        <v>8.7262093999999998E-2</v>
      </c>
      <c r="M991">
        <v>0.26468514999999998</v>
      </c>
      <c r="N991">
        <v>0.28784559999999998</v>
      </c>
      <c r="O991">
        <v>0.18051876</v>
      </c>
      <c r="P991">
        <v>0.13441296</v>
      </c>
      <c r="Q991">
        <v>0.35751113000000001</v>
      </c>
      <c r="R991">
        <v>0.17013295000000001</v>
      </c>
      <c r="S991">
        <v>0.15173188000000001</v>
      </c>
      <c r="T991">
        <v>0.29779990000000001</v>
      </c>
      <c r="U991">
        <v>0.14041629999999999</v>
      </c>
      <c r="V991">
        <v>0.123555794</v>
      </c>
      <c r="W991">
        <v>0.10340721</v>
      </c>
      <c r="X991">
        <v>6.6902149999999994E-2</v>
      </c>
      <c r="Y991">
        <v>0.31363583</v>
      </c>
      <c r="Z991">
        <v>0.29071507000000002</v>
      </c>
      <c r="AA991">
        <v>0.21288404</v>
      </c>
      <c r="AB991">
        <v>0.26216077999999998</v>
      </c>
      <c r="AC991">
        <v>0.36371895999999998</v>
      </c>
      <c r="AD991">
        <v>0.37784784999999999</v>
      </c>
      <c r="AE991">
        <v>0.41959400000000002</v>
      </c>
      <c r="AF991">
        <v>0.21378432</v>
      </c>
      <c r="AG991">
        <v>0.21091083999999999</v>
      </c>
      <c r="AH991">
        <v>0.13798458999999999</v>
      </c>
      <c r="AI991">
        <v>0.30664570000000002</v>
      </c>
      <c r="AJ991">
        <v>0.111553825</v>
      </c>
      <c r="AK991">
        <v>0.21232329999999999</v>
      </c>
      <c r="AL991">
        <v>3.8581178000000001E-2</v>
      </c>
      <c r="AM991">
        <v>-1.0762389000000001E-2</v>
      </c>
      <c r="AN991">
        <v>3.601211E-3</v>
      </c>
      <c r="AO991">
        <v>0.10358248</v>
      </c>
      <c r="AP991">
        <v>0.27757644999999997</v>
      </c>
      <c r="AQ991">
        <v>0.47492483000000002</v>
      </c>
      <c r="AR991">
        <v>0.35202536000000001</v>
      </c>
      <c r="AS991">
        <v>0.10024254</v>
      </c>
      <c r="AT991">
        <v>0.18622828999999999</v>
      </c>
      <c r="AU991">
        <v>7.3654343999999998E-3</v>
      </c>
      <c r="AV991">
        <v>8.4876119999999999E-2</v>
      </c>
      <c r="AW991">
        <v>0.28886938000000001</v>
      </c>
      <c r="AX991">
        <v>0.12190975</v>
      </c>
      <c r="AY991">
        <v>0.29249190000000003</v>
      </c>
      <c r="AZ991">
        <v>0.97829144999999995</v>
      </c>
      <c r="BA991">
        <v>0.18551599999999999</v>
      </c>
      <c r="BB991">
        <v>0.27921291999999998</v>
      </c>
      <c r="BC991">
        <v>0.20302719999999999</v>
      </c>
      <c r="BD991">
        <v>0.28392153999999997</v>
      </c>
      <c r="BE991">
        <v>0.10158963</v>
      </c>
      <c r="BF991">
        <v>0.34757813999999998</v>
      </c>
      <c r="BG991">
        <v>0.31281330000000002</v>
      </c>
      <c r="BH991">
        <v>0.14484169</v>
      </c>
      <c r="BI991">
        <v>0.27401477000000002</v>
      </c>
      <c r="BJ991">
        <v>0.13987426</v>
      </c>
      <c r="BK991">
        <v>0.20182516</v>
      </c>
      <c r="BL991">
        <v>-3.987512E-2</v>
      </c>
      <c r="BM991">
        <v>0.105950646</v>
      </c>
      <c r="BN991">
        <v>0.16557530000000001</v>
      </c>
      <c r="BO991">
        <v>0.21690076999999999</v>
      </c>
      <c r="BP991">
        <v>0.20921326000000001</v>
      </c>
      <c r="BQ991">
        <v>0.12706434999999999</v>
      </c>
      <c r="BR991">
        <v>3.0449105000000001E-2</v>
      </c>
      <c r="BS991">
        <v>0.18796848999999999</v>
      </c>
      <c r="BT991">
        <v>0.35779085999999999</v>
      </c>
      <c r="BU991">
        <v>0.29551253</v>
      </c>
      <c r="BV991">
        <v>0.106295116</v>
      </c>
      <c r="BW991">
        <v>0.25779024</v>
      </c>
      <c r="BX991">
        <v>0.34970800000000002</v>
      </c>
      <c r="BY991">
        <v>-3.9042016000000001E-3</v>
      </c>
      <c r="BZ991">
        <v>0.17543855</v>
      </c>
      <c r="CA991">
        <v>0.16548312000000001</v>
      </c>
      <c r="CB991">
        <v>0.13789904</v>
      </c>
      <c r="CC991">
        <v>0.46236333000000002</v>
      </c>
      <c r="CD991">
        <v>0.41742957000000003</v>
      </c>
      <c r="CE991">
        <v>0.39762259999999999</v>
      </c>
      <c r="CF991">
        <v>0.14523660999999999</v>
      </c>
      <c r="CG991">
        <v>0.102516025</v>
      </c>
      <c r="CH991">
        <v>0.28005417999999999</v>
      </c>
      <c r="CI991">
        <v>-8.7207170000000001E-2</v>
      </c>
      <c r="CJ991">
        <v>5.3975179999999998E-2</v>
      </c>
      <c r="CK991">
        <v>0.31263377999999997</v>
      </c>
      <c r="CL991">
        <v>0.32102138000000002</v>
      </c>
      <c r="CM991">
        <v>0.19935653</v>
      </c>
      <c r="CN991">
        <v>0.11237954</v>
      </c>
      <c r="CO991">
        <v>0.17068332</v>
      </c>
      <c r="CP991">
        <v>0.10077619</v>
      </c>
      <c r="CQ991">
        <v>8.3055290000000004E-2</v>
      </c>
      <c r="CR991">
        <v>0.39633193999999999</v>
      </c>
      <c r="CS991">
        <v>0.17382486</v>
      </c>
      <c r="CT991">
        <v>4.9247122000000004E-3</v>
      </c>
      <c r="CU991">
        <v>7.1463025999999999E-2</v>
      </c>
      <c r="CV991">
        <v>0.27168858000000001</v>
      </c>
      <c r="CW991">
        <v>0.3010234</v>
      </c>
      <c r="CX991">
        <v>2.1868931000000001E-2</v>
      </c>
      <c r="CY991">
        <v>0.28830161999999998</v>
      </c>
      <c r="CZ991">
        <v>0.33595163</v>
      </c>
      <c r="DA991">
        <v>0.25566643</v>
      </c>
      <c r="DB991">
        <v>-4.4456509999999998E-2</v>
      </c>
      <c r="DC991">
        <v>0.97783390000000003</v>
      </c>
      <c r="DD991">
        <v>0.21359584000000001</v>
      </c>
      <c r="DE991">
        <v>0.1771884</v>
      </c>
      <c r="DF991">
        <f t="shared" si="40"/>
        <v>0.20059630773786408</v>
      </c>
      <c r="DG991">
        <f t="shared" si="41"/>
        <v>0</v>
      </c>
      <c r="DH991">
        <v>0</v>
      </c>
      <c r="DI991">
        <f>VLOOKUP(B991,owner_jaccard!$C$1:$E$1128,3,FALSE)</f>
        <v>0.183673469387755</v>
      </c>
      <c r="DJ991">
        <f>VLOOKUP(B991,partic_jaccard!$C$1:$E$1128,3,FALSE)</f>
        <v>0.18181818181818099</v>
      </c>
      <c r="DK991">
        <f>VLOOKUP(B991,rtword_jaccard!$C$1:$E$1128,3,FALSE)</f>
        <v>0.16279069767441801</v>
      </c>
      <c r="DL991">
        <f>VLOOKUP(B991,rtword_jaccard!$C$1:$F$1128,4,FALSE)</f>
        <v>0.25786163522012501</v>
      </c>
      <c r="DM991">
        <f>VLOOKUP(B991,rtword_jaccard!$C$1:$G$1128,5,FALSE)</f>
        <v>0.27118644067796599</v>
      </c>
      <c r="DN991">
        <f>VLOOKUP(B991,owner_j_重み付き!$C$1:$E$1128,3)</f>
        <v>2.0999999999999999E-3</v>
      </c>
      <c r="DO991">
        <f>VLOOKUP(B991,part_j_重み付き!$C$1:$E$1128,3,FALSE)</f>
        <v>1.5E-3</v>
      </c>
      <c r="DP991">
        <f>VLOOKUP(B991,journalsection_jaccard!$C$2:$E$1129,3,FALSE)</f>
        <v>0.19047619047618999</v>
      </c>
      <c r="DQ991">
        <f>VLOOKUP(B991,journalsection_jaccard!$C$2:$F$1129,4,FALSE)</f>
        <v>0.265822784810126</v>
      </c>
      <c r="DR991">
        <f>VLOOKUP(B991,journalsection_jaccard!$C$2:$G$1129,5,FALSE)</f>
        <v>0.181102362204724</v>
      </c>
      <c r="DS991">
        <f>VLOOKUP(B991,journalsection_jaccard!$C$2:$H$1129,6,FALSE)</f>
        <v>7.5268817204300995E-2</v>
      </c>
    </row>
    <row r="992" spans="1:123" x14ac:dyDescent="0.55000000000000004">
      <c r="A992">
        <v>985</v>
      </c>
      <c r="B992" t="s">
        <v>2435</v>
      </c>
      <c r="C992" t="s">
        <v>1091</v>
      </c>
      <c r="D992">
        <v>6.4325590000000002E-2</v>
      </c>
      <c r="E992">
        <v>6.5555509999999997E-2</v>
      </c>
      <c r="F992">
        <v>0.11166661999999999</v>
      </c>
      <c r="G992">
        <v>0.33923209999999998</v>
      </c>
      <c r="H992">
        <v>0.13686994999999999</v>
      </c>
      <c r="I992">
        <v>2.2639324999999998E-2</v>
      </c>
      <c r="J992">
        <v>0.29509485000000002</v>
      </c>
      <c r="K992">
        <v>0.98380816000000004</v>
      </c>
      <c r="L992">
        <v>0.13354215</v>
      </c>
      <c r="M992">
        <v>5.9547212000000002E-2</v>
      </c>
      <c r="N992">
        <v>0.25539980000000001</v>
      </c>
      <c r="O992">
        <v>-2.0988658E-2</v>
      </c>
      <c r="P992">
        <v>0.19041018000000001</v>
      </c>
      <c r="Q992">
        <v>0.22729369999999999</v>
      </c>
      <c r="R992">
        <v>0.10371376</v>
      </c>
      <c r="S992">
        <v>0.13468024000000001</v>
      </c>
      <c r="T992">
        <v>4.7892110000000002E-2</v>
      </c>
      <c r="U992">
        <v>0.28821138000000002</v>
      </c>
      <c r="V992">
        <v>-9.8417209999999995E-3</v>
      </c>
      <c r="W992">
        <v>0.16843900000000001</v>
      </c>
      <c r="X992">
        <v>6.6945560000000001E-2</v>
      </c>
      <c r="Y992">
        <v>9.1758389999999995E-2</v>
      </c>
      <c r="Z992">
        <v>4.1160290000000002E-2</v>
      </c>
      <c r="AA992">
        <v>0.14445478</v>
      </c>
      <c r="AB992">
        <v>0.13336587999999999</v>
      </c>
      <c r="AC992">
        <v>0.25368157000000002</v>
      </c>
      <c r="AD992">
        <v>0.13731183</v>
      </c>
      <c r="AE992">
        <v>2.9796944999999998E-2</v>
      </c>
      <c r="AF992">
        <v>6.1262876000000001E-2</v>
      </c>
      <c r="AG992">
        <v>0.116439395</v>
      </c>
      <c r="AH992">
        <v>3.7943060000000001E-2</v>
      </c>
      <c r="AI992">
        <v>0.121695496</v>
      </c>
      <c r="AJ992">
        <v>3.9299116000000002E-2</v>
      </c>
      <c r="AK992">
        <v>0.13614143000000001</v>
      </c>
      <c r="AL992">
        <v>0.10153921</v>
      </c>
      <c r="AM992">
        <v>-6.2472726999999997E-3</v>
      </c>
      <c r="AN992">
        <v>0.14105316000000001</v>
      </c>
      <c r="AO992">
        <v>0.28009616999999998</v>
      </c>
      <c r="AP992">
        <v>0.10244520999999999</v>
      </c>
      <c r="AQ992">
        <v>0.24674578</v>
      </c>
      <c r="AR992">
        <v>3.6956593000000003E-2</v>
      </c>
      <c r="AS992">
        <v>0.17935543000000001</v>
      </c>
      <c r="AT992">
        <v>1.4008550999999999E-2</v>
      </c>
      <c r="AU992">
        <v>0.23488845</v>
      </c>
      <c r="AV992">
        <v>0.10695288999999999</v>
      </c>
      <c r="AW992">
        <v>0.27490258000000001</v>
      </c>
      <c r="AX992">
        <v>0.20842525000000001</v>
      </c>
      <c r="AY992">
        <v>0.33683732</v>
      </c>
      <c r="AZ992">
        <v>0.92906659999999996</v>
      </c>
      <c r="BA992">
        <v>-2.2187407999999999E-2</v>
      </c>
      <c r="BB992">
        <v>-0.15162829</v>
      </c>
      <c r="BC992">
        <v>-8.8574550000000002E-3</v>
      </c>
      <c r="BD992">
        <v>5.9670242999999998E-2</v>
      </c>
      <c r="BE992">
        <v>0.24521203</v>
      </c>
      <c r="BF992">
        <v>0.22202050000000001</v>
      </c>
      <c r="BG992">
        <v>0.18474220999999999</v>
      </c>
      <c r="BH992">
        <v>0.21625659999999999</v>
      </c>
      <c r="BI992">
        <v>0.12700512</v>
      </c>
      <c r="BJ992">
        <v>0.27719775000000002</v>
      </c>
      <c r="BK992">
        <v>2.1341195E-2</v>
      </c>
      <c r="BL992">
        <v>-8.2045504999999994E-3</v>
      </c>
      <c r="BM992">
        <v>0.15379933000000001</v>
      </c>
      <c r="BN992">
        <v>0.19345436999999999</v>
      </c>
      <c r="BO992">
        <v>0.22265851</v>
      </c>
      <c r="BP992">
        <v>0.21564328999999999</v>
      </c>
      <c r="BQ992">
        <v>0.20774667999999999</v>
      </c>
      <c r="BR992">
        <v>7.2573789999999999E-2</v>
      </c>
      <c r="BS992">
        <v>0.10711869</v>
      </c>
      <c r="BT992">
        <v>0.32567196999999998</v>
      </c>
      <c r="BU992">
        <v>0.25806072000000002</v>
      </c>
      <c r="BV992">
        <v>0.19595510999999999</v>
      </c>
      <c r="BW992">
        <v>0.17280780000000001</v>
      </c>
      <c r="BX992">
        <v>0.22808970000000001</v>
      </c>
      <c r="BY992">
        <v>-1.992457E-3</v>
      </c>
      <c r="BZ992">
        <v>0.22895879</v>
      </c>
      <c r="CA992">
        <v>-4.2906239999999998E-2</v>
      </c>
      <c r="CB992">
        <v>0.15728507999999999</v>
      </c>
      <c r="CC992">
        <v>0.112819746</v>
      </c>
      <c r="CD992">
        <v>0.21670753000000001</v>
      </c>
      <c r="CE992">
        <v>8.90846E-2</v>
      </c>
      <c r="CF992">
        <v>0.13930793</v>
      </c>
      <c r="CG992">
        <v>0.2175134</v>
      </c>
      <c r="CH992">
        <v>0.16008212999999999</v>
      </c>
      <c r="CI992">
        <v>-9.3955440000000001E-2</v>
      </c>
      <c r="CJ992">
        <v>0.24206088000000001</v>
      </c>
      <c r="CK992">
        <v>0.15033748999999999</v>
      </c>
      <c r="CL992">
        <v>0.14635134999999999</v>
      </c>
      <c r="CM992">
        <v>7.1511430000000001E-2</v>
      </c>
      <c r="CN992">
        <v>7.4391079999999998E-2</v>
      </c>
      <c r="CO992">
        <v>5.4732232999999998E-2</v>
      </c>
      <c r="CP992">
        <v>0.19113906</v>
      </c>
      <c r="CQ992">
        <v>1.3731247E-2</v>
      </c>
      <c r="CR992">
        <v>0.23110433</v>
      </c>
      <c r="CS992">
        <v>4.7726810000000001E-2</v>
      </c>
      <c r="CT992">
        <v>0.121687</v>
      </c>
      <c r="CU992">
        <v>0.20829872999999999</v>
      </c>
      <c r="CV992">
        <v>0.13959973000000001</v>
      </c>
      <c r="CW992">
        <v>-9.5661109999999994E-2</v>
      </c>
      <c r="CX992">
        <v>7.0423650000000001E-3</v>
      </c>
      <c r="CY992">
        <v>-1.7567307000000001E-2</v>
      </c>
      <c r="CZ992">
        <v>0.23115954999999999</v>
      </c>
      <c r="DA992">
        <v>0.23307204000000001</v>
      </c>
      <c r="DB992">
        <v>9.8767419999999995E-2</v>
      </c>
      <c r="DC992">
        <v>0.96877069999999998</v>
      </c>
      <c r="DD992">
        <v>0.16653372</v>
      </c>
      <c r="DE992">
        <v>0.12532423000000001</v>
      </c>
      <c r="DF992">
        <f t="shared" si="40"/>
        <v>0.13032324552233004</v>
      </c>
      <c r="DG992">
        <f t="shared" si="41"/>
        <v>0</v>
      </c>
      <c r="DH992">
        <v>0</v>
      </c>
      <c r="DI992">
        <f>VLOOKUP(B992,owner_jaccard!$C$1:$E$1128,3,FALSE)</f>
        <v>0.05</v>
      </c>
      <c r="DJ992">
        <f>VLOOKUP(B992,partic_jaccard!$C$1:$E$1128,3,FALSE)</f>
        <v>8.6956521739130405E-2</v>
      </c>
      <c r="DK992">
        <f>VLOOKUP(B992,rtword_jaccard!$C$1:$E$1128,3,FALSE)</f>
        <v>7.5268817204300995E-2</v>
      </c>
      <c r="DL992">
        <f>VLOOKUP(B992,rtword_jaccard!$C$1:$F$1128,4,FALSE)</f>
        <v>0.11111111111111099</v>
      </c>
      <c r="DM992">
        <f>VLOOKUP(B992,rtword_jaccard!$C$1:$G$1128,5,FALSE)</f>
        <v>0.15830115830115801</v>
      </c>
      <c r="DN992">
        <f>VLOOKUP(B992,owner_j_重み付き!$C$1:$E$1128,3)</f>
        <v>2.7000000000000001E-3</v>
      </c>
      <c r="DO992">
        <f>VLOOKUP(B992,part_j_重み付き!$C$1:$E$1128,3,FALSE)</f>
        <v>1.5E-3</v>
      </c>
      <c r="DP992">
        <f>VLOOKUP(B992,journalsection_jaccard!$C$2:$E$1129,3,FALSE)</f>
        <v>0.51515151515151503</v>
      </c>
      <c r="DQ992">
        <f>VLOOKUP(B992,journalsection_jaccard!$C$2:$F$1129,4,FALSE)</f>
        <v>0.28205128205128199</v>
      </c>
      <c r="DR992">
        <f>VLOOKUP(B992,journalsection_jaccard!$C$2:$G$1129,5,FALSE)</f>
        <v>0.234567901234567</v>
      </c>
      <c r="DS992">
        <f>VLOOKUP(B992,journalsection_jaccard!$C$2:$H$1129,6,FALSE)</f>
        <v>8.6956521739130405E-2</v>
      </c>
    </row>
    <row r="993" spans="1:123" hidden="1" x14ac:dyDescent="0.55000000000000004">
      <c r="A993">
        <v>986</v>
      </c>
      <c r="B993" t="s">
        <v>1559</v>
      </c>
      <c r="C993" t="s">
        <v>1092</v>
      </c>
      <c r="D993">
        <v>0.33833584</v>
      </c>
      <c r="E993">
        <v>0.23925963</v>
      </c>
      <c r="F993">
        <v>0.22629284999999999</v>
      </c>
      <c r="G993">
        <v>0.44878825999999999</v>
      </c>
      <c r="H993">
        <v>0.28217584000000001</v>
      </c>
      <c r="I993">
        <v>0.27394049999999998</v>
      </c>
      <c r="J993">
        <v>0.38429558000000003</v>
      </c>
      <c r="K993">
        <v>0.98125019999999996</v>
      </c>
      <c r="L993">
        <v>0.23287736000000001</v>
      </c>
      <c r="M993">
        <v>0.29580040000000002</v>
      </c>
      <c r="N993">
        <v>0.49145195000000003</v>
      </c>
      <c r="O993">
        <v>0.22166131</v>
      </c>
      <c r="P993">
        <v>0.15566936000000001</v>
      </c>
      <c r="Q993">
        <v>0.32368037</v>
      </c>
      <c r="R993">
        <v>0.29678890000000002</v>
      </c>
      <c r="S993">
        <v>0.25442773000000002</v>
      </c>
      <c r="T993">
        <v>0.25046479999999999</v>
      </c>
      <c r="U993">
        <v>0.17113331000000001</v>
      </c>
      <c r="V993">
        <v>0.32569187999999999</v>
      </c>
      <c r="W993">
        <v>0.21458393000000001</v>
      </c>
      <c r="X993">
        <v>0.23437542</v>
      </c>
      <c r="Y993">
        <v>0.20916155</v>
      </c>
      <c r="Z993">
        <v>0.37531966</v>
      </c>
      <c r="AA993">
        <v>0.21746668</v>
      </c>
      <c r="AB993">
        <v>0.25269713999999999</v>
      </c>
      <c r="AC993">
        <v>0.25026860000000001</v>
      </c>
      <c r="AD993">
        <v>2.3272878E-2</v>
      </c>
      <c r="AE993">
        <v>0.31855726000000001</v>
      </c>
      <c r="AF993">
        <v>0.33250245</v>
      </c>
      <c r="AG993">
        <v>0.34023170000000003</v>
      </c>
      <c r="AH993">
        <v>9.7122029999999998E-2</v>
      </c>
      <c r="AI993">
        <v>0.44504985000000002</v>
      </c>
      <c r="AJ993">
        <v>0.36159647</v>
      </c>
      <c r="AK993">
        <v>0.14622540000000001</v>
      </c>
      <c r="AL993">
        <v>0.25480760000000002</v>
      </c>
      <c r="AM993">
        <v>0.2652022</v>
      </c>
      <c r="AN993">
        <v>0.2510693</v>
      </c>
      <c r="AO993">
        <v>0.27611434000000001</v>
      </c>
      <c r="AP993">
        <v>8.874406E-2</v>
      </c>
      <c r="AQ993">
        <v>0.54111770000000003</v>
      </c>
      <c r="AR993">
        <v>0.2648411</v>
      </c>
      <c r="AS993">
        <v>9.3551755E-2</v>
      </c>
      <c r="AT993">
        <v>0.20967506999999999</v>
      </c>
      <c r="AU993">
        <v>0.17966878</v>
      </c>
      <c r="AV993">
        <v>0.23904517</v>
      </c>
      <c r="AW993">
        <v>0.39234886000000002</v>
      </c>
      <c r="AX993">
        <v>0.30934070000000002</v>
      </c>
      <c r="AY993">
        <v>0.23410337000000001</v>
      </c>
      <c r="AZ993">
        <v>0.97884020000000005</v>
      </c>
      <c r="BA993">
        <v>0.21092859</v>
      </c>
      <c r="BB993">
        <v>0.19962218000000001</v>
      </c>
      <c r="BC993">
        <v>0.24997538</v>
      </c>
      <c r="BD993">
        <v>0.19987851000000001</v>
      </c>
      <c r="BE993">
        <v>-2.9309792000000001E-2</v>
      </c>
      <c r="BF993">
        <v>0.3079305</v>
      </c>
      <c r="BG993">
        <v>0.34176626999999998</v>
      </c>
      <c r="BH993">
        <v>0.27717835000000002</v>
      </c>
      <c r="BI993">
        <v>0.2563724</v>
      </c>
      <c r="BJ993">
        <v>0.33845237</v>
      </c>
      <c r="BK993">
        <v>0.25846875000000002</v>
      </c>
      <c r="BL993">
        <v>0.16939333000000001</v>
      </c>
      <c r="BM993">
        <v>0.10408012</v>
      </c>
      <c r="BN993">
        <v>0.21418694999999999</v>
      </c>
      <c r="BO993">
        <v>0.26867883999999997</v>
      </c>
      <c r="BP993">
        <v>0.14785828000000001</v>
      </c>
      <c r="BQ993">
        <v>0.25118950000000001</v>
      </c>
      <c r="BR993">
        <v>0.38373214</v>
      </c>
      <c r="BS993">
        <v>0.25094754000000002</v>
      </c>
      <c r="BT993">
        <v>0.40358207000000001</v>
      </c>
      <c r="BU993">
        <v>0.42996203999999999</v>
      </c>
      <c r="BV993">
        <v>6.0006216000000001E-2</v>
      </c>
      <c r="BW993">
        <v>0.26355276</v>
      </c>
      <c r="BX993">
        <v>0.55152610000000002</v>
      </c>
      <c r="BY993">
        <v>6.5024114999999993E-2</v>
      </c>
      <c r="BZ993">
        <v>0.10499266</v>
      </c>
      <c r="CA993">
        <v>0.21661066000000001</v>
      </c>
      <c r="CB993">
        <v>0.26051374999999999</v>
      </c>
      <c r="CC993">
        <v>0.26840399999999998</v>
      </c>
      <c r="CD993">
        <v>0.35970160000000001</v>
      </c>
      <c r="CE993">
        <v>0.3625273</v>
      </c>
      <c r="CF993">
        <v>0.1990007</v>
      </c>
      <c r="CG993">
        <v>0.18175113000000001</v>
      </c>
      <c r="CH993">
        <v>0.43260974000000002</v>
      </c>
      <c r="CI993">
        <v>0.20081425</v>
      </c>
      <c r="CJ993">
        <v>0.29096677999999998</v>
      </c>
      <c r="CK993">
        <v>0.20110764</v>
      </c>
      <c r="CL993">
        <v>0.33024253999999997</v>
      </c>
      <c r="CM993">
        <v>0.17772143000000001</v>
      </c>
      <c r="CN993">
        <v>0.23494807000000001</v>
      </c>
      <c r="CO993">
        <v>0.36566665999999998</v>
      </c>
      <c r="CP993">
        <v>0.24632788</v>
      </c>
      <c r="CQ993">
        <v>0.31500357000000001</v>
      </c>
      <c r="CR993">
        <v>0.43787340000000002</v>
      </c>
      <c r="CS993">
        <v>0.21309260999999999</v>
      </c>
      <c r="CT993">
        <v>0.15728692999999999</v>
      </c>
      <c r="CU993">
        <v>0.26785569999999997</v>
      </c>
      <c r="CV993">
        <v>0.1556015</v>
      </c>
      <c r="CW993">
        <v>0.35231849999999998</v>
      </c>
      <c r="CX993">
        <v>0.18287197999999999</v>
      </c>
      <c r="CY993">
        <v>0.31011817000000003</v>
      </c>
      <c r="CZ993">
        <v>0.46705326000000003</v>
      </c>
      <c r="DA993">
        <v>0.37739632000000001</v>
      </c>
      <c r="DB993">
        <v>0.38508108000000002</v>
      </c>
      <c r="DC993">
        <v>0.98170345999999997</v>
      </c>
      <c r="DD993">
        <v>0.24501912000000001</v>
      </c>
      <c r="DE993">
        <v>0.27539796</v>
      </c>
      <c r="DF993">
        <f t="shared" si="40"/>
        <v>0.26584133293203882</v>
      </c>
      <c r="DG993">
        <f t="shared" si="41"/>
        <v>1</v>
      </c>
      <c r="DH993">
        <v>1.254688268859086E-2</v>
      </c>
      <c r="DI993">
        <f>VLOOKUP(B993,owner_jaccard!$C$1:$E$1128,3,FALSE)</f>
        <v>0.47727272727272702</v>
      </c>
      <c r="DJ993">
        <f>VLOOKUP(B993,partic_jaccard!$C$1:$E$1128,3,FALSE)</f>
        <v>0.5</v>
      </c>
      <c r="DK993">
        <f>VLOOKUP(B993,rtword_jaccard!$C$1:$E$1128,3,FALSE)</f>
        <v>0.35135135135135098</v>
      </c>
      <c r="DL993">
        <f>VLOOKUP(B993,rtword_jaccard!$C$1:$F$1128,4,FALSE)</f>
        <v>0.43884892086330901</v>
      </c>
      <c r="DM993">
        <f>VLOOKUP(B993,rtword_jaccard!$C$1:$G$1128,5,FALSE)</f>
        <v>0.41509433962264097</v>
      </c>
      <c r="DN993">
        <f>VLOOKUP(B993,owner_j_重み付き!$C$1:$E$1128,3)</f>
        <v>1.54E-2</v>
      </c>
      <c r="DO993">
        <f>VLOOKUP(B993,part_j_重み付き!$C$1:$E$1128,3,FALSE)</f>
        <v>2.1700000000000001E-2</v>
      </c>
      <c r="DP993">
        <f>VLOOKUP(B993,journalsection_jaccard!$C$2:$E$1129,3,FALSE)</f>
        <v>0.72413793103448199</v>
      </c>
      <c r="DQ993">
        <f>VLOOKUP(B993,journalsection_jaccard!$C$2:$F$1129,4,FALSE)</f>
        <v>0.50375939849623996</v>
      </c>
      <c r="DR993">
        <f>VLOOKUP(B993,journalsection_jaccard!$C$2:$G$1129,5,FALSE)</f>
        <v>0.42180094786729799</v>
      </c>
      <c r="DS993">
        <f>VLOOKUP(B993,journalsection_jaccard!$C$2:$H$1129,6,FALSE)</f>
        <v>0.36986301369863001</v>
      </c>
    </row>
    <row r="994" spans="1:123" hidden="1" x14ac:dyDescent="0.55000000000000004">
      <c r="A994">
        <v>987</v>
      </c>
      <c r="B994" t="s">
        <v>2436</v>
      </c>
      <c r="C994" t="s">
        <v>1093</v>
      </c>
      <c r="D994">
        <v>0.28476050000000003</v>
      </c>
      <c r="E994">
        <v>0.21599272</v>
      </c>
      <c r="F994">
        <v>0.15307249000000001</v>
      </c>
      <c r="G994">
        <v>0.31293282</v>
      </c>
      <c r="H994">
        <v>0.21422168999999999</v>
      </c>
      <c r="I994">
        <v>0.14226574</v>
      </c>
      <c r="J994">
        <v>0.19278909999999999</v>
      </c>
      <c r="K994">
        <v>0.98091059999999997</v>
      </c>
      <c r="L994">
        <v>0.13866687999999999</v>
      </c>
      <c r="M994">
        <v>0.25288769999999999</v>
      </c>
      <c r="N994">
        <v>0.39859327999999999</v>
      </c>
      <c r="O994">
        <v>0.11093848000000001</v>
      </c>
      <c r="P994">
        <v>0.11495739000000001</v>
      </c>
      <c r="Q994">
        <v>0.25455212999999999</v>
      </c>
      <c r="R994">
        <v>5.0800989999999997E-2</v>
      </c>
      <c r="S994">
        <v>0.14083523000000001</v>
      </c>
      <c r="T994">
        <v>0.35437083000000003</v>
      </c>
      <c r="U994">
        <v>0.101612076</v>
      </c>
      <c r="V994">
        <v>0.15180099999999999</v>
      </c>
      <c r="W994">
        <v>0.29182172000000001</v>
      </c>
      <c r="X994">
        <v>0.13474033999999999</v>
      </c>
      <c r="Y994">
        <v>0.23002860999999999</v>
      </c>
      <c r="Z994">
        <v>0.18298007999999999</v>
      </c>
      <c r="AA994">
        <v>0.21464795</v>
      </c>
      <c r="AB994">
        <v>0.30300290000000002</v>
      </c>
      <c r="AC994">
        <v>0.29718798000000002</v>
      </c>
      <c r="AD994">
        <v>0.10705204</v>
      </c>
      <c r="AE994">
        <v>0.16640811999999999</v>
      </c>
      <c r="AF994">
        <v>0.27887052000000001</v>
      </c>
      <c r="AG994">
        <v>0.21453488000000001</v>
      </c>
      <c r="AH994">
        <v>-3.9542936000000001E-2</v>
      </c>
      <c r="AI994">
        <v>0.41480203999999998</v>
      </c>
      <c r="AJ994">
        <v>0.35531869999999999</v>
      </c>
      <c r="AK994">
        <v>0.22167006</v>
      </c>
      <c r="AL994">
        <v>0.26599624999999999</v>
      </c>
      <c r="AM994">
        <v>0.30200070000000001</v>
      </c>
      <c r="AN994">
        <v>0.101179756</v>
      </c>
      <c r="AO994">
        <v>0.25717244</v>
      </c>
      <c r="AP994">
        <v>9.662685E-2</v>
      </c>
      <c r="AQ994">
        <v>0.30087817</v>
      </c>
      <c r="AR994">
        <v>0.22977581999999999</v>
      </c>
      <c r="AS994">
        <v>0.12326328</v>
      </c>
      <c r="AT994">
        <v>0.22875076999999999</v>
      </c>
      <c r="AU994">
        <v>0.32677689999999998</v>
      </c>
      <c r="AV994">
        <v>0.17663945</v>
      </c>
      <c r="AW994">
        <v>0.29715148000000002</v>
      </c>
      <c r="AX994">
        <v>-3.2326769999999998E-2</v>
      </c>
      <c r="AY994">
        <v>0.27512429999999999</v>
      </c>
      <c r="AZ994">
        <v>0.97876585000000005</v>
      </c>
      <c r="BA994">
        <v>0.29467162000000002</v>
      </c>
      <c r="BB994">
        <v>0.10728443</v>
      </c>
      <c r="BC994">
        <v>-7.3811180000000004E-2</v>
      </c>
      <c r="BD994">
        <v>0.14909259999999999</v>
      </c>
      <c r="BE994">
        <v>9.1607540000000001E-2</v>
      </c>
      <c r="BF994">
        <v>0.18834965000000001</v>
      </c>
      <c r="BG994">
        <v>0.28858521999999998</v>
      </c>
      <c r="BH994">
        <v>6.1405674E-2</v>
      </c>
      <c r="BI994">
        <v>0.26667285000000002</v>
      </c>
      <c r="BJ994">
        <v>0.31222063</v>
      </c>
      <c r="BK994">
        <v>0.13495335999999999</v>
      </c>
      <c r="BL994">
        <v>8.5120719999999997E-2</v>
      </c>
      <c r="BM994">
        <v>0.32950434000000001</v>
      </c>
      <c r="BN994">
        <v>0.23362247999999999</v>
      </c>
      <c r="BO994">
        <v>0.31060389999999999</v>
      </c>
      <c r="BP994">
        <v>0.21581602</v>
      </c>
      <c r="BQ994">
        <v>9.1255000000000003E-2</v>
      </c>
      <c r="BR994">
        <v>0.12551577</v>
      </c>
      <c r="BS994">
        <v>0.33415157000000001</v>
      </c>
      <c r="BT994">
        <v>0.43766070000000001</v>
      </c>
      <c r="BU994">
        <v>0.32470969999999999</v>
      </c>
      <c r="BV994">
        <v>0.14936084999999999</v>
      </c>
      <c r="BW994">
        <v>0.23589283</v>
      </c>
      <c r="BX994">
        <v>0.38573659999999999</v>
      </c>
      <c r="BY994">
        <v>8.4960009999999996E-3</v>
      </c>
      <c r="BZ994">
        <v>0.28793215999999999</v>
      </c>
      <c r="CA994">
        <v>3.6061462000000002E-2</v>
      </c>
      <c r="CB994">
        <v>0.17340391999999999</v>
      </c>
      <c r="CC994">
        <v>0.27274720000000002</v>
      </c>
      <c r="CD994">
        <v>0.3239841</v>
      </c>
      <c r="CE994">
        <v>0.44488805999999997</v>
      </c>
      <c r="CF994">
        <v>0.14894626999999999</v>
      </c>
      <c r="CG994">
        <v>0.39889732</v>
      </c>
      <c r="CH994">
        <v>0.37943959999999999</v>
      </c>
      <c r="CI994">
        <v>0.34517910000000002</v>
      </c>
      <c r="CJ994">
        <v>0.25214458000000001</v>
      </c>
      <c r="CK994">
        <v>0.33966776999999998</v>
      </c>
      <c r="CL994">
        <v>0.39729196</v>
      </c>
      <c r="CM994">
        <v>0.18806529999999999</v>
      </c>
      <c r="CN994">
        <v>0.12784197999999999</v>
      </c>
      <c r="CO994">
        <v>7.3844720000000003E-2</v>
      </c>
      <c r="CP994">
        <v>0.37317744000000003</v>
      </c>
      <c r="CQ994">
        <v>8.9154854000000006E-2</v>
      </c>
      <c r="CR994">
        <v>0.41532668</v>
      </c>
      <c r="CS994">
        <v>0.30069897000000001</v>
      </c>
      <c r="CT994">
        <v>0.11323776000000001</v>
      </c>
      <c r="CU994">
        <v>0.18101653000000001</v>
      </c>
      <c r="CV994">
        <v>0.25146306000000002</v>
      </c>
      <c r="CW994">
        <v>0.24817237</v>
      </c>
      <c r="CX994">
        <v>7.7075320000000003E-2</v>
      </c>
      <c r="CY994">
        <v>0.25161028000000002</v>
      </c>
      <c r="CZ994">
        <v>0.36630099999999999</v>
      </c>
      <c r="DA994">
        <v>0.31081298000000002</v>
      </c>
      <c r="DB994">
        <v>0.24742549999999999</v>
      </c>
      <c r="DC994">
        <v>0.98139255999999997</v>
      </c>
      <c r="DD994">
        <v>0.1769329</v>
      </c>
      <c r="DE994">
        <v>0.25642860000000001</v>
      </c>
      <c r="DF994">
        <f t="shared" si="40"/>
        <v>0.22180807832038832</v>
      </c>
      <c r="DG994">
        <f t="shared" si="41"/>
        <v>0</v>
      </c>
      <c r="DH994">
        <v>2.6236010228197176E-3</v>
      </c>
      <c r="DI994">
        <f>VLOOKUP(B994,owner_jaccard!$C$1:$E$1128,3,FALSE)</f>
        <v>0.34848484848484801</v>
      </c>
      <c r="DJ994">
        <f>VLOOKUP(B994,partic_jaccard!$C$1:$E$1128,3,FALSE)</f>
        <v>0.44444444444444398</v>
      </c>
      <c r="DK994">
        <f>VLOOKUP(B994,rtword_jaccard!$C$1:$E$1128,3,FALSE)</f>
        <v>0.19047619047618999</v>
      </c>
      <c r="DL994">
        <f>VLOOKUP(B994,rtword_jaccard!$C$1:$F$1128,4,FALSE)</f>
        <v>0.28205128205128199</v>
      </c>
      <c r="DM994">
        <f>VLOOKUP(B994,rtword_jaccard!$C$1:$G$1128,5,FALSE)</f>
        <v>0.31004366812227002</v>
      </c>
      <c r="DN994">
        <f>VLOOKUP(B994,owner_j_重み付き!$C$1:$E$1128,3)</f>
        <v>2.1100000000000001E-2</v>
      </c>
      <c r="DO994">
        <f>VLOOKUP(B994,part_j_重み付き!$C$1:$E$1128,3,FALSE)</f>
        <v>2.18E-2</v>
      </c>
      <c r="DP994">
        <f>VLOOKUP(B994,journalsection_jaccard!$C$2:$E$1129,3,FALSE)</f>
        <v>0.63934426229508201</v>
      </c>
      <c r="DQ994">
        <f>VLOOKUP(B994,journalsection_jaccard!$C$2:$F$1129,4,FALSE)</f>
        <v>0.39860139860139798</v>
      </c>
      <c r="DR994">
        <f>VLOOKUP(B994,journalsection_jaccard!$C$2:$G$1129,5,FALSE)</f>
        <v>0.33928571428571402</v>
      </c>
      <c r="DS994">
        <f>VLOOKUP(B994,journalsection_jaccard!$C$2:$H$1129,6,FALSE)</f>
        <v>0.219512195121951</v>
      </c>
    </row>
    <row r="995" spans="1:123" x14ac:dyDescent="0.55000000000000004">
      <c r="A995">
        <v>988</v>
      </c>
      <c r="B995" t="s">
        <v>1560</v>
      </c>
      <c r="C995" t="s">
        <v>1094</v>
      </c>
      <c r="D995">
        <v>-1.9481432E-2</v>
      </c>
      <c r="E995">
        <v>7.2791493999999998E-2</v>
      </c>
      <c r="F995">
        <v>4.7018413000000002E-2</v>
      </c>
      <c r="G995">
        <v>0.23268976999999999</v>
      </c>
      <c r="H995">
        <v>0.21385351</v>
      </c>
      <c r="I995">
        <v>0.12319344</v>
      </c>
      <c r="J995">
        <v>0.17456237999999999</v>
      </c>
      <c r="K995">
        <v>0.97974472999999995</v>
      </c>
      <c r="L995">
        <v>0.18964954000000001</v>
      </c>
      <c r="M995">
        <v>-3.9419894999999996E-3</v>
      </c>
      <c r="N995">
        <v>0.26967641999999997</v>
      </c>
      <c r="O995">
        <v>0.16226444000000001</v>
      </c>
      <c r="P995">
        <v>7.2330403999999997E-3</v>
      </c>
      <c r="Q995">
        <v>0.20406845000000001</v>
      </c>
      <c r="R995">
        <v>1.2785061E-3</v>
      </c>
      <c r="S995">
        <v>-0.11044198</v>
      </c>
      <c r="T995">
        <v>8.7413679999999994E-2</v>
      </c>
      <c r="U995">
        <v>0.22473041999999999</v>
      </c>
      <c r="V995">
        <v>0.1331273</v>
      </c>
      <c r="W995">
        <v>0.19281941999999999</v>
      </c>
      <c r="X995">
        <v>0.10909615</v>
      </c>
      <c r="Y995">
        <v>0.25244</v>
      </c>
      <c r="Z995">
        <v>6.5821859999999996E-2</v>
      </c>
      <c r="AA995">
        <v>0.26903949999999999</v>
      </c>
      <c r="AB995">
        <v>0.15118361999999999</v>
      </c>
      <c r="AC995">
        <v>0.21313362</v>
      </c>
      <c r="AD995">
        <v>9.9538009999999996E-2</v>
      </c>
      <c r="AE995">
        <v>0.12960815000000001</v>
      </c>
      <c r="AF995">
        <v>0.25246350000000001</v>
      </c>
      <c r="AG995">
        <v>7.0400483999999999E-2</v>
      </c>
      <c r="AH995">
        <v>0.18277884999999999</v>
      </c>
      <c r="AI995">
        <v>0.15733731000000001</v>
      </c>
      <c r="AJ995">
        <v>0.19642587</v>
      </c>
      <c r="AK995">
        <v>-5.3546536000000002E-3</v>
      </c>
      <c r="AL995">
        <v>0.14778379</v>
      </c>
      <c r="AM995">
        <v>0.17015234000000001</v>
      </c>
      <c r="AN995">
        <v>0.14550851000000001</v>
      </c>
      <c r="AO995">
        <v>0.28564795999999998</v>
      </c>
      <c r="AP995">
        <v>-7.5809310000000005E-2</v>
      </c>
      <c r="AQ995">
        <v>0.34316829999999998</v>
      </c>
      <c r="AR995">
        <v>0.14755135999999999</v>
      </c>
      <c r="AS995">
        <v>0.30739978000000001</v>
      </c>
      <c r="AT995">
        <v>6.5683110000000003E-2</v>
      </c>
      <c r="AU995">
        <v>0.18456592999999999</v>
      </c>
      <c r="AV995">
        <v>0.20898098000000001</v>
      </c>
      <c r="AW995">
        <v>0.27348359999999999</v>
      </c>
      <c r="AX995">
        <v>0.11051954999999999</v>
      </c>
      <c r="AY995">
        <v>0.39577784999999999</v>
      </c>
      <c r="AZ995">
        <v>0.95292730000000003</v>
      </c>
      <c r="BA995">
        <v>0.10819031</v>
      </c>
      <c r="BB995">
        <v>0.2236253</v>
      </c>
      <c r="BC995">
        <v>-8.2065379999999993E-2</v>
      </c>
      <c r="BD995">
        <v>0.12687366</v>
      </c>
      <c r="BE995">
        <v>0.13503483999999999</v>
      </c>
      <c r="BF995">
        <v>8.6313310000000004E-2</v>
      </c>
      <c r="BG995">
        <v>0.17445171000000001</v>
      </c>
      <c r="BH995">
        <v>0.21310861</v>
      </c>
      <c r="BI995">
        <v>0.23033181999999999</v>
      </c>
      <c r="BJ995">
        <v>0.21606374</v>
      </c>
      <c r="BK995">
        <v>0.26145112999999998</v>
      </c>
      <c r="BL995">
        <v>3.555239E-3</v>
      </c>
      <c r="BM995">
        <v>-2.7742665E-2</v>
      </c>
      <c r="BN995">
        <v>3.0761410999999999E-2</v>
      </c>
      <c r="BO995">
        <v>0.2651539</v>
      </c>
      <c r="BP995">
        <v>0.32923993000000001</v>
      </c>
      <c r="BQ995">
        <v>0.17417811999999999</v>
      </c>
      <c r="BR995">
        <v>0.19883323999999999</v>
      </c>
      <c r="BS995">
        <v>0.30283860000000001</v>
      </c>
      <c r="BT995">
        <v>0.20144843000000001</v>
      </c>
      <c r="BU995">
        <v>0.18640074000000001</v>
      </c>
      <c r="BV995">
        <v>0.23266776</v>
      </c>
      <c r="BW995">
        <v>0.26100447999999998</v>
      </c>
      <c r="BX995">
        <v>0.29488447000000001</v>
      </c>
      <c r="BY995">
        <v>0.10926187</v>
      </c>
      <c r="BZ995">
        <v>0.22427922</v>
      </c>
      <c r="CA995">
        <v>0.15922460999999999</v>
      </c>
      <c r="CB995">
        <v>0.3156561</v>
      </c>
      <c r="CC995">
        <v>0.16502839999999999</v>
      </c>
      <c r="CD995">
        <v>0.29663768000000001</v>
      </c>
      <c r="CE995">
        <v>0.29613342999999998</v>
      </c>
      <c r="CF995">
        <v>3.154622E-2</v>
      </c>
      <c r="CG995">
        <v>0.38939204999999999</v>
      </c>
      <c r="CH995">
        <v>0.20685772999999999</v>
      </c>
      <c r="CI995">
        <v>1.2052775999999999E-2</v>
      </c>
      <c r="CJ995">
        <v>0.32874439999999999</v>
      </c>
      <c r="CK995">
        <v>0.2111104</v>
      </c>
      <c r="CL995">
        <v>0.16765898000000001</v>
      </c>
      <c r="CM995">
        <v>0.32256733999999998</v>
      </c>
      <c r="CN995">
        <v>0.18042651000000001</v>
      </c>
      <c r="CO995">
        <v>5.9135373999999997E-2</v>
      </c>
      <c r="CP995">
        <v>0.14588596000000001</v>
      </c>
      <c r="CQ995">
        <v>0.115281366</v>
      </c>
      <c r="CR995">
        <v>0.13126673999999999</v>
      </c>
      <c r="CS995">
        <v>1.9939980999999999E-2</v>
      </c>
      <c r="CT995">
        <v>6.4731179999999999E-3</v>
      </c>
      <c r="CU995">
        <v>4.8863869999999997E-2</v>
      </c>
      <c r="CV995">
        <v>0.12009375</v>
      </c>
      <c r="CW995">
        <v>0.29201502000000001</v>
      </c>
      <c r="CX995">
        <v>2.0229619000000001E-2</v>
      </c>
      <c r="CY995">
        <v>5.1665254000000001E-2</v>
      </c>
      <c r="CZ995">
        <v>0.24011181000000001</v>
      </c>
      <c r="DA995">
        <v>0.19561529</v>
      </c>
      <c r="DB995">
        <v>0.22399722</v>
      </c>
      <c r="DC995">
        <v>0.96389409999999998</v>
      </c>
      <c r="DD995">
        <v>0.16255812</v>
      </c>
      <c r="DE995">
        <v>0.15471958999999999</v>
      </c>
      <c r="DF995">
        <f t="shared" si="40"/>
        <v>0.1612413917029126</v>
      </c>
      <c r="DG995">
        <f t="shared" si="41"/>
        <v>0</v>
      </c>
      <c r="DH995">
        <v>0</v>
      </c>
      <c r="DI995">
        <f>VLOOKUP(B995,owner_jaccard!$C$1:$E$1128,3,FALSE)</f>
        <v>0.22222222222222199</v>
      </c>
      <c r="DJ995">
        <f>VLOOKUP(B995,partic_jaccard!$C$1:$E$1128,3,FALSE)</f>
        <v>0.24</v>
      </c>
      <c r="DK995">
        <f>VLOOKUP(B995,rtword_jaccard!$C$1:$E$1128,3,FALSE)</f>
        <v>8.6956521739130405E-2</v>
      </c>
      <c r="DL995">
        <f>VLOOKUP(B995,rtword_jaccard!$C$1:$F$1128,4,FALSE)</f>
        <v>0.13636363636363599</v>
      </c>
      <c r="DM995">
        <f>VLOOKUP(B995,rtword_jaccard!$C$1:$G$1128,5,FALSE)</f>
        <v>0.14942528735632099</v>
      </c>
      <c r="DN995">
        <f>VLOOKUP(B995,owner_j_重み付き!$C$1:$E$1128,3)</f>
        <v>6.7999999999999996E-3</v>
      </c>
      <c r="DO995">
        <f>VLOOKUP(B995,part_j_重み付き!$C$1:$E$1128,3,FALSE)</f>
        <v>3.0200000000000001E-2</v>
      </c>
      <c r="DP995">
        <f>VLOOKUP(B995,journalsection_jaccard!$C$2:$E$1129,3,FALSE)</f>
        <v>0.49253731343283502</v>
      </c>
      <c r="DQ995">
        <f>VLOOKUP(B995,journalsection_jaccard!$C$2:$F$1129,4,FALSE)</f>
        <v>0.31578947368421001</v>
      </c>
      <c r="DR995">
        <f>VLOOKUP(B995,journalsection_jaccard!$C$2:$G$1129,5,FALSE)</f>
        <v>0.27118644067796599</v>
      </c>
      <c r="DS995">
        <f>VLOOKUP(B995,journalsection_jaccard!$C$2:$H$1129,6,FALSE)</f>
        <v>0.123595505617977</v>
      </c>
    </row>
    <row r="996" spans="1:123" hidden="1" x14ac:dyDescent="0.55000000000000004">
      <c r="A996">
        <v>989</v>
      </c>
      <c r="B996" t="s">
        <v>2437</v>
      </c>
      <c r="C996" t="s">
        <v>1095</v>
      </c>
      <c r="D996">
        <v>0.15111408000000001</v>
      </c>
      <c r="E996">
        <v>8.9393760000000003E-2</v>
      </c>
      <c r="F996">
        <v>0.14287648999999999</v>
      </c>
      <c r="G996">
        <v>0.26918542000000001</v>
      </c>
      <c r="H996">
        <v>0.20084637</v>
      </c>
      <c r="I996">
        <v>0.13789535999999999</v>
      </c>
      <c r="J996">
        <v>0.35937409999999997</v>
      </c>
      <c r="K996">
        <v>0.97989636999999996</v>
      </c>
      <c r="L996">
        <v>0.23044345999999999</v>
      </c>
      <c r="M996">
        <v>0.19269908999999999</v>
      </c>
      <c r="N996">
        <v>0.25868487000000001</v>
      </c>
      <c r="O996">
        <v>0.17305358000000001</v>
      </c>
      <c r="P996">
        <v>0.14730756</v>
      </c>
      <c r="Q996">
        <v>0.10924351</v>
      </c>
      <c r="R996">
        <v>0.18044296000000001</v>
      </c>
      <c r="S996">
        <v>5.3699511999999998E-2</v>
      </c>
      <c r="T996">
        <v>0.292188</v>
      </c>
      <c r="U996">
        <v>0.26982099999999998</v>
      </c>
      <c r="V996">
        <v>0.15478428</v>
      </c>
      <c r="W996">
        <v>0.19800789999999999</v>
      </c>
      <c r="X996">
        <v>6.1864343000000002E-2</v>
      </c>
      <c r="Y996">
        <v>0.12353127</v>
      </c>
      <c r="Z996">
        <v>0.18152151999999999</v>
      </c>
      <c r="AA996">
        <v>-5.0854593999999998E-3</v>
      </c>
      <c r="AB996">
        <v>0.16444944</v>
      </c>
      <c r="AC996">
        <v>0.23561451</v>
      </c>
      <c r="AD996">
        <v>0.19150706000000001</v>
      </c>
      <c r="AE996">
        <v>5.4924834999999998E-2</v>
      </c>
      <c r="AF996">
        <v>0.20781040000000001</v>
      </c>
      <c r="AG996">
        <v>0.13461000000000001</v>
      </c>
      <c r="AH996">
        <v>0.21499380000000001</v>
      </c>
      <c r="AI996">
        <v>0.21742696</v>
      </c>
      <c r="AJ996">
        <v>0.23077956999999999</v>
      </c>
      <c r="AK996">
        <v>-1.1519893E-2</v>
      </c>
      <c r="AL996">
        <v>0.18215734</v>
      </c>
      <c r="AM996">
        <v>0.17242414</v>
      </c>
      <c r="AN996">
        <v>9.1499399999999995E-2</v>
      </c>
      <c r="AO996">
        <v>0.2738662</v>
      </c>
      <c r="AP996">
        <v>0.27259243</v>
      </c>
      <c r="AQ996">
        <v>0.18434149</v>
      </c>
      <c r="AR996">
        <v>0.25686586</v>
      </c>
      <c r="AS996">
        <v>0.13628244</v>
      </c>
      <c r="AT996">
        <v>0.11059146</v>
      </c>
      <c r="AU996">
        <v>0.122464694</v>
      </c>
      <c r="AV996">
        <v>8.1851499999999994E-2</v>
      </c>
      <c r="AW996">
        <v>8.2172179999999997E-2</v>
      </c>
      <c r="AX996">
        <v>0.31353718000000003</v>
      </c>
      <c r="AY996">
        <v>0.28546896999999999</v>
      </c>
      <c r="AZ996">
        <v>0.97138400000000003</v>
      </c>
      <c r="BA996">
        <v>0.11553035</v>
      </c>
      <c r="BB996">
        <v>3.9950265999999998E-2</v>
      </c>
      <c r="BC996">
        <v>-1.5260456E-2</v>
      </c>
      <c r="BD996">
        <v>0.31996623000000002</v>
      </c>
      <c r="BE996">
        <v>0.12866739999999999</v>
      </c>
      <c r="BF996">
        <v>0.24810146</v>
      </c>
      <c r="BG996">
        <v>0.31094159999999998</v>
      </c>
      <c r="BH996">
        <v>3.0984866999999999E-2</v>
      </c>
      <c r="BI996">
        <v>0.12382542000000001</v>
      </c>
      <c r="BJ996">
        <v>0.25513967999999998</v>
      </c>
      <c r="BK996">
        <v>0.15782201000000001</v>
      </c>
      <c r="BL996">
        <v>4.1166354000000002E-2</v>
      </c>
      <c r="BM996">
        <v>0.23866098999999999</v>
      </c>
      <c r="BN996">
        <v>-8.9796230000000005E-2</v>
      </c>
      <c r="BO996">
        <v>0.38859369999999999</v>
      </c>
      <c r="BP996">
        <v>0.31801723999999998</v>
      </c>
      <c r="BQ996">
        <v>0.31312554999999997</v>
      </c>
      <c r="BR996">
        <v>0.31139572999999998</v>
      </c>
      <c r="BS996">
        <v>0.21908233999999999</v>
      </c>
      <c r="BT996">
        <v>0.47674492000000002</v>
      </c>
      <c r="BU996">
        <v>0.2062763</v>
      </c>
      <c r="BV996">
        <v>0.11074116000000001</v>
      </c>
      <c r="BW996">
        <v>0.21337610000000001</v>
      </c>
      <c r="BX996">
        <v>0.24118390000000001</v>
      </c>
      <c r="BY996">
        <v>9.4959440000000006E-2</v>
      </c>
      <c r="BZ996">
        <v>0.26463753000000001</v>
      </c>
      <c r="CA996">
        <v>0.24438973999999999</v>
      </c>
      <c r="CB996">
        <v>0.23782833</v>
      </c>
      <c r="CC996">
        <v>0.22583105000000001</v>
      </c>
      <c r="CD996">
        <v>0.35465792000000002</v>
      </c>
      <c r="CE996">
        <v>0.16407459999999999</v>
      </c>
      <c r="CF996">
        <v>0.41651437000000002</v>
      </c>
      <c r="CG996">
        <v>0.33929314999999999</v>
      </c>
      <c r="CH996">
        <v>0.18002119999999999</v>
      </c>
      <c r="CI996">
        <v>-1.9040513E-3</v>
      </c>
      <c r="CJ996">
        <v>0.15428971</v>
      </c>
      <c r="CK996">
        <v>0.24740428</v>
      </c>
      <c r="CL996">
        <v>0.22994292999999999</v>
      </c>
      <c r="CM996">
        <v>0.19920262999999999</v>
      </c>
      <c r="CN996">
        <v>0.13928324</v>
      </c>
      <c r="CO996">
        <v>0.32262930000000001</v>
      </c>
      <c r="CP996">
        <v>0.11100314999999999</v>
      </c>
      <c r="CQ996">
        <v>0.20576425000000001</v>
      </c>
      <c r="CR996">
        <v>0.31563293999999997</v>
      </c>
      <c r="CS996">
        <v>0.16653952</v>
      </c>
      <c r="CT996">
        <v>0.14502983</v>
      </c>
      <c r="CU996">
        <v>0.12830135000000001</v>
      </c>
      <c r="CV996">
        <v>0.21381264999999999</v>
      </c>
      <c r="CW996">
        <v>0.12492306</v>
      </c>
      <c r="CX996">
        <v>-3.2071165999999998E-2</v>
      </c>
      <c r="CY996">
        <v>0.20715307999999999</v>
      </c>
      <c r="CZ996">
        <v>0.20066513</v>
      </c>
      <c r="DA996">
        <v>0.24331304000000001</v>
      </c>
      <c r="DB996">
        <v>0.20646147000000001</v>
      </c>
      <c r="DC996">
        <v>0.97648670000000004</v>
      </c>
      <c r="DD996">
        <v>0.24719025</v>
      </c>
      <c r="DE996">
        <v>4.2869635000000003E-2</v>
      </c>
      <c r="DF996">
        <f t="shared" si="40"/>
        <v>0.18663578039126208</v>
      </c>
      <c r="DG996">
        <f t="shared" si="41"/>
        <v>0</v>
      </c>
      <c r="DH996">
        <v>5.4229934924078093E-4</v>
      </c>
      <c r="DI996">
        <f>VLOOKUP(B996,owner_jaccard!$C$1:$E$1128,3,FALSE)</f>
        <v>0.394736842105263</v>
      </c>
      <c r="DJ996">
        <f>VLOOKUP(B996,partic_jaccard!$C$1:$E$1128,3,FALSE)</f>
        <v>0.36363636363636298</v>
      </c>
      <c r="DK996">
        <f>VLOOKUP(B996,rtword_jaccard!$C$1:$E$1128,3,FALSE)</f>
        <v>0.19047619047618999</v>
      </c>
      <c r="DL996">
        <f>VLOOKUP(B996,rtword_jaccard!$C$1:$F$1128,4,FALSE)</f>
        <v>0.25786163522012501</v>
      </c>
      <c r="DM996">
        <f>VLOOKUP(B996,rtword_jaccard!$C$1:$G$1128,5,FALSE)</f>
        <v>0.28205128205128199</v>
      </c>
      <c r="DN996">
        <f>VLOOKUP(B996,owner_j_重み付き!$C$1:$E$1128,3)</f>
        <v>7.1999999999999998E-3</v>
      </c>
      <c r="DO996">
        <f>VLOOKUP(B996,part_j_重み付き!$C$1:$E$1128,3,FALSE)</f>
        <v>1.6899999999999998E-2</v>
      </c>
      <c r="DP996">
        <f>VLOOKUP(B996,journalsection_jaccard!$C$2:$E$1129,3,FALSE)</f>
        <v>0.58730158730158699</v>
      </c>
      <c r="DQ996">
        <f>VLOOKUP(B996,journalsection_jaccard!$C$2:$F$1129,4,FALSE)</f>
        <v>0.35135135135135098</v>
      </c>
      <c r="DR996">
        <f>VLOOKUP(B996,journalsection_jaccard!$C$2:$G$1129,5,FALSE)</f>
        <v>0.3215859030837</v>
      </c>
      <c r="DS996">
        <f>VLOOKUP(B996,journalsection_jaccard!$C$2:$H$1129,6,FALSE)</f>
        <v>0.19047619047618999</v>
      </c>
    </row>
    <row r="997" spans="1:123" hidden="1" x14ac:dyDescent="0.55000000000000004">
      <c r="A997">
        <v>990</v>
      </c>
      <c r="B997" t="s">
        <v>2438</v>
      </c>
      <c r="C997" t="s">
        <v>1096</v>
      </c>
      <c r="D997">
        <v>0.24366939000000001</v>
      </c>
      <c r="E997">
        <v>0.37682157999999999</v>
      </c>
      <c r="F997">
        <v>0.26607217999999999</v>
      </c>
      <c r="G997">
        <v>0.41972290000000001</v>
      </c>
      <c r="H997">
        <v>0.15218799999999999</v>
      </c>
      <c r="I997">
        <v>0.25156778000000002</v>
      </c>
      <c r="J997">
        <v>0.34704188000000002</v>
      </c>
      <c r="K997">
        <v>0.98185800000000001</v>
      </c>
      <c r="L997">
        <v>0.33241274999999998</v>
      </c>
      <c r="M997">
        <v>0.21632396000000001</v>
      </c>
      <c r="N997">
        <v>0.32152438</v>
      </c>
      <c r="O997">
        <v>0.13306309999999999</v>
      </c>
      <c r="P997">
        <v>0.25644356000000001</v>
      </c>
      <c r="Q997">
        <v>0.20754331000000001</v>
      </c>
      <c r="R997">
        <v>0.15604734000000001</v>
      </c>
      <c r="S997">
        <v>0.11884840000000001</v>
      </c>
      <c r="T997">
        <v>0.14056215999999999</v>
      </c>
      <c r="U997">
        <v>0.30877592999999998</v>
      </c>
      <c r="V997">
        <v>0.15654612000000001</v>
      </c>
      <c r="W997">
        <v>5.7164166000000002E-2</v>
      </c>
      <c r="X997">
        <v>0.20496780000000001</v>
      </c>
      <c r="Y997">
        <v>0.27062576999999999</v>
      </c>
      <c r="Z997">
        <v>0.16030109000000001</v>
      </c>
      <c r="AA997">
        <v>0.15246983</v>
      </c>
      <c r="AB997">
        <v>-6.6351149999999996E-3</v>
      </c>
      <c r="AC997">
        <v>0.30106124000000001</v>
      </c>
      <c r="AD997">
        <v>0.29928216000000002</v>
      </c>
      <c r="AE997">
        <v>0.23557586999999999</v>
      </c>
      <c r="AF997">
        <v>0.22836591000000001</v>
      </c>
      <c r="AG997">
        <v>0.20767556000000001</v>
      </c>
      <c r="AH997">
        <v>7.5469640000000004E-2</v>
      </c>
      <c r="AI997">
        <v>0.26207681999999999</v>
      </c>
      <c r="AJ997">
        <v>0.34945625000000002</v>
      </c>
      <c r="AK997">
        <v>0.1867028</v>
      </c>
      <c r="AL997">
        <v>0.17693649</v>
      </c>
      <c r="AM997">
        <v>0.26859235999999997</v>
      </c>
      <c r="AN997">
        <v>0.15422364999999999</v>
      </c>
      <c r="AO997">
        <v>0.26080113999999999</v>
      </c>
      <c r="AP997">
        <v>0.27906940000000002</v>
      </c>
      <c r="AQ997">
        <v>0.26445878</v>
      </c>
      <c r="AR997">
        <v>0.20829619999999999</v>
      </c>
      <c r="AS997">
        <v>0.33021745000000002</v>
      </c>
      <c r="AT997">
        <v>0.21379656</v>
      </c>
      <c r="AU997">
        <v>0.21675928</v>
      </c>
      <c r="AV997">
        <v>-3.4109744999999997E-2</v>
      </c>
      <c r="AW997">
        <v>0.34866195999999999</v>
      </c>
      <c r="AX997">
        <v>0.13991389000000001</v>
      </c>
      <c r="AY997">
        <v>0.24810697000000001</v>
      </c>
      <c r="AZ997">
        <v>0.97351927000000005</v>
      </c>
      <c r="BA997">
        <v>0.30070648</v>
      </c>
      <c r="BB997">
        <v>0.15685244000000001</v>
      </c>
      <c r="BC997">
        <v>8.5238350000000004E-2</v>
      </c>
      <c r="BD997">
        <v>0.16639327000000001</v>
      </c>
      <c r="BE997">
        <v>1.0175834E-2</v>
      </c>
      <c r="BF997">
        <v>0.29137877000000001</v>
      </c>
      <c r="BG997">
        <v>0.42437311999999999</v>
      </c>
      <c r="BH997">
        <v>0.22801757</v>
      </c>
      <c r="BI997">
        <v>0.34137699999999999</v>
      </c>
      <c r="BJ997">
        <v>0.26715763999999997</v>
      </c>
      <c r="BK997">
        <v>0.38199717</v>
      </c>
      <c r="BL997">
        <v>0.28994656000000002</v>
      </c>
      <c r="BM997">
        <v>0.17566812000000001</v>
      </c>
      <c r="BN997">
        <v>6.7876580000000006E-2</v>
      </c>
      <c r="BO997">
        <v>0.28647466999999999</v>
      </c>
      <c r="BP997">
        <v>0.37099769999999999</v>
      </c>
      <c r="BQ997">
        <v>2.6362574E-2</v>
      </c>
      <c r="BR997">
        <v>8.0425090000000005E-2</v>
      </c>
      <c r="BS997">
        <v>0.26451015</v>
      </c>
      <c r="BT997">
        <v>0.22423810999999999</v>
      </c>
      <c r="BU997">
        <v>0.25569752000000001</v>
      </c>
      <c r="BV997">
        <v>0.28577223000000002</v>
      </c>
      <c r="BW997">
        <v>0.46298319999999998</v>
      </c>
      <c r="BX997">
        <v>0.3641353</v>
      </c>
      <c r="BY997">
        <v>9.9789164999999999E-2</v>
      </c>
      <c r="BZ997">
        <v>0.10290982999999999</v>
      </c>
      <c r="CA997">
        <v>0.12240848999999999</v>
      </c>
      <c r="CB997">
        <v>0.123704836</v>
      </c>
      <c r="CC997">
        <v>0.44763314999999998</v>
      </c>
      <c r="CD997">
        <v>0.35283399999999998</v>
      </c>
      <c r="CE997">
        <v>0.33176944000000003</v>
      </c>
      <c r="CF997">
        <v>0.18377946000000001</v>
      </c>
      <c r="CG997">
        <v>0.40274894</v>
      </c>
      <c r="CH997">
        <v>0.16591603999999999</v>
      </c>
      <c r="CI997">
        <v>8.4781209999999996E-2</v>
      </c>
      <c r="CJ997">
        <v>4.4668461999999999E-2</v>
      </c>
      <c r="CK997">
        <v>0.19375629999999999</v>
      </c>
      <c r="CL997">
        <v>0.39595207999999998</v>
      </c>
      <c r="CM997">
        <v>0.25763634000000002</v>
      </c>
      <c r="CN997">
        <v>0.15122388</v>
      </c>
      <c r="CO997">
        <v>0.27335359999999997</v>
      </c>
      <c r="CP997">
        <v>0.40538126000000002</v>
      </c>
      <c r="CQ997">
        <v>8.6979459999999995E-2</v>
      </c>
      <c r="CR997">
        <v>0.37944275</v>
      </c>
      <c r="CS997">
        <v>0.28491812999999999</v>
      </c>
      <c r="CT997">
        <v>0.11294206</v>
      </c>
      <c r="CU997">
        <v>0.23870642</v>
      </c>
      <c r="CV997">
        <v>0.49970344</v>
      </c>
      <c r="CW997">
        <v>0.33613103999999999</v>
      </c>
      <c r="CX997">
        <v>0.10604903</v>
      </c>
      <c r="CY997">
        <v>0.39281260000000001</v>
      </c>
      <c r="CZ997">
        <v>0.369674</v>
      </c>
      <c r="DA997">
        <v>0.23923285</v>
      </c>
      <c r="DB997">
        <v>0.16069221</v>
      </c>
      <c r="DC997">
        <v>0.97912215999999996</v>
      </c>
      <c r="DD997">
        <v>0.31968324999999997</v>
      </c>
      <c r="DE997">
        <v>-3.5864054999999999E-2</v>
      </c>
      <c r="DF997">
        <f t="shared" si="40"/>
        <v>0.23209285448543698</v>
      </c>
      <c r="DG997">
        <f t="shared" si="41"/>
        <v>0</v>
      </c>
      <c r="DH997">
        <v>1.1205737337516809E-4</v>
      </c>
      <c r="DI997">
        <f>VLOOKUP(B997,owner_jaccard!$C$1:$E$1128,3,FALSE)</f>
        <v>0.27659574468085102</v>
      </c>
      <c r="DJ997">
        <f>VLOOKUP(B997,partic_jaccard!$C$1:$E$1128,3,FALSE)</f>
        <v>0.34482758620689602</v>
      </c>
      <c r="DK997">
        <f>VLOOKUP(B997,rtword_jaccard!$C$1:$E$1128,3,FALSE)</f>
        <v>0.25</v>
      </c>
      <c r="DL997">
        <f>VLOOKUP(B997,rtword_jaccard!$C$1:$F$1128,4,FALSE)</f>
        <v>0.31578947368421001</v>
      </c>
      <c r="DM997">
        <f>VLOOKUP(B997,rtword_jaccard!$C$1:$G$1128,5,FALSE)</f>
        <v>0.34529147982062702</v>
      </c>
      <c r="DN997">
        <f>VLOOKUP(B997,owner_j_重み付き!$C$1:$E$1128,3)</f>
        <v>5.1999999999999998E-3</v>
      </c>
      <c r="DO997">
        <f>VLOOKUP(B997,part_j_重み付き!$C$1:$E$1128,3,FALSE)</f>
        <v>6.6E-3</v>
      </c>
      <c r="DP997">
        <f>VLOOKUP(B997,journalsection_jaccard!$C$2:$E$1129,3,FALSE)</f>
        <v>0.75438596491228005</v>
      </c>
      <c r="DQ997">
        <f>VLOOKUP(B997,journalsection_jaccard!$C$2:$F$1129,4,FALSE)</f>
        <v>0.42857142857142799</v>
      </c>
      <c r="DR997">
        <f>VLOOKUP(B997,journalsection_jaccard!$C$2:$G$1129,5,FALSE)</f>
        <v>0.36363636363636298</v>
      </c>
      <c r="DS997">
        <f>VLOOKUP(B997,journalsection_jaccard!$C$2:$H$1129,6,FALSE)</f>
        <v>0.29870129870129802</v>
      </c>
    </row>
    <row r="998" spans="1:123" x14ac:dyDescent="0.55000000000000004">
      <c r="A998">
        <v>991</v>
      </c>
      <c r="B998" t="s">
        <v>2439</v>
      </c>
      <c r="C998" t="s">
        <v>1097</v>
      </c>
      <c r="D998">
        <v>-9.4898364999999998E-2</v>
      </c>
      <c r="E998">
        <v>-6.4343520000000001E-2</v>
      </c>
      <c r="F998">
        <v>0.14458501000000001</v>
      </c>
      <c r="G998">
        <v>0.13954352</v>
      </c>
      <c r="H998">
        <v>9.0736800000000006E-2</v>
      </c>
      <c r="I998">
        <v>4.3177119999999996E-3</v>
      </c>
      <c r="J998">
        <v>0.22043778</v>
      </c>
      <c r="K998">
        <v>0.9808732</v>
      </c>
      <c r="L998">
        <v>-3.8683806000000001E-2</v>
      </c>
      <c r="M998">
        <v>5.9326406999999998E-2</v>
      </c>
      <c r="N998">
        <v>0.22232175000000001</v>
      </c>
      <c r="O998">
        <v>0.15446889999999999</v>
      </c>
      <c r="P998">
        <v>6.5669790000000006E-2</v>
      </c>
      <c r="Q998">
        <v>0.10684758</v>
      </c>
      <c r="R998">
        <v>0.26755564999999998</v>
      </c>
      <c r="S998">
        <v>0.13234832999999999</v>
      </c>
      <c r="T998">
        <v>0.21871631999999999</v>
      </c>
      <c r="U998">
        <v>0.11314510999999999</v>
      </c>
      <c r="V998">
        <v>-2.9584678E-2</v>
      </c>
      <c r="W998">
        <v>-4.6785050000000003E-3</v>
      </c>
      <c r="X998">
        <v>8.1747815000000001E-2</v>
      </c>
      <c r="Y998">
        <v>0.30699322000000001</v>
      </c>
      <c r="Z998">
        <v>0.15341228000000001</v>
      </c>
      <c r="AA998">
        <v>1.4919646E-2</v>
      </c>
      <c r="AB998">
        <v>0.23709475999999999</v>
      </c>
      <c r="AC998">
        <v>5.7919199999999997E-2</v>
      </c>
      <c r="AD998">
        <v>4.8315845000000003E-2</v>
      </c>
      <c r="AE998">
        <v>9.5148499999999997E-2</v>
      </c>
      <c r="AF998">
        <v>0.1561814</v>
      </c>
      <c r="AG998">
        <v>0.13275055999999999</v>
      </c>
      <c r="AH998">
        <v>0.12099085</v>
      </c>
      <c r="AI998">
        <v>0.1473729</v>
      </c>
      <c r="AJ998">
        <v>0.1948792</v>
      </c>
      <c r="AK998">
        <v>0.20360652000000001</v>
      </c>
      <c r="AL998">
        <v>0.16119501999999999</v>
      </c>
      <c r="AM998">
        <v>4.8511289999999999E-2</v>
      </c>
      <c r="AN998">
        <v>9.5713720000000002E-2</v>
      </c>
      <c r="AO998">
        <v>0.23683299999999999</v>
      </c>
      <c r="AP998">
        <v>0.1120473</v>
      </c>
      <c r="AQ998">
        <v>0.18387580000000001</v>
      </c>
      <c r="AR998">
        <v>0.23959148</v>
      </c>
      <c r="AS998">
        <v>0.12213789</v>
      </c>
      <c r="AT998">
        <v>8.7858160000000005E-2</v>
      </c>
      <c r="AU998">
        <v>0.13431846</v>
      </c>
      <c r="AV998">
        <v>4.6389020000000003E-2</v>
      </c>
      <c r="AW998">
        <v>0.17041728</v>
      </c>
      <c r="AX998">
        <v>0.26611942</v>
      </c>
      <c r="AY998">
        <v>6.7880675000000001E-2</v>
      </c>
      <c r="AZ998">
        <v>0.96622836999999995</v>
      </c>
      <c r="BA998">
        <v>9.6074044999999997E-3</v>
      </c>
      <c r="BB998">
        <v>0.12927093000000001</v>
      </c>
      <c r="BC998">
        <v>0.119843476</v>
      </c>
      <c r="BD998">
        <v>0.22722887</v>
      </c>
      <c r="BE998">
        <v>8.0626294000000001E-2</v>
      </c>
      <c r="BF998">
        <v>0.24090697</v>
      </c>
      <c r="BG998">
        <v>0.15285737999999999</v>
      </c>
      <c r="BH998">
        <v>-5.4768499999999998E-2</v>
      </c>
      <c r="BI998">
        <v>0.16308863000000001</v>
      </c>
      <c r="BJ998">
        <v>0.18495880000000001</v>
      </c>
      <c r="BK998">
        <v>0.25497409999999998</v>
      </c>
      <c r="BL998">
        <v>0.26174357999999998</v>
      </c>
      <c r="BM998">
        <v>0.103299774</v>
      </c>
      <c r="BN998">
        <v>0.20908080000000001</v>
      </c>
      <c r="BO998">
        <v>0.25696196999999998</v>
      </c>
      <c r="BP998">
        <v>0.36176068</v>
      </c>
      <c r="BQ998">
        <v>0.12921679999999999</v>
      </c>
      <c r="BR998">
        <v>9.5468280000000003E-2</v>
      </c>
      <c r="BS998">
        <v>0.23179101999999999</v>
      </c>
      <c r="BT998">
        <v>0.22877242</v>
      </c>
      <c r="BU998">
        <v>0.15424956000000001</v>
      </c>
      <c r="BV998">
        <v>0.14158925</v>
      </c>
      <c r="BW998">
        <v>0.14669222000000001</v>
      </c>
      <c r="BX998">
        <v>0.20478663999999999</v>
      </c>
      <c r="BY998">
        <v>-3.6525870000000002E-2</v>
      </c>
      <c r="BZ998">
        <v>6.0134462999999999E-2</v>
      </c>
      <c r="CA998">
        <v>3.0248259999999999E-2</v>
      </c>
      <c r="CB998">
        <v>0.21685345</v>
      </c>
      <c r="CC998">
        <v>0.26993070000000002</v>
      </c>
      <c r="CD998">
        <v>0.29620196999999998</v>
      </c>
      <c r="CE998">
        <v>0.10584318</v>
      </c>
      <c r="CF998">
        <v>0.18964212999999999</v>
      </c>
      <c r="CG998">
        <v>0.13811597</v>
      </c>
      <c r="CH998">
        <v>0.18072083999999999</v>
      </c>
      <c r="CI998">
        <v>0.13541835999999999</v>
      </c>
      <c r="CJ998">
        <v>0.14934045000000001</v>
      </c>
      <c r="CK998">
        <v>0.17068294000000001</v>
      </c>
      <c r="CL998">
        <v>0.23985986000000001</v>
      </c>
      <c r="CM998">
        <v>0.22368446</v>
      </c>
      <c r="CN998">
        <v>0.14580382</v>
      </c>
      <c r="CO998">
        <v>9.6976060000000003E-2</v>
      </c>
      <c r="CP998">
        <v>0.10295728</v>
      </c>
      <c r="CQ998">
        <v>-6.334542E-2</v>
      </c>
      <c r="CR998">
        <v>6.6468369999999999E-2</v>
      </c>
      <c r="CS998">
        <v>0.23749386</v>
      </c>
      <c r="CT998">
        <v>0.14291847999999999</v>
      </c>
      <c r="CU998">
        <v>1.8936830000000002E-2</v>
      </c>
      <c r="CV998">
        <v>0.14572384999999999</v>
      </c>
      <c r="CW998">
        <v>9.1292230000000002E-2</v>
      </c>
      <c r="CX998">
        <v>-3.0156902999999999E-2</v>
      </c>
      <c r="CY998">
        <v>7.9839510000000002E-2</v>
      </c>
      <c r="CZ998">
        <v>0.21353978000000001</v>
      </c>
      <c r="DA998">
        <v>2.3056118E-2</v>
      </c>
      <c r="DB998">
        <v>5.1917993000000003E-2</v>
      </c>
      <c r="DC998">
        <v>0.97194159999999996</v>
      </c>
      <c r="DD998">
        <v>0.14428604</v>
      </c>
      <c r="DE998">
        <v>0.1072639</v>
      </c>
      <c r="DF998">
        <f t="shared" si="40"/>
        <v>0.1321474107330097</v>
      </c>
      <c r="DG998">
        <f t="shared" si="41"/>
        <v>0</v>
      </c>
      <c r="DH998">
        <v>0</v>
      </c>
      <c r="DI998">
        <f>VLOOKUP(B998,owner_jaccard!$C$1:$E$1128,3,FALSE)</f>
        <v>8.1081081081081002E-2</v>
      </c>
      <c r="DJ998">
        <f>VLOOKUP(B998,partic_jaccard!$C$1:$E$1128,3,FALSE)</f>
        <v>0.13636363636363599</v>
      </c>
      <c r="DK998">
        <f>VLOOKUP(B998,rtword_jaccard!$C$1:$E$1128,3,FALSE)</f>
        <v>8.6956521739130405E-2</v>
      </c>
      <c r="DL998">
        <f>VLOOKUP(B998,rtword_jaccard!$C$1:$F$1128,4,FALSE)</f>
        <v>0.17647058823529399</v>
      </c>
      <c r="DM998">
        <f>VLOOKUP(B998,rtword_jaccard!$C$1:$G$1128,5,FALSE)</f>
        <v>0.21457489878542499</v>
      </c>
      <c r="DN998">
        <f>VLOOKUP(B998,owner_j_重み付き!$C$1:$E$1128,3)</f>
        <v>1.6000000000000001E-3</v>
      </c>
      <c r="DO998">
        <f>VLOOKUP(B998,part_j_重み付き!$C$1:$E$1128,3,FALSE)</f>
        <v>6.6E-3</v>
      </c>
      <c r="DP998">
        <f>VLOOKUP(B998,journalsection_jaccard!$C$2:$E$1129,3,FALSE)</f>
        <v>0.58730158730158699</v>
      </c>
      <c r="DQ998">
        <f>VLOOKUP(B998,journalsection_jaccard!$C$2:$F$1129,4,FALSE)</f>
        <v>0.37931034482758602</v>
      </c>
      <c r="DR998">
        <f>VLOOKUP(B998,journalsection_jaccard!$C$2:$G$1129,5,FALSE)</f>
        <v>0.27118644067796599</v>
      </c>
      <c r="DS998">
        <f>VLOOKUP(B998,journalsection_jaccard!$C$2:$H$1129,6,FALSE)</f>
        <v>0.219512195121951</v>
      </c>
    </row>
    <row r="999" spans="1:123" x14ac:dyDescent="0.55000000000000004">
      <c r="A999">
        <v>992</v>
      </c>
      <c r="B999" t="s">
        <v>1561</v>
      </c>
      <c r="C999" t="s">
        <v>1098</v>
      </c>
      <c r="D999">
        <v>8.5889809999999997E-2</v>
      </c>
      <c r="E999">
        <v>0.110182285</v>
      </c>
      <c r="F999">
        <v>-3.3094812000000001E-2</v>
      </c>
      <c r="G999">
        <v>0.22435308000000001</v>
      </c>
      <c r="H999">
        <v>0.21564579</v>
      </c>
      <c r="I999">
        <v>0.14348411999999999</v>
      </c>
      <c r="J999">
        <v>0.17387004</v>
      </c>
      <c r="K999">
        <v>0.98178209999999999</v>
      </c>
      <c r="L999">
        <v>0.19381156999999999</v>
      </c>
      <c r="M999">
        <v>0.13850937999999999</v>
      </c>
      <c r="N999">
        <v>0.24151552000000001</v>
      </c>
      <c r="O999">
        <v>0.20193678000000001</v>
      </c>
      <c r="P999">
        <v>0.21616307000000001</v>
      </c>
      <c r="Q999">
        <v>0.12206450000000001</v>
      </c>
      <c r="R999">
        <v>0.25300752999999998</v>
      </c>
      <c r="S999">
        <v>9.5730800000000005E-2</v>
      </c>
      <c r="T999">
        <v>0.17014716999999999</v>
      </c>
      <c r="U999">
        <v>-2.7276729999999999E-2</v>
      </c>
      <c r="V999">
        <v>0.113903664</v>
      </c>
      <c r="W999">
        <v>5.0982893000000001E-2</v>
      </c>
      <c r="X999">
        <v>0.20576046000000001</v>
      </c>
      <c r="Y999">
        <v>0.20605639000000001</v>
      </c>
      <c r="Z999">
        <v>0.11834059</v>
      </c>
      <c r="AA999">
        <v>8.9190249999999999E-2</v>
      </c>
      <c r="AB999">
        <v>0.20944993000000001</v>
      </c>
      <c r="AC999">
        <v>0.24112721000000001</v>
      </c>
      <c r="AD999">
        <v>0.21277013</v>
      </c>
      <c r="AE999">
        <v>6.5302804000000006E-2</v>
      </c>
      <c r="AF999">
        <v>0.10181376</v>
      </c>
      <c r="AG999">
        <v>0.11517374</v>
      </c>
      <c r="AH999">
        <v>3.3831912999999998E-2</v>
      </c>
      <c r="AI999">
        <v>0.10701342</v>
      </c>
      <c r="AJ999">
        <v>0.17347518000000001</v>
      </c>
      <c r="AK999">
        <v>0.13486545</v>
      </c>
      <c r="AL999">
        <v>0.18418048000000001</v>
      </c>
      <c r="AM999">
        <v>0.20060849</v>
      </c>
      <c r="AN999">
        <v>1.2196083999999999E-2</v>
      </c>
      <c r="AO999">
        <v>4.1826874E-2</v>
      </c>
      <c r="AP999">
        <v>0.14793791000000001</v>
      </c>
      <c r="AQ999">
        <v>0.20970163999999999</v>
      </c>
      <c r="AR999">
        <v>-3.7253868000000002E-2</v>
      </c>
      <c r="AS999">
        <v>6.1541437999999997E-2</v>
      </c>
      <c r="AT999">
        <v>7.5336970000000003E-2</v>
      </c>
      <c r="AU999">
        <v>0.17184357</v>
      </c>
      <c r="AV999">
        <v>-2.1902667000000001E-2</v>
      </c>
      <c r="AW999">
        <v>0.33415610000000001</v>
      </c>
      <c r="AX999">
        <v>7.3581400000000005E-2</v>
      </c>
      <c r="AY999">
        <v>0.11500835</v>
      </c>
      <c r="AZ999">
        <v>0.9524475</v>
      </c>
      <c r="BA999">
        <v>0.13653298999999999</v>
      </c>
      <c r="BB999">
        <v>0.29765209999999998</v>
      </c>
      <c r="BC999">
        <v>-1.8955356999999999E-2</v>
      </c>
      <c r="BD999">
        <v>1.4373375000000001E-3</v>
      </c>
      <c r="BE999">
        <v>0.16868407999999999</v>
      </c>
      <c r="BF999">
        <v>0.17715369</v>
      </c>
      <c r="BG999">
        <v>0.17787947000000001</v>
      </c>
      <c r="BH999">
        <v>9.6676899999999996E-2</v>
      </c>
      <c r="BI999">
        <v>9.3724539999999995E-2</v>
      </c>
      <c r="BJ999">
        <v>0.15658279999999999</v>
      </c>
      <c r="BK999">
        <v>0.21821467999999999</v>
      </c>
      <c r="BL999">
        <v>8.8702820000000002E-2</v>
      </c>
      <c r="BM999">
        <v>0.25380303999999998</v>
      </c>
      <c r="BN999">
        <v>0.13573837</v>
      </c>
      <c r="BO999">
        <v>5.7985651999999999E-2</v>
      </c>
      <c r="BP999">
        <v>0.21901919</v>
      </c>
      <c r="BQ999">
        <v>0.13304695</v>
      </c>
      <c r="BR999">
        <v>3.0355882000000001E-2</v>
      </c>
      <c r="BS999">
        <v>0.18593567999999999</v>
      </c>
      <c r="BT999">
        <v>0.13457589</v>
      </c>
      <c r="BU999">
        <v>0.13226763999999999</v>
      </c>
      <c r="BV999">
        <v>0.122486725</v>
      </c>
      <c r="BW999">
        <v>0.32555289999999998</v>
      </c>
      <c r="BX999">
        <v>0.29208517000000001</v>
      </c>
      <c r="BY999">
        <v>-2.5550617000000001E-2</v>
      </c>
      <c r="BZ999">
        <v>0.15031305</v>
      </c>
      <c r="CA999">
        <v>0.18190798</v>
      </c>
      <c r="CB999">
        <v>7.3930435000000003E-2</v>
      </c>
      <c r="CC999">
        <v>0.27740969999999998</v>
      </c>
      <c r="CD999">
        <v>0.31255502000000002</v>
      </c>
      <c r="CE999">
        <v>0.16541423999999999</v>
      </c>
      <c r="CF999">
        <v>0.23952623000000001</v>
      </c>
      <c r="CG999">
        <v>0.18548266999999999</v>
      </c>
      <c r="CH999">
        <v>0.1846198</v>
      </c>
      <c r="CI999">
        <v>-5.5309784000000001E-2</v>
      </c>
      <c r="CJ999">
        <v>6.2094938000000002E-2</v>
      </c>
      <c r="CK999">
        <v>0.19009724</v>
      </c>
      <c r="CL999">
        <v>0.17222162999999999</v>
      </c>
      <c r="CM999">
        <v>0.15100422999999999</v>
      </c>
      <c r="CN999">
        <v>0.13554989000000001</v>
      </c>
      <c r="CO999">
        <v>0.20556285999999999</v>
      </c>
      <c r="CP999">
        <v>0.13219206</v>
      </c>
      <c r="CQ999">
        <v>2.8793715000000001E-2</v>
      </c>
      <c r="CR999">
        <v>0.25205050000000001</v>
      </c>
      <c r="CS999">
        <v>0.17129546000000001</v>
      </c>
      <c r="CT999">
        <v>-6.1766263000000002E-2</v>
      </c>
      <c r="CU999">
        <v>7.7468010000000004E-2</v>
      </c>
      <c r="CV999">
        <v>0.32294982999999999</v>
      </c>
      <c r="CW999">
        <v>-6.7832809999999993E-2</v>
      </c>
      <c r="CX999">
        <v>2.8241444000000001E-2</v>
      </c>
      <c r="CY999">
        <v>8.3515770000000003E-2</v>
      </c>
      <c r="CZ999">
        <v>0.283497</v>
      </c>
      <c r="DA999">
        <v>0.22103819999999999</v>
      </c>
      <c r="DB999">
        <v>2.9562542000000001E-2</v>
      </c>
      <c r="DC999">
        <v>0.97695940000000003</v>
      </c>
      <c r="DD999">
        <v>0.19770028000000001</v>
      </c>
      <c r="DE999">
        <v>0.19191142999999999</v>
      </c>
      <c r="DF999">
        <f t="shared" si="40"/>
        <v>0.13969268230582524</v>
      </c>
      <c r="DG999">
        <f t="shared" si="41"/>
        <v>0</v>
      </c>
      <c r="DH999">
        <v>0</v>
      </c>
      <c r="DI999">
        <f>VLOOKUP(B999,owner_jaccard!$C$1:$E$1128,3,FALSE)</f>
        <v>4.7619047619047603E-2</v>
      </c>
      <c r="DJ999">
        <f>VLOOKUP(B999,partic_jaccard!$C$1:$E$1128,3,FALSE)</f>
        <v>0</v>
      </c>
      <c r="DK999">
        <f>VLOOKUP(B999,rtword_jaccard!$C$1:$E$1128,3,FALSE)</f>
        <v>0.16279069767441801</v>
      </c>
      <c r="DL999">
        <f>VLOOKUP(B999,rtword_jaccard!$C$1:$F$1128,4,FALSE)</f>
        <v>0.19760479041916101</v>
      </c>
      <c r="DM999">
        <f>VLOOKUP(B999,rtword_jaccard!$C$1:$G$1128,5,FALSE)</f>
        <v>0.209677419354838</v>
      </c>
      <c r="DN999">
        <f>VLOOKUP(B999,owner_j_重み付き!$C$1:$E$1128,3)</f>
        <v>2.9999999999999997E-4</v>
      </c>
      <c r="DO999">
        <f>VLOOKUP(B999,part_j_重み付き!$C$1:$E$1128,3,FALSE)</f>
        <v>0</v>
      </c>
      <c r="DP999">
        <f>VLOOKUP(B999,journalsection_jaccard!$C$2:$E$1129,3,FALSE)</f>
        <v>0.38888888888888801</v>
      </c>
      <c r="DQ999">
        <f>VLOOKUP(B999,journalsection_jaccard!$C$2:$F$1129,4,FALSE)</f>
        <v>0.35135135135135098</v>
      </c>
      <c r="DR999">
        <f>VLOOKUP(B999,journalsection_jaccard!$C$2:$G$1129,5,FALSE)</f>
        <v>0.29310344827586199</v>
      </c>
      <c r="DS999">
        <f>VLOOKUP(B999,journalsection_jaccard!$C$2:$H$1129,6,FALSE)</f>
        <v>0.16279069767441801</v>
      </c>
    </row>
    <row r="1000" spans="1:123" hidden="1" x14ac:dyDescent="0.55000000000000004">
      <c r="A1000">
        <v>993</v>
      </c>
      <c r="B1000" t="s">
        <v>1562</v>
      </c>
      <c r="C1000" t="s">
        <v>1099</v>
      </c>
      <c r="D1000">
        <v>0.25274629999999998</v>
      </c>
      <c r="E1000">
        <v>0.41597000000000001</v>
      </c>
      <c r="F1000">
        <v>8.1870910000000005E-2</v>
      </c>
      <c r="G1000">
        <v>0.49689555000000002</v>
      </c>
      <c r="H1000">
        <v>0.1466363</v>
      </c>
      <c r="I1000">
        <v>0.20454312999999999</v>
      </c>
      <c r="J1000">
        <v>0.37032437000000001</v>
      </c>
      <c r="K1000">
        <v>0.97758674999999995</v>
      </c>
      <c r="L1000">
        <v>0.17565127999999999</v>
      </c>
      <c r="M1000">
        <v>0.17718759000000001</v>
      </c>
      <c r="N1000">
        <v>0.49653372000000001</v>
      </c>
      <c r="O1000">
        <v>0.15126953000000001</v>
      </c>
      <c r="P1000">
        <v>0.14349312</v>
      </c>
      <c r="Q1000">
        <v>0.12278475</v>
      </c>
      <c r="R1000">
        <v>0.23596394000000001</v>
      </c>
      <c r="S1000">
        <v>4.3900356000000001E-2</v>
      </c>
      <c r="T1000">
        <v>0.36898687000000002</v>
      </c>
      <c r="U1000">
        <v>0.14118591999999999</v>
      </c>
      <c r="V1000">
        <v>0.18624488</v>
      </c>
      <c r="W1000">
        <v>0.20265456000000001</v>
      </c>
      <c r="X1000">
        <v>0.34011137000000002</v>
      </c>
      <c r="Y1000">
        <v>9.6120140000000007E-2</v>
      </c>
      <c r="Z1000">
        <v>0.25265303</v>
      </c>
      <c r="AA1000">
        <v>4.7914079999999998E-2</v>
      </c>
      <c r="AB1000">
        <v>0.34741961999999998</v>
      </c>
      <c r="AC1000">
        <v>0.24640380000000001</v>
      </c>
      <c r="AD1000">
        <v>5.3336475000000001E-2</v>
      </c>
      <c r="AE1000">
        <v>0.18729609</v>
      </c>
      <c r="AF1000">
        <v>0.24208109</v>
      </c>
      <c r="AG1000">
        <v>3.2020844999999999E-2</v>
      </c>
      <c r="AH1000">
        <v>1.6813722E-2</v>
      </c>
      <c r="AI1000">
        <v>0.27826341999999998</v>
      </c>
      <c r="AJ1000">
        <v>-5.9064495999999996E-3</v>
      </c>
      <c r="AK1000">
        <v>0.25686502</v>
      </c>
      <c r="AL1000">
        <v>0.17054453</v>
      </c>
      <c r="AM1000">
        <v>0.24364756000000001</v>
      </c>
      <c r="AN1000">
        <v>5.6305464E-2</v>
      </c>
      <c r="AO1000">
        <v>5.5612403999999997E-2</v>
      </c>
      <c r="AP1000">
        <v>0.37971877999999998</v>
      </c>
      <c r="AQ1000">
        <v>0.19437398</v>
      </c>
      <c r="AR1000">
        <v>0.21712337000000001</v>
      </c>
      <c r="AS1000">
        <v>9.5409590000000002E-2</v>
      </c>
      <c r="AT1000">
        <v>0.17694868</v>
      </c>
      <c r="AU1000">
        <v>0.16610520000000001</v>
      </c>
      <c r="AV1000">
        <v>-2.9130871999999999E-2</v>
      </c>
      <c r="AW1000">
        <v>0.32665517999999999</v>
      </c>
      <c r="AX1000">
        <v>4.1684814000000001E-2</v>
      </c>
      <c r="AY1000">
        <v>0.39308169999999998</v>
      </c>
      <c r="AZ1000">
        <v>0.9727983</v>
      </c>
      <c r="BA1000">
        <v>0.13073531999999999</v>
      </c>
      <c r="BB1000">
        <v>0.2912922</v>
      </c>
      <c r="BC1000">
        <v>0.19361518</v>
      </c>
      <c r="BD1000">
        <v>0.31634911999999998</v>
      </c>
      <c r="BE1000">
        <v>8.0591029999999995E-4</v>
      </c>
      <c r="BF1000">
        <v>0.20726892</v>
      </c>
      <c r="BG1000">
        <v>0.38086157999999998</v>
      </c>
      <c r="BH1000">
        <v>6.0989837999999998E-2</v>
      </c>
      <c r="BI1000">
        <v>1.4688857000000001E-3</v>
      </c>
      <c r="BJ1000">
        <v>0.269291</v>
      </c>
      <c r="BK1000">
        <v>0.15325959</v>
      </c>
      <c r="BL1000">
        <v>0.10666016</v>
      </c>
      <c r="BM1000">
        <v>0.23590449999999999</v>
      </c>
      <c r="BN1000">
        <v>0.25116234999999998</v>
      </c>
      <c r="BO1000">
        <v>0.17525004999999999</v>
      </c>
      <c r="BP1000">
        <v>0.16843832</v>
      </c>
      <c r="BQ1000">
        <v>2.8662262000000001E-2</v>
      </c>
      <c r="BR1000">
        <v>0.22204113</v>
      </c>
      <c r="BS1000">
        <v>0.19317949000000001</v>
      </c>
      <c r="BT1000">
        <v>0.21431449999999999</v>
      </c>
      <c r="BU1000">
        <v>0.16437901999999999</v>
      </c>
      <c r="BV1000">
        <v>8.0435110000000004E-2</v>
      </c>
      <c r="BW1000">
        <v>0.29531770000000002</v>
      </c>
      <c r="BX1000">
        <v>0.46038679999999998</v>
      </c>
      <c r="BY1000">
        <v>0.14136098</v>
      </c>
      <c r="BZ1000">
        <v>0.24411823999999999</v>
      </c>
      <c r="CA1000">
        <v>8.8789989999999999E-2</v>
      </c>
      <c r="CB1000">
        <v>0.22880455999999999</v>
      </c>
      <c r="CC1000">
        <v>0.37615323000000001</v>
      </c>
      <c r="CD1000">
        <v>0.20356856000000001</v>
      </c>
      <c r="CE1000">
        <v>0.37873220000000002</v>
      </c>
      <c r="CF1000">
        <v>0.21423059999999999</v>
      </c>
      <c r="CG1000">
        <v>0.25444746000000001</v>
      </c>
      <c r="CH1000">
        <v>5.0236943999999999E-2</v>
      </c>
      <c r="CI1000">
        <v>3.4911553999999997E-2</v>
      </c>
      <c r="CJ1000">
        <v>0.3046912</v>
      </c>
      <c r="CK1000">
        <v>0.18596869999999999</v>
      </c>
      <c r="CL1000">
        <v>0.23317810999999999</v>
      </c>
      <c r="CM1000">
        <v>0.25595380000000001</v>
      </c>
      <c r="CN1000">
        <v>0.15304129</v>
      </c>
      <c r="CO1000">
        <v>0.17736130999999999</v>
      </c>
      <c r="CP1000">
        <v>0.17642630000000001</v>
      </c>
      <c r="CQ1000">
        <v>0.1882962</v>
      </c>
      <c r="CR1000">
        <v>0.31148940000000003</v>
      </c>
      <c r="CS1000">
        <v>0.24224122000000001</v>
      </c>
      <c r="CT1000">
        <v>0.2538337</v>
      </c>
      <c r="CU1000">
        <v>0.35758247999999998</v>
      </c>
      <c r="CV1000">
        <v>0.27905269999999999</v>
      </c>
      <c r="CW1000">
        <v>0.14632893</v>
      </c>
      <c r="CX1000">
        <v>0.25110290000000002</v>
      </c>
      <c r="CY1000">
        <v>0.32802366999999999</v>
      </c>
      <c r="CZ1000">
        <v>0.32979710000000001</v>
      </c>
      <c r="DA1000">
        <v>3.9447200000000002E-2</v>
      </c>
      <c r="DB1000">
        <v>0.29732227</v>
      </c>
      <c r="DC1000">
        <v>0.97190200000000004</v>
      </c>
      <c r="DD1000">
        <v>0.22615015999999999</v>
      </c>
      <c r="DE1000">
        <v>0.11062268</v>
      </c>
      <c r="DF1000">
        <f t="shared" si="40"/>
        <v>0.20349175031456315</v>
      </c>
      <c r="DG1000">
        <f t="shared" si="41"/>
        <v>0</v>
      </c>
      <c r="DH1000">
        <v>2.6997607655316102E-3</v>
      </c>
      <c r="DI1000">
        <f>VLOOKUP(B1000,owner_jaccard!$C$1:$E$1128,3,FALSE)</f>
        <v>0.36206896551724099</v>
      </c>
      <c r="DJ1000">
        <f>VLOOKUP(B1000,partic_jaccard!$C$1:$E$1128,3,FALSE)</f>
        <v>0.5</v>
      </c>
      <c r="DK1000">
        <f>VLOOKUP(B1000,rtword_jaccard!$C$1:$E$1128,3,FALSE)</f>
        <v>0.28205128205128199</v>
      </c>
      <c r="DL1000">
        <f>VLOOKUP(B1000,rtword_jaccard!$C$1:$F$1128,4,FALSE)</f>
        <v>0.32450331125827803</v>
      </c>
      <c r="DM1000">
        <f>VLOOKUP(B1000,rtword_jaccard!$C$1:$G$1128,5,FALSE)</f>
        <v>0.33928571428571402</v>
      </c>
      <c r="DN1000">
        <f>VLOOKUP(B1000,owner_j_重み付き!$C$1:$E$1128,3)</f>
        <v>1.2E-2</v>
      </c>
      <c r="DO1000">
        <f>VLOOKUP(B1000,part_j_重み付き!$C$1:$E$1128,3,FALSE)</f>
        <v>8.2000000000000003E-2</v>
      </c>
      <c r="DP1000">
        <f>VLOOKUP(B1000,journalsection_jaccard!$C$2:$E$1129,3,FALSE)</f>
        <v>0.58730158730158699</v>
      </c>
      <c r="DQ1000">
        <f>VLOOKUP(B1000,journalsection_jaccard!$C$2:$F$1129,4,FALSE)</f>
        <v>0.36986301369863001</v>
      </c>
      <c r="DR1000">
        <f>VLOOKUP(B1000,journalsection_jaccard!$C$2:$G$1129,5,FALSE)</f>
        <v>0.32743362831858402</v>
      </c>
      <c r="DS1000">
        <f>VLOOKUP(B1000,journalsection_jaccard!$C$2:$H$1129,6,FALSE)</f>
        <v>0.19047619047618999</v>
      </c>
    </row>
    <row r="1001" spans="1:123" hidden="1" x14ac:dyDescent="0.55000000000000004">
      <c r="A1001">
        <v>994</v>
      </c>
      <c r="B1001" t="s">
        <v>1563</v>
      </c>
      <c r="C1001" t="s">
        <v>1100</v>
      </c>
      <c r="D1001">
        <v>0.42649021999999998</v>
      </c>
      <c r="E1001">
        <v>0.34989583000000002</v>
      </c>
      <c r="F1001">
        <v>1.7298944E-2</v>
      </c>
      <c r="G1001">
        <v>0.39957546999999999</v>
      </c>
      <c r="H1001">
        <v>0.23809140000000001</v>
      </c>
      <c r="I1001">
        <v>0.19941711000000001</v>
      </c>
      <c r="J1001">
        <v>0.31666361999999998</v>
      </c>
      <c r="K1001">
        <v>0.98292999999999997</v>
      </c>
      <c r="L1001">
        <v>0.26642369999999999</v>
      </c>
      <c r="M1001">
        <v>0.22617614</v>
      </c>
      <c r="N1001">
        <v>0.43859683999999999</v>
      </c>
      <c r="O1001">
        <v>8.4613450000000007E-2</v>
      </c>
      <c r="P1001">
        <v>0.15652645000000001</v>
      </c>
      <c r="Q1001">
        <v>0.24256601999999999</v>
      </c>
      <c r="R1001">
        <v>0.29488490000000001</v>
      </c>
      <c r="S1001">
        <v>1.3276581E-3</v>
      </c>
      <c r="T1001">
        <v>0.18399377</v>
      </c>
      <c r="U1001">
        <v>-2.7123910000000002E-3</v>
      </c>
      <c r="V1001">
        <v>0.12447258</v>
      </c>
      <c r="W1001">
        <v>0.11746031</v>
      </c>
      <c r="X1001">
        <v>0.31525524999999999</v>
      </c>
      <c r="Y1001">
        <v>7.6612050000000001E-2</v>
      </c>
      <c r="Z1001">
        <v>0.33132324000000002</v>
      </c>
      <c r="AA1001">
        <v>4.0759320000000002E-2</v>
      </c>
      <c r="AB1001">
        <v>9.0333910000000003E-2</v>
      </c>
      <c r="AC1001">
        <v>0.26462013000000001</v>
      </c>
      <c r="AD1001">
        <v>5.5484560000000002E-2</v>
      </c>
      <c r="AE1001">
        <v>0.22242345999999999</v>
      </c>
      <c r="AF1001">
        <v>0.4188286</v>
      </c>
      <c r="AG1001">
        <v>9.2020599999999994E-2</v>
      </c>
      <c r="AH1001">
        <v>0.10593642</v>
      </c>
      <c r="AI1001">
        <v>0.36741382</v>
      </c>
      <c r="AJ1001">
        <v>0.19390080000000001</v>
      </c>
      <c r="AK1001">
        <v>0.30821332000000001</v>
      </c>
      <c r="AL1001">
        <v>0.1888647</v>
      </c>
      <c r="AM1001">
        <v>0.12669854999999999</v>
      </c>
      <c r="AN1001">
        <v>0.10165718999999999</v>
      </c>
      <c r="AO1001">
        <v>-1.2294222E-2</v>
      </c>
      <c r="AP1001">
        <v>0.3893336</v>
      </c>
      <c r="AQ1001">
        <v>0.25563259999999999</v>
      </c>
      <c r="AR1001">
        <v>0.22209902000000001</v>
      </c>
      <c r="AS1001">
        <v>7.4240319999999999E-2</v>
      </c>
      <c r="AT1001">
        <v>0.17583264000000001</v>
      </c>
      <c r="AU1001">
        <v>0.33561920000000001</v>
      </c>
      <c r="AV1001">
        <v>0.10534887</v>
      </c>
      <c r="AW1001">
        <v>0.21056496999999999</v>
      </c>
      <c r="AX1001">
        <v>0.21762566</v>
      </c>
      <c r="AY1001">
        <v>0.27815357000000002</v>
      </c>
      <c r="AZ1001">
        <v>0.97991854</v>
      </c>
      <c r="BA1001">
        <v>0.22668724000000001</v>
      </c>
      <c r="BB1001">
        <v>3.4025939999999998E-2</v>
      </c>
      <c r="BC1001">
        <v>0.15585162999999999</v>
      </c>
      <c r="BD1001">
        <v>0.25651368000000002</v>
      </c>
      <c r="BE1001">
        <v>-2.1822045000000002E-2</v>
      </c>
      <c r="BF1001">
        <v>3.0465167000000001E-2</v>
      </c>
      <c r="BG1001">
        <v>0.31315225000000002</v>
      </c>
      <c r="BH1001">
        <v>0.12761555999999999</v>
      </c>
      <c r="BI1001">
        <v>7.6533119999999996E-2</v>
      </c>
      <c r="BJ1001">
        <v>0.33433306000000002</v>
      </c>
      <c r="BK1001">
        <v>0.17637667000000001</v>
      </c>
      <c r="BL1001">
        <v>0.20086999999999999</v>
      </c>
      <c r="BM1001">
        <v>0.27705887000000001</v>
      </c>
      <c r="BN1001">
        <v>0.17094282999999999</v>
      </c>
      <c r="BO1001">
        <v>0.23016706000000001</v>
      </c>
      <c r="BP1001">
        <v>-2.5502546000000001E-2</v>
      </c>
      <c r="BQ1001">
        <v>9.7097840000000005E-2</v>
      </c>
      <c r="BR1001">
        <v>0.15517710000000001</v>
      </c>
      <c r="BS1001">
        <v>0.28708813</v>
      </c>
      <c r="BT1001">
        <v>0.19295570000000001</v>
      </c>
      <c r="BU1001">
        <v>0.39606713999999998</v>
      </c>
      <c r="BV1001">
        <v>0.12172456</v>
      </c>
      <c r="BW1001">
        <v>0.29399619999999999</v>
      </c>
      <c r="BX1001">
        <v>0.4506194</v>
      </c>
      <c r="BY1001">
        <v>6.9784745999999995E-2</v>
      </c>
      <c r="BZ1001">
        <v>0.31014708000000002</v>
      </c>
      <c r="CA1001">
        <v>1.1941798999999999E-2</v>
      </c>
      <c r="CB1001">
        <v>0.19360003000000001</v>
      </c>
      <c r="CC1001">
        <v>0.40430470000000002</v>
      </c>
      <c r="CD1001">
        <v>0.30128090000000002</v>
      </c>
      <c r="CE1001">
        <v>0.22143139000000001</v>
      </c>
      <c r="CF1001">
        <v>0.12232703</v>
      </c>
      <c r="CG1001">
        <v>0.17253916999999999</v>
      </c>
      <c r="CH1001">
        <v>0.23614618000000001</v>
      </c>
      <c r="CI1001">
        <v>4.1513955000000002E-3</v>
      </c>
      <c r="CJ1001">
        <v>0.24982262</v>
      </c>
      <c r="CK1001">
        <v>0.29793336999999998</v>
      </c>
      <c r="CL1001">
        <v>0.22606324999999999</v>
      </c>
      <c r="CM1001">
        <v>0.12500806</v>
      </c>
      <c r="CN1001">
        <v>3.1430909999999999E-2</v>
      </c>
      <c r="CO1001">
        <v>5.3756430000000001E-2</v>
      </c>
      <c r="CP1001">
        <v>0.14883368999999999</v>
      </c>
      <c r="CQ1001">
        <v>0.10909532</v>
      </c>
      <c r="CR1001">
        <v>0.30176599999999998</v>
      </c>
      <c r="CS1001">
        <v>0.22746248999999999</v>
      </c>
      <c r="CT1001">
        <v>6.1221490000000003E-2</v>
      </c>
      <c r="CU1001">
        <v>0.20655810999999999</v>
      </c>
      <c r="CV1001">
        <v>0.21408634000000001</v>
      </c>
      <c r="CW1001">
        <v>0.10356617999999999</v>
      </c>
      <c r="CX1001">
        <v>0.10764466</v>
      </c>
      <c r="CY1001">
        <v>0.37450584999999997</v>
      </c>
      <c r="CZ1001">
        <v>0.28971302999999998</v>
      </c>
      <c r="DA1001">
        <v>0.27581516</v>
      </c>
      <c r="DB1001">
        <v>0.25212174999999998</v>
      </c>
      <c r="DC1001">
        <v>0.97931349999999995</v>
      </c>
      <c r="DD1001">
        <v>0.23668260999999999</v>
      </c>
      <c r="DE1001">
        <v>8.5467660000000001E-2</v>
      </c>
      <c r="DF1001">
        <f t="shared" si="40"/>
        <v>0.19629580704466021</v>
      </c>
      <c r="DG1001">
        <f t="shared" si="41"/>
        <v>0</v>
      </c>
      <c r="DH1001">
        <v>5.3400082934115072E-3</v>
      </c>
      <c r="DI1001">
        <f>VLOOKUP(B1001,owner_jaccard!$C$1:$E$1128,3,FALSE)</f>
        <v>0.42</v>
      </c>
      <c r="DJ1001">
        <f>VLOOKUP(B1001,partic_jaccard!$C$1:$E$1128,3,FALSE)</f>
        <v>0.64705882352941102</v>
      </c>
      <c r="DK1001">
        <f>VLOOKUP(B1001,rtword_jaccard!$C$1:$E$1128,3,FALSE)</f>
        <v>0.20481927710843301</v>
      </c>
      <c r="DL1001">
        <f>VLOOKUP(B1001,rtword_jaccard!$C$1:$F$1128,4,FALSE)</f>
        <v>0.24223602484472001</v>
      </c>
      <c r="DM1001">
        <f>VLOOKUP(B1001,rtword_jaccard!$C$1:$G$1128,5,FALSE)</f>
        <v>0.31578947368421001</v>
      </c>
      <c r="DN1001">
        <f>VLOOKUP(B1001,owner_j_重み付き!$C$1:$E$1128,3)</f>
        <v>1.7600000000000001E-2</v>
      </c>
      <c r="DO1001">
        <f>VLOOKUP(B1001,part_j_重み付き!$C$1:$E$1128,3,FALSE)</f>
        <v>0.16400000000000001</v>
      </c>
      <c r="DP1001">
        <f>VLOOKUP(B1001,journalsection_jaccard!$C$2:$E$1129,3,FALSE)</f>
        <v>0.72413793103448199</v>
      </c>
      <c r="DQ1001">
        <f>VLOOKUP(B1001,journalsection_jaccard!$C$2:$F$1129,4,FALSE)</f>
        <v>0.36986301369863001</v>
      </c>
      <c r="DR1001">
        <f>VLOOKUP(B1001,journalsection_jaccard!$C$2:$G$1129,5,FALSE)</f>
        <v>0.31578947368421001</v>
      </c>
      <c r="DS1001">
        <f>VLOOKUP(B1001,journalsection_jaccard!$C$2:$H$1129,6,FALSE)</f>
        <v>0.20481927710843301</v>
      </c>
    </row>
    <row r="1002" spans="1:123" x14ac:dyDescent="0.55000000000000004">
      <c r="A1002">
        <v>995</v>
      </c>
      <c r="B1002" t="s">
        <v>2440</v>
      </c>
      <c r="C1002" t="s">
        <v>1101</v>
      </c>
      <c r="D1002">
        <v>0.30658486000000001</v>
      </c>
      <c r="E1002">
        <v>0.24977073</v>
      </c>
      <c r="F1002">
        <v>0.25450762999999998</v>
      </c>
      <c r="G1002">
        <v>-5.1894339999999997E-3</v>
      </c>
      <c r="H1002">
        <v>5.0652849999999999E-2</v>
      </c>
      <c r="I1002">
        <v>6.5316579999999999E-2</v>
      </c>
      <c r="J1002">
        <v>0.10003989000000001</v>
      </c>
      <c r="K1002">
        <v>0.98478370000000004</v>
      </c>
      <c r="L1002">
        <v>0.104434505</v>
      </c>
      <c r="M1002">
        <v>3.4233615000000002E-2</v>
      </c>
      <c r="N1002">
        <v>0.17626697</v>
      </c>
      <c r="O1002">
        <v>0.25246499999999999</v>
      </c>
      <c r="P1002">
        <v>0.13020428000000001</v>
      </c>
      <c r="Q1002">
        <v>0.1806963</v>
      </c>
      <c r="R1002">
        <v>7.9877145999999996E-2</v>
      </c>
      <c r="S1002">
        <v>0.10134461</v>
      </c>
      <c r="T1002">
        <v>9.9208240000000003E-2</v>
      </c>
      <c r="U1002">
        <v>-5.6541569999999999E-2</v>
      </c>
      <c r="V1002">
        <v>7.8866820000000008E-3</v>
      </c>
      <c r="W1002">
        <v>0.24624426999999999</v>
      </c>
      <c r="X1002">
        <v>0.24553609000000001</v>
      </c>
      <c r="Y1002">
        <v>0.26710995999999998</v>
      </c>
      <c r="Z1002">
        <v>0.16318215</v>
      </c>
      <c r="AA1002">
        <v>1.0691829E-3</v>
      </c>
      <c r="AB1002">
        <v>0.16413449999999999</v>
      </c>
      <c r="AC1002">
        <v>4.9841177E-2</v>
      </c>
      <c r="AD1002">
        <v>6.6896670000000005E-2</v>
      </c>
      <c r="AE1002">
        <v>1.6890267E-2</v>
      </c>
      <c r="AF1002">
        <v>6.7155560000000003E-2</v>
      </c>
      <c r="AG1002">
        <v>1.3368445E-2</v>
      </c>
      <c r="AH1002">
        <v>8.8114290000000008E-3</v>
      </c>
      <c r="AI1002">
        <v>0.16860824999999999</v>
      </c>
      <c r="AJ1002">
        <v>0.29134349999999998</v>
      </c>
      <c r="AK1002">
        <v>0.13700530999999999</v>
      </c>
      <c r="AL1002">
        <v>0.18303554</v>
      </c>
      <c r="AM1002">
        <v>2.0379370000000001E-2</v>
      </c>
      <c r="AN1002">
        <v>0.18776213999999999</v>
      </c>
      <c r="AO1002">
        <v>0.13732665999999999</v>
      </c>
      <c r="AP1002">
        <v>0.16428541999999999</v>
      </c>
      <c r="AQ1002">
        <v>0.24569669999999999</v>
      </c>
      <c r="AR1002">
        <v>0.18252795999999999</v>
      </c>
      <c r="AS1002">
        <v>0.17927119999999999</v>
      </c>
      <c r="AT1002">
        <v>6.5632140000000005E-2</v>
      </c>
      <c r="AU1002">
        <v>4.9120203000000001E-2</v>
      </c>
      <c r="AV1002">
        <v>9.0431415000000001E-2</v>
      </c>
      <c r="AW1002">
        <v>0.12857388</v>
      </c>
      <c r="AX1002">
        <v>-3.5395469999999998E-2</v>
      </c>
      <c r="AY1002">
        <v>0.16838549999999999</v>
      </c>
      <c r="AZ1002">
        <v>0.95585310000000001</v>
      </c>
      <c r="BA1002">
        <v>0.12521239000000001</v>
      </c>
      <c r="BB1002">
        <v>5.4285130000000001E-2</v>
      </c>
      <c r="BC1002">
        <v>0.22676089999999999</v>
      </c>
      <c r="BD1002">
        <v>5.7138340000000003E-2</v>
      </c>
      <c r="BE1002">
        <v>1.43373385E-2</v>
      </c>
      <c r="BF1002">
        <v>0.15257097999999999</v>
      </c>
      <c r="BG1002">
        <v>0.21349894</v>
      </c>
      <c r="BH1002">
        <v>0.10604706999999999</v>
      </c>
      <c r="BI1002">
        <v>7.2034920000000002E-2</v>
      </c>
      <c r="BJ1002">
        <v>0.22465876000000001</v>
      </c>
      <c r="BK1002">
        <v>0.12785050000000001</v>
      </c>
      <c r="BL1002">
        <v>0.11116450999999999</v>
      </c>
      <c r="BM1002">
        <v>0.15520381999999999</v>
      </c>
      <c r="BN1002">
        <v>9.3592726000000001E-2</v>
      </c>
      <c r="BO1002">
        <v>0.10338072500000001</v>
      </c>
      <c r="BP1002">
        <v>0.18855230000000001</v>
      </c>
      <c r="BQ1002">
        <v>7.1842425000000001E-2</v>
      </c>
      <c r="BR1002">
        <v>0.15140004000000001</v>
      </c>
      <c r="BS1002">
        <v>0.14847024</v>
      </c>
      <c r="BT1002">
        <v>-0.103125654</v>
      </c>
      <c r="BU1002">
        <v>0.16835968000000001</v>
      </c>
      <c r="BV1002">
        <v>0.14520383000000001</v>
      </c>
      <c r="BW1002">
        <v>0.30049524</v>
      </c>
      <c r="BX1002">
        <v>0.13769127</v>
      </c>
      <c r="BY1002">
        <v>1.1954441E-2</v>
      </c>
      <c r="BZ1002">
        <v>0.15108474999999999</v>
      </c>
      <c r="CA1002">
        <v>0.15822486999999999</v>
      </c>
      <c r="CB1002">
        <v>0.30209249999999999</v>
      </c>
      <c r="CC1002">
        <v>0.25291979999999997</v>
      </c>
      <c r="CD1002">
        <v>0.14037988000000001</v>
      </c>
      <c r="CE1002">
        <v>0.28256318000000002</v>
      </c>
      <c r="CF1002">
        <v>0.16618830000000001</v>
      </c>
      <c r="CG1002">
        <v>0.28357226000000002</v>
      </c>
      <c r="CH1002">
        <v>8.3371109999999998E-2</v>
      </c>
      <c r="CI1002">
        <v>-4.0987656000000001E-3</v>
      </c>
      <c r="CJ1002">
        <v>0.1624041</v>
      </c>
      <c r="CK1002">
        <v>0.11091740999999999</v>
      </c>
      <c r="CL1002">
        <v>0.124982394</v>
      </c>
      <c r="CM1002">
        <v>0.16835605000000001</v>
      </c>
      <c r="CN1002">
        <v>0.14396597</v>
      </c>
      <c r="CO1002">
        <v>0.10036137000000001</v>
      </c>
      <c r="CP1002">
        <v>0.34295893</v>
      </c>
      <c r="CQ1002">
        <v>8.544589E-3</v>
      </c>
      <c r="CR1002">
        <v>-1.34530645E-2</v>
      </c>
      <c r="CS1002">
        <v>0.14547873</v>
      </c>
      <c r="CT1002">
        <v>9.3604329999999999E-2</v>
      </c>
      <c r="CU1002">
        <v>0.15654582</v>
      </c>
      <c r="CV1002">
        <v>-4.7363229999999999E-2</v>
      </c>
      <c r="CW1002">
        <v>6.6176525999999999E-2</v>
      </c>
      <c r="CX1002">
        <v>-2.4349632E-2</v>
      </c>
      <c r="CY1002">
        <v>0.18511973000000001</v>
      </c>
      <c r="CZ1002">
        <v>0.18684690000000001</v>
      </c>
      <c r="DA1002">
        <v>0.16906914000000001</v>
      </c>
      <c r="DB1002">
        <v>0.18403702999999999</v>
      </c>
      <c r="DC1002">
        <v>0.97363860000000002</v>
      </c>
      <c r="DD1002">
        <v>0.14898910000000001</v>
      </c>
      <c r="DE1002">
        <v>0.16295165</v>
      </c>
      <c r="DF1002">
        <f t="shared" si="40"/>
        <v>0.12870884360485438</v>
      </c>
      <c r="DG1002">
        <f t="shared" si="41"/>
        <v>0</v>
      </c>
      <c r="DH1002">
        <v>0</v>
      </c>
      <c r="DI1002">
        <f>VLOOKUP(B1002,owner_jaccard!$C$1:$E$1128,3,FALSE)</f>
        <v>0.23529411764705799</v>
      </c>
      <c r="DJ1002">
        <f>VLOOKUP(B1002,partic_jaccard!$C$1:$E$1128,3,FALSE)</f>
        <v>7.4074074074074001E-2</v>
      </c>
      <c r="DK1002">
        <f>VLOOKUP(B1002,rtword_jaccard!$C$1:$E$1128,3,FALSE)</f>
        <v>0.234567901234567</v>
      </c>
      <c r="DL1002">
        <f>VLOOKUP(B1002,rtword_jaccard!$C$1:$F$1128,4,FALSE)</f>
        <v>0.32450331125827803</v>
      </c>
      <c r="DM1002">
        <f>VLOOKUP(B1002,rtword_jaccard!$C$1:$G$1128,5,FALSE)</f>
        <v>0.32743362831858402</v>
      </c>
      <c r="DN1002">
        <f>VLOOKUP(B1002,owner_j_重み付き!$C$1:$E$1128,3)</f>
        <v>7.0000000000000001E-3</v>
      </c>
      <c r="DO1002">
        <f>VLOOKUP(B1002,part_j_重み付き!$C$1:$E$1128,3,FALSE)</f>
        <v>1.6999999999999999E-3</v>
      </c>
      <c r="DP1002">
        <f>VLOOKUP(B1002,journalsection_jaccard!$C$2:$E$1129,3,FALSE)</f>
        <v>0.51515151515151503</v>
      </c>
      <c r="DQ1002">
        <f>VLOOKUP(B1002,journalsection_jaccard!$C$2:$F$1129,4,FALSE)</f>
        <v>0.33333333333333298</v>
      </c>
      <c r="DR1002">
        <f>VLOOKUP(B1002,journalsection_jaccard!$C$2:$G$1129,5,FALSE)</f>
        <v>0.30434782608695599</v>
      </c>
      <c r="DS1002">
        <f>VLOOKUP(B1002,journalsection_jaccard!$C$2:$H$1129,6,FALSE)</f>
        <v>0.16279069767441801</v>
      </c>
    </row>
    <row r="1003" spans="1:123" hidden="1" x14ac:dyDescent="0.55000000000000004">
      <c r="A1003">
        <v>996</v>
      </c>
      <c r="B1003" t="s">
        <v>1564</v>
      </c>
      <c r="C1003" t="s">
        <v>1102</v>
      </c>
      <c r="D1003">
        <v>0.10992247600000001</v>
      </c>
      <c r="E1003">
        <v>0.22933933000000001</v>
      </c>
      <c r="F1003">
        <v>-4.4509294000000003E-3</v>
      </c>
      <c r="G1003">
        <v>0.4015184</v>
      </c>
      <c r="H1003">
        <v>0.34832352</v>
      </c>
      <c r="I1003">
        <v>8.4188849999999996E-2</v>
      </c>
      <c r="J1003">
        <v>0.12871680999999999</v>
      </c>
      <c r="K1003">
        <v>0.97761624999999996</v>
      </c>
      <c r="L1003">
        <v>0.101063706</v>
      </c>
      <c r="M1003">
        <v>0.22050636000000001</v>
      </c>
      <c r="N1003">
        <v>0.25821432</v>
      </c>
      <c r="O1003">
        <v>0.15973459000000001</v>
      </c>
      <c r="P1003">
        <v>0.11207923</v>
      </c>
      <c r="Q1003">
        <v>0.12048589</v>
      </c>
      <c r="R1003">
        <v>0.14744335</v>
      </c>
      <c r="S1003">
        <v>5.5405278000000002E-2</v>
      </c>
      <c r="T1003">
        <v>0.25253219999999998</v>
      </c>
      <c r="U1003">
        <v>-6.6635959999999994E-2</v>
      </c>
      <c r="V1003">
        <v>6.2521800000000002E-2</v>
      </c>
      <c r="W1003">
        <v>0.27346066000000002</v>
      </c>
      <c r="X1003">
        <v>0.24515118999999999</v>
      </c>
      <c r="Y1003">
        <v>0.32791752000000002</v>
      </c>
      <c r="Z1003">
        <v>0.33478915999999997</v>
      </c>
      <c r="AA1003">
        <v>0.11575032</v>
      </c>
      <c r="AB1003">
        <v>0.13384865000000001</v>
      </c>
      <c r="AC1003">
        <v>0.29083595000000001</v>
      </c>
      <c r="AD1003">
        <v>4.9783554000000001E-2</v>
      </c>
      <c r="AE1003">
        <v>0.18630948999999999</v>
      </c>
      <c r="AF1003">
        <v>0.20885034999999999</v>
      </c>
      <c r="AG1003">
        <v>2.1713013E-2</v>
      </c>
      <c r="AH1003">
        <v>0.16531770000000001</v>
      </c>
      <c r="AI1003">
        <v>0.25694433</v>
      </c>
      <c r="AJ1003">
        <v>4.1265166999999998E-2</v>
      </c>
      <c r="AK1003">
        <v>0.31915243999999998</v>
      </c>
      <c r="AL1003">
        <v>0.24090900000000001</v>
      </c>
      <c r="AM1003">
        <v>9.9575419999999998E-2</v>
      </c>
      <c r="AN1003">
        <v>0.14362599000000001</v>
      </c>
      <c r="AO1003">
        <v>-5.0621505999999997E-2</v>
      </c>
      <c r="AP1003">
        <v>0.25515047000000002</v>
      </c>
      <c r="AQ1003">
        <v>0.28396084999999999</v>
      </c>
      <c r="AR1003">
        <v>0.33356267000000001</v>
      </c>
      <c r="AS1003">
        <v>4.3939300000000001E-2</v>
      </c>
      <c r="AT1003">
        <v>0.23613186</v>
      </c>
      <c r="AU1003">
        <v>9.8594210000000002E-2</v>
      </c>
      <c r="AV1003">
        <v>0.31283703000000002</v>
      </c>
      <c r="AW1003">
        <v>0.14368917</v>
      </c>
      <c r="AX1003">
        <v>9.7699955000000005E-2</v>
      </c>
      <c r="AY1003">
        <v>0.38009609999999999</v>
      </c>
      <c r="AZ1003">
        <v>0.97471839999999998</v>
      </c>
      <c r="BA1003">
        <v>0.19051874999999999</v>
      </c>
      <c r="BB1003">
        <v>0.23785011</v>
      </c>
      <c r="BC1003">
        <v>0.16979738999999999</v>
      </c>
      <c r="BD1003">
        <v>0.2514188</v>
      </c>
      <c r="BE1003">
        <v>0.24957749000000001</v>
      </c>
      <c r="BF1003">
        <v>0.12203969000000001</v>
      </c>
      <c r="BG1003">
        <v>0.24752051999999999</v>
      </c>
      <c r="BH1003">
        <v>3.1314920000000003E-2</v>
      </c>
      <c r="BI1003">
        <v>0.17574329999999999</v>
      </c>
      <c r="BJ1003">
        <v>4.2581330000000001E-2</v>
      </c>
      <c r="BK1003">
        <v>0.15210222000000001</v>
      </c>
      <c r="BL1003">
        <v>0.2868039</v>
      </c>
      <c r="BM1003">
        <v>0.29019186000000002</v>
      </c>
      <c r="BN1003">
        <v>0.28851320000000003</v>
      </c>
      <c r="BO1003">
        <v>0.22894392999999999</v>
      </c>
      <c r="BP1003">
        <v>3.4005158000000001E-2</v>
      </c>
      <c r="BQ1003">
        <v>6.0977223999999997E-2</v>
      </c>
      <c r="BR1003">
        <v>0.20553379999999999</v>
      </c>
      <c r="BS1003">
        <v>0.13958596000000001</v>
      </c>
      <c r="BT1003">
        <v>0.17847642</v>
      </c>
      <c r="BU1003">
        <v>0.21181206</v>
      </c>
      <c r="BV1003">
        <v>0.122514874</v>
      </c>
      <c r="BW1003">
        <v>0.40928286000000003</v>
      </c>
      <c r="BX1003">
        <v>0.41125262000000001</v>
      </c>
      <c r="BY1003">
        <v>0.25938749999999999</v>
      </c>
      <c r="BZ1003">
        <v>8.7973010000000004E-2</v>
      </c>
      <c r="CA1003">
        <v>0.16077084999999999</v>
      </c>
      <c r="CB1003">
        <v>0.15028848</v>
      </c>
      <c r="CC1003">
        <v>0.31946793000000001</v>
      </c>
      <c r="CD1003">
        <v>0.35141724000000002</v>
      </c>
      <c r="CE1003">
        <v>0.29594767</v>
      </c>
      <c r="CF1003">
        <v>0.18962824</v>
      </c>
      <c r="CG1003">
        <v>2.8857592000000001E-2</v>
      </c>
      <c r="CH1003">
        <v>0.32011255999999999</v>
      </c>
      <c r="CI1003">
        <v>-6.1724067000000001E-2</v>
      </c>
      <c r="CJ1003">
        <v>0.13524136</v>
      </c>
      <c r="CK1003">
        <v>0.31353819999999999</v>
      </c>
      <c r="CL1003">
        <v>0.22372596</v>
      </c>
      <c r="CM1003">
        <v>0.28594930000000002</v>
      </c>
      <c r="CN1003">
        <v>0.25658797999999999</v>
      </c>
      <c r="CO1003">
        <v>0.22510664</v>
      </c>
      <c r="CP1003">
        <v>0.19585352</v>
      </c>
      <c r="CQ1003">
        <v>0.161138</v>
      </c>
      <c r="CR1003">
        <v>0.27081509999999998</v>
      </c>
      <c r="CS1003">
        <v>0.23490017999999999</v>
      </c>
      <c r="CT1003">
        <v>0.15088541999999999</v>
      </c>
      <c r="CU1003">
        <v>0.11892687</v>
      </c>
      <c r="CV1003">
        <v>0.33748440000000002</v>
      </c>
      <c r="CW1003">
        <v>0.26548080000000002</v>
      </c>
      <c r="CX1003">
        <v>-3.2799059999999998E-2</v>
      </c>
      <c r="CY1003">
        <v>0.28846716999999999</v>
      </c>
      <c r="CZ1003">
        <v>0.36987310000000001</v>
      </c>
      <c r="DA1003">
        <v>0.28321043000000001</v>
      </c>
      <c r="DB1003">
        <v>0.14296476999999999</v>
      </c>
      <c r="DC1003">
        <v>0.98057634000000005</v>
      </c>
      <c r="DD1003">
        <v>0.20006454000000001</v>
      </c>
      <c r="DE1003">
        <v>0.25410342000000002</v>
      </c>
      <c r="DF1003">
        <f t="shared" si="40"/>
        <v>0.19255488082135927</v>
      </c>
      <c r="DG1003">
        <f t="shared" si="41"/>
        <v>0</v>
      </c>
      <c r="DH1003">
        <v>7.4999323041349396E-4</v>
      </c>
      <c r="DI1003">
        <f>VLOOKUP(B1003,owner_jaccard!$C$1:$E$1128,3,FALSE)</f>
        <v>0.35416666666666602</v>
      </c>
      <c r="DJ1003">
        <f>VLOOKUP(B1003,partic_jaccard!$C$1:$E$1128,3,FALSE)</f>
        <v>0.51515151515151503</v>
      </c>
      <c r="DK1003">
        <f>VLOOKUP(B1003,rtword_jaccard!$C$1:$E$1128,3,FALSE)</f>
        <v>0.219512195121951</v>
      </c>
      <c r="DL1003">
        <f>VLOOKUP(B1003,rtword_jaccard!$C$1:$F$1128,4,FALSE)</f>
        <v>0.32450331125827803</v>
      </c>
      <c r="DM1003">
        <f>VLOOKUP(B1003,rtword_jaccard!$C$1:$G$1128,5,FALSE)</f>
        <v>0.31004366812227002</v>
      </c>
      <c r="DN1003">
        <f>VLOOKUP(B1003,owner_j_重み付き!$C$1:$E$1128,3)</f>
        <v>1.2200000000000001E-2</v>
      </c>
      <c r="DO1003">
        <f>VLOOKUP(B1003,part_j_重み付き!$C$1:$E$1128,3,FALSE)</f>
        <v>4.58E-2</v>
      </c>
      <c r="DP1003">
        <f>VLOOKUP(B1003,journalsection_jaccard!$C$2:$E$1129,3,FALSE)</f>
        <v>0.69491525423728795</v>
      </c>
      <c r="DQ1003">
        <f>VLOOKUP(B1003,journalsection_jaccard!$C$2:$F$1129,4,FALSE)</f>
        <v>0.39860139860139798</v>
      </c>
      <c r="DR1003">
        <f>VLOOKUP(B1003,journalsection_jaccard!$C$2:$G$1129,5,FALSE)</f>
        <v>0.33928571428571402</v>
      </c>
      <c r="DS1003">
        <f>VLOOKUP(B1003,journalsection_jaccard!$C$2:$H$1129,6,FALSE)</f>
        <v>0.20481927710843301</v>
      </c>
    </row>
    <row r="1004" spans="1:123" hidden="1" x14ac:dyDescent="0.55000000000000004">
      <c r="A1004">
        <v>997</v>
      </c>
      <c r="B1004" t="s">
        <v>1565</v>
      </c>
      <c r="C1004" t="s">
        <v>1103</v>
      </c>
      <c r="D1004">
        <v>0.38135192000000001</v>
      </c>
      <c r="E1004">
        <v>0.4031728</v>
      </c>
      <c r="F1004">
        <v>9.8018943999999997E-2</v>
      </c>
      <c r="G1004">
        <v>0.49870755999999999</v>
      </c>
      <c r="H1004">
        <v>0.20086612000000001</v>
      </c>
      <c r="I1004">
        <v>0.14943723</v>
      </c>
      <c r="J1004">
        <v>0.45377830000000002</v>
      </c>
      <c r="K1004">
        <v>0.97763549999999999</v>
      </c>
      <c r="L1004">
        <v>0.38292169999999998</v>
      </c>
      <c r="M1004">
        <v>0.18776080000000001</v>
      </c>
      <c r="N1004">
        <v>0.39198412999999999</v>
      </c>
      <c r="O1004">
        <v>0.30877236000000002</v>
      </c>
      <c r="P1004">
        <v>0.32078352999999998</v>
      </c>
      <c r="Q1004">
        <v>0.17820195999999999</v>
      </c>
      <c r="R1004">
        <v>0.16010263999999999</v>
      </c>
      <c r="S1004">
        <v>0.1316108</v>
      </c>
      <c r="T1004">
        <v>0.36496156000000002</v>
      </c>
      <c r="U1004">
        <v>9.1478704999999993E-2</v>
      </c>
      <c r="V1004">
        <v>0.17157769</v>
      </c>
      <c r="W1004">
        <v>0.15268676</v>
      </c>
      <c r="X1004">
        <v>0.313857</v>
      </c>
      <c r="Y1004">
        <v>0.14572953</v>
      </c>
      <c r="Z1004">
        <v>0.16384828000000001</v>
      </c>
      <c r="AA1004">
        <v>0.14425452</v>
      </c>
      <c r="AB1004">
        <v>0.30366427000000001</v>
      </c>
      <c r="AC1004">
        <v>0.28981040000000002</v>
      </c>
      <c r="AD1004">
        <v>7.2304510000000002E-2</v>
      </c>
      <c r="AE1004">
        <v>0.35624181999999999</v>
      </c>
      <c r="AF1004">
        <v>0.26852756999999999</v>
      </c>
      <c r="AG1004">
        <v>9.7096829999999995E-2</v>
      </c>
      <c r="AH1004">
        <v>4.1308075E-2</v>
      </c>
      <c r="AI1004">
        <v>0.39560985999999998</v>
      </c>
      <c r="AJ1004">
        <v>0.18254144</v>
      </c>
      <c r="AK1004">
        <v>0.44726923000000002</v>
      </c>
      <c r="AL1004">
        <v>0.19148299999999999</v>
      </c>
      <c r="AM1004">
        <v>0.35168480000000002</v>
      </c>
      <c r="AN1004">
        <v>0.13776135</v>
      </c>
      <c r="AO1004">
        <v>6.2136259999999999E-2</v>
      </c>
      <c r="AP1004">
        <v>0.27985125999999999</v>
      </c>
      <c r="AQ1004">
        <v>0.32587895</v>
      </c>
      <c r="AR1004">
        <v>0.25378129999999999</v>
      </c>
      <c r="AS1004">
        <v>0.18503226</v>
      </c>
      <c r="AT1004">
        <v>0.15594052</v>
      </c>
      <c r="AU1004">
        <v>7.6826939999999996E-2</v>
      </c>
      <c r="AV1004">
        <v>0.28225368000000001</v>
      </c>
      <c r="AW1004">
        <v>0.24286342999999999</v>
      </c>
      <c r="AX1004">
        <v>4.4706049999999997E-2</v>
      </c>
      <c r="AY1004">
        <v>0.41500767999999999</v>
      </c>
      <c r="AZ1004">
        <v>0.96918243000000004</v>
      </c>
      <c r="BA1004">
        <v>0.15833558</v>
      </c>
      <c r="BB1004">
        <v>0.13300451999999999</v>
      </c>
      <c r="BC1004">
        <v>0.21665996000000001</v>
      </c>
      <c r="BD1004">
        <v>0.14312275999999999</v>
      </c>
      <c r="BE1004">
        <v>8.9496000000000006E-2</v>
      </c>
      <c r="BF1004">
        <v>0.17615072000000001</v>
      </c>
      <c r="BG1004">
        <v>0.27386846999999997</v>
      </c>
      <c r="BH1004">
        <v>0.1199942</v>
      </c>
      <c r="BI1004">
        <v>0.23639679</v>
      </c>
      <c r="BJ1004">
        <v>0.36746788000000002</v>
      </c>
      <c r="BK1004">
        <v>0.307008</v>
      </c>
      <c r="BL1004">
        <v>0.18262402999999999</v>
      </c>
      <c r="BM1004">
        <v>0.2709994</v>
      </c>
      <c r="BN1004">
        <v>0.25159973000000002</v>
      </c>
      <c r="BO1004">
        <v>0.28945219999999999</v>
      </c>
      <c r="BP1004">
        <v>7.7215694000000001E-2</v>
      </c>
      <c r="BQ1004">
        <v>0.23920630000000001</v>
      </c>
      <c r="BR1004">
        <v>0.14896483999999999</v>
      </c>
      <c r="BS1004">
        <v>0.26975662</v>
      </c>
      <c r="BT1004">
        <v>0.33852795000000002</v>
      </c>
      <c r="BU1004">
        <v>0.31395562999999999</v>
      </c>
      <c r="BV1004">
        <v>0.20998947000000001</v>
      </c>
      <c r="BW1004">
        <v>0.41225103000000002</v>
      </c>
      <c r="BX1004">
        <v>0.38425310000000001</v>
      </c>
      <c r="BY1004">
        <v>0.23187515</v>
      </c>
      <c r="BZ1004">
        <v>0.32389230000000002</v>
      </c>
      <c r="CA1004">
        <v>0.26436465999999997</v>
      </c>
      <c r="CB1004">
        <v>0.301429</v>
      </c>
      <c r="CC1004">
        <v>0.41781697000000001</v>
      </c>
      <c r="CD1004">
        <v>0.38361862000000002</v>
      </c>
      <c r="CE1004">
        <v>0.33440244000000002</v>
      </c>
      <c r="CF1004">
        <v>9.3879309999999994E-2</v>
      </c>
      <c r="CG1004">
        <v>0.21513267999999999</v>
      </c>
      <c r="CH1004">
        <v>0.28511556999999998</v>
      </c>
      <c r="CI1004">
        <v>0.13077987999999999</v>
      </c>
      <c r="CJ1004">
        <v>0.17852763999999999</v>
      </c>
      <c r="CK1004">
        <v>0.38082716</v>
      </c>
      <c r="CL1004">
        <v>0.13221177000000001</v>
      </c>
      <c r="CM1004">
        <v>4.7309562999999999E-2</v>
      </c>
      <c r="CN1004">
        <v>6.2719380000000005E-2</v>
      </c>
      <c r="CO1004">
        <v>0.32866721999999998</v>
      </c>
      <c r="CP1004">
        <v>0.1598794</v>
      </c>
      <c r="CQ1004">
        <v>6.6932199999999997E-2</v>
      </c>
      <c r="CR1004">
        <v>0.26329532</v>
      </c>
      <c r="CS1004">
        <v>0.16481528000000001</v>
      </c>
      <c r="CT1004">
        <v>0.11393196</v>
      </c>
      <c r="CU1004">
        <v>0.12701356</v>
      </c>
      <c r="CV1004">
        <v>0.346246</v>
      </c>
      <c r="CW1004">
        <v>0.2973751</v>
      </c>
      <c r="CX1004">
        <v>9.6031199999999997E-2</v>
      </c>
      <c r="CY1004">
        <v>0.28813702000000002</v>
      </c>
      <c r="CZ1004">
        <v>0.41177406999999999</v>
      </c>
      <c r="DA1004">
        <v>0.28227585999999999</v>
      </c>
      <c r="DB1004">
        <v>0.33319052999999998</v>
      </c>
      <c r="DC1004">
        <v>0.97635055000000004</v>
      </c>
      <c r="DD1004">
        <v>0.29247725000000002</v>
      </c>
      <c r="DE1004">
        <v>0.17688575000000001</v>
      </c>
      <c r="DF1004">
        <f t="shared" si="40"/>
        <v>0.23687938845631062</v>
      </c>
      <c r="DG1004">
        <f t="shared" si="41"/>
        <v>0</v>
      </c>
      <c r="DH1004">
        <v>3.461782148247744E-2</v>
      </c>
      <c r="DI1004">
        <f>VLOOKUP(B1004,owner_jaccard!$C$1:$E$1128,3,FALSE)</f>
        <v>0.48214285714285698</v>
      </c>
      <c r="DJ1004">
        <f>VLOOKUP(B1004,partic_jaccard!$C$1:$E$1128,3,FALSE)</f>
        <v>0.6875</v>
      </c>
      <c r="DK1004">
        <f>VLOOKUP(B1004,rtword_jaccard!$C$1:$E$1128,3,FALSE)</f>
        <v>0.35135135135135098</v>
      </c>
      <c r="DL1004">
        <f>VLOOKUP(B1004,rtword_jaccard!$C$1:$F$1128,4,FALSE)</f>
        <v>0.35135135135135098</v>
      </c>
      <c r="DM1004">
        <f>VLOOKUP(B1004,rtword_jaccard!$C$1:$G$1128,5,FALSE)</f>
        <v>0.36363636363636298</v>
      </c>
      <c r="DN1004">
        <f>VLOOKUP(B1004,owner_j_重み付き!$C$1:$E$1128,3)</f>
        <v>0.03</v>
      </c>
      <c r="DO1004">
        <f>VLOOKUP(B1004,part_j_重み付き!$C$1:$E$1128,3,FALSE)</f>
        <v>1.2800000000000001E-2</v>
      </c>
      <c r="DP1004">
        <f>VLOOKUP(B1004,journalsection_jaccard!$C$2:$E$1129,3,FALSE)</f>
        <v>0.66666666666666596</v>
      </c>
      <c r="DQ1004">
        <f>VLOOKUP(B1004,journalsection_jaccard!$C$2:$F$1129,4,FALSE)</f>
        <v>0.41843971631205601</v>
      </c>
      <c r="DR1004">
        <f>VLOOKUP(B1004,journalsection_jaccard!$C$2:$G$1129,5,FALSE)</f>
        <v>0.36986301369863001</v>
      </c>
      <c r="DS1004">
        <f>VLOOKUP(B1004,journalsection_jaccard!$C$2:$H$1129,6,FALSE)</f>
        <v>0.219512195121951</v>
      </c>
    </row>
    <row r="1005" spans="1:123" hidden="1" x14ac:dyDescent="0.55000000000000004">
      <c r="A1005">
        <v>998</v>
      </c>
      <c r="B1005" t="s">
        <v>1566</v>
      </c>
      <c r="C1005" t="s">
        <v>1104</v>
      </c>
      <c r="D1005">
        <v>0.19636661999999999</v>
      </c>
      <c r="E1005">
        <v>0.35113256999999998</v>
      </c>
      <c r="F1005">
        <v>0.18306227</v>
      </c>
      <c r="G1005">
        <v>0.22491143999999999</v>
      </c>
      <c r="H1005">
        <v>0.16391418999999999</v>
      </c>
      <c r="I1005">
        <v>6.7275280000000007E-2</v>
      </c>
      <c r="J1005">
        <v>0.36916408000000001</v>
      </c>
      <c r="K1005">
        <v>0.98198929999999995</v>
      </c>
      <c r="L1005">
        <v>0.17705424</v>
      </c>
      <c r="M1005">
        <v>0.18523650999999999</v>
      </c>
      <c r="N1005">
        <v>0.51035030000000003</v>
      </c>
      <c r="O1005">
        <v>0.22333215000000001</v>
      </c>
      <c r="P1005">
        <v>-6.9316765000000001E-3</v>
      </c>
      <c r="Q1005">
        <v>0.128359</v>
      </c>
      <c r="R1005">
        <v>0.30830055000000001</v>
      </c>
      <c r="S1005">
        <v>0.12354646</v>
      </c>
      <c r="T1005">
        <v>0.16734460000000001</v>
      </c>
      <c r="U1005">
        <v>9.8908044000000001E-2</v>
      </c>
      <c r="V1005">
        <v>5.5425285999999997E-2</v>
      </c>
      <c r="W1005">
        <v>3.7214810000000001E-2</v>
      </c>
      <c r="X1005">
        <v>0.2919718</v>
      </c>
      <c r="Y1005">
        <v>0.32689917000000002</v>
      </c>
      <c r="Z1005">
        <v>0.23775768</v>
      </c>
      <c r="AA1005">
        <v>0.13955503999999999</v>
      </c>
      <c r="AB1005">
        <v>6.3239514999999996E-2</v>
      </c>
      <c r="AC1005">
        <v>0.25556301999999997</v>
      </c>
      <c r="AD1005">
        <v>6.9888026000000006E-2</v>
      </c>
      <c r="AE1005">
        <v>1.9931846999999999E-2</v>
      </c>
      <c r="AF1005">
        <v>0.17827925</v>
      </c>
      <c r="AG1005">
        <v>3.3878597999999998E-3</v>
      </c>
      <c r="AH1005">
        <v>2.8264172000000001E-2</v>
      </c>
      <c r="AI1005">
        <v>0.20510110000000001</v>
      </c>
      <c r="AJ1005">
        <v>0.18738242999999999</v>
      </c>
      <c r="AK1005">
        <v>0.13252265999999999</v>
      </c>
      <c r="AL1005">
        <v>0.23288845999999999</v>
      </c>
      <c r="AM1005">
        <v>0.12054155</v>
      </c>
      <c r="AN1005">
        <v>-2.9388220999999999E-2</v>
      </c>
      <c r="AO1005">
        <v>0.12105404</v>
      </c>
      <c r="AP1005">
        <v>4.1201632000000002E-2</v>
      </c>
      <c r="AQ1005">
        <v>0.31896326000000003</v>
      </c>
      <c r="AR1005">
        <v>0.22640468</v>
      </c>
      <c r="AS1005">
        <v>9.9820149999999996E-2</v>
      </c>
      <c r="AT1005">
        <v>0.18185077999999999</v>
      </c>
      <c r="AU1005">
        <v>8.468444E-2</v>
      </c>
      <c r="AV1005">
        <v>8.5025119999999996E-2</v>
      </c>
      <c r="AW1005">
        <v>0.24751002999999999</v>
      </c>
      <c r="AX1005">
        <v>0.33440514999999998</v>
      </c>
      <c r="AY1005">
        <v>0.22183649999999999</v>
      </c>
      <c r="AZ1005">
        <v>0.95942307000000004</v>
      </c>
      <c r="BA1005">
        <v>0.15155788000000001</v>
      </c>
      <c r="BB1005">
        <v>8.0037910000000004E-2</v>
      </c>
      <c r="BC1005">
        <v>0.17475007000000001</v>
      </c>
      <c r="BD1005">
        <v>0.20694847</v>
      </c>
      <c r="BE1005">
        <v>1.8612921000000001E-2</v>
      </c>
      <c r="BF1005">
        <v>0.24999331999999999</v>
      </c>
      <c r="BG1005">
        <v>7.4375460000000004E-2</v>
      </c>
      <c r="BH1005">
        <v>9.4361249999999994E-2</v>
      </c>
      <c r="BI1005">
        <v>0.16592604999999999</v>
      </c>
      <c r="BJ1005">
        <v>0.12317032</v>
      </c>
      <c r="BK1005">
        <v>9.4322870000000003E-2</v>
      </c>
      <c r="BL1005">
        <v>0.13436933000000001</v>
      </c>
      <c r="BM1005">
        <v>0.29245979999999999</v>
      </c>
      <c r="BN1005">
        <v>9.5996949999999998E-2</v>
      </c>
      <c r="BO1005">
        <v>0.38174515999999997</v>
      </c>
      <c r="BP1005">
        <v>4.3393979999999999E-2</v>
      </c>
      <c r="BQ1005">
        <v>0.17960324999999999</v>
      </c>
      <c r="BR1005">
        <v>0.10054672000000001</v>
      </c>
      <c r="BS1005">
        <v>0.2034386</v>
      </c>
      <c r="BT1005">
        <v>0.26207972000000002</v>
      </c>
      <c r="BU1005">
        <v>0.15647621</v>
      </c>
      <c r="BV1005">
        <v>2.6712723000000001E-2</v>
      </c>
      <c r="BW1005">
        <v>0.20780035999999999</v>
      </c>
      <c r="BX1005">
        <v>0.29302477999999998</v>
      </c>
      <c r="BY1005">
        <v>0.14487562000000001</v>
      </c>
      <c r="BZ1005">
        <v>9.7624939999999993E-2</v>
      </c>
      <c r="CA1005">
        <v>8.9753070000000004E-2</v>
      </c>
      <c r="CB1005">
        <v>0.20878373</v>
      </c>
      <c r="CC1005">
        <v>0.29281262000000002</v>
      </c>
      <c r="CD1005">
        <v>0.28540215000000002</v>
      </c>
      <c r="CE1005">
        <v>0.18759252000000001</v>
      </c>
      <c r="CF1005">
        <v>0.16488601</v>
      </c>
      <c r="CG1005">
        <v>0.26718579999999997</v>
      </c>
      <c r="CH1005">
        <v>0.17265428999999999</v>
      </c>
      <c r="CI1005">
        <v>-6.2158199999999997E-4</v>
      </c>
      <c r="CJ1005">
        <v>8.8972405000000004E-2</v>
      </c>
      <c r="CK1005">
        <v>0.26914519999999997</v>
      </c>
      <c r="CL1005">
        <v>0.20682671999999999</v>
      </c>
      <c r="CM1005">
        <v>0.12198729</v>
      </c>
      <c r="CN1005">
        <v>0.103753254</v>
      </c>
      <c r="CO1005">
        <v>0.23341729</v>
      </c>
      <c r="CP1005">
        <v>8.2022810000000005E-3</v>
      </c>
      <c r="CQ1005">
        <v>2.1539098E-2</v>
      </c>
      <c r="CR1005">
        <v>0.12000702000000001</v>
      </c>
      <c r="CS1005">
        <v>0.18359507999999999</v>
      </c>
      <c r="CT1005">
        <v>0.1180904</v>
      </c>
      <c r="CU1005">
        <v>0.11089414</v>
      </c>
      <c r="CV1005">
        <v>0.24855547</v>
      </c>
      <c r="CW1005">
        <v>8.6099400000000006E-2</v>
      </c>
      <c r="CX1005">
        <v>0.13892636</v>
      </c>
      <c r="CY1005">
        <v>0.30981979999999998</v>
      </c>
      <c r="CZ1005">
        <v>0.4033429</v>
      </c>
      <c r="DA1005">
        <v>0.28668228000000001</v>
      </c>
      <c r="DB1005">
        <v>2.068795E-2</v>
      </c>
      <c r="DC1005">
        <v>0.97254324000000003</v>
      </c>
      <c r="DD1005">
        <v>0.24963634000000001</v>
      </c>
      <c r="DE1005">
        <v>0.10903520999999999</v>
      </c>
      <c r="DF1005">
        <f t="shared" si="40"/>
        <v>0.16652793227475723</v>
      </c>
      <c r="DG1005">
        <f t="shared" si="41"/>
        <v>0</v>
      </c>
      <c r="DH1005">
        <v>9.0485672398789626E-3</v>
      </c>
      <c r="DI1005">
        <f>VLOOKUP(B1005,owner_jaccard!$C$1:$E$1128,3,FALSE)</f>
        <v>0.26984126984126899</v>
      </c>
      <c r="DJ1005">
        <f>VLOOKUP(B1005,partic_jaccard!$C$1:$E$1128,3,FALSE)</f>
        <v>0.28125</v>
      </c>
      <c r="DK1005">
        <f>VLOOKUP(B1005,rtword_jaccard!$C$1:$E$1128,3,FALSE)</f>
        <v>0.265822784810126</v>
      </c>
      <c r="DL1005">
        <f>VLOOKUP(B1005,rtword_jaccard!$C$1:$F$1128,4,FALSE)</f>
        <v>0.33333333333333298</v>
      </c>
      <c r="DM1005">
        <f>VLOOKUP(B1005,rtword_jaccard!$C$1:$G$1128,5,FALSE)</f>
        <v>0.31578947368421001</v>
      </c>
      <c r="DN1005">
        <f>VLOOKUP(B1005,owner_j_重み付き!$C$1:$E$1128,3)</f>
        <v>1.5299999999999999E-2</v>
      </c>
      <c r="DO1005">
        <f>VLOOKUP(B1005,part_j_重み付き!$C$1:$E$1128,3,FALSE)</f>
        <v>3.2000000000000002E-3</v>
      </c>
      <c r="DP1005">
        <f>VLOOKUP(B1005,journalsection_jaccard!$C$2:$E$1129,3,FALSE)</f>
        <v>0.5625</v>
      </c>
      <c r="DQ1005">
        <f>VLOOKUP(B1005,journalsection_jaccard!$C$2:$F$1129,4,FALSE)</f>
        <v>0.41843971631205601</v>
      </c>
      <c r="DR1005">
        <f>VLOOKUP(B1005,journalsection_jaccard!$C$2:$G$1129,5,FALSE)</f>
        <v>0.34529147982062702</v>
      </c>
      <c r="DS1005">
        <f>VLOOKUP(B1005,journalsection_jaccard!$C$2:$H$1129,6,FALSE)</f>
        <v>0.234567901234567</v>
      </c>
    </row>
    <row r="1006" spans="1:123" hidden="1" x14ac:dyDescent="0.55000000000000004">
      <c r="A1006">
        <v>999</v>
      </c>
      <c r="B1006" t="s">
        <v>1567</v>
      </c>
      <c r="C1006" t="s">
        <v>1105</v>
      </c>
      <c r="D1006">
        <v>0.3516416</v>
      </c>
      <c r="E1006">
        <v>0.28934484999999999</v>
      </c>
      <c r="F1006">
        <v>0.16468869999999999</v>
      </c>
      <c r="G1006">
        <v>0.33951128000000003</v>
      </c>
      <c r="H1006">
        <v>0.52326779999999995</v>
      </c>
      <c r="I1006">
        <v>0.30559336999999998</v>
      </c>
      <c r="J1006">
        <v>0.3091197</v>
      </c>
      <c r="K1006">
        <v>0.97844330000000002</v>
      </c>
      <c r="L1006">
        <v>0.31367102000000002</v>
      </c>
      <c r="M1006">
        <v>0.33284318000000002</v>
      </c>
      <c r="N1006">
        <v>0.42389445999999997</v>
      </c>
      <c r="O1006">
        <v>0.30877080000000001</v>
      </c>
      <c r="P1006">
        <v>0.22891805000000001</v>
      </c>
      <c r="Q1006">
        <v>0.19424830000000001</v>
      </c>
      <c r="R1006">
        <v>0.29275662000000002</v>
      </c>
      <c r="S1006">
        <v>0.1339516</v>
      </c>
      <c r="T1006">
        <v>0.58106389999999997</v>
      </c>
      <c r="U1006">
        <v>0.124871016</v>
      </c>
      <c r="V1006">
        <v>0.32250810000000002</v>
      </c>
      <c r="W1006">
        <v>0.46081135000000001</v>
      </c>
      <c r="X1006">
        <v>0.31177294</v>
      </c>
      <c r="Y1006">
        <v>0.26494121999999998</v>
      </c>
      <c r="Z1006">
        <v>0.10032807000000001</v>
      </c>
      <c r="AA1006">
        <v>0.28623833999999998</v>
      </c>
      <c r="AB1006">
        <v>0.35562417000000002</v>
      </c>
      <c r="AC1006">
        <v>0.45912694999999998</v>
      </c>
      <c r="AD1006">
        <v>0.18533595999999999</v>
      </c>
      <c r="AE1006">
        <v>0.31223682000000003</v>
      </c>
      <c r="AF1006">
        <v>0.33916735999999997</v>
      </c>
      <c r="AG1006">
        <v>0.26577199000000001</v>
      </c>
      <c r="AH1006">
        <v>7.9229413999999998E-2</v>
      </c>
      <c r="AI1006">
        <v>0.34389587999999999</v>
      </c>
      <c r="AJ1006">
        <v>0.31223768000000002</v>
      </c>
      <c r="AK1006">
        <v>0.34266039999999998</v>
      </c>
      <c r="AL1006">
        <v>0.32165948</v>
      </c>
      <c r="AM1006">
        <v>5.5156483999999999E-2</v>
      </c>
      <c r="AN1006">
        <v>0.25060290000000002</v>
      </c>
      <c r="AO1006">
        <v>0.12447767999999999</v>
      </c>
      <c r="AP1006">
        <v>0.49016433999999998</v>
      </c>
      <c r="AQ1006">
        <v>0.52984989999999998</v>
      </c>
      <c r="AR1006">
        <v>0.29888773000000002</v>
      </c>
      <c r="AS1006">
        <v>0.18034919999999999</v>
      </c>
      <c r="AT1006">
        <v>7.5579605999999994E-2</v>
      </c>
      <c r="AU1006">
        <v>7.2086330000000004E-2</v>
      </c>
      <c r="AV1006">
        <v>0.18674241</v>
      </c>
      <c r="AW1006">
        <v>0.35659595999999999</v>
      </c>
      <c r="AX1006">
        <v>0.25926120000000002</v>
      </c>
      <c r="AY1006">
        <v>0.46897754000000003</v>
      </c>
      <c r="AZ1006">
        <v>0.97868739999999999</v>
      </c>
      <c r="BA1006">
        <v>0.32591290000000001</v>
      </c>
      <c r="BB1006">
        <v>0.10670629</v>
      </c>
      <c r="BC1006">
        <v>0.39234005999999999</v>
      </c>
      <c r="BD1006">
        <v>0.32911014999999999</v>
      </c>
      <c r="BE1006">
        <v>0.25875399999999998</v>
      </c>
      <c r="BF1006">
        <v>0.2709608</v>
      </c>
      <c r="BG1006">
        <v>0.46723323999999999</v>
      </c>
      <c r="BH1006">
        <v>0.42060609999999998</v>
      </c>
      <c r="BI1006">
        <v>0.23344688</v>
      </c>
      <c r="BJ1006">
        <v>0.22644222999999999</v>
      </c>
      <c r="BK1006">
        <v>0.39698677999999998</v>
      </c>
      <c r="BL1006">
        <v>0.23619287999999999</v>
      </c>
      <c r="BM1006">
        <v>0.35914636</v>
      </c>
      <c r="BN1006">
        <v>0.32113322999999999</v>
      </c>
      <c r="BO1006">
        <v>0.41374379999999999</v>
      </c>
      <c r="BP1006">
        <v>0.30265041999999998</v>
      </c>
      <c r="BQ1006">
        <v>0.14567822</v>
      </c>
      <c r="BR1006">
        <v>0.19755954000000001</v>
      </c>
      <c r="BS1006">
        <v>0.29301468000000003</v>
      </c>
      <c r="BT1006">
        <v>0.29848412000000002</v>
      </c>
      <c r="BU1006">
        <v>0.23078203</v>
      </c>
      <c r="BV1006">
        <v>0.19930977</v>
      </c>
      <c r="BW1006">
        <v>0.37997985000000001</v>
      </c>
      <c r="BX1006">
        <v>0.39982125000000002</v>
      </c>
      <c r="BY1006">
        <v>0.34907969999999999</v>
      </c>
      <c r="BZ1006">
        <v>0.23719372999999999</v>
      </c>
      <c r="CA1006">
        <v>0.36994274999999999</v>
      </c>
      <c r="CB1006">
        <v>0.3046007</v>
      </c>
      <c r="CC1006">
        <v>0.52313189999999998</v>
      </c>
      <c r="CD1006">
        <v>0.42828675999999999</v>
      </c>
      <c r="CE1006">
        <v>0.39163807</v>
      </c>
      <c r="CF1006">
        <v>0.23996158000000001</v>
      </c>
      <c r="CG1006">
        <v>0.32869999999999999</v>
      </c>
      <c r="CH1006">
        <v>0.50272304000000001</v>
      </c>
      <c r="CI1006">
        <v>0.19895904</v>
      </c>
      <c r="CJ1006">
        <v>0.28603187000000002</v>
      </c>
      <c r="CK1006">
        <v>0.36478502000000002</v>
      </c>
      <c r="CL1006">
        <v>0.25046656</v>
      </c>
      <c r="CM1006">
        <v>0.25924419999999998</v>
      </c>
      <c r="CN1006">
        <v>0.25042722000000001</v>
      </c>
      <c r="CO1006">
        <v>0.27404866</v>
      </c>
      <c r="CP1006">
        <v>0.36700398000000001</v>
      </c>
      <c r="CQ1006">
        <v>0.15862434</v>
      </c>
      <c r="CR1006">
        <v>0.3833896</v>
      </c>
      <c r="CS1006">
        <v>0.44251605999999999</v>
      </c>
      <c r="CT1006">
        <v>0.18185528000000001</v>
      </c>
      <c r="CU1006">
        <v>0.15499298</v>
      </c>
      <c r="CV1006">
        <v>0.37174204</v>
      </c>
      <c r="CW1006">
        <v>0.22055437999999999</v>
      </c>
      <c r="CX1006">
        <v>0.18009439999999999</v>
      </c>
      <c r="CY1006">
        <v>0.43578529999999999</v>
      </c>
      <c r="CZ1006">
        <v>0.46840019999999999</v>
      </c>
      <c r="DA1006">
        <v>0.33320053999999999</v>
      </c>
      <c r="DB1006">
        <v>0.38607736999999998</v>
      </c>
      <c r="DC1006">
        <v>0.97973770000000004</v>
      </c>
      <c r="DD1006">
        <v>0.18723102</v>
      </c>
      <c r="DE1006">
        <v>0.20506126</v>
      </c>
      <c r="DF1006">
        <f t="shared" si="40"/>
        <v>0.29972989106796111</v>
      </c>
      <c r="DG1006">
        <f t="shared" si="41"/>
        <v>1</v>
      </c>
      <c r="DH1006">
        <v>1.120708574215863E-2</v>
      </c>
      <c r="DI1006">
        <f>VLOOKUP(B1006,owner_jaccard!$C$1:$E$1128,3,FALSE)</f>
        <v>0.54838709677419295</v>
      </c>
      <c r="DJ1006">
        <f>VLOOKUP(B1006,partic_jaccard!$C$1:$E$1128,3,FALSE)</f>
        <v>0.61111111111111105</v>
      </c>
      <c r="DK1006">
        <f>VLOOKUP(B1006,rtword_jaccard!$C$1:$E$1128,3,FALSE)</f>
        <v>0.40845070422535201</v>
      </c>
      <c r="DL1006">
        <f>VLOOKUP(B1006,rtword_jaccard!$C$1:$F$1128,4,FALSE)</f>
        <v>0.42857142857142799</v>
      </c>
      <c r="DM1006">
        <f>VLOOKUP(B1006,rtword_jaccard!$C$1:$G$1128,5,FALSE)</f>
        <v>0.42857142857142799</v>
      </c>
      <c r="DN1006">
        <f>VLOOKUP(B1006,owner_j_重み付き!$C$1:$E$1128,3)</f>
        <v>2.3699999999999999E-2</v>
      </c>
      <c r="DO1006">
        <f>VLOOKUP(B1006,part_j_重み付き!$C$1:$E$1128,3,FALSE)</f>
        <v>2.06E-2</v>
      </c>
      <c r="DP1006">
        <f>VLOOKUP(B1006,journalsection_jaccard!$C$2:$E$1129,3,FALSE)</f>
        <v>0.72413793103448199</v>
      </c>
      <c r="DQ1006">
        <f>VLOOKUP(B1006,journalsection_jaccard!$C$2:$F$1129,4,FALSE)</f>
        <v>0.41843971631205601</v>
      </c>
      <c r="DR1006">
        <f>VLOOKUP(B1006,journalsection_jaccard!$C$2:$G$1129,5,FALSE)</f>
        <v>0.35746606334841602</v>
      </c>
      <c r="DS1006">
        <f>VLOOKUP(B1006,journalsection_jaccard!$C$2:$H$1129,6,FALSE)</f>
        <v>0.265822784810126</v>
      </c>
    </row>
    <row r="1007" spans="1:123" x14ac:dyDescent="0.55000000000000004">
      <c r="A1007">
        <v>1000</v>
      </c>
      <c r="B1007" t="s">
        <v>2441</v>
      </c>
      <c r="C1007" t="s">
        <v>1106</v>
      </c>
      <c r="D1007">
        <v>0.38883689999999999</v>
      </c>
      <c r="E1007">
        <v>0.43843104999999999</v>
      </c>
      <c r="F1007">
        <v>0.17883938999999999</v>
      </c>
      <c r="G1007">
        <v>0.38181543000000001</v>
      </c>
      <c r="H1007">
        <v>0.40622609999999998</v>
      </c>
      <c r="I1007">
        <v>0.13493505</v>
      </c>
      <c r="J1007">
        <v>0.42454546999999998</v>
      </c>
      <c r="K1007">
        <v>0.98145526999999999</v>
      </c>
      <c r="L1007">
        <v>0.21449090000000001</v>
      </c>
      <c r="M1007">
        <v>0.27673122</v>
      </c>
      <c r="N1007">
        <v>0.14134240000000001</v>
      </c>
      <c r="O1007">
        <v>0.23787506</v>
      </c>
      <c r="P1007">
        <v>0.20956022999999999</v>
      </c>
      <c r="Q1007">
        <v>0.13196047</v>
      </c>
      <c r="R1007">
        <v>0.16147355999999999</v>
      </c>
      <c r="S1007">
        <v>0.24212939999999999</v>
      </c>
      <c r="T1007">
        <v>0.14915403999999999</v>
      </c>
      <c r="U1007">
        <v>0.10176093</v>
      </c>
      <c r="V1007">
        <v>0.12737398</v>
      </c>
      <c r="W1007">
        <v>3.9057024000000003E-2</v>
      </c>
      <c r="X1007">
        <v>0.35320455000000001</v>
      </c>
      <c r="Y1007">
        <v>0.1568146</v>
      </c>
      <c r="Z1007">
        <v>0.40159735000000002</v>
      </c>
      <c r="AA1007">
        <v>0.12521280000000001</v>
      </c>
      <c r="AB1007">
        <v>0.19872896000000001</v>
      </c>
      <c r="AC1007">
        <v>0.40208529999999998</v>
      </c>
      <c r="AD1007">
        <v>0.11171623</v>
      </c>
      <c r="AE1007">
        <v>0.41210827</v>
      </c>
      <c r="AF1007">
        <v>0.23684604000000001</v>
      </c>
      <c r="AG1007">
        <v>5.3861320000000001E-3</v>
      </c>
      <c r="AH1007">
        <v>-3.0494587E-2</v>
      </c>
      <c r="AI1007">
        <v>0.23814271000000001</v>
      </c>
      <c r="AJ1007">
        <v>-5.2651133000000003E-2</v>
      </c>
      <c r="AK1007">
        <v>0.28397783999999998</v>
      </c>
      <c r="AL1007">
        <v>0.178033</v>
      </c>
      <c r="AM1007">
        <v>-1.3131574999999999E-2</v>
      </c>
      <c r="AN1007">
        <v>7.0504344999999996E-2</v>
      </c>
      <c r="AO1007">
        <v>7.9698069999999996E-2</v>
      </c>
      <c r="AP1007">
        <v>0.34955934</v>
      </c>
      <c r="AQ1007">
        <v>0.34269391999999999</v>
      </c>
      <c r="AR1007">
        <v>0.21846621999999999</v>
      </c>
      <c r="AS1007">
        <v>-1.4502836999999999E-2</v>
      </c>
      <c r="AT1007">
        <v>3.2829379999999998E-2</v>
      </c>
      <c r="AU1007">
        <v>5.0276912999999999E-2</v>
      </c>
      <c r="AV1007">
        <v>0.13186428</v>
      </c>
      <c r="AW1007">
        <v>0.23528679999999999</v>
      </c>
      <c r="AX1007">
        <v>0.23425156</v>
      </c>
      <c r="AY1007">
        <v>0.21567734999999999</v>
      </c>
      <c r="AZ1007">
        <v>0.98086077000000005</v>
      </c>
      <c r="BA1007">
        <v>0.27502450000000001</v>
      </c>
      <c r="BB1007">
        <v>6.2221819999999997E-2</v>
      </c>
      <c r="BC1007">
        <v>0.40539327000000003</v>
      </c>
      <c r="BD1007">
        <v>0.27459436999999998</v>
      </c>
      <c r="BE1007">
        <v>0.2189401</v>
      </c>
      <c r="BF1007">
        <v>0.38768900000000001</v>
      </c>
      <c r="BG1007">
        <v>0.34385993999999998</v>
      </c>
      <c r="BH1007">
        <v>0.22662735000000001</v>
      </c>
      <c r="BI1007">
        <v>0.18536184999999999</v>
      </c>
      <c r="BJ1007">
        <v>0.23058385000000001</v>
      </c>
      <c r="BK1007">
        <v>6.2280151999999998E-2</v>
      </c>
      <c r="BL1007">
        <v>0.10649241500000001</v>
      </c>
      <c r="BM1007">
        <v>0.16202062</v>
      </c>
      <c r="BN1007">
        <v>0.13155557000000001</v>
      </c>
      <c r="BO1007">
        <v>0.31769301999999999</v>
      </c>
      <c r="BP1007">
        <v>0.15641189</v>
      </c>
      <c r="BQ1007">
        <v>4.9419016000000003E-2</v>
      </c>
      <c r="BR1007">
        <v>3.1934043E-3</v>
      </c>
      <c r="BS1007">
        <v>0.17329955</v>
      </c>
      <c r="BT1007">
        <v>0.489734</v>
      </c>
      <c r="BU1007">
        <v>0.15861744999999999</v>
      </c>
      <c r="BV1007">
        <v>8.9507110000000001E-2</v>
      </c>
      <c r="BW1007">
        <v>0.32235393000000001</v>
      </c>
      <c r="BX1007">
        <v>0.34818231999999999</v>
      </c>
      <c r="BY1007">
        <v>0.123108014</v>
      </c>
      <c r="BZ1007">
        <v>8.6188699999999993E-2</v>
      </c>
      <c r="CA1007">
        <v>0.15224660000000001</v>
      </c>
      <c r="CB1007">
        <v>0.10401405</v>
      </c>
      <c r="CC1007">
        <v>0.41726190000000002</v>
      </c>
      <c r="CD1007">
        <v>0.43465796000000001</v>
      </c>
      <c r="CE1007">
        <v>0.28678631999999998</v>
      </c>
      <c r="CF1007">
        <v>0.21465959000000001</v>
      </c>
      <c r="CG1007">
        <v>-7.3204019999999995E-2</v>
      </c>
      <c r="CH1007">
        <v>0.21933274999999999</v>
      </c>
      <c r="CI1007">
        <v>0.14067574999999999</v>
      </c>
      <c r="CJ1007">
        <v>7.8795599999999993E-2</v>
      </c>
      <c r="CK1007">
        <v>0.15448263000000001</v>
      </c>
      <c r="CL1007">
        <v>0.15888432999999999</v>
      </c>
      <c r="CM1007">
        <v>0.28332213000000001</v>
      </c>
      <c r="CN1007">
        <v>9.1072075000000002E-2</v>
      </c>
      <c r="CO1007">
        <v>9.9826924999999997E-2</v>
      </c>
      <c r="CP1007">
        <v>3.521966E-2</v>
      </c>
      <c r="CQ1007">
        <v>0.14281437</v>
      </c>
      <c r="CR1007">
        <v>0.31704238000000001</v>
      </c>
      <c r="CS1007">
        <v>0.24516019999999999</v>
      </c>
      <c r="CT1007">
        <v>0.12487954</v>
      </c>
      <c r="CU1007">
        <v>0.14165396999999999</v>
      </c>
      <c r="CV1007">
        <v>0.30922747</v>
      </c>
      <c r="CW1007">
        <v>0.11412882000000001</v>
      </c>
      <c r="CX1007">
        <v>1.00812595E-2</v>
      </c>
      <c r="CY1007">
        <v>0.35092220000000002</v>
      </c>
      <c r="CZ1007">
        <v>0.33561944999999999</v>
      </c>
      <c r="DA1007">
        <v>0.25050371999999999</v>
      </c>
      <c r="DB1007">
        <v>0.22921367000000001</v>
      </c>
      <c r="DC1007">
        <v>0.97472440000000005</v>
      </c>
      <c r="DD1007">
        <v>0.19805375</v>
      </c>
      <c r="DE1007">
        <v>0.19511990000000001</v>
      </c>
      <c r="DF1007">
        <f t="shared" si="40"/>
        <v>0.19896629701747567</v>
      </c>
      <c r="DG1007">
        <f t="shared" si="41"/>
        <v>0</v>
      </c>
      <c r="DH1007">
        <v>0</v>
      </c>
      <c r="DI1007">
        <f>VLOOKUP(B1007,owner_jaccard!$C$1:$E$1128,3,FALSE)</f>
        <v>0.18333333333333299</v>
      </c>
      <c r="DJ1007">
        <f>VLOOKUP(B1007,partic_jaccard!$C$1:$E$1128,3,FALSE)</f>
        <v>0.33333333333333298</v>
      </c>
      <c r="DK1007">
        <f>VLOOKUP(B1007,rtword_jaccard!$C$1:$E$1128,3,FALSE)</f>
        <v>0.19047619047618999</v>
      </c>
      <c r="DL1007">
        <f>VLOOKUP(B1007,rtword_jaccard!$C$1:$F$1128,4,FALSE)</f>
        <v>0.29870129870129802</v>
      </c>
      <c r="DM1007">
        <f>VLOOKUP(B1007,rtword_jaccard!$C$1:$G$1128,5,FALSE)</f>
        <v>0.33333333333333298</v>
      </c>
      <c r="DN1007">
        <f>VLOOKUP(B1007,owner_j_重み付き!$C$1:$E$1128,3)</f>
        <v>3.3999999999999998E-3</v>
      </c>
      <c r="DO1007">
        <f>VLOOKUP(B1007,part_j_重み付き!$C$1:$E$1128,3,FALSE)</f>
        <v>6.0000000000000001E-3</v>
      </c>
      <c r="DP1007">
        <f>VLOOKUP(B1007,journalsection_jaccard!$C$2:$E$1129,3,FALSE)</f>
        <v>0.19047619047618999</v>
      </c>
      <c r="DQ1007">
        <f>VLOOKUP(B1007,journalsection_jaccard!$C$2:$F$1129,4,FALSE)</f>
        <v>0.25786163522012501</v>
      </c>
      <c r="DR1007">
        <f>VLOOKUP(B1007,journalsection_jaccard!$C$2:$G$1129,5,FALSE)</f>
        <v>0.171875</v>
      </c>
      <c r="DS1007">
        <f>VLOOKUP(B1007,journalsection_jaccard!$C$2:$H$1129,6,FALSE)</f>
        <v>5.2631578947368397E-2</v>
      </c>
    </row>
    <row r="1008" spans="1:123" x14ac:dyDescent="0.55000000000000004">
      <c r="A1008">
        <v>1001</v>
      </c>
      <c r="B1008" t="s">
        <v>2442</v>
      </c>
      <c r="C1008" t="s">
        <v>1107</v>
      </c>
      <c r="D1008">
        <v>0.116466284</v>
      </c>
      <c r="E1008">
        <v>0.22632537999999999</v>
      </c>
      <c r="F1008">
        <v>-1.2231192E-2</v>
      </c>
      <c r="G1008">
        <v>0.26886335</v>
      </c>
      <c r="H1008">
        <v>9.0104945000000006E-2</v>
      </c>
      <c r="I1008">
        <v>-5.4304762999999997E-3</v>
      </c>
      <c r="J1008">
        <v>0.13166839999999999</v>
      </c>
      <c r="K1008">
        <v>0.98324140000000004</v>
      </c>
      <c r="L1008">
        <v>-4.5435317000000003E-2</v>
      </c>
      <c r="M1008">
        <v>0.26174439999999999</v>
      </c>
      <c r="N1008">
        <v>0.22667994999999999</v>
      </c>
      <c r="O1008">
        <v>8.1386630000000001E-2</v>
      </c>
      <c r="P1008">
        <v>-6.8224080000000003E-3</v>
      </c>
      <c r="Q1008">
        <v>0.23759528999999999</v>
      </c>
      <c r="R1008">
        <v>5.722178E-2</v>
      </c>
      <c r="S1008">
        <v>3.4762162999999999E-2</v>
      </c>
      <c r="T1008">
        <v>5.9058286000000002E-2</v>
      </c>
      <c r="U1008">
        <v>1.6209174E-2</v>
      </c>
      <c r="V1008">
        <v>8.4640649999999998E-2</v>
      </c>
      <c r="W1008">
        <v>9.3720570000000003E-2</v>
      </c>
      <c r="X1008">
        <v>3.6900441999999999E-2</v>
      </c>
      <c r="Y1008">
        <v>8.3985575000000007E-2</v>
      </c>
      <c r="Z1008">
        <v>-4.7086756999999996E-3</v>
      </c>
      <c r="AA1008">
        <v>9.9963560000000007E-2</v>
      </c>
      <c r="AB1008">
        <v>4.7344367999999998E-2</v>
      </c>
      <c r="AC1008">
        <v>0.14770875999999999</v>
      </c>
      <c r="AD1008">
        <v>7.4200630000000004E-2</v>
      </c>
      <c r="AE1008">
        <v>-2.1754334E-2</v>
      </c>
      <c r="AF1008">
        <v>0.20780668999999999</v>
      </c>
      <c r="AG1008">
        <v>-6.6073720000000002E-2</v>
      </c>
      <c r="AH1008">
        <v>9.8232954999999997E-2</v>
      </c>
      <c r="AI1008">
        <v>0.25668469999999999</v>
      </c>
      <c r="AJ1008">
        <v>0.10474669</v>
      </c>
      <c r="AK1008">
        <v>-3.0951488999999999E-2</v>
      </c>
      <c r="AL1008">
        <v>0.16576049000000001</v>
      </c>
      <c r="AM1008">
        <v>0.11718098</v>
      </c>
      <c r="AN1008">
        <v>0.16215383</v>
      </c>
      <c r="AO1008">
        <v>4.8818920000000002E-2</v>
      </c>
      <c r="AP1008">
        <v>0.34948574999999998</v>
      </c>
      <c r="AQ1008">
        <v>0.21850776999999999</v>
      </c>
      <c r="AR1008">
        <v>0.13329743999999999</v>
      </c>
      <c r="AS1008">
        <v>5.350804E-2</v>
      </c>
      <c r="AT1008">
        <v>0.10168128999999999</v>
      </c>
      <c r="AU1008">
        <v>3.5102059999999997E-2</v>
      </c>
      <c r="AV1008">
        <v>-2.3148851000000002E-2</v>
      </c>
      <c r="AW1008">
        <v>0.23557633</v>
      </c>
      <c r="AX1008">
        <v>0.14456332</v>
      </c>
      <c r="AY1008">
        <v>0.3726546</v>
      </c>
      <c r="AZ1008">
        <v>0.93321050000000005</v>
      </c>
      <c r="BA1008">
        <v>0.17863504999999999</v>
      </c>
      <c r="BB1008">
        <v>6.9888555000000005E-2</v>
      </c>
      <c r="BC1008">
        <v>-1.194739E-2</v>
      </c>
      <c r="BD1008">
        <v>7.9755409999999992E-3</v>
      </c>
      <c r="BE1008">
        <v>6.8515300000000001E-2</v>
      </c>
      <c r="BF1008">
        <v>9.3839586000000003E-2</v>
      </c>
      <c r="BG1008">
        <v>0.22251333000000001</v>
      </c>
      <c r="BH1008">
        <v>9.0172639999999998E-2</v>
      </c>
      <c r="BI1008">
        <v>4.2526960000000003E-2</v>
      </c>
      <c r="BJ1008">
        <v>0.20532497999999999</v>
      </c>
      <c r="BK1008">
        <v>0.26989806</v>
      </c>
      <c r="BL1008">
        <v>0.2241823</v>
      </c>
      <c r="BM1008">
        <v>2.4962187E-2</v>
      </c>
      <c r="BN1008">
        <v>0.14228271000000001</v>
      </c>
      <c r="BO1008">
        <v>0.22665489</v>
      </c>
      <c r="BP1008">
        <v>0.10004626</v>
      </c>
      <c r="BQ1008">
        <v>0.25395107</v>
      </c>
      <c r="BR1008">
        <v>0.13667170000000001</v>
      </c>
      <c r="BS1008">
        <v>0.19922661999999999</v>
      </c>
      <c r="BT1008">
        <v>0.25036278000000001</v>
      </c>
      <c r="BU1008">
        <v>0.29353398000000003</v>
      </c>
      <c r="BV1008">
        <v>1.5487064E-2</v>
      </c>
      <c r="BW1008">
        <v>0.25513253000000002</v>
      </c>
      <c r="BX1008">
        <v>0.10703403</v>
      </c>
      <c r="BY1008">
        <v>-1.1380873E-2</v>
      </c>
      <c r="BZ1008">
        <v>0.21703533999999999</v>
      </c>
      <c r="CA1008">
        <v>6.1445254999999997E-2</v>
      </c>
      <c r="CB1008">
        <v>0.31621527999999999</v>
      </c>
      <c r="CC1008">
        <v>0.38480702</v>
      </c>
      <c r="CD1008">
        <v>0.18968023000000001</v>
      </c>
      <c r="CE1008">
        <v>0.23206252999999999</v>
      </c>
      <c r="CF1008">
        <v>0.21154055999999999</v>
      </c>
      <c r="CG1008">
        <v>0.21284620000000001</v>
      </c>
      <c r="CH1008">
        <v>0.10866435000000001</v>
      </c>
      <c r="CI1008">
        <v>-5.344264E-2</v>
      </c>
      <c r="CJ1008">
        <v>0.18134025000000001</v>
      </c>
      <c r="CK1008">
        <v>0.1675247</v>
      </c>
      <c r="CL1008">
        <v>0.1455988</v>
      </c>
      <c r="CM1008">
        <v>9.0351604000000002E-2</v>
      </c>
      <c r="CN1008">
        <v>5.4137814999999999E-2</v>
      </c>
      <c r="CO1008">
        <v>0.23123688000000001</v>
      </c>
      <c r="CP1008">
        <v>0.28848996999999998</v>
      </c>
      <c r="CQ1008">
        <v>1.2819272499999999E-2</v>
      </c>
      <c r="CR1008">
        <v>8.5901980000000003E-2</v>
      </c>
      <c r="CS1008">
        <v>0.31488012999999998</v>
      </c>
      <c r="CT1008">
        <v>0.12234202</v>
      </c>
      <c r="CU1008">
        <v>0.21280279999999999</v>
      </c>
      <c r="CV1008">
        <v>0.20404454999999999</v>
      </c>
      <c r="CW1008">
        <v>0.11208339</v>
      </c>
      <c r="CX1008">
        <v>5.1279436999999997E-2</v>
      </c>
      <c r="CY1008">
        <v>0.27309256999999998</v>
      </c>
      <c r="CZ1008">
        <v>0.28429165000000001</v>
      </c>
      <c r="DA1008">
        <v>0.25467362999999998</v>
      </c>
      <c r="DB1008">
        <v>0.23044680000000001</v>
      </c>
      <c r="DC1008">
        <v>0.96734739999999997</v>
      </c>
      <c r="DD1008">
        <v>0.23808657</v>
      </c>
      <c r="DE1008">
        <v>7.7203540000000001E-2</v>
      </c>
      <c r="DF1008">
        <f t="shared" si="40"/>
        <v>0.136259498276699</v>
      </c>
      <c r="DG1008">
        <f t="shared" si="41"/>
        <v>0</v>
      </c>
      <c r="DH1008">
        <v>0</v>
      </c>
      <c r="DI1008">
        <f>VLOOKUP(B1008,owner_jaccard!$C$1:$E$1128,3,FALSE)</f>
        <v>3.7735849056603703E-2</v>
      </c>
      <c r="DJ1008">
        <f>VLOOKUP(B1008,partic_jaccard!$C$1:$E$1128,3,FALSE)</f>
        <v>0.11111111111111099</v>
      </c>
      <c r="DK1008">
        <f>VLOOKUP(B1008,rtword_jaccard!$C$1:$E$1128,3,FALSE)</f>
        <v>9.8901098901098897E-2</v>
      </c>
      <c r="DL1008">
        <f>VLOOKUP(B1008,rtword_jaccard!$C$1:$F$1128,4,FALSE)</f>
        <v>0.14285714285714199</v>
      </c>
      <c r="DM1008">
        <f>VLOOKUP(B1008,rtword_jaccard!$C$1:$G$1128,5,FALSE)</f>
        <v>0.171875</v>
      </c>
      <c r="DN1008">
        <f>VLOOKUP(B1008,owner_j_重み付き!$C$1:$E$1128,3)</f>
        <v>2E-3</v>
      </c>
      <c r="DO1008">
        <f>VLOOKUP(B1008,part_j_重み付き!$C$1:$E$1128,3,FALSE)</f>
        <v>1.6999999999999999E-3</v>
      </c>
      <c r="DP1008">
        <f>VLOOKUP(B1008,journalsection_jaccard!$C$2:$E$1129,3,FALSE)</f>
        <v>0.51515151515151503</v>
      </c>
      <c r="DQ1008">
        <f>VLOOKUP(B1008,journalsection_jaccard!$C$2:$F$1129,4,FALSE)</f>
        <v>0.32450331125827803</v>
      </c>
      <c r="DR1008">
        <f>VLOOKUP(B1008,journalsection_jaccard!$C$2:$G$1129,5,FALSE)</f>
        <v>0.27659574468085102</v>
      </c>
      <c r="DS1008">
        <f>VLOOKUP(B1008,journalsection_jaccard!$C$2:$H$1129,6,FALSE)</f>
        <v>0.11111111111111099</v>
      </c>
    </row>
    <row r="1009" spans="1:123" hidden="1" x14ac:dyDescent="0.55000000000000004">
      <c r="A1009">
        <v>1002</v>
      </c>
      <c r="B1009" t="s">
        <v>1568</v>
      </c>
      <c r="C1009" t="s">
        <v>1108</v>
      </c>
      <c r="D1009">
        <v>0.25390564999999998</v>
      </c>
      <c r="E1009">
        <v>0.38180150000000002</v>
      </c>
      <c r="F1009">
        <v>0.30150880000000002</v>
      </c>
      <c r="G1009">
        <v>0.46213588</v>
      </c>
      <c r="H1009">
        <v>0.32214615000000002</v>
      </c>
      <c r="I1009">
        <v>0.31377712000000002</v>
      </c>
      <c r="J1009">
        <v>0.3252718</v>
      </c>
      <c r="K1009">
        <v>0.97969249999999997</v>
      </c>
      <c r="L1009">
        <v>0.23491484000000001</v>
      </c>
      <c r="M1009">
        <v>0.27083105000000002</v>
      </c>
      <c r="N1009">
        <v>0.38121804999999997</v>
      </c>
      <c r="O1009">
        <v>0.30772949999999999</v>
      </c>
      <c r="P1009">
        <v>0.27224424000000003</v>
      </c>
      <c r="Q1009">
        <v>0.23862866999999999</v>
      </c>
      <c r="R1009">
        <v>0.27739805000000001</v>
      </c>
      <c r="S1009">
        <v>0.24257433</v>
      </c>
      <c r="T1009">
        <v>0.13109855000000001</v>
      </c>
      <c r="U1009">
        <v>0.17765544</v>
      </c>
      <c r="V1009">
        <v>0.27538875000000002</v>
      </c>
      <c r="W1009">
        <v>0.20959120000000001</v>
      </c>
      <c r="X1009">
        <v>0.21948061999999999</v>
      </c>
      <c r="Y1009">
        <v>0.25171592999999998</v>
      </c>
      <c r="Z1009">
        <v>0.31014364999999999</v>
      </c>
      <c r="AA1009">
        <v>0.2954059</v>
      </c>
      <c r="AB1009">
        <v>0.12985998000000001</v>
      </c>
      <c r="AC1009">
        <v>0.26512235000000001</v>
      </c>
      <c r="AD1009">
        <v>-5.7002638000000001E-2</v>
      </c>
      <c r="AE1009">
        <v>0.1994784</v>
      </c>
      <c r="AF1009">
        <v>0.31175217</v>
      </c>
      <c r="AG1009">
        <v>6.0131694999999999E-2</v>
      </c>
      <c r="AH1009">
        <v>0.20137028000000001</v>
      </c>
      <c r="AI1009">
        <v>0.38881353000000002</v>
      </c>
      <c r="AJ1009">
        <v>0.18251656999999999</v>
      </c>
      <c r="AK1009">
        <v>0.16837812999999999</v>
      </c>
      <c r="AL1009">
        <v>0.32440069999999999</v>
      </c>
      <c r="AM1009">
        <v>0.11371937999999999</v>
      </c>
      <c r="AN1009">
        <v>0.13973795</v>
      </c>
      <c r="AO1009">
        <v>0.2791672</v>
      </c>
      <c r="AP1009">
        <v>0.36653173</v>
      </c>
      <c r="AQ1009">
        <v>0.33404909999999999</v>
      </c>
      <c r="AR1009">
        <v>7.8405390000000005E-2</v>
      </c>
      <c r="AS1009">
        <v>0.33975043999999999</v>
      </c>
      <c r="AT1009">
        <v>0.32483885000000001</v>
      </c>
      <c r="AU1009">
        <v>0.16834727999999999</v>
      </c>
      <c r="AV1009">
        <v>0.22863745999999999</v>
      </c>
      <c r="AW1009">
        <v>0.39740451999999998</v>
      </c>
      <c r="AX1009">
        <v>0.33371099999999998</v>
      </c>
      <c r="AY1009">
        <v>0.3343004</v>
      </c>
      <c r="AZ1009">
        <v>0.9758213</v>
      </c>
      <c r="BA1009">
        <v>0.15121809999999999</v>
      </c>
      <c r="BB1009">
        <v>0.14141011000000001</v>
      </c>
      <c r="BC1009">
        <v>0.21315249999999999</v>
      </c>
      <c r="BD1009">
        <v>0.11665299</v>
      </c>
      <c r="BE1009">
        <v>0.10657844</v>
      </c>
      <c r="BF1009">
        <v>0.13598771000000001</v>
      </c>
      <c r="BG1009">
        <v>0.53186065000000005</v>
      </c>
      <c r="BH1009">
        <v>0.2053219</v>
      </c>
      <c r="BI1009">
        <v>0.15393095000000001</v>
      </c>
      <c r="BJ1009">
        <v>0.26650286000000001</v>
      </c>
      <c r="BK1009">
        <v>0.23789642999999999</v>
      </c>
      <c r="BL1009">
        <v>0.31007907000000001</v>
      </c>
      <c r="BM1009">
        <v>0.19943501</v>
      </c>
      <c r="BN1009">
        <v>0.14780767</v>
      </c>
      <c r="BO1009">
        <v>0.26059993999999997</v>
      </c>
      <c r="BP1009">
        <v>0.27762774000000001</v>
      </c>
      <c r="BQ1009">
        <v>0.30948764000000001</v>
      </c>
      <c r="BR1009">
        <v>0.26319094999999998</v>
      </c>
      <c r="BS1009">
        <v>0.15170987</v>
      </c>
      <c r="BT1009">
        <v>0.34643486000000001</v>
      </c>
      <c r="BU1009">
        <v>0.38619587</v>
      </c>
      <c r="BV1009">
        <v>0.30757420000000002</v>
      </c>
      <c r="BW1009">
        <v>0.29708695000000002</v>
      </c>
      <c r="BX1009">
        <v>0.40668768</v>
      </c>
      <c r="BY1009">
        <v>9.1297514999999996E-2</v>
      </c>
      <c r="BZ1009">
        <v>0.14399972999999999</v>
      </c>
      <c r="CA1009">
        <v>0.1611137</v>
      </c>
      <c r="CB1009">
        <v>0.26769706999999998</v>
      </c>
      <c r="CC1009">
        <v>0.46274132000000001</v>
      </c>
      <c r="CD1009">
        <v>0.27142899999999998</v>
      </c>
      <c r="CE1009">
        <v>0.36459809999999998</v>
      </c>
      <c r="CF1009">
        <v>0.20181182</v>
      </c>
      <c r="CG1009">
        <v>0.24818625</v>
      </c>
      <c r="CH1009">
        <v>0.23327038</v>
      </c>
      <c r="CI1009">
        <v>0.15131137</v>
      </c>
      <c r="CJ1009">
        <v>0.20000137000000001</v>
      </c>
      <c r="CK1009">
        <v>0.11387269</v>
      </c>
      <c r="CL1009">
        <v>0.31733134000000002</v>
      </c>
      <c r="CM1009">
        <v>0.111863144</v>
      </c>
      <c r="CN1009">
        <v>1.8498052000000001E-2</v>
      </c>
      <c r="CO1009">
        <v>0.33733745999999998</v>
      </c>
      <c r="CP1009">
        <v>0.24287288000000001</v>
      </c>
      <c r="CQ1009">
        <v>0.27469685999999999</v>
      </c>
      <c r="CR1009">
        <v>0.37323912999999997</v>
      </c>
      <c r="CS1009">
        <v>0.24500537999999999</v>
      </c>
      <c r="CT1009">
        <v>0.16525714</v>
      </c>
      <c r="CU1009">
        <v>0.11623247</v>
      </c>
      <c r="CV1009">
        <v>0.35572453999999998</v>
      </c>
      <c r="CW1009">
        <v>0.25631632999999998</v>
      </c>
      <c r="CX1009">
        <v>0.17016849000000001</v>
      </c>
      <c r="CY1009">
        <v>0.38509737999999999</v>
      </c>
      <c r="CZ1009">
        <v>0.39373550000000002</v>
      </c>
      <c r="DA1009">
        <v>0.21785658999999999</v>
      </c>
      <c r="DB1009">
        <v>0.34096315999999999</v>
      </c>
      <c r="DC1009">
        <v>0.98293686000000002</v>
      </c>
      <c r="DD1009">
        <v>0.17169543000000001</v>
      </c>
      <c r="DE1009">
        <v>0.12176133</v>
      </c>
      <c r="DF1009">
        <f t="shared" si="40"/>
        <v>0.24778058784466028</v>
      </c>
      <c r="DG1009">
        <f t="shared" si="41"/>
        <v>0</v>
      </c>
      <c r="DH1009">
        <v>9.2548463739659872E-3</v>
      </c>
      <c r="DI1009">
        <f>VLOOKUP(B1009,owner_jaccard!$C$1:$E$1128,3,FALSE)</f>
        <v>0.39285714285714202</v>
      </c>
      <c r="DJ1009">
        <f>VLOOKUP(B1009,partic_jaccard!$C$1:$E$1128,3,FALSE)</f>
        <v>0.46875</v>
      </c>
      <c r="DK1009">
        <f>VLOOKUP(B1009,rtword_jaccard!$C$1:$E$1128,3,FALSE)</f>
        <v>0.33333333333333298</v>
      </c>
      <c r="DL1009">
        <f>VLOOKUP(B1009,rtword_jaccard!$C$1:$F$1128,4,FALSE)</f>
        <v>0.37931034482758602</v>
      </c>
      <c r="DM1009">
        <f>VLOOKUP(B1009,rtword_jaccard!$C$1:$G$1128,5,FALSE)</f>
        <v>0.38888888888888801</v>
      </c>
      <c r="DN1009">
        <f>VLOOKUP(B1009,owner_j_重み付き!$C$1:$E$1128,3)</f>
        <v>2.1499999999999998E-2</v>
      </c>
      <c r="DO1009">
        <f>VLOOKUP(B1009,part_j_重み付き!$C$1:$E$1128,3,FALSE)</f>
        <v>4.1799999999999997E-2</v>
      </c>
      <c r="DP1009">
        <f>VLOOKUP(B1009,journalsection_jaccard!$C$2:$E$1129,3,FALSE)</f>
        <v>0.66666666666666596</v>
      </c>
      <c r="DQ1009">
        <f>VLOOKUP(B1009,journalsection_jaccard!$C$2:$F$1129,4,FALSE)</f>
        <v>0.44927536231884002</v>
      </c>
      <c r="DR1009">
        <f>VLOOKUP(B1009,journalsection_jaccard!$C$2:$G$1129,5,FALSE)</f>
        <v>0.40845070422535201</v>
      </c>
      <c r="DS1009">
        <f>VLOOKUP(B1009,journalsection_jaccard!$C$2:$H$1129,6,FALSE)</f>
        <v>0.29870129870129802</v>
      </c>
    </row>
    <row r="1010" spans="1:123" hidden="1" x14ac:dyDescent="0.55000000000000004">
      <c r="A1010">
        <v>1003</v>
      </c>
      <c r="B1010" t="s">
        <v>2443</v>
      </c>
      <c r="C1010" t="s">
        <v>1109</v>
      </c>
      <c r="D1010">
        <v>0.22201795999999999</v>
      </c>
      <c r="E1010">
        <v>0.32881579999999999</v>
      </c>
      <c r="F1010">
        <v>0.23838992000000001</v>
      </c>
      <c r="G1010">
        <v>0.29311585000000001</v>
      </c>
      <c r="H1010">
        <v>0.26372537000000001</v>
      </c>
      <c r="I1010">
        <v>0.12819609000000001</v>
      </c>
      <c r="J1010">
        <v>0.16315221999999999</v>
      </c>
      <c r="K1010">
        <v>0.98044514999999999</v>
      </c>
      <c r="L1010">
        <v>4.9056385000000001E-2</v>
      </c>
      <c r="M1010">
        <v>0.23434184</v>
      </c>
      <c r="N1010">
        <v>0.46292107999999998</v>
      </c>
      <c r="O1010">
        <v>0.29537522999999999</v>
      </c>
      <c r="P1010">
        <v>9.7930260000000005E-2</v>
      </c>
      <c r="Q1010">
        <v>0.16147450999999999</v>
      </c>
      <c r="R1010">
        <v>0.22099680999999999</v>
      </c>
      <c r="S1010">
        <v>5.280497E-2</v>
      </c>
      <c r="T1010">
        <v>0.30090391999999999</v>
      </c>
      <c r="U1010">
        <v>-6.9716466E-3</v>
      </c>
      <c r="V1010">
        <v>9.3366770000000002E-2</v>
      </c>
      <c r="W1010">
        <v>0.28730899999999998</v>
      </c>
      <c r="X1010">
        <v>2.4734372000000001E-2</v>
      </c>
      <c r="Y1010">
        <v>0.28346080000000001</v>
      </c>
      <c r="Z1010">
        <v>0.13834313000000001</v>
      </c>
      <c r="AA1010">
        <v>8.7841150000000007E-2</v>
      </c>
      <c r="AB1010">
        <v>6.6637119999999994E-2</v>
      </c>
      <c r="AC1010">
        <v>0.29409245000000001</v>
      </c>
      <c r="AD1010">
        <v>-2.3266052999999998E-2</v>
      </c>
      <c r="AE1010">
        <v>0.18429065</v>
      </c>
      <c r="AF1010">
        <v>0.33755984999999999</v>
      </c>
      <c r="AG1010">
        <v>0.16611055</v>
      </c>
      <c r="AH1010">
        <v>-8.9709304000000004E-2</v>
      </c>
      <c r="AI1010">
        <v>0.38250643000000001</v>
      </c>
      <c r="AJ1010">
        <v>0.30963728000000001</v>
      </c>
      <c r="AK1010">
        <v>0.30484109999999998</v>
      </c>
      <c r="AL1010">
        <v>0.22385103000000001</v>
      </c>
      <c r="AM1010">
        <v>0.27277368000000002</v>
      </c>
      <c r="AN1010">
        <v>0.13487774</v>
      </c>
      <c r="AO1010">
        <v>0.18509853000000001</v>
      </c>
      <c r="AP1010">
        <v>0.15848227000000001</v>
      </c>
      <c r="AQ1010">
        <v>0.32973069999999999</v>
      </c>
      <c r="AR1010">
        <v>0.33583220000000003</v>
      </c>
      <c r="AS1010">
        <v>0.10789694</v>
      </c>
      <c r="AT1010">
        <v>9.7939975999999998E-2</v>
      </c>
      <c r="AU1010">
        <v>0.14519687000000001</v>
      </c>
      <c r="AV1010">
        <v>0.15029337000000001</v>
      </c>
      <c r="AW1010">
        <v>0.1546631</v>
      </c>
      <c r="AX1010">
        <v>6.5549880000000005E-2</v>
      </c>
      <c r="AY1010">
        <v>0.30505529999999997</v>
      </c>
      <c r="AZ1010">
        <v>0.97963560000000005</v>
      </c>
      <c r="BA1010">
        <v>0.29501975000000003</v>
      </c>
      <c r="BB1010">
        <v>-2.7103437000000001E-2</v>
      </c>
      <c r="BC1010">
        <v>1.7876584000000001E-2</v>
      </c>
      <c r="BD1010">
        <v>0.30836924999999998</v>
      </c>
      <c r="BE1010">
        <v>0.18861211999999999</v>
      </c>
      <c r="BF1010">
        <v>0.122428544</v>
      </c>
      <c r="BG1010">
        <v>0.24895461999999999</v>
      </c>
      <c r="BH1010">
        <v>-4.5269652999999997E-3</v>
      </c>
      <c r="BI1010">
        <v>0.1534653</v>
      </c>
      <c r="BJ1010">
        <v>0.21024946999999999</v>
      </c>
      <c r="BK1010">
        <v>0.27283513999999998</v>
      </c>
      <c r="BL1010">
        <v>0.15194331</v>
      </c>
      <c r="BM1010">
        <v>0.32706022000000001</v>
      </c>
      <c r="BN1010">
        <v>0.14928693000000001</v>
      </c>
      <c r="BO1010">
        <v>0.21930781999999999</v>
      </c>
      <c r="BP1010">
        <v>7.6008454000000003E-2</v>
      </c>
      <c r="BQ1010">
        <v>0.22832327999999999</v>
      </c>
      <c r="BR1010">
        <v>0.36029830000000002</v>
      </c>
      <c r="BS1010">
        <v>0.23608673999999999</v>
      </c>
      <c r="BT1010">
        <v>0.29443592000000002</v>
      </c>
      <c r="BU1010">
        <v>0.42618620000000002</v>
      </c>
      <c r="BV1010">
        <v>9.8877329999999999E-2</v>
      </c>
      <c r="BW1010">
        <v>0.23824754000000001</v>
      </c>
      <c r="BX1010">
        <v>0.39846587</v>
      </c>
      <c r="BY1010">
        <v>0.12463658</v>
      </c>
      <c r="BZ1010">
        <v>0.24190055999999999</v>
      </c>
      <c r="CA1010">
        <v>2.7107261000000001E-2</v>
      </c>
      <c r="CB1010">
        <v>0.30561516</v>
      </c>
      <c r="CC1010">
        <v>0.24809603</v>
      </c>
      <c r="CD1010">
        <v>0.36132165999999999</v>
      </c>
      <c r="CE1010">
        <v>0.21627523000000001</v>
      </c>
      <c r="CF1010">
        <v>-9.1377615999999995E-2</v>
      </c>
      <c r="CG1010">
        <v>0.40727027999999998</v>
      </c>
      <c r="CH1010">
        <v>0.39655857999999999</v>
      </c>
      <c r="CI1010">
        <v>0.22494797</v>
      </c>
      <c r="CJ1010">
        <v>0.22704941000000001</v>
      </c>
      <c r="CK1010">
        <v>0.32140732</v>
      </c>
      <c r="CL1010">
        <v>0.25688045999999998</v>
      </c>
      <c r="CM1010">
        <v>0.25998035000000003</v>
      </c>
      <c r="CN1010">
        <v>0.16001235999999999</v>
      </c>
      <c r="CO1010">
        <v>0.10515164</v>
      </c>
      <c r="CP1010">
        <v>0.26626961999999998</v>
      </c>
      <c r="CQ1010">
        <v>0.20747589999999999</v>
      </c>
      <c r="CR1010">
        <v>0.22004536999999999</v>
      </c>
      <c r="CS1010">
        <v>0.13178190000000001</v>
      </c>
      <c r="CT1010">
        <v>-7.8455299999999999E-3</v>
      </c>
      <c r="CU1010">
        <v>0.17574882999999999</v>
      </c>
      <c r="CV1010">
        <v>0.36379795999999998</v>
      </c>
      <c r="CW1010">
        <v>0.26737109999999997</v>
      </c>
      <c r="CX1010">
        <v>4.7194279999999998E-2</v>
      </c>
      <c r="CY1010">
        <v>0.22647228999999999</v>
      </c>
      <c r="CZ1010">
        <v>0.4422584</v>
      </c>
      <c r="DA1010">
        <v>0.34666177999999997</v>
      </c>
      <c r="DB1010">
        <v>0.31482454999999998</v>
      </c>
      <c r="DC1010">
        <v>0.97511417</v>
      </c>
      <c r="DD1010">
        <v>0.12258717</v>
      </c>
      <c r="DE1010">
        <v>0.20828295999999999</v>
      </c>
      <c r="DF1010">
        <f t="shared" si="40"/>
        <v>0.20522050052524263</v>
      </c>
      <c r="DG1010">
        <f t="shared" si="41"/>
        <v>0</v>
      </c>
      <c r="DH1010">
        <v>1.4450759457051683E-3</v>
      </c>
      <c r="DI1010">
        <f>VLOOKUP(B1010,owner_jaccard!$C$1:$E$1128,3,FALSE)</f>
        <v>0.36</v>
      </c>
      <c r="DJ1010">
        <f>VLOOKUP(B1010,partic_jaccard!$C$1:$E$1128,3,FALSE)</f>
        <v>0.55555555555555503</v>
      </c>
      <c r="DK1010">
        <f>VLOOKUP(B1010,rtword_jaccard!$C$1:$E$1128,3,FALSE)</f>
        <v>0.20481927710843301</v>
      </c>
      <c r="DL1010">
        <f>VLOOKUP(B1010,rtword_jaccard!$C$1:$F$1128,4,FALSE)</f>
        <v>0.28205128205128199</v>
      </c>
      <c r="DM1010">
        <f>VLOOKUP(B1010,rtword_jaccard!$C$1:$G$1128,5,FALSE)</f>
        <v>0.29310344827586199</v>
      </c>
      <c r="DN1010">
        <f>VLOOKUP(B1010,owner_j_重み付き!$C$1:$E$1128,3)</f>
        <v>2.2200000000000001E-2</v>
      </c>
      <c r="DO1010">
        <f>VLOOKUP(B1010,part_j_重み付き!$C$1:$E$1128,3,FALSE)</f>
        <v>4.65E-2</v>
      </c>
      <c r="DP1010">
        <f>VLOOKUP(B1010,journalsection_jaccard!$C$2:$E$1129,3,FALSE)</f>
        <v>0.63934426229508201</v>
      </c>
      <c r="DQ1010">
        <f>VLOOKUP(B1010,journalsection_jaccard!$C$2:$F$1129,4,FALSE)</f>
        <v>0.36986301369863001</v>
      </c>
      <c r="DR1010">
        <f>VLOOKUP(B1010,journalsection_jaccard!$C$2:$G$1129,5,FALSE)</f>
        <v>0.31004366812227002</v>
      </c>
      <c r="DS1010">
        <f>VLOOKUP(B1010,journalsection_jaccard!$C$2:$H$1129,6,FALSE)</f>
        <v>0.17647058823529399</v>
      </c>
    </row>
    <row r="1011" spans="1:123" hidden="1" x14ac:dyDescent="0.55000000000000004">
      <c r="A1011">
        <v>1004</v>
      </c>
      <c r="B1011" t="s">
        <v>1569</v>
      </c>
      <c r="C1011" t="s">
        <v>1110</v>
      </c>
      <c r="D1011">
        <v>0.20913428000000001</v>
      </c>
      <c r="E1011">
        <v>0.15308189999999999</v>
      </c>
      <c r="F1011">
        <v>2.5326294999999999E-2</v>
      </c>
      <c r="G1011">
        <v>0.25640234000000001</v>
      </c>
      <c r="H1011">
        <v>0.16543838</v>
      </c>
      <c r="I1011">
        <v>3.8532394999999997E-2</v>
      </c>
      <c r="J1011">
        <v>0.22866185999999999</v>
      </c>
      <c r="K1011">
        <v>0.97625130000000004</v>
      </c>
      <c r="L1011">
        <v>2.8261310000000001E-2</v>
      </c>
      <c r="M1011">
        <v>7.6710990000000007E-2</v>
      </c>
      <c r="N1011">
        <v>0.19800822000000001</v>
      </c>
      <c r="O1011">
        <v>0.17298612999999999</v>
      </c>
      <c r="P1011">
        <v>4.2158916999999997E-2</v>
      </c>
      <c r="Q1011">
        <v>6.7913316000000001E-2</v>
      </c>
      <c r="R1011">
        <v>0.23347285000000001</v>
      </c>
      <c r="S1011">
        <v>2.6057618000000001E-2</v>
      </c>
      <c r="T1011">
        <v>0.18785242999999999</v>
      </c>
      <c r="U1011">
        <v>0.123070665</v>
      </c>
      <c r="V1011">
        <v>-4.6790092999999998E-2</v>
      </c>
      <c r="W1011">
        <v>2.3836102000000001E-2</v>
      </c>
      <c r="X1011">
        <v>-1.0758115E-2</v>
      </c>
      <c r="Y1011">
        <v>0.15298422</v>
      </c>
      <c r="Z1011">
        <v>0.18772438</v>
      </c>
      <c r="AA1011">
        <v>0.16995086000000001</v>
      </c>
      <c r="AB1011">
        <v>4.3327272E-2</v>
      </c>
      <c r="AC1011">
        <v>0.17952803000000001</v>
      </c>
      <c r="AD1011">
        <v>-1.5671074E-2</v>
      </c>
      <c r="AE1011">
        <v>-3.2583373000000001E-3</v>
      </c>
      <c r="AF1011">
        <v>0.14037981999999999</v>
      </c>
      <c r="AG1011">
        <v>2.6676185000000002E-2</v>
      </c>
      <c r="AH1011">
        <v>-1.8177694000000001E-2</v>
      </c>
      <c r="AI1011">
        <v>0.22765583</v>
      </c>
      <c r="AJ1011">
        <v>0.20393959</v>
      </c>
      <c r="AK1011">
        <v>-5.1348354999999998E-2</v>
      </c>
      <c r="AL1011">
        <v>0.14157942000000001</v>
      </c>
      <c r="AM1011">
        <v>5.7572242000000003E-2</v>
      </c>
      <c r="AN1011">
        <v>6.0590852000000001E-2</v>
      </c>
      <c r="AO1011">
        <v>1.8832640000000001E-2</v>
      </c>
      <c r="AP1011">
        <v>0.21904161999999999</v>
      </c>
      <c r="AQ1011">
        <v>0.27237309999999998</v>
      </c>
      <c r="AR1011">
        <v>-2.3610834000000001E-2</v>
      </c>
      <c r="AS1011">
        <v>5.2532350000000002E-3</v>
      </c>
      <c r="AT1011">
        <v>-5.4717157000000002E-2</v>
      </c>
      <c r="AU1011">
        <v>0.12562495000000001</v>
      </c>
      <c r="AV1011">
        <v>9.0846930000000006E-2</v>
      </c>
      <c r="AW1011">
        <v>0.17428441</v>
      </c>
      <c r="AX1011">
        <v>9.1138880000000005E-2</v>
      </c>
      <c r="AY1011">
        <v>0.41938720000000002</v>
      </c>
      <c r="AZ1011">
        <v>0.95331589999999999</v>
      </c>
      <c r="BA1011">
        <v>0.13881900999999999</v>
      </c>
      <c r="BB1011">
        <v>5.4689366000000003E-2</v>
      </c>
      <c r="BC1011">
        <v>-0.14753303000000001</v>
      </c>
      <c r="BD1011">
        <v>-0.11668038</v>
      </c>
      <c r="BE1011">
        <v>-9.6961560000000002E-2</v>
      </c>
      <c r="BF1011">
        <v>0.23414218000000001</v>
      </c>
      <c r="BG1011">
        <v>0.33751126999999997</v>
      </c>
      <c r="BH1011">
        <v>0.17155690000000001</v>
      </c>
      <c r="BI1011">
        <v>6.7945180000000003E-3</v>
      </c>
      <c r="BJ1011">
        <v>0.22524944999999999</v>
      </c>
      <c r="BK1011">
        <v>4.7082085000000003E-2</v>
      </c>
      <c r="BL1011">
        <v>-5.6379233000000001E-3</v>
      </c>
      <c r="BM1011">
        <v>7.6434062999999998E-3</v>
      </c>
      <c r="BN1011">
        <v>0.18984752999999999</v>
      </c>
      <c r="BO1011">
        <v>0.24722758</v>
      </c>
      <c r="BP1011">
        <v>0.17907901000000001</v>
      </c>
      <c r="BQ1011">
        <v>0.22628523</v>
      </c>
      <c r="BR1011">
        <v>5.4507066E-2</v>
      </c>
      <c r="BS1011">
        <v>9.8609600000000006E-2</v>
      </c>
      <c r="BT1011">
        <v>0.17828165000000001</v>
      </c>
      <c r="BU1011">
        <v>0.3194437</v>
      </c>
      <c r="BV1011">
        <v>-3.4857924999999998E-2</v>
      </c>
      <c r="BW1011">
        <v>0.20509082000000001</v>
      </c>
      <c r="BX1011">
        <v>0.23538782999999999</v>
      </c>
      <c r="BY1011">
        <v>0.13102743</v>
      </c>
      <c r="BZ1011">
        <v>0.14478089</v>
      </c>
      <c r="CA1011">
        <v>5.9644170000000003E-2</v>
      </c>
      <c r="CB1011">
        <v>0.4424363</v>
      </c>
      <c r="CC1011">
        <v>0.32118255000000001</v>
      </c>
      <c r="CD1011">
        <v>0.12630188000000001</v>
      </c>
      <c r="CE1011">
        <v>0.20996433</v>
      </c>
      <c r="CF1011">
        <v>0.10777009999999999</v>
      </c>
      <c r="CG1011">
        <v>0.29307124000000001</v>
      </c>
      <c r="CH1011">
        <v>0.36521979999999998</v>
      </c>
      <c r="CI1011">
        <v>-0.12218850000000001</v>
      </c>
      <c r="CJ1011">
        <v>0.33099198000000002</v>
      </c>
      <c r="CK1011">
        <v>0.13349432</v>
      </c>
      <c r="CL1011">
        <v>0.26856035</v>
      </c>
      <c r="CM1011">
        <v>7.7640109999999998E-2</v>
      </c>
      <c r="CN1011">
        <v>1.8309283999999999E-2</v>
      </c>
      <c r="CO1011">
        <v>8.7709899999999993E-2</v>
      </c>
      <c r="CP1011">
        <v>0.24020117999999999</v>
      </c>
      <c r="CQ1011">
        <v>0.11143364</v>
      </c>
      <c r="CR1011">
        <v>0.16468336</v>
      </c>
      <c r="CS1011">
        <v>0.13196537</v>
      </c>
      <c r="CT1011">
        <v>-3.0901147E-2</v>
      </c>
      <c r="CU1011">
        <v>0.11845756</v>
      </c>
      <c r="CV1011">
        <v>0.19841944</v>
      </c>
      <c r="CW1011">
        <v>0.26013118000000002</v>
      </c>
      <c r="CX1011">
        <v>2.8388890999999999E-2</v>
      </c>
      <c r="CY1011">
        <v>0.19485356000000001</v>
      </c>
      <c r="CZ1011">
        <v>0.36454249999999999</v>
      </c>
      <c r="DA1011">
        <v>0.34719956000000002</v>
      </c>
      <c r="DB1011">
        <v>0.32125340000000002</v>
      </c>
      <c r="DC1011">
        <v>0.96441025000000002</v>
      </c>
      <c r="DD1011">
        <v>0.16553105000000001</v>
      </c>
      <c r="DE1011">
        <v>0.12041684</v>
      </c>
      <c r="DF1011">
        <f t="shared" si="40"/>
        <v>0.13135277578349516</v>
      </c>
      <c r="DG1011">
        <f t="shared" si="41"/>
        <v>0</v>
      </c>
      <c r="DH1011">
        <v>8.8731144631765753E-4</v>
      </c>
      <c r="DI1011">
        <f>VLOOKUP(B1011,owner_jaccard!$C$1:$E$1128,3,FALSE)</f>
        <v>0.152542372881355</v>
      </c>
      <c r="DJ1011">
        <f>VLOOKUP(B1011,partic_jaccard!$C$1:$E$1128,3,FALSE)</f>
        <v>0.24137931034482701</v>
      </c>
      <c r="DK1011">
        <f>VLOOKUP(B1011,rtword_jaccard!$C$1:$E$1128,3,FALSE)</f>
        <v>9.8901098901098897E-2</v>
      </c>
      <c r="DL1011">
        <f>VLOOKUP(B1011,rtword_jaccard!$C$1:$F$1128,4,FALSE)</f>
        <v>0.16279069767441801</v>
      </c>
      <c r="DM1011">
        <f>VLOOKUP(B1011,rtword_jaccard!$C$1:$G$1128,5,FALSE)</f>
        <v>0.185770750988142</v>
      </c>
      <c r="DN1011">
        <f>VLOOKUP(B1011,owner_j_重み付き!$C$1:$E$1128,3)</f>
        <v>1.2500000000000001E-2</v>
      </c>
      <c r="DO1011">
        <f>VLOOKUP(B1011,part_j_重み付き!$C$1:$E$1128,3,FALSE)</f>
        <v>2.7199999999999998E-2</v>
      </c>
      <c r="DP1011">
        <f>VLOOKUP(B1011,journalsection_jaccard!$C$2:$E$1129,3,FALSE)</f>
        <v>0.47058823529411697</v>
      </c>
      <c r="DQ1011">
        <f>VLOOKUP(B1011,journalsection_jaccard!$C$2:$F$1129,4,FALSE)</f>
        <v>0.31578947368421001</v>
      </c>
      <c r="DR1011">
        <f>VLOOKUP(B1011,journalsection_jaccard!$C$2:$G$1129,5,FALSE)</f>
        <v>0.30434782608695599</v>
      </c>
      <c r="DS1011">
        <f>VLOOKUP(B1011,journalsection_jaccard!$C$2:$H$1129,6,FALSE)</f>
        <v>0.11111111111111099</v>
      </c>
    </row>
    <row r="1012" spans="1:123" hidden="1" x14ac:dyDescent="0.55000000000000004">
      <c r="A1012">
        <v>1005</v>
      </c>
      <c r="B1012" t="s">
        <v>2444</v>
      </c>
      <c r="C1012" t="s">
        <v>1111</v>
      </c>
      <c r="D1012">
        <v>0.28080332000000002</v>
      </c>
      <c r="E1012">
        <v>0.17338825999999999</v>
      </c>
      <c r="F1012">
        <v>0.12176002599999999</v>
      </c>
      <c r="G1012">
        <v>7.0388209999999998E-3</v>
      </c>
      <c r="H1012">
        <v>0.17313412</v>
      </c>
      <c r="I1012">
        <v>0.21366684</v>
      </c>
      <c r="J1012">
        <v>0.34420054999999999</v>
      </c>
      <c r="K1012">
        <v>0.97998803999999995</v>
      </c>
      <c r="L1012">
        <v>-0.10034836</v>
      </c>
      <c r="M1012">
        <v>0.25189426999999998</v>
      </c>
      <c r="N1012">
        <v>0.27332469999999998</v>
      </c>
      <c r="O1012">
        <v>0.20826232</v>
      </c>
      <c r="P1012">
        <v>-0.14441772999999999</v>
      </c>
      <c r="Q1012">
        <v>0.20200799999999999</v>
      </c>
      <c r="R1012">
        <v>6.1449080000000003E-2</v>
      </c>
      <c r="S1012">
        <v>2.0533138999999999E-2</v>
      </c>
      <c r="T1012">
        <v>0.14766989999999999</v>
      </c>
      <c r="U1012">
        <v>0.21325172000000001</v>
      </c>
      <c r="V1012">
        <v>4.6749829999999999E-2</v>
      </c>
      <c r="W1012">
        <v>0.16028700000000001</v>
      </c>
      <c r="X1012">
        <v>4.0558770000000001E-2</v>
      </c>
      <c r="Y1012">
        <v>0.22987962000000001</v>
      </c>
      <c r="Z1012">
        <v>0.16162380000000001</v>
      </c>
      <c r="AA1012">
        <v>5.9801663999999997E-2</v>
      </c>
      <c r="AB1012">
        <v>7.8123554999999997E-2</v>
      </c>
      <c r="AC1012">
        <v>0.12386802</v>
      </c>
      <c r="AD1012">
        <v>-6.4151390000000003E-2</v>
      </c>
      <c r="AE1012">
        <v>2.155495E-2</v>
      </c>
      <c r="AF1012">
        <v>0.28421116000000002</v>
      </c>
      <c r="AG1012">
        <v>3.9009687000000001E-2</v>
      </c>
      <c r="AH1012">
        <v>-4.3377064E-2</v>
      </c>
      <c r="AI1012">
        <v>0.40147242</v>
      </c>
      <c r="AJ1012">
        <v>0.15431038</v>
      </c>
      <c r="AK1012">
        <v>0.19784625</v>
      </c>
      <c r="AL1012">
        <v>0.24625522999999999</v>
      </c>
      <c r="AM1012">
        <v>0.12405858</v>
      </c>
      <c r="AN1012">
        <v>0.14778213000000001</v>
      </c>
      <c r="AO1012">
        <v>9.9539145999999995E-2</v>
      </c>
      <c r="AP1012">
        <v>0.29380494000000001</v>
      </c>
      <c r="AQ1012">
        <v>0.16499849</v>
      </c>
      <c r="AR1012">
        <v>0.19275591</v>
      </c>
      <c r="AS1012">
        <v>-2.6347404000000001E-2</v>
      </c>
      <c r="AT1012">
        <v>8.3293229999999996E-2</v>
      </c>
      <c r="AU1012">
        <v>0.11892071999999999</v>
      </c>
      <c r="AV1012">
        <v>5.2218315999999999E-3</v>
      </c>
      <c r="AW1012">
        <v>0.16927558000000001</v>
      </c>
      <c r="AX1012">
        <v>7.2162270000000001E-2</v>
      </c>
      <c r="AY1012">
        <v>0.26173455000000001</v>
      </c>
      <c r="AZ1012">
        <v>0.96669289999999997</v>
      </c>
      <c r="BA1012">
        <v>0.17435016</v>
      </c>
      <c r="BB1012">
        <v>0.13849628</v>
      </c>
      <c r="BC1012">
        <v>-4.8516110000000001E-2</v>
      </c>
      <c r="BD1012">
        <v>0.15679488999999999</v>
      </c>
      <c r="BE1012">
        <v>0.22748771000000001</v>
      </c>
      <c r="BF1012">
        <v>0.23792932999999999</v>
      </c>
      <c r="BG1012">
        <v>0.33908465999999998</v>
      </c>
      <c r="BH1012">
        <v>5.2297259999999998E-2</v>
      </c>
      <c r="BI1012">
        <v>9.5523775000000005E-2</v>
      </c>
      <c r="BJ1012">
        <v>0.33790827000000001</v>
      </c>
      <c r="BK1012">
        <v>0.15374669999999999</v>
      </c>
      <c r="BL1012">
        <v>0.18564050000000001</v>
      </c>
      <c r="BM1012">
        <v>0.10943000999999999</v>
      </c>
      <c r="BN1012">
        <v>0.16374315</v>
      </c>
      <c r="BO1012">
        <v>0.26208624000000003</v>
      </c>
      <c r="BP1012">
        <v>0.23982596</v>
      </c>
      <c r="BQ1012">
        <v>2.4825757E-2</v>
      </c>
      <c r="BR1012">
        <v>7.8348390000000004E-2</v>
      </c>
      <c r="BS1012">
        <v>0.15757563999999999</v>
      </c>
      <c r="BT1012">
        <v>0.27771183999999999</v>
      </c>
      <c r="BU1012">
        <v>0.18921304999999999</v>
      </c>
      <c r="BV1012">
        <v>2.4723569000000001E-2</v>
      </c>
      <c r="BW1012">
        <v>0.16740248999999999</v>
      </c>
      <c r="BX1012">
        <v>0.31556275</v>
      </c>
      <c r="BY1012">
        <v>0.14850912999999999</v>
      </c>
      <c r="BZ1012">
        <v>0.17702223</v>
      </c>
      <c r="CA1012">
        <v>0.16610817999999999</v>
      </c>
      <c r="CB1012">
        <v>0.26458832999999998</v>
      </c>
      <c r="CC1012">
        <v>0.46424103</v>
      </c>
      <c r="CD1012">
        <v>0.35181245</v>
      </c>
      <c r="CE1012">
        <v>8.2205340000000002E-2</v>
      </c>
      <c r="CF1012">
        <v>0.16679401999999999</v>
      </c>
      <c r="CG1012">
        <v>0.24215012999999999</v>
      </c>
      <c r="CH1012">
        <v>0.24139109</v>
      </c>
      <c r="CI1012">
        <v>-8.4367300000000006E-2</v>
      </c>
      <c r="CJ1012">
        <v>0.12460064999999999</v>
      </c>
      <c r="CK1012">
        <v>0.27698391999999999</v>
      </c>
      <c r="CL1012">
        <v>0.26033761999999999</v>
      </c>
      <c r="CM1012">
        <v>0.33577584999999999</v>
      </c>
      <c r="CN1012">
        <v>0.18406853000000001</v>
      </c>
      <c r="CO1012">
        <v>9.6858606E-2</v>
      </c>
      <c r="CP1012">
        <v>0.115619846</v>
      </c>
      <c r="CQ1012">
        <v>0.13536797</v>
      </c>
      <c r="CR1012">
        <v>2.0811433000000001E-2</v>
      </c>
      <c r="CS1012">
        <v>0.11673172</v>
      </c>
      <c r="CT1012">
        <v>0.1028502</v>
      </c>
      <c r="CU1012">
        <v>8.3956370000000002E-2</v>
      </c>
      <c r="CV1012">
        <v>0.26640940000000002</v>
      </c>
      <c r="CW1012">
        <v>9.4583329999999993E-2</v>
      </c>
      <c r="CX1012">
        <v>2.0477545999999999E-2</v>
      </c>
      <c r="CY1012">
        <v>0.2927149</v>
      </c>
      <c r="CZ1012">
        <v>0.31870219999999999</v>
      </c>
      <c r="DA1012">
        <v>0.25721294</v>
      </c>
      <c r="DB1012">
        <v>0.36040030000000001</v>
      </c>
      <c r="DC1012">
        <v>0.97229487000000003</v>
      </c>
      <c r="DD1012">
        <v>0.21467090999999999</v>
      </c>
      <c r="DE1012">
        <v>6.9514270000000003E-2</v>
      </c>
      <c r="DF1012">
        <f t="shared" si="40"/>
        <v>0.15847707032621361</v>
      </c>
      <c r="DG1012">
        <f t="shared" si="41"/>
        <v>0</v>
      </c>
      <c r="DH1012">
        <v>1.0355182768975873E-4</v>
      </c>
      <c r="DI1012">
        <f>VLOOKUP(B1012,owner_jaccard!$C$1:$E$1128,3,FALSE)</f>
        <v>0.29411764705882298</v>
      </c>
      <c r="DJ1012">
        <f>VLOOKUP(B1012,partic_jaccard!$C$1:$E$1128,3,FALSE)</f>
        <v>0.296296296296296</v>
      </c>
      <c r="DK1012">
        <f>VLOOKUP(B1012,rtword_jaccard!$C$1:$E$1128,3,FALSE)</f>
        <v>0.219512195121951</v>
      </c>
      <c r="DL1012">
        <f>VLOOKUP(B1012,rtword_jaccard!$C$1:$F$1128,4,FALSE)</f>
        <v>0.234567901234567</v>
      </c>
      <c r="DM1012">
        <f>VLOOKUP(B1012,rtword_jaccard!$C$1:$G$1128,5,FALSE)</f>
        <v>0.28755364806866901</v>
      </c>
      <c r="DN1012">
        <f>VLOOKUP(B1012,owner_j_重み付き!$C$1:$E$1128,3)</f>
        <v>2.0299999999999999E-2</v>
      </c>
      <c r="DO1012">
        <f>VLOOKUP(B1012,part_j_重み付き!$C$1:$E$1128,3,FALSE)</f>
        <v>4.9500000000000002E-2</v>
      </c>
      <c r="DP1012">
        <f>VLOOKUP(B1012,journalsection_jaccard!$C$2:$E$1129,3,FALSE)</f>
        <v>0.5625</v>
      </c>
      <c r="DQ1012">
        <f>VLOOKUP(B1012,journalsection_jaccard!$C$2:$F$1129,4,FALSE)</f>
        <v>0.36054421768707401</v>
      </c>
      <c r="DR1012">
        <f>VLOOKUP(B1012,journalsection_jaccard!$C$2:$G$1129,5,FALSE)</f>
        <v>0.30434782608695599</v>
      </c>
      <c r="DS1012">
        <f>VLOOKUP(B1012,journalsection_jaccard!$C$2:$H$1129,6,FALSE)</f>
        <v>0.16279069767441801</v>
      </c>
    </row>
    <row r="1013" spans="1:123" x14ac:dyDescent="0.55000000000000004">
      <c r="A1013">
        <v>1006</v>
      </c>
      <c r="B1013" t="s">
        <v>2445</v>
      </c>
      <c r="C1013" t="s">
        <v>1112</v>
      </c>
      <c r="D1013">
        <v>0.27409255999999999</v>
      </c>
      <c r="E1013">
        <v>0.35244303999999999</v>
      </c>
      <c r="F1013">
        <v>0.19358252000000001</v>
      </c>
      <c r="G1013">
        <v>0.41363218000000002</v>
      </c>
      <c r="H1013">
        <v>0.11891008</v>
      </c>
      <c r="I1013">
        <v>0.20704159</v>
      </c>
      <c r="J1013">
        <v>0.39587297999999999</v>
      </c>
      <c r="K1013">
        <v>0.98214674000000002</v>
      </c>
      <c r="L1013">
        <v>0.12509838000000001</v>
      </c>
      <c r="M1013">
        <v>0.110191576</v>
      </c>
      <c r="N1013">
        <v>0.33633202000000001</v>
      </c>
      <c r="O1013">
        <v>0.13346556000000001</v>
      </c>
      <c r="P1013">
        <v>9.1900713999999994E-2</v>
      </c>
      <c r="Q1013">
        <v>-1.264463E-2</v>
      </c>
      <c r="R1013">
        <v>0.24463014</v>
      </c>
      <c r="S1013">
        <v>-2.9613081999999998E-3</v>
      </c>
      <c r="T1013">
        <v>0.20755604</v>
      </c>
      <c r="U1013">
        <v>0.21947112999999999</v>
      </c>
      <c r="V1013">
        <v>0.13869590000000001</v>
      </c>
      <c r="W1013">
        <v>0.15095497999999999</v>
      </c>
      <c r="X1013">
        <v>0.18113203</v>
      </c>
      <c r="Y1013">
        <v>8.3222850000000001E-2</v>
      </c>
      <c r="Z1013">
        <v>0.21326837000000001</v>
      </c>
      <c r="AA1013">
        <v>-1.7913418E-2</v>
      </c>
      <c r="AB1013">
        <v>0.13877138</v>
      </c>
      <c r="AC1013">
        <v>0.111592844</v>
      </c>
      <c r="AD1013">
        <v>8.0406754999999996E-2</v>
      </c>
      <c r="AE1013">
        <v>0.26265904000000001</v>
      </c>
      <c r="AF1013">
        <v>0.25419890000000001</v>
      </c>
      <c r="AG1013">
        <v>0.123758584</v>
      </c>
      <c r="AH1013">
        <v>0.19114073000000001</v>
      </c>
      <c r="AI1013">
        <v>0.27216544999999998</v>
      </c>
      <c r="AJ1013">
        <v>0.15674609</v>
      </c>
      <c r="AK1013">
        <v>0.19536811000000001</v>
      </c>
      <c r="AL1013">
        <v>0.22272401999999999</v>
      </c>
      <c r="AM1013">
        <v>0.1780891</v>
      </c>
      <c r="AN1013">
        <v>-0.11144762</v>
      </c>
      <c r="AO1013">
        <v>0.14995586999999999</v>
      </c>
      <c r="AP1013">
        <v>0.33313313</v>
      </c>
      <c r="AQ1013">
        <v>0.30808934999999998</v>
      </c>
      <c r="AR1013">
        <v>0.22544533</v>
      </c>
      <c r="AS1013">
        <v>0.22157637999999999</v>
      </c>
      <c r="AT1013">
        <v>0.14340705000000001</v>
      </c>
      <c r="AU1013">
        <v>0.21924151</v>
      </c>
      <c r="AV1013">
        <v>-2.5438858000000002E-2</v>
      </c>
      <c r="AW1013">
        <v>0.16064438</v>
      </c>
      <c r="AX1013">
        <v>0.12548583999999999</v>
      </c>
      <c r="AY1013">
        <v>0.35181177000000002</v>
      </c>
      <c r="AZ1013">
        <v>0.96962404000000002</v>
      </c>
      <c r="BA1013">
        <v>0.17552516000000001</v>
      </c>
      <c r="BB1013">
        <v>0.22438514000000001</v>
      </c>
      <c r="BC1013">
        <v>0.11513562500000001</v>
      </c>
      <c r="BD1013">
        <v>0.20728559999999999</v>
      </c>
      <c r="BE1013">
        <v>8.9213379999999995E-2</v>
      </c>
      <c r="BF1013">
        <v>0.19557691999999999</v>
      </c>
      <c r="BG1013">
        <v>0.29893285000000003</v>
      </c>
      <c r="BH1013">
        <v>0.22230183000000001</v>
      </c>
      <c r="BI1013">
        <v>4.4419304E-2</v>
      </c>
      <c r="BJ1013">
        <v>0.18746127000000001</v>
      </c>
      <c r="BK1013">
        <v>0.12171332</v>
      </c>
      <c r="BL1013">
        <v>0.20197643000000001</v>
      </c>
      <c r="BM1013">
        <v>0.26607557999999998</v>
      </c>
      <c r="BN1013">
        <v>0.367176</v>
      </c>
      <c r="BO1013">
        <v>0.27187333000000002</v>
      </c>
      <c r="BP1013">
        <v>0.16997111000000001</v>
      </c>
      <c r="BQ1013">
        <v>0.18039814000000001</v>
      </c>
      <c r="BR1013">
        <v>7.1891579999999997E-2</v>
      </c>
      <c r="BS1013">
        <v>0.14971060999999999</v>
      </c>
      <c r="BT1013">
        <v>0.23793619999999999</v>
      </c>
      <c r="BU1013">
        <v>0.115928486</v>
      </c>
      <c r="BV1013">
        <v>0.21645871999999999</v>
      </c>
      <c r="BW1013">
        <v>0.22896366000000001</v>
      </c>
      <c r="BX1013">
        <v>0.21807882000000001</v>
      </c>
      <c r="BY1013">
        <v>0.17855868999999999</v>
      </c>
      <c r="BZ1013">
        <v>0.31960382999999998</v>
      </c>
      <c r="CA1013">
        <v>0.17996240999999999</v>
      </c>
      <c r="CB1013">
        <v>0.31554747</v>
      </c>
      <c r="CC1013">
        <v>0.35203420000000002</v>
      </c>
      <c r="CD1013">
        <v>0.42738056000000002</v>
      </c>
      <c r="CE1013">
        <v>0.24740097999999999</v>
      </c>
      <c r="CF1013">
        <v>0.14907618</v>
      </c>
      <c r="CG1013">
        <v>0.189498</v>
      </c>
      <c r="CH1013">
        <v>0.26205810000000002</v>
      </c>
      <c r="CI1013">
        <v>1.1519967000000001E-2</v>
      </c>
      <c r="CJ1013">
        <v>0.14744982000000001</v>
      </c>
      <c r="CK1013">
        <v>0.24887052000000001</v>
      </c>
      <c r="CL1013">
        <v>0.29525182</v>
      </c>
      <c r="CM1013">
        <v>0.19388215</v>
      </c>
      <c r="CN1013">
        <v>0.13624320000000001</v>
      </c>
      <c r="CO1013">
        <v>0.12599450000000001</v>
      </c>
      <c r="CP1013">
        <v>0.23371065999999999</v>
      </c>
      <c r="CQ1013">
        <v>7.5884454000000004E-2</v>
      </c>
      <c r="CR1013">
        <v>0.35085458000000003</v>
      </c>
      <c r="CS1013">
        <v>0.22828680000000001</v>
      </c>
      <c r="CT1013">
        <v>3.9398212000000002E-2</v>
      </c>
      <c r="CU1013">
        <v>9.4705200000000003E-2</v>
      </c>
      <c r="CV1013">
        <v>0.41358163999999997</v>
      </c>
      <c r="CW1013">
        <v>0.20765101999999999</v>
      </c>
      <c r="CX1013">
        <v>0.10577660999999999</v>
      </c>
      <c r="CY1013">
        <v>0.31620425000000002</v>
      </c>
      <c r="CZ1013">
        <v>0.26553850000000001</v>
      </c>
      <c r="DA1013">
        <v>0.37936150000000002</v>
      </c>
      <c r="DB1013">
        <v>0.19428517000000001</v>
      </c>
      <c r="DC1013">
        <v>0.98009413000000001</v>
      </c>
      <c r="DD1013">
        <v>7.9573939999999996E-2</v>
      </c>
      <c r="DE1013">
        <v>6.5173685999999995E-2</v>
      </c>
      <c r="DF1013">
        <f t="shared" si="40"/>
        <v>0.19277871944466027</v>
      </c>
      <c r="DG1013">
        <f t="shared" si="41"/>
        <v>0</v>
      </c>
      <c r="DH1013">
        <v>0</v>
      </c>
      <c r="DI1013">
        <f>VLOOKUP(B1013,owner_jaccard!$C$1:$E$1128,3,FALSE)</f>
        <v>0.23728813559322001</v>
      </c>
      <c r="DJ1013">
        <f>VLOOKUP(B1013,partic_jaccard!$C$1:$E$1128,3,FALSE)</f>
        <v>0.51724137931034397</v>
      </c>
      <c r="DK1013">
        <f>VLOOKUP(B1013,rtword_jaccard!$C$1:$E$1128,3,FALSE)</f>
        <v>0.29870129870129802</v>
      </c>
      <c r="DL1013">
        <f>VLOOKUP(B1013,rtword_jaccard!$C$1:$F$1128,4,FALSE)</f>
        <v>0.32450331125827803</v>
      </c>
      <c r="DM1013">
        <f>VLOOKUP(B1013,rtword_jaccard!$C$1:$G$1128,5,FALSE)</f>
        <v>0.37614678899082499</v>
      </c>
      <c r="DN1013">
        <f>VLOOKUP(B1013,owner_j_重み付き!$C$1:$E$1128,3)</f>
        <v>5.1999999999999998E-3</v>
      </c>
      <c r="DO1013">
        <f>VLOOKUP(B1013,part_j_重み付き!$C$1:$E$1128,3,FALSE)</f>
        <v>1.7100000000000001E-2</v>
      </c>
      <c r="DP1013">
        <f>VLOOKUP(B1013,journalsection_jaccard!$C$2:$E$1129,3,FALSE)</f>
        <v>0.69491525423728795</v>
      </c>
      <c r="DQ1013">
        <f>VLOOKUP(B1013,journalsection_jaccard!$C$2:$F$1129,4,FALSE)</f>
        <v>0.36986301369863001</v>
      </c>
      <c r="DR1013">
        <f>VLOOKUP(B1013,journalsection_jaccard!$C$2:$G$1129,5,FALSE)</f>
        <v>0.34529147982062702</v>
      </c>
      <c r="DS1013">
        <f>VLOOKUP(B1013,journalsection_jaccard!$C$2:$H$1129,6,FALSE)</f>
        <v>0.219512195121951</v>
      </c>
    </row>
    <row r="1014" spans="1:123" x14ac:dyDescent="0.55000000000000004">
      <c r="A1014">
        <v>1007</v>
      </c>
      <c r="B1014" t="s">
        <v>2446</v>
      </c>
      <c r="C1014" t="s">
        <v>1113</v>
      </c>
      <c r="D1014">
        <v>0.12797819999999999</v>
      </c>
      <c r="E1014">
        <v>7.8863089999999997E-2</v>
      </c>
      <c r="F1014">
        <v>0.15395602999999999</v>
      </c>
      <c r="G1014">
        <v>2.2732189999999999E-2</v>
      </c>
      <c r="H1014">
        <v>6.758169E-2</v>
      </c>
      <c r="I1014">
        <v>0.12282482</v>
      </c>
      <c r="J1014">
        <v>0.21005984999999999</v>
      </c>
      <c r="K1014">
        <v>0.97855692999999999</v>
      </c>
      <c r="L1014">
        <v>3.1945866000000003E-2</v>
      </c>
      <c r="M1014">
        <v>0.15348937000000001</v>
      </c>
      <c r="N1014">
        <v>0.15063971000000001</v>
      </c>
      <c r="O1014">
        <v>0.2976009</v>
      </c>
      <c r="P1014">
        <v>0.15288842999999999</v>
      </c>
      <c r="Q1014">
        <v>1.5748023999999999E-2</v>
      </c>
      <c r="R1014">
        <v>0.14924704</v>
      </c>
      <c r="S1014">
        <v>-1.4343586E-2</v>
      </c>
      <c r="T1014">
        <v>0.16807585999999999</v>
      </c>
      <c r="U1014">
        <v>0.19753287999999999</v>
      </c>
      <c r="V1014">
        <v>7.5269320000000001E-2</v>
      </c>
      <c r="W1014">
        <v>0.17030256999999999</v>
      </c>
      <c r="X1014">
        <v>0.10920059</v>
      </c>
      <c r="Y1014">
        <v>0.37033843999999999</v>
      </c>
      <c r="Z1014">
        <v>9.3234844999999997E-2</v>
      </c>
      <c r="AA1014">
        <v>0.2029038</v>
      </c>
      <c r="AB1014">
        <v>0.11075192</v>
      </c>
      <c r="AC1014">
        <v>0.16817600999999999</v>
      </c>
      <c r="AD1014">
        <v>-9.4421039999999998E-2</v>
      </c>
      <c r="AE1014">
        <v>8.4259600000000004E-2</v>
      </c>
      <c r="AF1014">
        <v>5.7076340000000003E-2</v>
      </c>
      <c r="AG1014">
        <v>-4.6291555999999998E-2</v>
      </c>
      <c r="AH1014">
        <v>4.150773E-2</v>
      </c>
      <c r="AI1014">
        <v>0.18937630999999999</v>
      </c>
      <c r="AJ1014">
        <v>0.124503486</v>
      </c>
      <c r="AK1014">
        <v>9.6310320000000005E-2</v>
      </c>
      <c r="AL1014">
        <v>0.22388453999999999</v>
      </c>
      <c r="AM1014">
        <v>-2.4830827E-2</v>
      </c>
      <c r="AN1014">
        <v>-6.8637155000000005E-2</v>
      </c>
      <c r="AO1014">
        <v>0.18386403000000001</v>
      </c>
      <c r="AP1014">
        <v>0.18927303000000001</v>
      </c>
      <c r="AQ1014">
        <v>0.13072233999999999</v>
      </c>
      <c r="AR1014">
        <v>0.18809382999999999</v>
      </c>
      <c r="AS1014">
        <v>8.1367830000000002E-2</v>
      </c>
      <c r="AT1014">
        <v>0.21049453000000001</v>
      </c>
      <c r="AU1014">
        <v>-6.4561990000000001E-3</v>
      </c>
      <c r="AV1014">
        <v>0.18430382000000001</v>
      </c>
      <c r="AW1014">
        <v>8.4781683999999996E-2</v>
      </c>
      <c r="AX1014">
        <v>5.544375E-2</v>
      </c>
      <c r="AY1014">
        <v>8.9530349999999995E-2</v>
      </c>
      <c r="AZ1014">
        <v>0.96418110000000001</v>
      </c>
      <c r="BA1014">
        <v>-1.1457405E-2</v>
      </c>
      <c r="BB1014">
        <v>1.6113523000000001E-2</v>
      </c>
      <c r="BC1014">
        <v>9.1632060000000001E-2</v>
      </c>
      <c r="BD1014">
        <v>5.8857020000000003E-2</v>
      </c>
      <c r="BE1014">
        <v>7.8026739999999997E-2</v>
      </c>
      <c r="BF1014">
        <v>0.31894654</v>
      </c>
      <c r="BG1014">
        <v>0.20559524000000001</v>
      </c>
      <c r="BH1014">
        <v>9.042422E-2</v>
      </c>
      <c r="BI1014">
        <v>2.8465278E-2</v>
      </c>
      <c r="BJ1014">
        <v>0.12038844999999999</v>
      </c>
      <c r="BK1014">
        <v>9.6022605999999996E-2</v>
      </c>
      <c r="BL1014">
        <v>0.10861575</v>
      </c>
      <c r="BM1014">
        <v>6.5903050000000005E-2</v>
      </c>
      <c r="BN1014">
        <v>9.7617329999999999E-3</v>
      </c>
      <c r="BO1014">
        <v>0.24923471999999999</v>
      </c>
      <c r="BP1014">
        <v>0.32054319999999997</v>
      </c>
      <c r="BQ1014">
        <v>1.6609069000000001E-2</v>
      </c>
      <c r="BR1014">
        <v>0.13681330999999999</v>
      </c>
      <c r="BS1014">
        <v>1.920129E-3</v>
      </c>
      <c r="BT1014">
        <v>0.15289849</v>
      </c>
      <c r="BU1014">
        <v>0.21088243000000001</v>
      </c>
      <c r="BV1014">
        <v>3.9894722000000001E-2</v>
      </c>
      <c r="BW1014">
        <v>9.7741099999999997E-2</v>
      </c>
      <c r="BX1014">
        <v>0.30509025000000001</v>
      </c>
      <c r="BY1014">
        <v>6.8642060000000005E-2</v>
      </c>
      <c r="BZ1014">
        <v>8.577361E-2</v>
      </c>
      <c r="CA1014">
        <v>0.15031180999999999</v>
      </c>
      <c r="CB1014">
        <v>0.27096166999999999</v>
      </c>
      <c r="CC1014">
        <v>0.25604581999999998</v>
      </c>
      <c r="CD1014">
        <v>0.26740547999999997</v>
      </c>
      <c r="CE1014">
        <v>3.2487414999999999E-2</v>
      </c>
      <c r="CF1014">
        <v>0.15599109999999999</v>
      </c>
      <c r="CG1014">
        <v>9.4051905000000005E-2</v>
      </c>
      <c r="CH1014">
        <v>0.21995967999999999</v>
      </c>
      <c r="CI1014">
        <v>0.13351494</v>
      </c>
      <c r="CJ1014">
        <v>0.22369428</v>
      </c>
      <c r="CK1014">
        <v>0.20092613000000001</v>
      </c>
      <c r="CL1014">
        <v>0.109134704</v>
      </c>
      <c r="CM1014">
        <v>0.11742737</v>
      </c>
      <c r="CN1014">
        <v>0.16798829000000001</v>
      </c>
      <c r="CO1014">
        <v>-0.11181272</v>
      </c>
      <c r="CP1014">
        <v>4.3122010000000002E-2</v>
      </c>
      <c r="CQ1014">
        <v>-4.2396836E-2</v>
      </c>
      <c r="CR1014">
        <v>-3.6121193000000003E-2</v>
      </c>
      <c r="CS1014">
        <v>0.32967817999999999</v>
      </c>
      <c r="CT1014">
        <v>0.12973464000000001</v>
      </c>
      <c r="CU1014">
        <v>0.18761237</v>
      </c>
      <c r="CV1014">
        <v>0.17864426999999999</v>
      </c>
      <c r="CW1014">
        <v>-1.7934706000000002E-2</v>
      </c>
      <c r="CX1014">
        <v>2.3420014999999999E-2</v>
      </c>
      <c r="CY1014">
        <v>0.13760942000000001</v>
      </c>
      <c r="CZ1014">
        <v>0.32887724000000002</v>
      </c>
      <c r="DA1014">
        <v>0.21397136</v>
      </c>
      <c r="DB1014">
        <v>0.26376548</v>
      </c>
      <c r="DC1014">
        <v>0.97006965000000001</v>
      </c>
      <c r="DD1014">
        <v>0.1041276</v>
      </c>
      <c r="DE1014">
        <v>0.16021481000000001</v>
      </c>
      <c r="DF1014">
        <f t="shared" si="40"/>
        <v>0.12249422360194179</v>
      </c>
      <c r="DG1014">
        <f t="shared" si="41"/>
        <v>0</v>
      </c>
      <c r="DH1014">
        <v>0</v>
      </c>
      <c r="DI1014">
        <f>VLOOKUP(B1014,owner_jaccard!$C$1:$E$1128,3,FALSE)</f>
        <v>0.06</v>
      </c>
      <c r="DJ1014">
        <f>VLOOKUP(B1014,partic_jaccard!$C$1:$E$1128,3,FALSE)</f>
        <v>0.11111111111111099</v>
      </c>
      <c r="DK1014">
        <f>VLOOKUP(B1014,rtword_jaccard!$C$1:$E$1128,3,FALSE)</f>
        <v>0.16279069767441801</v>
      </c>
      <c r="DL1014">
        <f>VLOOKUP(B1014,rtword_jaccard!$C$1:$F$1128,4,FALSE)</f>
        <v>0.25</v>
      </c>
      <c r="DM1014">
        <f>VLOOKUP(B1014,rtword_jaccard!$C$1:$G$1128,5,FALSE)</f>
        <v>0.28755364806866901</v>
      </c>
      <c r="DN1014">
        <f>VLOOKUP(B1014,owner_j_重み付き!$C$1:$E$1128,3)</f>
        <v>1.5E-3</v>
      </c>
      <c r="DO1014">
        <f>VLOOKUP(B1014,part_j_重み付き!$C$1:$E$1128,3,FALSE)</f>
        <v>6.1999999999999998E-3</v>
      </c>
      <c r="DP1014">
        <f>VLOOKUP(B1014,journalsection_jaccard!$C$2:$E$1129,3,FALSE)</f>
        <v>0.58730158730158699</v>
      </c>
      <c r="DQ1014">
        <f>VLOOKUP(B1014,journalsection_jaccard!$C$2:$F$1129,4,FALSE)</f>
        <v>0.36054421768707401</v>
      </c>
      <c r="DR1014">
        <f>VLOOKUP(B1014,journalsection_jaccard!$C$2:$G$1129,5,FALSE)</f>
        <v>0.28205128205128199</v>
      </c>
      <c r="DS1014">
        <f>VLOOKUP(B1014,journalsection_jaccard!$C$2:$H$1129,6,FALSE)</f>
        <v>0.16279069767441801</v>
      </c>
    </row>
    <row r="1015" spans="1:123" x14ac:dyDescent="0.55000000000000004">
      <c r="A1015">
        <v>1008</v>
      </c>
      <c r="B1015" t="s">
        <v>1570</v>
      </c>
      <c r="C1015" t="s">
        <v>1114</v>
      </c>
      <c r="D1015">
        <v>0.14224005000000001</v>
      </c>
      <c r="E1015">
        <v>0.19712663</v>
      </c>
      <c r="F1015">
        <v>0.12282674</v>
      </c>
      <c r="G1015">
        <v>0.18735757</v>
      </c>
      <c r="H1015">
        <v>0.13293720000000001</v>
      </c>
      <c r="I1015">
        <v>3.3636327999999999E-3</v>
      </c>
      <c r="J1015">
        <v>0.12432840000000001</v>
      </c>
      <c r="K1015">
        <v>0.98180650000000003</v>
      </c>
      <c r="L1015">
        <v>-3.6054182999999997E-2</v>
      </c>
      <c r="M1015">
        <v>0.22205976999999999</v>
      </c>
      <c r="N1015">
        <v>0.22686508</v>
      </c>
      <c r="O1015">
        <v>0.25270247000000001</v>
      </c>
      <c r="P1015">
        <v>-8.6103864000000002E-2</v>
      </c>
      <c r="Q1015">
        <v>6.2433309999999999E-2</v>
      </c>
      <c r="R1015">
        <v>0.13379564999999999</v>
      </c>
      <c r="S1015">
        <v>-6.6811460000000003E-2</v>
      </c>
      <c r="T1015">
        <v>0.21152660000000001</v>
      </c>
      <c r="U1015">
        <v>0.14696010000000001</v>
      </c>
      <c r="V1015">
        <v>0.116467744</v>
      </c>
      <c r="W1015">
        <v>2.2212807000000001E-2</v>
      </c>
      <c r="X1015">
        <v>0.21864425000000001</v>
      </c>
      <c r="Y1015">
        <v>0.19821636000000001</v>
      </c>
      <c r="Z1015">
        <v>0.15351339999999999</v>
      </c>
      <c r="AA1015">
        <v>0.18159775</v>
      </c>
      <c r="AB1015">
        <v>0.19231570000000001</v>
      </c>
      <c r="AC1015">
        <v>0.27733573</v>
      </c>
      <c r="AD1015">
        <v>0.23832809999999999</v>
      </c>
      <c r="AE1015">
        <v>4.7003478000000001E-2</v>
      </c>
      <c r="AF1015">
        <v>0.18910089999999999</v>
      </c>
      <c r="AG1015">
        <v>-1.0587315E-2</v>
      </c>
      <c r="AH1015">
        <v>0.15777309</v>
      </c>
      <c r="AI1015">
        <v>3.1144083999999999E-2</v>
      </c>
      <c r="AJ1015">
        <v>0.25748238000000001</v>
      </c>
      <c r="AK1015">
        <v>1.7616045E-2</v>
      </c>
      <c r="AL1015">
        <v>0.26079202000000001</v>
      </c>
      <c r="AM1015">
        <v>2.3970330000000001E-2</v>
      </c>
      <c r="AN1015">
        <v>7.9614620000000007E-3</v>
      </c>
      <c r="AO1015">
        <v>0.14609190999999999</v>
      </c>
      <c r="AP1015">
        <v>0.22284404999999999</v>
      </c>
      <c r="AQ1015">
        <v>0.18901896000000001</v>
      </c>
      <c r="AR1015">
        <v>4.0930316000000001E-2</v>
      </c>
      <c r="AS1015">
        <v>2.6064456999999999E-2</v>
      </c>
      <c r="AT1015">
        <v>8.8505700000000007E-2</v>
      </c>
      <c r="AU1015">
        <v>0.24579277999999999</v>
      </c>
      <c r="AV1015">
        <v>-9.5594904999999994E-2</v>
      </c>
      <c r="AW1015">
        <v>0.31577100000000002</v>
      </c>
      <c r="AX1015">
        <v>6.0229632999999998E-2</v>
      </c>
      <c r="AY1015">
        <v>0.121353485</v>
      </c>
      <c r="AZ1015">
        <v>0.95392469999999996</v>
      </c>
      <c r="BA1015">
        <v>0.11622601</v>
      </c>
      <c r="BB1015">
        <v>9.0808915000000004E-3</v>
      </c>
      <c r="BC1015">
        <v>-6.4221255000000005E-2</v>
      </c>
      <c r="BD1015">
        <v>3.0020752E-3</v>
      </c>
      <c r="BE1015">
        <v>9.4426159999999995E-2</v>
      </c>
      <c r="BF1015">
        <v>0.16048293999999999</v>
      </c>
      <c r="BG1015">
        <v>0.22641544</v>
      </c>
      <c r="BH1015">
        <v>3.1215903999999999E-2</v>
      </c>
      <c r="BI1015">
        <v>5.9159825999999999E-2</v>
      </c>
      <c r="BJ1015">
        <v>5.2755772999999999E-2</v>
      </c>
      <c r="BK1015">
        <v>0.20236108</v>
      </c>
      <c r="BL1015">
        <v>7.5033459999999996E-2</v>
      </c>
      <c r="BM1015">
        <v>0.14791524</v>
      </c>
      <c r="BN1015">
        <v>0.12695049</v>
      </c>
      <c r="BO1015">
        <v>0.27223009999999997</v>
      </c>
      <c r="BP1015">
        <v>0.22267406000000001</v>
      </c>
      <c r="BQ1015">
        <v>0.10873668</v>
      </c>
      <c r="BR1015">
        <v>0.1368007</v>
      </c>
      <c r="BS1015">
        <v>8.1929119999999994E-2</v>
      </c>
      <c r="BT1015">
        <v>0.11278388</v>
      </c>
      <c r="BU1015">
        <v>0.17654344</v>
      </c>
      <c r="BV1015">
        <v>-6.3198465000000002E-3</v>
      </c>
      <c r="BW1015">
        <v>8.1139840000000005E-2</v>
      </c>
      <c r="BX1015">
        <v>0.25735015</v>
      </c>
      <c r="BY1015">
        <v>0.23193759</v>
      </c>
      <c r="BZ1015">
        <v>0.1809741</v>
      </c>
      <c r="CA1015">
        <v>0.19021022000000001</v>
      </c>
      <c r="CB1015">
        <v>0.28865284000000002</v>
      </c>
      <c r="CC1015">
        <v>0.27414617000000002</v>
      </c>
      <c r="CD1015">
        <v>0.20527317</v>
      </c>
      <c r="CE1015">
        <v>0.23599067000000001</v>
      </c>
      <c r="CF1015">
        <v>1.8812454999999999E-2</v>
      </c>
      <c r="CG1015">
        <v>0.32093853</v>
      </c>
      <c r="CH1015">
        <v>0.11748937499999999</v>
      </c>
      <c r="CI1015">
        <v>-2.8607773E-2</v>
      </c>
      <c r="CJ1015">
        <v>7.2254255000000003E-2</v>
      </c>
      <c r="CK1015">
        <v>8.0954559999999995E-2</v>
      </c>
      <c r="CL1015">
        <v>0.14547235</v>
      </c>
      <c r="CM1015">
        <v>0.18616652</v>
      </c>
      <c r="CN1015">
        <v>5.3445927999999997E-2</v>
      </c>
      <c r="CO1015">
        <v>6.8448125000000002E-3</v>
      </c>
      <c r="CP1015">
        <v>0.14506011999999999</v>
      </c>
      <c r="CQ1015">
        <v>5.6260664000000002E-2</v>
      </c>
      <c r="CR1015">
        <v>0.21787687</v>
      </c>
      <c r="CS1015">
        <v>0.16101093999999999</v>
      </c>
      <c r="CT1015">
        <v>-1.5842763999999999E-2</v>
      </c>
      <c r="CU1015">
        <v>0.1503613</v>
      </c>
      <c r="CV1015">
        <v>0.31695873000000002</v>
      </c>
      <c r="CW1015">
        <v>4.8387390000000002E-2</v>
      </c>
      <c r="CX1015">
        <v>9.3335580000000001E-2</v>
      </c>
      <c r="CY1015">
        <v>0.18241523000000001</v>
      </c>
      <c r="CZ1015">
        <v>0.32664493</v>
      </c>
      <c r="DA1015">
        <v>0.17579310000000001</v>
      </c>
      <c r="DB1015">
        <v>0.12116624400000001</v>
      </c>
      <c r="DC1015">
        <v>0.97833097000000002</v>
      </c>
      <c r="DD1015">
        <v>0.16441608999999999</v>
      </c>
      <c r="DE1015">
        <v>5.8281649999999997E-2</v>
      </c>
      <c r="DF1015">
        <f t="shared" si="40"/>
        <v>0.12997284855825247</v>
      </c>
      <c r="DG1015">
        <f t="shared" si="41"/>
        <v>0</v>
      </c>
      <c r="DH1015">
        <v>0</v>
      </c>
      <c r="DI1015">
        <f>VLOOKUP(B1015,owner_jaccard!$C$1:$E$1128,3,FALSE)</f>
        <v>5.5555555555555497E-2</v>
      </c>
      <c r="DJ1015">
        <f>VLOOKUP(B1015,partic_jaccard!$C$1:$E$1128,3,FALSE)</f>
        <v>0</v>
      </c>
      <c r="DK1015">
        <f>VLOOKUP(B1015,rtword_jaccard!$C$1:$E$1128,3,FALSE)</f>
        <v>0.234567901234567</v>
      </c>
      <c r="DL1015">
        <f>VLOOKUP(B1015,rtword_jaccard!$C$1:$F$1128,4,FALSE)</f>
        <v>0.22699386503067401</v>
      </c>
      <c r="DM1015">
        <f>VLOOKUP(B1015,rtword_jaccard!$C$1:$G$1128,5,FALSE)</f>
        <v>0.22950819672131101</v>
      </c>
      <c r="DN1015">
        <f>VLOOKUP(B1015,owner_j_重み付き!$C$1:$E$1128,3)</f>
        <v>8.9999999999999998E-4</v>
      </c>
      <c r="DO1015">
        <f>VLOOKUP(B1015,part_j_重み付き!$C$1:$E$1128,3,FALSE)</f>
        <v>0</v>
      </c>
      <c r="DP1015">
        <f>VLOOKUP(B1015,journalsection_jaccard!$C$2:$E$1129,3,FALSE)</f>
        <v>0.38888888888888801</v>
      </c>
      <c r="DQ1015">
        <f>VLOOKUP(B1015,journalsection_jaccard!$C$2:$F$1129,4,FALSE)</f>
        <v>0.35135135135135098</v>
      </c>
      <c r="DR1015">
        <f>VLOOKUP(B1015,journalsection_jaccard!$C$2:$G$1129,5,FALSE)</f>
        <v>0.32743362831858402</v>
      </c>
      <c r="DS1015">
        <f>VLOOKUP(B1015,journalsection_jaccard!$C$2:$H$1129,6,FALSE)</f>
        <v>0.14942528735632099</v>
      </c>
    </row>
    <row r="1016" spans="1:123" hidden="1" x14ac:dyDescent="0.55000000000000004">
      <c r="A1016">
        <v>1009</v>
      </c>
      <c r="B1016" t="s">
        <v>1571</v>
      </c>
      <c r="C1016" t="s">
        <v>1115</v>
      </c>
      <c r="D1016">
        <v>0.34203480000000003</v>
      </c>
      <c r="E1016">
        <v>0.40905144999999998</v>
      </c>
      <c r="F1016">
        <v>0.2166951</v>
      </c>
      <c r="G1016">
        <v>0.37616733000000002</v>
      </c>
      <c r="H1016">
        <v>0.17310986</v>
      </c>
      <c r="I1016">
        <v>0.12717880000000001</v>
      </c>
      <c r="J1016">
        <v>0.37207406999999998</v>
      </c>
      <c r="K1016">
        <v>0.97741270000000002</v>
      </c>
      <c r="L1016">
        <v>0.21284487999999999</v>
      </c>
      <c r="M1016">
        <v>0.35820649999999998</v>
      </c>
      <c r="N1016">
        <v>0.39301429999999998</v>
      </c>
      <c r="O1016">
        <v>0.32385950000000002</v>
      </c>
      <c r="P1016">
        <v>0.20667283</v>
      </c>
      <c r="Q1016">
        <v>0.28022124999999998</v>
      </c>
      <c r="R1016">
        <v>0.20922184999999999</v>
      </c>
      <c r="S1016">
        <v>0.23363503999999999</v>
      </c>
      <c r="T1016">
        <v>0.25851634000000001</v>
      </c>
      <c r="U1016">
        <v>3.4546250000000001E-2</v>
      </c>
      <c r="V1016">
        <v>0.18429862</v>
      </c>
      <c r="W1016">
        <v>0.33474872</v>
      </c>
      <c r="X1016">
        <v>0.31805295</v>
      </c>
      <c r="Y1016">
        <v>0.17174631000000001</v>
      </c>
      <c r="Z1016">
        <v>9.4816830000000005E-2</v>
      </c>
      <c r="AA1016">
        <v>0.10540442</v>
      </c>
      <c r="AB1016">
        <v>0.24174106000000001</v>
      </c>
      <c r="AC1016">
        <v>0.18151529</v>
      </c>
      <c r="AD1016">
        <v>0.18401495000000001</v>
      </c>
      <c r="AE1016">
        <v>0.25159160000000003</v>
      </c>
      <c r="AF1016">
        <v>0.21887788</v>
      </c>
      <c r="AG1016">
        <v>0.23155352000000001</v>
      </c>
      <c r="AH1016">
        <v>0.18554956</v>
      </c>
      <c r="AI1016">
        <v>0.21086373999999999</v>
      </c>
      <c r="AJ1016">
        <v>0.19590880999999999</v>
      </c>
      <c r="AK1016">
        <v>0.21314731000000001</v>
      </c>
      <c r="AL1016">
        <v>0.23220742999999999</v>
      </c>
      <c r="AM1016">
        <v>0.17403205999999999</v>
      </c>
      <c r="AN1016">
        <v>0.1090819</v>
      </c>
      <c r="AO1016">
        <v>0.26646096000000002</v>
      </c>
      <c r="AP1016">
        <v>0.45405346000000002</v>
      </c>
      <c r="AQ1016">
        <v>0.30228895</v>
      </c>
      <c r="AR1016">
        <v>0.31888275999999999</v>
      </c>
      <c r="AS1016">
        <v>0.13467783</v>
      </c>
      <c r="AT1016">
        <v>0.31074881999999998</v>
      </c>
      <c r="AU1016">
        <v>0.18868254000000001</v>
      </c>
      <c r="AV1016">
        <v>0.20814020999999999</v>
      </c>
      <c r="AW1016">
        <v>0.33167755999999998</v>
      </c>
      <c r="AX1016">
        <v>0.27595618</v>
      </c>
      <c r="AY1016">
        <v>8.1296610000000005E-2</v>
      </c>
      <c r="AZ1016">
        <v>0.97905516999999997</v>
      </c>
      <c r="BA1016">
        <v>0.14501223999999999</v>
      </c>
      <c r="BB1016">
        <v>0.15530546000000001</v>
      </c>
      <c r="BC1016">
        <v>0.23704256000000001</v>
      </c>
      <c r="BD1016">
        <v>0.34125164000000002</v>
      </c>
      <c r="BE1016">
        <v>0.11877996</v>
      </c>
      <c r="BF1016">
        <v>0.20616366</v>
      </c>
      <c r="BG1016">
        <v>0.39365524000000002</v>
      </c>
      <c r="BH1016">
        <v>3.8835864999999997E-2</v>
      </c>
      <c r="BI1016">
        <v>0.37512000000000001</v>
      </c>
      <c r="BJ1016">
        <v>9.3617839999999994E-2</v>
      </c>
      <c r="BK1016">
        <v>0.15097047</v>
      </c>
      <c r="BL1016">
        <v>0.30926308000000002</v>
      </c>
      <c r="BM1016">
        <v>0.33765697</v>
      </c>
      <c r="BN1016">
        <v>0.32286996000000001</v>
      </c>
      <c r="BO1016">
        <v>0.28558454</v>
      </c>
      <c r="BP1016">
        <v>0.15782845000000001</v>
      </c>
      <c r="BQ1016">
        <v>0.14019200000000001</v>
      </c>
      <c r="BR1016">
        <v>0.27757585000000001</v>
      </c>
      <c r="BS1016">
        <v>0.36924689999999999</v>
      </c>
      <c r="BT1016">
        <v>0.30020392000000001</v>
      </c>
      <c r="BU1016">
        <v>0.23358211000000001</v>
      </c>
      <c r="BV1016">
        <v>0.1463515</v>
      </c>
      <c r="BW1016">
        <v>0.36495650000000002</v>
      </c>
      <c r="BX1016">
        <v>0.4537429</v>
      </c>
      <c r="BY1016">
        <v>0.19041938</v>
      </c>
      <c r="BZ1016">
        <v>0.17123494</v>
      </c>
      <c r="CA1016">
        <v>0.17871845</v>
      </c>
      <c r="CB1016">
        <v>0.30703576999999999</v>
      </c>
      <c r="CC1016">
        <v>0.45419612999999998</v>
      </c>
      <c r="CD1016">
        <v>0.31146030000000002</v>
      </c>
      <c r="CE1016">
        <v>0.34540855999999998</v>
      </c>
      <c r="CF1016">
        <v>0.14705022000000001</v>
      </c>
      <c r="CG1016">
        <v>0.19661761999999999</v>
      </c>
      <c r="CH1016">
        <v>0.14001269999999999</v>
      </c>
      <c r="CI1016">
        <v>9.9559590000000003E-2</v>
      </c>
      <c r="CJ1016">
        <v>0.36935845</v>
      </c>
      <c r="CK1016">
        <v>0.28625166000000002</v>
      </c>
      <c r="CL1016">
        <v>0.20867403000000001</v>
      </c>
      <c r="CM1016">
        <v>0.13476898000000001</v>
      </c>
      <c r="CN1016">
        <v>0.14414187000000001</v>
      </c>
      <c r="CO1016">
        <v>3.1953181999999997E-2</v>
      </c>
      <c r="CP1016">
        <v>0.19681120999999999</v>
      </c>
      <c r="CQ1016">
        <v>0.16598491000000001</v>
      </c>
      <c r="CR1016">
        <v>0.26198222999999998</v>
      </c>
      <c r="CS1016">
        <v>0.35326445000000001</v>
      </c>
      <c r="CT1016">
        <v>0.27609753999999997</v>
      </c>
      <c r="CU1016">
        <v>0.19808065999999999</v>
      </c>
      <c r="CV1016">
        <v>0.25535590000000002</v>
      </c>
      <c r="CW1016">
        <v>0.22721375999999999</v>
      </c>
      <c r="CX1016">
        <v>0.16656789</v>
      </c>
      <c r="CY1016">
        <v>0.30368748000000001</v>
      </c>
      <c r="CZ1016">
        <v>0.42886022000000001</v>
      </c>
      <c r="DA1016">
        <v>5.7524310000000002E-2</v>
      </c>
      <c r="DB1016">
        <v>0.24660979</v>
      </c>
      <c r="DC1016">
        <v>0.96740663000000005</v>
      </c>
      <c r="DD1016">
        <v>0.22035173999999999</v>
      </c>
      <c r="DE1016">
        <v>6.5599930000000001E-2</v>
      </c>
      <c r="DF1016">
        <f t="shared" si="40"/>
        <v>0.23625953841747588</v>
      </c>
      <c r="DG1016">
        <f t="shared" si="41"/>
        <v>0</v>
      </c>
      <c r="DH1016">
        <v>1.32091861185851E-3</v>
      </c>
      <c r="DI1016">
        <f>VLOOKUP(B1016,owner_jaccard!$C$1:$E$1128,3,FALSE)</f>
        <v>0.51351351351351304</v>
      </c>
      <c r="DJ1016">
        <f>VLOOKUP(B1016,partic_jaccard!$C$1:$E$1128,3,FALSE)</f>
        <v>0.52777777777777701</v>
      </c>
      <c r="DK1016">
        <f>VLOOKUP(B1016,rtword_jaccard!$C$1:$E$1128,3,FALSE)</f>
        <v>0.14942528735632099</v>
      </c>
      <c r="DL1016">
        <f>VLOOKUP(B1016,rtword_jaccard!$C$1:$F$1128,4,FALSE)</f>
        <v>0.219512195121951</v>
      </c>
      <c r="DM1016">
        <f>VLOOKUP(B1016,rtword_jaccard!$C$1:$G$1128,5,FALSE)</f>
        <v>0.27118644067796599</v>
      </c>
      <c r="DN1016">
        <f>VLOOKUP(B1016,owner_j_重み付き!$C$1:$E$1128,3)</f>
        <v>1.5699999999999999E-2</v>
      </c>
      <c r="DO1016">
        <f>VLOOKUP(B1016,part_j_重み付き!$C$1:$E$1128,3,FALSE)</f>
        <v>0.1022</v>
      </c>
      <c r="DP1016">
        <f>VLOOKUP(B1016,journalsection_jaccard!$C$2:$E$1129,3,FALSE)</f>
        <v>0.61290322580645096</v>
      </c>
      <c r="DQ1016">
        <f>VLOOKUP(B1016,journalsection_jaccard!$C$2:$F$1129,4,FALSE)</f>
        <v>0.35135135135135098</v>
      </c>
      <c r="DR1016">
        <f>VLOOKUP(B1016,journalsection_jaccard!$C$2:$G$1129,5,FALSE)</f>
        <v>0.30434782608695599</v>
      </c>
      <c r="DS1016">
        <f>VLOOKUP(B1016,journalsection_jaccard!$C$2:$H$1129,6,FALSE)</f>
        <v>0.17647058823529399</v>
      </c>
    </row>
    <row r="1017" spans="1:123" hidden="1" x14ac:dyDescent="0.55000000000000004">
      <c r="A1017">
        <v>1010</v>
      </c>
      <c r="B1017" t="s">
        <v>2447</v>
      </c>
      <c r="C1017" t="s">
        <v>1116</v>
      </c>
      <c r="D1017">
        <v>0.24439205</v>
      </c>
      <c r="E1017">
        <v>0.18557193999999999</v>
      </c>
      <c r="F1017">
        <v>9.7944429999999999E-2</v>
      </c>
      <c r="G1017">
        <v>0.116389416</v>
      </c>
      <c r="H1017">
        <v>-8.9295015000000005E-2</v>
      </c>
      <c r="I1017">
        <v>9.6519170000000001E-2</v>
      </c>
      <c r="J1017">
        <v>0.17822552999999999</v>
      </c>
      <c r="K1017">
        <v>0.98349799999999998</v>
      </c>
      <c r="L1017">
        <v>-4.0811626000000004E-3</v>
      </c>
      <c r="M1017">
        <v>0.12058159</v>
      </c>
      <c r="N1017">
        <v>0.32324392000000002</v>
      </c>
      <c r="O1017">
        <v>0.37401095000000001</v>
      </c>
      <c r="P1017">
        <v>5.8036030000000001E-3</v>
      </c>
      <c r="Q1017">
        <v>0.16206217000000001</v>
      </c>
      <c r="R1017">
        <v>0.21265020000000001</v>
      </c>
      <c r="S1017">
        <v>-5.3496053E-3</v>
      </c>
      <c r="T1017">
        <v>0.11106650999999999</v>
      </c>
      <c r="U1017">
        <v>0.10180221</v>
      </c>
      <c r="V1017">
        <v>-3.3775582000000002E-3</v>
      </c>
      <c r="W1017">
        <v>0.10824804</v>
      </c>
      <c r="X1017">
        <v>0.20853305</v>
      </c>
      <c r="Y1017">
        <v>0.25216568</v>
      </c>
      <c r="Z1017">
        <v>1.4215227E-2</v>
      </c>
      <c r="AA1017">
        <v>3.8807149999999999E-2</v>
      </c>
      <c r="AB1017">
        <v>0.10452635</v>
      </c>
      <c r="AC1017">
        <v>6.9334269999999998E-3</v>
      </c>
      <c r="AD1017">
        <v>0.1946493</v>
      </c>
      <c r="AE1017">
        <v>4.3716952000000003E-2</v>
      </c>
      <c r="AF1017">
        <v>9.4526189999999996E-2</v>
      </c>
      <c r="AG1017">
        <v>0.30887723</v>
      </c>
      <c r="AH1017">
        <v>-9.1409340000000006E-2</v>
      </c>
      <c r="AI1017">
        <v>2.4181567000000001E-2</v>
      </c>
      <c r="AJ1017">
        <v>0.16538021</v>
      </c>
      <c r="AK1017">
        <v>8.8948466000000004E-2</v>
      </c>
      <c r="AL1017">
        <v>0.2172608</v>
      </c>
      <c r="AM1017">
        <v>0.17451395</v>
      </c>
      <c r="AN1017">
        <v>0.14667453</v>
      </c>
      <c r="AO1017">
        <v>0.22364174000000001</v>
      </c>
      <c r="AP1017">
        <v>0.25302249999999998</v>
      </c>
      <c r="AQ1017">
        <v>0.19817650000000001</v>
      </c>
      <c r="AR1017">
        <v>0.21274926999999999</v>
      </c>
      <c r="AS1017">
        <v>0.26879229999999998</v>
      </c>
      <c r="AT1017">
        <v>2.5083259E-2</v>
      </c>
      <c r="AU1017">
        <v>-2.6624363000000002E-2</v>
      </c>
      <c r="AV1017">
        <v>5.9616767000000001E-2</v>
      </c>
      <c r="AW1017">
        <v>0.26347867000000003</v>
      </c>
      <c r="AX1017">
        <v>0.24466835000000001</v>
      </c>
      <c r="AY1017">
        <v>0.2106779</v>
      </c>
      <c r="AZ1017">
        <v>0.94634235</v>
      </c>
      <c r="BA1017">
        <v>0.18936944</v>
      </c>
      <c r="BB1017">
        <v>0.19115587000000001</v>
      </c>
      <c r="BC1017">
        <v>0.10287845</v>
      </c>
      <c r="BD1017">
        <v>8.808444E-2</v>
      </c>
      <c r="BE1017">
        <v>5.1778647999999997E-2</v>
      </c>
      <c r="BF1017">
        <v>0.13486207</v>
      </c>
      <c r="BG1017">
        <v>0.29939480000000002</v>
      </c>
      <c r="BH1017">
        <v>0.13217685000000001</v>
      </c>
      <c r="BI1017">
        <v>0.10556651</v>
      </c>
      <c r="BJ1017">
        <v>0.29710890000000001</v>
      </c>
      <c r="BK1017">
        <v>0.16603275000000001</v>
      </c>
      <c r="BL1017">
        <v>0.18903339</v>
      </c>
      <c r="BM1017">
        <v>0.19068623000000001</v>
      </c>
      <c r="BN1017">
        <v>0.14681073</v>
      </c>
      <c r="BO1017">
        <v>7.0960519999999999E-2</v>
      </c>
      <c r="BP1017">
        <v>0.13977495000000001</v>
      </c>
      <c r="BQ1017">
        <v>0.32737568</v>
      </c>
      <c r="BR1017">
        <v>0.24568909999999999</v>
      </c>
      <c r="BS1017">
        <v>0.117354706</v>
      </c>
      <c r="BT1017">
        <v>0.17038703999999999</v>
      </c>
      <c r="BU1017">
        <v>6.6176294999999996E-2</v>
      </c>
      <c r="BV1017">
        <v>0.18572456000000001</v>
      </c>
      <c r="BW1017">
        <v>0.22157236999999999</v>
      </c>
      <c r="BX1017">
        <v>0.25861782</v>
      </c>
      <c r="BY1017">
        <v>1.0425174000000001E-2</v>
      </c>
      <c r="BZ1017">
        <v>7.5994179999999995E-2</v>
      </c>
      <c r="CA1017">
        <v>0.302089</v>
      </c>
      <c r="CB1017">
        <v>0.219498</v>
      </c>
      <c r="CC1017">
        <v>0.15189461000000001</v>
      </c>
      <c r="CD1017">
        <v>7.9346550000000002E-2</v>
      </c>
      <c r="CE1017">
        <v>0.24444664999999999</v>
      </c>
      <c r="CF1017">
        <v>0.19595957</v>
      </c>
      <c r="CG1017">
        <v>0.21121438000000001</v>
      </c>
      <c r="CH1017">
        <v>0.16105253</v>
      </c>
      <c r="CI1017">
        <v>0.13714007</v>
      </c>
      <c r="CJ1017">
        <v>0.45987250000000002</v>
      </c>
      <c r="CK1017">
        <v>9.7993985000000006E-2</v>
      </c>
      <c r="CL1017">
        <v>-4.1480919999999998E-2</v>
      </c>
      <c r="CM1017">
        <v>2.1072203000000001E-2</v>
      </c>
      <c r="CN1017">
        <v>5.2645360000000002E-2</v>
      </c>
      <c r="CO1017">
        <v>-3.0494137000000001E-2</v>
      </c>
      <c r="CP1017">
        <v>8.7360499999999994E-2</v>
      </c>
      <c r="CQ1017">
        <v>0.24185501000000001</v>
      </c>
      <c r="CR1017">
        <v>0.12280845999999999</v>
      </c>
      <c r="CS1017">
        <v>-1.6403230000000001E-2</v>
      </c>
      <c r="CT1017">
        <v>0.22496764</v>
      </c>
      <c r="CU1017">
        <v>4.5270140000000002E-3</v>
      </c>
      <c r="CV1017">
        <v>0.20535131000000001</v>
      </c>
      <c r="CW1017">
        <v>0.18341099999999999</v>
      </c>
      <c r="CX1017">
        <v>0.26707165999999999</v>
      </c>
      <c r="CY1017">
        <v>0.13398763999999999</v>
      </c>
      <c r="CZ1017">
        <v>0.31716860000000002</v>
      </c>
      <c r="DA1017">
        <v>7.8981995999999999E-2</v>
      </c>
      <c r="DB1017">
        <v>0.19064358000000001</v>
      </c>
      <c r="DC1017">
        <v>0.96197385000000002</v>
      </c>
      <c r="DD1017">
        <v>0.25628537000000001</v>
      </c>
      <c r="DE1017">
        <v>0.22582250000000001</v>
      </c>
      <c r="DF1017">
        <f t="shared" si="40"/>
        <v>0.14779876596019412</v>
      </c>
      <c r="DG1017">
        <f t="shared" si="41"/>
        <v>0</v>
      </c>
      <c r="DH1017">
        <v>2.3508137432188065E-2</v>
      </c>
      <c r="DI1017">
        <f>VLOOKUP(B1017,owner_jaccard!$C$1:$E$1128,3,FALSE)</f>
        <v>0.33333333333333298</v>
      </c>
      <c r="DJ1017">
        <f>VLOOKUP(B1017,partic_jaccard!$C$1:$E$1128,3,FALSE)</f>
        <v>0.12</v>
      </c>
      <c r="DK1017">
        <f>VLOOKUP(B1017,rtword_jaccard!$C$1:$E$1128,3,FALSE)</f>
        <v>0.25</v>
      </c>
      <c r="DL1017">
        <f>VLOOKUP(B1017,rtword_jaccard!$C$1:$F$1128,4,FALSE)</f>
        <v>0.33333333333333298</v>
      </c>
      <c r="DM1017">
        <f>VLOOKUP(B1017,rtword_jaccard!$C$1:$G$1128,5,FALSE)</f>
        <v>0.35135135135135098</v>
      </c>
      <c r="DN1017">
        <f>VLOOKUP(B1017,owner_j_重み付き!$C$1:$E$1128,3)</f>
        <v>1.44E-2</v>
      </c>
      <c r="DO1017">
        <f>VLOOKUP(B1017,part_j_重み付き!$C$1:$E$1128,3,FALSE)</f>
        <v>1.0999999999999999E-2</v>
      </c>
      <c r="DP1017">
        <f>VLOOKUP(B1017,journalsection_jaccard!$C$2:$E$1129,3,FALSE)</f>
        <v>0.51515151515151503</v>
      </c>
      <c r="DQ1017">
        <f>VLOOKUP(B1017,journalsection_jaccard!$C$2:$F$1129,4,FALSE)</f>
        <v>0.39860139860139798</v>
      </c>
      <c r="DR1017">
        <f>VLOOKUP(B1017,journalsection_jaccard!$C$2:$G$1129,5,FALSE)</f>
        <v>0.35135135135135098</v>
      </c>
      <c r="DS1017">
        <f>VLOOKUP(B1017,journalsection_jaccard!$C$2:$H$1129,6,FALSE)</f>
        <v>0.19047619047618999</v>
      </c>
    </row>
    <row r="1018" spans="1:123" hidden="1" x14ac:dyDescent="0.55000000000000004">
      <c r="A1018">
        <v>1011</v>
      </c>
      <c r="B1018" t="s">
        <v>1572</v>
      </c>
      <c r="C1018" t="s">
        <v>1117</v>
      </c>
      <c r="D1018">
        <v>0.24645233</v>
      </c>
      <c r="E1018">
        <v>0.35873848000000003</v>
      </c>
      <c r="F1018">
        <v>0.16263351000000001</v>
      </c>
      <c r="G1018">
        <v>0.39801399999999998</v>
      </c>
      <c r="H1018">
        <v>0.23212546000000001</v>
      </c>
      <c r="I1018">
        <v>7.0206699999999997E-2</v>
      </c>
      <c r="J1018">
        <v>0.2064899</v>
      </c>
      <c r="K1018">
        <v>0.97941464</v>
      </c>
      <c r="L1018">
        <v>0.16594054</v>
      </c>
      <c r="M1018">
        <v>0.20371487999999999</v>
      </c>
      <c r="N1018">
        <v>0.33016857999999999</v>
      </c>
      <c r="O1018">
        <v>0.12521425999999999</v>
      </c>
      <c r="P1018">
        <v>6.6894956000000005E-2</v>
      </c>
      <c r="Q1018">
        <v>0.25702370000000002</v>
      </c>
      <c r="R1018">
        <v>0.17749134999999999</v>
      </c>
      <c r="S1018">
        <v>0.23470800999999999</v>
      </c>
      <c r="T1018">
        <v>0.20845883000000001</v>
      </c>
      <c r="U1018">
        <v>7.7472100000000002E-2</v>
      </c>
      <c r="V1018">
        <v>4.1733372999999997E-2</v>
      </c>
      <c r="W1018">
        <v>0.32365783999999997</v>
      </c>
      <c r="X1018">
        <v>0.27612343</v>
      </c>
      <c r="Y1018">
        <v>0.12559355999999999</v>
      </c>
      <c r="Z1018">
        <v>0.18499292000000001</v>
      </c>
      <c r="AA1018">
        <v>0.18611453</v>
      </c>
      <c r="AB1018">
        <v>0.24895196</v>
      </c>
      <c r="AC1018">
        <v>0.27254862000000002</v>
      </c>
      <c r="AD1018">
        <v>0.24316161999999999</v>
      </c>
      <c r="AE1018">
        <v>5.5277560000000003E-2</v>
      </c>
      <c r="AF1018">
        <v>0.21904597000000001</v>
      </c>
      <c r="AG1018">
        <v>0.32222440000000002</v>
      </c>
      <c r="AH1018">
        <v>-2.4410376000000001E-2</v>
      </c>
      <c r="AI1018">
        <v>0.3439683</v>
      </c>
      <c r="AJ1018">
        <v>0.41408606999999997</v>
      </c>
      <c r="AK1018">
        <v>0.24237069999999999</v>
      </c>
      <c r="AL1018">
        <v>0.21971727999999999</v>
      </c>
      <c r="AM1018">
        <v>0.24503190999999999</v>
      </c>
      <c r="AN1018">
        <v>7.6667719999999995E-2</v>
      </c>
      <c r="AO1018">
        <v>0.12618757999999999</v>
      </c>
      <c r="AP1018">
        <v>0.43288480000000001</v>
      </c>
      <c r="AQ1018">
        <v>0.36117092000000001</v>
      </c>
      <c r="AR1018">
        <v>0.34186939999999999</v>
      </c>
      <c r="AS1018">
        <v>0.12828654</v>
      </c>
      <c r="AT1018">
        <v>0.20468086999999999</v>
      </c>
      <c r="AU1018">
        <v>8.9519180000000004E-2</v>
      </c>
      <c r="AV1018">
        <v>5.510172E-2</v>
      </c>
      <c r="AW1018">
        <v>0.31010154000000001</v>
      </c>
      <c r="AX1018">
        <v>0.17402935</v>
      </c>
      <c r="AY1018">
        <v>0.36086829999999998</v>
      </c>
      <c r="AZ1018">
        <v>0.96843654000000001</v>
      </c>
      <c r="BA1018">
        <v>0.27015637999999997</v>
      </c>
      <c r="BB1018">
        <v>0.16236648000000001</v>
      </c>
      <c r="BC1018">
        <v>0.18557107</v>
      </c>
      <c r="BD1018">
        <v>0.30510965000000001</v>
      </c>
      <c r="BE1018">
        <v>0.21710652</v>
      </c>
      <c r="BF1018">
        <v>0.19566761999999999</v>
      </c>
      <c r="BG1018">
        <v>0.39200118</v>
      </c>
      <c r="BH1018">
        <v>0.13893048</v>
      </c>
      <c r="BI1018">
        <v>0.18057086</v>
      </c>
      <c r="BJ1018">
        <v>0.18864420000000001</v>
      </c>
      <c r="BK1018">
        <v>0.25177539999999998</v>
      </c>
      <c r="BL1018">
        <v>0.18636936000000001</v>
      </c>
      <c r="BM1018">
        <v>0.26099133000000002</v>
      </c>
      <c r="BN1018">
        <v>0.22625044</v>
      </c>
      <c r="BO1018">
        <v>0.34136032999999999</v>
      </c>
      <c r="BP1018">
        <v>0.15832894</v>
      </c>
      <c r="BQ1018">
        <v>0.16219473000000001</v>
      </c>
      <c r="BR1018">
        <v>0.27381470000000002</v>
      </c>
      <c r="BS1018">
        <v>0.19829912</v>
      </c>
      <c r="BT1018">
        <v>0.35037467</v>
      </c>
      <c r="BU1018">
        <v>8.8266479999999994E-2</v>
      </c>
      <c r="BV1018">
        <v>9.8144090000000003E-2</v>
      </c>
      <c r="BW1018">
        <v>0.38093734000000001</v>
      </c>
      <c r="BX1018">
        <v>0.42955100000000002</v>
      </c>
      <c r="BY1018">
        <v>4.1028443999999997E-2</v>
      </c>
      <c r="BZ1018">
        <v>0.1911928</v>
      </c>
      <c r="CA1018">
        <v>0.25571690000000002</v>
      </c>
      <c r="CB1018">
        <v>0.16227343999999999</v>
      </c>
      <c r="CC1018">
        <v>0.47788920000000001</v>
      </c>
      <c r="CD1018">
        <v>0.47336393999999998</v>
      </c>
      <c r="CE1018">
        <v>0.25227830000000001</v>
      </c>
      <c r="CF1018">
        <v>0.24369890999999999</v>
      </c>
      <c r="CG1018">
        <v>3.2624130000000001E-2</v>
      </c>
      <c r="CH1018">
        <v>0.11749877</v>
      </c>
      <c r="CI1018">
        <v>0.13495113</v>
      </c>
      <c r="CJ1018">
        <v>0.26949455999999999</v>
      </c>
      <c r="CK1018">
        <v>0.18278722</v>
      </c>
      <c r="CL1018">
        <v>0.41874230000000001</v>
      </c>
      <c r="CM1018">
        <v>0.34719178000000001</v>
      </c>
      <c r="CN1018">
        <v>0.13032039000000001</v>
      </c>
      <c r="CO1018">
        <v>0.2254784</v>
      </c>
      <c r="CP1018">
        <v>0.3690446</v>
      </c>
      <c r="CQ1018">
        <v>0.29878369999999999</v>
      </c>
      <c r="CR1018">
        <v>0.24366565000000001</v>
      </c>
      <c r="CS1018">
        <v>0.3938661</v>
      </c>
      <c r="CT1018">
        <v>0.18265997</v>
      </c>
      <c r="CU1018">
        <v>0.19175929999999999</v>
      </c>
      <c r="CV1018">
        <v>0.25464355999999999</v>
      </c>
      <c r="CW1018">
        <v>0.21451749000000001</v>
      </c>
      <c r="CX1018">
        <v>0.25208518000000002</v>
      </c>
      <c r="CY1018">
        <v>0.24336432</v>
      </c>
      <c r="CZ1018">
        <v>0.27654958000000002</v>
      </c>
      <c r="DA1018">
        <v>0.11950771</v>
      </c>
      <c r="DB1018">
        <v>0.1086337</v>
      </c>
      <c r="DC1018">
        <v>0.96817695999999998</v>
      </c>
      <c r="DD1018">
        <v>0.30780099999999999</v>
      </c>
      <c r="DE1018">
        <v>0.1897433</v>
      </c>
      <c r="DF1018">
        <f t="shared" si="40"/>
        <v>0.226885857446602</v>
      </c>
      <c r="DG1018">
        <f t="shared" si="41"/>
        <v>0</v>
      </c>
      <c r="DH1018">
        <v>2.2692508580157296E-3</v>
      </c>
      <c r="DI1018">
        <f>VLOOKUP(B1018,owner_jaccard!$C$1:$E$1128,3,FALSE)</f>
        <v>0.47058823529411697</v>
      </c>
      <c r="DJ1018">
        <f>VLOOKUP(B1018,partic_jaccard!$C$1:$E$1128,3,FALSE)</f>
        <v>0.63333333333333297</v>
      </c>
      <c r="DK1018">
        <f>VLOOKUP(B1018,rtword_jaccard!$C$1:$E$1128,3,FALSE)</f>
        <v>0.25</v>
      </c>
      <c r="DL1018">
        <f>VLOOKUP(B1018,rtword_jaccard!$C$1:$F$1128,4,FALSE)</f>
        <v>0.36054421768707401</v>
      </c>
      <c r="DM1018">
        <f>VLOOKUP(B1018,rtword_jaccard!$C$1:$G$1128,5,FALSE)</f>
        <v>0.30434782608695599</v>
      </c>
      <c r="DN1018">
        <f>VLOOKUP(B1018,owner_j_重み付き!$C$1:$E$1128,3)</f>
        <v>1.6199999999999999E-2</v>
      </c>
      <c r="DO1018">
        <f>VLOOKUP(B1018,part_j_重み付き!$C$1:$E$1128,3,FALSE)</f>
        <v>3.4500000000000003E-2</v>
      </c>
      <c r="DP1018">
        <f>VLOOKUP(B1018,journalsection_jaccard!$C$2:$E$1129,3,FALSE)</f>
        <v>0.61290322580645096</v>
      </c>
      <c r="DQ1018">
        <f>VLOOKUP(B1018,journalsection_jaccard!$C$2:$F$1129,4,FALSE)</f>
        <v>0.36986301369863001</v>
      </c>
      <c r="DR1018">
        <f>VLOOKUP(B1018,journalsection_jaccard!$C$2:$G$1129,5,FALSE)</f>
        <v>0.3215859030837</v>
      </c>
      <c r="DS1018">
        <f>VLOOKUP(B1018,journalsection_jaccard!$C$2:$H$1129,6,FALSE)</f>
        <v>0.20481927710843301</v>
      </c>
    </row>
    <row r="1019" spans="1:123" hidden="1" x14ac:dyDescent="0.55000000000000004">
      <c r="A1019">
        <v>1012</v>
      </c>
      <c r="B1019" t="s">
        <v>1573</v>
      </c>
      <c r="C1019" t="s">
        <v>1118</v>
      </c>
      <c r="D1019">
        <v>0.30325347000000002</v>
      </c>
      <c r="E1019">
        <v>0.35973670000000002</v>
      </c>
      <c r="F1019">
        <v>0.33765745000000003</v>
      </c>
      <c r="G1019">
        <v>0.46134308000000002</v>
      </c>
      <c r="H1019">
        <v>0.17079159999999999</v>
      </c>
      <c r="I1019">
        <v>0.20899706000000001</v>
      </c>
      <c r="J1019">
        <v>0.42077061999999998</v>
      </c>
      <c r="K1019">
        <v>0.97525865</v>
      </c>
      <c r="L1019">
        <v>0.20654069999999999</v>
      </c>
      <c r="M1019">
        <v>8.4739120000000001E-2</v>
      </c>
      <c r="N1019">
        <v>0.55333940000000004</v>
      </c>
      <c r="O1019">
        <v>0.17550700999999999</v>
      </c>
      <c r="P1019">
        <v>0.17868044999999999</v>
      </c>
      <c r="Q1019">
        <v>0.36685053000000001</v>
      </c>
      <c r="R1019">
        <v>0.33760046999999999</v>
      </c>
      <c r="S1019">
        <v>0.29155275000000003</v>
      </c>
      <c r="T1019">
        <v>0.2233666</v>
      </c>
      <c r="U1019">
        <v>1.2808844E-2</v>
      </c>
      <c r="V1019">
        <v>0.27310452000000002</v>
      </c>
      <c r="W1019">
        <v>0.32111213</v>
      </c>
      <c r="X1019">
        <v>0.28892273000000002</v>
      </c>
      <c r="Y1019">
        <v>0.13471706</v>
      </c>
      <c r="Z1019">
        <v>0.13925860000000001</v>
      </c>
      <c r="AA1019">
        <v>0.20682386999999999</v>
      </c>
      <c r="AB1019">
        <v>0.21887203</v>
      </c>
      <c r="AC1019">
        <v>0.19862068999999999</v>
      </c>
      <c r="AD1019">
        <v>0.18324317000000001</v>
      </c>
      <c r="AE1019">
        <v>0.18909031000000001</v>
      </c>
      <c r="AF1019">
        <v>0.35444515999999998</v>
      </c>
      <c r="AG1019">
        <v>0.16823056</v>
      </c>
      <c r="AH1019">
        <v>0.29994985000000002</v>
      </c>
      <c r="AI1019">
        <v>0.27748830000000002</v>
      </c>
      <c r="AJ1019">
        <v>0.38534853000000002</v>
      </c>
      <c r="AK1019">
        <v>0.38472283000000002</v>
      </c>
      <c r="AL1019">
        <v>0.2486381</v>
      </c>
      <c r="AM1019">
        <v>0.26613554</v>
      </c>
      <c r="AN1019">
        <v>0.13603564000000001</v>
      </c>
      <c r="AO1019">
        <v>0.30843377</v>
      </c>
      <c r="AP1019">
        <v>0.29120836</v>
      </c>
      <c r="AQ1019">
        <v>0.40045730000000002</v>
      </c>
      <c r="AR1019">
        <v>0.15078706</v>
      </c>
      <c r="AS1019">
        <v>0.17872885999999999</v>
      </c>
      <c r="AT1019">
        <v>0.28766042000000003</v>
      </c>
      <c r="AU1019">
        <v>0.19168238000000001</v>
      </c>
      <c r="AV1019">
        <v>0.113438316</v>
      </c>
      <c r="AW1019">
        <v>0.35779396000000002</v>
      </c>
      <c r="AX1019">
        <v>0.34493509999999999</v>
      </c>
      <c r="AY1019">
        <v>0.30080859999999998</v>
      </c>
      <c r="AZ1019">
        <v>0.96532874999999996</v>
      </c>
      <c r="BA1019">
        <v>0.16997586000000001</v>
      </c>
      <c r="BB1019">
        <v>0.16374775999999999</v>
      </c>
      <c r="BC1019">
        <v>0.37677917</v>
      </c>
      <c r="BD1019">
        <v>0.15176104000000001</v>
      </c>
      <c r="BE1019">
        <v>0.24896175000000001</v>
      </c>
      <c r="BF1019">
        <v>0.28746969</v>
      </c>
      <c r="BG1019">
        <v>0.30588478000000002</v>
      </c>
      <c r="BH1019">
        <v>0.22454567</v>
      </c>
      <c r="BI1019">
        <v>0.33434150000000001</v>
      </c>
      <c r="BJ1019">
        <v>0.26080166999999999</v>
      </c>
      <c r="BK1019">
        <v>0.20499919999999999</v>
      </c>
      <c r="BL1019">
        <v>9.5253320000000002E-2</v>
      </c>
      <c r="BM1019">
        <v>0.32671865999999999</v>
      </c>
      <c r="BN1019">
        <v>0.23138632000000001</v>
      </c>
      <c r="BO1019">
        <v>0.32532169999999999</v>
      </c>
      <c r="BP1019">
        <v>9.720956E-2</v>
      </c>
      <c r="BQ1019">
        <v>0.17184754999999999</v>
      </c>
      <c r="BR1019">
        <v>0.30025738000000002</v>
      </c>
      <c r="BS1019">
        <v>0.34414947000000001</v>
      </c>
      <c r="BT1019">
        <v>0.36399579999999998</v>
      </c>
      <c r="BU1019">
        <v>0.14569224</v>
      </c>
      <c r="BV1019">
        <v>0.24603986999999999</v>
      </c>
      <c r="BW1019">
        <v>0.28646529999999998</v>
      </c>
      <c r="BX1019">
        <v>0.54211929999999997</v>
      </c>
      <c r="BY1019">
        <v>0.13096279</v>
      </c>
      <c r="BZ1019">
        <v>0.32928701999999999</v>
      </c>
      <c r="CA1019">
        <v>0.123234</v>
      </c>
      <c r="CB1019">
        <v>0.22365676000000001</v>
      </c>
      <c r="CC1019">
        <v>0.38699784999999998</v>
      </c>
      <c r="CD1019">
        <v>0.344912</v>
      </c>
      <c r="CE1019">
        <v>0.32105526000000001</v>
      </c>
      <c r="CF1019">
        <v>0.11588339</v>
      </c>
      <c r="CG1019">
        <v>0.19840494</v>
      </c>
      <c r="CH1019">
        <v>0.23695533999999999</v>
      </c>
      <c r="CI1019">
        <v>0.19427443</v>
      </c>
      <c r="CJ1019">
        <v>0.30644687999999998</v>
      </c>
      <c r="CK1019">
        <v>0.32988104000000001</v>
      </c>
      <c r="CL1019">
        <v>0.18117689000000001</v>
      </c>
      <c r="CM1019">
        <v>0.26536149999999997</v>
      </c>
      <c r="CN1019">
        <v>0.33336133000000001</v>
      </c>
      <c r="CO1019">
        <v>0.17693671999999999</v>
      </c>
      <c r="CP1019">
        <v>0.23214460000000001</v>
      </c>
      <c r="CQ1019">
        <v>0.18938482000000001</v>
      </c>
      <c r="CR1019">
        <v>0.25687125</v>
      </c>
      <c r="CS1019">
        <v>0.27219749999999998</v>
      </c>
      <c r="CT1019">
        <v>4.0007952999999999E-2</v>
      </c>
      <c r="CU1019">
        <v>0.28045504999999998</v>
      </c>
      <c r="CV1019">
        <v>0.11861045000000001</v>
      </c>
      <c r="CW1019">
        <v>0.41191562999999998</v>
      </c>
      <c r="CX1019">
        <v>8.5229139999999995E-2</v>
      </c>
      <c r="CY1019">
        <v>0.27285123</v>
      </c>
      <c r="CZ1019">
        <v>0.26497963000000002</v>
      </c>
      <c r="DA1019">
        <v>9.5485866000000003E-2</v>
      </c>
      <c r="DB1019">
        <v>0.22481970000000001</v>
      </c>
      <c r="DC1019">
        <v>0.96523725999999999</v>
      </c>
      <c r="DD1019">
        <v>0.24661923999999999</v>
      </c>
      <c r="DE1019">
        <v>0.17049686999999999</v>
      </c>
      <c r="DF1019">
        <f t="shared" si="40"/>
        <v>0.2510758371747574</v>
      </c>
      <c r="DG1019">
        <f t="shared" si="41"/>
        <v>1</v>
      </c>
      <c r="DH1019">
        <v>7.1788949397213588E-3</v>
      </c>
      <c r="DI1019">
        <f>VLOOKUP(B1019,owner_jaccard!$C$1:$E$1128,3,FALSE)</f>
        <v>0.51111111111111096</v>
      </c>
      <c r="DJ1019">
        <f>VLOOKUP(B1019,partic_jaccard!$C$1:$E$1128,3,FALSE)</f>
        <v>0.55882352941176405</v>
      </c>
      <c r="DK1019">
        <f>VLOOKUP(B1019,rtword_jaccard!$C$1:$E$1128,3,FALSE)</f>
        <v>0.29870129870129802</v>
      </c>
      <c r="DL1019">
        <f>VLOOKUP(B1019,rtword_jaccard!$C$1:$F$1128,4,FALSE)</f>
        <v>0.35135135135135098</v>
      </c>
      <c r="DM1019">
        <f>VLOOKUP(B1019,rtword_jaccard!$C$1:$G$1128,5,FALSE)</f>
        <v>0.36363636363636298</v>
      </c>
      <c r="DN1019">
        <f>VLOOKUP(B1019,owner_j_重み付き!$C$1:$E$1128,3)</f>
        <v>1.5299999999999999E-2</v>
      </c>
      <c r="DO1019">
        <f>VLOOKUP(B1019,part_j_重み付き!$C$1:$E$1128,3,FALSE)</f>
        <v>0.01</v>
      </c>
      <c r="DP1019">
        <f>VLOOKUP(B1019,journalsection_jaccard!$C$2:$E$1129,3,FALSE)</f>
        <v>0.5625</v>
      </c>
      <c r="DQ1019">
        <f>VLOOKUP(B1019,journalsection_jaccard!$C$2:$F$1129,4,FALSE)</f>
        <v>0.37931034482758602</v>
      </c>
      <c r="DR1019">
        <f>VLOOKUP(B1019,journalsection_jaccard!$C$2:$G$1129,5,FALSE)</f>
        <v>0.31004366812227002</v>
      </c>
      <c r="DS1019">
        <f>VLOOKUP(B1019,journalsection_jaccard!$C$2:$H$1129,6,FALSE)</f>
        <v>0.219512195121951</v>
      </c>
    </row>
    <row r="1020" spans="1:123" hidden="1" x14ac:dyDescent="0.55000000000000004">
      <c r="A1020">
        <v>1013</v>
      </c>
      <c r="B1020" t="s">
        <v>1574</v>
      </c>
      <c r="C1020" t="s">
        <v>1119</v>
      </c>
      <c r="D1020">
        <v>0.18431953000000001</v>
      </c>
      <c r="E1020">
        <v>0.14387280999999999</v>
      </c>
      <c r="F1020">
        <v>0.13799112999999999</v>
      </c>
      <c r="G1020">
        <v>0.21411132999999999</v>
      </c>
      <c r="H1020">
        <v>0.14537828999999999</v>
      </c>
      <c r="I1020">
        <v>0.11485969</v>
      </c>
      <c r="J1020">
        <v>0.27926114000000002</v>
      </c>
      <c r="K1020">
        <v>0.97523820000000006</v>
      </c>
      <c r="L1020">
        <v>0.12668444000000001</v>
      </c>
      <c r="M1020">
        <v>5.4694183E-2</v>
      </c>
      <c r="N1020">
        <v>0.37804316999999998</v>
      </c>
      <c r="O1020">
        <v>0.12310889</v>
      </c>
      <c r="P1020">
        <v>0.13296203000000001</v>
      </c>
      <c r="Q1020">
        <v>0.36211633999999998</v>
      </c>
      <c r="R1020">
        <v>2.9020546000000001E-2</v>
      </c>
      <c r="S1020">
        <v>0.13370103</v>
      </c>
      <c r="T1020">
        <v>0.18825634999999999</v>
      </c>
      <c r="U1020">
        <v>-5.8753300000000001E-2</v>
      </c>
      <c r="V1020">
        <v>0.17836811999999999</v>
      </c>
      <c r="W1020">
        <v>0.13173354000000001</v>
      </c>
      <c r="X1020">
        <v>0.24180894999999999</v>
      </c>
      <c r="Y1020">
        <v>0.23811539000000001</v>
      </c>
      <c r="Z1020">
        <v>0.10035278</v>
      </c>
      <c r="AA1020">
        <v>1.9325850999999999E-3</v>
      </c>
      <c r="AB1020">
        <v>0.16313073</v>
      </c>
      <c r="AC1020">
        <v>0.28246427000000002</v>
      </c>
      <c r="AD1020">
        <v>0.15351624999999999</v>
      </c>
      <c r="AE1020">
        <v>5.157631E-2</v>
      </c>
      <c r="AF1020">
        <v>9.0768890000000005E-2</v>
      </c>
      <c r="AG1020">
        <v>0.10794811999999999</v>
      </c>
      <c r="AH1020">
        <v>-4.0866672999999999E-2</v>
      </c>
      <c r="AI1020">
        <v>0.16322207</v>
      </c>
      <c r="AJ1020">
        <v>7.4479855999999997E-2</v>
      </c>
      <c r="AK1020">
        <v>0.27035042999999997</v>
      </c>
      <c r="AL1020">
        <v>6.1895680000000003E-3</v>
      </c>
      <c r="AM1020">
        <v>0.15289947000000001</v>
      </c>
      <c r="AN1020">
        <v>8.2863875000000004E-2</v>
      </c>
      <c r="AO1020">
        <v>9.8909609999999995E-2</v>
      </c>
      <c r="AP1020">
        <v>0.17987019000000001</v>
      </c>
      <c r="AQ1020">
        <v>0.17864368999999999</v>
      </c>
      <c r="AR1020">
        <v>0.19026153000000001</v>
      </c>
      <c r="AS1020">
        <v>6.9868639999999996E-2</v>
      </c>
      <c r="AT1020">
        <v>0.32711652000000002</v>
      </c>
      <c r="AU1020">
        <v>5.660565E-2</v>
      </c>
      <c r="AV1020">
        <v>0.11586477000000001</v>
      </c>
      <c r="AW1020">
        <v>0.32504165000000002</v>
      </c>
      <c r="AX1020">
        <v>-9.0074829999999995E-2</v>
      </c>
      <c r="AY1020">
        <v>0.20483033</v>
      </c>
      <c r="AZ1020">
        <v>0.96311400000000003</v>
      </c>
      <c r="BA1020">
        <v>0.25400980000000001</v>
      </c>
      <c r="BB1020">
        <v>0.19717878</v>
      </c>
      <c r="BC1020">
        <v>0.20884559</v>
      </c>
      <c r="BD1020">
        <v>3.6398056999999998E-2</v>
      </c>
      <c r="BE1020">
        <v>-3.6122777999999999E-3</v>
      </c>
      <c r="BF1020">
        <v>0.20245740000000001</v>
      </c>
      <c r="BG1020">
        <v>0.15340197</v>
      </c>
      <c r="BH1020">
        <v>0.12275202</v>
      </c>
      <c r="BI1020">
        <v>0.18510737999999999</v>
      </c>
      <c r="BJ1020">
        <v>0.14224945</v>
      </c>
      <c r="BK1020">
        <v>0.10913259</v>
      </c>
      <c r="BL1020">
        <v>-8.2819390000000007E-2</v>
      </c>
      <c r="BM1020">
        <v>0.33077403999999999</v>
      </c>
      <c r="BN1020">
        <v>0.18859965000000001</v>
      </c>
      <c r="BO1020">
        <v>5.6307695999999997E-2</v>
      </c>
      <c r="BP1020">
        <v>0.10750638</v>
      </c>
      <c r="BQ1020">
        <v>-2.1893174999999998E-3</v>
      </c>
      <c r="BR1020">
        <v>0.2379346</v>
      </c>
      <c r="BS1020">
        <v>0.13704754</v>
      </c>
      <c r="BT1020">
        <v>0.22406482999999999</v>
      </c>
      <c r="BU1020">
        <v>0.14662349999999999</v>
      </c>
      <c r="BV1020">
        <v>1.7311501999999999E-2</v>
      </c>
      <c r="BW1020">
        <v>0.3415919</v>
      </c>
      <c r="BX1020">
        <v>0.40696051999999999</v>
      </c>
      <c r="BY1020">
        <v>0.16916247000000001</v>
      </c>
      <c r="BZ1020">
        <v>0.19174442999999999</v>
      </c>
      <c r="CA1020">
        <v>0.13357563</v>
      </c>
      <c r="CB1020">
        <v>0.13474472000000001</v>
      </c>
      <c r="CC1020">
        <v>0.37421513000000001</v>
      </c>
      <c r="CD1020">
        <v>0.27439094000000003</v>
      </c>
      <c r="CE1020">
        <v>0.14615813999999999</v>
      </c>
      <c r="CF1020">
        <v>0.18816593000000001</v>
      </c>
      <c r="CG1020">
        <v>4.4904859999999998E-2</v>
      </c>
      <c r="CH1020">
        <v>1.4389310000000001E-2</v>
      </c>
      <c r="CI1020">
        <v>0.15236573</v>
      </c>
      <c r="CJ1020">
        <v>0.18268885000000001</v>
      </c>
      <c r="CK1020">
        <v>0.12647873000000001</v>
      </c>
      <c r="CL1020">
        <v>0.27863407000000001</v>
      </c>
      <c r="CM1020">
        <v>-5.8863539999999999E-2</v>
      </c>
      <c r="CN1020">
        <v>0.10363636</v>
      </c>
      <c r="CO1020">
        <v>0.24875169999999999</v>
      </c>
      <c r="CP1020">
        <v>1.4598539000000001E-2</v>
      </c>
      <c r="CQ1020">
        <v>1.8981446999999999E-2</v>
      </c>
      <c r="CR1020">
        <v>0.20053019</v>
      </c>
      <c r="CS1020">
        <v>0.17767589</v>
      </c>
      <c r="CT1020">
        <v>4.8993179999999997E-2</v>
      </c>
      <c r="CU1020">
        <v>5.2884813000000003E-2</v>
      </c>
      <c r="CV1020">
        <v>0.20622082</v>
      </c>
      <c r="CW1020">
        <v>0.15645513999999999</v>
      </c>
      <c r="CX1020">
        <v>8.741989E-2</v>
      </c>
      <c r="CY1020">
        <v>0.12662472999999999</v>
      </c>
      <c r="CZ1020">
        <v>0.17537732</v>
      </c>
      <c r="DA1020">
        <v>-0.11080732</v>
      </c>
      <c r="DB1020">
        <v>2.2900960000000001E-2</v>
      </c>
      <c r="DC1020">
        <v>0.96198170000000005</v>
      </c>
      <c r="DD1020">
        <v>0.27450210000000003</v>
      </c>
      <c r="DE1020">
        <v>0.18470310000000001</v>
      </c>
      <c r="DF1020">
        <f t="shared" si="40"/>
        <v>0.14424522668737863</v>
      </c>
      <c r="DG1020">
        <f t="shared" si="41"/>
        <v>0</v>
      </c>
      <c r="DH1020">
        <v>2.5621316935690495E-4</v>
      </c>
      <c r="DI1020">
        <f>VLOOKUP(B1020,owner_jaccard!$C$1:$E$1128,3,FALSE)</f>
        <v>0.25</v>
      </c>
      <c r="DJ1020">
        <f>VLOOKUP(B1020,partic_jaccard!$C$1:$E$1128,3,FALSE)</f>
        <v>0.11111111111111099</v>
      </c>
      <c r="DK1020">
        <f>VLOOKUP(B1020,rtword_jaccard!$C$1:$E$1128,3,FALSE)</f>
        <v>0.13636363636363599</v>
      </c>
      <c r="DL1020">
        <f>VLOOKUP(B1020,rtword_jaccard!$C$1:$F$1128,4,FALSE)</f>
        <v>0.183431952662721</v>
      </c>
      <c r="DM1020">
        <f>VLOOKUP(B1020,rtword_jaccard!$C$1:$G$1128,5,FALSE)</f>
        <v>0.219512195121951</v>
      </c>
      <c r="DN1020">
        <f>VLOOKUP(B1020,owner_j_重み付き!$C$1:$E$1128,3)</f>
        <v>8.6999999999999994E-3</v>
      </c>
      <c r="DO1020">
        <f>VLOOKUP(B1020,part_j_重み付き!$C$1:$E$1128,3,FALSE)</f>
        <v>5.7999999999999996E-3</v>
      </c>
      <c r="DP1020">
        <f>VLOOKUP(B1020,journalsection_jaccard!$C$2:$E$1129,3,FALSE)</f>
        <v>0.53846153846153799</v>
      </c>
      <c r="DQ1020">
        <f>VLOOKUP(B1020,journalsection_jaccard!$C$2:$F$1129,4,FALSE)</f>
        <v>0.36986301369863001</v>
      </c>
      <c r="DR1020">
        <f>VLOOKUP(B1020,journalsection_jaccard!$C$2:$G$1129,5,FALSE)</f>
        <v>0.28755364806866901</v>
      </c>
      <c r="DS1020">
        <f>VLOOKUP(B1020,journalsection_jaccard!$C$2:$H$1129,6,FALSE)</f>
        <v>0.16279069767441801</v>
      </c>
    </row>
    <row r="1021" spans="1:123" hidden="1" x14ac:dyDescent="0.55000000000000004">
      <c r="A1021">
        <v>1014</v>
      </c>
      <c r="B1021" t="s">
        <v>1575</v>
      </c>
      <c r="C1021" t="s">
        <v>1120</v>
      </c>
      <c r="D1021">
        <v>0.30791444000000001</v>
      </c>
      <c r="E1021">
        <v>0.23614959999999999</v>
      </c>
      <c r="F1021">
        <v>0.13655946999999999</v>
      </c>
      <c r="G1021">
        <v>0.26655683000000002</v>
      </c>
      <c r="H1021">
        <v>0.14767530000000001</v>
      </c>
      <c r="I1021">
        <v>0.21051665</v>
      </c>
      <c r="J1021">
        <v>0.27211526000000003</v>
      </c>
      <c r="K1021">
        <v>0.97972400000000004</v>
      </c>
      <c r="L1021">
        <v>0.30999789999999999</v>
      </c>
      <c r="M1021">
        <v>0.43174380000000001</v>
      </c>
      <c r="N1021">
        <v>0.38542995000000002</v>
      </c>
      <c r="O1021">
        <v>0.30672832999999999</v>
      </c>
      <c r="P1021">
        <v>0.29762757000000001</v>
      </c>
      <c r="Q1021">
        <v>0.3773513</v>
      </c>
      <c r="R1021">
        <v>0.21316694</v>
      </c>
      <c r="S1021">
        <v>0.14915183000000001</v>
      </c>
      <c r="T1021">
        <v>0.26396779999999997</v>
      </c>
      <c r="U1021">
        <v>0.32361993</v>
      </c>
      <c r="V1021">
        <v>0.22456825</v>
      </c>
      <c r="W1021">
        <v>0.20536609</v>
      </c>
      <c r="X1021">
        <v>2.5839008E-2</v>
      </c>
      <c r="Y1021">
        <v>0.28794073999999997</v>
      </c>
      <c r="Z1021">
        <v>9.912203E-2</v>
      </c>
      <c r="AA1021">
        <v>0.116479255</v>
      </c>
      <c r="AB1021">
        <v>0.41856139999999997</v>
      </c>
      <c r="AC1021">
        <v>0.12818019999999999</v>
      </c>
      <c r="AD1021">
        <v>0.14987492999999999</v>
      </c>
      <c r="AE1021">
        <v>0.25882952999999997</v>
      </c>
      <c r="AF1021">
        <v>0.38429952000000001</v>
      </c>
      <c r="AG1021">
        <v>0.31465749999999998</v>
      </c>
      <c r="AH1021">
        <v>0.12923467</v>
      </c>
      <c r="AI1021">
        <v>0.35655829999999999</v>
      </c>
      <c r="AJ1021">
        <v>0.13572118</v>
      </c>
      <c r="AK1021">
        <v>0.37443717999999998</v>
      </c>
      <c r="AL1021">
        <v>-3.8079344000000001E-2</v>
      </c>
      <c r="AM1021">
        <v>0.155836</v>
      </c>
      <c r="AN1021">
        <v>3.3483640000000002E-2</v>
      </c>
      <c r="AO1021">
        <v>7.4351445000000002E-2</v>
      </c>
      <c r="AP1021">
        <v>0.33020565000000002</v>
      </c>
      <c r="AQ1021">
        <v>0.3845924</v>
      </c>
      <c r="AR1021">
        <v>0.28347613999999999</v>
      </c>
      <c r="AS1021">
        <v>0.19528693999999999</v>
      </c>
      <c r="AT1021">
        <v>0.20008508999999999</v>
      </c>
      <c r="AU1021">
        <v>0.30894706</v>
      </c>
      <c r="AV1021">
        <v>0.12286287999999999</v>
      </c>
      <c r="AW1021">
        <v>0.43929455000000001</v>
      </c>
      <c r="AX1021">
        <v>9.9873619999999996E-2</v>
      </c>
      <c r="AY1021">
        <v>0.35558423</v>
      </c>
      <c r="AZ1021">
        <v>0.96527149999999995</v>
      </c>
      <c r="BA1021">
        <v>0.18114706999999999</v>
      </c>
      <c r="BB1021">
        <v>0.11762524000000001</v>
      </c>
      <c r="BC1021">
        <v>0.13630265999999999</v>
      </c>
      <c r="BD1021">
        <v>0.18083170000000001</v>
      </c>
      <c r="BE1021">
        <v>-1.8990126999999999E-2</v>
      </c>
      <c r="BF1021">
        <v>0.28001055000000002</v>
      </c>
      <c r="BG1021">
        <v>0.42422680000000001</v>
      </c>
      <c r="BH1021">
        <v>0.22134290000000001</v>
      </c>
      <c r="BI1021">
        <v>0.25528634</v>
      </c>
      <c r="BJ1021">
        <v>0.28968862000000001</v>
      </c>
      <c r="BK1021">
        <v>0.25979324999999998</v>
      </c>
      <c r="BL1021">
        <v>0.15434962999999999</v>
      </c>
      <c r="BM1021">
        <v>0.37076634000000003</v>
      </c>
      <c r="BN1021">
        <v>0.4183595</v>
      </c>
      <c r="BO1021">
        <v>0.30138266000000002</v>
      </c>
      <c r="BP1021">
        <v>0.37083655999999998</v>
      </c>
      <c r="BQ1021">
        <v>0.25736483999999998</v>
      </c>
      <c r="BR1021">
        <v>0.26410756000000002</v>
      </c>
      <c r="BS1021">
        <v>0.43523112000000003</v>
      </c>
      <c r="BT1021">
        <v>0.32658369999999998</v>
      </c>
      <c r="BU1021">
        <v>0.12823804</v>
      </c>
      <c r="BV1021">
        <v>0.15472454999999999</v>
      </c>
      <c r="BW1021">
        <v>0.38489067999999999</v>
      </c>
      <c r="BX1021">
        <v>0.47032425</v>
      </c>
      <c r="BY1021">
        <v>0.14720630000000001</v>
      </c>
      <c r="BZ1021">
        <v>-6.1660430000000002E-2</v>
      </c>
      <c r="CA1021">
        <v>0.23643998999999999</v>
      </c>
      <c r="CB1021">
        <v>0.18581400000000001</v>
      </c>
      <c r="CC1021">
        <v>0.33467989999999997</v>
      </c>
      <c r="CD1021">
        <v>0.38879004</v>
      </c>
      <c r="CE1021">
        <v>0.42196732999999997</v>
      </c>
      <c r="CF1021">
        <v>0.35548331999999999</v>
      </c>
      <c r="CG1021">
        <v>0.17303914000000001</v>
      </c>
      <c r="CH1021">
        <v>5.5796449999999997E-2</v>
      </c>
      <c r="CI1021">
        <v>0.10303256</v>
      </c>
      <c r="CJ1021">
        <v>0.44322908</v>
      </c>
      <c r="CK1021">
        <v>0.39826316</v>
      </c>
      <c r="CL1021">
        <v>0.35531679999999999</v>
      </c>
      <c r="CM1021">
        <v>0.34280723000000002</v>
      </c>
      <c r="CN1021">
        <v>4.4765520000000003E-2</v>
      </c>
      <c r="CO1021">
        <v>0.19815977000000001</v>
      </c>
      <c r="CP1021">
        <v>0.24297321</v>
      </c>
      <c r="CQ1021">
        <v>0.10229588000000001</v>
      </c>
      <c r="CR1021">
        <v>0.3260769</v>
      </c>
      <c r="CS1021">
        <v>0.28943276000000001</v>
      </c>
      <c r="CT1021">
        <v>9.3733899999999995E-2</v>
      </c>
      <c r="CU1021">
        <v>0.15554009999999999</v>
      </c>
      <c r="CV1021">
        <v>0.25022250000000001</v>
      </c>
      <c r="CW1021">
        <v>0.29084792999999998</v>
      </c>
      <c r="CX1021">
        <v>2.6067422999999999E-2</v>
      </c>
      <c r="CY1021">
        <v>0.29354626</v>
      </c>
      <c r="CZ1021">
        <v>0.4793808</v>
      </c>
      <c r="DA1021">
        <v>7.5982389999999997E-2</v>
      </c>
      <c r="DB1021">
        <v>0.25326282</v>
      </c>
      <c r="DC1021">
        <v>0.96709716000000001</v>
      </c>
      <c r="DD1021">
        <v>0.26565945000000002</v>
      </c>
      <c r="DE1021">
        <v>3.5807785000000002E-2</v>
      </c>
      <c r="DF1021">
        <f t="shared" si="40"/>
        <v>0.24136046296116506</v>
      </c>
      <c r="DG1021">
        <f t="shared" si="41"/>
        <v>0</v>
      </c>
      <c r="DH1021">
        <v>5.3558581489791613E-3</v>
      </c>
      <c r="DI1021">
        <f>VLOOKUP(B1021,owner_jaccard!$C$1:$E$1128,3,FALSE)</f>
        <v>0.42105263157894701</v>
      </c>
      <c r="DJ1021">
        <f>VLOOKUP(B1021,partic_jaccard!$C$1:$E$1128,3,FALSE)</f>
        <v>0.54054054054054002</v>
      </c>
      <c r="DK1021">
        <f>VLOOKUP(B1021,rtword_jaccard!$C$1:$E$1128,3,FALSE)</f>
        <v>0.29870129870129802</v>
      </c>
      <c r="DL1021">
        <f>VLOOKUP(B1021,rtword_jaccard!$C$1:$F$1128,4,FALSE)</f>
        <v>0.34228187919462999</v>
      </c>
      <c r="DM1021">
        <f>VLOOKUP(B1021,rtword_jaccard!$C$1:$G$1128,5,FALSE)</f>
        <v>0.37614678899082499</v>
      </c>
      <c r="DN1021">
        <f>VLOOKUP(B1021,owner_j_重み付き!$C$1:$E$1128,3)</f>
        <v>1.6199999999999999E-2</v>
      </c>
      <c r="DO1021">
        <f>VLOOKUP(B1021,part_j_重み付き!$C$1:$E$1128,3,FALSE)</f>
        <v>2.2700000000000001E-2</v>
      </c>
      <c r="DP1021">
        <f>VLOOKUP(B1021,journalsection_jaccard!$C$2:$E$1129,3,FALSE)</f>
        <v>0.61290322580645096</v>
      </c>
      <c r="DQ1021">
        <f>VLOOKUP(B1021,journalsection_jaccard!$C$2:$F$1129,4,FALSE)</f>
        <v>0.38888888888888801</v>
      </c>
      <c r="DR1021">
        <f>VLOOKUP(B1021,journalsection_jaccard!$C$2:$G$1129,5,FALSE)</f>
        <v>0.31578947368421001</v>
      </c>
      <c r="DS1021">
        <f>VLOOKUP(B1021,journalsection_jaccard!$C$2:$H$1129,6,FALSE)</f>
        <v>0.20481927710843301</v>
      </c>
    </row>
    <row r="1022" spans="1:123" hidden="1" x14ac:dyDescent="0.55000000000000004">
      <c r="A1022">
        <v>1015</v>
      </c>
      <c r="B1022" t="s">
        <v>2448</v>
      </c>
      <c r="C1022" t="s">
        <v>1121</v>
      </c>
      <c r="D1022">
        <v>0.24917666999999999</v>
      </c>
      <c r="E1022">
        <v>0.19090409999999999</v>
      </c>
      <c r="F1022">
        <v>4.3465693E-2</v>
      </c>
      <c r="G1022">
        <v>0.27475387000000001</v>
      </c>
      <c r="H1022">
        <v>0.30667240000000001</v>
      </c>
      <c r="I1022">
        <v>3.2564558E-2</v>
      </c>
      <c r="J1022">
        <v>0.28390723000000001</v>
      </c>
      <c r="K1022">
        <v>0.97759134000000003</v>
      </c>
      <c r="L1022">
        <v>0.18988173</v>
      </c>
      <c r="M1022">
        <v>0.24828199000000001</v>
      </c>
      <c r="N1022">
        <v>0.33380126999999998</v>
      </c>
      <c r="O1022">
        <v>0.22378983999999999</v>
      </c>
      <c r="P1022">
        <v>0.1690952</v>
      </c>
      <c r="Q1022">
        <v>0.35857444999999999</v>
      </c>
      <c r="R1022">
        <v>0.22861024999999999</v>
      </c>
      <c r="S1022">
        <v>0.21805076000000001</v>
      </c>
      <c r="T1022">
        <v>0.39454054999999999</v>
      </c>
      <c r="U1022">
        <v>0.15344369999999999</v>
      </c>
      <c r="V1022">
        <v>6.0471351999999999E-2</v>
      </c>
      <c r="W1022">
        <v>0.19579460000000001</v>
      </c>
      <c r="X1022">
        <v>0.17103784999999999</v>
      </c>
      <c r="Y1022">
        <v>0.17881575</v>
      </c>
      <c r="Z1022">
        <v>0.21223276999999999</v>
      </c>
      <c r="AA1022">
        <v>4.5090600000000002E-2</v>
      </c>
      <c r="AB1022">
        <v>0.39690103999999998</v>
      </c>
      <c r="AC1022">
        <v>0.31383345000000001</v>
      </c>
      <c r="AD1022">
        <v>0.22048497</v>
      </c>
      <c r="AE1022">
        <v>0.23270151</v>
      </c>
      <c r="AF1022">
        <v>0.37317805999999998</v>
      </c>
      <c r="AG1022">
        <v>0.25644946000000002</v>
      </c>
      <c r="AH1022">
        <v>0.12050487</v>
      </c>
      <c r="AI1022">
        <v>0.23180487999999999</v>
      </c>
      <c r="AJ1022">
        <v>0.23289382</v>
      </c>
      <c r="AK1022">
        <v>0.20884374999999999</v>
      </c>
      <c r="AL1022">
        <v>9.6365960000000001E-2</v>
      </c>
      <c r="AM1022">
        <v>0.10920883000000001</v>
      </c>
      <c r="AN1022">
        <v>8.9089840000000003E-2</v>
      </c>
      <c r="AO1022">
        <v>4.3496404000000002E-2</v>
      </c>
      <c r="AP1022">
        <v>0.24113435999999999</v>
      </c>
      <c r="AQ1022">
        <v>0.28146296999999998</v>
      </c>
      <c r="AR1022">
        <v>0.28005400000000003</v>
      </c>
      <c r="AS1022">
        <v>-7.7228459999999999E-2</v>
      </c>
      <c r="AT1022">
        <v>0.18037643</v>
      </c>
      <c r="AU1022">
        <v>-3.863018E-2</v>
      </c>
      <c r="AV1022">
        <v>0.20299724</v>
      </c>
      <c r="AW1022">
        <v>0.33234817</v>
      </c>
      <c r="AX1022">
        <v>8.2772165999999994E-2</v>
      </c>
      <c r="AY1022">
        <v>0.23559162</v>
      </c>
      <c r="AZ1022">
        <v>0.97362965000000001</v>
      </c>
      <c r="BA1022">
        <v>0.23698738</v>
      </c>
      <c r="BB1022">
        <v>3.5143926999999998E-2</v>
      </c>
      <c r="BC1022">
        <v>0.15697572000000001</v>
      </c>
      <c r="BD1022">
        <v>0.14057699000000001</v>
      </c>
      <c r="BE1022">
        <v>4.368549E-2</v>
      </c>
      <c r="BF1022">
        <v>0.10736053399999999</v>
      </c>
      <c r="BG1022">
        <v>0.31067040000000001</v>
      </c>
      <c r="BH1022">
        <v>0.13905606000000001</v>
      </c>
      <c r="BI1022">
        <v>0.30066732000000002</v>
      </c>
      <c r="BJ1022">
        <v>0.21894240000000001</v>
      </c>
      <c r="BK1022">
        <v>0.23516329999999999</v>
      </c>
      <c r="BL1022">
        <v>-3.2520656000000002E-2</v>
      </c>
      <c r="BM1022">
        <v>0.16785225000000001</v>
      </c>
      <c r="BN1022">
        <v>0.25878795999999998</v>
      </c>
      <c r="BO1022">
        <v>0.10899688</v>
      </c>
      <c r="BP1022">
        <v>7.3579210000000006E-2</v>
      </c>
      <c r="BQ1022">
        <v>0.19541210000000001</v>
      </c>
      <c r="BR1022">
        <v>6.0994178000000003E-2</v>
      </c>
      <c r="BS1022">
        <v>0.29613020000000001</v>
      </c>
      <c r="BT1022">
        <v>0.1334013</v>
      </c>
      <c r="BU1022">
        <v>0.22553119999999999</v>
      </c>
      <c r="BV1022">
        <v>-0.10174005</v>
      </c>
      <c r="BW1022">
        <v>0.32254872000000001</v>
      </c>
      <c r="BX1022">
        <v>0.33440207999999999</v>
      </c>
      <c r="BY1022">
        <v>0.16681829000000001</v>
      </c>
      <c r="BZ1022">
        <v>0.25749606000000003</v>
      </c>
      <c r="CA1022">
        <v>3.2860229999999997E-2</v>
      </c>
      <c r="CB1022">
        <v>0.11042178</v>
      </c>
      <c r="CC1022">
        <v>0.38139993</v>
      </c>
      <c r="CD1022">
        <v>0.33444688</v>
      </c>
      <c r="CE1022">
        <v>0.20243523999999999</v>
      </c>
      <c r="CF1022">
        <v>0.11642495</v>
      </c>
      <c r="CG1022">
        <v>0.27092832</v>
      </c>
      <c r="CH1022">
        <v>0.17229918999999999</v>
      </c>
      <c r="CI1022">
        <v>0.21463715999999999</v>
      </c>
      <c r="CJ1022">
        <v>0.27016264000000001</v>
      </c>
      <c r="CK1022">
        <v>0.14365550999999999</v>
      </c>
      <c r="CL1022">
        <v>0.16405496999999999</v>
      </c>
      <c r="CM1022">
        <v>0.26498719999999998</v>
      </c>
      <c r="CN1022">
        <v>0.28724217000000002</v>
      </c>
      <c r="CO1022">
        <v>0.27775556000000001</v>
      </c>
      <c r="CP1022">
        <v>0.20707049999999999</v>
      </c>
      <c r="CQ1022">
        <v>0.14104293000000001</v>
      </c>
      <c r="CR1022">
        <v>0.20554252000000001</v>
      </c>
      <c r="CS1022">
        <v>0.21086194999999999</v>
      </c>
      <c r="CT1022">
        <v>0.15653581999999999</v>
      </c>
      <c r="CU1022">
        <v>8.5929855999999999E-2</v>
      </c>
      <c r="CV1022">
        <v>0.23583254000000001</v>
      </c>
      <c r="CW1022">
        <v>0.23382214000000001</v>
      </c>
      <c r="CX1022">
        <v>0.18478557000000001</v>
      </c>
      <c r="CY1022">
        <v>0.34254952999999999</v>
      </c>
      <c r="CZ1022">
        <v>0.34968929999999998</v>
      </c>
      <c r="DA1022">
        <v>0.19447863000000001</v>
      </c>
      <c r="DB1022">
        <v>0.10064535600000001</v>
      </c>
      <c r="DC1022">
        <v>0.95917003999999995</v>
      </c>
      <c r="DD1022">
        <v>0.2732714</v>
      </c>
      <c r="DE1022">
        <v>1.7068232999999999E-2</v>
      </c>
      <c r="DF1022">
        <f t="shared" si="40"/>
        <v>0.19403252030097087</v>
      </c>
      <c r="DG1022">
        <f t="shared" si="41"/>
        <v>0</v>
      </c>
      <c r="DH1022">
        <v>2.1543984945402417E-3</v>
      </c>
      <c r="DI1022">
        <f>VLOOKUP(B1022,owner_jaccard!$C$1:$E$1128,3,FALSE)</f>
        <v>0.4</v>
      </c>
      <c r="DJ1022">
        <f>VLOOKUP(B1022,partic_jaccard!$C$1:$E$1128,3,FALSE)</f>
        <v>0.30303030303030298</v>
      </c>
      <c r="DK1022">
        <f>VLOOKUP(B1022,rtword_jaccard!$C$1:$E$1128,3,FALSE)</f>
        <v>0.19047619047618999</v>
      </c>
      <c r="DL1022">
        <f>VLOOKUP(B1022,rtword_jaccard!$C$1:$F$1128,4,FALSE)</f>
        <v>0.29870129870129802</v>
      </c>
      <c r="DM1022">
        <f>VLOOKUP(B1022,rtword_jaccard!$C$1:$G$1128,5,FALSE)</f>
        <v>0.33928571428571402</v>
      </c>
      <c r="DN1022">
        <f>VLOOKUP(B1022,owner_j_重み付き!$C$1:$E$1128,3)</f>
        <v>8.6999999999999994E-3</v>
      </c>
      <c r="DO1022">
        <f>VLOOKUP(B1022,part_j_重み付き!$C$1:$E$1128,3,FALSE)</f>
        <v>2.3E-3</v>
      </c>
      <c r="DP1022">
        <f>VLOOKUP(B1022,journalsection_jaccard!$C$2:$E$1129,3,FALSE)</f>
        <v>0.16279069767441801</v>
      </c>
      <c r="DQ1022">
        <f>VLOOKUP(B1022,journalsection_jaccard!$C$2:$F$1129,4,FALSE)</f>
        <v>0.265822784810126</v>
      </c>
      <c r="DR1022">
        <f>VLOOKUP(B1022,journalsection_jaccard!$C$2:$G$1129,5,FALSE)</f>
        <v>0.185770750988142</v>
      </c>
      <c r="DS1022">
        <f>VLOOKUP(B1022,journalsection_jaccard!$C$2:$H$1129,6,FALSE)</f>
        <v>5.2631578947368397E-2</v>
      </c>
    </row>
    <row r="1023" spans="1:123" x14ac:dyDescent="0.55000000000000004">
      <c r="A1023">
        <v>1016</v>
      </c>
      <c r="B1023" t="s">
        <v>2449</v>
      </c>
      <c r="C1023" t="s">
        <v>1122</v>
      </c>
      <c r="D1023">
        <v>3.618205E-2</v>
      </c>
      <c r="E1023">
        <v>0.10906845</v>
      </c>
      <c r="F1023">
        <v>8.0982869999999998E-2</v>
      </c>
      <c r="G1023">
        <v>0.29954874999999997</v>
      </c>
      <c r="H1023">
        <v>0.15689552000000001</v>
      </c>
      <c r="I1023">
        <v>0.11034204</v>
      </c>
      <c r="J1023">
        <v>0.30293170000000003</v>
      </c>
      <c r="K1023">
        <v>0.98262329999999998</v>
      </c>
      <c r="L1023">
        <v>5.1978625000000001E-2</v>
      </c>
      <c r="M1023">
        <v>0.28701504999999999</v>
      </c>
      <c r="N1023">
        <v>0.2717599</v>
      </c>
      <c r="O1023">
        <v>0.20282449</v>
      </c>
      <c r="P1023">
        <v>-1.6780429999999999E-2</v>
      </c>
      <c r="Q1023">
        <v>0.40632069999999998</v>
      </c>
      <c r="R1023">
        <v>0.30196622000000001</v>
      </c>
      <c r="S1023">
        <v>3.0527935999999999E-2</v>
      </c>
      <c r="T1023">
        <v>0.17846446999999999</v>
      </c>
      <c r="U1023">
        <v>7.2735309999999997E-2</v>
      </c>
      <c r="V1023">
        <v>8.3691580000000002E-2</v>
      </c>
      <c r="W1023">
        <v>0.30753313999999998</v>
      </c>
      <c r="X1023">
        <v>0.11638532</v>
      </c>
      <c r="Y1023">
        <v>0.26213335999999998</v>
      </c>
      <c r="Z1023">
        <v>-8.9029049999999998E-2</v>
      </c>
      <c r="AA1023">
        <v>0.2913367</v>
      </c>
      <c r="AB1023">
        <v>0.23484153999999999</v>
      </c>
      <c r="AC1023">
        <v>6.9347149999999996E-2</v>
      </c>
      <c r="AD1023">
        <v>8.9642204000000003E-2</v>
      </c>
      <c r="AE1023">
        <v>0.12498985</v>
      </c>
      <c r="AF1023">
        <v>0.15011704000000001</v>
      </c>
      <c r="AG1023">
        <v>0.20388795000000001</v>
      </c>
      <c r="AH1023">
        <v>0.16025344</v>
      </c>
      <c r="AI1023">
        <v>0.15064727999999999</v>
      </c>
      <c r="AJ1023">
        <v>0.21979398</v>
      </c>
      <c r="AK1023">
        <v>7.9606360000000001E-2</v>
      </c>
      <c r="AL1023">
        <v>4.8240907E-2</v>
      </c>
      <c r="AM1023">
        <v>-2.3569263999999999E-2</v>
      </c>
      <c r="AN1023">
        <v>0.20320178999999999</v>
      </c>
      <c r="AO1023">
        <v>0.15854964999999999</v>
      </c>
      <c r="AP1023">
        <v>0.21928918</v>
      </c>
      <c r="AQ1023">
        <v>0.19168197000000001</v>
      </c>
      <c r="AR1023">
        <v>8.2247555E-2</v>
      </c>
      <c r="AS1023">
        <v>0.16438878000000001</v>
      </c>
      <c r="AT1023">
        <v>7.6860600000000001E-2</v>
      </c>
      <c r="AU1023">
        <v>0.23501906</v>
      </c>
      <c r="AV1023">
        <v>8.5502110000000006E-2</v>
      </c>
      <c r="AW1023">
        <v>0.34818434999999998</v>
      </c>
      <c r="AX1023">
        <v>0.27892303000000002</v>
      </c>
      <c r="AY1023">
        <v>0.36814219999999998</v>
      </c>
      <c r="AZ1023">
        <v>0.92124265000000005</v>
      </c>
      <c r="BA1023">
        <v>0.10743759999999999</v>
      </c>
      <c r="BB1023">
        <v>0.10755393000000001</v>
      </c>
      <c r="BC1023">
        <v>0.13164376</v>
      </c>
      <c r="BD1023">
        <v>5.1252659999999998E-2</v>
      </c>
      <c r="BE1023">
        <v>6.7056513999999998E-2</v>
      </c>
      <c r="BF1023">
        <v>0.13351204999999999</v>
      </c>
      <c r="BG1023">
        <v>0.19212804999999999</v>
      </c>
      <c r="BH1023">
        <v>0.18541479999999999</v>
      </c>
      <c r="BI1023">
        <v>0.22188516</v>
      </c>
      <c r="BJ1023">
        <v>8.1930764000000003E-2</v>
      </c>
      <c r="BK1023">
        <v>-4.3315757000000003E-2</v>
      </c>
      <c r="BL1023">
        <v>2.9902610000000001E-3</v>
      </c>
      <c r="BM1023">
        <v>0.10506792</v>
      </c>
      <c r="BN1023">
        <v>0.21467341000000001</v>
      </c>
      <c r="BO1023">
        <v>0.12394469</v>
      </c>
      <c r="BP1023">
        <v>0.20585444999999999</v>
      </c>
      <c r="BQ1023">
        <v>5.5445380000000002E-2</v>
      </c>
      <c r="BR1023">
        <v>0.17340942000000001</v>
      </c>
      <c r="BS1023">
        <v>0.30329129999999999</v>
      </c>
      <c r="BT1023">
        <v>0.18330167</v>
      </c>
      <c r="BU1023">
        <v>0.120427996</v>
      </c>
      <c r="BV1023">
        <v>8.0599069999999998E-3</v>
      </c>
      <c r="BW1023">
        <v>0.24032129999999999</v>
      </c>
      <c r="BX1023">
        <v>0.14414662</v>
      </c>
      <c r="BY1023">
        <v>0.22381197999999999</v>
      </c>
      <c r="BZ1023">
        <v>0.16029031999999999</v>
      </c>
      <c r="CA1023">
        <v>7.2670650000000003E-2</v>
      </c>
      <c r="CB1023">
        <v>0.16149785</v>
      </c>
      <c r="CC1023">
        <v>0.20933463999999999</v>
      </c>
      <c r="CD1023">
        <v>0.33026232999999999</v>
      </c>
      <c r="CE1023">
        <v>0.19751215</v>
      </c>
      <c r="CF1023">
        <v>0.25336045000000001</v>
      </c>
      <c r="CG1023">
        <v>5.2725470000000003E-2</v>
      </c>
      <c r="CH1023">
        <v>8.2762619999999995E-2</v>
      </c>
      <c r="CI1023">
        <v>0.10644163</v>
      </c>
      <c r="CJ1023">
        <v>0.30548839999999999</v>
      </c>
      <c r="CK1023">
        <v>0.1968202</v>
      </c>
      <c r="CL1023">
        <v>0.21753633</v>
      </c>
      <c r="CM1023">
        <v>-7.0552975000000004E-2</v>
      </c>
      <c r="CN1023">
        <v>9.0127789999999999E-2</v>
      </c>
      <c r="CO1023">
        <v>0.19907912999999999</v>
      </c>
      <c r="CP1023">
        <v>0.24909659000000001</v>
      </c>
      <c r="CQ1023">
        <v>0.13063994000000001</v>
      </c>
      <c r="CR1023">
        <v>0.20526013000000001</v>
      </c>
      <c r="CS1023">
        <v>0.27013826000000002</v>
      </c>
      <c r="CT1023">
        <v>0.34105572000000001</v>
      </c>
      <c r="CU1023">
        <v>0.17174527000000001</v>
      </c>
      <c r="CV1023">
        <v>0.18963373</v>
      </c>
      <c r="CW1023">
        <v>0.21179749</v>
      </c>
      <c r="CX1023">
        <v>2.7557524999999999E-3</v>
      </c>
      <c r="CY1023">
        <v>0.15331370999999999</v>
      </c>
      <c r="CZ1023">
        <v>0.21777594</v>
      </c>
      <c r="DA1023">
        <v>8.3066860000000006E-2</v>
      </c>
      <c r="DB1023">
        <v>0.13899595000000001</v>
      </c>
      <c r="DC1023">
        <v>0.95804982999999999</v>
      </c>
      <c r="DD1023">
        <v>0.11411169</v>
      </c>
      <c r="DE1023">
        <v>6.5963966999999998E-3</v>
      </c>
      <c r="DF1023">
        <f t="shared" si="40"/>
        <v>0.15696300642912631</v>
      </c>
      <c r="DG1023">
        <f t="shared" si="41"/>
        <v>0</v>
      </c>
      <c r="DH1023">
        <v>0</v>
      </c>
      <c r="DI1023">
        <f>VLOOKUP(B1023,owner_jaccard!$C$1:$E$1128,3,FALSE)</f>
        <v>8.1081081081081002E-2</v>
      </c>
      <c r="DJ1023">
        <f>VLOOKUP(B1023,partic_jaccard!$C$1:$E$1128,3,FALSE)</f>
        <v>7.4074074074074001E-2</v>
      </c>
      <c r="DK1023">
        <f>VLOOKUP(B1023,rtword_jaccard!$C$1:$E$1128,3,FALSE)</f>
        <v>9.8901098901098897E-2</v>
      </c>
      <c r="DL1023">
        <f>VLOOKUP(B1023,rtword_jaccard!$C$1:$F$1128,4,FALSE)</f>
        <v>0.117318435754189</v>
      </c>
      <c r="DM1023">
        <f>VLOOKUP(B1023,rtword_jaccard!$C$1:$G$1128,5,FALSE)</f>
        <v>0.181102362204724</v>
      </c>
      <c r="DN1023">
        <f>VLOOKUP(B1023,owner_j_重み付き!$C$1:$E$1128,3)</f>
        <v>6.0000000000000001E-3</v>
      </c>
      <c r="DO1023">
        <f>VLOOKUP(B1023,part_j_重み付き!$C$1:$E$1128,3,FALSE)</f>
        <v>2.2000000000000001E-3</v>
      </c>
      <c r="DP1023">
        <f>VLOOKUP(B1023,journalsection_jaccard!$C$2:$E$1129,3,FALSE)</f>
        <v>0.51515151515151503</v>
      </c>
      <c r="DQ1023">
        <f>VLOOKUP(B1023,journalsection_jaccard!$C$2:$F$1129,4,FALSE)</f>
        <v>0.35135135135135098</v>
      </c>
      <c r="DR1023">
        <f>VLOOKUP(B1023,journalsection_jaccard!$C$2:$G$1129,5,FALSE)</f>
        <v>0.28755364806866901</v>
      </c>
      <c r="DS1023">
        <f>VLOOKUP(B1023,journalsection_jaccard!$C$2:$H$1129,6,FALSE)</f>
        <v>0.11111111111111099</v>
      </c>
    </row>
    <row r="1024" spans="1:123" hidden="1" x14ac:dyDescent="0.55000000000000004">
      <c r="A1024">
        <v>1017</v>
      </c>
      <c r="B1024" t="s">
        <v>1576</v>
      </c>
      <c r="C1024" t="s">
        <v>1123</v>
      </c>
      <c r="D1024">
        <v>0.24012436000000001</v>
      </c>
      <c r="E1024">
        <v>0.27531003999999998</v>
      </c>
      <c r="F1024">
        <v>0.34415974999999999</v>
      </c>
      <c r="G1024">
        <v>0.52301039999999999</v>
      </c>
      <c r="H1024">
        <v>0.18635679999999999</v>
      </c>
      <c r="I1024">
        <v>0.17723256000000001</v>
      </c>
      <c r="J1024">
        <v>0.29383232999999997</v>
      </c>
      <c r="K1024">
        <v>0.97991320000000004</v>
      </c>
      <c r="L1024">
        <v>0.13979174</v>
      </c>
      <c r="M1024">
        <v>0.30265092999999998</v>
      </c>
      <c r="N1024">
        <v>0.43984030000000002</v>
      </c>
      <c r="O1024">
        <v>0.17569304999999999</v>
      </c>
      <c r="P1024">
        <v>0.18136350000000001</v>
      </c>
      <c r="Q1024">
        <v>0.27686143000000002</v>
      </c>
      <c r="R1024">
        <v>0.23938470000000001</v>
      </c>
      <c r="S1024">
        <v>8.5479180000000002E-2</v>
      </c>
      <c r="T1024">
        <v>0.23938720999999999</v>
      </c>
      <c r="U1024">
        <v>6.2311894999999999E-2</v>
      </c>
      <c r="V1024">
        <v>0.29324704000000001</v>
      </c>
      <c r="W1024">
        <v>0.23832761</v>
      </c>
      <c r="X1024">
        <v>0.17228760000000001</v>
      </c>
      <c r="Y1024">
        <v>6.3538209999999998E-2</v>
      </c>
      <c r="Z1024">
        <v>0.21132000000000001</v>
      </c>
      <c r="AA1024">
        <v>8.6168239999999993E-2</v>
      </c>
      <c r="AB1024">
        <v>0.21127619</v>
      </c>
      <c r="AC1024">
        <v>0.16723151999999999</v>
      </c>
      <c r="AD1024">
        <v>0.22355688000000001</v>
      </c>
      <c r="AE1024">
        <v>0.16749581999999999</v>
      </c>
      <c r="AF1024">
        <v>0.35068512000000002</v>
      </c>
      <c r="AG1024">
        <v>0.20537816</v>
      </c>
      <c r="AH1024">
        <v>0.11685755</v>
      </c>
      <c r="AI1024">
        <v>0.31794139999999999</v>
      </c>
      <c r="AJ1024">
        <v>0.24392200999999999</v>
      </c>
      <c r="AK1024">
        <v>0.16979680999999999</v>
      </c>
      <c r="AL1024">
        <v>9.3559500000000004E-2</v>
      </c>
      <c r="AM1024">
        <v>0.17359883000000001</v>
      </c>
      <c r="AN1024">
        <v>9.5923944999999997E-2</v>
      </c>
      <c r="AO1024">
        <v>0.26589948000000002</v>
      </c>
      <c r="AP1024">
        <v>0.28957292000000001</v>
      </c>
      <c r="AQ1024">
        <v>0.37210578</v>
      </c>
      <c r="AR1024">
        <v>0.25873230000000003</v>
      </c>
      <c r="AS1024">
        <v>0.19641705000000001</v>
      </c>
      <c r="AT1024">
        <v>0.30553865000000002</v>
      </c>
      <c r="AU1024">
        <v>-2.9471002999999999E-2</v>
      </c>
      <c r="AV1024">
        <v>0.16133310000000001</v>
      </c>
      <c r="AW1024">
        <v>0.34251112</v>
      </c>
      <c r="AX1024">
        <v>0.31180590000000002</v>
      </c>
      <c r="AY1024">
        <v>0.30470553</v>
      </c>
      <c r="AZ1024">
        <v>0.97888560000000002</v>
      </c>
      <c r="BA1024">
        <v>0.15936260999999999</v>
      </c>
      <c r="BB1024">
        <v>0.12895413</v>
      </c>
      <c r="BC1024">
        <v>0.23636022000000001</v>
      </c>
      <c r="BD1024">
        <v>0.25436908000000003</v>
      </c>
      <c r="BE1024">
        <v>0.16134670000000001</v>
      </c>
      <c r="BF1024">
        <v>0.24873877999999999</v>
      </c>
      <c r="BG1024">
        <v>0.33043097999999999</v>
      </c>
      <c r="BH1024">
        <v>-3.0498332999999999E-2</v>
      </c>
      <c r="BI1024">
        <v>0.216112</v>
      </c>
      <c r="BJ1024">
        <v>0.2344282</v>
      </c>
      <c r="BK1024">
        <v>0.13026449000000001</v>
      </c>
      <c r="BL1024">
        <v>6.3385860000000002E-2</v>
      </c>
      <c r="BM1024">
        <v>0.31590518000000001</v>
      </c>
      <c r="BN1024">
        <v>0.18724705</v>
      </c>
      <c r="BO1024">
        <v>0.26322883000000002</v>
      </c>
      <c r="BP1024">
        <v>0.26488304000000001</v>
      </c>
      <c r="BQ1024">
        <v>0.104674295</v>
      </c>
      <c r="BR1024">
        <v>0.27205727000000002</v>
      </c>
      <c r="BS1024">
        <v>0.34137094000000001</v>
      </c>
      <c r="BT1024">
        <v>0.16972168000000001</v>
      </c>
      <c r="BU1024">
        <v>0.34165022</v>
      </c>
      <c r="BV1024">
        <v>0.19781180000000001</v>
      </c>
      <c r="BW1024">
        <v>0.43405473</v>
      </c>
      <c r="BX1024">
        <v>0.38136609999999999</v>
      </c>
      <c r="BY1024">
        <v>0.13500702000000001</v>
      </c>
      <c r="BZ1024">
        <v>0.27461745999999998</v>
      </c>
      <c r="CA1024">
        <v>3.7941130000000003E-2</v>
      </c>
      <c r="CB1024">
        <v>0.21497506</v>
      </c>
      <c r="CC1024">
        <v>0.26939517000000002</v>
      </c>
      <c r="CD1024">
        <v>0.41519236999999998</v>
      </c>
      <c r="CE1024">
        <v>0.3514543</v>
      </c>
      <c r="CF1024">
        <v>1.2690135999999999E-2</v>
      </c>
      <c r="CG1024">
        <v>8.0497020000000002E-2</v>
      </c>
      <c r="CH1024">
        <v>0.15659189000000001</v>
      </c>
      <c r="CI1024">
        <v>0.2250394</v>
      </c>
      <c r="CJ1024">
        <v>0.39107062999999997</v>
      </c>
      <c r="CK1024">
        <v>0.24033399999999999</v>
      </c>
      <c r="CL1024">
        <v>0.28617187999999999</v>
      </c>
      <c r="CM1024">
        <v>6.5910689999999994E-2</v>
      </c>
      <c r="CN1024">
        <v>0.10317683</v>
      </c>
      <c r="CO1024">
        <v>0.18535325</v>
      </c>
      <c r="CP1024">
        <v>0.11816937499999999</v>
      </c>
      <c r="CQ1024">
        <v>0.16451837</v>
      </c>
      <c r="CR1024">
        <v>0.41252994999999998</v>
      </c>
      <c r="CS1024">
        <v>0.18015200000000001</v>
      </c>
      <c r="CT1024">
        <v>8.4494059999999996E-2</v>
      </c>
      <c r="CU1024">
        <v>0.23929365</v>
      </c>
      <c r="CV1024">
        <v>0.24068800000000001</v>
      </c>
      <c r="CW1024">
        <v>0.19806744000000001</v>
      </c>
      <c r="CX1024">
        <v>0.18253127999999999</v>
      </c>
      <c r="CY1024">
        <v>0.29517588</v>
      </c>
      <c r="CZ1024">
        <v>0.43373226999999998</v>
      </c>
      <c r="DA1024">
        <v>0.13108286</v>
      </c>
      <c r="DB1024">
        <v>0.24447401999999999</v>
      </c>
      <c r="DC1024">
        <v>0.96847760000000005</v>
      </c>
      <c r="DD1024">
        <v>0.24422899000000001</v>
      </c>
      <c r="DE1024">
        <v>2.7681674999999999E-3</v>
      </c>
      <c r="DF1024">
        <f t="shared" si="40"/>
        <v>0.21930683337378637</v>
      </c>
      <c r="DG1024">
        <f t="shared" si="41"/>
        <v>0</v>
      </c>
      <c r="DH1024">
        <v>1.0539629005059021E-4</v>
      </c>
      <c r="DI1024">
        <f>VLOOKUP(B1024,owner_jaccard!$C$1:$E$1128,3,FALSE)</f>
        <v>0.340425531914893</v>
      </c>
      <c r="DJ1024">
        <f>VLOOKUP(B1024,partic_jaccard!$C$1:$E$1128,3,FALSE)</f>
        <v>0.39393939393939298</v>
      </c>
      <c r="DK1024">
        <f>VLOOKUP(B1024,rtword_jaccard!$C$1:$E$1128,3,FALSE)</f>
        <v>0.25</v>
      </c>
      <c r="DL1024">
        <f>VLOOKUP(B1024,rtword_jaccard!$C$1:$F$1128,4,FALSE)</f>
        <v>0.32450331125827803</v>
      </c>
      <c r="DM1024">
        <f>VLOOKUP(B1024,rtword_jaccard!$C$1:$G$1128,5,FALSE)</f>
        <v>0.31578947368421001</v>
      </c>
      <c r="DN1024">
        <f>VLOOKUP(B1024,owner_j_重み付き!$C$1:$E$1128,3)</f>
        <v>1.12E-2</v>
      </c>
      <c r="DO1024">
        <f>VLOOKUP(B1024,part_j_重み付き!$C$1:$E$1128,3,FALSE)</f>
        <v>1.3100000000000001E-2</v>
      </c>
      <c r="DP1024">
        <f>VLOOKUP(B1024,journalsection_jaccard!$C$2:$E$1129,3,FALSE)</f>
        <v>0.5625</v>
      </c>
      <c r="DQ1024">
        <f>VLOOKUP(B1024,journalsection_jaccard!$C$2:$F$1129,4,FALSE)</f>
        <v>0.38888888888888801</v>
      </c>
      <c r="DR1024">
        <f>VLOOKUP(B1024,journalsection_jaccard!$C$2:$G$1129,5,FALSE)</f>
        <v>0.34529147982062702</v>
      </c>
      <c r="DS1024">
        <f>VLOOKUP(B1024,journalsection_jaccard!$C$2:$H$1129,6,FALSE)</f>
        <v>0.234567901234567</v>
      </c>
    </row>
    <row r="1025" spans="1:123" hidden="1" x14ac:dyDescent="0.55000000000000004">
      <c r="A1025">
        <v>1018</v>
      </c>
      <c r="B1025" t="s">
        <v>2450</v>
      </c>
      <c r="C1025" t="s">
        <v>1124</v>
      </c>
      <c r="D1025">
        <v>0.18113434</v>
      </c>
      <c r="E1025">
        <v>0.32329878000000001</v>
      </c>
      <c r="F1025">
        <v>0.31561561999999999</v>
      </c>
      <c r="G1025">
        <v>0.41708450000000002</v>
      </c>
      <c r="H1025">
        <v>0.14178771000000001</v>
      </c>
      <c r="I1025">
        <v>0.20002919999999999</v>
      </c>
      <c r="J1025">
        <v>0.23495504</v>
      </c>
      <c r="K1025">
        <v>0.97877729999999996</v>
      </c>
      <c r="L1025">
        <v>3.6935568000000002E-2</v>
      </c>
      <c r="M1025">
        <v>0.19796121</v>
      </c>
      <c r="N1025">
        <v>0.5772718</v>
      </c>
      <c r="O1025">
        <v>0.10226542</v>
      </c>
      <c r="P1025">
        <v>0.14485787999999999</v>
      </c>
      <c r="Q1025">
        <v>0.38352448</v>
      </c>
      <c r="R1025">
        <v>0.10617727</v>
      </c>
      <c r="S1025">
        <v>0.25493680000000002</v>
      </c>
      <c r="T1025">
        <v>0.26364865999999998</v>
      </c>
      <c r="U1025">
        <v>-0.12050627</v>
      </c>
      <c r="V1025">
        <v>0.32165870000000002</v>
      </c>
      <c r="W1025">
        <v>0.27642571999999999</v>
      </c>
      <c r="X1025">
        <v>0.13860221</v>
      </c>
      <c r="Y1025">
        <v>0.30345531999999997</v>
      </c>
      <c r="Z1025">
        <v>0.16996063</v>
      </c>
      <c r="AA1025">
        <v>0.25381678000000002</v>
      </c>
      <c r="AB1025">
        <v>0.24888556000000001</v>
      </c>
      <c r="AC1025">
        <v>0.21374035999999999</v>
      </c>
      <c r="AD1025">
        <v>0.27989697000000002</v>
      </c>
      <c r="AE1025">
        <v>0.24332123</v>
      </c>
      <c r="AF1025">
        <v>0.2693836</v>
      </c>
      <c r="AG1025">
        <v>0.26464072</v>
      </c>
      <c r="AH1025">
        <v>5.4518922999999997E-2</v>
      </c>
      <c r="AI1025">
        <v>0.38447508000000002</v>
      </c>
      <c r="AJ1025">
        <v>0.22965488000000001</v>
      </c>
      <c r="AK1025">
        <v>0.36138029999999999</v>
      </c>
      <c r="AL1025">
        <v>0.22311494000000001</v>
      </c>
      <c r="AM1025">
        <v>0.30269846</v>
      </c>
      <c r="AN1025">
        <v>0.12464303</v>
      </c>
      <c r="AO1025">
        <v>0.38361867999999999</v>
      </c>
      <c r="AP1025">
        <v>0.19128248</v>
      </c>
      <c r="AQ1025">
        <v>0.41646486999999999</v>
      </c>
      <c r="AR1025">
        <v>0.29813033</v>
      </c>
      <c r="AS1025">
        <v>7.6776065000000004E-2</v>
      </c>
      <c r="AT1025">
        <v>0.10049108399999999</v>
      </c>
      <c r="AU1025">
        <v>0.11481118999999999</v>
      </c>
      <c r="AV1025">
        <v>0.22716954</v>
      </c>
      <c r="AW1025">
        <v>0.35733670000000001</v>
      </c>
      <c r="AX1025">
        <v>0.13541492999999999</v>
      </c>
      <c r="AY1025">
        <v>0.24633747</v>
      </c>
      <c r="AZ1025">
        <v>0.98128515000000005</v>
      </c>
      <c r="BA1025">
        <v>0.31553905999999998</v>
      </c>
      <c r="BB1025">
        <v>8.3429329999999996E-2</v>
      </c>
      <c r="BC1025">
        <v>0.10010823000000001</v>
      </c>
      <c r="BD1025">
        <v>0.21831972999999999</v>
      </c>
      <c r="BE1025">
        <v>-2.4791487999999999E-3</v>
      </c>
      <c r="BF1025">
        <v>3.0665522000000001E-2</v>
      </c>
      <c r="BG1025">
        <v>0.15364164</v>
      </c>
      <c r="BH1025">
        <v>0.13427183000000001</v>
      </c>
      <c r="BI1025">
        <v>0.24778434999999999</v>
      </c>
      <c r="BJ1025">
        <v>0.29580780000000001</v>
      </c>
      <c r="BK1025">
        <v>9.6317630000000001E-2</v>
      </c>
      <c r="BL1025">
        <v>0.11304356</v>
      </c>
      <c r="BM1025">
        <v>0.49216684999999999</v>
      </c>
      <c r="BN1025">
        <v>0.3094055</v>
      </c>
      <c r="BO1025">
        <v>0.16840749999999999</v>
      </c>
      <c r="BP1025">
        <v>0.23173236999999999</v>
      </c>
      <c r="BQ1025">
        <v>0.16600254</v>
      </c>
      <c r="BR1025">
        <v>0.31799883000000001</v>
      </c>
      <c r="BS1025">
        <v>0.35946354000000003</v>
      </c>
      <c r="BT1025">
        <v>0.31086856000000002</v>
      </c>
      <c r="BU1025">
        <v>6.8644689999999994E-2</v>
      </c>
      <c r="BV1025">
        <v>5.7957012000000002E-2</v>
      </c>
      <c r="BW1025">
        <v>0.39004168</v>
      </c>
      <c r="BX1025">
        <v>0.42896464000000001</v>
      </c>
      <c r="BY1025">
        <v>0.11466224</v>
      </c>
      <c r="BZ1025">
        <v>0.20390285999999999</v>
      </c>
      <c r="CA1025">
        <v>0.30905991999999999</v>
      </c>
      <c r="CB1025">
        <v>9.0344969999999997E-2</v>
      </c>
      <c r="CC1025">
        <v>0.39993014999999998</v>
      </c>
      <c r="CD1025">
        <v>0.31246289999999999</v>
      </c>
      <c r="CE1025">
        <v>0.31326633999999998</v>
      </c>
      <c r="CF1025">
        <v>0.2729647</v>
      </c>
      <c r="CG1025">
        <v>0.24239157</v>
      </c>
      <c r="CH1025">
        <v>9.7113539999999998E-2</v>
      </c>
      <c r="CI1025">
        <v>0.21912893999999999</v>
      </c>
      <c r="CJ1025">
        <v>0.35166695999999997</v>
      </c>
      <c r="CK1025">
        <v>0.3512537</v>
      </c>
      <c r="CL1025">
        <v>0.4169718</v>
      </c>
      <c r="CM1025">
        <v>6.3773040000000003E-2</v>
      </c>
      <c r="CN1025">
        <v>0.22140703</v>
      </c>
      <c r="CO1025">
        <v>0.19934526</v>
      </c>
      <c r="CP1025">
        <v>0.26523720000000001</v>
      </c>
      <c r="CQ1025">
        <v>0.13949244999999999</v>
      </c>
      <c r="CR1025">
        <v>0.28622546999999998</v>
      </c>
      <c r="CS1025">
        <v>0.33313799999999999</v>
      </c>
      <c r="CT1025">
        <v>7.0565660000000002E-2</v>
      </c>
      <c r="CU1025">
        <v>0.16945494999999999</v>
      </c>
      <c r="CV1025">
        <v>0.27241032999999998</v>
      </c>
      <c r="CW1025">
        <v>0.18554492</v>
      </c>
      <c r="CX1025">
        <v>0.20309099999999999</v>
      </c>
      <c r="CY1025">
        <v>0.16592734000000001</v>
      </c>
      <c r="CZ1025">
        <v>0.36348133999999999</v>
      </c>
      <c r="DA1025">
        <v>2.966425E-2</v>
      </c>
      <c r="DB1025">
        <v>0.25056070000000003</v>
      </c>
      <c r="DC1025">
        <v>0.96474090000000001</v>
      </c>
      <c r="DD1025">
        <v>0.31466793999999998</v>
      </c>
      <c r="DE1025">
        <v>0.21625333999999999</v>
      </c>
      <c r="DF1025">
        <f t="shared" si="40"/>
        <v>0.22821892053592233</v>
      </c>
      <c r="DG1025">
        <f t="shared" si="41"/>
        <v>0</v>
      </c>
      <c r="DH1025">
        <v>1.5291566068140109E-2</v>
      </c>
      <c r="DI1025">
        <f>VLOOKUP(B1025,owner_jaccard!$C$1:$E$1128,3,FALSE)</f>
        <v>0.45</v>
      </c>
      <c r="DJ1025">
        <f>VLOOKUP(B1025,partic_jaccard!$C$1:$E$1128,3,FALSE)</f>
        <v>0.46808510638297801</v>
      </c>
      <c r="DK1025">
        <f>VLOOKUP(B1025,rtword_jaccard!$C$1:$E$1128,3,FALSE)</f>
        <v>0.234567901234567</v>
      </c>
      <c r="DL1025">
        <f>VLOOKUP(B1025,rtword_jaccard!$C$1:$F$1128,4,FALSE)</f>
        <v>0.35135135135135098</v>
      </c>
      <c r="DM1025">
        <f>VLOOKUP(B1025,rtword_jaccard!$C$1:$G$1128,5,FALSE)</f>
        <v>0.33333333333333298</v>
      </c>
      <c r="DN1025">
        <f>VLOOKUP(B1025,owner_j_重み付き!$C$1:$E$1128,3)</f>
        <v>2.86E-2</v>
      </c>
      <c r="DO1025">
        <f>VLOOKUP(B1025,part_j_重み付き!$C$1:$E$1128,3,FALSE)</f>
        <v>2.0400000000000001E-2</v>
      </c>
      <c r="DP1025">
        <f>VLOOKUP(B1025,journalsection_jaccard!$C$2:$E$1129,3,FALSE)</f>
        <v>0.63934426229508201</v>
      </c>
      <c r="DQ1025">
        <f>VLOOKUP(B1025,journalsection_jaccard!$C$2:$F$1129,4,FALSE)</f>
        <v>0.44927536231884002</v>
      </c>
      <c r="DR1025">
        <f>VLOOKUP(B1025,journalsection_jaccard!$C$2:$G$1129,5,FALSE)</f>
        <v>0.37614678899082499</v>
      </c>
      <c r="DS1025">
        <f>VLOOKUP(B1025,journalsection_jaccard!$C$2:$H$1129,6,FALSE)</f>
        <v>0.25</v>
      </c>
    </row>
    <row r="1026" spans="1:123" x14ac:dyDescent="0.55000000000000004">
      <c r="A1026">
        <v>1019</v>
      </c>
      <c r="B1026" t="s">
        <v>1577</v>
      </c>
      <c r="C1026" t="s">
        <v>1125</v>
      </c>
      <c r="D1026">
        <v>0.19815494</v>
      </c>
      <c r="E1026">
        <v>0.110034876</v>
      </c>
      <c r="F1026">
        <v>0.12246319999999999</v>
      </c>
      <c r="G1026">
        <v>0.23919171</v>
      </c>
      <c r="H1026">
        <v>3.2707065E-2</v>
      </c>
      <c r="I1026">
        <v>0.11935696</v>
      </c>
      <c r="J1026">
        <v>0.21475378000000001</v>
      </c>
      <c r="K1026">
        <v>0.97549889999999995</v>
      </c>
      <c r="L1026">
        <v>8.09671E-2</v>
      </c>
      <c r="M1026">
        <v>8.0536010000000005E-2</v>
      </c>
      <c r="N1026">
        <v>0.25783899999999998</v>
      </c>
      <c r="O1026">
        <v>0.11194807</v>
      </c>
      <c r="P1026">
        <v>7.4443990000000002E-2</v>
      </c>
      <c r="Q1026">
        <v>0.36757593999999999</v>
      </c>
      <c r="R1026">
        <v>0.18217863000000001</v>
      </c>
      <c r="S1026">
        <v>0.11910535</v>
      </c>
      <c r="T1026">
        <v>0.18114382000000001</v>
      </c>
      <c r="U1026">
        <v>0.28080893000000001</v>
      </c>
      <c r="V1026">
        <v>0.22453864000000001</v>
      </c>
      <c r="W1026">
        <v>0.15096712000000001</v>
      </c>
      <c r="X1026">
        <v>-2.1403918000000001E-2</v>
      </c>
      <c r="Y1026">
        <v>0.33010116</v>
      </c>
      <c r="Z1026">
        <v>-1.3821486999999999E-3</v>
      </c>
      <c r="AA1026">
        <v>0.26946189999999998</v>
      </c>
      <c r="AB1026">
        <v>4.7365706E-2</v>
      </c>
      <c r="AC1026">
        <v>1.3896699E-2</v>
      </c>
      <c r="AD1026">
        <v>8.2106869999999998E-2</v>
      </c>
      <c r="AE1026">
        <v>5.6098502000000001E-2</v>
      </c>
      <c r="AF1026">
        <v>0.15531281999999999</v>
      </c>
      <c r="AG1026">
        <v>0.15883154999999999</v>
      </c>
      <c r="AH1026">
        <v>0.23491882</v>
      </c>
      <c r="AI1026">
        <v>0.15136922999999999</v>
      </c>
      <c r="AJ1026">
        <v>0.18155379999999999</v>
      </c>
      <c r="AK1026">
        <v>0.20885538000000001</v>
      </c>
      <c r="AL1026">
        <v>7.6281109999999999E-2</v>
      </c>
      <c r="AM1026">
        <v>0.17833135</v>
      </c>
      <c r="AN1026">
        <v>0.32113847000000001</v>
      </c>
      <c r="AO1026">
        <v>0.20243247</v>
      </c>
      <c r="AP1026">
        <v>0.13068704</v>
      </c>
      <c r="AQ1026">
        <v>0.34251672</v>
      </c>
      <c r="AR1026">
        <v>0.18616701999999999</v>
      </c>
      <c r="AS1026">
        <v>8.9388943999999998E-2</v>
      </c>
      <c r="AT1026">
        <v>-6.120341E-2</v>
      </c>
      <c r="AU1026">
        <v>-3.8087244999999999E-2</v>
      </c>
      <c r="AV1026">
        <v>0.29650470000000001</v>
      </c>
      <c r="AW1026">
        <v>0.22897587999999999</v>
      </c>
      <c r="AX1026">
        <v>0.29561749999999998</v>
      </c>
      <c r="AY1026">
        <v>0.28170722999999998</v>
      </c>
      <c r="AZ1026">
        <v>0.95302050000000005</v>
      </c>
      <c r="BA1026">
        <v>0.13770399999999999</v>
      </c>
      <c r="BB1026">
        <v>1.9286621E-2</v>
      </c>
      <c r="BC1026">
        <v>1.6644470000000001E-3</v>
      </c>
      <c r="BD1026">
        <v>3.5262429999999997E-2</v>
      </c>
      <c r="BE1026">
        <v>0.18157693999999999</v>
      </c>
      <c r="BF1026">
        <v>0.10631322999999999</v>
      </c>
      <c r="BG1026">
        <v>0.28095078000000001</v>
      </c>
      <c r="BH1026">
        <v>0.22301600999999999</v>
      </c>
      <c r="BI1026">
        <v>0.33905753</v>
      </c>
      <c r="BJ1026">
        <v>0.20742158999999999</v>
      </c>
      <c r="BK1026">
        <v>0.12366556400000001</v>
      </c>
      <c r="BL1026">
        <v>-0.11987683</v>
      </c>
      <c r="BM1026">
        <v>1.7221345999999998E-2</v>
      </c>
      <c r="BN1026">
        <v>0.1764444</v>
      </c>
      <c r="BO1026">
        <v>5.2324126999999998E-2</v>
      </c>
      <c r="BP1026">
        <v>0.19156079000000001</v>
      </c>
      <c r="BQ1026">
        <v>0.30246352999999998</v>
      </c>
      <c r="BR1026">
        <v>0.15158276000000001</v>
      </c>
      <c r="BS1026">
        <v>0.21687047000000001</v>
      </c>
      <c r="BT1026">
        <v>0.15627983000000001</v>
      </c>
      <c r="BU1026">
        <v>8.1649706000000002E-2</v>
      </c>
      <c r="BV1026">
        <v>0.10066214</v>
      </c>
      <c r="BW1026">
        <v>0.44918728000000002</v>
      </c>
      <c r="BX1026">
        <v>0.17966203</v>
      </c>
      <c r="BY1026">
        <v>0.17341374000000001</v>
      </c>
      <c r="BZ1026">
        <v>2.6157251999999999E-2</v>
      </c>
      <c r="CA1026">
        <v>0.15855403000000001</v>
      </c>
      <c r="CB1026">
        <v>0.10595131000000001</v>
      </c>
      <c r="CC1026">
        <v>0.21165964000000001</v>
      </c>
      <c r="CD1026">
        <v>0.31218933999999998</v>
      </c>
      <c r="CE1026">
        <v>0.17870259999999999</v>
      </c>
      <c r="CF1026">
        <v>-6.7298629999999998E-2</v>
      </c>
      <c r="CG1026">
        <v>0.10462843600000001</v>
      </c>
      <c r="CH1026">
        <v>4.2172145000000001E-2</v>
      </c>
      <c r="CI1026">
        <v>0.25124758000000003</v>
      </c>
      <c r="CJ1026">
        <v>0.47527933</v>
      </c>
      <c r="CK1026">
        <v>0.22810659</v>
      </c>
      <c r="CL1026">
        <v>0.21453367000000001</v>
      </c>
      <c r="CM1026">
        <v>0.15969654999999999</v>
      </c>
      <c r="CN1026">
        <v>0.15495651999999999</v>
      </c>
      <c r="CO1026">
        <v>9.5570749999999996E-2</v>
      </c>
      <c r="CP1026">
        <v>0.13702766999999999</v>
      </c>
      <c r="CQ1026">
        <v>-1.7068224E-2</v>
      </c>
      <c r="CR1026">
        <v>0.12119155400000001</v>
      </c>
      <c r="CS1026">
        <v>0.14889168999999999</v>
      </c>
      <c r="CT1026">
        <v>0.15812886000000001</v>
      </c>
      <c r="CU1026">
        <v>4.6785726999999999E-2</v>
      </c>
      <c r="CV1026">
        <v>0.1220123</v>
      </c>
      <c r="CW1026">
        <v>0.28967967999999999</v>
      </c>
      <c r="CX1026">
        <v>0.35630566000000002</v>
      </c>
      <c r="CY1026">
        <v>7.0394373999999996E-2</v>
      </c>
      <c r="CZ1026">
        <v>0.28880889999999998</v>
      </c>
      <c r="DA1026">
        <v>6.4806710000000003E-2</v>
      </c>
      <c r="DB1026">
        <v>0.25090980000000002</v>
      </c>
      <c r="DC1026">
        <v>0.95354260000000002</v>
      </c>
      <c r="DD1026">
        <v>0.14846661999999999</v>
      </c>
      <c r="DE1026">
        <v>-3.7652887000000003E-2</v>
      </c>
      <c r="DF1026">
        <f t="shared" si="40"/>
        <v>0.1566254299834951</v>
      </c>
      <c r="DG1026">
        <f t="shared" si="41"/>
        <v>0</v>
      </c>
      <c r="DH1026">
        <v>0</v>
      </c>
      <c r="DI1026">
        <f>VLOOKUP(B1026,owner_jaccard!$C$1:$E$1128,3,FALSE)</f>
        <v>0.204545454545454</v>
      </c>
      <c r="DJ1026">
        <f>VLOOKUP(B1026,partic_jaccard!$C$1:$E$1128,3,FALSE)</f>
        <v>0.20689655172413701</v>
      </c>
      <c r="DK1026">
        <f>VLOOKUP(B1026,rtword_jaccard!$C$1:$E$1128,3,FALSE)</f>
        <v>8.6956521739130405E-2</v>
      </c>
      <c r="DL1026">
        <f>VLOOKUP(B1026,rtword_jaccard!$C$1:$F$1128,4,FALSE)</f>
        <v>0.15606936416184899</v>
      </c>
      <c r="DM1026">
        <f>VLOOKUP(B1026,rtword_jaccard!$C$1:$G$1128,5,FALSE)</f>
        <v>0.185770750988142</v>
      </c>
      <c r="DN1026">
        <f>VLOOKUP(B1026,owner_j_重み付き!$C$1:$E$1128,3)</f>
        <v>9.5999999999999992E-3</v>
      </c>
      <c r="DO1026">
        <f>VLOOKUP(B1026,part_j_重み付き!$C$1:$E$1128,3,FALSE)</f>
        <v>2.8299999999999999E-2</v>
      </c>
      <c r="DP1026">
        <f>VLOOKUP(B1026,journalsection_jaccard!$C$2:$E$1129,3,FALSE)</f>
        <v>0.47058823529411697</v>
      </c>
      <c r="DQ1026">
        <f>VLOOKUP(B1026,journalsection_jaccard!$C$2:$F$1129,4,FALSE)</f>
        <v>0.36054421768707401</v>
      </c>
      <c r="DR1026">
        <f>VLOOKUP(B1026,journalsection_jaccard!$C$2:$G$1129,5,FALSE)</f>
        <v>0.31578947368421001</v>
      </c>
      <c r="DS1026">
        <f>VLOOKUP(B1026,journalsection_jaccard!$C$2:$H$1129,6,FALSE)</f>
        <v>0.16279069767441801</v>
      </c>
    </row>
    <row r="1027" spans="1:123" hidden="1" x14ac:dyDescent="0.55000000000000004">
      <c r="A1027">
        <v>1020</v>
      </c>
      <c r="B1027" t="s">
        <v>2451</v>
      </c>
      <c r="C1027" t="s">
        <v>1126</v>
      </c>
      <c r="D1027">
        <v>0.12105841000000001</v>
      </c>
      <c r="E1027">
        <v>0.107336685</v>
      </c>
      <c r="F1027">
        <v>8.4985430000000001E-2</v>
      </c>
      <c r="G1027">
        <v>4.8535580000000002E-2</v>
      </c>
      <c r="H1027">
        <v>0.120947376</v>
      </c>
      <c r="I1027">
        <v>0.12197880999999999</v>
      </c>
      <c r="J1027">
        <v>0.30086204</v>
      </c>
      <c r="K1027">
        <v>0.98017293000000005</v>
      </c>
      <c r="L1027">
        <v>4.740258E-2</v>
      </c>
      <c r="M1027">
        <v>0.33548023999999999</v>
      </c>
      <c r="N1027">
        <v>0.40313339999999998</v>
      </c>
      <c r="O1027">
        <v>0.21225663</v>
      </c>
      <c r="P1027">
        <v>-5.8195669999999998E-2</v>
      </c>
      <c r="Q1027">
        <v>0.23949444</v>
      </c>
      <c r="R1027">
        <v>0.21051060999999999</v>
      </c>
      <c r="S1027">
        <v>5.2151255000000001E-2</v>
      </c>
      <c r="T1027">
        <v>0.17628925000000001</v>
      </c>
      <c r="U1027">
        <v>0.3147123</v>
      </c>
      <c r="V1027">
        <v>0.31062380000000001</v>
      </c>
      <c r="W1027">
        <v>0.16020139</v>
      </c>
      <c r="X1027">
        <v>6.0399737000000002E-2</v>
      </c>
      <c r="Y1027">
        <v>0.26451075000000002</v>
      </c>
      <c r="Z1027">
        <v>0.22794708999999999</v>
      </c>
      <c r="AA1027">
        <v>7.9442410000000005E-2</v>
      </c>
      <c r="AB1027">
        <v>0.13804825000000001</v>
      </c>
      <c r="AC1027">
        <v>3.973223E-2</v>
      </c>
      <c r="AD1027">
        <v>0.27419204000000003</v>
      </c>
      <c r="AE1027">
        <v>-5.4831825000000001E-2</v>
      </c>
      <c r="AF1027">
        <v>0.30843725999999999</v>
      </c>
      <c r="AG1027">
        <v>0.22735836000000001</v>
      </c>
      <c r="AH1027">
        <v>6.2067073E-2</v>
      </c>
      <c r="AI1027">
        <v>0.22822344</v>
      </c>
      <c r="AJ1027">
        <v>0.25769117000000002</v>
      </c>
      <c r="AK1027">
        <v>-4.9384831999999997E-2</v>
      </c>
      <c r="AL1027">
        <v>0.30835319999999999</v>
      </c>
      <c r="AM1027">
        <v>0.26634059999999998</v>
      </c>
      <c r="AN1027">
        <v>0.13521910000000001</v>
      </c>
      <c r="AO1027">
        <v>0.14625606999999999</v>
      </c>
      <c r="AP1027">
        <v>0.37326039999999999</v>
      </c>
      <c r="AQ1027">
        <v>0.18315946999999999</v>
      </c>
      <c r="AR1027">
        <v>0.14107544999999999</v>
      </c>
      <c r="AS1027">
        <v>7.9655889999999993E-2</v>
      </c>
      <c r="AT1027">
        <v>0.15601994</v>
      </c>
      <c r="AU1027">
        <v>0.114973664</v>
      </c>
      <c r="AV1027">
        <v>0.14374110000000001</v>
      </c>
      <c r="AW1027">
        <v>0.27400848</v>
      </c>
      <c r="AX1027">
        <v>0.31066692000000001</v>
      </c>
      <c r="AY1027">
        <v>0.25378746000000002</v>
      </c>
      <c r="AZ1027">
        <v>0.96953560000000005</v>
      </c>
      <c r="BA1027">
        <v>0.22046160000000001</v>
      </c>
      <c r="BB1027">
        <v>0.19137003</v>
      </c>
      <c r="BC1027">
        <v>0.19886902000000001</v>
      </c>
      <c r="BD1027">
        <v>2.4595253000000001E-2</v>
      </c>
      <c r="BE1027">
        <v>-3.1573770000000001E-2</v>
      </c>
      <c r="BF1027">
        <v>6.2659300000000001E-2</v>
      </c>
      <c r="BG1027">
        <v>0.30697121999999999</v>
      </c>
      <c r="BH1027">
        <v>0.16075835999999999</v>
      </c>
      <c r="BI1027">
        <v>0.22538663</v>
      </c>
      <c r="BJ1027">
        <v>0.15471008</v>
      </c>
      <c r="BK1027">
        <v>0.25231682999999999</v>
      </c>
      <c r="BL1027">
        <v>6.5445130000000004E-2</v>
      </c>
      <c r="BM1027">
        <v>0.31335697000000001</v>
      </c>
      <c r="BN1027">
        <v>0.1454608</v>
      </c>
      <c r="BO1027">
        <v>0.22668594</v>
      </c>
      <c r="BP1027">
        <v>0.35850984000000002</v>
      </c>
      <c r="BQ1027">
        <v>0.12164063999999999</v>
      </c>
      <c r="BR1027">
        <v>0.20237364999999999</v>
      </c>
      <c r="BS1027">
        <v>0.25746180000000002</v>
      </c>
      <c r="BT1027">
        <v>0.31946891999999999</v>
      </c>
      <c r="BU1027">
        <v>0.14658669999999999</v>
      </c>
      <c r="BV1027">
        <v>0.10407539</v>
      </c>
      <c r="BW1027">
        <v>0.39738908000000001</v>
      </c>
      <c r="BX1027">
        <v>0.29444903</v>
      </c>
      <c r="BY1027">
        <v>7.5666600000000001E-2</v>
      </c>
      <c r="BZ1027">
        <v>8.971403E-2</v>
      </c>
      <c r="CA1027">
        <v>0.10542073</v>
      </c>
      <c r="CB1027">
        <v>0.17597987000000001</v>
      </c>
      <c r="CC1027">
        <v>0.30420037999999999</v>
      </c>
      <c r="CD1027">
        <v>0.27605644000000001</v>
      </c>
      <c r="CE1027">
        <v>0.15893831999999999</v>
      </c>
      <c r="CF1027">
        <v>8.4105009999999994E-2</v>
      </c>
      <c r="CG1027">
        <v>0.14617804000000001</v>
      </c>
      <c r="CH1027">
        <v>1.3509442999999999E-2</v>
      </c>
      <c r="CI1027">
        <v>0.20502949000000001</v>
      </c>
      <c r="CJ1027">
        <v>0.20368156000000001</v>
      </c>
      <c r="CK1027">
        <v>0.12091876</v>
      </c>
      <c r="CL1027">
        <v>0.27365511999999997</v>
      </c>
      <c r="CM1027">
        <v>0.13978180000000001</v>
      </c>
      <c r="CN1027">
        <v>0.21344471000000001</v>
      </c>
      <c r="CO1027">
        <v>0.26956582000000001</v>
      </c>
      <c r="CP1027">
        <v>0.22173439</v>
      </c>
      <c r="CQ1027">
        <v>-1.3344559000000001E-2</v>
      </c>
      <c r="CR1027">
        <v>0.27861780000000003</v>
      </c>
      <c r="CS1027">
        <v>0.27960940000000001</v>
      </c>
      <c r="CT1027">
        <v>0.20682410000000001</v>
      </c>
      <c r="CU1027">
        <v>2.6528912000000002E-3</v>
      </c>
      <c r="CV1027">
        <v>0.15121734000000001</v>
      </c>
      <c r="CW1027">
        <v>0.28906094999999998</v>
      </c>
      <c r="CX1027">
        <v>0.22635008000000001</v>
      </c>
      <c r="CY1027">
        <v>0.25388860000000002</v>
      </c>
      <c r="CZ1027">
        <v>0.36833778</v>
      </c>
      <c r="DA1027">
        <v>7.2994699999999996E-2</v>
      </c>
      <c r="DB1027">
        <v>0.36246398000000002</v>
      </c>
      <c r="DC1027">
        <v>0.95907500000000001</v>
      </c>
      <c r="DD1027">
        <v>0.3055177</v>
      </c>
      <c r="DE1027">
        <v>0.1447059</v>
      </c>
      <c r="DF1027">
        <f t="shared" si="40"/>
        <v>0.18433030166213588</v>
      </c>
      <c r="DG1027">
        <f t="shared" si="41"/>
        <v>0</v>
      </c>
      <c r="DH1027">
        <v>4.4135940720131779E-2</v>
      </c>
      <c r="DI1027">
        <f>VLOOKUP(B1027,owner_jaccard!$C$1:$E$1128,3,FALSE)</f>
        <v>0.41666666666666602</v>
      </c>
      <c r="DJ1027">
        <f>VLOOKUP(B1027,partic_jaccard!$C$1:$E$1128,3,FALSE)</f>
        <v>0.25925925925925902</v>
      </c>
      <c r="DK1027">
        <f>VLOOKUP(B1027,rtword_jaccard!$C$1:$E$1128,3,FALSE)</f>
        <v>0.219512195121951</v>
      </c>
      <c r="DL1027">
        <f>VLOOKUP(B1027,rtword_jaccard!$C$1:$F$1128,4,FALSE)</f>
        <v>0.25786163522012501</v>
      </c>
      <c r="DM1027">
        <f>VLOOKUP(B1027,rtword_jaccard!$C$1:$G$1128,5,FALSE)</f>
        <v>0.3215859030837</v>
      </c>
      <c r="DN1027">
        <f>VLOOKUP(B1027,owner_j_重み付き!$C$1:$E$1128,3)</f>
        <v>2.2499999999999999E-2</v>
      </c>
      <c r="DO1027">
        <f>VLOOKUP(B1027,part_j_重み付き!$C$1:$E$1128,3,FALSE)</f>
        <v>1.5900000000000001E-2</v>
      </c>
      <c r="DP1027">
        <f>VLOOKUP(B1027,journalsection_jaccard!$C$2:$E$1129,3,FALSE)</f>
        <v>0.58730158730158699</v>
      </c>
      <c r="DQ1027">
        <f>VLOOKUP(B1027,journalsection_jaccard!$C$2:$F$1129,4,FALSE)</f>
        <v>0.42857142857142799</v>
      </c>
      <c r="DR1027">
        <f>VLOOKUP(B1027,journalsection_jaccard!$C$2:$G$1129,5,FALSE)</f>
        <v>0.35135135135135098</v>
      </c>
      <c r="DS1027">
        <f>VLOOKUP(B1027,journalsection_jaccard!$C$2:$H$1129,6,FALSE)</f>
        <v>0.31578947368421001</v>
      </c>
    </row>
    <row r="1028" spans="1:123" hidden="1" x14ac:dyDescent="0.55000000000000004">
      <c r="A1028">
        <v>1021</v>
      </c>
      <c r="B1028" t="s">
        <v>2452</v>
      </c>
      <c r="C1028" t="s">
        <v>1127</v>
      </c>
      <c r="D1028">
        <v>0.25137930000000003</v>
      </c>
      <c r="E1028">
        <v>0.35219175000000003</v>
      </c>
      <c r="F1028">
        <v>0.20605385000000001</v>
      </c>
      <c r="G1028">
        <v>0.54092633999999995</v>
      </c>
      <c r="H1028">
        <v>0.102374785</v>
      </c>
      <c r="I1028">
        <v>0.35455449999999999</v>
      </c>
      <c r="J1028">
        <v>0.33568627000000001</v>
      </c>
      <c r="K1028">
        <v>0.98220350000000001</v>
      </c>
      <c r="L1028">
        <v>0.22550961</v>
      </c>
      <c r="M1028">
        <v>0.29693457000000001</v>
      </c>
      <c r="N1028">
        <v>0.5267617</v>
      </c>
      <c r="O1028">
        <v>0.25423410000000002</v>
      </c>
      <c r="P1028">
        <v>0.22524016999999999</v>
      </c>
      <c r="Q1028">
        <v>0.37586079999999999</v>
      </c>
      <c r="R1028">
        <v>0.17517574</v>
      </c>
      <c r="S1028">
        <v>0.2435088</v>
      </c>
      <c r="T1028">
        <v>0.20159730000000001</v>
      </c>
      <c r="U1028">
        <v>0.27878818</v>
      </c>
      <c r="V1028">
        <v>0.35625613</v>
      </c>
      <c r="W1028">
        <v>0.29534146</v>
      </c>
      <c r="X1028">
        <v>0.13808620999999999</v>
      </c>
      <c r="Y1028">
        <v>0.31417063000000001</v>
      </c>
      <c r="Z1028">
        <v>0.26489562</v>
      </c>
      <c r="AA1028">
        <v>0.24156462000000001</v>
      </c>
      <c r="AB1028">
        <v>0.12830428999999999</v>
      </c>
      <c r="AC1028">
        <v>0.12143217000000001</v>
      </c>
      <c r="AD1028">
        <v>9.4379194E-2</v>
      </c>
      <c r="AE1028">
        <v>0.35838142000000001</v>
      </c>
      <c r="AF1028">
        <v>0.24740566</v>
      </c>
      <c r="AG1028">
        <v>0.19903921999999999</v>
      </c>
      <c r="AH1028">
        <v>0.22698802000000001</v>
      </c>
      <c r="AI1028">
        <v>0.12856196</v>
      </c>
      <c r="AJ1028">
        <v>0.32185661999999998</v>
      </c>
      <c r="AK1028">
        <v>5.0356070000000003E-2</v>
      </c>
      <c r="AL1028">
        <v>0.26368457000000001</v>
      </c>
      <c r="AM1028">
        <v>0.21484923</v>
      </c>
      <c r="AN1028">
        <v>9.5037010000000005E-2</v>
      </c>
      <c r="AO1028">
        <v>0.21730231999999999</v>
      </c>
      <c r="AP1028">
        <v>0.29087824000000001</v>
      </c>
      <c r="AQ1028">
        <v>0.20871234</v>
      </c>
      <c r="AR1028">
        <v>0.27761507000000002</v>
      </c>
      <c r="AS1028">
        <v>3.8368579999999999E-2</v>
      </c>
      <c r="AT1028">
        <v>0.26179924999999998</v>
      </c>
      <c r="AU1028">
        <v>0.21722527</v>
      </c>
      <c r="AV1028">
        <v>1.4790523999999999E-2</v>
      </c>
      <c r="AW1028">
        <v>0.28761759999999997</v>
      </c>
      <c r="AX1028">
        <v>0.14425188</v>
      </c>
      <c r="AY1028">
        <v>0.31301196999999997</v>
      </c>
      <c r="AZ1028">
        <v>0.96975129999999998</v>
      </c>
      <c r="BA1028">
        <v>0.24294764999999999</v>
      </c>
      <c r="BB1028">
        <v>0.1362969</v>
      </c>
      <c r="BC1028">
        <v>0.24318757999999999</v>
      </c>
      <c r="BD1028">
        <v>0.22556441999999999</v>
      </c>
      <c r="BE1028">
        <v>4.3321874000000003E-2</v>
      </c>
      <c r="BF1028">
        <v>0.13967787000000001</v>
      </c>
      <c r="BG1028">
        <v>0.30909653999999998</v>
      </c>
      <c r="BH1028">
        <v>0.26336746999999999</v>
      </c>
      <c r="BI1028">
        <v>0.41185506999999999</v>
      </c>
      <c r="BJ1028">
        <v>0.19851963</v>
      </c>
      <c r="BK1028">
        <v>0.13470249000000001</v>
      </c>
      <c r="BL1028">
        <v>8.3883899999999997E-2</v>
      </c>
      <c r="BM1028">
        <v>0.38251436</v>
      </c>
      <c r="BN1028">
        <v>0.24020164999999999</v>
      </c>
      <c r="BO1028">
        <v>0.20105374000000001</v>
      </c>
      <c r="BP1028">
        <v>0.26284847</v>
      </c>
      <c r="BQ1028">
        <v>0.15654622000000001</v>
      </c>
      <c r="BR1028">
        <v>5.4007477999999998E-2</v>
      </c>
      <c r="BS1028">
        <v>0.37653123999999999</v>
      </c>
      <c r="BT1028">
        <v>0.27042003999999997</v>
      </c>
      <c r="BU1028">
        <v>0.20735674000000001</v>
      </c>
      <c r="BV1028">
        <v>2.4979563E-2</v>
      </c>
      <c r="BW1028">
        <v>0.28298820000000002</v>
      </c>
      <c r="BX1028">
        <v>0.40256282999999998</v>
      </c>
      <c r="BY1028">
        <v>0.182426</v>
      </c>
      <c r="BZ1028">
        <v>0.2385265</v>
      </c>
      <c r="CA1028">
        <v>0.37021217000000001</v>
      </c>
      <c r="CB1028">
        <v>0.23953071000000001</v>
      </c>
      <c r="CC1028">
        <v>0.33616170000000001</v>
      </c>
      <c r="CD1028">
        <v>0.27878720000000001</v>
      </c>
      <c r="CE1028">
        <v>0.27645545999999999</v>
      </c>
      <c r="CF1028">
        <v>0.29901549999999999</v>
      </c>
      <c r="CG1028">
        <v>0.13377823</v>
      </c>
      <c r="CH1028">
        <v>-3.0408198000000001E-2</v>
      </c>
      <c r="CI1028">
        <v>0.25900096</v>
      </c>
      <c r="CJ1028">
        <v>0.3904898</v>
      </c>
      <c r="CK1028">
        <v>0.115170956</v>
      </c>
      <c r="CL1028">
        <v>0.36911777000000001</v>
      </c>
      <c r="CM1028">
        <v>0.40342732999999997</v>
      </c>
      <c r="CN1028">
        <v>0.19662790999999999</v>
      </c>
      <c r="CO1028">
        <v>0.13039553000000001</v>
      </c>
      <c r="CP1028">
        <v>0.36317127999999999</v>
      </c>
      <c r="CQ1028">
        <v>0.16149822999999999</v>
      </c>
      <c r="CR1028">
        <v>0.22010779999999999</v>
      </c>
      <c r="CS1028">
        <v>0.32428104000000002</v>
      </c>
      <c r="CT1028">
        <v>0.20028256999999999</v>
      </c>
      <c r="CU1028">
        <v>0.24696356</v>
      </c>
      <c r="CV1028">
        <v>0.38356045</v>
      </c>
      <c r="CW1028">
        <v>0.32443119999999998</v>
      </c>
      <c r="CX1028">
        <v>0.23000845</v>
      </c>
      <c r="CY1028">
        <v>0.22302132999999999</v>
      </c>
      <c r="CZ1028">
        <v>0.39486077000000003</v>
      </c>
      <c r="DA1028">
        <v>4.6628080000000002E-2</v>
      </c>
      <c r="DB1028">
        <v>0.17880602000000001</v>
      </c>
      <c r="DC1028">
        <v>0.9646401</v>
      </c>
      <c r="DD1028">
        <v>0.236731</v>
      </c>
      <c r="DE1028">
        <v>0.24324230999999999</v>
      </c>
      <c r="DF1028">
        <f t="shared" si="40"/>
        <v>0.23824934423300978</v>
      </c>
      <c r="DG1028">
        <f t="shared" si="41"/>
        <v>0</v>
      </c>
      <c r="DH1028">
        <v>2.7603162433852643E-3</v>
      </c>
      <c r="DI1028">
        <f>VLOOKUP(B1028,owner_jaccard!$C$1:$E$1128,3,FALSE)</f>
        <v>0.28888888888888797</v>
      </c>
      <c r="DJ1028">
        <f>VLOOKUP(B1028,partic_jaccard!$C$1:$E$1128,3,FALSE)</f>
        <v>0.43333333333333302</v>
      </c>
      <c r="DK1028">
        <f>VLOOKUP(B1028,rtword_jaccard!$C$1:$E$1128,3,FALSE)</f>
        <v>0.28205128205128199</v>
      </c>
      <c r="DL1028">
        <f>VLOOKUP(B1028,rtword_jaccard!$C$1:$F$1128,4,FALSE)</f>
        <v>0.36054421768707401</v>
      </c>
      <c r="DM1028">
        <f>VLOOKUP(B1028,rtword_jaccard!$C$1:$G$1128,5,FALSE)</f>
        <v>0.37614678899082499</v>
      </c>
      <c r="DN1028">
        <f>VLOOKUP(B1028,owner_j_重み付き!$C$1:$E$1128,3)</f>
        <v>1.0200000000000001E-2</v>
      </c>
      <c r="DO1028">
        <f>VLOOKUP(B1028,part_j_重み付き!$C$1:$E$1128,3,FALSE)</f>
        <v>1.2E-2</v>
      </c>
      <c r="DP1028">
        <f>VLOOKUP(B1028,journalsection_jaccard!$C$2:$E$1129,3,FALSE)</f>
        <v>0.63934426229508201</v>
      </c>
      <c r="DQ1028">
        <f>VLOOKUP(B1028,journalsection_jaccard!$C$2:$F$1129,4,FALSE)</f>
        <v>0.45985401459853997</v>
      </c>
      <c r="DR1028">
        <f>VLOOKUP(B1028,journalsection_jaccard!$C$2:$G$1129,5,FALSE)</f>
        <v>0.36986301369863001</v>
      </c>
      <c r="DS1028">
        <f>VLOOKUP(B1028,journalsection_jaccard!$C$2:$H$1129,6,FALSE)</f>
        <v>0.265822784810126</v>
      </c>
    </row>
    <row r="1029" spans="1:123" x14ac:dyDescent="0.55000000000000004">
      <c r="A1029">
        <v>1022</v>
      </c>
      <c r="B1029" t="s">
        <v>2453</v>
      </c>
      <c r="C1029" t="s">
        <v>1128</v>
      </c>
      <c r="D1029">
        <v>4.8650726E-4</v>
      </c>
      <c r="E1029">
        <v>9.8772750000000006E-2</v>
      </c>
      <c r="F1029">
        <v>0.1979139</v>
      </c>
      <c r="G1029">
        <v>0.13876421999999999</v>
      </c>
      <c r="H1029">
        <v>0.25986427000000001</v>
      </c>
      <c r="I1029">
        <v>-6.0727159999999997E-3</v>
      </c>
      <c r="J1029">
        <v>0.24610662</v>
      </c>
      <c r="K1029">
        <v>0.98209170000000001</v>
      </c>
      <c r="L1029">
        <v>0.18248877999999999</v>
      </c>
      <c r="M1029">
        <v>0.19326562999999999</v>
      </c>
      <c r="N1029">
        <v>0.24519318000000001</v>
      </c>
      <c r="O1029">
        <v>2.8497781999999999E-2</v>
      </c>
      <c r="P1029">
        <v>0.20703373999999999</v>
      </c>
      <c r="Q1029">
        <v>0.15732723000000001</v>
      </c>
      <c r="R1029">
        <v>0.23951544999999999</v>
      </c>
      <c r="S1029">
        <v>2.1387304999999999E-2</v>
      </c>
      <c r="T1029">
        <v>0.20154116</v>
      </c>
      <c r="U1029">
        <v>0.18327123000000001</v>
      </c>
      <c r="V1029">
        <v>0.13332072</v>
      </c>
      <c r="W1029">
        <v>-2.0083430999999999E-2</v>
      </c>
      <c r="X1029">
        <v>0.15623498</v>
      </c>
      <c r="Y1029">
        <v>0.25829174999999999</v>
      </c>
      <c r="Z1029">
        <v>0.1118369</v>
      </c>
      <c r="AA1029">
        <v>0.12204561999999999</v>
      </c>
      <c r="AB1029">
        <v>0.17248263999999999</v>
      </c>
      <c r="AC1029">
        <v>0.32225504999999999</v>
      </c>
      <c r="AD1029">
        <v>0.14855792000000001</v>
      </c>
      <c r="AE1029">
        <v>0.15236797999999999</v>
      </c>
      <c r="AF1029">
        <v>4.8656355999999998E-2</v>
      </c>
      <c r="AG1029">
        <v>0.34999376999999998</v>
      </c>
      <c r="AH1029">
        <v>7.9305243000000005E-4</v>
      </c>
      <c r="AI1029">
        <v>0.13453148000000001</v>
      </c>
      <c r="AJ1029">
        <v>0.1434984</v>
      </c>
      <c r="AK1029">
        <v>5.3708773000000001E-2</v>
      </c>
      <c r="AL1029">
        <v>6.4967565000000005E-2</v>
      </c>
      <c r="AM1029">
        <v>0.20627656999999999</v>
      </c>
      <c r="AN1029">
        <v>0.18489634999999999</v>
      </c>
      <c r="AO1029">
        <v>0.28395860000000001</v>
      </c>
      <c r="AP1029">
        <v>0.22248441999999999</v>
      </c>
      <c r="AQ1029">
        <v>0.23847562</v>
      </c>
      <c r="AR1029">
        <v>0.23647278999999999</v>
      </c>
      <c r="AS1029">
        <v>0.113086246</v>
      </c>
      <c r="AT1029">
        <v>8.5294640000000005E-2</v>
      </c>
      <c r="AU1029">
        <v>6.5113160000000003E-2</v>
      </c>
      <c r="AV1029">
        <v>-4.1320719999999998E-2</v>
      </c>
      <c r="AW1029">
        <v>0.1319842</v>
      </c>
      <c r="AX1029">
        <v>0.1106042</v>
      </c>
      <c r="AY1029">
        <v>0.13308908</v>
      </c>
      <c r="AZ1029">
        <v>0.96217540000000001</v>
      </c>
      <c r="BA1029">
        <v>1.1908027999999999E-2</v>
      </c>
      <c r="BB1029">
        <v>-4.9940753999999997E-2</v>
      </c>
      <c r="BC1029">
        <v>-6.5364759999999994E-2</v>
      </c>
      <c r="BD1029">
        <v>3.3975999999999999E-2</v>
      </c>
      <c r="BE1029">
        <v>-4.4471280000000002E-2</v>
      </c>
      <c r="BF1029">
        <v>0.172377</v>
      </c>
      <c r="BG1029">
        <v>0.21969195999999999</v>
      </c>
      <c r="BH1029">
        <v>-7.1517914000000004E-3</v>
      </c>
      <c r="BI1029">
        <v>0.26924621999999998</v>
      </c>
      <c r="BJ1029">
        <v>9.9307365999999994E-2</v>
      </c>
      <c r="BK1029">
        <v>0.16985652000000001</v>
      </c>
      <c r="BL1029">
        <v>-1.0994411000000001E-2</v>
      </c>
      <c r="BM1029">
        <v>6.7322750000000001E-2</v>
      </c>
      <c r="BN1029">
        <v>0.109806664</v>
      </c>
      <c r="BO1029">
        <v>0.14534522999999999</v>
      </c>
      <c r="BP1029">
        <v>0.28540543000000002</v>
      </c>
      <c r="BQ1029">
        <v>-5.8306806000000003E-2</v>
      </c>
      <c r="BR1029">
        <v>3.2232671999999997E-2</v>
      </c>
      <c r="BS1029">
        <v>0.17349925999999999</v>
      </c>
      <c r="BT1029">
        <v>0.15762989999999999</v>
      </c>
      <c r="BU1029">
        <v>0.13550954000000001</v>
      </c>
      <c r="BV1029">
        <v>-5.0986499999999997E-2</v>
      </c>
      <c r="BW1029">
        <v>0.19565838999999999</v>
      </c>
      <c r="BX1029">
        <v>0.34496179999999999</v>
      </c>
      <c r="BY1029">
        <v>0.1012309</v>
      </c>
      <c r="BZ1029">
        <v>0.14190009000000001</v>
      </c>
      <c r="CA1029">
        <v>0.11255585</v>
      </c>
      <c r="CB1029">
        <v>0.26330376</v>
      </c>
      <c r="CC1029">
        <v>0.18822597999999999</v>
      </c>
      <c r="CD1029">
        <v>0.27846103999999999</v>
      </c>
      <c r="CE1029">
        <v>0.12801370000000001</v>
      </c>
      <c r="CF1029">
        <v>0.14486742</v>
      </c>
      <c r="CG1029">
        <v>0.17791167999999999</v>
      </c>
      <c r="CH1029">
        <v>6.4670459999999999E-2</v>
      </c>
      <c r="CI1029">
        <v>0.20819095000000001</v>
      </c>
      <c r="CJ1029">
        <v>0.32194581999999999</v>
      </c>
      <c r="CK1029">
        <v>0.17173147</v>
      </c>
      <c r="CL1029">
        <v>0.14503177</v>
      </c>
      <c r="CM1029">
        <v>8.2247000000000001E-2</v>
      </c>
      <c r="CN1029">
        <v>7.034754E-2</v>
      </c>
      <c r="CO1029">
        <v>8.4781519999999999E-2</v>
      </c>
      <c r="CP1029">
        <v>-3.3255838000000003E-2</v>
      </c>
      <c r="CQ1029">
        <v>9.9518220000000004E-2</v>
      </c>
      <c r="CR1029">
        <v>0.23686561</v>
      </c>
      <c r="CS1029">
        <v>0.22372633</v>
      </c>
      <c r="CT1029">
        <v>0.32728590000000002</v>
      </c>
      <c r="CU1029">
        <v>1.4482343E-2</v>
      </c>
      <c r="CV1029">
        <v>0.18386689000000001</v>
      </c>
      <c r="CW1029">
        <v>0.15332451</v>
      </c>
      <c r="CX1029">
        <v>0.23027048</v>
      </c>
      <c r="CY1029">
        <v>0.14037105</v>
      </c>
      <c r="CZ1029">
        <v>0.21466347999999999</v>
      </c>
      <c r="DA1029">
        <v>6.3536460000000001E-3</v>
      </c>
      <c r="DB1029">
        <v>3.7529856E-2</v>
      </c>
      <c r="DC1029">
        <v>0.95971200000000001</v>
      </c>
      <c r="DD1029">
        <v>0.21483095999999999</v>
      </c>
      <c r="DE1029">
        <v>0.30250627000000002</v>
      </c>
      <c r="DF1029">
        <f t="shared" si="40"/>
        <v>0.1387719107212621</v>
      </c>
      <c r="DG1029">
        <f t="shared" si="41"/>
        <v>0</v>
      </c>
      <c r="DH1029">
        <v>0</v>
      </c>
      <c r="DI1029">
        <f>VLOOKUP(B1029,owner_jaccard!$C$1:$E$1128,3,FALSE)</f>
        <v>8.5714285714285701E-2</v>
      </c>
      <c r="DJ1029">
        <f>VLOOKUP(B1029,partic_jaccard!$C$1:$E$1128,3,FALSE)</f>
        <v>7.4074074074074001E-2</v>
      </c>
      <c r="DK1029">
        <f>VLOOKUP(B1029,rtword_jaccard!$C$1:$E$1128,3,FALSE)</f>
        <v>0.14942528735632099</v>
      </c>
      <c r="DL1029">
        <f>VLOOKUP(B1029,rtword_jaccard!$C$1:$F$1128,4,FALSE)</f>
        <v>0.183431952662721</v>
      </c>
      <c r="DM1029">
        <f>VLOOKUP(B1029,rtword_jaccard!$C$1:$G$1128,5,FALSE)</f>
        <v>0.21457489878542499</v>
      </c>
      <c r="DN1029">
        <f>VLOOKUP(B1029,owner_j_重み付き!$C$1:$E$1128,3)</f>
        <v>1.4E-3</v>
      </c>
      <c r="DO1029">
        <f>VLOOKUP(B1029,part_j_重み付き!$C$1:$E$1128,3,FALSE)</f>
        <v>8.6999999999999994E-3</v>
      </c>
      <c r="DP1029">
        <f>VLOOKUP(B1029,journalsection_jaccard!$C$2:$E$1129,3,FALSE)</f>
        <v>0.58730158730158699</v>
      </c>
      <c r="DQ1029">
        <f>VLOOKUP(B1029,journalsection_jaccard!$C$2:$F$1129,4,FALSE)</f>
        <v>0.38888888888888801</v>
      </c>
      <c r="DR1029">
        <f>VLOOKUP(B1029,journalsection_jaccard!$C$2:$G$1129,5,FALSE)</f>
        <v>0.28755364806866901</v>
      </c>
      <c r="DS1029">
        <f>VLOOKUP(B1029,journalsection_jaccard!$C$2:$H$1129,6,FALSE)</f>
        <v>0.19047619047618999</v>
      </c>
    </row>
    <row r="1030" spans="1:123" x14ac:dyDescent="0.55000000000000004">
      <c r="A1030">
        <v>1023</v>
      </c>
      <c r="B1030" t="s">
        <v>1578</v>
      </c>
      <c r="C1030" t="s">
        <v>1129</v>
      </c>
      <c r="D1030">
        <v>-9.6803784000000004E-2</v>
      </c>
      <c r="E1030">
        <v>0.13196137999999999</v>
      </c>
      <c r="F1030">
        <v>-4.2322791999999998E-2</v>
      </c>
      <c r="G1030">
        <v>0.15414163</v>
      </c>
      <c r="H1030">
        <v>0.18638118000000001</v>
      </c>
      <c r="I1030">
        <v>4.1585676000000002E-2</v>
      </c>
      <c r="J1030">
        <v>4.7174250000000001E-2</v>
      </c>
      <c r="K1030">
        <v>0.97938864999999997</v>
      </c>
      <c r="L1030">
        <v>0.16740978000000001</v>
      </c>
      <c r="M1030">
        <v>0.24070217999999999</v>
      </c>
      <c r="N1030">
        <v>0.34535882000000001</v>
      </c>
      <c r="O1030">
        <v>0.16781188999999999</v>
      </c>
      <c r="P1030">
        <v>0.13290145</v>
      </c>
      <c r="Q1030">
        <v>1.767618E-2</v>
      </c>
      <c r="R1030">
        <v>-2.9531405000000001E-3</v>
      </c>
      <c r="S1030">
        <v>-9.0690865999999995E-2</v>
      </c>
      <c r="T1030">
        <v>0.114845075</v>
      </c>
      <c r="U1030">
        <v>4.9897403E-2</v>
      </c>
      <c r="V1030">
        <v>0.11512624</v>
      </c>
      <c r="W1030">
        <v>6.9776945000000007E-2</v>
      </c>
      <c r="X1030">
        <v>0.12067111</v>
      </c>
      <c r="Y1030">
        <v>0.11325162</v>
      </c>
      <c r="Z1030">
        <v>4.5288916999999998E-2</v>
      </c>
      <c r="AA1030">
        <v>0.13549174</v>
      </c>
      <c r="AB1030">
        <v>0.19953836999999999</v>
      </c>
      <c r="AC1030">
        <v>0.21215624999999999</v>
      </c>
      <c r="AD1030">
        <v>0.16996948000000001</v>
      </c>
      <c r="AE1030">
        <v>5.6817718000000003E-2</v>
      </c>
      <c r="AF1030">
        <v>9.6260239999999997E-2</v>
      </c>
      <c r="AG1030">
        <v>8.1106570000000003E-2</v>
      </c>
      <c r="AH1030">
        <v>7.9077220000000004E-2</v>
      </c>
      <c r="AI1030">
        <v>0.1794239</v>
      </c>
      <c r="AJ1030">
        <v>-4.6489860000000001E-2</v>
      </c>
      <c r="AK1030">
        <v>0.113416076</v>
      </c>
      <c r="AL1030">
        <v>7.7843770000000007E-2</v>
      </c>
      <c r="AM1030">
        <v>0.34030517999999998</v>
      </c>
      <c r="AN1030">
        <v>6.8041794000000003E-2</v>
      </c>
      <c r="AO1030">
        <v>-1.8085391999999999E-2</v>
      </c>
      <c r="AP1030">
        <v>0.24423054999999999</v>
      </c>
      <c r="AQ1030">
        <v>0.25693582999999998</v>
      </c>
      <c r="AR1030">
        <v>5.239945E-2</v>
      </c>
      <c r="AS1030">
        <v>0.14574102999999999</v>
      </c>
      <c r="AT1030">
        <v>0.28751913000000001</v>
      </c>
      <c r="AU1030">
        <v>-3.0216606E-2</v>
      </c>
      <c r="AV1030">
        <v>0.28629169999999998</v>
      </c>
      <c r="AW1030">
        <v>0.32782929999999999</v>
      </c>
      <c r="AX1030">
        <v>-4.7153500000000001E-2</v>
      </c>
      <c r="AY1030">
        <v>0.10445617</v>
      </c>
      <c r="AZ1030">
        <v>0.95788739999999994</v>
      </c>
      <c r="BA1030">
        <v>5.3601217E-2</v>
      </c>
      <c r="BB1030">
        <v>5.0203579999999999E-3</v>
      </c>
      <c r="BC1030">
        <v>3.2605040000000002E-2</v>
      </c>
      <c r="BD1030">
        <v>1.3323366E-2</v>
      </c>
      <c r="BE1030">
        <v>0.15055864999999999</v>
      </c>
      <c r="BF1030">
        <v>-4.2766011999999999E-2</v>
      </c>
      <c r="BG1030">
        <v>0.29160219999999998</v>
      </c>
      <c r="BH1030">
        <v>-4.6498794000000003E-2</v>
      </c>
      <c r="BI1030">
        <v>9.1273463999999999E-2</v>
      </c>
      <c r="BJ1030">
        <v>0.12932637</v>
      </c>
      <c r="BK1030">
        <v>0.16003709999999999</v>
      </c>
      <c r="BL1030">
        <v>8.4212099999999998E-2</v>
      </c>
      <c r="BM1030">
        <v>0.29508287</v>
      </c>
      <c r="BN1030">
        <v>0.17758940000000001</v>
      </c>
      <c r="BO1030">
        <v>5.4988944999999996E-3</v>
      </c>
      <c r="BP1030">
        <v>0.26444932999999998</v>
      </c>
      <c r="BQ1030">
        <v>1.8668779999999999E-2</v>
      </c>
      <c r="BR1030">
        <v>-1.0708199000000001E-3</v>
      </c>
      <c r="BS1030">
        <v>0.16338684000000001</v>
      </c>
      <c r="BT1030">
        <v>0.22217558000000001</v>
      </c>
      <c r="BU1030">
        <v>0.12372747000000001</v>
      </c>
      <c r="BV1030">
        <v>9.5919854999999998E-2</v>
      </c>
      <c r="BW1030">
        <v>0.36226013000000001</v>
      </c>
      <c r="BX1030">
        <v>0.22454821999999999</v>
      </c>
      <c r="BY1030">
        <v>3.6880455999999999E-2</v>
      </c>
      <c r="BZ1030">
        <v>8.4546275000000004E-2</v>
      </c>
      <c r="CA1030">
        <v>0.21993789</v>
      </c>
      <c r="CB1030">
        <v>0.16581681000000001</v>
      </c>
      <c r="CC1030">
        <v>0.30186442000000002</v>
      </c>
      <c r="CD1030">
        <v>0.23709664</v>
      </c>
      <c r="CE1030">
        <v>0.14095759999999999</v>
      </c>
      <c r="CF1030">
        <v>0.11523477999999999</v>
      </c>
      <c r="CG1030">
        <v>0.14736117000000001</v>
      </c>
      <c r="CH1030">
        <v>8.995504E-2</v>
      </c>
      <c r="CI1030">
        <v>8.0820810000000007E-2</v>
      </c>
      <c r="CJ1030">
        <v>0.24849315999999999</v>
      </c>
      <c r="CK1030">
        <v>0.20992967000000001</v>
      </c>
      <c r="CL1030">
        <v>0.17702423</v>
      </c>
      <c r="CM1030">
        <v>0.12805921000000001</v>
      </c>
      <c r="CN1030">
        <v>0.14906180999999999</v>
      </c>
      <c r="CO1030">
        <v>0.20171162000000001</v>
      </c>
      <c r="CP1030">
        <v>0.10123184</v>
      </c>
      <c r="CQ1030">
        <v>0.26129841999999998</v>
      </c>
      <c r="CR1030">
        <v>0.22457036</v>
      </c>
      <c r="CS1030">
        <v>0.20580699999999999</v>
      </c>
      <c r="CT1030">
        <v>-3.1707939999999997E-2</v>
      </c>
      <c r="CU1030">
        <v>8.6846195000000001E-2</v>
      </c>
      <c r="CV1030">
        <v>0.15965071</v>
      </c>
      <c r="CW1030">
        <v>0.14803214000000001</v>
      </c>
      <c r="CX1030">
        <v>0.25615116999999998</v>
      </c>
      <c r="CY1030">
        <v>0.18423733</v>
      </c>
      <c r="CZ1030">
        <v>0.45681097999999998</v>
      </c>
      <c r="DA1030">
        <v>5.9689342999999999E-2</v>
      </c>
      <c r="DB1030">
        <v>-1.5212798499999999E-2</v>
      </c>
      <c r="DC1030">
        <v>0.97223040000000005</v>
      </c>
      <c r="DD1030">
        <v>0.23160618999999999</v>
      </c>
      <c r="DE1030">
        <v>-4.7576190000000003E-3</v>
      </c>
      <c r="DF1030">
        <f t="shared" si="40"/>
        <v>0.1294721725592233</v>
      </c>
      <c r="DG1030">
        <f t="shared" si="41"/>
        <v>0</v>
      </c>
      <c r="DH1030">
        <v>0</v>
      </c>
      <c r="DI1030">
        <f>VLOOKUP(B1030,owner_jaccard!$C$1:$E$1128,3,FALSE)</f>
        <v>0.135135135135135</v>
      </c>
      <c r="DJ1030">
        <f>VLOOKUP(B1030,partic_jaccard!$C$1:$E$1128,3,FALSE)</f>
        <v>0</v>
      </c>
      <c r="DK1030">
        <f>VLOOKUP(B1030,rtword_jaccard!$C$1:$E$1128,3,FALSE)</f>
        <v>0.17647058823529399</v>
      </c>
      <c r="DL1030">
        <f>VLOOKUP(B1030,rtword_jaccard!$C$1:$F$1128,4,FALSE)</f>
        <v>0.22699386503067401</v>
      </c>
      <c r="DM1030">
        <f>VLOOKUP(B1030,rtword_jaccard!$C$1:$G$1128,5,FALSE)</f>
        <v>0.23966942148760301</v>
      </c>
      <c r="DN1030">
        <f>VLOOKUP(B1030,owner_j_重み付き!$C$1:$E$1128,3)</f>
        <v>1.1999999999999999E-3</v>
      </c>
      <c r="DO1030">
        <f>VLOOKUP(B1030,part_j_重み付き!$C$1:$E$1128,3,FALSE)</f>
        <v>0</v>
      </c>
      <c r="DP1030">
        <f>VLOOKUP(B1030,journalsection_jaccard!$C$2:$E$1129,3,FALSE)</f>
        <v>0.40845070422535201</v>
      </c>
      <c r="DQ1030">
        <f>VLOOKUP(B1030,journalsection_jaccard!$C$2:$F$1129,4,FALSE)</f>
        <v>0.38888888888888801</v>
      </c>
      <c r="DR1030">
        <f>VLOOKUP(B1030,journalsection_jaccard!$C$2:$G$1129,5,FALSE)</f>
        <v>0.31578947368421001</v>
      </c>
      <c r="DS1030">
        <f>VLOOKUP(B1030,journalsection_jaccard!$C$2:$H$1129,6,FALSE)</f>
        <v>0.19047619047618999</v>
      </c>
    </row>
    <row r="1031" spans="1:123" hidden="1" x14ac:dyDescent="0.55000000000000004">
      <c r="A1031">
        <v>1024</v>
      </c>
      <c r="B1031" t="s">
        <v>2454</v>
      </c>
      <c r="C1031" t="s">
        <v>1130</v>
      </c>
      <c r="D1031">
        <v>0.23481594</v>
      </c>
      <c r="E1031">
        <v>4.4741139999999999E-2</v>
      </c>
      <c r="F1031">
        <v>0.1766064</v>
      </c>
      <c r="G1031">
        <v>4.3456281999999999E-2</v>
      </c>
      <c r="H1031">
        <v>7.0315749999999996E-2</v>
      </c>
      <c r="I1031">
        <v>0.13530512</v>
      </c>
      <c r="J1031">
        <v>0.15118366</v>
      </c>
      <c r="K1031">
        <v>0.98577009999999998</v>
      </c>
      <c r="L1031">
        <v>-2.3384512999999999E-2</v>
      </c>
      <c r="M1031">
        <v>0.14365569</v>
      </c>
      <c r="N1031">
        <v>8.1836893999999993E-2</v>
      </c>
      <c r="O1031">
        <v>0.19844228</v>
      </c>
      <c r="P1031">
        <v>5.0602116000000003E-2</v>
      </c>
      <c r="Q1031">
        <v>0.24544340000000001</v>
      </c>
      <c r="R1031">
        <v>-7.0226154999999998E-2</v>
      </c>
      <c r="S1031">
        <v>0.14544509999999999</v>
      </c>
      <c r="T1031">
        <v>0.14190978000000001</v>
      </c>
      <c r="U1031">
        <v>0.28102391999999998</v>
      </c>
      <c r="V1031">
        <v>2.7528264E-2</v>
      </c>
      <c r="W1031">
        <v>0.14055806000000001</v>
      </c>
      <c r="X1031">
        <v>0.18476486</v>
      </c>
      <c r="Y1031">
        <v>5.9518139999999997E-2</v>
      </c>
      <c r="Z1031">
        <v>0.13296272000000001</v>
      </c>
      <c r="AA1031">
        <v>0.11041368</v>
      </c>
      <c r="AB1031">
        <v>0.121613026</v>
      </c>
      <c r="AC1031">
        <v>6.1317700000000003E-2</v>
      </c>
      <c r="AD1031">
        <v>0.14534636000000001</v>
      </c>
      <c r="AE1031">
        <v>-5.6537799999999999E-2</v>
      </c>
      <c r="AF1031">
        <v>0.18836774000000001</v>
      </c>
      <c r="AG1031">
        <v>8.3086809999999997E-2</v>
      </c>
      <c r="AH1031">
        <v>-0.118933275</v>
      </c>
      <c r="AI1031">
        <v>0.23300171</v>
      </c>
      <c r="AJ1031">
        <v>0.1078554</v>
      </c>
      <c r="AK1031">
        <v>0.17590463000000001</v>
      </c>
      <c r="AL1031">
        <v>0.15583524000000001</v>
      </c>
      <c r="AM1031">
        <v>0.15346818000000001</v>
      </c>
      <c r="AN1031">
        <v>0.20597318000000001</v>
      </c>
      <c r="AO1031">
        <v>0.121604376</v>
      </c>
      <c r="AP1031">
        <v>0.32803666999999997</v>
      </c>
      <c r="AQ1031">
        <v>0.10862949500000001</v>
      </c>
      <c r="AR1031">
        <v>0.20589426</v>
      </c>
      <c r="AS1031">
        <v>9.2181979999999997E-2</v>
      </c>
      <c r="AT1031">
        <v>5.9458843999999997E-2</v>
      </c>
      <c r="AU1031">
        <v>0.20325552999999999</v>
      </c>
      <c r="AV1031">
        <v>0.22066374</v>
      </c>
      <c r="AW1031">
        <v>0.14803556000000001</v>
      </c>
      <c r="AX1031">
        <v>0.13750824</v>
      </c>
      <c r="AY1031">
        <v>0.16161975000000001</v>
      </c>
      <c r="AZ1031">
        <v>0.95377149999999999</v>
      </c>
      <c r="BA1031">
        <v>0.1667912</v>
      </c>
      <c r="BB1031">
        <v>0.10834431</v>
      </c>
      <c r="BC1031">
        <v>0.2630962</v>
      </c>
      <c r="BD1031">
        <v>0.2973479</v>
      </c>
      <c r="BE1031">
        <v>0.13818683000000001</v>
      </c>
      <c r="BF1031">
        <v>5.8530605999999999E-2</v>
      </c>
      <c r="BG1031">
        <v>0.37755123000000002</v>
      </c>
      <c r="BH1031">
        <v>0.11391137</v>
      </c>
      <c r="BI1031">
        <v>7.5400129999999996E-2</v>
      </c>
      <c r="BJ1031">
        <v>0.20133466</v>
      </c>
      <c r="BK1031">
        <v>6.9296140000000006E-2</v>
      </c>
      <c r="BL1031">
        <v>0.28263122000000002</v>
      </c>
      <c r="BM1031">
        <v>0.1685131</v>
      </c>
      <c r="BN1031">
        <v>0.23560616000000001</v>
      </c>
      <c r="BO1031">
        <v>9.0454939999999994E-3</v>
      </c>
      <c r="BP1031">
        <v>0.23078283999999999</v>
      </c>
      <c r="BQ1031">
        <v>0.2221484</v>
      </c>
      <c r="BR1031">
        <v>0.21318466999999999</v>
      </c>
      <c r="BS1031">
        <v>-3.3427440000000003E-2</v>
      </c>
      <c r="BT1031">
        <v>3.1535500000000001E-2</v>
      </c>
      <c r="BU1031">
        <v>8.3984400000000001E-2</v>
      </c>
      <c r="BV1031">
        <v>0.1713761</v>
      </c>
      <c r="BW1031">
        <v>0.29192575999999998</v>
      </c>
      <c r="BX1031">
        <v>0.16896583000000001</v>
      </c>
      <c r="BY1031">
        <v>0.19677900000000001</v>
      </c>
      <c r="BZ1031">
        <v>3.1920539999999997E-2</v>
      </c>
      <c r="CA1031">
        <v>0.26477047999999997</v>
      </c>
      <c r="CB1031">
        <v>0.21406336000000001</v>
      </c>
      <c r="CC1031">
        <v>0.26850083000000002</v>
      </c>
      <c r="CD1031">
        <v>0.28260854000000002</v>
      </c>
      <c r="CE1031">
        <v>0.26525270000000001</v>
      </c>
      <c r="CF1031">
        <v>0.24033183</v>
      </c>
      <c r="CG1031">
        <v>0.28628599999999998</v>
      </c>
      <c r="CH1031">
        <v>0.18452531</v>
      </c>
      <c r="CI1031">
        <v>-5.5748295000000003E-2</v>
      </c>
      <c r="CJ1031">
        <v>0.24783074999999999</v>
      </c>
      <c r="CK1031">
        <v>0.11905137</v>
      </c>
      <c r="CL1031">
        <v>1.654601E-2</v>
      </c>
      <c r="CM1031">
        <v>0.12613365000000001</v>
      </c>
      <c r="CN1031">
        <v>9.4903909999999994E-2</v>
      </c>
      <c r="CO1031">
        <v>1.0211424E-2</v>
      </c>
      <c r="CP1031">
        <v>0.13889167999999999</v>
      </c>
      <c r="CQ1031">
        <v>4.547064E-2</v>
      </c>
      <c r="CR1031">
        <v>0.13321769</v>
      </c>
      <c r="CS1031">
        <v>0.10087386499999999</v>
      </c>
      <c r="CT1031">
        <v>7.9411209999999996E-2</v>
      </c>
      <c r="CU1031">
        <v>6.0292892000000001E-2</v>
      </c>
      <c r="CV1031">
        <v>0.15181955999999999</v>
      </c>
      <c r="CW1031">
        <v>0.24913545000000001</v>
      </c>
      <c r="CX1031">
        <v>0.19692261999999999</v>
      </c>
      <c r="CY1031">
        <v>0.2327034</v>
      </c>
      <c r="CZ1031">
        <v>0.28480886999999999</v>
      </c>
      <c r="DA1031">
        <v>0.20119323</v>
      </c>
      <c r="DB1031">
        <v>0.22272955999999999</v>
      </c>
      <c r="DC1031">
        <v>0.97513866000000005</v>
      </c>
      <c r="DD1031">
        <v>0.26736771999999998</v>
      </c>
      <c r="DE1031">
        <v>-4.8284349999999997E-2</v>
      </c>
      <c r="DF1031">
        <f t="shared" si="40"/>
        <v>0.14569601873786406</v>
      </c>
      <c r="DG1031">
        <f t="shared" si="41"/>
        <v>0</v>
      </c>
      <c r="DH1031">
        <v>2.5316455696202531E-2</v>
      </c>
      <c r="DI1031">
        <f>VLOOKUP(B1031,owner_jaccard!$C$1:$E$1128,3,FALSE)</f>
        <v>0.48148148148148101</v>
      </c>
      <c r="DJ1031">
        <f>VLOOKUP(B1031,partic_jaccard!$C$1:$E$1128,3,FALSE)</f>
        <v>0.1</v>
      </c>
      <c r="DK1031">
        <f>VLOOKUP(B1031,rtword_jaccard!$C$1:$E$1128,3,FALSE)</f>
        <v>0.20481927710843301</v>
      </c>
      <c r="DL1031">
        <f>VLOOKUP(B1031,rtword_jaccard!$C$1:$F$1128,4,FALSE)</f>
        <v>0.31578947368421001</v>
      </c>
      <c r="DM1031">
        <f>VLOOKUP(B1031,rtword_jaccard!$C$1:$G$1128,5,FALSE)</f>
        <v>0.31004366812227002</v>
      </c>
      <c r="DN1031">
        <f>VLOOKUP(B1031,owner_j_重み付き!$C$1:$E$1128,3)</f>
        <v>4.4000000000000003E-3</v>
      </c>
      <c r="DO1031">
        <f>VLOOKUP(B1031,part_j_重み付き!$C$1:$E$1128,3,FALSE)</f>
        <v>2.0999999999999999E-3</v>
      </c>
      <c r="DP1031">
        <f>VLOOKUP(B1031,journalsection_jaccard!$C$2:$E$1129,3,FALSE)</f>
        <v>0.5625</v>
      </c>
      <c r="DQ1031">
        <f>VLOOKUP(B1031,journalsection_jaccard!$C$2:$F$1129,4,FALSE)</f>
        <v>0.39860139860139798</v>
      </c>
      <c r="DR1031">
        <f>VLOOKUP(B1031,journalsection_jaccard!$C$2:$G$1129,5,FALSE)</f>
        <v>0.33333333333333298</v>
      </c>
      <c r="DS1031">
        <f>VLOOKUP(B1031,journalsection_jaccard!$C$2:$H$1129,6,FALSE)</f>
        <v>0.25</v>
      </c>
    </row>
    <row r="1032" spans="1:123" hidden="1" x14ac:dyDescent="0.55000000000000004">
      <c r="A1032">
        <v>1025</v>
      </c>
      <c r="B1032" t="s">
        <v>1579</v>
      </c>
      <c r="C1032" t="s">
        <v>1131</v>
      </c>
      <c r="D1032">
        <v>0.16998231</v>
      </c>
      <c r="E1032">
        <v>0.31405454999999999</v>
      </c>
      <c r="F1032">
        <v>0.28980538</v>
      </c>
      <c r="G1032">
        <v>0.33220060000000001</v>
      </c>
      <c r="H1032">
        <v>0.27221210000000001</v>
      </c>
      <c r="I1032">
        <v>0.13622274000000001</v>
      </c>
      <c r="J1032">
        <v>0.23023862</v>
      </c>
      <c r="K1032">
        <v>0.97452070000000002</v>
      </c>
      <c r="L1032">
        <v>0.36836912999999999</v>
      </c>
      <c r="M1032">
        <v>0.28021109999999999</v>
      </c>
      <c r="N1032">
        <v>0.34097653999999999</v>
      </c>
      <c r="O1032">
        <v>0.306701</v>
      </c>
      <c r="P1032">
        <v>0.26589732999999999</v>
      </c>
      <c r="Q1032">
        <v>0.25279298</v>
      </c>
      <c r="R1032">
        <v>9.6680395000000002E-2</v>
      </c>
      <c r="S1032">
        <v>0.28432328000000001</v>
      </c>
      <c r="T1032">
        <v>0.18658662000000001</v>
      </c>
      <c r="U1032">
        <v>0.20615378000000001</v>
      </c>
      <c r="V1032">
        <v>3.9447490000000002E-2</v>
      </c>
      <c r="W1032">
        <v>0.20691866</v>
      </c>
      <c r="X1032">
        <v>0.10933364</v>
      </c>
      <c r="Y1032">
        <v>0.19650897000000001</v>
      </c>
      <c r="Z1032">
        <v>0.24523093000000001</v>
      </c>
      <c r="AA1032">
        <v>0.19353613</v>
      </c>
      <c r="AB1032">
        <v>0.26525833999999998</v>
      </c>
      <c r="AC1032">
        <v>0.32985458000000001</v>
      </c>
      <c r="AD1032">
        <v>0.19877555999999999</v>
      </c>
      <c r="AE1032">
        <v>0.1415825</v>
      </c>
      <c r="AF1032">
        <v>0.18074878</v>
      </c>
      <c r="AG1032">
        <v>0.21103045000000001</v>
      </c>
      <c r="AH1032">
        <v>5.2308474000000001E-2</v>
      </c>
      <c r="AI1032">
        <v>0.37327668000000003</v>
      </c>
      <c r="AJ1032">
        <v>0.36625459999999999</v>
      </c>
      <c r="AK1032">
        <v>0.37138638000000002</v>
      </c>
      <c r="AL1032">
        <v>0.20446565999999999</v>
      </c>
      <c r="AM1032">
        <v>0.31783046999999998</v>
      </c>
      <c r="AN1032">
        <v>0.14984314000000001</v>
      </c>
      <c r="AO1032">
        <v>0.34056989999999998</v>
      </c>
      <c r="AP1032">
        <v>0.36406507999999999</v>
      </c>
      <c r="AQ1032">
        <v>0.14772405999999999</v>
      </c>
      <c r="AR1032">
        <v>0.28766254000000002</v>
      </c>
      <c r="AS1032">
        <v>0.30556294000000001</v>
      </c>
      <c r="AT1032">
        <v>0.25105205000000003</v>
      </c>
      <c r="AU1032">
        <v>0.16291385999999999</v>
      </c>
      <c r="AV1032">
        <v>0.15578257000000001</v>
      </c>
      <c r="AW1032">
        <v>0.34148556000000002</v>
      </c>
      <c r="AX1032">
        <v>0.12002659</v>
      </c>
      <c r="AY1032">
        <v>0.13197276999999999</v>
      </c>
      <c r="AZ1032">
        <v>0.97673684000000005</v>
      </c>
      <c r="BA1032">
        <v>0.15695998</v>
      </c>
      <c r="BB1032">
        <v>7.5051190000000004E-2</v>
      </c>
      <c r="BC1032">
        <v>0.25936523</v>
      </c>
      <c r="BD1032">
        <v>0.28244471999999998</v>
      </c>
      <c r="BE1032">
        <v>0.19501714000000001</v>
      </c>
      <c r="BF1032">
        <v>8.9006299999999997E-2</v>
      </c>
      <c r="BG1032">
        <v>0.27987155000000002</v>
      </c>
      <c r="BH1032">
        <v>0.31532067000000003</v>
      </c>
      <c r="BI1032">
        <v>0.26753205000000002</v>
      </c>
      <c r="BJ1032">
        <v>0.25288072</v>
      </c>
      <c r="BK1032">
        <v>0.36722579999999999</v>
      </c>
      <c r="BL1032">
        <v>0.38116863000000001</v>
      </c>
      <c r="BM1032">
        <v>0.35956377</v>
      </c>
      <c r="BN1032">
        <v>0.34630144000000002</v>
      </c>
      <c r="BO1032">
        <v>0.30267525000000001</v>
      </c>
      <c r="BP1032">
        <v>0.32962406</v>
      </c>
      <c r="BQ1032">
        <v>0.27618926999999999</v>
      </c>
      <c r="BR1032">
        <v>0.27105537000000002</v>
      </c>
      <c r="BS1032">
        <v>0.33906206</v>
      </c>
      <c r="BT1032">
        <v>0.45063382000000002</v>
      </c>
      <c r="BU1032">
        <v>0.18275586999999999</v>
      </c>
      <c r="BV1032">
        <v>0.31943431</v>
      </c>
      <c r="BW1032">
        <v>0.35243924999999998</v>
      </c>
      <c r="BX1032">
        <v>0.36818948000000001</v>
      </c>
      <c r="BY1032">
        <v>0.16781615</v>
      </c>
      <c r="BZ1032">
        <v>0.19678445</v>
      </c>
      <c r="CA1032">
        <v>0.12581514999999999</v>
      </c>
      <c r="CB1032">
        <v>0.17329665</v>
      </c>
      <c r="CC1032">
        <v>0.34626770000000001</v>
      </c>
      <c r="CD1032">
        <v>0.43377613999999998</v>
      </c>
      <c r="CE1032">
        <v>0.21823078000000001</v>
      </c>
      <c r="CF1032">
        <v>0.1275348</v>
      </c>
      <c r="CG1032">
        <v>0.26999813</v>
      </c>
      <c r="CH1032">
        <v>2.0360788000000001E-2</v>
      </c>
      <c r="CI1032">
        <v>0.26904889999999998</v>
      </c>
      <c r="CJ1032">
        <v>0.20816277</v>
      </c>
      <c r="CK1032">
        <v>0.37817057999999998</v>
      </c>
      <c r="CL1032">
        <v>0.28427455000000001</v>
      </c>
      <c r="CM1032">
        <v>0.17270984</v>
      </c>
      <c r="CN1032">
        <v>0.21621093</v>
      </c>
      <c r="CO1032">
        <v>0.22111544</v>
      </c>
      <c r="CP1032">
        <v>0.30211009999999999</v>
      </c>
      <c r="CQ1032">
        <v>-1.5441484E-2</v>
      </c>
      <c r="CR1032">
        <v>0.39703443999999999</v>
      </c>
      <c r="CS1032">
        <v>0.20103020999999999</v>
      </c>
      <c r="CT1032">
        <v>0.13391054999999999</v>
      </c>
      <c r="CU1032">
        <v>0.23421702999999999</v>
      </c>
      <c r="CV1032">
        <v>0.28698610000000002</v>
      </c>
      <c r="CW1032">
        <v>0.26058524999999999</v>
      </c>
      <c r="CX1032">
        <v>0.21469657</v>
      </c>
      <c r="CY1032">
        <v>0.36424190000000001</v>
      </c>
      <c r="CZ1032">
        <v>0.18530210999999999</v>
      </c>
      <c r="DA1032">
        <v>8.6109270000000002E-2</v>
      </c>
      <c r="DB1032">
        <v>0.18296858999999999</v>
      </c>
      <c r="DC1032">
        <v>0.97906610000000005</v>
      </c>
      <c r="DD1032">
        <v>0.15386211999999999</v>
      </c>
      <c r="DE1032">
        <v>0.10191327</v>
      </c>
      <c r="DF1032">
        <f t="shared" si="40"/>
        <v>0.2411134515825242</v>
      </c>
      <c r="DG1032">
        <f t="shared" si="41"/>
        <v>0</v>
      </c>
      <c r="DH1032">
        <v>6.7049596824774321E-3</v>
      </c>
      <c r="DI1032">
        <f>VLOOKUP(B1032,owner_jaccard!$C$1:$E$1128,3,FALSE)</f>
        <v>0.68</v>
      </c>
      <c r="DJ1032">
        <f>VLOOKUP(B1032,partic_jaccard!$C$1:$E$1128,3,FALSE)</f>
        <v>0.63636363636363602</v>
      </c>
      <c r="DK1032">
        <f>VLOOKUP(B1032,rtword_jaccard!$C$1:$E$1128,3,FALSE)</f>
        <v>0.14942528735632099</v>
      </c>
      <c r="DL1032">
        <f>VLOOKUP(B1032,rtword_jaccard!$C$1:$F$1128,4,FALSE)</f>
        <v>0.28205128205128199</v>
      </c>
      <c r="DM1032">
        <f>VLOOKUP(B1032,rtword_jaccard!$C$1:$G$1128,5,FALSE)</f>
        <v>0.32743362831858402</v>
      </c>
      <c r="DN1032">
        <f>VLOOKUP(B1032,owner_j_重み付き!$C$1:$E$1128,3)</f>
        <v>1.21E-2</v>
      </c>
      <c r="DO1032">
        <f>VLOOKUP(B1032,part_j_重み付き!$C$1:$E$1128,3,FALSE)</f>
        <v>5.6300000000000003E-2</v>
      </c>
      <c r="DP1032">
        <f>VLOOKUP(B1032,journalsection_jaccard!$C$2:$E$1129,3,FALSE)</f>
        <v>0.75438596491228005</v>
      </c>
      <c r="DQ1032">
        <f>VLOOKUP(B1032,journalsection_jaccard!$C$2:$F$1129,4,FALSE)</f>
        <v>0.44927536231884002</v>
      </c>
      <c r="DR1032">
        <f>VLOOKUP(B1032,journalsection_jaccard!$C$2:$G$1129,5,FALSE)</f>
        <v>0.38888888888888801</v>
      </c>
      <c r="DS1032">
        <f>VLOOKUP(B1032,journalsection_jaccard!$C$2:$H$1129,6,FALSE)</f>
        <v>0.265822784810126</v>
      </c>
    </row>
    <row r="1033" spans="1:123" hidden="1" x14ac:dyDescent="0.55000000000000004">
      <c r="A1033">
        <v>1026</v>
      </c>
      <c r="B1033" t="s">
        <v>1580</v>
      </c>
      <c r="C1033" t="s">
        <v>1132</v>
      </c>
      <c r="D1033">
        <v>0.36807916000000002</v>
      </c>
      <c r="E1033">
        <v>0.23384721999999999</v>
      </c>
      <c r="F1033">
        <v>0.17793553000000001</v>
      </c>
      <c r="G1033">
        <v>0.37686086000000002</v>
      </c>
      <c r="H1033">
        <v>0.35356381999999997</v>
      </c>
      <c r="I1033">
        <v>0.15664710000000001</v>
      </c>
      <c r="J1033">
        <v>0.40838858</v>
      </c>
      <c r="K1033">
        <v>0.97760475000000002</v>
      </c>
      <c r="L1033">
        <v>0.22737488</v>
      </c>
      <c r="M1033">
        <v>0.15577835000000001</v>
      </c>
      <c r="N1033">
        <v>0.38773516000000002</v>
      </c>
      <c r="O1033">
        <v>0.26147154</v>
      </c>
      <c r="P1033">
        <v>0.14918855</v>
      </c>
      <c r="Q1033">
        <v>0.32940150000000001</v>
      </c>
      <c r="R1033">
        <v>9.9662539999999994E-2</v>
      </c>
      <c r="S1033">
        <v>0.32727012</v>
      </c>
      <c r="T1033">
        <v>0.37055510000000003</v>
      </c>
      <c r="U1033">
        <v>0.13431016000000001</v>
      </c>
      <c r="V1033">
        <v>0.12991862000000001</v>
      </c>
      <c r="W1033">
        <v>0.35631364999999998</v>
      </c>
      <c r="X1033">
        <v>0.3358776</v>
      </c>
      <c r="Y1033">
        <v>0.17278424000000001</v>
      </c>
      <c r="Z1033">
        <v>0.15202856000000001</v>
      </c>
      <c r="AA1033">
        <v>0.14403595</v>
      </c>
      <c r="AB1033">
        <v>0.21578017999999999</v>
      </c>
      <c r="AC1033">
        <v>0.29008463000000001</v>
      </c>
      <c r="AD1033">
        <v>5.9190854000000001E-2</v>
      </c>
      <c r="AE1033">
        <v>0.22978714</v>
      </c>
      <c r="AF1033">
        <v>0.33212005999999999</v>
      </c>
      <c r="AG1033">
        <v>0.21127293</v>
      </c>
      <c r="AH1033">
        <v>7.7445193999999995E-2</v>
      </c>
      <c r="AI1033">
        <v>0.52282006000000003</v>
      </c>
      <c r="AJ1033">
        <v>0.26829227999999999</v>
      </c>
      <c r="AK1033">
        <v>0.40903973999999999</v>
      </c>
      <c r="AL1033">
        <v>0.24508403000000001</v>
      </c>
      <c r="AM1033">
        <v>0.2300026</v>
      </c>
      <c r="AN1033">
        <v>0.32456200000000002</v>
      </c>
      <c r="AO1033">
        <v>0.14647236</v>
      </c>
      <c r="AP1033">
        <v>0.23915279</v>
      </c>
      <c r="AQ1033">
        <v>0.44863307000000002</v>
      </c>
      <c r="AR1033">
        <v>0.21568846999999999</v>
      </c>
      <c r="AS1033">
        <v>9.5543729999999993E-2</v>
      </c>
      <c r="AT1033">
        <v>0.21590365</v>
      </c>
      <c r="AU1033">
        <v>0.19525777999999999</v>
      </c>
      <c r="AV1033">
        <v>0.22001119</v>
      </c>
      <c r="AW1033">
        <v>0.42719122999999998</v>
      </c>
      <c r="AX1033">
        <v>0.10621885</v>
      </c>
      <c r="AY1033">
        <v>0.27290690000000001</v>
      </c>
      <c r="AZ1033">
        <v>0.96731</v>
      </c>
      <c r="BA1033">
        <v>0.100561544</v>
      </c>
      <c r="BB1033">
        <v>0.26552540000000002</v>
      </c>
      <c r="BC1033">
        <v>0.20600905</v>
      </c>
      <c r="BD1033">
        <v>0.23590063</v>
      </c>
      <c r="BE1033">
        <v>0.14489742</v>
      </c>
      <c r="BF1033">
        <v>0.124316335</v>
      </c>
      <c r="BG1033">
        <v>0.26386090000000001</v>
      </c>
      <c r="BH1033">
        <v>0.31286237</v>
      </c>
      <c r="BI1033">
        <v>0.27944281999999998</v>
      </c>
      <c r="BJ1033">
        <v>0.37723436999999999</v>
      </c>
      <c r="BK1033">
        <v>0.4396602</v>
      </c>
      <c r="BL1033">
        <v>0.23268538999999999</v>
      </c>
      <c r="BM1033">
        <v>0.38596894999999998</v>
      </c>
      <c r="BN1033">
        <v>0.39040459999999999</v>
      </c>
      <c r="BO1033">
        <v>0.33261633000000002</v>
      </c>
      <c r="BP1033">
        <v>0.13581905999999999</v>
      </c>
      <c r="BQ1033">
        <v>6.1714444E-2</v>
      </c>
      <c r="BR1033">
        <v>0.28972696999999997</v>
      </c>
      <c r="BS1033">
        <v>0.47137299999999999</v>
      </c>
      <c r="BT1033">
        <v>0.43204766999999999</v>
      </c>
      <c r="BU1033">
        <v>0.39024671999999999</v>
      </c>
      <c r="BV1033">
        <v>0.19293370000000001</v>
      </c>
      <c r="BW1033">
        <v>0.37884446999999999</v>
      </c>
      <c r="BX1033">
        <v>0.41930013999999999</v>
      </c>
      <c r="BY1033">
        <v>0.25592044000000003</v>
      </c>
      <c r="BZ1033">
        <v>0.38736078000000002</v>
      </c>
      <c r="CA1033">
        <v>5.3639687E-3</v>
      </c>
      <c r="CB1033">
        <v>7.5894729999999994E-2</v>
      </c>
      <c r="CC1033">
        <v>0.33666955999999998</v>
      </c>
      <c r="CD1033">
        <v>0.43117934000000002</v>
      </c>
      <c r="CE1033">
        <v>0.33400997999999998</v>
      </c>
      <c r="CF1033">
        <v>0.13060020999999999</v>
      </c>
      <c r="CG1033">
        <v>0.39835566</v>
      </c>
      <c r="CH1033">
        <v>0.1978886</v>
      </c>
      <c r="CI1033">
        <v>0.2292043</v>
      </c>
      <c r="CJ1033">
        <v>0.18668293999999999</v>
      </c>
      <c r="CK1033">
        <v>0.52746879999999996</v>
      </c>
      <c r="CL1033">
        <v>0.36694998000000001</v>
      </c>
      <c r="CM1033">
        <v>0.15078016</v>
      </c>
      <c r="CN1033">
        <v>0.12968637</v>
      </c>
      <c r="CO1033">
        <v>6.5064765999999996E-2</v>
      </c>
      <c r="CP1033">
        <v>0.33792818000000002</v>
      </c>
      <c r="CQ1033">
        <v>8.3633349999999995E-2</v>
      </c>
      <c r="CR1033">
        <v>0.43766223999999998</v>
      </c>
      <c r="CS1033">
        <v>0.33402756</v>
      </c>
      <c r="CT1033">
        <v>0.14658948999999999</v>
      </c>
      <c r="CU1033">
        <v>0.14927625999999999</v>
      </c>
      <c r="CV1033">
        <v>0.34183627</v>
      </c>
      <c r="CW1033">
        <v>0.20206392000000001</v>
      </c>
      <c r="CX1033">
        <v>5.4898656999999997E-2</v>
      </c>
      <c r="CY1033">
        <v>0.24144610999999999</v>
      </c>
      <c r="CZ1033">
        <v>0.21789362000000001</v>
      </c>
      <c r="DA1033">
        <v>0.30691358000000002</v>
      </c>
      <c r="DB1033">
        <v>0.17300366</v>
      </c>
      <c r="DC1033">
        <v>0.97987449999999998</v>
      </c>
      <c r="DD1033">
        <v>0.29972374000000002</v>
      </c>
      <c r="DE1033">
        <v>-9.8229460000000005E-2</v>
      </c>
      <c r="DF1033">
        <f t="shared" ref="DF1033:DF1096" si="42">AVERAGE(D1033:J1033,L1033:AY1033,BA1033:DB1033,DD1033:DE1033)</f>
        <v>0.25348728886116512</v>
      </c>
      <c r="DG1033">
        <f t="shared" ref="DG1033:DG1096" si="43">IF(DF1033&gt;=0.25,1,0)</f>
        <v>1</v>
      </c>
      <c r="DH1033">
        <v>4.4062849481727021E-2</v>
      </c>
      <c r="DI1033">
        <f>VLOOKUP(B1033,owner_jaccard!$C$1:$E$1128,3,FALSE)</f>
        <v>0.53846153846153799</v>
      </c>
      <c r="DJ1033">
        <f>VLOOKUP(B1033,partic_jaccard!$C$1:$E$1128,3,FALSE)</f>
        <v>0.65714285714285703</v>
      </c>
      <c r="DK1033">
        <f>VLOOKUP(B1033,rtword_jaccard!$C$1:$E$1128,3,FALSE)</f>
        <v>0.265822784810126</v>
      </c>
      <c r="DL1033">
        <f>VLOOKUP(B1033,rtword_jaccard!$C$1:$F$1128,4,FALSE)</f>
        <v>0.33333333333333298</v>
      </c>
      <c r="DM1033">
        <f>VLOOKUP(B1033,rtword_jaccard!$C$1:$G$1128,5,FALSE)</f>
        <v>0.38248847926267199</v>
      </c>
      <c r="DN1033">
        <f>VLOOKUP(B1033,owner_j_重み付き!$C$1:$E$1128,3)</f>
        <v>3.2199999999999999E-2</v>
      </c>
      <c r="DO1033">
        <f>VLOOKUP(B1033,part_j_重み付き!$C$1:$E$1128,3,FALSE)</f>
        <v>2.41E-2</v>
      </c>
      <c r="DP1033">
        <f>VLOOKUP(B1033,journalsection_jaccard!$C$2:$E$1129,3,FALSE)</f>
        <v>0.72413793103448199</v>
      </c>
      <c r="DQ1033">
        <f>VLOOKUP(B1033,journalsection_jaccard!$C$2:$F$1129,4,FALSE)</f>
        <v>0.42857142857142799</v>
      </c>
      <c r="DR1033">
        <f>VLOOKUP(B1033,journalsection_jaccard!$C$2:$G$1129,5,FALSE)</f>
        <v>0.36986301369863001</v>
      </c>
      <c r="DS1033">
        <f>VLOOKUP(B1033,journalsection_jaccard!$C$2:$H$1129,6,FALSE)</f>
        <v>0.25</v>
      </c>
    </row>
    <row r="1034" spans="1:123" hidden="1" x14ac:dyDescent="0.55000000000000004">
      <c r="A1034">
        <v>1027</v>
      </c>
      <c r="B1034" t="s">
        <v>1581</v>
      </c>
      <c r="C1034" t="s">
        <v>1133</v>
      </c>
      <c r="D1034">
        <v>0.12800497</v>
      </c>
      <c r="E1034">
        <v>0.30814912999999999</v>
      </c>
      <c r="F1034">
        <v>0.27790713</v>
      </c>
      <c r="G1034">
        <v>0.16241021</v>
      </c>
      <c r="H1034">
        <v>0.16267556999999999</v>
      </c>
      <c r="I1034">
        <v>0.15974289999999999</v>
      </c>
      <c r="J1034">
        <v>0.33524939999999998</v>
      </c>
      <c r="K1034">
        <v>0.97832536999999997</v>
      </c>
      <c r="L1034">
        <v>7.6554626000000001E-2</v>
      </c>
      <c r="M1034">
        <v>0.11977496</v>
      </c>
      <c r="N1034">
        <v>0.43989968000000002</v>
      </c>
      <c r="O1034">
        <v>7.1718840000000006E-2</v>
      </c>
      <c r="P1034">
        <v>0.16384213</v>
      </c>
      <c r="Q1034">
        <v>6.5608814000000001E-2</v>
      </c>
      <c r="R1034">
        <v>0.28450175999999999</v>
      </c>
      <c r="S1034">
        <v>3.6165035999999998E-2</v>
      </c>
      <c r="T1034">
        <v>0.17154628</v>
      </c>
      <c r="U1034">
        <v>-0.15230693000000001</v>
      </c>
      <c r="V1034">
        <v>0.19770952</v>
      </c>
      <c r="W1034">
        <v>0.34158146</v>
      </c>
      <c r="X1034">
        <v>0.10390665</v>
      </c>
      <c r="Y1034">
        <v>0.113556564</v>
      </c>
      <c r="Z1034">
        <v>1.3270008E-2</v>
      </c>
      <c r="AA1034">
        <v>8.7771416000000005E-2</v>
      </c>
      <c r="AB1034">
        <v>0.17257906000000001</v>
      </c>
      <c r="AC1034">
        <v>0.16022106</v>
      </c>
      <c r="AD1034">
        <v>6.7126623999999996E-2</v>
      </c>
      <c r="AE1034">
        <v>-0.10940534</v>
      </c>
      <c r="AF1034">
        <v>0.13768299000000001</v>
      </c>
      <c r="AG1034">
        <v>0.15518436999999999</v>
      </c>
      <c r="AH1034">
        <v>-0.12495798</v>
      </c>
      <c r="AI1034">
        <v>0.26863766</v>
      </c>
      <c r="AJ1034">
        <v>0.16665894000000001</v>
      </c>
      <c r="AK1034">
        <v>0.23572493999999999</v>
      </c>
      <c r="AL1034">
        <v>0.16156704999999999</v>
      </c>
      <c r="AM1034">
        <v>0.18919706</v>
      </c>
      <c r="AN1034">
        <v>0.113644734</v>
      </c>
      <c r="AO1034">
        <v>0.27449518000000001</v>
      </c>
      <c r="AP1034">
        <v>0.14913002</v>
      </c>
      <c r="AQ1034">
        <v>0.11842786</v>
      </c>
      <c r="AR1034">
        <v>0.15087834999999999</v>
      </c>
      <c r="AS1034">
        <v>0.21499549000000001</v>
      </c>
      <c r="AT1034">
        <v>8.9276969999999997E-2</v>
      </c>
      <c r="AU1034">
        <v>9.4374366000000001E-2</v>
      </c>
      <c r="AV1034">
        <v>0.1677633</v>
      </c>
      <c r="AW1034">
        <v>0.2276733</v>
      </c>
      <c r="AX1034">
        <v>0.30940273000000001</v>
      </c>
      <c r="AY1034">
        <v>0.20803464999999999</v>
      </c>
      <c r="AZ1034">
        <v>0.96396077000000002</v>
      </c>
      <c r="BA1034">
        <v>0.24560699</v>
      </c>
      <c r="BB1034">
        <v>0.20668507</v>
      </c>
      <c r="BC1034">
        <v>0.19359773</v>
      </c>
      <c r="BD1034">
        <v>0.16155669</v>
      </c>
      <c r="BE1034">
        <v>-3.1769369999999998E-2</v>
      </c>
      <c r="BF1034">
        <v>2.9314488E-2</v>
      </c>
      <c r="BG1034">
        <v>0.16052628999999999</v>
      </c>
      <c r="BH1034">
        <v>3.4928135999999999E-2</v>
      </c>
      <c r="BI1034">
        <v>0.16979852000000001</v>
      </c>
      <c r="BJ1034">
        <v>0.19341320000000001</v>
      </c>
      <c r="BK1034">
        <v>0.12441664</v>
      </c>
      <c r="BL1034">
        <v>5.5724856000000003E-2</v>
      </c>
      <c r="BM1034">
        <v>0.15599376000000001</v>
      </c>
      <c r="BN1034">
        <v>0.1904942</v>
      </c>
      <c r="BO1034">
        <v>0.17161066999999999</v>
      </c>
      <c r="BP1034">
        <v>-3.3460543000000002E-2</v>
      </c>
      <c r="BQ1034">
        <v>0.14447542999999999</v>
      </c>
      <c r="BR1034">
        <v>0.21327145</v>
      </c>
      <c r="BS1034">
        <v>0.10844417000000001</v>
      </c>
      <c r="BT1034">
        <v>0.27899456</v>
      </c>
      <c r="BU1034">
        <v>0.21381257000000001</v>
      </c>
      <c r="BV1034">
        <v>0.24009507999999999</v>
      </c>
      <c r="BW1034">
        <v>0.29792738000000002</v>
      </c>
      <c r="BX1034">
        <v>0.39056477000000001</v>
      </c>
      <c r="BY1034">
        <v>0.12729952</v>
      </c>
      <c r="BZ1034">
        <v>0.11098503999999999</v>
      </c>
      <c r="CA1034">
        <v>-2.6902808E-3</v>
      </c>
      <c r="CB1034">
        <v>0.22915415</v>
      </c>
      <c r="CC1034">
        <v>0.34661340000000002</v>
      </c>
      <c r="CD1034">
        <v>0.29047102000000002</v>
      </c>
      <c r="CE1034">
        <v>0.19898099</v>
      </c>
      <c r="CF1034">
        <v>0.29444867000000002</v>
      </c>
      <c r="CG1034">
        <v>0.18346800999999999</v>
      </c>
      <c r="CH1034">
        <v>0.10550151000000001</v>
      </c>
      <c r="CI1034">
        <v>6.8724080000000007E-2</v>
      </c>
      <c r="CJ1034">
        <v>8.290024E-2</v>
      </c>
      <c r="CK1034">
        <v>0.26172980000000001</v>
      </c>
      <c r="CL1034">
        <v>0.26554522000000003</v>
      </c>
      <c r="CM1034">
        <v>1.5497463E-2</v>
      </c>
      <c r="CN1034">
        <v>0.17032306</v>
      </c>
      <c r="CO1034">
        <v>0.18917729999999999</v>
      </c>
      <c r="CP1034">
        <v>0.15602039000000001</v>
      </c>
      <c r="CQ1034">
        <v>-3.1338245000000001E-2</v>
      </c>
      <c r="CR1034">
        <v>0.25824313999999998</v>
      </c>
      <c r="CS1034">
        <v>0.29129403999999998</v>
      </c>
      <c r="CT1034">
        <v>1.1351181E-2</v>
      </c>
      <c r="CU1034">
        <v>0.20374328</v>
      </c>
      <c r="CV1034">
        <v>0.31125320000000001</v>
      </c>
      <c r="CW1034">
        <v>0.2344214</v>
      </c>
      <c r="CX1034">
        <v>0.16444710000000001</v>
      </c>
      <c r="CY1034">
        <v>0.23613565</v>
      </c>
      <c r="CZ1034">
        <v>0.26403444999999998</v>
      </c>
      <c r="DA1034">
        <v>0.15275857000000001</v>
      </c>
      <c r="DB1034">
        <v>2.0721056000000001E-3</v>
      </c>
      <c r="DC1034">
        <v>0.97782855999999996</v>
      </c>
      <c r="DD1034">
        <v>0.20975447999999999</v>
      </c>
      <c r="DE1034">
        <v>0.15167421</v>
      </c>
      <c r="DF1034">
        <f t="shared" si="42"/>
        <v>0.16250068338640775</v>
      </c>
      <c r="DG1034">
        <f t="shared" si="43"/>
        <v>0</v>
      </c>
      <c r="DH1034">
        <v>6.9177555726364333E-3</v>
      </c>
      <c r="DI1034">
        <f>VLOOKUP(B1034,owner_jaccard!$C$1:$E$1128,3,FALSE)</f>
        <v>0.266666666666666</v>
      </c>
      <c r="DJ1034">
        <f>VLOOKUP(B1034,partic_jaccard!$C$1:$E$1128,3,FALSE)</f>
        <v>0.21621621621621601</v>
      </c>
      <c r="DK1034">
        <f>VLOOKUP(B1034,rtword_jaccard!$C$1:$E$1128,3,FALSE)</f>
        <v>8.6956521739130405E-2</v>
      </c>
      <c r="DL1034">
        <f>VLOOKUP(B1034,rtword_jaccard!$C$1:$F$1128,4,FALSE)</f>
        <v>0.16279069767441801</v>
      </c>
      <c r="DM1034">
        <f>VLOOKUP(B1034,rtword_jaccard!$C$1:$G$1128,5,FALSE)</f>
        <v>0.19521912350597601</v>
      </c>
      <c r="DN1034">
        <f>VLOOKUP(B1034,owner_j_重み付き!$C$1:$E$1128,3)</f>
        <v>3.7000000000000002E-3</v>
      </c>
      <c r="DO1034">
        <f>VLOOKUP(B1034,part_j_重み付き!$C$1:$E$1128,3,FALSE)</f>
        <v>1.1299999999999999E-2</v>
      </c>
      <c r="DP1034">
        <f>VLOOKUP(B1034,journalsection_jaccard!$C$2:$E$1129,3,FALSE)</f>
        <v>0.58730158730158699</v>
      </c>
      <c r="DQ1034">
        <f>VLOOKUP(B1034,journalsection_jaccard!$C$2:$F$1129,4,FALSE)</f>
        <v>0.35135135135135098</v>
      </c>
      <c r="DR1034">
        <f>VLOOKUP(B1034,journalsection_jaccard!$C$2:$G$1129,5,FALSE)</f>
        <v>0.29870129870129802</v>
      </c>
      <c r="DS1034">
        <f>VLOOKUP(B1034,journalsection_jaccard!$C$2:$H$1129,6,FALSE)</f>
        <v>0.16279069767441801</v>
      </c>
    </row>
    <row r="1035" spans="1:123" hidden="1" x14ac:dyDescent="0.55000000000000004">
      <c r="A1035">
        <v>1028</v>
      </c>
      <c r="B1035" t="s">
        <v>1582</v>
      </c>
      <c r="C1035" t="s">
        <v>1134</v>
      </c>
      <c r="D1035">
        <v>0.44728871999999997</v>
      </c>
      <c r="E1035">
        <v>0.30823433</v>
      </c>
      <c r="F1035">
        <v>0.15405793000000001</v>
      </c>
      <c r="G1035">
        <v>0.3632862</v>
      </c>
      <c r="H1035">
        <v>0.16974313999999999</v>
      </c>
      <c r="I1035">
        <v>0.23395847</v>
      </c>
      <c r="J1035">
        <v>0.48182364999999999</v>
      </c>
      <c r="K1035">
        <v>0.97761209999999998</v>
      </c>
      <c r="L1035">
        <v>0.29692551</v>
      </c>
      <c r="M1035">
        <v>0.45105276</v>
      </c>
      <c r="N1035">
        <v>0.38523550000000001</v>
      </c>
      <c r="O1035">
        <v>0.27856304999999998</v>
      </c>
      <c r="P1035">
        <v>0.25868999999999998</v>
      </c>
      <c r="Q1035">
        <v>0.28950140000000002</v>
      </c>
      <c r="R1035">
        <v>0.13422664000000001</v>
      </c>
      <c r="S1035">
        <v>0.17374166999999999</v>
      </c>
      <c r="T1035">
        <v>0.19037870000000001</v>
      </c>
      <c r="U1035">
        <v>0.21119884999999999</v>
      </c>
      <c r="V1035">
        <v>0.33030584000000002</v>
      </c>
      <c r="W1035">
        <v>0.29298871999999998</v>
      </c>
      <c r="X1035">
        <v>-7.010421E-2</v>
      </c>
      <c r="Y1035">
        <v>9.1908889999999993E-2</v>
      </c>
      <c r="Z1035">
        <v>0.1254566</v>
      </c>
      <c r="AA1035">
        <v>0.12793589999999999</v>
      </c>
      <c r="AB1035">
        <v>0.12198658</v>
      </c>
      <c r="AC1035">
        <v>0.25461919999999999</v>
      </c>
      <c r="AD1035">
        <v>0.12091666500000001</v>
      </c>
      <c r="AE1035">
        <v>0.25467437999999998</v>
      </c>
      <c r="AF1035">
        <v>0.33815908</v>
      </c>
      <c r="AG1035">
        <v>0.18452299</v>
      </c>
      <c r="AH1035">
        <v>0.18961030000000001</v>
      </c>
      <c r="AI1035">
        <v>0.32262394</v>
      </c>
      <c r="AJ1035">
        <v>0.22546550000000001</v>
      </c>
      <c r="AK1035">
        <v>0.38384148000000001</v>
      </c>
      <c r="AL1035">
        <v>0.29572004000000002</v>
      </c>
      <c r="AM1035">
        <v>0.36706783999999998</v>
      </c>
      <c r="AN1035">
        <v>0.14154559999999999</v>
      </c>
      <c r="AO1035">
        <v>0.15862371</v>
      </c>
      <c r="AP1035">
        <v>0.36038599999999998</v>
      </c>
      <c r="AQ1035">
        <v>0.25059720000000002</v>
      </c>
      <c r="AR1035">
        <v>0.24839900000000001</v>
      </c>
      <c r="AS1035">
        <v>0.29567601999999998</v>
      </c>
      <c r="AT1035">
        <v>0.2100659</v>
      </c>
      <c r="AU1035">
        <v>2.9414859000000002E-2</v>
      </c>
      <c r="AV1035">
        <v>0.32856010000000002</v>
      </c>
      <c r="AW1035">
        <v>0.32248935000000001</v>
      </c>
      <c r="AX1035">
        <v>0.11790121000000001</v>
      </c>
      <c r="AY1035">
        <v>0.27443704000000002</v>
      </c>
      <c r="AZ1035">
        <v>0.97555643000000003</v>
      </c>
      <c r="BA1035">
        <v>0.1868688</v>
      </c>
      <c r="BB1035">
        <v>0.21325979</v>
      </c>
      <c r="BC1035">
        <v>6.5596489999999996E-4</v>
      </c>
      <c r="BD1035">
        <v>0.29057496999999999</v>
      </c>
      <c r="BE1035">
        <v>6.8224090000000001E-2</v>
      </c>
      <c r="BF1035">
        <v>9.4052659999999996E-2</v>
      </c>
      <c r="BG1035">
        <v>0.34450209999999998</v>
      </c>
      <c r="BH1035">
        <v>0.20324259</v>
      </c>
      <c r="BI1035">
        <v>0.26408007999999999</v>
      </c>
      <c r="BJ1035">
        <v>0.119566254</v>
      </c>
      <c r="BK1035">
        <v>0.33980690000000002</v>
      </c>
      <c r="BL1035">
        <v>0.30562672000000002</v>
      </c>
      <c r="BM1035">
        <v>0.27788930000000001</v>
      </c>
      <c r="BN1035">
        <v>0.41961979999999999</v>
      </c>
      <c r="BO1035">
        <v>0.30244955000000001</v>
      </c>
      <c r="BP1035">
        <v>0.16904862000000001</v>
      </c>
      <c r="BQ1035">
        <v>0.15345374000000001</v>
      </c>
      <c r="BR1035">
        <v>0.31456313000000002</v>
      </c>
      <c r="BS1035">
        <v>0.32139276999999999</v>
      </c>
      <c r="BT1035">
        <v>0.27638558000000002</v>
      </c>
      <c r="BU1035">
        <v>0.3022512</v>
      </c>
      <c r="BV1035">
        <v>0.33527332999999998</v>
      </c>
      <c r="BW1035">
        <v>0.38198130000000002</v>
      </c>
      <c r="BX1035">
        <v>0.41528258000000001</v>
      </c>
      <c r="BY1035">
        <v>0.32251342999999999</v>
      </c>
      <c r="BZ1035">
        <v>0.31070995000000001</v>
      </c>
      <c r="CA1035">
        <v>0.26257297000000002</v>
      </c>
      <c r="CB1035">
        <v>0.33109971999999999</v>
      </c>
      <c r="CC1035">
        <v>0.45007323999999999</v>
      </c>
      <c r="CD1035">
        <v>0.37810072</v>
      </c>
      <c r="CE1035">
        <v>0.51063619999999998</v>
      </c>
      <c r="CF1035">
        <v>0.15638214</v>
      </c>
      <c r="CG1035">
        <v>0.24292997999999999</v>
      </c>
      <c r="CH1035">
        <v>0.29415858</v>
      </c>
      <c r="CI1035">
        <v>0.12906500000000001</v>
      </c>
      <c r="CJ1035">
        <v>0.2647196</v>
      </c>
      <c r="CK1035">
        <v>0.38226434999999997</v>
      </c>
      <c r="CL1035">
        <v>0.20540976999999999</v>
      </c>
      <c r="CM1035">
        <v>0.21193134999999999</v>
      </c>
      <c r="CN1035">
        <v>0.23497440999999999</v>
      </c>
      <c r="CO1035">
        <v>6.2212824999999999E-2</v>
      </c>
      <c r="CP1035">
        <v>0.36280950000000001</v>
      </c>
      <c r="CQ1035">
        <v>0.17590815000000001</v>
      </c>
      <c r="CR1035">
        <v>0.50179434000000001</v>
      </c>
      <c r="CS1035">
        <v>0.24034205</v>
      </c>
      <c r="CT1035">
        <v>0.123065725</v>
      </c>
      <c r="CU1035">
        <v>0.39425690000000002</v>
      </c>
      <c r="CV1035">
        <v>0.40640825000000003</v>
      </c>
      <c r="CW1035">
        <v>0.19948721999999999</v>
      </c>
      <c r="CX1035">
        <v>0.13520831</v>
      </c>
      <c r="CY1035">
        <v>0.35648647</v>
      </c>
      <c r="CZ1035">
        <v>0.47873130000000003</v>
      </c>
      <c r="DA1035">
        <v>0.37139254999999999</v>
      </c>
      <c r="DB1035">
        <v>0.16302884000000001</v>
      </c>
      <c r="DC1035">
        <v>0.98182552999999995</v>
      </c>
      <c r="DD1035">
        <v>0.17716958999999999</v>
      </c>
      <c r="DE1035">
        <v>0.22488222999999999</v>
      </c>
      <c r="DF1035">
        <f t="shared" si="42"/>
        <v>0.25907261866893194</v>
      </c>
      <c r="DG1035">
        <f t="shared" si="43"/>
        <v>1</v>
      </c>
      <c r="DH1035">
        <v>1.505334232772897E-3</v>
      </c>
      <c r="DI1035">
        <f>VLOOKUP(B1035,owner_jaccard!$C$1:$E$1128,3,FALSE)</f>
        <v>0.37735849056603699</v>
      </c>
      <c r="DJ1035">
        <f>VLOOKUP(B1035,partic_jaccard!$C$1:$E$1128,3,FALSE)</f>
        <v>0.58974358974358898</v>
      </c>
      <c r="DK1035">
        <f>VLOOKUP(B1035,rtword_jaccard!$C$1:$E$1128,3,FALSE)</f>
        <v>0.17647058823529399</v>
      </c>
      <c r="DL1035">
        <f>VLOOKUP(B1035,rtword_jaccard!$C$1:$F$1128,4,FALSE)</f>
        <v>0.265822784810126</v>
      </c>
      <c r="DM1035">
        <f>VLOOKUP(B1035,rtword_jaccard!$C$1:$G$1128,5,FALSE)</f>
        <v>0.30434782608695599</v>
      </c>
      <c r="DN1035">
        <f>VLOOKUP(B1035,owner_j_重み付き!$C$1:$E$1128,3)</f>
        <v>1.4800000000000001E-2</v>
      </c>
      <c r="DO1035">
        <f>VLOOKUP(B1035,part_j_重み付き!$C$1:$E$1128,3,FALSE)</f>
        <v>2.87E-2</v>
      </c>
      <c r="DP1035">
        <f>VLOOKUP(B1035,journalsection_jaccard!$C$2:$E$1129,3,FALSE)</f>
        <v>0.75438596491228005</v>
      </c>
      <c r="DQ1035">
        <f>VLOOKUP(B1035,journalsection_jaccard!$C$2:$F$1129,4,FALSE)</f>
        <v>0.42857142857142799</v>
      </c>
      <c r="DR1035">
        <f>VLOOKUP(B1035,journalsection_jaccard!$C$2:$G$1129,5,FALSE)</f>
        <v>0.36363636363636298</v>
      </c>
      <c r="DS1035">
        <f>VLOOKUP(B1035,journalsection_jaccard!$C$2:$H$1129,6,FALSE)</f>
        <v>0.234567901234567</v>
      </c>
    </row>
    <row r="1036" spans="1:123" x14ac:dyDescent="0.55000000000000004">
      <c r="A1036">
        <v>1029</v>
      </c>
      <c r="B1036" t="s">
        <v>2455</v>
      </c>
      <c r="C1036" t="s">
        <v>1135</v>
      </c>
      <c r="D1036">
        <v>0.2673836</v>
      </c>
      <c r="E1036">
        <v>0.30669345999999997</v>
      </c>
      <c r="F1036">
        <v>9.0476600000000004E-2</v>
      </c>
      <c r="G1036">
        <v>0.49126019999999998</v>
      </c>
      <c r="H1036">
        <v>0.27184503999999998</v>
      </c>
      <c r="I1036">
        <v>0.15062610000000001</v>
      </c>
      <c r="J1036">
        <v>0.20115404000000001</v>
      </c>
      <c r="K1036">
        <v>0.98589709999999997</v>
      </c>
      <c r="L1036">
        <v>2.0232935000000001E-2</v>
      </c>
      <c r="M1036">
        <v>0.22280067000000001</v>
      </c>
      <c r="N1036">
        <v>0.29430872000000002</v>
      </c>
      <c r="O1036">
        <v>0.22437752999999999</v>
      </c>
      <c r="P1036">
        <v>-3.5648074000000002E-2</v>
      </c>
      <c r="Q1036">
        <v>0.25669318000000002</v>
      </c>
      <c r="R1036">
        <v>3.2328165999999998E-2</v>
      </c>
      <c r="S1036">
        <v>-2.6991744000000002E-2</v>
      </c>
      <c r="T1036">
        <v>0.3570333</v>
      </c>
      <c r="U1036">
        <v>0.20142119</v>
      </c>
      <c r="V1036">
        <v>0.12883575</v>
      </c>
      <c r="W1036">
        <v>0.40713157999999999</v>
      </c>
      <c r="X1036">
        <v>0.1734175</v>
      </c>
      <c r="Y1036">
        <v>0.28827693999999998</v>
      </c>
      <c r="Z1036">
        <v>0.23360040000000001</v>
      </c>
      <c r="AA1036">
        <v>0.15214309000000001</v>
      </c>
      <c r="AB1036">
        <v>0.28424635999999998</v>
      </c>
      <c r="AC1036">
        <v>0.25704549999999998</v>
      </c>
      <c r="AD1036">
        <v>4.9172338000000003E-2</v>
      </c>
      <c r="AE1036">
        <v>0.25723020000000002</v>
      </c>
      <c r="AF1036">
        <v>0.24882858999999999</v>
      </c>
      <c r="AG1036">
        <v>0.10678851</v>
      </c>
      <c r="AH1036">
        <v>1.9627283000000001E-3</v>
      </c>
      <c r="AI1036">
        <v>0.2590885</v>
      </c>
      <c r="AJ1036">
        <v>0.1886689</v>
      </c>
      <c r="AK1036">
        <v>0.28613526</v>
      </c>
      <c r="AL1036">
        <v>0.16569980000000001</v>
      </c>
      <c r="AM1036">
        <v>0.19686386</v>
      </c>
      <c r="AN1036">
        <v>0.14206553</v>
      </c>
      <c r="AO1036">
        <v>0.1726722</v>
      </c>
      <c r="AP1036">
        <v>0.16990325000000001</v>
      </c>
      <c r="AQ1036">
        <v>0.30424709999999999</v>
      </c>
      <c r="AR1036">
        <v>0.24807372999999999</v>
      </c>
      <c r="AS1036">
        <v>0.18113798</v>
      </c>
      <c r="AT1036">
        <v>-1.6863850999999999E-3</v>
      </c>
      <c r="AU1036">
        <v>2.6238589999999999E-2</v>
      </c>
      <c r="AV1036">
        <v>0.12146852</v>
      </c>
      <c r="AW1036">
        <v>0.33905983000000001</v>
      </c>
      <c r="AX1036">
        <v>8.0998234000000002E-2</v>
      </c>
      <c r="AY1036">
        <v>0.14945452000000001</v>
      </c>
      <c r="AZ1036">
        <v>0.97839785000000001</v>
      </c>
      <c r="BA1036">
        <v>0.29952306000000001</v>
      </c>
      <c r="BB1036">
        <v>0.18974936000000001</v>
      </c>
      <c r="BC1036">
        <v>0.12993858999999999</v>
      </c>
      <c r="BD1036">
        <v>0.25420892</v>
      </c>
      <c r="BE1036">
        <v>-1.50633715E-2</v>
      </c>
      <c r="BF1036">
        <v>0.16260621</v>
      </c>
      <c r="BG1036">
        <v>0.26502940000000003</v>
      </c>
      <c r="BH1036">
        <v>0.12668255</v>
      </c>
      <c r="BI1036">
        <v>5.5539264999999997E-2</v>
      </c>
      <c r="BJ1036">
        <v>0.21358687000000001</v>
      </c>
      <c r="BK1036">
        <v>0.22695858999999999</v>
      </c>
      <c r="BL1036">
        <v>-7.1549723000000004E-3</v>
      </c>
      <c r="BM1036">
        <v>0.34731024999999999</v>
      </c>
      <c r="BN1036">
        <v>0.36230533999999998</v>
      </c>
      <c r="BO1036">
        <v>0.11324832999999999</v>
      </c>
      <c r="BP1036">
        <v>0.20466677999999999</v>
      </c>
      <c r="BQ1036">
        <v>5.5875755999999999E-2</v>
      </c>
      <c r="BR1036">
        <v>9.4368690000000005E-2</v>
      </c>
      <c r="BS1036">
        <v>0.37628904000000002</v>
      </c>
      <c r="BT1036">
        <v>0.22680130000000001</v>
      </c>
      <c r="BU1036">
        <v>0.32147467000000002</v>
      </c>
      <c r="BV1036">
        <v>0.16042042000000001</v>
      </c>
      <c r="BW1036">
        <v>0.3290632</v>
      </c>
      <c r="BX1036">
        <v>0.24871972000000001</v>
      </c>
      <c r="BY1036">
        <v>8.335795E-2</v>
      </c>
      <c r="BZ1036">
        <v>0.14783748999999999</v>
      </c>
      <c r="CA1036">
        <v>0.19308576999999999</v>
      </c>
      <c r="CB1036">
        <v>4.2628102000000001E-2</v>
      </c>
      <c r="CC1036">
        <v>0.42998523</v>
      </c>
      <c r="CD1036">
        <v>0.40483636000000001</v>
      </c>
      <c r="CE1036">
        <v>0.39416986999999998</v>
      </c>
      <c r="CF1036">
        <v>0.20447686000000001</v>
      </c>
      <c r="CG1036">
        <v>0.19555448</v>
      </c>
      <c r="CH1036">
        <v>0.31806198000000002</v>
      </c>
      <c r="CI1036">
        <v>8.1151520000000005E-2</v>
      </c>
      <c r="CJ1036">
        <v>0.18095309000000001</v>
      </c>
      <c r="CK1036">
        <v>0.3155597</v>
      </c>
      <c r="CL1036">
        <v>0.28861290000000001</v>
      </c>
      <c r="CM1036">
        <v>9.1157799999999997E-2</v>
      </c>
      <c r="CN1036">
        <v>0.19220277999999999</v>
      </c>
      <c r="CO1036">
        <v>0.12867809999999999</v>
      </c>
      <c r="CP1036">
        <v>0.23778841000000001</v>
      </c>
      <c r="CQ1036">
        <v>0.23013486</v>
      </c>
      <c r="CR1036">
        <v>0.44071734000000001</v>
      </c>
      <c r="CS1036">
        <v>0.27013071999999999</v>
      </c>
      <c r="CT1036">
        <v>0.14307197999999999</v>
      </c>
      <c r="CU1036">
        <v>0.28787479999999999</v>
      </c>
      <c r="CV1036">
        <v>0.38394352999999998</v>
      </c>
      <c r="CW1036">
        <v>0.33714640000000001</v>
      </c>
      <c r="CX1036">
        <v>3.0948316999999999E-3</v>
      </c>
      <c r="CY1036">
        <v>0.38101783</v>
      </c>
      <c r="CZ1036">
        <v>0.34816095000000002</v>
      </c>
      <c r="DA1036">
        <v>0.35548471999999998</v>
      </c>
      <c r="DB1036">
        <v>9.9777710000000006E-2</v>
      </c>
      <c r="DC1036">
        <v>0.98045439999999995</v>
      </c>
      <c r="DD1036">
        <v>0.14383741999999999</v>
      </c>
      <c r="DE1036">
        <v>0.105950296</v>
      </c>
      <c r="DF1036">
        <f t="shared" si="42"/>
        <v>0.20531411228252436</v>
      </c>
      <c r="DG1036">
        <f t="shared" si="43"/>
        <v>0</v>
      </c>
      <c r="DH1036">
        <v>0</v>
      </c>
      <c r="DI1036">
        <f>VLOOKUP(B1036,owner_jaccard!$C$1:$E$1128,3,FALSE)</f>
        <v>0.26315789473684198</v>
      </c>
      <c r="DJ1036">
        <f>VLOOKUP(B1036,partic_jaccard!$C$1:$E$1128,3,FALSE)</f>
        <v>0.33333333333333298</v>
      </c>
      <c r="DK1036">
        <f>VLOOKUP(B1036,rtword_jaccard!$C$1:$E$1128,3,FALSE)</f>
        <v>0.123595505617977</v>
      </c>
      <c r="DL1036">
        <f>VLOOKUP(B1036,rtword_jaccard!$C$1:$F$1128,4,FALSE)</f>
        <v>0.219512195121951</v>
      </c>
      <c r="DM1036">
        <f>VLOOKUP(B1036,rtword_jaccard!$C$1:$G$1128,5,FALSE)</f>
        <v>0.255230125523012</v>
      </c>
      <c r="DN1036">
        <f>VLOOKUP(B1036,owner_j_重み付き!$C$1:$E$1128,3)</f>
        <v>1.4E-3</v>
      </c>
      <c r="DO1036">
        <f>VLOOKUP(B1036,part_j_重み付き!$C$1:$E$1128,3,FALSE)</f>
        <v>7.4999999999999997E-3</v>
      </c>
      <c r="DP1036">
        <f>VLOOKUP(B1036,journalsection_jaccard!$C$2:$E$1129,3,FALSE)</f>
        <v>0.19047619047618999</v>
      </c>
      <c r="DQ1036">
        <f>VLOOKUP(B1036,journalsection_jaccard!$C$2:$F$1129,4,FALSE)</f>
        <v>0.25786163522012501</v>
      </c>
      <c r="DR1036">
        <f>VLOOKUP(B1036,journalsection_jaccard!$C$2:$G$1129,5,FALSE)</f>
        <v>0.19521912350597601</v>
      </c>
      <c r="DS1036">
        <f>VLOOKUP(B1036,journalsection_jaccard!$C$2:$H$1129,6,FALSE)</f>
        <v>5.2631578947368397E-2</v>
      </c>
    </row>
    <row r="1037" spans="1:123" x14ac:dyDescent="0.55000000000000004">
      <c r="A1037">
        <v>1030</v>
      </c>
      <c r="B1037" t="s">
        <v>2456</v>
      </c>
      <c r="C1037" t="s">
        <v>1136</v>
      </c>
      <c r="D1037">
        <v>-0.113256626</v>
      </c>
      <c r="E1037">
        <v>0.10585369</v>
      </c>
      <c r="F1037">
        <v>7.4916326000000005E-2</v>
      </c>
      <c r="G1037">
        <v>0.31733602</v>
      </c>
      <c r="H1037">
        <v>7.9567479999999996E-2</v>
      </c>
      <c r="I1037">
        <v>2.1443463999999999E-2</v>
      </c>
      <c r="J1037">
        <v>0.27260657999999999</v>
      </c>
      <c r="K1037">
        <v>0.98393165999999999</v>
      </c>
      <c r="L1037">
        <v>7.600838E-2</v>
      </c>
      <c r="M1037">
        <v>0.17979191</v>
      </c>
      <c r="N1037">
        <v>0.18288657</v>
      </c>
      <c r="O1037">
        <v>0.12942108999999999</v>
      </c>
      <c r="P1037">
        <v>4.4803022999999997E-2</v>
      </c>
      <c r="Q1037">
        <v>0.17960738000000001</v>
      </c>
      <c r="R1037">
        <v>0.20545654999999999</v>
      </c>
      <c r="S1037">
        <v>0.101808</v>
      </c>
      <c r="T1037">
        <v>0.17519401000000001</v>
      </c>
      <c r="U1037">
        <v>9.2200610000000002E-2</v>
      </c>
      <c r="V1037">
        <v>0.10219238999999999</v>
      </c>
      <c r="W1037">
        <v>0.25405788000000001</v>
      </c>
      <c r="X1037">
        <v>0.18878238</v>
      </c>
      <c r="Y1037">
        <v>-3.5490981999999997E-2</v>
      </c>
      <c r="Z1037">
        <v>9.647319E-2</v>
      </c>
      <c r="AA1037">
        <v>0.13993920000000001</v>
      </c>
      <c r="AB1037">
        <v>0.14653911999999999</v>
      </c>
      <c r="AC1037">
        <v>0.14629972999999999</v>
      </c>
      <c r="AD1037">
        <v>0.13690287000000001</v>
      </c>
      <c r="AE1037">
        <v>-0.10597151</v>
      </c>
      <c r="AF1037">
        <v>0.17928511999999999</v>
      </c>
      <c r="AG1037">
        <v>4.4906117000000002E-2</v>
      </c>
      <c r="AH1037">
        <v>3.5282800000000003E-2</v>
      </c>
      <c r="AI1037">
        <v>0.19971414000000001</v>
      </c>
      <c r="AJ1037">
        <v>0.16493893000000001</v>
      </c>
      <c r="AK1037">
        <v>7.6888529999999997E-2</v>
      </c>
      <c r="AL1037">
        <v>-7.974891E-4</v>
      </c>
      <c r="AM1037">
        <v>-5.0274095999999997E-2</v>
      </c>
      <c r="AN1037">
        <v>0.20464950000000001</v>
      </c>
      <c r="AO1037">
        <v>0.18481297999999999</v>
      </c>
      <c r="AP1037">
        <v>0.26437189999999999</v>
      </c>
      <c r="AQ1037">
        <v>0.13391839</v>
      </c>
      <c r="AR1037">
        <v>0.13133207</v>
      </c>
      <c r="AS1037">
        <v>0.14905351</v>
      </c>
      <c r="AT1037">
        <v>5.9740330000000001E-3</v>
      </c>
      <c r="AU1037">
        <v>0.27013703999999999</v>
      </c>
      <c r="AV1037">
        <v>9.8815249999999993E-2</v>
      </c>
      <c r="AW1037">
        <v>0.19730426000000001</v>
      </c>
      <c r="AX1037">
        <v>0.14191028</v>
      </c>
      <c r="AY1037">
        <v>0.17513196</v>
      </c>
      <c r="AZ1037">
        <v>0.93437530000000002</v>
      </c>
      <c r="BA1037">
        <v>7.4885960000000001E-2</v>
      </c>
      <c r="BB1037">
        <v>2.3898580999999999E-2</v>
      </c>
      <c r="BC1037">
        <v>-1.1129327000000001E-3</v>
      </c>
      <c r="BD1037">
        <v>0.12568932999999999</v>
      </c>
      <c r="BE1037">
        <v>0.26169237000000001</v>
      </c>
      <c r="BF1037">
        <v>2.7937562999999999E-2</v>
      </c>
      <c r="BG1037">
        <v>3.2775573000000002E-2</v>
      </c>
      <c r="BH1037">
        <v>0.18882119999999999</v>
      </c>
      <c r="BI1037">
        <v>0.16947706000000001</v>
      </c>
      <c r="BJ1037">
        <v>0.34452899999999997</v>
      </c>
      <c r="BK1037">
        <v>0.17627098999999999</v>
      </c>
      <c r="BL1037">
        <v>0.22862409</v>
      </c>
      <c r="BM1037">
        <v>0.16388431000000001</v>
      </c>
      <c r="BN1037">
        <v>0.13268514000000001</v>
      </c>
      <c r="BO1037">
        <v>-3.1576538000000001E-3</v>
      </c>
      <c r="BP1037">
        <v>0.101480335</v>
      </c>
      <c r="BQ1037">
        <v>0.13484292</v>
      </c>
      <c r="BR1037">
        <v>-6.2514685E-2</v>
      </c>
      <c r="BS1037">
        <v>0.16249702999999999</v>
      </c>
      <c r="BT1037">
        <v>0.24601121000000001</v>
      </c>
      <c r="BU1037">
        <v>0.21828341000000001</v>
      </c>
      <c r="BV1037">
        <v>0.13426176000000001</v>
      </c>
      <c r="BW1037">
        <v>7.2078489999999995E-2</v>
      </c>
      <c r="BX1037">
        <v>0.32665122000000002</v>
      </c>
      <c r="BY1037">
        <v>0.26427152999999998</v>
      </c>
      <c r="BZ1037">
        <v>0.19659288</v>
      </c>
      <c r="CA1037">
        <v>3.5374299999999997E-2</v>
      </c>
      <c r="CB1037">
        <v>0.20748976</v>
      </c>
      <c r="CC1037">
        <v>0.22065336999999999</v>
      </c>
      <c r="CD1037">
        <v>0.23973430000000001</v>
      </c>
      <c r="CE1037">
        <v>0.15086183</v>
      </c>
      <c r="CF1037">
        <v>0.33873049999999999</v>
      </c>
      <c r="CG1037">
        <v>0.15236427999999999</v>
      </c>
      <c r="CH1037">
        <v>1.1768168000000001E-2</v>
      </c>
      <c r="CI1037">
        <v>9.2804429999999993E-3</v>
      </c>
      <c r="CJ1037">
        <v>0.20323269999999999</v>
      </c>
      <c r="CK1037">
        <v>0.17759812999999999</v>
      </c>
      <c r="CL1037">
        <v>0.1246225</v>
      </c>
      <c r="CM1037">
        <v>-2.4354856000000001E-2</v>
      </c>
      <c r="CN1037">
        <v>2.9534725000000001E-2</v>
      </c>
      <c r="CO1037">
        <v>-2.2932919E-2</v>
      </c>
      <c r="CP1037">
        <v>0.22467564000000001</v>
      </c>
      <c r="CQ1037">
        <v>-2.51656E-2</v>
      </c>
      <c r="CR1037">
        <v>6.5546779999999999E-2</v>
      </c>
      <c r="CS1037">
        <v>0.13131330999999999</v>
      </c>
      <c r="CT1037">
        <v>0.18586786</v>
      </c>
      <c r="CU1037">
        <v>0.18786974000000001</v>
      </c>
      <c r="CV1037">
        <v>7.9873375999999996E-2</v>
      </c>
      <c r="CW1037">
        <v>8.0516055000000003E-2</v>
      </c>
      <c r="CX1037">
        <v>2.5207920000000002E-2</v>
      </c>
      <c r="CY1037">
        <v>0.10449642000000001</v>
      </c>
      <c r="CZ1037">
        <v>0.16072188000000001</v>
      </c>
      <c r="DA1037">
        <v>0.23549708999999999</v>
      </c>
      <c r="DB1037">
        <v>0.16594755999999999</v>
      </c>
      <c r="DC1037">
        <v>0.97147430000000001</v>
      </c>
      <c r="DD1037">
        <v>0.21027738000000001</v>
      </c>
      <c r="DE1037">
        <v>9.1160073999999994E-2</v>
      </c>
      <c r="DF1037">
        <f t="shared" si="42"/>
        <v>0.1293382849165049</v>
      </c>
      <c r="DG1037">
        <f t="shared" si="43"/>
        <v>0</v>
      </c>
      <c r="DH1037">
        <v>0</v>
      </c>
      <c r="DI1037">
        <f>VLOOKUP(B1037,owner_jaccard!$C$1:$E$1128,3,FALSE)</f>
        <v>6.6666666666666596E-2</v>
      </c>
      <c r="DJ1037">
        <f>VLOOKUP(B1037,partic_jaccard!$C$1:$E$1128,3,FALSE)</f>
        <v>9.6774193548387094E-2</v>
      </c>
      <c r="DK1037">
        <f>VLOOKUP(B1037,rtword_jaccard!$C$1:$E$1128,3,FALSE)</f>
        <v>6.3829787234042507E-2</v>
      </c>
      <c r="DL1037">
        <f>VLOOKUP(B1037,rtword_jaccard!$C$1:$F$1128,4,FALSE)</f>
        <v>9.2896174863387901E-2</v>
      </c>
      <c r="DM1037">
        <f>VLOOKUP(B1037,rtword_jaccard!$C$1:$G$1128,5,FALSE)</f>
        <v>0.13207547169811301</v>
      </c>
      <c r="DN1037">
        <f>VLOOKUP(B1037,owner_j_重み付き!$C$1:$E$1128,3)</f>
        <v>1.1999999999999999E-3</v>
      </c>
      <c r="DO1037">
        <f>VLOOKUP(B1037,part_j_重み付き!$C$1:$E$1128,3,FALSE)</f>
        <v>1.1999999999999999E-3</v>
      </c>
      <c r="DP1037">
        <f>VLOOKUP(B1037,journalsection_jaccard!$C$2:$E$1129,3,FALSE)</f>
        <v>0.51515151515151503</v>
      </c>
      <c r="DQ1037">
        <f>VLOOKUP(B1037,journalsection_jaccard!$C$2:$F$1129,4,FALSE)</f>
        <v>0.29032258064516098</v>
      </c>
      <c r="DR1037">
        <f>VLOOKUP(B1037,journalsection_jaccard!$C$2:$G$1129,5,FALSE)</f>
        <v>0.23966942148760301</v>
      </c>
      <c r="DS1037">
        <f>VLOOKUP(B1037,journalsection_jaccard!$C$2:$H$1129,6,FALSE)</f>
        <v>8.6956521739130405E-2</v>
      </c>
    </row>
    <row r="1038" spans="1:123" hidden="1" x14ac:dyDescent="0.55000000000000004">
      <c r="A1038">
        <v>1031</v>
      </c>
      <c r="B1038" t="s">
        <v>1583</v>
      </c>
      <c r="C1038" t="s">
        <v>1137</v>
      </c>
      <c r="D1038">
        <v>0.37748769999999998</v>
      </c>
      <c r="E1038">
        <v>0.35950226000000002</v>
      </c>
      <c r="F1038">
        <v>0.32308638000000001</v>
      </c>
      <c r="G1038">
        <v>0.40043287999999999</v>
      </c>
      <c r="H1038">
        <v>0.19880471999999999</v>
      </c>
      <c r="I1038">
        <v>0.30308932</v>
      </c>
      <c r="J1038">
        <v>0.20122092999999999</v>
      </c>
      <c r="K1038">
        <v>0.98047035999999999</v>
      </c>
      <c r="L1038">
        <v>0.10756243</v>
      </c>
      <c r="M1038">
        <v>0.32387862000000001</v>
      </c>
      <c r="N1038">
        <v>0.42878664</v>
      </c>
      <c r="O1038">
        <v>0.15340412</v>
      </c>
      <c r="P1038">
        <v>6.0300479999999997E-2</v>
      </c>
      <c r="Q1038">
        <v>0.28034809999999999</v>
      </c>
      <c r="R1038">
        <v>0.13405310000000001</v>
      </c>
      <c r="S1038">
        <v>0.25536647000000001</v>
      </c>
      <c r="T1038">
        <v>0.19368274999999999</v>
      </c>
      <c r="U1038">
        <v>0.14976929</v>
      </c>
      <c r="V1038">
        <v>0.34463240000000001</v>
      </c>
      <c r="W1038">
        <v>0.36134981999999999</v>
      </c>
      <c r="X1038">
        <v>0.30362277999999998</v>
      </c>
      <c r="Y1038">
        <v>0.14668218999999999</v>
      </c>
      <c r="Z1038">
        <v>0.20646168000000001</v>
      </c>
      <c r="AA1038">
        <v>0.10777162</v>
      </c>
      <c r="AB1038">
        <v>0.116020344</v>
      </c>
      <c r="AC1038">
        <v>0.11690728</v>
      </c>
      <c r="AD1038">
        <v>0.1438324</v>
      </c>
      <c r="AE1038">
        <v>0.23843130000000001</v>
      </c>
      <c r="AF1038">
        <v>0.24354412</v>
      </c>
      <c r="AG1038">
        <v>0.23135489000000001</v>
      </c>
      <c r="AH1038">
        <v>0.11948262</v>
      </c>
      <c r="AI1038">
        <v>0.37762963999999999</v>
      </c>
      <c r="AJ1038">
        <v>0.22874296</v>
      </c>
      <c r="AK1038">
        <v>0.21605336999999999</v>
      </c>
      <c r="AL1038">
        <v>0.30825712999999999</v>
      </c>
      <c r="AM1038">
        <v>0.26056196999999998</v>
      </c>
      <c r="AN1038">
        <v>0.1945297</v>
      </c>
      <c r="AO1038">
        <v>0.28244859999999999</v>
      </c>
      <c r="AP1038">
        <v>0.1852048</v>
      </c>
      <c r="AQ1038">
        <v>0.26685575</v>
      </c>
      <c r="AR1038">
        <v>0.27617683999999998</v>
      </c>
      <c r="AS1038">
        <v>0.18860643999999999</v>
      </c>
      <c r="AT1038">
        <v>0.14223504000000001</v>
      </c>
      <c r="AU1038">
        <v>0.21106630000000001</v>
      </c>
      <c r="AV1038">
        <v>0.26334000000000002</v>
      </c>
      <c r="AW1038">
        <v>0.35886264000000001</v>
      </c>
      <c r="AX1038">
        <v>0.21348515000000001</v>
      </c>
      <c r="AY1038">
        <v>0.29539527999999998</v>
      </c>
      <c r="AZ1038">
        <v>0.97970455999999995</v>
      </c>
      <c r="BA1038">
        <v>0.24107708</v>
      </c>
      <c r="BB1038">
        <v>5.7253640000000001E-2</v>
      </c>
      <c r="BC1038">
        <v>0.18900369</v>
      </c>
      <c r="BD1038">
        <v>0.25495499999999999</v>
      </c>
      <c r="BE1038">
        <v>1.592244E-2</v>
      </c>
      <c r="BF1038">
        <v>0.17954980000000001</v>
      </c>
      <c r="BG1038">
        <v>0.28699585999999999</v>
      </c>
      <c r="BH1038">
        <v>3.7067204999999999E-2</v>
      </c>
      <c r="BI1038">
        <v>0.2716152</v>
      </c>
      <c r="BJ1038">
        <v>0.32561420000000002</v>
      </c>
      <c r="BK1038">
        <v>0.29990587000000002</v>
      </c>
      <c r="BL1038">
        <v>0.21302167</v>
      </c>
      <c r="BM1038">
        <v>0.29875596999999998</v>
      </c>
      <c r="BN1038">
        <v>0.24098164999999999</v>
      </c>
      <c r="BO1038">
        <v>0.18982663999999999</v>
      </c>
      <c r="BP1038">
        <v>0.170483</v>
      </c>
      <c r="BQ1038">
        <v>-6.7091874999999995E-2</v>
      </c>
      <c r="BR1038">
        <v>0.31204394000000002</v>
      </c>
      <c r="BS1038">
        <v>0.30354231999999998</v>
      </c>
      <c r="BT1038">
        <v>0.1813988</v>
      </c>
      <c r="BU1038">
        <v>0.35829319999999998</v>
      </c>
      <c r="BV1038">
        <v>0.27797802999999999</v>
      </c>
      <c r="BW1038">
        <v>0.26881432999999999</v>
      </c>
      <c r="BX1038">
        <v>0.43665037000000001</v>
      </c>
      <c r="BY1038">
        <v>0.21244434000000001</v>
      </c>
      <c r="BZ1038">
        <v>0.16268173</v>
      </c>
      <c r="CA1038">
        <v>0.21305172</v>
      </c>
      <c r="CB1038">
        <v>0.18007762999999999</v>
      </c>
      <c r="CC1038">
        <v>0.34619683000000001</v>
      </c>
      <c r="CD1038">
        <v>0.37139702000000002</v>
      </c>
      <c r="CE1038">
        <v>0.33762209999999998</v>
      </c>
      <c r="CF1038">
        <v>0.16889472</v>
      </c>
      <c r="CG1038">
        <v>0.1930325</v>
      </c>
      <c r="CH1038">
        <v>0.25759475999999998</v>
      </c>
      <c r="CI1038">
        <v>-0.11755404</v>
      </c>
      <c r="CJ1038">
        <v>0.24341345</v>
      </c>
      <c r="CK1038">
        <v>0.20871065999999999</v>
      </c>
      <c r="CL1038">
        <v>0.18002721999999999</v>
      </c>
      <c r="CM1038">
        <v>0.16539087999999999</v>
      </c>
      <c r="CN1038">
        <v>0.15066663999999999</v>
      </c>
      <c r="CO1038">
        <v>6.5244205E-2</v>
      </c>
      <c r="CP1038">
        <v>0.33167973000000001</v>
      </c>
      <c r="CQ1038">
        <v>0.15505812999999999</v>
      </c>
      <c r="CR1038">
        <v>0.40163832999999999</v>
      </c>
      <c r="CS1038">
        <v>0.28292662000000002</v>
      </c>
      <c r="CT1038">
        <v>6.0329277000000001E-2</v>
      </c>
      <c r="CU1038">
        <v>0.31293919999999997</v>
      </c>
      <c r="CV1038">
        <v>0.34975856999999999</v>
      </c>
      <c r="CW1038">
        <v>0.22186773000000001</v>
      </c>
      <c r="CX1038">
        <v>0.23910746999999999</v>
      </c>
      <c r="CY1038">
        <v>0.28131487999999999</v>
      </c>
      <c r="CZ1038">
        <v>0.27655353999999999</v>
      </c>
      <c r="DA1038">
        <v>0.31826251999999999</v>
      </c>
      <c r="DB1038">
        <v>0.13850564000000001</v>
      </c>
      <c r="DC1038">
        <v>0.98026294000000003</v>
      </c>
      <c r="DD1038">
        <v>0.18312845999999999</v>
      </c>
      <c r="DE1038">
        <v>0.25288359999999999</v>
      </c>
      <c r="DF1038">
        <f t="shared" si="42"/>
        <v>0.22998859549514566</v>
      </c>
      <c r="DG1038">
        <f t="shared" si="43"/>
        <v>0</v>
      </c>
      <c r="DH1038">
        <v>4.2158516020236085E-4</v>
      </c>
      <c r="DI1038">
        <f>VLOOKUP(B1038,owner_jaccard!$C$1:$E$1128,3,FALSE)</f>
        <v>0.375</v>
      </c>
      <c r="DJ1038">
        <f>VLOOKUP(B1038,partic_jaccard!$C$1:$E$1128,3,FALSE)</f>
        <v>0.5</v>
      </c>
      <c r="DK1038">
        <f>VLOOKUP(B1038,rtword_jaccard!$C$1:$E$1128,3,FALSE)</f>
        <v>0.13636363636363599</v>
      </c>
      <c r="DL1038">
        <f>VLOOKUP(B1038,rtword_jaccard!$C$1:$F$1128,4,FALSE)</f>
        <v>0.234567901234567</v>
      </c>
      <c r="DM1038">
        <f>VLOOKUP(B1038,rtword_jaccard!$C$1:$G$1128,5,FALSE)</f>
        <v>0.28205128205128199</v>
      </c>
      <c r="DN1038">
        <f>VLOOKUP(B1038,owner_j_重み付き!$C$1:$E$1128,3)</f>
        <v>6.6E-3</v>
      </c>
      <c r="DO1038">
        <f>VLOOKUP(B1038,part_j_重み付き!$C$1:$E$1128,3,FALSE)</f>
        <v>2.3800000000000002E-2</v>
      </c>
      <c r="DP1038">
        <f>VLOOKUP(B1038,journalsection_jaccard!$C$2:$E$1129,3,FALSE)</f>
        <v>0.72413793103448199</v>
      </c>
      <c r="DQ1038">
        <f>VLOOKUP(B1038,journalsection_jaccard!$C$2:$F$1129,4,FALSE)</f>
        <v>0.41843971631205601</v>
      </c>
      <c r="DR1038">
        <f>VLOOKUP(B1038,journalsection_jaccard!$C$2:$G$1129,5,FALSE)</f>
        <v>0.35135135135135098</v>
      </c>
      <c r="DS1038">
        <f>VLOOKUP(B1038,journalsection_jaccard!$C$2:$H$1129,6,FALSE)</f>
        <v>0.265822784810126</v>
      </c>
    </row>
    <row r="1039" spans="1:123" hidden="1" x14ac:dyDescent="0.55000000000000004">
      <c r="A1039">
        <v>1032</v>
      </c>
      <c r="B1039" t="s">
        <v>2457</v>
      </c>
      <c r="C1039" t="s">
        <v>1138</v>
      </c>
      <c r="D1039">
        <v>0.22823199999999999</v>
      </c>
      <c r="E1039">
        <v>0.29697567000000002</v>
      </c>
      <c r="F1039">
        <v>0.15835968</v>
      </c>
      <c r="G1039">
        <v>0.26939267</v>
      </c>
      <c r="H1039">
        <v>0.21929430999999999</v>
      </c>
      <c r="I1039">
        <v>0.13683825999999999</v>
      </c>
      <c r="J1039">
        <v>0.31098526999999998</v>
      </c>
      <c r="K1039">
        <v>0.97994745000000005</v>
      </c>
      <c r="L1039">
        <v>0.10460373000000001</v>
      </c>
      <c r="M1039">
        <v>0.18591052</v>
      </c>
      <c r="N1039">
        <v>0.37006633999999999</v>
      </c>
      <c r="O1039">
        <v>1.555047E-2</v>
      </c>
      <c r="P1039">
        <v>0.15455619000000001</v>
      </c>
      <c r="Q1039">
        <v>0.24570833</v>
      </c>
      <c r="R1039">
        <v>0.10779464</v>
      </c>
      <c r="S1039">
        <v>0.15907858</v>
      </c>
      <c r="T1039">
        <v>0.110881254</v>
      </c>
      <c r="U1039">
        <v>2.1006184000000001E-2</v>
      </c>
      <c r="V1039">
        <v>0.15980800000000001</v>
      </c>
      <c r="W1039">
        <v>0.38927079999999997</v>
      </c>
      <c r="X1039">
        <v>8.0637570000000006E-2</v>
      </c>
      <c r="Y1039">
        <v>0.20046252000000001</v>
      </c>
      <c r="Z1039">
        <v>0.29292990000000002</v>
      </c>
      <c r="AA1039">
        <v>0.21373068000000001</v>
      </c>
      <c r="AB1039">
        <v>8.7328224999999995E-2</v>
      </c>
      <c r="AC1039">
        <v>0.20646991000000001</v>
      </c>
      <c r="AD1039">
        <v>0.21946721999999999</v>
      </c>
      <c r="AE1039">
        <v>0.21137407</v>
      </c>
      <c r="AF1039">
        <v>0.28763266999999998</v>
      </c>
      <c r="AG1039">
        <v>0.16755</v>
      </c>
      <c r="AH1039">
        <v>0.11940749000000001</v>
      </c>
      <c r="AI1039">
        <v>0.39387011999999999</v>
      </c>
      <c r="AJ1039">
        <v>0.19884792000000001</v>
      </c>
      <c r="AK1039">
        <v>0.31780459999999999</v>
      </c>
      <c r="AL1039">
        <v>0.2527103</v>
      </c>
      <c r="AM1039">
        <v>0.16560971999999999</v>
      </c>
      <c r="AN1039">
        <v>5.807673E-2</v>
      </c>
      <c r="AO1039">
        <v>0.17303114999999999</v>
      </c>
      <c r="AP1039">
        <v>0.20313597</v>
      </c>
      <c r="AQ1039">
        <v>0.35673444999999998</v>
      </c>
      <c r="AR1039">
        <v>0.37345159999999999</v>
      </c>
      <c r="AS1039">
        <v>0.25845807999999998</v>
      </c>
      <c r="AT1039">
        <v>5.4921842999999998E-2</v>
      </c>
      <c r="AU1039">
        <v>0.16706842</v>
      </c>
      <c r="AV1039">
        <v>0.17838271</v>
      </c>
      <c r="AW1039">
        <v>0.30771372000000002</v>
      </c>
      <c r="AX1039">
        <v>0.13525567999999999</v>
      </c>
      <c r="AY1039">
        <v>0.24662166999999999</v>
      </c>
      <c r="AZ1039">
        <v>0.97851529999999998</v>
      </c>
      <c r="BA1039">
        <v>0.26511173999999998</v>
      </c>
      <c r="BB1039">
        <v>0.17104742000000001</v>
      </c>
      <c r="BC1039">
        <v>0.16845358999999999</v>
      </c>
      <c r="BD1039">
        <v>0.33871824</v>
      </c>
      <c r="BE1039">
        <v>-3.8503570000000001E-2</v>
      </c>
      <c r="BF1039">
        <v>0.22266470999999999</v>
      </c>
      <c r="BG1039">
        <v>0.21581015000000001</v>
      </c>
      <c r="BH1039">
        <v>0.24858679</v>
      </c>
      <c r="BI1039">
        <v>0.29328041999999999</v>
      </c>
      <c r="BJ1039">
        <v>0.1849848</v>
      </c>
      <c r="BK1039">
        <v>0.26676103000000001</v>
      </c>
      <c r="BL1039">
        <v>0.31553503999999999</v>
      </c>
      <c r="BM1039">
        <v>0.41207660000000002</v>
      </c>
      <c r="BN1039">
        <v>0.17631274</v>
      </c>
      <c r="BO1039">
        <v>0.36868888</v>
      </c>
      <c r="BP1039">
        <v>0.31370389999999998</v>
      </c>
      <c r="BQ1039">
        <v>0.1684947</v>
      </c>
      <c r="BR1039">
        <v>0.23768570999999999</v>
      </c>
      <c r="BS1039">
        <v>0.27554630000000002</v>
      </c>
      <c r="BT1039">
        <v>0.38215262</v>
      </c>
      <c r="BU1039">
        <v>0.37696390000000002</v>
      </c>
      <c r="BV1039">
        <v>0.27079852999999998</v>
      </c>
      <c r="BW1039">
        <v>0.2756595</v>
      </c>
      <c r="BX1039">
        <v>0.22738732</v>
      </c>
      <c r="BY1039">
        <v>0.21699599999999999</v>
      </c>
      <c r="BZ1039">
        <v>0.24050585999999999</v>
      </c>
      <c r="CA1039">
        <v>0.14485851</v>
      </c>
      <c r="CB1039">
        <v>3.4138050000000003E-2</v>
      </c>
      <c r="CC1039">
        <v>0.403142</v>
      </c>
      <c r="CD1039">
        <v>0.44345122999999997</v>
      </c>
      <c r="CE1039">
        <v>0.41829889999999997</v>
      </c>
      <c r="CF1039">
        <v>0.10274215</v>
      </c>
      <c r="CG1039">
        <v>0.37889713000000003</v>
      </c>
      <c r="CH1039">
        <v>0.2173629</v>
      </c>
      <c r="CI1039">
        <v>0.15135567999999999</v>
      </c>
      <c r="CJ1039">
        <v>0.17725424000000001</v>
      </c>
      <c r="CK1039">
        <v>0.30877569999999999</v>
      </c>
      <c r="CL1039">
        <v>0.35122587999999999</v>
      </c>
      <c r="CM1039">
        <v>0.121479295</v>
      </c>
      <c r="CN1039">
        <v>0.26658857000000002</v>
      </c>
      <c r="CO1039">
        <v>0.15783662000000001</v>
      </c>
      <c r="CP1039">
        <v>0.26707235000000001</v>
      </c>
      <c r="CQ1039">
        <v>-5.9270043000000001E-2</v>
      </c>
      <c r="CR1039">
        <v>0.4033233</v>
      </c>
      <c r="CS1039">
        <v>0.27181541999999997</v>
      </c>
      <c r="CT1039">
        <v>0.10821894999999999</v>
      </c>
      <c r="CU1039">
        <v>0.22331634</v>
      </c>
      <c r="CV1039">
        <v>0.31162983</v>
      </c>
      <c r="CW1039">
        <v>0.19115760000000001</v>
      </c>
      <c r="CX1039">
        <v>7.6300554000000007E-2</v>
      </c>
      <c r="CY1039">
        <v>0.27017774999999999</v>
      </c>
      <c r="CZ1039">
        <v>0.24167528999999999</v>
      </c>
      <c r="DA1039">
        <v>0.24478884000000001</v>
      </c>
      <c r="DB1039">
        <v>0.20804592999999999</v>
      </c>
      <c r="DC1039">
        <v>0.98132986</v>
      </c>
      <c r="DD1039">
        <v>0.15295418999999999</v>
      </c>
      <c r="DE1039">
        <v>0.10574799999999999</v>
      </c>
      <c r="DF1039">
        <f t="shared" si="42"/>
        <v>0.2219687564271845</v>
      </c>
      <c r="DG1039">
        <f t="shared" si="43"/>
        <v>0</v>
      </c>
      <c r="DH1039">
        <v>6.4991916778153833E-3</v>
      </c>
      <c r="DI1039">
        <f>VLOOKUP(B1039,owner_jaccard!$C$1:$E$1128,3,FALSE)</f>
        <v>0.338983050847457</v>
      </c>
      <c r="DJ1039">
        <f>VLOOKUP(B1039,partic_jaccard!$C$1:$E$1128,3,FALSE)</f>
        <v>0.64444444444444404</v>
      </c>
      <c r="DK1039">
        <f>VLOOKUP(B1039,rtword_jaccard!$C$1:$E$1128,3,FALSE)</f>
        <v>8.6956521739130405E-2</v>
      </c>
      <c r="DL1039">
        <f>VLOOKUP(B1039,rtword_jaccard!$C$1:$F$1128,4,FALSE)</f>
        <v>0.19047619047618999</v>
      </c>
      <c r="DM1039">
        <f>VLOOKUP(B1039,rtword_jaccard!$C$1:$G$1128,5,FALSE)</f>
        <v>0.234567901234567</v>
      </c>
      <c r="DN1039">
        <f>VLOOKUP(B1039,owner_j_重み付き!$C$1:$E$1128,3)</f>
        <v>1.3100000000000001E-2</v>
      </c>
      <c r="DO1039">
        <f>VLOOKUP(B1039,part_j_重み付き!$C$1:$E$1128,3,FALSE)</f>
        <v>3.8100000000000002E-2</v>
      </c>
      <c r="DP1039">
        <f>VLOOKUP(B1039,journalsection_jaccard!$C$2:$E$1129,3,FALSE)</f>
        <v>0.66666666666666596</v>
      </c>
      <c r="DQ1039">
        <f>VLOOKUP(B1039,journalsection_jaccard!$C$2:$F$1129,4,FALSE)</f>
        <v>0.38888888888888801</v>
      </c>
      <c r="DR1039">
        <f>VLOOKUP(B1039,journalsection_jaccard!$C$2:$G$1129,5,FALSE)</f>
        <v>0.31004366812227002</v>
      </c>
      <c r="DS1039">
        <f>VLOOKUP(B1039,journalsection_jaccard!$C$2:$H$1129,6,FALSE)</f>
        <v>0.265822784810126</v>
      </c>
    </row>
    <row r="1040" spans="1:123" x14ac:dyDescent="0.55000000000000004">
      <c r="A1040">
        <v>1033</v>
      </c>
      <c r="B1040" t="s">
        <v>1584</v>
      </c>
      <c r="C1040" t="s">
        <v>1139</v>
      </c>
      <c r="D1040">
        <v>5.0701613999999999E-2</v>
      </c>
      <c r="E1040">
        <v>0.12911065999999999</v>
      </c>
      <c r="F1040">
        <v>9.812266E-2</v>
      </c>
      <c r="G1040">
        <v>0.10036626</v>
      </c>
      <c r="H1040">
        <v>0.12984696000000001</v>
      </c>
      <c r="I1040">
        <v>0.10710782000000001</v>
      </c>
      <c r="J1040">
        <v>0.21492810000000001</v>
      </c>
      <c r="K1040">
        <v>0.97682332999999999</v>
      </c>
      <c r="L1040">
        <v>-4.2493740000000002E-2</v>
      </c>
      <c r="M1040">
        <v>0.15896592000000001</v>
      </c>
      <c r="N1040">
        <v>0.30013612000000001</v>
      </c>
      <c r="O1040">
        <v>0.21829143000000001</v>
      </c>
      <c r="P1040">
        <v>-6.6355536999999996E-3</v>
      </c>
      <c r="Q1040">
        <v>0.18843362999999999</v>
      </c>
      <c r="R1040">
        <v>4.0439523999999998E-2</v>
      </c>
      <c r="S1040">
        <v>4.8873520000000002E-3</v>
      </c>
      <c r="T1040">
        <v>4.5328019999999997E-2</v>
      </c>
      <c r="U1040">
        <v>-0.12988343999999999</v>
      </c>
      <c r="V1040">
        <v>9.9681190000000003E-2</v>
      </c>
      <c r="W1040">
        <v>-2.5177814E-2</v>
      </c>
      <c r="X1040">
        <v>4.9304045999999997E-2</v>
      </c>
      <c r="Y1040">
        <v>0.13599636000000001</v>
      </c>
      <c r="Z1040">
        <v>9.5888699999999993E-2</v>
      </c>
      <c r="AA1040">
        <v>0.1225444</v>
      </c>
      <c r="AB1040">
        <v>-3.1053901E-3</v>
      </c>
      <c r="AC1040">
        <v>0.20979168000000001</v>
      </c>
      <c r="AD1040">
        <v>6.1872895999999997E-2</v>
      </c>
      <c r="AE1040">
        <v>0.11679767000000001</v>
      </c>
      <c r="AF1040">
        <v>0.17368420000000001</v>
      </c>
      <c r="AG1040">
        <v>6.1927802999999997E-2</v>
      </c>
      <c r="AH1040">
        <v>0.16370781000000001</v>
      </c>
      <c r="AI1040">
        <v>0.22190083999999999</v>
      </c>
      <c r="AJ1040">
        <v>0.15102756000000001</v>
      </c>
      <c r="AK1040">
        <v>5.0510117E-3</v>
      </c>
      <c r="AL1040">
        <v>1.5499278999999999E-2</v>
      </c>
      <c r="AM1040">
        <v>0.25148632999999998</v>
      </c>
      <c r="AN1040">
        <v>0.13560203000000001</v>
      </c>
      <c r="AO1040">
        <v>7.2726890000000002E-2</v>
      </c>
      <c r="AP1040">
        <v>0.10696021</v>
      </c>
      <c r="AQ1040">
        <v>0.11588986</v>
      </c>
      <c r="AR1040">
        <v>0.20619603</v>
      </c>
      <c r="AS1040">
        <v>9.0054449999999994E-2</v>
      </c>
      <c r="AT1040">
        <v>-9.2208944000000001E-2</v>
      </c>
      <c r="AU1040">
        <v>0.19311738000000001</v>
      </c>
      <c r="AV1040">
        <v>8.7924240000000001E-2</v>
      </c>
      <c r="AW1040">
        <v>0.12921028000000001</v>
      </c>
      <c r="AX1040">
        <v>0.20740668000000001</v>
      </c>
      <c r="AY1040">
        <v>0.20247473999999999</v>
      </c>
      <c r="AZ1040">
        <v>0.95679250000000005</v>
      </c>
      <c r="BA1040">
        <v>9.6012920000000002E-2</v>
      </c>
      <c r="BB1040">
        <v>9.8662630000000001E-2</v>
      </c>
      <c r="BC1040">
        <v>0.11561102400000001</v>
      </c>
      <c r="BD1040">
        <v>0.16609930000000001</v>
      </c>
      <c r="BE1040">
        <v>0.25479849999999998</v>
      </c>
      <c r="BF1040">
        <v>5.6281890000000001E-2</v>
      </c>
      <c r="BG1040">
        <v>0.2230828</v>
      </c>
      <c r="BH1040">
        <v>0.13763142</v>
      </c>
      <c r="BI1040">
        <v>0.1715959</v>
      </c>
      <c r="BJ1040">
        <v>0.40313178</v>
      </c>
      <c r="BK1040">
        <v>0.15163086000000001</v>
      </c>
      <c r="BL1040">
        <v>5.1099463999999997E-2</v>
      </c>
      <c r="BM1040">
        <v>-6.2946945000000004E-2</v>
      </c>
      <c r="BN1040">
        <v>7.9127100000000006E-2</v>
      </c>
      <c r="BO1040">
        <v>0.16241766999999999</v>
      </c>
      <c r="BP1040">
        <v>-4.2610790000000003E-2</v>
      </c>
      <c r="BQ1040">
        <v>0.13739731999999999</v>
      </c>
      <c r="BR1040">
        <v>0.12353538</v>
      </c>
      <c r="BS1040">
        <v>0.16576094999999999</v>
      </c>
      <c r="BT1040">
        <v>0.24423629999999999</v>
      </c>
      <c r="BU1040">
        <v>0.37718183</v>
      </c>
      <c r="BV1040">
        <v>0.236515</v>
      </c>
      <c r="BW1040">
        <v>0.1616293</v>
      </c>
      <c r="BX1040">
        <v>0.40625417000000003</v>
      </c>
      <c r="BY1040">
        <v>0.10197046</v>
      </c>
      <c r="BZ1040">
        <v>0.103713214</v>
      </c>
      <c r="CA1040">
        <v>0.14939264999999999</v>
      </c>
      <c r="CB1040">
        <v>0.22572705000000001</v>
      </c>
      <c r="CC1040">
        <v>0.34246966000000001</v>
      </c>
      <c r="CD1040">
        <v>0.1951388</v>
      </c>
      <c r="CE1040">
        <v>0.24952473999999999</v>
      </c>
      <c r="CF1040">
        <v>0.20528225999999999</v>
      </c>
      <c r="CG1040">
        <v>0.30991256</v>
      </c>
      <c r="CH1040">
        <v>0.31814405000000001</v>
      </c>
      <c r="CI1040">
        <v>0.11826701000000001</v>
      </c>
      <c r="CJ1040">
        <v>0.28298990000000002</v>
      </c>
      <c r="CK1040">
        <v>9.417971E-2</v>
      </c>
      <c r="CL1040">
        <v>2.6183562000000001E-2</v>
      </c>
      <c r="CM1040">
        <v>0.15298538</v>
      </c>
      <c r="CN1040">
        <v>7.7970899999999996E-2</v>
      </c>
      <c r="CO1040">
        <v>0.14337627999999999</v>
      </c>
      <c r="CP1040">
        <v>4.8642047000000001E-2</v>
      </c>
      <c r="CQ1040">
        <v>7.9966629999999997E-2</v>
      </c>
      <c r="CR1040">
        <v>0.14019765000000001</v>
      </c>
      <c r="CS1040">
        <v>5.5671315999999998E-2</v>
      </c>
      <c r="CT1040">
        <v>9.1701379999999999E-2</v>
      </c>
      <c r="CU1040">
        <v>0.103594914</v>
      </c>
      <c r="CV1040">
        <v>0.11360305499999999</v>
      </c>
      <c r="CW1040">
        <v>0.17133752999999999</v>
      </c>
      <c r="CX1040">
        <v>0.15514030000000001</v>
      </c>
      <c r="CY1040">
        <v>0.21517347000000001</v>
      </c>
      <c r="CZ1040">
        <v>0.15466504</v>
      </c>
      <c r="DA1040">
        <v>0.21215892</v>
      </c>
      <c r="DB1040">
        <v>0.3131564</v>
      </c>
      <c r="DC1040">
        <v>0.96408457000000003</v>
      </c>
      <c r="DD1040">
        <v>0.20397909</v>
      </c>
      <c r="DE1040">
        <v>8.8876200000000002E-2</v>
      </c>
      <c r="DF1040">
        <f t="shared" si="42"/>
        <v>0.13718556946504859</v>
      </c>
      <c r="DG1040">
        <f t="shared" si="43"/>
        <v>0</v>
      </c>
      <c r="DH1040">
        <v>0</v>
      </c>
      <c r="DI1040">
        <f>VLOOKUP(B1040,owner_jaccard!$C$1:$E$1128,3,FALSE)</f>
        <v>0.125</v>
      </c>
      <c r="DJ1040">
        <f>VLOOKUP(B1040,partic_jaccard!$C$1:$E$1128,3,FALSE)</f>
        <v>0.21212121212121199</v>
      </c>
      <c r="DK1040">
        <f>VLOOKUP(B1040,rtword_jaccard!$C$1:$E$1128,3,FALSE)</f>
        <v>5.2631578947368397E-2</v>
      </c>
      <c r="DL1040">
        <f>VLOOKUP(B1040,rtword_jaccard!$C$1:$F$1128,4,FALSE)</f>
        <v>0.10497237569060699</v>
      </c>
      <c r="DM1040">
        <f>VLOOKUP(B1040,rtword_jaccard!$C$1:$G$1128,5,FALSE)</f>
        <v>0.123595505617977</v>
      </c>
      <c r="DN1040">
        <f>VLOOKUP(B1040,owner_j_重み付き!$C$1:$E$1128,3)</f>
        <v>2E-3</v>
      </c>
      <c r="DO1040">
        <f>VLOOKUP(B1040,part_j_重み付き!$C$1:$E$1128,3,FALSE)</f>
        <v>1.46E-2</v>
      </c>
      <c r="DP1040">
        <f>VLOOKUP(B1040,journalsection_jaccard!$C$2:$E$1129,3,FALSE)</f>
        <v>0.49253731343283502</v>
      </c>
      <c r="DQ1040">
        <f>VLOOKUP(B1040,journalsection_jaccard!$C$2:$F$1129,4,FALSE)</f>
        <v>0.31578947368421001</v>
      </c>
      <c r="DR1040">
        <f>VLOOKUP(B1040,journalsection_jaccard!$C$2:$G$1129,5,FALSE)</f>
        <v>0.26050420168067201</v>
      </c>
      <c r="DS1040">
        <f>VLOOKUP(B1040,journalsection_jaccard!$C$2:$H$1129,6,FALSE)</f>
        <v>0.123595505617977</v>
      </c>
    </row>
    <row r="1041" spans="1:123" hidden="1" x14ac:dyDescent="0.55000000000000004">
      <c r="A1041">
        <v>1034</v>
      </c>
      <c r="B1041" t="s">
        <v>2458</v>
      </c>
      <c r="C1041" t="s">
        <v>1140</v>
      </c>
      <c r="D1041">
        <v>0.26038887999999999</v>
      </c>
      <c r="E1041">
        <v>8.1698194000000002E-2</v>
      </c>
      <c r="F1041">
        <v>2.6021386000000001E-2</v>
      </c>
      <c r="G1041">
        <v>5.9724078E-2</v>
      </c>
      <c r="H1041">
        <v>-1.2837197E-2</v>
      </c>
      <c r="I1041">
        <v>0.25772852000000002</v>
      </c>
      <c r="J1041">
        <v>0.32662085000000002</v>
      </c>
      <c r="K1041">
        <v>0.98085915999999995</v>
      </c>
      <c r="L1041">
        <v>1.0106279500000001E-2</v>
      </c>
      <c r="M1041">
        <v>0.35162022999999998</v>
      </c>
      <c r="N1041">
        <v>0.21435535</v>
      </c>
      <c r="O1041">
        <v>0.24044019999999999</v>
      </c>
      <c r="P1041">
        <v>4.4779649999999997E-2</v>
      </c>
      <c r="Q1041">
        <v>7.6336609999999999E-2</v>
      </c>
      <c r="R1041">
        <v>0.10567274</v>
      </c>
      <c r="S1041">
        <v>7.493582E-2</v>
      </c>
      <c r="T1041">
        <v>0.19146936000000001</v>
      </c>
      <c r="U1041">
        <v>0.16263458</v>
      </c>
      <c r="V1041">
        <v>0.25790960000000002</v>
      </c>
      <c r="W1041">
        <v>0.14344645</v>
      </c>
      <c r="X1041">
        <v>9.6556569999999994E-2</v>
      </c>
      <c r="Y1041">
        <v>0.10695819600000001</v>
      </c>
      <c r="Z1041">
        <v>0.10088838999999999</v>
      </c>
      <c r="AA1041">
        <v>3.0127402000000001E-2</v>
      </c>
      <c r="AB1041">
        <v>5.5495292000000002E-2</v>
      </c>
      <c r="AC1041">
        <v>-2.1842288000000001E-2</v>
      </c>
      <c r="AD1041">
        <v>5.2427663999999999E-2</v>
      </c>
      <c r="AE1041">
        <v>-5.7759070000000003E-2</v>
      </c>
      <c r="AF1041">
        <v>0.20558852</v>
      </c>
      <c r="AG1041">
        <v>0.10150087000000001</v>
      </c>
      <c r="AH1041">
        <v>-3.1038340000000001E-2</v>
      </c>
      <c r="AI1041">
        <v>0.21084422999999999</v>
      </c>
      <c r="AJ1041">
        <v>0.18492798999999999</v>
      </c>
      <c r="AK1041">
        <v>6.6104284999999999E-2</v>
      </c>
      <c r="AL1041">
        <v>0.18051928</v>
      </c>
      <c r="AM1041">
        <v>0.14769533000000001</v>
      </c>
      <c r="AN1041">
        <v>0.13242372999999999</v>
      </c>
      <c r="AO1041">
        <v>5.1597839999999999E-2</v>
      </c>
      <c r="AP1041">
        <v>0.39569384000000002</v>
      </c>
      <c r="AQ1041">
        <v>0.11207741</v>
      </c>
      <c r="AR1041">
        <v>0.14122544000000001</v>
      </c>
      <c r="AS1041">
        <v>0.27036470000000001</v>
      </c>
      <c r="AT1041">
        <v>-8.2571924000000005E-2</v>
      </c>
      <c r="AU1041">
        <v>0.10624359</v>
      </c>
      <c r="AV1041">
        <v>0.13526766000000001</v>
      </c>
      <c r="AW1041">
        <v>3.2670765999999997E-2</v>
      </c>
      <c r="AX1041">
        <v>8.1773706000000002E-2</v>
      </c>
      <c r="AY1041">
        <v>0.19855437000000001</v>
      </c>
      <c r="AZ1041">
        <v>0.9648854</v>
      </c>
      <c r="BA1041">
        <v>0.14994699</v>
      </c>
      <c r="BB1041">
        <v>0.17718238</v>
      </c>
      <c r="BC1041">
        <v>0.1371127</v>
      </c>
      <c r="BD1041">
        <v>0.22197961999999999</v>
      </c>
      <c r="BE1041">
        <v>3.750324E-2</v>
      </c>
      <c r="BF1041">
        <v>0.10509244</v>
      </c>
      <c r="BG1041">
        <v>0.37722339999999999</v>
      </c>
      <c r="BH1041">
        <v>8.6578329999999995E-2</v>
      </c>
      <c r="BI1041">
        <v>0.26537245999999998</v>
      </c>
      <c r="BJ1041">
        <v>0.20234479</v>
      </c>
      <c r="BK1041">
        <v>0.22145092</v>
      </c>
      <c r="BL1041">
        <v>0.17060724999999999</v>
      </c>
      <c r="BM1041">
        <v>0.19557063</v>
      </c>
      <c r="BN1041">
        <v>0.10848207999999999</v>
      </c>
      <c r="BO1041">
        <v>0.17011251999999999</v>
      </c>
      <c r="BP1041">
        <v>8.0924116000000004E-2</v>
      </c>
      <c r="BQ1041">
        <v>0.11430243</v>
      </c>
      <c r="BR1041">
        <v>0.21742052000000001</v>
      </c>
      <c r="BS1041">
        <v>0.23588231000000001</v>
      </c>
      <c r="BT1041">
        <v>0.28652364000000002</v>
      </c>
      <c r="BU1041">
        <v>0.22803229999999999</v>
      </c>
      <c r="BV1041">
        <v>0.28968617000000002</v>
      </c>
      <c r="BW1041">
        <v>0.25655812</v>
      </c>
      <c r="BX1041">
        <v>0.26316166000000002</v>
      </c>
      <c r="BY1041">
        <v>0.16389218</v>
      </c>
      <c r="BZ1041">
        <v>0.11085291999999999</v>
      </c>
      <c r="CA1041">
        <v>0.19521695</v>
      </c>
      <c r="CB1041">
        <v>0.16446363999999999</v>
      </c>
      <c r="CC1041">
        <v>0.30540020000000001</v>
      </c>
      <c r="CD1041">
        <v>0.28893940000000001</v>
      </c>
      <c r="CE1041">
        <v>0.11279127</v>
      </c>
      <c r="CF1041">
        <v>0.2714799</v>
      </c>
      <c r="CG1041">
        <v>0.22872281</v>
      </c>
      <c r="CH1041">
        <v>0.13912321999999999</v>
      </c>
      <c r="CI1041">
        <v>0.26420476999999998</v>
      </c>
      <c r="CJ1041">
        <v>0.19526170000000001</v>
      </c>
      <c r="CK1041">
        <v>4.4594460000000002E-2</v>
      </c>
      <c r="CL1041">
        <v>5.4483999999999998E-2</v>
      </c>
      <c r="CM1041">
        <v>0.23075077999999999</v>
      </c>
      <c r="CN1041">
        <v>0.1657875</v>
      </c>
      <c r="CO1041">
        <v>1.0479684E-2</v>
      </c>
      <c r="CP1041">
        <v>8.9419419999999999E-2</v>
      </c>
      <c r="CQ1041">
        <v>2.9005897999999999E-2</v>
      </c>
      <c r="CR1041">
        <v>0.33092199999999999</v>
      </c>
      <c r="CS1041">
        <v>0.22985037999999999</v>
      </c>
      <c r="CT1041">
        <v>-3.9505742000000003E-2</v>
      </c>
      <c r="CU1041">
        <v>9.8652840000000006E-2</v>
      </c>
      <c r="CV1041">
        <v>0.24585687000000001</v>
      </c>
      <c r="CW1041">
        <v>0.17526718999999999</v>
      </c>
      <c r="CX1041">
        <v>4.5854529999999998E-2</v>
      </c>
      <c r="CY1041">
        <v>0.26555124000000002</v>
      </c>
      <c r="CZ1041">
        <v>0.15211664</v>
      </c>
      <c r="DA1041">
        <v>0.25601911999999999</v>
      </c>
      <c r="DB1041">
        <v>0.13017735999999999</v>
      </c>
      <c r="DC1041">
        <v>0.98123340000000003</v>
      </c>
      <c r="DD1041">
        <v>0.20833361</v>
      </c>
      <c r="DE1041">
        <v>0.15351567999999999</v>
      </c>
      <c r="DF1041">
        <f t="shared" si="42"/>
        <v>0.15333883947087379</v>
      </c>
      <c r="DG1041">
        <f t="shared" si="43"/>
        <v>0</v>
      </c>
      <c r="DH1041">
        <v>2.1691973969631237E-3</v>
      </c>
      <c r="DI1041">
        <f>VLOOKUP(B1041,owner_jaccard!$C$1:$E$1128,3,FALSE)</f>
        <v>0.43333333333333302</v>
      </c>
      <c r="DJ1041">
        <f>VLOOKUP(B1041,partic_jaccard!$C$1:$E$1128,3,FALSE)</f>
        <v>0.3</v>
      </c>
      <c r="DK1041">
        <f>VLOOKUP(B1041,rtword_jaccard!$C$1:$E$1128,3,FALSE)</f>
        <v>8.6956521739130405E-2</v>
      </c>
      <c r="DL1041">
        <f>VLOOKUP(B1041,rtword_jaccard!$C$1:$F$1128,4,FALSE)</f>
        <v>0.16959064327485299</v>
      </c>
      <c r="DM1041">
        <f>VLOOKUP(B1041,rtword_jaccard!$C$1:$G$1128,5,FALSE)</f>
        <v>0.20481927710843301</v>
      </c>
      <c r="DN1041">
        <f>VLOOKUP(B1041,owner_j_重み付き!$C$1:$E$1128,3)</f>
        <v>2.3E-3</v>
      </c>
      <c r="DO1041">
        <f>VLOOKUP(B1041,part_j_重み付き!$C$1:$E$1128,3,FALSE)</f>
        <v>1.1599999999999999E-2</v>
      </c>
      <c r="DP1041">
        <f>VLOOKUP(B1041,journalsection_jaccard!$C$2:$E$1129,3,FALSE)</f>
        <v>0.58730158730158699</v>
      </c>
      <c r="DQ1041">
        <f>VLOOKUP(B1041,journalsection_jaccard!$C$2:$F$1129,4,FALSE)</f>
        <v>0.33333333333333298</v>
      </c>
      <c r="DR1041">
        <f>VLOOKUP(B1041,journalsection_jaccard!$C$2:$G$1129,5,FALSE)</f>
        <v>0.29310344827586199</v>
      </c>
      <c r="DS1041">
        <f>VLOOKUP(B1041,journalsection_jaccard!$C$2:$H$1129,6,FALSE)</f>
        <v>0.19047619047618999</v>
      </c>
    </row>
    <row r="1042" spans="1:123" x14ac:dyDescent="0.55000000000000004">
      <c r="A1042">
        <v>1035</v>
      </c>
      <c r="B1042" t="s">
        <v>2459</v>
      </c>
      <c r="C1042" t="s">
        <v>1141</v>
      </c>
      <c r="D1042">
        <v>0.24238129999999999</v>
      </c>
      <c r="E1042">
        <v>0.39913093999999999</v>
      </c>
      <c r="F1042">
        <v>9.7186930000000005E-2</v>
      </c>
      <c r="G1042">
        <v>0.36722046000000003</v>
      </c>
      <c r="H1042">
        <v>0.16013008000000001</v>
      </c>
      <c r="I1042">
        <v>0.36139292000000001</v>
      </c>
      <c r="J1042">
        <v>0.38786969999999998</v>
      </c>
      <c r="K1042">
        <v>0.9815739</v>
      </c>
      <c r="L1042">
        <v>0.41414315000000002</v>
      </c>
      <c r="M1042">
        <v>0.22518346</v>
      </c>
      <c r="N1042">
        <v>0.29911977000000001</v>
      </c>
      <c r="O1042">
        <v>0.15150620000000001</v>
      </c>
      <c r="P1042">
        <v>0.33738689999999999</v>
      </c>
      <c r="Q1042">
        <v>0.30390414999999998</v>
      </c>
      <c r="R1042">
        <v>6.1329019999999998E-2</v>
      </c>
      <c r="S1042">
        <v>0.17910235999999999</v>
      </c>
      <c r="T1042">
        <v>0.24174248000000001</v>
      </c>
      <c r="U1042">
        <v>-9.0705069999999999E-2</v>
      </c>
      <c r="V1042">
        <v>0.35483152000000001</v>
      </c>
      <c r="W1042">
        <v>0.38600620000000002</v>
      </c>
      <c r="X1042">
        <v>0.24411901999999999</v>
      </c>
      <c r="Y1042">
        <v>0.21831532000000001</v>
      </c>
      <c r="Z1042">
        <v>0.11987336</v>
      </c>
      <c r="AA1042">
        <v>6.3218339999999998E-2</v>
      </c>
      <c r="AB1042">
        <v>0.16382346</v>
      </c>
      <c r="AC1042">
        <v>0.22986259000000001</v>
      </c>
      <c r="AD1042">
        <v>0.22231402</v>
      </c>
      <c r="AE1042">
        <v>0.21937586000000001</v>
      </c>
      <c r="AF1042">
        <v>0.27977819999999998</v>
      </c>
      <c r="AG1042">
        <v>0.23077291</v>
      </c>
      <c r="AH1042">
        <v>0.19196077</v>
      </c>
      <c r="AI1042">
        <v>0.29680647999999998</v>
      </c>
      <c r="AJ1042">
        <v>0.13850063000000001</v>
      </c>
      <c r="AK1042">
        <v>0.17916892000000001</v>
      </c>
      <c r="AL1042">
        <v>0.30669636</v>
      </c>
      <c r="AM1042">
        <v>0.26832437999999997</v>
      </c>
      <c r="AN1042">
        <v>0.16370907000000001</v>
      </c>
      <c r="AO1042">
        <v>0.12625848000000001</v>
      </c>
      <c r="AP1042">
        <v>0.35163042</v>
      </c>
      <c r="AQ1042">
        <v>0.20484390999999999</v>
      </c>
      <c r="AR1042">
        <v>0.32067059999999997</v>
      </c>
      <c r="AS1042">
        <v>0.21696767</v>
      </c>
      <c r="AT1042">
        <v>2.1016495E-2</v>
      </c>
      <c r="AU1042">
        <v>0.35045066000000002</v>
      </c>
      <c r="AV1042">
        <v>4.9231577999999998E-2</v>
      </c>
      <c r="AW1042">
        <v>0.37862702999999998</v>
      </c>
      <c r="AX1042">
        <v>0.2195974</v>
      </c>
      <c r="AY1042">
        <v>0.23503236</v>
      </c>
      <c r="AZ1042">
        <v>0.96969369999999999</v>
      </c>
      <c r="BA1042">
        <v>0.15488763</v>
      </c>
      <c r="BB1042">
        <v>0.24984210000000001</v>
      </c>
      <c r="BC1042">
        <v>0.26607385</v>
      </c>
      <c r="BD1042">
        <v>0.31751879999999999</v>
      </c>
      <c r="BE1042">
        <v>0.25964369999999998</v>
      </c>
      <c r="BF1042">
        <v>0.25729784</v>
      </c>
      <c r="BG1042">
        <v>0.35344744</v>
      </c>
      <c r="BH1042">
        <v>0.21189763</v>
      </c>
      <c r="BI1042">
        <v>0.23925914000000001</v>
      </c>
      <c r="BJ1042">
        <v>0.11054411</v>
      </c>
      <c r="BK1042">
        <v>0.29653707000000001</v>
      </c>
      <c r="BL1042">
        <v>0.35866395000000001</v>
      </c>
      <c r="BM1042">
        <v>0.30701339999999999</v>
      </c>
      <c r="BN1042">
        <v>0.22411233</v>
      </c>
      <c r="BO1042">
        <v>0.28384556999999999</v>
      </c>
      <c r="BP1042">
        <v>0.22862548999999999</v>
      </c>
      <c r="BQ1042">
        <v>0.22893517999999999</v>
      </c>
      <c r="BR1042">
        <v>0.14188490000000001</v>
      </c>
      <c r="BS1042">
        <v>0.42607966000000003</v>
      </c>
      <c r="BT1042">
        <v>0.37819204000000001</v>
      </c>
      <c r="BU1042">
        <v>0.41173399999999999</v>
      </c>
      <c r="BV1042">
        <v>0.22538823999999999</v>
      </c>
      <c r="BW1042">
        <v>0.30262566000000002</v>
      </c>
      <c r="BX1042">
        <v>0.19953478999999999</v>
      </c>
      <c r="BY1042">
        <v>2.1184339999999999E-2</v>
      </c>
      <c r="BZ1042">
        <v>0.14680805999999999</v>
      </c>
      <c r="CA1042">
        <v>0.17845142</v>
      </c>
      <c r="CB1042">
        <v>0.27327449999999998</v>
      </c>
      <c r="CC1042">
        <v>0.39070263999999999</v>
      </c>
      <c r="CD1042">
        <v>0.38360533000000002</v>
      </c>
      <c r="CE1042">
        <v>0.29853392000000001</v>
      </c>
      <c r="CF1042">
        <v>0.12047877999999999</v>
      </c>
      <c r="CG1042">
        <v>0.34101775000000001</v>
      </c>
      <c r="CH1042">
        <v>6.8915870000000004E-2</v>
      </c>
      <c r="CI1042">
        <v>0.24747325000000001</v>
      </c>
      <c r="CJ1042">
        <v>0.19833231000000001</v>
      </c>
      <c r="CK1042">
        <v>0.27461317000000002</v>
      </c>
      <c r="CL1042">
        <v>0.28155760000000002</v>
      </c>
      <c r="CM1042">
        <v>0.19193856000000001</v>
      </c>
      <c r="CN1042">
        <v>0.14073301999999999</v>
      </c>
      <c r="CO1042">
        <v>6.7014895000000005E-2</v>
      </c>
      <c r="CP1042">
        <v>0.31686302999999999</v>
      </c>
      <c r="CQ1042">
        <v>4.4706605000000003E-2</v>
      </c>
      <c r="CR1042">
        <v>0.46254659999999997</v>
      </c>
      <c r="CS1042">
        <v>0.35718048000000002</v>
      </c>
      <c r="CT1042">
        <v>0.19366568000000001</v>
      </c>
      <c r="CU1042">
        <v>0.27530379999999999</v>
      </c>
      <c r="CV1042">
        <v>0.38135417999999999</v>
      </c>
      <c r="CW1042">
        <v>0.20298246</v>
      </c>
      <c r="CX1042">
        <v>0.26544220000000002</v>
      </c>
      <c r="CY1042">
        <v>0.47276697000000001</v>
      </c>
      <c r="CZ1042">
        <v>0.31025049999999998</v>
      </c>
      <c r="DA1042">
        <v>0.26585360000000002</v>
      </c>
      <c r="DB1042">
        <v>0.11582869</v>
      </c>
      <c r="DC1042">
        <v>0.97789716999999998</v>
      </c>
      <c r="DD1042">
        <v>0.120009184</v>
      </c>
      <c r="DE1042">
        <v>0.1960826</v>
      </c>
      <c r="DF1042">
        <f t="shared" si="42"/>
        <v>0.24202781822330091</v>
      </c>
      <c r="DG1042">
        <f t="shared" si="43"/>
        <v>0</v>
      </c>
      <c r="DH1042">
        <v>0</v>
      </c>
      <c r="DI1042">
        <f>VLOOKUP(B1042,owner_jaccard!$C$1:$E$1128,3,FALSE)</f>
        <v>0.35135135135135098</v>
      </c>
      <c r="DJ1042">
        <f>VLOOKUP(B1042,partic_jaccard!$C$1:$E$1128,3,FALSE)</f>
        <v>0.41176470588235198</v>
      </c>
      <c r="DK1042">
        <f>VLOOKUP(B1042,rtword_jaccard!$C$1:$E$1128,3,FALSE)</f>
        <v>0.14942528735632099</v>
      </c>
      <c r="DL1042">
        <f>VLOOKUP(B1042,rtword_jaccard!$C$1:$F$1128,4,FALSE)</f>
        <v>0.24223602484472001</v>
      </c>
      <c r="DM1042">
        <f>VLOOKUP(B1042,rtword_jaccard!$C$1:$G$1128,5,FALSE)</f>
        <v>0.30434782608695599</v>
      </c>
      <c r="DN1042">
        <f>VLOOKUP(B1042,owner_j_重み付き!$C$1:$E$1128,3)</f>
        <v>2.7000000000000001E-3</v>
      </c>
      <c r="DO1042">
        <f>VLOOKUP(B1042,part_j_重み付き!$C$1:$E$1128,3,FALSE)</f>
        <v>2.1600000000000001E-2</v>
      </c>
      <c r="DP1042">
        <f>VLOOKUP(B1042,journalsection_jaccard!$C$2:$E$1129,3,FALSE)</f>
        <v>0.72413793103448199</v>
      </c>
      <c r="DQ1042">
        <f>VLOOKUP(B1042,journalsection_jaccard!$C$2:$F$1129,4,FALSE)</f>
        <v>0.38888888888888801</v>
      </c>
      <c r="DR1042">
        <f>VLOOKUP(B1042,journalsection_jaccard!$C$2:$G$1129,5,FALSE)</f>
        <v>0.32743362831858402</v>
      </c>
      <c r="DS1042">
        <f>VLOOKUP(B1042,journalsection_jaccard!$C$2:$H$1129,6,FALSE)</f>
        <v>0.25</v>
      </c>
    </row>
    <row r="1043" spans="1:123" x14ac:dyDescent="0.55000000000000004">
      <c r="A1043">
        <v>1036</v>
      </c>
      <c r="B1043" t="s">
        <v>2460</v>
      </c>
      <c r="C1043" t="s">
        <v>1142</v>
      </c>
      <c r="D1043">
        <v>-0.18402800999999999</v>
      </c>
      <c r="E1043">
        <v>5.5041069999999997E-2</v>
      </c>
      <c r="F1043">
        <v>4.0042750000000002E-2</v>
      </c>
      <c r="G1043">
        <v>0.121031076</v>
      </c>
      <c r="H1043">
        <v>8.1386513999999993E-2</v>
      </c>
      <c r="I1043">
        <v>0.1642557</v>
      </c>
      <c r="J1043">
        <v>0.10149756</v>
      </c>
      <c r="K1043">
        <v>0.98068120000000003</v>
      </c>
      <c r="L1043">
        <v>1.2062733000000001E-2</v>
      </c>
      <c r="M1043">
        <v>7.3410080000000003E-2</v>
      </c>
      <c r="N1043">
        <v>6.2090434E-2</v>
      </c>
      <c r="O1043">
        <v>6.1991249999999998E-2</v>
      </c>
      <c r="P1043">
        <v>0.12804997000000001</v>
      </c>
      <c r="Q1043">
        <v>5.28073E-3</v>
      </c>
      <c r="R1043">
        <v>0.17978714000000001</v>
      </c>
      <c r="S1043">
        <v>0.12876876000000001</v>
      </c>
      <c r="T1043">
        <v>0.15724452</v>
      </c>
      <c r="U1043">
        <v>5.6975230000000002E-2</v>
      </c>
      <c r="V1043">
        <v>6.9596246E-2</v>
      </c>
      <c r="W1043">
        <v>0.118285984</v>
      </c>
      <c r="X1043">
        <v>0.14656976999999999</v>
      </c>
      <c r="Y1043">
        <v>0.18945550999999999</v>
      </c>
      <c r="Z1043">
        <v>-3.3716876E-2</v>
      </c>
      <c r="AA1043">
        <v>-7.370939E-3</v>
      </c>
      <c r="AB1043">
        <v>4.3299507000000001E-2</v>
      </c>
      <c r="AC1043">
        <v>0.13993384</v>
      </c>
      <c r="AD1043">
        <v>-4.0361945000000003E-2</v>
      </c>
      <c r="AE1043">
        <v>7.3472780000000001E-2</v>
      </c>
      <c r="AF1043">
        <v>7.6284095999999996E-2</v>
      </c>
      <c r="AG1043">
        <v>0.11657958</v>
      </c>
      <c r="AH1043">
        <v>6.1714320000000003E-2</v>
      </c>
      <c r="AI1043">
        <v>2.4711549999999999E-2</v>
      </c>
      <c r="AJ1043">
        <v>0.16605726000000001</v>
      </c>
      <c r="AK1043">
        <v>1.5088771500000001E-2</v>
      </c>
      <c r="AL1043">
        <v>0.17801133999999999</v>
      </c>
      <c r="AM1043">
        <v>0.21132897</v>
      </c>
      <c r="AN1043">
        <v>2.3644690999999999E-2</v>
      </c>
      <c r="AO1043">
        <v>0.15157628000000001</v>
      </c>
      <c r="AP1043">
        <v>0.16064173000000001</v>
      </c>
      <c r="AQ1043">
        <v>-3.5573731999999997E-2</v>
      </c>
      <c r="AR1043">
        <v>0.19381164000000001</v>
      </c>
      <c r="AS1043">
        <v>6.4556379999999997E-2</v>
      </c>
      <c r="AT1043">
        <v>0.11760499000000001</v>
      </c>
      <c r="AU1043">
        <v>0.1354928</v>
      </c>
      <c r="AV1043">
        <v>4.0488349999999999E-2</v>
      </c>
      <c r="AW1043">
        <v>0.120869614</v>
      </c>
      <c r="AX1043">
        <v>0.11107662</v>
      </c>
      <c r="AY1043">
        <v>0.27510187000000003</v>
      </c>
      <c r="AZ1043">
        <v>0.96077424</v>
      </c>
      <c r="BA1043">
        <v>-7.4427925000000006E-2</v>
      </c>
      <c r="BB1043">
        <v>-4.3215866999999998E-2</v>
      </c>
      <c r="BC1043">
        <v>6.4210660000000003E-2</v>
      </c>
      <c r="BD1043">
        <v>1.939691E-2</v>
      </c>
      <c r="BE1043">
        <v>-6.3298240000000006E-2</v>
      </c>
      <c r="BF1043">
        <v>0.107786044</v>
      </c>
      <c r="BG1043">
        <v>0.34362503999999999</v>
      </c>
      <c r="BH1043">
        <v>3.6048323E-2</v>
      </c>
      <c r="BI1043">
        <v>0.26070637000000002</v>
      </c>
      <c r="BJ1043">
        <v>7.6267496000000004E-2</v>
      </c>
      <c r="BK1043">
        <v>0.18513352</v>
      </c>
      <c r="BL1043">
        <v>0.18133186000000001</v>
      </c>
      <c r="BM1043">
        <v>-7.1326844E-2</v>
      </c>
      <c r="BN1043">
        <v>0.31670904</v>
      </c>
      <c r="BO1043">
        <v>0.24483187000000001</v>
      </c>
      <c r="BP1043">
        <v>2.1006968000000001E-2</v>
      </c>
      <c r="BQ1043">
        <v>8.6574234E-2</v>
      </c>
      <c r="BR1043">
        <v>0.20194848000000001</v>
      </c>
      <c r="BS1043">
        <v>3.8071963999999998E-3</v>
      </c>
      <c r="BT1043">
        <v>0.22888958000000001</v>
      </c>
      <c r="BU1043">
        <v>0.16415389999999999</v>
      </c>
      <c r="BV1043">
        <v>0.2781672</v>
      </c>
      <c r="BW1043">
        <v>0.20164161999999999</v>
      </c>
      <c r="BX1043">
        <v>0.28516873999999998</v>
      </c>
      <c r="BY1043">
        <v>8.2274050000000001E-2</v>
      </c>
      <c r="BZ1043">
        <v>6.8385180000000004E-2</v>
      </c>
      <c r="CA1043">
        <v>0.10691697</v>
      </c>
      <c r="CB1043">
        <v>0.13423243000000001</v>
      </c>
      <c r="CC1043">
        <v>0.25215700000000002</v>
      </c>
      <c r="CD1043">
        <v>-1.9587041999999999E-2</v>
      </c>
      <c r="CE1043">
        <v>0.104810216</v>
      </c>
      <c r="CF1043">
        <v>0.30562539999999999</v>
      </c>
      <c r="CG1043">
        <v>0.26895190000000002</v>
      </c>
      <c r="CH1043">
        <v>0.14996462999999999</v>
      </c>
      <c r="CI1043">
        <v>6.2178579999999997E-2</v>
      </c>
      <c r="CJ1043">
        <v>0.14117879999999999</v>
      </c>
      <c r="CK1043">
        <v>0.24393971</v>
      </c>
      <c r="CL1043">
        <v>0.18278158999999999</v>
      </c>
      <c r="CM1043">
        <v>0.20383836</v>
      </c>
      <c r="CN1043">
        <v>0.1405623</v>
      </c>
      <c r="CO1043">
        <v>6.5763230000000006E-2</v>
      </c>
      <c r="CP1043">
        <v>0.22808976</v>
      </c>
      <c r="CQ1043">
        <v>-8.5206649999999995E-2</v>
      </c>
      <c r="CR1043">
        <v>9.5666470000000003E-2</v>
      </c>
      <c r="CS1043">
        <v>0.25823040000000003</v>
      </c>
      <c r="CT1043">
        <v>5.562926E-2</v>
      </c>
      <c r="CU1043">
        <v>3.3524800000000001E-3</v>
      </c>
      <c r="CV1043">
        <v>0.15683897999999999</v>
      </c>
      <c r="CW1043">
        <v>0.10198342000000001</v>
      </c>
      <c r="CX1043">
        <v>4.8819455999999997E-2</v>
      </c>
      <c r="CY1043">
        <v>0.21030386000000001</v>
      </c>
      <c r="CZ1043">
        <v>0.32303366</v>
      </c>
      <c r="DA1043">
        <v>7.6969360000000001E-2</v>
      </c>
      <c r="DB1043">
        <v>0.2316686</v>
      </c>
      <c r="DC1043">
        <v>0.97516793000000002</v>
      </c>
      <c r="DD1043">
        <v>0.21762359000000001</v>
      </c>
      <c r="DE1043">
        <v>1.7998453000000001E-2</v>
      </c>
      <c r="DF1043">
        <f t="shared" si="42"/>
        <v>0.11304105905728153</v>
      </c>
      <c r="DG1043">
        <f t="shared" si="43"/>
        <v>0</v>
      </c>
      <c r="DH1043">
        <v>0</v>
      </c>
      <c r="DI1043">
        <f>VLOOKUP(B1043,owner_jaccard!$C$1:$E$1128,3,FALSE)</f>
        <v>7.1428571428571397E-2</v>
      </c>
      <c r="DJ1043">
        <f>VLOOKUP(B1043,partic_jaccard!$C$1:$E$1128,3,FALSE)</f>
        <v>9.6774193548387094E-2</v>
      </c>
      <c r="DK1043">
        <f>VLOOKUP(B1043,rtword_jaccard!$C$1:$E$1128,3,FALSE)</f>
        <v>4.1666666666666602E-2</v>
      </c>
      <c r="DL1043">
        <f>VLOOKUP(B1043,rtword_jaccard!$C$1:$F$1128,4,FALSE)</f>
        <v>0.11111111111111099</v>
      </c>
      <c r="DM1043">
        <f>VLOOKUP(B1043,rtword_jaccard!$C$1:$G$1128,5,FALSE)</f>
        <v>0.15830115830115801</v>
      </c>
      <c r="DN1043">
        <f>VLOOKUP(B1043,owner_j_重み付き!$C$1:$E$1128,3)</f>
        <v>2.9999999999999997E-4</v>
      </c>
      <c r="DO1043">
        <f>VLOOKUP(B1043,part_j_重み付き!$C$1:$E$1128,3,FALSE)</f>
        <v>4.1999999999999997E-3</v>
      </c>
      <c r="DP1043">
        <f>VLOOKUP(B1043,journalsection_jaccard!$C$2:$E$1129,3,FALSE)</f>
        <v>0.61290322580645096</v>
      </c>
      <c r="DQ1043">
        <f>VLOOKUP(B1043,journalsection_jaccard!$C$2:$F$1129,4,FALSE)</f>
        <v>0.34228187919462999</v>
      </c>
      <c r="DR1043">
        <f>VLOOKUP(B1043,journalsection_jaccard!$C$2:$G$1129,5,FALSE)</f>
        <v>0.25</v>
      </c>
      <c r="DS1043">
        <f>VLOOKUP(B1043,journalsection_jaccard!$C$2:$H$1129,6,FALSE)</f>
        <v>0.19047619047618999</v>
      </c>
    </row>
    <row r="1044" spans="1:123" x14ac:dyDescent="0.55000000000000004">
      <c r="A1044">
        <v>1037</v>
      </c>
      <c r="B1044" t="s">
        <v>1585</v>
      </c>
      <c r="C1044" t="s">
        <v>1143</v>
      </c>
      <c r="D1044">
        <v>-4.3707349999999997E-3</v>
      </c>
      <c r="E1044">
        <v>5.713066E-2</v>
      </c>
      <c r="F1044">
        <v>5.3993843E-2</v>
      </c>
      <c r="G1044">
        <v>0.16703528000000001</v>
      </c>
      <c r="H1044">
        <v>0.15827405</v>
      </c>
      <c r="I1044">
        <v>2.5168471000000001E-2</v>
      </c>
      <c r="J1044">
        <v>4.394754E-2</v>
      </c>
      <c r="K1044">
        <v>0.98075615999999999</v>
      </c>
      <c r="L1044">
        <v>0.17805066999999999</v>
      </c>
      <c r="M1044">
        <v>0.19808480000000001</v>
      </c>
      <c r="N1044">
        <v>0.25114846000000002</v>
      </c>
      <c r="O1044">
        <v>0.14506179999999999</v>
      </c>
      <c r="P1044">
        <v>0.26058652999999998</v>
      </c>
      <c r="Q1044">
        <v>0.14543656999999999</v>
      </c>
      <c r="R1044">
        <v>0.10964642500000001</v>
      </c>
      <c r="S1044">
        <v>-9.0088670000000003E-3</v>
      </c>
      <c r="T1044">
        <v>0.16458713999999999</v>
      </c>
      <c r="U1044">
        <v>0.22286934</v>
      </c>
      <c r="V1044">
        <v>1.0386716000000001E-2</v>
      </c>
      <c r="W1044">
        <v>0.13181813000000001</v>
      </c>
      <c r="X1044">
        <v>9.0584120000000004E-2</v>
      </c>
      <c r="Y1044">
        <v>0.124004506</v>
      </c>
      <c r="Z1044">
        <v>0.16293229000000001</v>
      </c>
      <c r="AA1044">
        <v>-2.3978257999999999E-2</v>
      </c>
      <c r="AB1044">
        <v>0.1788729</v>
      </c>
      <c r="AC1044">
        <v>0.20833646</v>
      </c>
      <c r="AD1044">
        <v>1.6689181000000001E-2</v>
      </c>
      <c r="AE1044">
        <v>-0.13583492</v>
      </c>
      <c r="AF1044">
        <v>0.28601666999999997</v>
      </c>
      <c r="AG1044">
        <v>-5.348808E-2</v>
      </c>
      <c r="AH1044">
        <v>-3.367324E-2</v>
      </c>
      <c r="AI1044">
        <v>3.5390603999999999E-2</v>
      </c>
      <c r="AJ1044">
        <v>0.14225331999999999</v>
      </c>
      <c r="AK1044">
        <v>-6.304738E-2</v>
      </c>
      <c r="AL1044">
        <v>0.16594759000000001</v>
      </c>
      <c r="AM1044">
        <v>9.2492580000000005E-2</v>
      </c>
      <c r="AN1044">
        <v>3.8148373999999999E-3</v>
      </c>
      <c r="AO1044">
        <v>1.1192746E-2</v>
      </c>
      <c r="AP1044">
        <v>0.28057169999999998</v>
      </c>
      <c r="AQ1044">
        <v>0.20572156</v>
      </c>
      <c r="AR1044">
        <v>0.24331913999999999</v>
      </c>
      <c r="AS1044">
        <v>0.19342545</v>
      </c>
      <c r="AT1044">
        <v>7.7509900000000007E-2</v>
      </c>
      <c r="AU1044">
        <v>-7.3237264999999998E-3</v>
      </c>
      <c r="AV1044">
        <v>0.12880109000000001</v>
      </c>
      <c r="AW1044">
        <v>0.20518840999999999</v>
      </c>
      <c r="AX1044">
        <v>0.12753028</v>
      </c>
      <c r="AY1044">
        <v>0.14431868</v>
      </c>
      <c r="AZ1044">
        <v>0.95057360000000002</v>
      </c>
      <c r="BA1044">
        <v>3.3105977000000002E-2</v>
      </c>
      <c r="BB1044">
        <v>0.14199344999999999</v>
      </c>
      <c r="BC1044">
        <v>0.14176786999999999</v>
      </c>
      <c r="BD1044">
        <v>0.18332465000000001</v>
      </c>
      <c r="BE1044">
        <v>0.17097503</v>
      </c>
      <c r="BF1044">
        <v>2.4158906000000001E-2</v>
      </c>
      <c r="BG1044">
        <v>0.24216235</v>
      </c>
      <c r="BH1044">
        <v>8.6568829999999999E-2</v>
      </c>
      <c r="BI1044">
        <v>0.13752992</v>
      </c>
      <c r="BJ1044">
        <v>0.20301941000000001</v>
      </c>
      <c r="BK1044">
        <v>0.30782393000000002</v>
      </c>
      <c r="BL1044">
        <v>0.18120517999999999</v>
      </c>
      <c r="BM1044">
        <v>0.16492868999999999</v>
      </c>
      <c r="BN1044">
        <v>0.22260811999999999</v>
      </c>
      <c r="BO1044">
        <v>3.6963610000000001E-2</v>
      </c>
      <c r="BP1044">
        <v>0.19947928000000001</v>
      </c>
      <c r="BQ1044">
        <v>0.33480253999999998</v>
      </c>
      <c r="BR1044">
        <v>0.18731887999999999</v>
      </c>
      <c r="BS1044">
        <v>9.9944809999999995E-2</v>
      </c>
      <c r="BT1044">
        <v>3.6763083000000002E-2</v>
      </c>
      <c r="BU1044">
        <v>0.19519918999999999</v>
      </c>
      <c r="BV1044">
        <v>0.28885203999999998</v>
      </c>
      <c r="BW1044">
        <v>0.19340557999999999</v>
      </c>
      <c r="BX1044">
        <v>0.14694314</v>
      </c>
      <c r="BY1044">
        <v>8.7665049999999994E-2</v>
      </c>
      <c r="BZ1044">
        <v>0.14274278000000001</v>
      </c>
      <c r="CA1044">
        <v>5.687236E-3</v>
      </c>
      <c r="CB1044">
        <v>1.6320469000000001E-2</v>
      </c>
      <c r="CC1044">
        <v>0.36953165999999998</v>
      </c>
      <c r="CD1044">
        <v>0.328405</v>
      </c>
      <c r="CE1044">
        <v>0.15720086</v>
      </c>
      <c r="CF1044">
        <v>-1.1835226000000001E-2</v>
      </c>
      <c r="CG1044">
        <v>0.33040862999999998</v>
      </c>
      <c r="CH1044">
        <v>0.24513255</v>
      </c>
      <c r="CI1044">
        <v>5.7563929999999999E-2</v>
      </c>
      <c r="CJ1044">
        <v>0.18711379</v>
      </c>
      <c r="CK1044">
        <v>0.18374845000000001</v>
      </c>
      <c r="CL1044">
        <v>0.27358772999999997</v>
      </c>
      <c r="CM1044">
        <v>4.8266094999999997E-3</v>
      </c>
      <c r="CN1044">
        <v>0.14618997</v>
      </c>
      <c r="CO1044">
        <v>-8.0949599999999997E-2</v>
      </c>
      <c r="CP1044">
        <v>0.24535796000000001</v>
      </c>
      <c r="CQ1044">
        <v>-2.3371346000000001E-2</v>
      </c>
      <c r="CR1044">
        <v>0.25107889999999999</v>
      </c>
      <c r="CS1044">
        <v>0.27709820000000002</v>
      </c>
      <c r="CT1044">
        <v>-2.3195375000000001E-2</v>
      </c>
      <c r="CU1044">
        <v>9.8099839999999994E-2</v>
      </c>
      <c r="CV1044">
        <v>0.21355863999999999</v>
      </c>
      <c r="CW1044">
        <v>8.0199406000000001E-2</v>
      </c>
      <c r="CX1044">
        <v>-1.3690747000000001E-3</v>
      </c>
      <c r="CY1044">
        <v>0.17773442</v>
      </c>
      <c r="CZ1044">
        <v>0.30973509999999999</v>
      </c>
      <c r="DA1044">
        <v>0.31522815999999998</v>
      </c>
      <c r="DB1044">
        <v>3.6961402999999997E-2</v>
      </c>
      <c r="DC1044">
        <v>0.97950459999999995</v>
      </c>
      <c r="DD1044">
        <v>3.8471053999999998E-2</v>
      </c>
      <c r="DE1044">
        <v>0.19571292000000001</v>
      </c>
      <c r="DF1044">
        <f t="shared" si="42"/>
        <v>0.13313494946310678</v>
      </c>
      <c r="DG1044">
        <f t="shared" si="43"/>
        <v>0</v>
      </c>
      <c r="DH1044">
        <v>0</v>
      </c>
      <c r="DI1044">
        <f>VLOOKUP(B1044,owner_jaccard!$C$1:$E$1128,3,FALSE)</f>
        <v>6.25E-2</v>
      </c>
      <c r="DJ1044">
        <f>VLOOKUP(B1044,partic_jaccard!$C$1:$E$1128,3,FALSE)</f>
        <v>0</v>
      </c>
      <c r="DK1044">
        <f>VLOOKUP(B1044,rtword_jaccard!$C$1:$E$1128,3,FALSE)</f>
        <v>7.5268817204300995E-2</v>
      </c>
      <c r="DL1044">
        <f>VLOOKUP(B1044,rtword_jaccard!$C$1:$F$1128,4,FALSE)</f>
        <v>0.13636363636363599</v>
      </c>
      <c r="DM1044">
        <f>VLOOKUP(B1044,rtword_jaccard!$C$1:$G$1128,5,FALSE)</f>
        <v>0.16279069767441801</v>
      </c>
      <c r="DN1044">
        <f>VLOOKUP(B1044,owner_j_重み付き!$C$1:$E$1128,3)</f>
        <v>2.0000000000000001E-4</v>
      </c>
      <c r="DO1044">
        <f>VLOOKUP(B1044,part_j_重み付き!$C$1:$E$1128,3,FALSE)</f>
        <v>0</v>
      </c>
      <c r="DP1044">
        <f>VLOOKUP(B1044,journalsection_jaccard!$C$2:$E$1129,3,FALSE)</f>
        <v>0.38888888888888801</v>
      </c>
      <c r="DQ1044">
        <f>VLOOKUP(B1044,journalsection_jaccard!$C$2:$F$1129,4,FALSE)</f>
        <v>0.31578947368421001</v>
      </c>
      <c r="DR1044">
        <f>VLOOKUP(B1044,journalsection_jaccard!$C$2:$G$1129,5,FALSE)</f>
        <v>0.244813278008298</v>
      </c>
      <c r="DS1044">
        <f>VLOOKUP(B1044,journalsection_jaccard!$C$2:$H$1129,6,FALSE)</f>
        <v>0.13636363636363599</v>
      </c>
    </row>
    <row r="1045" spans="1:123" hidden="1" x14ac:dyDescent="0.55000000000000004">
      <c r="A1045">
        <v>1038</v>
      </c>
      <c r="B1045" t="s">
        <v>2461</v>
      </c>
      <c r="C1045" t="s">
        <v>1144</v>
      </c>
      <c r="D1045">
        <v>6.3188149999999998E-2</v>
      </c>
      <c r="E1045">
        <v>0.13796106</v>
      </c>
      <c r="F1045">
        <v>0.12683005999999999</v>
      </c>
      <c r="G1045">
        <v>9.1189413999999996E-2</v>
      </c>
      <c r="H1045">
        <v>-6.8861779999999997E-2</v>
      </c>
      <c r="I1045">
        <v>0.13674702</v>
      </c>
      <c r="J1045">
        <v>0.14791399</v>
      </c>
      <c r="K1045">
        <v>0.98545086000000004</v>
      </c>
      <c r="L1045">
        <v>7.2388690000000006E-2</v>
      </c>
      <c r="M1045">
        <v>-3.7485190000000001E-3</v>
      </c>
      <c r="N1045">
        <v>0.1068689</v>
      </c>
      <c r="O1045">
        <v>-4.4989297000000003E-3</v>
      </c>
      <c r="P1045">
        <v>0.1548302</v>
      </c>
      <c r="Q1045">
        <v>7.118671E-2</v>
      </c>
      <c r="R1045">
        <v>9.5668859999999994E-2</v>
      </c>
      <c r="S1045">
        <v>-2.7533239000000001E-2</v>
      </c>
      <c r="T1045">
        <v>0.18383563</v>
      </c>
      <c r="U1045">
        <v>-1.1871161E-2</v>
      </c>
      <c r="V1045">
        <v>0.11869436999999999</v>
      </c>
      <c r="W1045">
        <v>0.20571776</v>
      </c>
      <c r="X1045">
        <v>0.15955233999999999</v>
      </c>
      <c r="Y1045">
        <v>0.22992072</v>
      </c>
      <c r="Z1045">
        <v>0.18706279000000001</v>
      </c>
      <c r="AA1045">
        <v>9.8524584999999998E-2</v>
      </c>
      <c r="AB1045">
        <v>0.32608235000000002</v>
      </c>
      <c r="AC1045">
        <v>4.0882476000000001E-2</v>
      </c>
      <c r="AD1045">
        <v>0.14732588999999999</v>
      </c>
      <c r="AE1045">
        <v>4.4206593000000002E-2</v>
      </c>
      <c r="AF1045">
        <v>0.13473110999999999</v>
      </c>
      <c r="AG1045">
        <v>0.40533861999999998</v>
      </c>
      <c r="AH1045">
        <v>-7.4957189999999996E-3</v>
      </c>
      <c r="AI1045">
        <v>9.3238704000000006E-2</v>
      </c>
      <c r="AJ1045">
        <v>0.20559573</v>
      </c>
      <c r="AK1045">
        <v>2.5455756E-2</v>
      </c>
      <c r="AL1045">
        <v>0.29271075000000002</v>
      </c>
      <c r="AM1045">
        <v>0.27581123000000002</v>
      </c>
      <c r="AN1045">
        <v>0.15408554999999999</v>
      </c>
      <c r="AO1045">
        <v>3.8678944E-2</v>
      </c>
      <c r="AP1045">
        <v>0.14735386</v>
      </c>
      <c r="AQ1045">
        <v>0.10578416</v>
      </c>
      <c r="AR1045">
        <v>0.35047970000000001</v>
      </c>
      <c r="AS1045">
        <v>0.16668256000000001</v>
      </c>
      <c r="AT1045">
        <v>-1.7336855000000002E-2</v>
      </c>
      <c r="AU1045">
        <v>0.14453931</v>
      </c>
      <c r="AV1045">
        <v>0.10391823</v>
      </c>
      <c r="AW1045">
        <v>0.30140846999999998</v>
      </c>
      <c r="AX1045">
        <v>5.0636390000000003E-2</v>
      </c>
      <c r="AY1045">
        <v>0.13518873000000001</v>
      </c>
      <c r="AZ1045">
        <v>0.95464956999999995</v>
      </c>
      <c r="BA1045">
        <v>0.11231961</v>
      </c>
      <c r="BB1045">
        <v>0.10602151999999999</v>
      </c>
      <c r="BC1045">
        <v>0.19513938</v>
      </c>
      <c r="BD1045">
        <v>0.33784002000000002</v>
      </c>
      <c r="BE1045">
        <v>-3.8623363000000001E-2</v>
      </c>
      <c r="BF1045">
        <v>7.4705830000000001E-2</v>
      </c>
      <c r="BG1045">
        <v>0.1417128</v>
      </c>
      <c r="BH1045">
        <v>0.11006293</v>
      </c>
      <c r="BI1045">
        <v>7.3671534999999996E-2</v>
      </c>
      <c r="BJ1045">
        <v>9.9586930000000004E-2</v>
      </c>
      <c r="BK1045">
        <v>0.41398750000000001</v>
      </c>
      <c r="BL1045">
        <v>0.22350587999999999</v>
      </c>
      <c r="BM1045">
        <v>0.24700710000000001</v>
      </c>
      <c r="BN1045">
        <v>7.2447010000000006E-2</v>
      </c>
      <c r="BO1045">
        <v>0.13955550999999999</v>
      </c>
      <c r="BP1045">
        <v>0.31326205000000001</v>
      </c>
      <c r="BQ1045">
        <v>0.18988580999999999</v>
      </c>
      <c r="BR1045">
        <v>0.22194920000000001</v>
      </c>
      <c r="BS1045">
        <v>0.20060162000000001</v>
      </c>
      <c r="BT1045">
        <v>7.5908519999999993E-2</v>
      </c>
      <c r="BU1045">
        <v>2.1682325999999998E-2</v>
      </c>
      <c r="BV1045">
        <v>0.24624336999999999</v>
      </c>
      <c r="BW1045">
        <v>0.28462207</v>
      </c>
      <c r="BX1045">
        <v>0.14864060000000001</v>
      </c>
      <c r="BY1045">
        <v>0.13018121999999999</v>
      </c>
      <c r="BZ1045">
        <v>8.3448640000000004E-2</v>
      </c>
      <c r="CA1045">
        <v>0.11986064</v>
      </c>
      <c r="CB1045">
        <v>0.21738336999999999</v>
      </c>
      <c r="CC1045">
        <v>0.14426088000000001</v>
      </c>
      <c r="CD1045">
        <v>0.31543946</v>
      </c>
      <c r="CE1045">
        <v>0.14078184999999999</v>
      </c>
      <c r="CF1045">
        <v>0.21892352000000001</v>
      </c>
      <c r="CG1045">
        <v>0.32316943999999997</v>
      </c>
      <c r="CH1045">
        <v>0.26132833999999999</v>
      </c>
      <c r="CI1045">
        <v>2.6395837999999999E-3</v>
      </c>
      <c r="CJ1045">
        <v>0.28098422000000001</v>
      </c>
      <c r="CK1045">
        <v>0.21951754000000001</v>
      </c>
      <c r="CL1045">
        <v>0.13988054</v>
      </c>
      <c r="CM1045">
        <v>4.5112279999999998E-2</v>
      </c>
      <c r="CN1045">
        <v>0.27707737999999998</v>
      </c>
      <c r="CO1045">
        <v>6.2934614999999999E-2</v>
      </c>
      <c r="CP1045">
        <v>0.17570992999999999</v>
      </c>
      <c r="CQ1045">
        <v>8.3964049999999998E-2</v>
      </c>
      <c r="CR1045">
        <v>0.2445512</v>
      </c>
      <c r="CS1045">
        <v>0.26204773999999997</v>
      </c>
      <c r="CT1045">
        <v>0.2164152</v>
      </c>
      <c r="CU1045">
        <v>0.14426346000000001</v>
      </c>
      <c r="CV1045">
        <v>0.13157958</v>
      </c>
      <c r="CW1045">
        <v>0.23677427000000001</v>
      </c>
      <c r="CX1045">
        <v>0.26297435000000002</v>
      </c>
      <c r="CY1045">
        <v>9.4717190000000007E-2</v>
      </c>
      <c r="CZ1045">
        <v>0.14131606999999999</v>
      </c>
      <c r="DA1045">
        <v>0.36598190000000003</v>
      </c>
      <c r="DB1045">
        <v>7.2544395999999997E-2</v>
      </c>
      <c r="DC1045">
        <v>0.97736025000000004</v>
      </c>
      <c r="DD1045">
        <v>1.11534735E-2</v>
      </c>
      <c r="DE1045">
        <v>0.11425952</v>
      </c>
      <c r="DF1045">
        <f t="shared" si="42"/>
        <v>0.15038623073398058</v>
      </c>
      <c r="DG1045">
        <f t="shared" si="43"/>
        <v>0</v>
      </c>
      <c r="DH1045">
        <v>2.3508137432188065E-2</v>
      </c>
      <c r="DI1045">
        <f>VLOOKUP(B1045,owner_jaccard!$C$1:$E$1128,3,FALSE)</f>
        <v>0.47826086956521702</v>
      </c>
      <c r="DJ1045">
        <f>VLOOKUP(B1045,partic_jaccard!$C$1:$E$1128,3,FALSE)</f>
        <v>0.125</v>
      </c>
      <c r="DK1045">
        <f>VLOOKUP(B1045,rtword_jaccard!$C$1:$E$1128,3,FALSE)</f>
        <v>0.38888888888888801</v>
      </c>
      <c r="DL1045">
        <f>VLOOKUP(B1045,rtword_jaccard!$C$1:$F$1128,4,FALSE)</f>
        <v>0.45985401459853997</v>
      </c>
      <c r="DM1045">
        <f>VLOOKUP(B1045,rtword_jaccard!$C$1:$G$1128,5,FALSE)</f>
        <v>0.38888888888888801</v>
      </c>
      <c r="DN1045">
        <f>VLOOKUP(B1045,owner_j_重み付き!$C$1:$E$1128,3)</f>
        <v>1.8100000000000002E-2</v>
      </c>
      <c r="DO1045">
        <f>VLOOKUP(B1045,part_j_重み付き!$C$1:$E$1128,3,FALSE)</f>
        <v>1.1999999999999999E-3</v>
      </c>
      <c r="DP1045">
        <f>VLOOKUP(B1045,journalsection_jaccard!$C$2:$E$1129,3,FALSE)</f>
        <v>0.61290322580645096</v>
      </c>
      <c r="DQ1045">
        <f>VLOOKUP(B1045,journalsection_jaccard!$C$2:$F$1129,4,FALSE)</f>
        <v>0.41843971631205601</v>
      </c>
      <c r="DR1045">
        <f>VLOOKUP(B1045,journalsection_jaccard!$C$2:$G$1129,5,FALSE)</f>
        <v>0.42180094786729799</v>
      </c>
      <c r="DS1045">
        <f>VLOOKUP(B1045,journalsection_jaccard!$C$2:$H$1129,6,FALSE)</f>
        <v>0.265822784810126</v>
      </c>
    </row>
    <row r="1046" spans="1:123" hidden="1" x14ac:dyDescent="0.55000000000000004">
      <c r="A1046">
        <v>1039</v>
      </c>
      <c r="B1046" t="s">
        <v>2462</v>
      </c>
      <c r="C1046" t="s">
        <v>1145</v>
      </c>
      <c r="D1046">
        <v>0.15353032999999999</v>
      </c>
      <c r="E1046">
        <v>0.12873295000000001</v>
      </c>
      <c r="F1046">
        <v>0.20962644999999999</v>
      </c>
      <c r="G1046">
        <v>0.10219183599999999</v>
      </c>
      <c r="H1046">
        <v>-0.10253126999999999</v>
      </c>
      <c r="I1046">
        <v>7.2523459999999998E-2</v>
      </c>
      <c r="J1046">
        <v>0.16631568999999999</v>
      </c>
      <c r="K1046">
        <v>0.97646790000000006</v>
      </c>
      <c r="L1046">
        <v>9.0536240000000004E-2</v>
      </c>
      <c r="M1046">
        <v>3.9931505999999999E-2</v>
      </c>
      <c r="N1046">
        <v>0.16175065999999999</v>
      </c>
      <c r="O1046">
        <v>1.4010564000000001E-3</v>
      </c>
      <c r="P1046">
        <v>0.12285834599999999</v>
      </c>
      <c r="Q1046">
        <v>4.6928181999999999E-2</v>
      </c>
      <c r="R1046">
        <v>0.12652785</v>
      </c>
      <c r="S1046">
        <v>0.15949838</v>
      </c>
      <c r="T1046">
        <v>2.6866589E-2</v>
      </c>
      <c r="U1046">
        <v>5.7465598E-2</v>
      </c>
      <c r="V1046">
        <v>9.3638809999999992E-3</v>
      </c>
      <c r="W1046">
        <v>8.1332593999999994E-2</v>
      </c>
      <c r="X1046">
        <v>0.13901422999999999</v>
      </c>
      <c r="Y1046">
        <v>0.22161106999999999</v>
      </c>
      <c r="Z1046">
        <v>0.15388483</v>
      </c>
      <c r="AA1046">
        <v>0.25546658</v>
      </c>
      <c r="AB1046">
        <v>0.13934684999999999</v>
      </c>
      <c r="AC1046">
        <v>1.8165091000000001E-2</v>
      </c>
      <c r="AD1046">
        <v>3.6669802000000001E-2</v>
      </c>
      <c r="AE1046">
        <v>6.1921373000000002E-2</v>
      </c>
      <c r="AF1046">
        <v>0.16954052</v>
      </c>
      <c r="AG1046">
        <v>4.0029578000000003E-2</v>
      </c>
      <c r="AH1046">
        <v>-2.9156385999999998E-4</v>
      </c>
      <c r="AI1046">
        <v>0.27075769999999999</v>
      </c>
      <c r="AJ1046">
        <v>0.23160771999999999</v>
      </c>
      <c r="AK1046">
        <v>0.11825136</v>
      </c>
      <c r="AL1046">
        <v>8.3932049999999994E-2</v>
      </c>
      <c r="AM1046">
        <v>0.14601955</v>
      </c>
      <c r="AN1046">
        <v>7.7038549999999997E-2</v>
      </c>
      <c r="AO1046">
        <v>0.24945108999999999</v>
      </c>
      <c r="AP1046">
        <v>0.19168863</v>
      </c>
      <c r="AQ1046">
        <v>0.25464836000000002</v>
      </c>
      <c r="AR1046">
        <v>0.11232027</v>
      </c>
      <c r="AS1046">
        <v>0.23068142</v>
      </c>
      <c r="AT1046">
        <v>0.16207494</v>
      </c>
      <c r="AU1046">
        <v>0.14531113000000001</v>
      </c>
      <c r="AV1046">
        <v>7.6046913999999993E-2</v>
      </c>
      <c r="AW1046">
        <v>0.21931258000000001</v>
      </c>
      <c r="AX1046">
        <v>0.19256808</v>
      </c>
      <c r="AY1046">
        <v>0.33880103</v>
      </c>
      <c r="AZ1046">
        <v>0.94330510000000001</v>
      </c>
      <c r="BA1046">
        <v>0.22867018</v>
      </c>
      <c r="BB1046">
        <v>4.3051145999999998E-2</v>
      </c>
      <c r="BC1046">
        <v>7.9093979999999994E-2</v>
      </c>
      <c r="BD1046">
        <v>6.9064990000000007E-2</v>
      </c>
      <c r="BE1046">
        <v>-4.0125838000000004E-3</v>
      </c>
      <c r="BF1046">
        <v>0.20081441</v>
      </c>
      <c r="BG1046">
        <v>0.13547646999999999</v>
      </c>
      <c r="BH1046">
        <v>0.24305117000000001</v>
      </c>
      <c r="BI1046">
        <v>0.14568658000000001</v>
      </c>
      <c r="BJ1046">
        <v>0.22835125000000001</v>
      </c>
      <c r="BK1046">
        <v>7.6397149999999997E-2</v>
      </c>
      <c r="BL1046">
        <v>0.12194394</v>
      </c>
      <c r="BM1046">
        <v>0.26146357999999997</v>
      </c>
      <c r="BN1046">
        <v>0.20476525000000001</v>
      </c>
      <c r="BO1046">
        <v>0.14484963000000001</v>
      </c>
      <c r="BP1046">
        <v>0.10414796</v>
      </c>
      <c r="BQ1046">
        <v>0.18389965999999999</v>
      </c>
      <c r="BR1046">
        <v>0.14802781000000001</v>
      </c>
      <c r="BS1046">
        <v>-3.2143246E-2</v>
      </c>
      <c r="BT1046">
        <v>-5.0020464000000001E-2</v>
      </c>
      <c r="BU1046">
        <v>0.24023891999999999</v>
      </c>
      <c r="BV1046">
        <v>0.23604509000000001</v>
      </c>
      <c r="BW1046">
        <v>0.19628593</v>
      </c>
      <c r="BX1046">
        <v>0.29965004000000001</v>
      </c>
      <c r="BY1046">
        <v>0.1801384</v>
      </c>
      <c r="BZ1046">
        <v>5.9817745999999998E-2</v>
      </c>
      <c r="CA1046">
        <v>8.4137299999999998E-2</v>
      </c>
      <c r="CB1046">
        <v>6.3145110000000004E-2</v>
      </c>
      <c r="CC1046">
        <v>5.7250123E-2</v>
      </c>
      <c r="CD1046">
        <v>0.19463802999999999</v>
      </c>
      <c r="CE1046">
        <v>0.26346924999999999</v>
      </c>
      <c r="CF1046">
        <v>3.8403197999999999E-3</v>
      </c>
      <c r="CG1046">
        <v>0.12332509999999999</v>
      </c>
      <c r="CH1046">
        <v>0.19420534</v>
      </c>
      <c r="CI1046">
        <v>0.11483694999999999</v>
      </c>
      <c r="CJ1046">
        <v>0.24942668000000001</v>
      </c>
      <c r="CK1046">
        <v>0.16769687999999999</v>
      </c>
      <c r="CL1046">
        <v>0.14754755999999999</v>
      </c>
      <c r="CM1046">
        <v>7.2957449999999993E-2</v>
      </c>
      <c r="CN1046">
        <v>5.8349761999999999E-2</v>
      </c>
      <c r="CO1046">
        <v>6.4078814999999997E-2</v>
      </c>
      <c r="CP1046">
        <v>0.16053829</v>
      </c>
      <c r="CQ1046">
        <v>0.11732577</v>
      </c>
      <c r="CR1046">
        <v>0.26516732999999998</v>
      </c>
      <c r="CS1046">
        <v>8.8226533999999995E-2</v>
      </c>
      <c r="CT1046">
        <v>0.10543577</v>
      </c>
      <c r="CU1046">
        <v>0.14239410999999999</v>
      </c>
      <c r="CV1046">
        <v>-4.8835683999999997E-2</v>
      </c>
      <c r="CW1046">
        <v>0.30895860000000003</v>
      </c>
      <c r="CX1046">
        <v>6.1881498E-2</v>
      </c>
      <c r="CY1046">
        <v>0.15700950999999999</v>
      </c>
      <c r="CZ1046">
        <v>0.22291443</v>
      </c>
      <c r="DA1046">
        <v>0.21528785</v>
      </c>
      <c r="DB1046">
        <v>0.34297547</v>
      </c>
      <c r="DC1046">
        <v>0.97376859999999998</v>
      </c>
      <c r="DD1046">
        <v>0.17818041000000001</v>
      </c>
      <c r="DE1046">
        <v>9.2839606000000005E-2</v>
      </c>
      <c r="DF1046">
        <f t="shared" si="42"/>
        <v>0.13596775936446606</v>
      </c>
      <c r="DG1046">
        <f t="shared" si="43"/>
        <v>0</v>
      </c>
      <c r="DH1046">
        <v>1.8083182640144665E-3</v>
      </c>
      <c r="DI1046">
        <f>VLOOKUP(B1046,owner_jaccard!$C$1:$E$1128,3,FALSE)</f>
        <v>0.3</v>
      </c>
      <c r="DJ1046">
        <f>VLOOKUP(B1046,partic_jaccard!$C$1:$E$1128,3,FALSE)</f>
        <v>0.107142857142857</v>
      </c>
      <c r="DK1046">
        <f>VLOOKUP(B1046,rtword_jaccard!$C$1:$E$1128,3,FALSE)</f>
        <v>0.29870129870129802</v>
      </c>
      <c r="DL1046">
        <f>VLOOKUP(B1046,rtword_jaccard!$C$1:$F$1128,4,FALSE)</f>
        <v>0.31578947368421001</v>
      </c>
      <c r="DM1046">
        <f>VLOOKUP(B1046,rtword_jaccard!$C$1:$G$1128,5,FALSE)</f>
        <v>0.34529147982062702</v>
      </c>
      <c r="DN1046">
        <f>VLOOKUP(B1046,owner_j_重み付き!$C$1:$E$1128,3)</f>
        <v>7.1000000000000004E-3</v>
      </c>
      <c r="DO1046">
        <f>VLOOKUP(B1046,part_j_重み付き!$C$1:$E$1128,3,FALSE)</f>
        <v>2.9999999999999997E-4</v>
      </c>
      <c r="DP1046">
        <f>VLOOKUP(B1046,journalsection_jaccard!$C$2:$E$1129,3,FALSE)</f>
        <v>0.58730158730158699</v>
      </c>
      <c r="DQ1046">
        <f>VLOOKUP(B1046,journalsection_jaccard!$C$2:$F$1129,4,FALSE)</f>
        <v>0.37931034482758602</v>
      </c>
      <c r="DR1046">
        <f>VLOOKUP(B1046,journalsection_jaccard!$C$2:$G$1129,5,FALSE)</f>
        <v>0.29870129870129802</v>
      </c>
      <c r="DS1046">
        <f>VLOOKUP(B1046,journalsection_jaccard!$C$2:$H$1129,6,FALSE)</f>
        <v>0.19047619047618999</v>
      </c>
    </row>
    <row r="1047" spans="1:123" x14ac:dyDescent="0.55000000000000004">
      <c r="A1047">
        <v>1040</v>
      </c>
      <c r="B1047" t="s">
        <v>2463</v>
      </c>
      <c r="C1047" t="s">
        <v>1146</v>
      </c>
      <c r="D1047">
        <v>7.4855454000000002E-2</v>
      </c>
      <c r="E1047">
        <v>0.19288950999999999</v>
      </c>
      <c r="F1047">
        <v>3.5045393000000001E-2</v>
      </c>
      <c r="G1047">
        <v>0.21054052000000001</v>
      </c>
      <c r="H1047">
        <v>5.6258004E-2</v>
      </c>
      <c r="I1047">
        <v>0.14152344</v>
      </c>
      <c r="J1047">
        <v>0.20057775</v>
      </c>
      <c r="K1047">
        <v>0.98540439999999996</v>
      </c>
      <c r="L1047">
        <v>0.10709877</v>
      </c>
      <c r="M1047">
        <v>-1.6271299999999999E-2</v>
      </c>
      <c r="N1047">
        <v>0.17673523999999999</v>
      </c>
      <c r="O1047">
        <v>-6.3569597000000004E-3</v>
      </c>
      <c r="P1047">
        <v>2.8085013999999998E-2</v>
      </c>
      <c r="Q1047">
        <v>-3.1961080000000003E-2</v>
      </c>
      <c r="R1047">
        <v>-0.15841479999999999</v>
      </c>
      <c r="S1047">
        <v>5.5857647000000003E-2</v>
      </c>
      <c r="T1047">
        <v>0.12541911</v>
      </c>
      <c r="U1047">
        <v>4.3780870000000001E-3</v>
      </c>
      <c r="V1047">
        <v>8.4789634000000003E-2</v>
      </c>
      <c r="W1047">
        <v>6.7950360000000001E-2</v>
      </c>
      <c r="X1047">
        <v>0.26566935000000003</v>
      </c>
      <c r="Y1047">
        <v>0.27246520000000002</v>
      </c>
      <c r="Z1047">
        <v>0.11230084999999999</v>
      </c>
      <c r="AA1047">
        <v>1.5846385000000001E-2</v>
      </c>
      <c r="AB1047">
        <v>1.6170642999999998E-2</v>
      </c>
      <c r="AC1047">
        <v>0.19974690000000001</v>
      </c>
      <c r="AD1047">
        <v>7.4906630000000002E-2</v>
      </c>
      <c r="AE1047">
        <v>0.18629013999999999</v>
      </c>
      <c r="AF1047">
        <v>0.14794015999999999</v>
      </c>
      <c r="AG1047">
        <v>0.3302292</v>
      </c>
      <c r="AH1047">
        <v>3.4968894E-2</v>
      </c>
      <c r="AI1047">
        <v>0.18432979999999999</v>
      </c>
      <c r="AJ1047">
        <v>0.19722486</v>
      </c>
      <c r="AK1047">
        <v>-2.4402216000000001E-2</v>
      </c>
      <c r="AL1047">
        <v>7.0612250000000001E-2</v>
      </c>
      <c r="AM1047">
        <v>5.7067696000000001E-2</v>
      </c>
      <c r="AN1047">
        <v>5.2540414000000001E-2</v>
      </c>
      <c r="AO1047">
        <v>0.1002917</v>
      </c>
      <c r="AP1047">
        <v>0.15745185</v>
      </c>
      <c r="AQ1047">
        <v>0.25753134</v>
      </c>
      <c r="AR1047">
        <v>0.24200995</v>
      </c>
      <c r="AS1047">
        <v>0.13201283999999999</v>
      </c>
      <c r="AT1047">
        <v>0.35769363999999998</v>
      </c>
      <c r="AU1047">
        <v>4.4420317000000001E-2</v>
      </c>
      <c r="AV1047">
        <v>0.14168526000000001</v>
      </c>
      <c r="AW1047">
        <v>0.15111237999999999</v>
      </c>
      <c r="AX1047">
        <v>-6.2226046E-2</v>
      </c>
      <c r="AY1047">
        <v>0.18965267</v>
      </c>
      <c r="AZ1047">
        <v>0.93510470000000001</v>
      </c>
      <c r="BA1047">
        <v>7.5849200000000006E-2</v>
      </c>
      <c r="BB1047">
        <v>0.22466259</v>
      </c>
      <c r="BC1047">
        <v>0.22626041999999999</v>
      </c>
      <c r="BD1047">
        <v>0.21656188000000001</v>
      </c>
      <c r="BE1047">
        <v>-1.065991E-2</v>
      </c>
      <c r="BF1047">
        <v>0.1469568</v>
      </c>
      <c r="BG1047">
        <v>2.6625216E-2</v>
      </c>
      <c r="BH1047">
        <v>7.0132755000000005E-2</v>
      </c>
      <c r="BI1047">
        <v>9.2589089999999999E-2</v>
      </c>
      <c r="BJ1047">
        <v>0.13660734999999999</v>
      </c>
      <c r="BK1047">
        <v>0.43707439999999997</v>
      </c>
      <c r="BL1047">
        <v>0.12121808000000001</v>
      </c>
      <c r="BM1047">
        <v>0.12754841</v>
      </c>
      <c r="BN1047">
        <v>7.8928410000000004E-2</v>
      </c>
      <c r="BO1047">
        <v>-3.4340772999999998E-2</v>
      </c>
      <c r="BP1047">
        <v>0.20171813999999999</v>
      </c>
      <c r="BQ1047">
        <v>0.20759462000000001</v>
      </c>
      <c r="BR1047">
        <v>0.27066180000000001</v>
      </c>
      <c r="BS1047">
        <v>0.10429793599999999</v>
      </c>
      <c r="BT1047">
        <v>-0.11886894000000001</v>
      </c>
      <c r="BU1047">
        <v>9.4786980000000007E-2</v>
      </c>
      <c r="BV1047">
        <v>0.1295741</v>
      </c>
      <c r="BW1047">
        <v>0.14392379</v>
      </c>
      <c r="BX1047">
        <v>0.17277737000000001</v>
      </c>
      <c r="BY1047">
        <v>0.14214209999999999</v>
      </c>
      <c r="BZ1047">
        <v>5.3306344999999998E-2</v>
      </c>
      <c r="CA1047">
        <v>9.8328620000000005E-2</v>
      </c>
      <c r="CB1047">
        <v>0.22576755000000001</v>
      </c>
      <c r="CC1047">
        <v>0.18975465</v>
      </c>
      <c r="CD1047">
        <v>6.8270170000000005E-2</v>
      </c>
      <c r="CE1047">
        <v>0.21622825000000001</v>
      </c>
      <c r="CF1047">
        <v>8.382568E-2</v>
      </c>
      <c r="CG1047">
        <v>0.28411130000000001</v>
      </c>
      <c r="CH1047">
        <v>0.15556101999999999</v>
      </c>
      <c r="CI1047">
        <v>9.3156600000000006E-2</v>
      </c>
      <c r="CJ1047">
        <v>0.12205463</v>
      </c>
      <c r="CK1047">
        <v>0.25792575000000001</v>
      </c>
      <c r="CL1047">
        <v>-2.8945225999999998E-3</v>
      </c>
      <c r="CM1047">
        <v>0.13302547000000001</v>
      </c>
      <c r="CN1047">
        <v>0.29627799999999999</v>
      </c>
      <c r="CO1047">
        <v>-0.12525649999999999</v>
      </c>
      <c r="CP1047">
        <v>8.9652869999999996E-2</v>
      </c>
      <c r="CQ1047">
        <v>3.4032352000000002E-2</v>
      </c>
      <c r="CR1047">
        <v>8.2116060000000005E-2</v>
      </c>
      <c r="CS1047">
        <v>0.17543445999999999</v>
      </c>
      <c r="CT1047">
        <v>0.10017035000000001</v>
      </c>
      <c r="CU1047">
        <v>0.32065095999999998</v>
      </c>
      <c r="CV1047">
        <v>0.17274533</v>
      </c>
      <c r="CW1047">
        <v>0.22578013</v>
      </c>
      <c r="CX1047">
        <v>4.0356523999999998E-2</v>
      </c>
      <c r="CY1047">
        <v>0.18102267</v>
      </c>
      <c r="CZ1047">
        <v>0.25619802000000003</v>
      </c>
      <c r="DA1047">
        <v>0.14207808999999999</v>
      </c>
      <c r="DB1047">
        <v>0.24327879999999999</v>
      </c>
      <c r="DC1047">
        <v>0.96926093000000002</v>
      </c>
      <c r="DD1047">
        <v>0.21207264000000001</v>
      </c>
      <c r="DE1047">
        <v>4.5820512000000001E-2</v>
      </c>
      <c r="DF1047">
        <f t="shared" si="42"/>
        <v>0.12631084897766995</v>
      </c>
      <c r="DG1047">
        <f t="shared" si="43"/>
        <v>0</v>
      </c>
      <c r="DH1047">
        <v>0</v>
      </c>
      <c r="DI1047">
        <f>VLOOKUP(B1047,owner_jaccard!$C$1:$E$1128,3,FALSE)</f>
        <v>0.13953488372093001</v>
      </c>
      <c r="DJ1047">
        <f>VLOOKUP(B1047,partic_jaccard!$C$1:$E$1128,3,FALSE)</f>
        <v>5.8823529411764698E-2</v>
      </c>
      <c r="DK1047">
        <f>VLOOKUP(B1047,rtword_jaccard!$C$1:$E$1128,3,FALSE)</f>
        <v>0.123595505617977</v>
      </c>
      <c r="DL1047">
        <f>VLOOKUP(B1047,rtword_jaccard!$C$1:$F$1128,4,FALSE)</f>
        <v>0.16279069767441801</v>
      </c>
      <c r="DM1047">
        <f>VLOOKUP(B1047,rtword_jaccard!$C$1:$G$1128,5,FALSE)</f>
        <v>0.19521912350597601</v>
      </c>
      <c r="DN1047">
        <f>VLOOKUP(B1047,owner_j_重み付き!$C$1:$E$1128,3)</f>
        <v>7.0000000000000001E-3</v>
      </c>
      <c r="DO1047">
        <f>VLOOKUP(B1047,part_j_重み付き!$C$1:$E$1128,3,FALSE)</f>
        <v>5.0000000000000001E-4</v>
      </c>
      <c r="DP1047">
        <f>VLOOKUP(B1047,journalsection_jaccard!$C$2:$E$1129,3,FALSE)</f>
        <v>0.49253731343283502</v>
      </c>
      <c r="DQ1047">
        <f>VLOOKUP(B1047,journalsection_jaccard!$C$2:$F$1129,4,FALSE)</f>
        <v>0.30718954248365998</v>
      </c>
      <c r="DR1047">
        <f>VLOOKUP(B1047,journalsection_jaccard!$C$2:$G$1129,5,FALSE)</f>
        <v>0.28755364806866901</v>
      </c>
      <c r="DS1047">
        <f>VLOOKUP(B1047,journalsection_jaccard!$C$2:$H$1129,6,FALSE)</f>
        <v>8.6956521739130405E-2</v>
      </c>
    </row>
    <row r="1048" spans="1:123" x14ac:dyDescent="0.55000000000000004">
      <c r="A1048">
        <v>1041</v>
      </c>
      <c r="B1048" t="s">
        <v>2464</v>
      </c>
      <c r="C1048" t="s">
        <v>1147</v>
      </c>
      <c r="D1048">
        <v>0.24151316</v>
      </c>
      <c r="E1048">
        <v>0.19192970000000001</v>
      </c>
      <c r="F1048">
        <v>-2.8080747999999999E-2</v>
      </c>
      <c r="G1048">
        <v>0.13075490000000001</v>
      </c>
      <c r="H1048">
        <v>0.122081615</v>
      </c>
      <c r="I1048">
        <v>0.14256687000000001</v>
      </c>
      <c r="J1048">
        <v>0.18257572999999999</v>
      </c>
      <c r="K1048">
        <v>0.98466383999999996</v>
      </c>
      <c r="L1048">
        <v>1.8736490000000001E-2</v>
      </c>
      <c r="M1048">
        <v>9.2056600000000002E-2</v>
      </c>
      <c r="N1048">
        <v>7.2617050000000002E-2</v>
      </c>
      <c r="O1048">
        <v>0.18578531000000001</v>
      </c>
      <c r="P1048">
        <v>4.1662953000000001E-3</v>
      </c>
      <c r="Q1048">
        <v>0.10980041</v>
      </c>
      <c r="R1048">
        <v>0.15325569999999999</v>
      </c>
      <c r="S1048">
        <v>7.3778554999999996E-2</v>
      </c>
      <c r="T1048">
        <v>0.1815629</v>
      </c>
      <c r="U1048">
        <v>0.19181751999999999</v>
      </c>
      <c r="V1048">
        <v>6.6607753000000004E-3</v>
      </c>
      <c r="W1048">
        <v>0.18912304999999999</v>
      </c>
      <c r="X1048">
        <v>0.13731246</v>
      </c>
      <c r="Y1048">
        <v>0.23049413999999999</v>
      </c>
      <c r="Z1048">
        <v>0.18537998</v>
      </c>
      <c r="AA1048">
        <v>0.10677776999999999</v>
      </c>
      <c r="AB1048">
        <v>0.19164175999999999</v>
      </c>
      <c r="AC1048">
        <v>0.16580139999999999</v>
      </c>
      <c r="AD1048">
        <v>0.15043706000000001</v>
      </c>
      <c r="AE1048">
        <v>7.6795550000000004E-2</v>
      </c>
      <c r="AF1048">
        <v>0.12045812</v>
      </c>
      <c r="AG1048">
        <v>0.11469372</v>
      </c>
      <c r="AH1048">
        <v>-8.8375869999999995E-2</v>
      </c>
      <c r="AI1048">
        <v>0.11743497999999999</v>
      </c>
      <c r="AJ1048">
        <v>9.5798074999999996E-2</v>
      </c>
      <c r="AK1048">
        <v>0.27678445000000002</v>
      </c>
      <c r="AL1048">
        <v>0.10608137400000001</v>
      </c>
      <c r="AM1048">
        <v>0.15980706</v>
      </c>
      <c r="AN1048">
        <v>8.2557194E-2</v>
      </c>
      <c r="AO1048">
        <v>9.7188859999999995E-3</v>
      </c>
      <c r="AP1048">
        <v>0.26116089999999997</v>
      </c>
      <c r="AQ1048">
        <v>0.22530628999999999</v>
      </c>
      <c r="AR1048">
        <v>0.15142522999999999</v>
      </c>
      <c r="AS1048">
        <v>0.22698726</v>
      </c>
      <c r="AT1048">
        <v>0.18889824999999999</v>
      </c>
      <c r="AU1048">
        <v>9.6021154999999993E-3</v>
      </c>
      <c r="AV1048">
        <v>4.4335340000000001E-2</v>
      </c>
      <c r="AW1048">
        <v>0.24900827</v>
      </c>
      <c r="AX1048">
        <v>0.19294088000000001</v>
      </c>
      <c r="AY1048">
        <v>0.24030918000000001</v>
      </c>
      <c r="AZ1048">
        <v>0.94875580000000004</v>
      </c>
      <c r="BA1048">
        <v>0.19356862999999999</v>
      </c>
      <c r="BB1048">
        <v>8.3371429999999996E-2</v>
      </c>
      <c r="BC1048">
        <v>0.18379670000000001</v>
      </c>
      <c r="BD1048">
        <v>1.8357656999999999E-2</v>
      </c>
      <c r="BE1048">
        <v>-2.4579535999999999E-2</v>
      </c>
      <c r="BF1048">
        <v>0.20064277999999999</v>
      </c>
      <c r="BG1048">
        <v>0.36277977</v>
      </c>
      <c r="BH1048">
        <v>8.7809970000000001E-2</v>
      </c>
      <c r="BI1048">
        <v>0.23405699999999999</v>
      </c>
      <c r="BJ1048">
        <v>0.28824221999999999</v>
      </c>
      <c r="BK1048">
        <v>0.14476079</v>
      </c>
      <c r="BL1048">
        <v>8.4681019999999996E-2</v>
      </c>
      <c r="BM1048">
        <v>0.15872525000000001</v>
      </c>
      <c r="BN1048">
        <v>0.18352921</v>
      </c>
      <c r="BO1048">
        <v>-1.8848993000000001E-2</v>
      </c>
      <c r="BP1048">
        <v>9.5738580000000004E-2</v>
      </c>
      <c r="BQ1048">
        <v>0.17308836</v>
      </c>
      <c r="BR1048">
        <v>0.21858741000000001</v>
      </c>
      <c r="BS1048">
        <v>0.11346093</v>
      </c>
      <c r="BT1048">
        <v>1.1536655E-2</v>
      </c>
      <c r="BU1048">
        <v>0.29048945999999998</v>
      </c>
      <c r="BV1048">
        <v>0.29669535000000002</v>
      </c>
      <c r="BW1048">
        <v>0.22545936999999999</v>
      </c>
      <c r="BX1048">
        <v>0.26631593999999997</v>
      </c>
      <c r="BY1048">
        <v>8.896656E-2</v>
      </c>
      <c r="BZ1048">
        <v>9.5108196000000006E-2</v>
      </c>
      <c r="CA1048">
        <v>0.19572519999999999</v>
      </c>
      <c r="CB1048">
        <v>0.14666831</v>
      </c>
      <c r="CC1048">
        <v>0.4081883</v>
      </c>
      <c r="CD1048">
        <v>0.30650228000000002</v>
      </c>
      <c r="CE1048">
        <v>0.32787704000000001</v>
      </c>
      <c r="CF1048">
        <v>9.3143519999999994E-2</v>
      </c>
      <c r="CG1048">
        <v>0.25946137000000002</v>
      </c>
      <c r="CH1048">
        <v>0.16175993</v>
      </c>
      <c r="CI1048">
        <v>1.8159349000000002E-2</v>
      </c>
      <c r="CJ1048">
        <v>0.20667953999999999</v>
      </c>
      <c r="CK1048">
        <v>0.13294402999999999</v>
      </c>
      <c r="CL1048">
        <v>0.10334807</v>
      </c>
      <c r="CM1048">
        <v>0.15624778</v>
      </c>
      <c r="CN1048">
        <v>0.30108705000000002</v>
      </c>
      <c r="CO1048">
        <v>-2.7082494000000001E-4</v>
      </c>
      <c r="CP1048">
        <v>0.31846641999999997</v>
      </c>
      <c r="CQ1048">
        <v>-4.1034274000000003E-2</v>
      </c>
      <c r="CR1048">
        <v>8.2079800000000001E-3</v>
      </c>
      <c r="CS1048">
        <v>-5.2943273999999999E-2</v>
      </c>
      <c r="CT1048">
        <v>0.23885086</v>
      </c>
      <c r="CU1048">
        <v>6.7099965999999997E-2</v>
      </c>
      <c r="CV1048">
        <v>0.26471203999999998</v>
      </c>
      <c r="CW1048">
        <v>0.29100346999999999</v>
      </c>
      <c r="CX1048">
        <v>2.4433164E-2</v>
      </c>
      <c r="CY1048">
        <v>0.16711256999999999</v>
      </c>
      <c r="CZ1048">
        <v>0.23847270000000001</v>
      </c>
      <c r="DA1048">
        <v>0.24987239</v>
      </c>
      <c r="DB1048">
        <v>0.25484847999999999</v>
      </c>
      <c r="DC1048">
        <v>0.97170776000000003</v>
      </c>
      <c r="DD1048">
        <v>0.23914506999999999</v>
      </c>
      <c r="DE1048">
        <v>1.3161384999999999E-2</v>
      </c>
      <c r="DF1048">
        <f t="shared" si="42"/>
        <v>0.14997615832194169</v>
      </c>
      <c r="DG1048">
        <f t="shared" si="43"/>
        <v>0</v>
      </c>
      <c r="DH1048">
        <v>0</v>
      </c>
      <c r="DI1048">
        <f>VLOOKUP(B1048,owner_jaccard!$C$1:$E$1128,3,FALSE)</f>
        <v>0.27450980392156799</v>
      </c>
      <c r="DJ1048">
        <f>VLOOKUP(B1048,partic_jaccard!$C$1:$E$1128,3,FALSE)</f>
        <v>6.0606060606060601E-2</v>
      </c>
      <c r="DK1048">
        <f>VLOOKUP(B1048,rtword_jaccard!$C$1:$E$1128,3,FALSE)</f>
        <v>0.28205128205128199</v>
      </c>
      <c r="DL1048">
        <f>VLOOKUP(B1048,rtword_jaccard!$C$1:$F$1128,4,FALSE)</f>
        <v>0.31578947368421001</v>
      </c>
      <c r="DM1048">
        <f>VLOOKUP(B1048,rtword_jaccard!$C$1:$G$1128,5,FALSE)</f>
        <v>0.31004366812227002</v>
      </c>
      <c r="DN1048">
        <f>VLOOKUP(B1048,owner_j_重み付き!$C$1:$E$1128,3)</f>
        <v>9.5999999999999992E-3</v>
      </c>
      <c r="DO1048">
        <f>VLOOKUP(B1048,part_j_重み付き!$C$1:$E$1128,3,FALSE)</f>
        <v>4.0000000000000002E-4</v>
      </c>
      <c r="DP1048">
        <f>VLOOKUP(B1048,journalsection_jaccard!$C$2:$E$1129,3,FALSE)</f>
        <v>0.5625</v>
      </c>
      <c r="DQ1048">
        <f>VLOOKUP(B1048,journalsection_jaccard!$C$2:$F$1129,4,FALSE)</f>
        <v>0.36986301369863001</v>
      </c>
      <c r="DR1048">
        <f>VLOOKUP(B1048,journalsection_jaccard!$C$2:$G$1129,5,FALSE)</f>
        <v>0.3215859030837</v>
      </c>
      <c r="DS1048">
        <f>VLOOKUP(B1048,journalsection_jaccard!$C$2:$H$1129,6,FALSE)</f>
        <v>0.20481927710843301</v>
      </c>
    </row>
    <row r="1049" spans="1:123" x14ac:dyDescent="0.55000000000000004">
      <c r="A1049">
        <v>1042</v>
      </c>
      <c r="B1049" t="s">
        <v>2465</v>
      </c>
      <c r="C1049" t="s">
        <v>1148</v>
      </c>
      <c r="D1049">
        <v>0.19080722</v>
      </c>
      <c r="E1049">
        <v>3.0770807000000001E-2</v>
      </c>
      <c r="F1049">
        <v>0.11893481</v>
      </c>
      <c r="G1049">
        <v>6.4825385999999999E-2</v>
      </c>
      <c r="H1049">
        <v>-3.8234690000000002E-2</v>
      </c>
      <c r="I1049">
        <v>9.8265710000000006E-2</v>
      </c>
      <c r="J1049">
        <v>-1.8370056999999999E-2</v>
      </c>
      <c r="K1049">
        <v>0.98580400000000001</v>
      </c>
      <c r="L1049">
        <v>0.12569015</v>
      </c>
      <c r="M1049">
        <v>3.6284263999999997E-2</v>
      </c>
      <c r="N1049">
        <v>0.10933134999999999</v>
      </c>
      <c r="O1049">
        <v>3.6384451999999998E-2</v>
      </c>
      <c r="P1049">
        <v>5.9609086999999998E-3</v>
      </c>
      <c r="Q1049">
        <v>0.11090112000000001</v>
      </c>
      <c r="R1049">
        <v>0.13248889</v>
      </c>
      <c r="S1049">
        <v>7.9617080000000007E-2</v>
      </c>
      <c r="T1049">
        <v>8.2391249999999999E-2</v>
      </c>
      <c r="U1049">
        <v>7.314031E-2</v>
      </c>
      <c r="V1049">
        <v>-4.4063884999999997E-2</v>
      </c>
      <c r="W1049">
        <v>8.7453329999999992E-3</v>
      </c>
      <c r="X1049">
        <v>0.2573916</v>
      </c>
      <c r="Y1049">
        <v>0.20869324</v>
      </c>
      <c r="Z1049">
        <v>0.11286709</v>
      </c>
      <c r="AA1049">
        <v>0.13188127999999999</v>
      </c>
      <c r="AB1049">
        <v>9.9364049999999995E-2</v>
      </c>
      <c r="AC1049">
        <v>-8.4107979999999995E-4</v>
      </c>
      <c r="AD1049">
        <v>0.21603644999999999</v>
      </c>
      <c r="AE1049">
        <v>5.1965572000000002E-2</v>
      </c>
      <c r="AF1049">
        <v>0.20013992</v>
      </c>
      <c r="AG1049">
        <v>0.14122941999999999</v>
      </c>
      <c r="AH1049">
        <v>4.6406860000000001E-2</v>
      </c>
      <c r="AI1049">
        <v>0.21228246000000001</v>
      </c>
      <c r="AJ1049">
        <v>0.13772085000000001</v>
      </c>
      <c r="AK1049">
        <v>0.10231406</v>
      </c>
      <c r="AL1049">
        <v>9.6402823999999998E-2</v>
      </c>
      <c r="AM1049">
        <v>-2.5282490000000001E-2</v>
      </c>
      <c r="AN1049">
        <v>4.2783696000000003E-2</v>
      </c>
      <c r="AO1049">
        <v>7.8803286E-2</v>
      </c>
      <c r="AP1049">
        <v>0.26747873</v>
      </c>
      <c r="AQ1049">
        <v>0.28704943999999999</v>
      </c>
      <c r="AR1049">
        <v>0.21442344999999999</v>
      </c>
      <c r="AS1049">
        <v>-3.7204055000000001E-3</v>
      </c>
      <c r="AT1049">
        <v>9.2065209999999995E-2</v>
      </c>
      <c r="AU1049">
        <v>9.3208864000000002E-2</v>
      </c>
      <c r="AV1049">
        <v>0.10069904</v>
      </c>
      <c r="AW1049">
        <v>0.18565549000000001</v>
      </c>
      <c r="AX1049">
        <v>0.23567979</v>
      </c>
      <c r="AY1049">
        <v>0.17677133</v>
      </c>
      <c r="AZ1049">
        <v>0.95538639999999997</v>
      </c>
      <c r="BA1049">
        <v>4.4031189999999998E-2</v>
      </c>
      <c r="BB1049">
        <v>0.12393136</v>
      </c>
      <c r="BC1049">
        <v>6.1887108000000003E-2</v>
      </c>
      <c r="BD1049">
        <v>0.12806439999999999</v>
      </c>
      <c r="BE1049">
        <v>2.6838368000000001E-2</v>
      </c>
      <c r="BF1049">
        <v>7.4003970000000002E-2</v>
      </c>
      <c r="BG1049">
        <v>0.18370101</v>
      </c>
      <c r="BH1049">
        <v>9.9860099999999993E-2</v>
      </c>
      <c r="BI1049">
        <v>6.5844096000000005E-2</v>
      </c>
      <c r="BJ1049">
        <v>0.20053971000000001</v>
      </c>
      <c r="BK1049">
        <v>0.103393085</v>
      </c>
      <c r="BL1049">
        <v>-1.9193972E-2</v>
      </c>
      <c r="BM1049">
        <v>0.1550743</v>
      </c>
      <c r="BN1049">
        <v>0.14364374999999999</v>
      </c>
      <c r="BO1049">
        <v>0.22915864999999999</v>
      </c>
      <c r="BP1049">
        <v>0.2123361</v>
      </c>
      <c r="BQ1049">
        <v>0.24620101</v>
      </c>
      <c r="BR1049">
        <v>-3.6111695000000002E-3</v>
      </c>
      <c r="BS1049">
        <v>0.12293579</v>
      </c>
      <c r="BT1049">
        <v>-5.8381096E-2</v>
      </c>
      <c r="BU1049">
        <v>0.13361223</v>
      </c>
      <c r="BV1049">
        <v>9.3635430000000006E-2</v>
      </c>
      <c r="BW1049">
        <v>0.22817146999999999</v>
      </c>
      <c r="BX1049">
        <v>0.17347308</v>
      </c>
      <c r="BY1049">
        <v>0.22741689000000001</v>
      </c>
      <c r="BZ1049">
        <v>3.6221150000000001E-2</v>
      </c>
      <c r="CA1049">
        <v>4.239387E-2</v>
      </c>
      <c r="CB1049">
        <v>0.20684072000000001</v>
      </c>
      <c r="CC1049">
        <v>0.22805157000000001</v>
      </c>
      <c r="CD1049">
        <v>0.20417241999999999</v>
      </c>
      <c r="CE1049">
        <v>0.14466572999999999</v>
      </c>
      <c r="CF1049">
        <v>9.1680449999999997E-2</v>
      </c>
      <c r="CG1049">
        <v>0.18134444999999999</v>
      </c>
      <c r="CH1049">
        <v>0.15678370999999999</v>
      </c>
      <c r="CI1049">
        <v>0.2263597</v>
      </c>
      <c r="CJ1049">
        <v>0.22966200000000001</v>
      </c>
      <c r="CK1049">
        <v>2.9661236000000001E-2</v>
      </c>
      <c r="CL1049">
        <v>-9.6512030000000006E-3</v>
      </c>
      <c r="CM1049">
        <v>5.7045862000000003E-2</v>
      </c>
      <c r="CN1049">
        <v>0.29783507999999997</v>
      </c>
      <c r="CO1049">
        <v>2.1938323999999999E-2</v>
      </c>
      <c r="CP1049">
        <v>-3.4828007000000001E-2</v>
      </c>
      <c r="CQ1049">
        <v>8.8585419999999998E-2</v>
      </c>
      <c r="CR1049">
        <v>0.20664987000000001</v>
      </c>
      <c r="CS1049">
        <v>0.12367947</v>
      </c>
      <c r="CT1049">
        <v>0.19050209000000001</v>
      </c>
      <c r="CU1049">
        <v>5.2712236000000003E-2</v>
      </c>
      <c r="CV1049">
        <v>0.2435533</v>
      </c>
      <c r="CW1049">
        <v>0.21998409999999999</v>
      </c>
      <c r="CX1049">
        <v>0.114405654</v>
      </c>
      <c r="CY1049">
        <v>0.11685653999999999</v>
      </c>
      <c r="CZ1049">
        <v>0.21363181000000001</v>
      </c>
      <c r="DA1049">
        <v>9.7953189999999996E-2</v>
      </c>
      <c r="DB1049">
        <v>0.16386065999999999</v>
      </c>
      <c r="DC1049">
        <v>0.96980624999999998</v>
      </c>
      <c r="DD1049">
        <v>-3.9993125999999997E-2</v>
      </c>
      <c r="DE1049">
        <v>-9.7594620000000007E-2</v>
      </c>
      <c r="DF1049">
        <f t="shared" si="42"/>
        <v>0.11422204806699029</v>
      </c>
      <c r="DG1049">
        <f t="shared" si="43"/>
        <v>0</v>
      </c>
      <c r="DH1049">
        <v>0</v>
      </c>
      <c r="DI1049">
        <f>VLOOKUP(B1049,owner_jaccard!$C$1:$E$1128,3,FALSE)</f>
        <v>0.17647058823529399</v>
      </c>
      <c r="DJ1049">
        <f>VLOOKUP(B1049,partic_jaccard!$C$1:$E$1128,3,FALSE)</f>
        <v>0.105263157894736</v>
      </c>
      <c r="DK1049">
        <f>VLOOKUP(B1049,rtword_jaccard!$C$1:$E$1128,3,FALSE)</f>
        <v>0.16279069767441801</v>
      </c>
      <c r="DL1049">
        <f>VLOOKUP(B1049,rtword_jaccard!$C$1:$F$1128,4,FALSE)</f>
        <v>0.234567901234567</v>
      </c>
      <c r="DM1049">
        <f>VLOOKUP(B1049,rtword_jaccard!$C$1:$G$1128,5,FALSE)</f>
        <v>0.26050420168067201</v>
      </c>
      <c r="DN1049">
        <f>VLOOKUP(B1049,owner_j_重み付き!$C$1:$E$1128,3)</f>
        <v>1.6000000000000001E-3</v>
      </c>
      <c r="DO1049">
        <f>VLOOKUP(B1049,part_j_重み付き!$C$1:$E$1128,3,FALSE)</f>
        <v>2.0000000000000001E-4</v>
      </c>
      <c r="DP1049">
        <f>VLOOKUP(B1049,journalsection_jaccard!$C$2:$E$1129,3,FALSE)</f>
        <v>0.16279069767441801</v>
      </c>
      <c r="DQ1049">
        <f>VLOOKUP(B1049,journalsection_jaccard!$C$2:$F$1129,4,FALSE)</f>
        <v>0.25786163522012501</v>
      </c>
      <c r="DR1049">
        <f>VLOOKUP(B1049,journalsection_jaccard!$C$2:$G$1129,5,FALSE)</f>
        <v>0.17647058823529399</v>
      </c>
      <c r="DS1049">
        <f>VLOOKUP(B1049,journalsection_jaccard!$C$2:$H$1129,6,FALSE)</f>
        <v>5.2631578947368397E-2</v>
      </c>
    </row>
    <row r="1050" spans="1:123" x14ac:dyDescent="0.55000000000000004">
      <c r="A1050">
        <v>1043</v>
      </c>
      <c r="B1050" t="s">
        <v>2466</v>
      </c>
      <c r="C1050" t="s">
        <v>1149</v>
      </c>
      <c r="D1050">
        <v>9.8992449999999996E-2</v>
      </c>
      <c r="E1050">
        <v>0.25521581999999998</v>
      </c>
      <c r="F1050">
        <v>0.10311251</v>
      </c>
      <c r="G1050">
        <v>0.11736403400000001</v>
      </c>
      <c r="H1050">
        <v>-0.14827001000000001</v>
      </c>
      <c r="I1050">
        <v>9.1116614999999998E-2</v>
      </c>
      <c r="J1050">
        <v>0.12404662</v>
      </c>
      <c r="K1050">
        <v>0.99371606000000001</v>
      </c>
      <c r="L1050">
        <v>0.13320293999999999</v>
      </c>
      <c r="M1050">
        <v>0.115881436</v>
      </c>
      <c r="N1050">
        <v>0.10654824</v>
      </c>
      <c r="O1050">
        <v>0.16034805999999999</v>
      </c>
      <c r="P1050">
        <v>0.23054999000000001</v>
      </c>
      <c r="Q1050">
        <v>0.17232201999999999</v>
      </c>
      <c r="R1050">
        <v>9.0095350000000005E-2</v>
      </c>
      <c r="S1050">
        <v>2.6905493999999999E-2</v>
      </c>
      <c r="T1050">
        <v>0.10085127000000001</v>
      </c>
      <c r="U1050">
        <v>5.7385317999999998E-2</v>
      </c>
      <c r="V1050">
        <v>-4.6478450000000003E-3</v>
      </c>
      <c r="W1050">
        <v>7.768398E-2</v>
      </c>
      <c r="X1050">
        <v>-4.663233E-2</v>
      </c>
      <c r="Y1050">
        <v>0.26853779999999999</v>
      </c>
      <c r="Z1050">
        <v>-7.9980550000000004E-3</v>
      </c>
      <c r="AA1050">
        <v>2.1109772000000001E-3</v>
      </c>
      <c r="AB1050">
        <v>5.0935750000000002E-2</v>
      </c>
      <c r="AC1050">
        <v>-2.2484180999999999E-2</v>
      </c>
      <c r="AD1050">
        <v>0.103113</v>
      </c>
      <c r="AE1050">
        <v>0.15439855</v>
      </c>
      <c r="AF1050">
        <v>3.2985945999999999E-3</v>
      </c>
      <c r="AG1050">
        <v>0.28224349999999998</v>
      </c>
      <c r="AH1050">
        <v>0.12999949</v>
      </c>
      <c r="AI1050">
        <v>0.13480880000000001</v>
      </c>
      <c r="AJ1050">
        <v>0.21810277</v>
      </c>
      <c r="AK1050">
        <v>5.3140987000000001E-2</v>
      </c>
      <c r="AL1050">
        <v>-1.0061581E-2</v>
      </c>
      <c r="AM1050">
        <v>5.6972040000000002E-2</v>
      </c>
      <c r="AN1050">
        <v>0.33570153000000003</v>
      </c>
      <c r="AO1050">
        <v>0.15885547999999999</v>
      </c>
      <c r="AP1050">
        <v>0.21992519999999999</v>
      </c>
      <c r="AQ1050">
        <v>0.2537934</v>
      </c>
      <c r="AR1050">
        <v>0.36707070000000003</v>
      </c>
      <c r="AS1050">
        <v>0.27113090000000001</v>
      </c>
      <c r="AT1050">
        <v>0.23222154</v>
      </c>
      <c r="AU1050">
        <v>0.34111216999999999</v>
      </c>
      <c r="AV1050">
        <v>0.15405157</v>
      </c>
      <c r="AW1050">
        <v>0.24871594</v>
      </c>
      <c r="AX1050">
        <v>0.14103371000000001</v>
      </c>
      <c r="AY1050">
        <v>0.23188369</v>
      </c>
      <c r="AZ1050">
        <v>0.93056689999999997</v>
      </c>
      <c r="BA1050">
        <v>0.27040376999999999</v>
      </c>
      <c r="BB1050">
        <v>1.6502447E-2</v>
      </c>
      <c r="BC1050">
        <v>-5.8352564000000003E-2</v>
      </c>
      <c r="BD1050">
        <v>0.24729947999999999</v>
      </c>
      <c r="BE1050">
        <v>0.17505202</v>
      </c>
      <c r="BF1050">
        <v>0.27334704999999998</v>
      </c>
      <c r="BG1050">
        <v>0.23949719999999999</v>
      </c>
      <c r="BH1050">
        <v>0.26328063000000002</v>
      </c>
      <c r="BI1050">
        <v>6.3799250000000002E-2</v>
      </c>
      <c r="BJ1050">
        <v>0.33471151999999998</v>
      </c>
      <c r="BK1050">
        <v>0.17319548000000001</v>
      </c>
      <c r="BL1050">
        <v>0.12806907000000001</v>
      </c>
      <c r="BM1050">
        <v>0.15639168000000001</v>
      </c>
      <c r="BN1050">
        <v>0.13271189999999999</v>
      </c>
      <c r="BO1050">
        <v>0.17001958</v>
      </c>
      <c r="BP1050">
        <v>0.25279679999999999</v>
      </c>
      <c r="BQ1050">
        <v>0.2578434</v>
      </c>
      <c r="BR1050">
        <v>9.4394560000000002E-2</v>
      </c>
      <c r="BS1050">
        <v>6.1280526000000002E-2</v>
      </c>
      <c r="BT1050">
        <v>2.0317702E-2</v>
      </c>
      <c r="BU1050">
        <v>0.13851045000000001</v>
      </c>
      <c r="BV1050">
        <v>0.24269782000000001</v>
      </c>
      <c r="BW1050">
        <v>0.30043256000000002</v>
      </c>
      <c r="BX1050">
        <v>0.37227216000000002</v>
      </c>
      <c r="BY1050">
        <v>0.24528764</v>
      </c>
      <c r="BZ1050">
        <v>5.7953082000000003E-2</v>
      </c>
      <c r="CA1050">
        <v>0.23229611</v>
      </c>
      <c r="CB1050">
        <v>0.24345796</v>
      </c>
      <c r="CC1050">
        <v>0.31766260000000002</v>
      </c>
      <c r="CD1050">
        <v>0.115416266</v>
      </c>
      <c r="CE1050">
        <v>0.21143729999999999</v>
      </c>
      <c r="CF1050">
        <v>0.23622157999999999</v>
      </c>
      <c r="CG1050">
        <v>0.31060233999999998</v>
      </c>
      <c r="CH1050">
        <v>0.13536119999999999</v>
      </c>
      <c r="CI1050">
        <v>0.34423605000000002</v>
      </c>
      <c r="CJ1050">
        <v>0.46818113</v>
      </c>
      <c r="CK1050">
        <v>0.21007725999999999</v>
      </c>
      <c r="CL1050">
        <v>0.18935819000000001</v>
      </c>
      <c r="CM1050">
        <v>0.13575618</v>
      </c>
      <c r="CN1050">
        <v>0.12993341999999999</v>
      </c>
      <c r="CO1050">
        <v>5.4103967000000003E-2</v>
      </c>
      <c r="CP1050">
        <v>0.29696834</v>
      </c>
      <c r="CQ1050">
        <v>1.2797476E-2</v>
      </c>
      <c r="CR1050">
        <v>4.8074495000000002E-2</v>
      </c>
      <c r="CS1050">
        <v>0.16530835999999999</v>
      </c>
      <c r="CT1050">
        <v>0.17663401000000001</v>
      </c>
      <c r="CU1050">
        <v>0.18988878000000001</v>
      </c>
      <c r="CV1050">
        <v>0.27407193000000002</v>
      </c>
      <c r="CW1050">
        <v>0.29810026000000001</v>
      </c>
      <c r="CX1050">
        <v>0.16932191999999999</v>
      </c>
      <c r="CY1050">
        <v>0.25445702999999997</v>
      </c>
      <c r="CZ1050">
        <v>0.28028365999999999</v>
      </c>
      <c r="DA1050">
        <v>0.41557612999999999</v>
      </c>
      <c r="DB1050">
        <v>0.19578561</v>
      </c>
      <c r="DC1050">
        <v>0.96790546</v>
      </c>
      <c r="DD1050">
        <v>0.27145525999999998</v>
      </c>
      <c r="DE1050">
        <v>0.13484481000000001</v>
      </c>
      <c r="DF1050">
        <f t="shared" si="42"/>
        <v>0.16875797156116507</v>
      </c>
      <c r="DG1050">
        <f t="shared" si="43"/>
        <v>0</v>
      </c>
      <c r="DH1050">
        <v>0</v>
      </c>
      <c r="DI1050">
        <f>VLOOKUP(B1050,owner_jaccard!$C$1:$E$1128,3,FALSE)</f>
        <v>9.0909090909090898E-2</v>
      </c>
      <c r="DJ1050">
        <f>VLOOKUP(B1050,partic_jaccard!$C$1:$E$1128,3,FALSE)</f>
        <v>0.16666666666666599</v>
      </c>
      <c r="DK1050">
        <f>VLOOKUP(B1050,rtword_jaccard!$C$1:$E$1128,3,FALSE)</f>
        <v>0.13636363636363599</v>
      </c>
      <c r="DL1050">
        <f>VLOOKUP(B1050,rtword_jaccard!$C$1:$F$1128,4,FALSE)</f>
        <v>0.16279069767441801</v>
      </c>
      <c r="DM1050">
        <f>VLOOKUP(B1050,rtword_jaccard!$C$1:$G$1128,5,FALSE)</f>
        <v>0.20481927710843301</v>
      </c>
      <c r="DN1050">
        <f>VLOOKUP(B1050,owner_j_重み付き!$C$1:$E$1128,3)</f>
        <v>2.7799999999999998E-2</v>
      </c>
      <c r="DO1050">
        <f>VLOOKUP(B1050,part_j_重み付き!$C$1:$E$1128,3,FALSE)</f>
        <v>1.6999999999999999E-3</v>
      </c>
      <c r="DP1050">
        <f>VLOOKUP(B1050,journalsection_jaccard!$C$2:$E$1129,3,FALSE)</f>
        <v>0.42857142857142799</v>
      </c>
      <c r="DQ1050">
        <f>VLOOKUP(B1050,journalsection_jaccard!$C$2:$F$1129,4,FALSE)</f>
        <v>0.30718954248365998</v>
      </c>
      <c r="DR1050">
        <f>VLOOKUP(B1050,journalsection_jaccard!$C$2:$G$1129,5,FALSE)</f>
        <v>0.27118644067796599</v>
      </c>
      <c r="DS1050">
        <f>VLOOKUP(B1050,journalsection_jaccard!$C$2:$H$1129,6,FALSE)</f>
        <v>9.8901098901098897E-2</v>
      </c>
    </row>
    <row r="1051" spans="1:123" x14ac:dyDescent="0.55000000000000004">
      <c r="A1051">
        <v>1044</v>
      </c>
      <c r="B1051" t="s">
        <v>2467</v>
      </c>
      <c r="C1051" t="s">
        <v>1150</v>
      </c>
      <c r="D1051">
        <v>0.28545897999999997</v>
      </c>
      <c r="E1051">
        <v>2.8420544999999998E-2</v>
      </c>
      <c r="F1051">
        <v>0.33953515000000001</v>
      </c>
      <c r="G1051">
        <v>0.17355739000000001</v>
      </c>
      <c r="H1051">
        <v>4.7623235999999999E-2</v>
      </c>
      <c r="I1051">
        <v>4.6296597000000002E-2</v>
      </c>
      <c r="J1051">
        <v>6.8792864999999995E-2</v>
      </c>
      <c r="K1051">
        <v>0.98528534000000001</v>
      </c>
      <c r="L1051">
        <v>0.19266105</v>
      </c>
      <c r="M1051">
        <v>7.8693460000000007E-2</v>
      </c>
      <c r="N1051">
        <v>0.23124992999999999</v>
      </c>
      <c r="O1051">
        <v>0.1293994</v>
      </c>
      <c r="P1051">
        <v>9.9225945999999995E-2</v>
      </c>
      <c r="Q1051">
        <v>5.9711140000000003E-2</v>
      </c>
      <c r="R1051">
        <v>4.4658759999999999E-2</v>
      </c>
      <c r="S1051">
        <v>6.8909750000000006E-2</v>
      </c>
      <c r="T1051">
        <v>0.11404540000000001</v>
      </c>
      <c r="U1051">
        <v>0.11894969</v>
      </c>
      <c r="V1051">
        <v>6.1496805000000002E-2</v>
      </c>
      <c r="W1051">
        <v>8.3009820000000002E-3</v>
      </c>
      <c r="X1051">
        <v>0.19724245000000001</v>
      </c>
      <c r="Y1051">
        <v>0.18802289999999999</v>
      </c>
      <c r="Z1051">
        <v>0.11701839</v>
      </c>
      <c r="AA1051">
        <v>0.15073607999999999</v>
      </c>
      <c r="AB1051">
        <v>0.12090075</v>
      </c>
      <c r="AC1051">
        <v>0.12189693</v>
      </c>
      <c r="AD1051">
        <v>8.6771130000000002E-2</v>
      </c>
      <c r="AE1051">
        <v>0.15165571999999999</v>
      </c>
      <c r="AF1051">
        <v>5.2363436999999999E-2</v>
      </c>
      <c r="AG1051">
        <v>0.26882684000000001</v>
      </c>
      <c r="AH1051">
        <v>1.6493766E-2</v>
      </c>
      <c r="AI1051">
        <v>0.13048013</v>
      </c>
      <c r="AJ1051">
        <v>0.35840926000000001</v>
      </c>
      <c r="AK1051">
        <v>5.2254423000000001E-2</v>
      </c>
      <c r="AL1051">
        <v>5.8681495E-2</v>
      </c>
      <c r="AM1051">
        <v>0.11363629</v>
      </c>
      <c r="AN1051">
        <v>0.16328323</v>
      </c>
      <c r="AO1051">
        <v>0.25529128000000001</v>
      </c>
      <c r="AP1051">
        <v>0.21056258999999999</v>
      </c>
      <c r="AQ1051">
        <v>0.2561602</v>
      </c>
      <c r="AR1051">
        <v>0.16683186999999999</v>
      </c>
      <c r="AS1051">
        <v>0.12189311</v>
      </c>
      <c r="AT1051">
        <v>4.4962490000000001E-2</v>
      </c>
      <c r="AU1051">
        <v>0.14384050000000001</v>
      </c>
      <c r="AV1051">
        <v>0.17011277</v>
      </c>
      <c r="AW1051">
        <v>0.23944778999999999</v>
      </c>
      <c r="AX1051">
        <v>0.11869178</v>
      </c>
      <c r="AY1051">
        <v>0.16217780000000001</v>
      </c>
      <c r="AZ1051">
        <v>0.95206029999999997</v>
      </c>
      <c r="BA1051">
        <v>7.936087E-2</v>
      </c>
      <c r="BB1051">
        <v>0.23730735</v>
      </c>
      <c r="BC1051">
        <v>0.23666817000000001</v>
      </c>
      <c r="BD1051">
        <v>0.16865255000000001</v>
      </c>
      <c r="BE1051">
        <v>0.17569815999999999</v>
      </c>
      <c r="BF1051">
        <v>0.20325964999999999</v>
      </c>
      <c r="BG1051">
        <v>0.20554053999999999</v>
      </c>
      <c r="BH1051">
        <v>0.17853805</v>
      </c>
      <c r="BI1051">
        <v>8.7722599999999998E-2</v>
      </c>
      <c r="BJ1051">
        <v>9.6968540000000006E-2</v>
      </c>
      <c r="BK1051">
        <v>0.27073397999999999</v>
      </c>
      <c r="BL1051">
        <v>0.17820959</v>
      </c>
      <c r="BM1051">
        <v>0.22718087000000001</v>
      </c>
      <c r="BN1051">
        <v>0.11847584</v>
      </c>
      <c r="BO1051">
        <v>0.12432077</v>
      </c>
      <c r="BP1051">
        <v>0.19021605</v>
      </c>
      <c r="BQ1051">
        <v>9.2769660000000004E-2</v>
      </c>
      <c r="BR1051">
        <v>0.22162889999999999</v>
      </c>
      <c r="BS1051">
        <v>5.9801425999999998E-2</v>
      </c>
      <c r="BT1051">
        <v>1.2433100000000001E-2</v>
      </c>
      <c r="BU1051">
        <v>0.10784028</v>
      </c>
      <c r="BV1051">
        <v>0.11752087</v>
      </c>
      <c r="BW1051">
        <v>0.21472256000000001</v>
      </c>
      <c r="BX1051">
        <v>0.25538895</v>
      </c>
      <c r="BY1051">
        <v>0.30437666000000002</v>
      </c>
      <c r="BZ1051">
        <v>0.10363372</v>
      </c>
      <c r="CA1051">
        <v>0.18387555999999999</v>
      </c>
      <c r="CB1051">
        <v>0.21781349999999999</v>
      </c>
      <c r="CC1051">
        <v>0.22663127999999999</v>
      </c>
      <c r="CD1051">
        <v>0.21524787000000001</v>
      </c>
      <c r="CE1051">
        <v>0.19296409</v>
      </c>
      <c r="CF1051">
        <v>1.8383145E-2</v>
      </c>
      <c r="CG1051">
        <v>0.14188419999999999</v>
      </c>
      <c r="CH1051">
        <v>0.17207341000000001</v>
      </c>
      <c r="CI1051">
        <v>0.16355260999999999</v>
      </c>
      <c r="CJ1051">
        <v>0.18468380000000001</v>
      </c>
      <c r="CK1051">
        <v>0.12127668</v>
      </c>
      <c r="CL1051">
        <v>0.2384812</v>
      </c>
      <c r="CM1051">
        <v>0.114703715</v>
      </c>
      <c r="CN1051">
        <v>0.34323039999999999</v>
      </c>
      <c r="CO1051">
        <v>4.7260005000000001E-2</v>
      </c>
      <c r="CP1051">
        <v>0.18628833</v>
      </c>
      <c r="CQ1051">
        <v>7.8435879999999999E-2</v>
      </c>
      <c r="CR1051">
        <v>0.10515847</v>
      </c>
      <c r="CS1051">
        <v>0.14078687000000001</v>
      </c>
      <c r="CT1051">
        <v>0.14341367999999999</v>
      </c>
      <c r="CU1051">
        <v>7.0512829999999999E-2</v>
      </c>
      <c r="CV1051">
        <v>0.106294796</v>
      </c>
      <c r="CW1051">
        <v>0.21237929</v>
      </c>
      <c r="CX1051">
        <v>3.0706199999999999E-2</v>
      </c>
      <c r="CY1051">
        <v>0.17001271000000001</v>
      </c>
      <c r="CZ1051">
        <v>0.1715092</v>
      </c>
      <c r="DA1051">
        <v>0.24959897</v>
      </c>
      <c r="DB1051">
        <v>6.8541279999999996E-2</v>
      </c>
      <c r="DC1051">
        <v>0.97142910000000005</v>
      </c>
      <c r="DD1051">
        <v>0.15136463999999999</v>
      </c>
      <c r="DE1051">
        <v>2.6407452000000001E-2</v>
      </c>
      <c r="DF1051">
        <f t="shared" si="42"/>
        <v>0.14755411889320388</v>
      </c>
      <c r="DG1051">
        <f t="shared" si="43"/>
        <v>0</v>
      </c>
      <c r="DH1051">
        <v>0</v>
      </c>
      <c r="DI1051">
        <f>VLOOKUP(B1051,owner_jaccard!$C$1:$E$1128,3,FALSE)</f>
        <v>0.27027027027027001</v>
      </c>
      <c r="DJ1051">
        <f>VLOOKUP(B1051,partic_jaccard!$C$1:$E$1128,3,FALSE)</f>
        <v>9.0909090909090898E-2</v>
      </c>
      <c r="DK1051">
        <f>VLOOKUP(B1051,rtword_jaccard!$C$1:$E$1128,3,FALSE)</f>
        <v>0.33333333333333298</v>
      </c>
      <c r="DL1051">
        <f>VLOOKUP(B1051,rtword_jaccard!$C$1:$F$1128,4,FALSE)</f>
        <v>0.37931034482758602</v>
      </c>
      <c r="DM1051">
        <f>VLOOKUP(B1051,rtword_jaccard!$C$1:$G$1128,5,FALSE)</f>
        <v>0.40845070422535201</v>
      </c>
      <c r="DN1051">
        <f>VLOOKUP(B1051,owner_j_重み付き!$C$1:$E$1128,3)</f>
        <v>7.1000000000000004E-3</v>
      </c>
      <c r="DO1051">
        <f>VLOOKUP(B1051,part_j_重み付き!$C$1:$E$1128,3,FALSE)</f>
        <v>5.0000000000000001E-4</v>
      </c>
      <c r="DP1051">
        <f>VLOOKUP(B1051,journalsection_jaccard!$C$2:$E$1129,3,FALSE)</f>
        <v>0.5625</v>
      </c>
      <c r="DQ1051">
        <f>VLOOKUP(B1051,journalsection_jaccard!$C$2:$F$1129,4,FALSE)</f>
        <v>0.41843971631205601</v>
      </c>
      <c r="DR1051">
        <f>VLOOKUP(B1051,journalsection_jaccard!$C$2:$G$1129,5,FALSE)</f>
        <v>0.33333333333333298</v>
      </c>
      <c r="DS1051">
        <f>VLOOKUP(B1051,journalsection_jaccard!$C$2:$H$1129,6,FALSE)</f>
        <v>0.19047619047618999</v>
      </c>
    </row>
    <row r="1052" spans="1:123" hidden="1" x14ac:dyDescent="0.55000000000000004">
      <c r="A1052">
        <v>1045</v>
      </c>
      <c r="B1052" t="s">
        <v>2468</v>
      </c>
      <c r="C1052" t="s">
        <v>1151</v>
      </c>
      <c r="D1052">
        <v>0.29511124</v>
      </c>
      <c r="E1052">
        <v>0.21864317</v>
      </c>
      <c r="F1052">
        <v>0.26888728000000001</v>
      </c>
      <c r="G1052">
        <v>0.18918668</v>
      </c>
      <c r="H1052">
        <v>3.1139846E-3</v>
      </c>
      <c r="I1052">
        <v>-3.4616626999999997E-2</v>
      </c>
      <c r="J1052">
        <v>0.11317752</v>
      </c>
      <c r="K1052">
        <v>0.99011369999999999</v>
      </c>
      <c r="L1052">
        <v>0.20784802999999999</v>
      </c>
      <c r="M1052">
        <v>5.9614234000000002E-2</v>
      </c>
      <c r="N1052">
        <v>0.111498766</v>
      </c>
      <c r="O1052">
        <v>6.8796689999999994E-2</v>
      </c>
      <c r="P1052">
        <v>0.16790764</v>
      </c>
      <c r="Q1052">
        <v>0.10911506</v>
      </c>
      <c r="R1052">
        <v>0.18353713999999999</v>
      </c>
      <c r="S1052">
        <v>-1.14720445E-2</v>
      </c>
      <c r="T1052">
        <v>0.13448897000000001</v>
      </c>
      <c r="U1052">
        <v>0.15867655</v>
      </c>
      <c r="V1052">
        <v>0.10347345500000001</v>
      </c>
      <c r="W1052">
        <v>0.18582027000000001</v>
      </c>
      <c r="X1052">
        <v>6.9693215000000003E-2</v>
      </c>
      <c r="Y1052">
        <v>0.23475947999999999</v>
      </c>
      <c r="Z1052">
        <v>0.10647709</v>
      </c>
      <c r="AA1052">
        <v>5.3184046999999998E-2</v>
      </c>
      <c r="AB1052">
        <v>7.5402625000000001E-2</v>
      </c>
      <c r="AC1052">
        <v>0.10954374</v>
      </c>
      <c r="AD1052">
        <v>0.35305995000000001</v>
      </c>
      <c r="AE1052">
        <v>8.3616704E-2</v>
      </c>
      <c r="AF1052">
        <v>0.12331568399999999</v>
      </c>
      <c r="AG1052">
        <v>0.16181935</v>
      </c>
      <c r="AH1052">
        <v>9.1530510000000006E-3</v>
      </c>
      <c r="AI1052">
        <v>0.15179358000000001</v>
      </c>
      <c r="AJ1052">
        <v>0.1290394</v>
      </c>
      <c r="AK1052">
        <v>0.13615332999999999</v>
      </c>
      <c r="AL1052">
        <v>0.21856649</v>
      </c>
      <c r="AM1052">
        <v>2.9702880000000001E-2</v>
      </c>
      <c r="AN1052">
        <v>1.0141727499999999E-2</v>
      </c>
      <c r="AO1052">
        <v>0.33211467</v>
      </c>
      <c r="AP1052">
        <v>0.21783483000000001</v>
      </c>
      <c r="AQ1052">
        <v>0.24734716000000001</v>
      </c>
      <c r="AR1052">
        <v>0.31644052</v>
      </c>
      <c r="AS1052">
        <v>0.16256950000000001</v>
      </c>
      <c r="AT1052">
        <v>0.11047403</v>
      </c>
      <c r="AU1052">
        <v>6.0452890000000002E-2</v>
      </c>
      <c r="AV1052">
        <v>5.9944839999999999E-2</v>
      </c>
      <c r="AW1052">
        <v>0.29582328000000002</v>
      </c>
      <c r="AX1052">
        <v>0.23851538</v>
      </c>
      <c r="AY1052">
        <v>7.4046139999999996E-2</v>
      </c>
      <c r="AZ1052">
        <v>0.95432764000000003</v>
      </c>
      <c r="BA1052">
        <v>-6.1591586999999997E-4</v>
      </c>
      <c r="BB1052">
        <v>0.13370907000000001</v>
      </c>
      <c r="BC1052">
        <v>-1.1447176E-2</v>
      </c>
      <c r="BD1052">
        <v>0.25110146</v>
      </c>
      <c r="BE1052">
        <v>0.15748219999999999</v>
      </c>
      <c r="BF1052">
        <v>0.17121279</v>
      </c>
      <c r="BG1052">
        <v>0.18617397999999999</v>
      </c>
      <c r="BH1052">
        <v>7.7428274000000005E-2</v>
      </c>
      <c r="BI1052">
        <v>0.23566635999999999</v>
      </c>
      <c r="BJ1052">
        <v>8.9879539999999994E-2</v>
      </c>
      <c r="BK1052">
        <v>0.21384929</v>
      </c>
      <c r="BL1052">
        <v>0.16499275999999999</v>
      </c>
      <c r="BM1052">
        <v>0.28392634</v>
      </c>
      <c r="BN1052">
        <v>0.17254964</v>
      </c>
      <c r="BO1052">
        <v>0.10903211</v>
      </c>
      <c r="BP1052">
        <v>0.17667842</v>
      </c>
      <c r="BQ1052">
        <v>6.4304836000000004E-2</v>
      </c>
      <c r="BR1052">
        <v>0.26148978</v>
      </c>
      <c r="BS1052">
        <v>0.122189276</v>
      </c>
      <c r="BT1052">
        <v>8.3475949999999993E-2</v>
      </c>
      <c r="BU1052">
        <v>0.26978554999999999</v>
      </c>
      <c r="BV1052">
        <v>0.16747603</v>
      </c>
      <c r="BW1052">
        <v>0.15353261000000001</v>
      </c>
      <c r="BX1052">
        <v>0.16754098000000001</v>
      </c>
      <c r="BY1052">
        <v>0.2108862</v>
      </c>
      <c r="BZ1052">
        <v>0.14666124</v>
      </c>
      <c r="CA1052">
        <v>0.15865125999999999</v>
      </c>
      <c r="CB1052">
        <v>0.27380811999999999</v>
      </c>
      <c r="CC1052">
        <v>0.16123452999999999</v>
      </c>
      <c r="CD1052">
        <v>0.24071118</v>
      </c>
      <c r="CE1052">
        <v>0.31746375999999998</v>
      </c>
      <c r="CF1052">
        <v>-1.8419344000000001E-2</v>
      </c>
      <c r="CG1052">
        <v>0.362454</v>
      </c>
      <c r="CH1052">
        <v>4.0897887000000001E-2</v>
      </c>
      <c r="CI1052">
        <v>3.7629335999999999E-2</v>
      </c>
      <c r="CJ1052">
        <v>0.35509536000000003</v>
      </c>
      <c r="CK1052">
        <v>0.15852341</v>
      </c>
      <c r="CL1052">
        <v>3.9136495E-2</v>
      </c>
      <c r="CM1052">
        <v>0.2409588</v>
      </c>
      <c r="CN1052">
        <v>0.23829982</v>
      </c>
      <c r="CO1052">
        <v>-3.4542932999999998E-2</v>
      </c>
      <c r="CP1052">
        <v>0.12816352</v>
      </c>
      <c r="CQ1052">
        <v>0.16190373999999999</v>
      </c>
      <c r="CR1052">
        <v>0.17364788</v>
      </c>
      <c r="CS1052">
        <v>-9.0279730000000002E-2</v>
      </c>
      <c r="CT1052">
        <v>0.11920055</v>
      </c>
      <c r="CU1052">
        <v>8.4335380000000001E-2</v>
      </c>
      <c r="CV1052">
        <v>0.22669132</v>
      </c>
      <c r="CW1052">
        <v>0.35619998000000003</v>
      </c>
      <c r="CX1052">
        <v>0.18332820999999999</v>
      </c>
      <c r="CY1052">
        <v>0.12265178</v>
      </c>
      <c r="CZ1052">
        <v>0.13454295999999999</v>
      </c>
      <c r="DA1052">
        <v>0.1034226</v>
      </c>
      <c r="DB1052">
        <v>0.1354997</v>
      </c>
      <c r="DC1052">
        <v>0.97488810000000004</v>
      </c>
      <c r="DD1052">
        <v>0.14227824</v>
      </c>
      <c r="DE1052">
        <v>0.15804130999999999</v>
      </c>
      <c r="DF1052">
        <f t="shared" si="42"/>
        <v>0.15023576996825241</v>
      </c>
      <c r="DG1052">
        <f t="shared" si="43"/>
        <v>0</v>
      </c>
      <c r="DH1052">
        <v>5.4447352291910604E-2</v>
      </c>
      <c r="DI1052">
        <f>VLOOKUP(B1052,owner_jaccard!$C$1:$E$1128,3,FALSE)</f>
        <v>0.24561403508771901</v>
      </c>
      <c r="DJ1052">
        <f>VLOOKUP(B1052,partic_jaccard!$C$1:$E$1128,3,FALSE)</f>
        <v>4.4444444444444398E-2</v>
      </c>
      <c r="DK1052">
        <f>VLOOKUP(B1052,rtword_jaccard!$C$1:$E$1128,3,FALSE)</f>
        <v>0.33333333333333298</v>
      </c>
      <c r="DL1052">
        <f>VLOOKUP(B1052,rtword_jaccard!$C$1:$F$1128,4,FALSE)</f>
        <v>0.42857142857142799</v>
      </c>
      <c r="DM1052">
        <f>VLOOKUP(B1052,rtword_jaccard!$C$1:$G$1128,5,FALSE)</f>
        <v>0.41509433962264097</v>
      </c>
      <c r="DN1052">
        <f>VLOOKUP(B1052,owner_j_重み付き!$C$1:$E$1128,3)</f>
        <v>1.0699999999999999E-2</v>
      </c>
      <c r="DO1052">
        <f>VLOOKUP(B1052,part_j_重み付き!$C$1:$E$1128,3,FALSE)</f>
        <v>2.0000000000000001E-4</v>
      </c>
      <c r="DP1052">
        <f>VLOOKUP(B1052,journalsection_jaccard!$C$2:$E$1129,3,FALSE)</f>
        <v>0.53846153846153799</v>
      </c>
      <c r="DQ1052">
        <f>VLOOKUP(B1052,journalsection_jaccard!$C$2:$F$1129,4,FALSE)</f>
        <v>0.41843971631205601</v>
      </c>
      <c r="DR1052">
        <f>VLOOKUP(B1052,journalsection_jaccard!$C$2:$G$1129,5,FALSE)</f>
        <v>0.41509433962264097</v>
      </c>
      <c r="DS1052">
        <f>VLOOKUP(B1052,journalsection_jaccard!$C$2:$H$1129,6,FALSE)</f>
        <v>0.234567901234567</v>
      </c>
    </row>
    <row r="1053" spans="1:123" x14ac:dyDescent="0.55000000000000004">
      <c r="A1053">
        <v>1046</v>
      </c>
      <c r="B1053" t="s">
        <v>2469</v>
      </c>
      <c r="C1053" t="s">
        <v>1152</v>
      </c>
      <c r="D1053">
        <v>0.35558859999999998</v>
      </c>
      <c r="E1053">
        <v>2.1542331000000001E-2</v>
      </c>
      <c r="F1053">
        <v>0.2229276</v>
      </c>
      <c r="G1053">
        <v>0.11632988</v>
      </c>
      <c r="H1053">
        <v>0.17882422000000001</v>
      </c>
      <c r="I1053">
        <v>0.14051251000000001</v>
      </c>
      <c r="J1053">
        <v>5.9628133E-2</v>
      </c>
      <c r="K1053">
        <v>0.98846920000000005</v>
      </c>
      <c r="L1053">
        <v>0.25152542999999999</v>
      </c>
      <c r="M1053">
        <v>7.2346210000000001E-3</v>
      </c>
      <c r="N1053">
        <v>7.949958E-2</v>
      </c>
      <c r="O1053">
        <v>5.7407552000000002E-3</v>
      </c>
      <c r="P1053">
        <v>0.12618946</v>
      </c>
      <c r="Q1053">
        <v>6.9319320000000004E-2</v>
      </c>
      <c r="R1053">
        <v>0.18015297</v>
      </c>
      <c r="S1053">
        <v>0.2893191</v>
      </c>
      <c r="T1053">
        <v>-6.218038E-2</v>
      </c>
      <c r="U1053">
        <v>0.11855359</v>
      </c>
      <c r="V1053">
        <v>6.9077020000000003E-2</v>
      </c>
      <c r="W1053">
        <v>0.14557598999999999</v>
      </c>
      <c r="X1053">
        <v>0.11797290000000001</v>
      </c>
      <c r="Y1053">
        <v>0.38656659999999998</v>
      </c>
      <c r="Z1053">
        <v>0.1176657</v>
      </c>
      <c r="AA1053">
        <v>0.17384996999999999</v>
      </c>
      <c r="AB1053">
        <v>-5.2875440000000003E-2</v>
      </c>
      <c r="AC1053">
        <v>0.17016685000000001</v>
      </c>
      <c r="AD1053">
        <v>9.9980589999999994E-2</v>
      </c>
      <c r="AE1053">
        <v>0.19155051000000001</v>
      </c>
      <c r="AF1053">
        <v>7.8298880000000001E-2</v>
      </c>
      <c r="AG1053">
        <v>0.27036737999999999</v>
      </c>
      <c r="AH1053">
        <v>-3.309906E-2</v>
      </c>
      <c r="AI1053">
        <v>0.1934526</v>
      </c>
      <c r="AJ1053">
        <v>0.33567130000000001</v>
      </c>
      <c r="AK1053">
        <v>0.1710864</v>
      </c>
      <c r="AL1053">
        <v>0.10450065</v>
      </c>
      <c r="AM1053">
        <v>7.3207430000000004E-2</v>
      </c>
      <c r="AN1053">
        <v>0.33185179999999997</v>
      </c>
      <c r="AO1053">
        <v>0.16725300000000001</v>
      </c>
      <c r="AP1053">
        <v>0.10787141</v>
      </c>
      <c r="AQ1053">
        <v>0.35672949999999998</v>
      </c>
      <c r="AR1053">
        <v>0.245361</v>
      </c>
      <c r="AS1053">
        <v>0.18690991000000001</v>
      </c>
      <c r="AT1053">
        <v>0.27140576</v>
      </c>
      <c r="AU1053">
        <v>0.19653503999999999</v>
      </c>
      <c r="AV1053">
        <v>0.17865693999999999</v>
      </c>
      <c r="AW1053">
        <v>0.24780326999999999</v>
      </c>
      <c r="AX1053">
        <v>0.25436177999999998</v>
      </c>
      <c r="AY1053">
        <v>0.31474432000000002</v>
      </c>
      <c r="AZ1053">
        <v>0.93007099999999998</v>
      </c>
      <c r="BA1053">
        <v>1.4142859000000001E-2</v>
      </c>
      <c r="BB1053">
        <v>0.15681484000000001</v>
      </c>
      <c r="BC1053">
        <v>9.623545E-2</v>
      </c>
      <c r="BD1053">
        <v>0.27089086000000001</v>
      </c>
      <c r="BE1053">
        <v>0.14325787000000001</v>
      </c>
      <c r="BF1053">
        <v>0.31538465999999998</v>
      </c>
      <c r="BG1053">
        <v>0.35228310000000002</v>
      </c>
      <c r="BH1053">
        <v>0.20072147000000001</v>
      </c>
      <c r="BI1053">
        <v>0.11425526</v>
      </c>
      <c r="BJ1053">
        <v>0.41174509999999998</v>
      </c>
      <c r="BK1053">
        <v>8.3791089999999999E-2</v>
      </c>
      <c r="BL1053">
        <v>9.7106540000000005E-2</v>
      </c>
      <c r="BM1053">
        <v>5.2413429999999997E-2</v>
      </c>
      <c r="BN1053">
        <v>-1.9174052E-2</v>
      </c>
      <c r="BO1053">
        <v>0.101882905</v>
      </c>
      <c r="BP1053">
        <v>0.12676533000000001</v>
      </c>
      <c r="BQ1053">
        <v>0.31479912999999998</v>
      </c>
      <c r="BR1053">
        <v>-2.1014916000000002E-2</v>
      </c>
      <c r="BS1053">
        <v>4.0146319999999997E-3</v>
      </c>
      <c r="BT1053">
        <v>8.9952260000000006E-2</v>
      </c>
      <c r="BU1053">
        <v>0.21415131000000001</v>
      </c>
      <c r="BV1053">
        <v>0.20228182</v>
      </c>
      <c r="BW1053">
        <v>0.12834896000000001</v>
      </c>
      <c r="BX1053">
        <v>0.16116630000000001</v>
      </c>
      <c r="BY1053">
        <v>0.22884165000000001</v>
      </c>
      <c r="BZ1053">
        <v>0.10063705000000001</v>
      </c>
      <c r="CA1053">
        <v>0.22325112</v>
      </c>
      <c r="CB1053">
        <v>0.32437068000000002</v>
      </c>
      <c r="CC1053">
        <v>0.30865014000000002</v>
      </c>
      <c r="CD1053">
        <v>0.31204522000000001</v>
      </c>
      <c r="CE1053">
        <v>0.28481630000000002</v>
      </c>
      <c r="CF1053">
        <v>0.19043325999999999</v>
      </c>
      <c r="CG1053">
        <v>0.30870199999999998</v>
      </c>
      <c r="CH1053">
        <v>0.16915125</v>
      </c>
      <c r="CI1053">
        <v>0.20368248</v>
      </c>
      <c r="CJ1053">
        <v>0.51599099999999998</v>
      </c>
      <c r="CK1053">
        <v>0.22161285999999999</v>
      </c>
      <c r="CL1053">
        <v>0.26298523000000001</v>
      </c>
      <c r="CM1053">
        <v>0.16394590000000001</v>
      </c>
      <c r="CN1053">
        <v>0.40633255000000001</v>
      </c>
      <c r="CO1053">
        <v>6.4874310000000004E-2</v>
      </c>
      <c r="CP1053">
        <v>0.21329208999999999</v>
      </c>
      <c r="CQ1053">
        <v>0.10501529</v>
      </c>
      <c r="CR1053">
        <v>7.6378920000000003E-2</v>
      </c>
      <c r="CS1053">
        <v>0.14257327</v>
      </c>
      <c r="CT1053">
        <v>0.1154717</v>
      </c>
      <c r="CU1053">
        <v>0.15788153999999999</v>
      </c>
      <c r="CV1053">
        <v>0.14088397999999999</v>
      </c>
      <c r="CW1053">
        <v>0.2907651</v>
      </c>
      <c r="CX1053">
        <v>0.42694774000000002</v>
      </c>
      <c r="CY1053">
        <v>8.6423089999999994E-2</v>
      </c>
      <c r="CZ1053">
        <v>0.11337372</v>
      </c>
      <c r="DA1053">
        <v>0.36383989999999999</v>
      </c>
      <c r="DB1053">
        <v>0.24634895000000001</v>
      </c>
      <c r="DC1053">
        <v>0.96227722999999998</v>
      </c>
      <c r="DD1053">
        <v>0.2731557</v>
      </c>
      <c r="DE1053">
        <v>-0.118314244</v>
      </c>
      <c r="DF1053">
        <f t="shared" si="42"/>
        <v>0.17640566673980584</v>
      </c>
      <c r="DG1053">
        <f t="shared" si="43"/>
        <v>0</v>
      </c>
      <c r="DH1053">
        <v>0</v>
      </c>
      <c r="DI1053">
        <f>VLOOKUP(B1053,owner_jaccard!$C$1:$E$1128,3,FALSE)</f>
        <v>0.15625</v>
      </c>
      <c r="DJ1053">
        <f>VLOOKUP(B1053,partic_jaccard!$C$1:$E$1128,3,FALSE)</f>
        <v>0.18181818181818099</v>
      </c>
      <c r="DK1053">
        <f>VLOOKUP(B1053,rtword_jaccard!$C$1:$E$1128,3,FALSE)</f>
        <v>0.13636363636363599</v>
      </c>
      <c r="DL1053">
        <f>VLOOKUP(B1053,rtword_jaccard!$C$1:$F$1128,4,FALSE)</f>
        <v>0.219512195121951</v>
      </c>
      <c r="DM1053">
        <f>VLOOKUP(B1053,rtword_jaccard!$C$1:$G$1128,5,FALSE)</f>
        <v>0.25</v>
      </c>
      <c r="DN1053">
        <f>VLOOKUP(B1053,owner_j_重み付き!$C$1:$E$1128,3)</f>
        <v>2.5000000000000001E-2</v>
      </c>
      <c r="DO1053">
        <f>VLOOKUP(B1053,part_j_重み付き!$C$1:$E$1128,3,FALSE)</f>
        <v>3.2000000000000002E-3</v>
      </c>
      <c r="DP1053">
        <f>VLOOKUP(B1053,journalsection_jaccard!$C$2:$E$1129,3,FALSE)</f>
        <v>0.40845070422535201</v>
      </c>
      <c r="DQ1053">
        <f>VLOOKUP(B1053,journalsection_jaccard!$C$2:$F$1129,4,FALSE)</f>
        <v>0.31578947368421001</v>
      </c>
      <c r="DR1053">
        <f>VLOOKUP(B1053,journalsection_jaccard!$C$2:$G$1129,5,FALSE)</f>
        <v>0.31004366812227002</v>
      </c>
      <c r="DS1053">
        <f>VLOOKUP(B1053,journalsection_jaccard!$C$2:$H$1129,6,FALSE)</f>
        <v>0.123595505617977</v>
      </c>
    </row>
    <row r="1054" spans="1:123" x14ac:dyDescent="0.55000000000000004">
      <c r="A1054">
        <v>1047</v>
      </c>
      <c r="B1054" t="s">
        <v>2470</v>
      </c>
      <c r="C1054" t="s">
        <v>1153</v>
      </c>
      <c r="D1054">
        <v>0.28310417999999998</v>
      </c>
      <c r="E1054">
        <v>6.1555739999999998E-2</v>
      </c>
      <c r="F1054">
        <v>0.1929852</v>
      </c>
      <c r="G1054">
        <v>0.15031068</v>
      </c>
      <c r="H1054">
        <v>6.2201659999999996E-4</v>
      </c>
      <c r="I1054">
        <v>6.4798504000000007E-2</v>
      </c>
      <c r="J1054">
        <v>0.20000472999999999</v>
      </c>
      <c r="K1054">
        <v>0.99032889999999996</v>
      </c>
      <c r="L1054">
        <v>0.29521066000000001</v>
      </c>
      <c r="M1054">
        <v>7.9747974999999999E-2</v>
      </c>
      <c r="N1054">
        <v>0.16959672000000001</v>
      </c>
      <c r="O1054">
        <v>0.23201517999999999</v>
      </c>
      <c r="P1054">
        <v>0.17964696999999999</v>
      </c>
      <c r="Q1054">
        <v>0.14600347999999999</v>
      </c>
      <c r="R1054">
        <v>0.13798624000000001</v>
      </c>
      <c r="S1054">
        <v>0.1998065</v>
      </c>
      <c r="T1054">
        <v>-3.5425335000000002E-2</v>
      </c>
      <c r="U1054">
        <v>0.30070540000000001</v>
      </c>
      <c r="V1054">
        <v>-4.6480169999999999E-3</v>
      </c>
      <c r="W1054">
        <v>0.28021669999999999</v>
      </c>
      <c r="X1054">
        <v>7.0403690000000005E-2</v>
      </c>
      <c r="Y1054">
        <v>0.17393718999999999</v>
      </c>
      <c r="Z1054">
        <v>2.1349130000000001E-2</v>
      </c>
      <c r="AA1054">
        <v>5.8175999999999999E-2</v>
      </c>
      <c r="AB1054">
        <v>-8.9576909999999996E-2</v>
      </c>
      <c r="AC1054">
        <v>6.3792504E-2</v>
      </c>
      <c r="AD1054">
        <v>0.14260909999999999</v>
      </c>
      <c r="AE1054">
        <v>0.25184255999999999</v>
      </c>
      <c r="AF1054">
        <v>-2.6573752999999999E-2</v>
      </c>
      <c r="AG1054">
        <v>0.48316038</v>
      </c>
      <c r="AH1054">
        <v>3.2645634999999999E-2</v>
      </c>
      <c r="AI1054">
        <v>8.0867834E-2</v>
      </c>
      <c r="AJ1054">
        <v>0.21341426999999999</v>
      </c>
      <c r="AK1054">
        <v>0.12978543000000001</v>
      </c>
      <c r="AL1054">
        <v>0.17974251999999999</v>
      </c>
      <c r="AM1054">
        <v>0.14038300000000001</v>
      </c>
      <c r="AN1054">
        <v>8.6045789999999997E-2</v>
      </c>
      <c r="AO1054">
        <v>0.17766409999999999</v>
      </c>
      <c r="AP1054">
        <v>0.27479674999999998</v>
      </c>
      <c r="AQ1054">
        <v>0.14106326</v>
      </c>
      <c r="AR1054">
        <v>0.32785887000000002</v>
      </c>
      <c r="AS1054">
        <v>0.24303602999999999</v>
      </c>
      <c r="AT1054">
        <v>6.5541500000000003E-2</v>
      </c>
      <c r="AU1054">
        <v>0.14199418</v>
      </c>
      <c r="AV1054">
        <v>-2.2057232000000002E-3</v>
      </c>
      <c r="AW1054">
        <v>9.3041509999999994E-2</v>
      </c>
      <c r="AX1054">
        <v>0.15459967999999999</v>
      </c>
      <c r="AY1054">
        <v>0.20647322000000001</v>
      </c>
      <c r="AZ1054">
        <v>0.93941580000000002</v>
      </c>
      <c r="BA1054">
        <v>0.2215384</v>
      </c>
      <c r="BB1054">
        <v>1.0473471E-2</v>
      </c>
      <c r="BC1054">
        <v>0.19599285999999999</v>
      </c>
      <c r="BD1054">
        <v>0.27192509999999998</v>
      </c>
      <c r="BE1054">
        <v>0.17642844999999999</v>
      </c>
      <c r="BF1054">
        <v>0.12391273</v>
      </c>
      <c r="BG1054">
        <v>0.23913941</v>
      </c>
      <c r="BH1054">
        <v>0.27163914</v>
      </c>
      <c r="BI1054">
        <v>0.15274942</v>
      </c>
      <c r="BJ1054">
        <v>0.29028540000000003</v>
      </c>
      <c r="BK1054">
        <v>0.18736547000000001</v>
      </c>
      <c r="BL1054">
        <v>0.21634825999999999</v>
      </c>
      <c r="BM1054">
        <v>0.10763250000000001</v>
      </c>
      <c r="BN1054">
        <v>0.11662343</v>
      </c>
      <c r="BO1054">
        <v>0.19872735</v>
      </c>
      <c r="BP1054">
        <v>0.2623432</v>
      </c>
      <c r="BQ1054">
        <v>0.19129405999999999</v>
      </c>
      <c r="BR1054">
        <v>0.22226356</v>
      </c>
      <c r="BS1054">
        <v>0.14041628</v>
      </c>
      <c r="BT1054">
        <v>0.17205992000000001</v>
      </c>
      <c r="BU1054">
        <v>0.29018310000000003</v>
      </c>
      <c r="BV1054">
        <v>0.24036594</v>
      </c>
      <c r="BW1054">
        <v>0.28602237000000003</v>
      </c>
      <c r="BX1054">
        <v>0.35273959999999999</v>
      </c>
      <c r="BY1054">
        <v>0.19132365000000001</v>
      </c>
      <c r="BZ1054">
        <v>0.26720379999999999</v>
      </c>
      <c r="CA1054">
        <v>0.20342998000000001</v>
      </c>
      <c r="CB1054">
        <v>0.2608568</v>
      </c>
      <c r="CC1054">
        <v>0.30627578</v>
      </c>
      <c r="CD1054">
        <v>0.17743231000000001</v>
      </c>
      <c r="CE1054">
        <v>9.2219666000000006E-2</v>
      </c>
      <c r="CF1054">
        <v>0.17912437</v>
      </c>
      <c r="CG1054">
        <v>0.37015408</v>
      </c>
      <c r="CH1054">
        <v>0.14911395</v>
      </c>
      <c r="CI1054">
        <v>0.17576544999999999</v>
      </c>
      <c r="CJ1054">
        <v>0.39702602999999997</v>
      </c>
      <c r="CK1054">
        <v>0.19137323000000001</v>
      </c>
      <c r="CL1054">
        <v>0.25273240000000002</v>
      </c>
      <c r="CM1054">
        <v>3.5743147000000003E-2</v>
      </c>
      <c r="CN1054">
        <v>0.39234352</v>
      </c>
      <c r="CO1054">
        <v>5.8770843000000003E-2</v>
      </c>
      <c r="CP1054">
        <v>-3.3032770000000003E-2</v>
      </c>
      <c r="CQ1054">
        <v>4.418126E-2</v>
      </c>
      <c r="CR1054">
        <v>9.4150910000000004E-2</v>
      </c>
      <c r="CS1054">
        <v>0.12178037999999999</v>
      </c>
      <c r="CT1054">
        <v>0.10920318</v>
      </c>
      <c r="CU1054">
        <v>0.3483946</v>
      </c>
      <c r="CV1054">
        <v>0.25592696999999998</v>
      </c>
      <c r="CW1054">
        <v>0.18909582</v>
      </c>
      <c r="CX1054">
        <v>0.39321196000000003</v>
      </c>
      <c r="CY1054">
        <v>0.22835723999999999</v>
      </c>
      <c r="CZ1054">
        <v>0.17398810000000001</v>
      </c>
      <c r="DA1054">
        <v>0.32943210000000001</v>
      </c>
      <c r="DB1054">
        <v>0.20440680999999999</v>
      </c>
      <c r="DC1054">
        <v>0.96593410000000002</v>
      </c>
      <c r="DD1054">
        <v>0.36364449999999998</v>
      </c>
      <c r="DE1054">
        <v>6.0105690000000003E-2</v>
      </c>
      <c r="DF1054">
        <f t="shared" si="42"/>
        <v>0.17759530531456305</v>
      </c>
      <c r="DG1054">
        <f t="shared" si="43"/>
        <v>0</v>
      </c>
      <c r="DH1054">
        <v>0</v>
      </c>
      <c r="DI1054">
        <f>VLOOKUP(B1054,owner_jaccard!$C$1:$E$1128,3,FALSE)</f>
        <v>0.4</v>
      </c>
      <c r="DJ1054">
        <f>VLOOKUP(B1054,partic_jaccard!$C$1:$E$1128,3,FALSE)</f>
        <v>0.2</v>
      </c>
      <c r="DK1054">
        <f>VLOOKUP(B1054,rtword_jaccard!$C$1:$E$1128,3,FALSE)</f>
        <v>0.31578947368421001</v>
      </c>
      <c r="DL1054">
        <f>VLOOKUP(B1054,rtword_jaccard!$C$1:$F$1128,4,FALSE)</f>
        <v>0.31578947368421001</v>
      </c>
      <c r="DM1054">
        <f>VLOOKUP(B1054,rtword_jaccard!$C$1:$G$1128,5,FALSE)</f>
        <v>0.35746606334841602</v>
      </c>
      <c r="DN1054">
        <f>VLOOKUP(B1054,owner_j_重み付き!$C$1:$E$1128,3)</f>
        <v>2.46E-2</v>
      </c>
      <c r="DO1054">
        <f>VLOOKUP(B1054,part_j_重み付き!$C$1:$E$1128,3,FALSE)</f>
        <v>2E-3</v>
      </c>
      <c r="DP1054">
        <f>VLOOKUP(B1054,journalsection_jaccard!$C$2:$E$1129,3,FALSE)</f>
        <v>0.51515151515151503</v>
      </c>
      <c r="DQ1054">
        <f>VLOOKUP(B1054,journalsection_jaccard!$C$2:$F$1129,4,FALSE)</f>
        <v>0.34228187919462999</v>
      </c>
      <c r="DR1054">
        <f>VLOOKUP(B1054,journalsection_jaccard!$C$2:$G$1129,5,FALSE)</f>
        <v>0.31004366812227002</v>
      </c>
      <c r="DS1054">
        <f>VLOOKUP(B1054,journalsection_jaccard!$C$2:$H$1129,6,FALSE)</f>
        <v>0.16279069767441801</v>
      </c>
    </row>
    <row r="1055" spans="1:123" x14ac:dyDescent="0.55000000000000004">
      <c r="A1055">
        <v>1048</v>
      </c>
      <c r="B1055" t="s">
        <v>2471</v>
      </c>
      <c r="C1055" t="s">
        <v>1154</v>
      </c>
      <c r="D1055">
        <v>0.15319598000000001</v>
      </c>
      <c r="E1055">
        <v>0.22284483999999999</v>
      </c>
      <c r="F1055">
        <v>0.14567453999999999</v>
      </c>
      <c r="G1055">
        <v>9.1754509999999997E-2</v>
      </c>
      <c r="H1055">
        <v>-5.2536182000000001E-2</v>
      </c>
      <c r="I1055">
        <v>6.6772460000000006E-2</v>
      </c>
      <c r="J1055">
        <v>0.26653283999999999</v>
      </c>
      <c r="K1055">
        <v>0.98664739999999995</v>
      </c>
      <c r="L1055">
        <v>0.22040678999999999</v>
      </c>
      <c r="M1055">
        <v>5.7180676999999999E-2</v>
      </c>
      <c r="N1055">
        <v>0.12387102999999999</v>
      </c>
      <c r="O1055">
        <v>0.12459085</v>
      </c>
      <c r="P1055">
        <v>0.19753633000000001</v>
      </c>
      <c r="Q1055">
        <v>-3.6850170000000002E-2</v>
      </c>
      <c r="R1055">
        <v>0.10111456000000001</v>
      </c>
      <c r="S1055">
        <v>0.10583731</v>
      </c>
      <c r="T1055">
        <v>0.16943616</v>
      </c>
      <c r="U1055">
        <v>-9.0533829999999996E-2</v>
      </c>
      <c r="V1055">
        <v>5.1920656000000003E-3</v>
      </c>
      <c r="W1055">
        <v>5.6730124999999999E-2</v>
      </c>
      <c r="X1055">
        <v>0.29547852000000002</v>
      </c>
      <c r="Y1055">
        <v>0.21695791</v>
      </c>
      <c r="Z1055">
        <v>8.2570544999999995E-2</v>
      </c>
      <c r="AA1055">
        <v>7.1192350000000001E-2</v>
      </c>
      <c r="AB1055">
        <v>1.4408753999999999E-2</v>
      </c>
      <c r="AC1055">
        <v>7.9625440000000006E-2</v>
      </c>
      <c r="AD1055">
        <v>0.118291624</v>
      </c>
      <c r="AE1055">
        <v>7.1511729999999996E-2</v>
      </c>
      <c r="AF1055">
        <v>0.13356256</v>
      </c>
      <c r="AG1055">
        <v>0.16539809999999999</v>
      </c>
      <c r="AH1055">
        <v>6.6403889999999993E-2</v>
      </c>
      <c r="AI1055">
        <v>0.15360092</v>
      </c>
      <c r="AJ1055">
        <v>0.24581395</v>
      </c>
      <c r="AK1055">
        <v>2.537292E-2</v>
      </c>
      <c r="AL1055">
        <v>9.7009375999999994E-2</v>
      </c>
      <c r="AM1055">
        <v>0.14447303</v>
      </c>
      <c r="AN1055">
        <v>-9.6516414999999994E-2</v>
      </c>
      <c r="AO1055">
        <v>0.15275219000000001</v>
      </c>
      <c r="AP1055">
        <v>0.38578921999999999</v>
      </c>
      <c r="AQ1055">
        <v>0.27265351999999998</v>
      </c>
      <c r="AR1055">
        <v>0.25345126000000001</v>
      </c>
      <c r="AS1055">
        <v>0.24562553000000001</v>
      </c>
      <c r="AT1055">
        <v>8.6398520000000006E-2</v>
      </c>
      <c r="AU1055">
        <v>-3.4036825999999999E-2</v>
      </c>
      <c r="AV1055">
        <v>-0.10340396</v>
      </c>
      <c r="AW1055">
        <v>0.29137948000000002</v>
      </c>
      <c r="AX1055">
        <v>0.22864403999999999</v>
      </c>
      <c r="AY1055">
        <v>0.16762087000000001</v>
      </c>
      <c r="AZ1055">
        <v>0.94090414</v>
      </c>
      <c r="BA1055">
        <v>5.2120484000000002E-2</v>
      </c>
      <c r="BB1055">
        <v>5.5625595E-2</v>
      </c>
      <c r="BC1055">
        <v>0.31901439999999998</v>
      </c>
      <c r="BD1055">
        <v>0.27902474999999999</v>
      </c>
      <c r="BE1055">
        <v>-7.8590439999999998E-2</v>
      </c>
      <c r="BF1055">
        <v>0.11162165</v>
      </c>
      <c r="BG1055">
        <v>0.42154437</v>
      </c>
      <c r="BH1055">
        <v>2.3537453E-2</v>
      </c>
      <c r="BI1055">
        <v>0.28623631999999999</v>
      </c>
      <c r="BJ1055">
        <v>0.17104185999999999</v>
      </c>
      <c r="BK1055">
        <v>0.23897143000000001</v>
      </c>
      <c r="BL1055">
        <v>0.24478849999999999</v>
      </c>
      <c r="BM1055">
        <v>0.22975972</v>
      </c>
      <c r="BN1055">
        <v>0.17570511999999999</v>
      </c>
      <c r="BO1055">
        <v>1.4033260000000001E-2</v>
      </c>
      <c r="BP1055">
        <v>0.23226067</v>
      </c>
      <c r="BQ1055">
        <v>0.17777614</v>
      </c>
      <c r="BR1055">
        <v>-1.7585976E-2</v>
      </c>
      <c r="BS1055">
        <v>6.185538E-3</v>
      </c>
      <c r="BT1055">
        <v>4.9596276000000002E-2</v>
      </c>
      <c r="BU1055">
        <v>0.21000874</v>
      </c>
      <c r="BV1055">
        <v>0.18864049999999999</v>
      </c>
      <c r="BW1055">
        <v>0.14059898000000001</v>
      </c>
      <c r="BX1055">
        <v>0.22242658000000001</v>
      </c>
      <c r="BY1055">
        <v>5.3656830000000003E-2</v>
      </c>
      <c r="BZ1055">
        <v>0.26210818000000002</v>
      </c>
      <c r="CA1055">
        <v>0.20865236000000001</v>
      </c>
      <c r="CB1055">
        <v>0.112823255</v>
      </c>
      <c r="CC1055">
        <v>0.21947208000000001</v>
      </c>
      <c r="CD1055">
        <v>0.24633706999999999</v>
      </c>
      <c r="CE1055">
        <v>0.30951867</v>
      </c>
      <c r="CF1055">
        <v>0.14541013999999999</v>
      </c>
      <c r="CG1055">
        <v>0.30403205999999999</v>
      </c>
      <c r="CH1055">
        <v>0.12410821</v>
      </c>
      <c r="CI1055">
        <v>0.14575936</v>
      </c>
      <c r="CJ1055">
        <v>0.25968876000000002</v>
      </c>
      <c r="CK1055">
        <v>8.7724499999999997E-2</v>
      </c>
      <c r="CL1055">
        <v>1.2282695000000001E-3</v>
      </c>
      <c r="CM1055">
        <v>0.10933729</v>
      </c>
      <c r="CN1055">
        <v>0.29484957000000001</v>
      </c>
      <c r="CO1055">
        <v>1.7655346999999998E-2</v>
      </c>
      <c r="CP1055">
        <v>0.21219502000000001</v>
      </c>
      <c r="CQ1055">
        <v>0.27692559999999999</v>
      </c>
      <c r="CR1055">
        <v>0.10996583</v>
      </c>
      <c r="CS1055">
        <v>0.16491663000000001</v>
      </c>
      <c r="CT1055">
        <v>7.4609295000000006E-2</v>
      </c>
      <c r="CU1055">
        <v>0.28062856000000003</v>
      </c>
      <c r="CV1055">
        <v>0.1356714</v>
      </c>
      <c r="CW1055">
        <v>0.24116087</v>
      </c>
      <c r="CX1055">
        <v>8.2264080000000003E-2</v>
      </c>
      <c r="CY1055">
        <v>0.13372212999999999</v>
      </c>
      <c r="CZ1055">
        <v>0.31101669999999998</v>
      </c>
      <c r="DA1055">
        <v>0.21045464</v>
      </c>
      <c r="DB1055">
        <v>0.29793735999999998</v>
      </c>
      <c r="DC1055">
        <v>0.97275215000000004</v>
      </c>
      <c r="DD1055">
        <v>-7.2693640000000004E-2</v>
      </c>
      <c r="DE1055">
        <v>-5.3749320000000003E-2</v>
      </c>
      <c r="DF1055">
        <f t="shared" si="42"/>
        <v>0.14390785398155342</v>
      </c>
      <c r="DG1055">
        <f t="shared" si="43"/>
        <v>0</v>
      </c>
      <c r="DH1055">
        <v>0</v>
      </c>
      <c r="DI1055">
        <f>VLOOKUP(B1055,owner_jaccard!$C$1:$E$1128,3,FALSE)</f>
        <v>0.27272727272727199</v>
      </c>
      <c r="DJ1055">
        <f>VLOOKUP(B1055,partic_jaccard!$C$1:$E$1128,3,FALSE)</f>
        <v>0.16666666666666599</v>
      </c>
      <c r="DK1055">
        <f>VLOOKUP(B1055,rtword_jaccard!$C$1:$E$1128,3,FALSE)</f>
        <v>0.31578947368421001</v>
      </c>
      <c r="DL1055">
        <f>VLOOKUP(B1055,rtword_jaccard!$C$1:$F$1128,4,FALSE)</f>
        <v>0.35135135135135098</v>
      </c>
      <c r="DM1055">
        <f>VLOOKUP(B1055,rtword_jaccard!$C$1:$G$1128,5,FALSE)</f>
        <v>0.36986301369863001</v>
      </c>
      <c r="DN1055">
        <f>VLOOKUP(B1055,owner_j_重み付き!$C$1:$E$1128,3)</f>
        <v>1.0800000000000001E-2</v>
      </c>
      <c r="DO1055">
        <f>VLOOKUP(B1055,part_j_重み付き!$C$1:$E$1128,3,FALSE)</f>
        <v>8.0000000000000004E-4</v>
      </c>
      <c r="DP1055">
        <f>VLOOKUP(B1055,journalsection_jaccard!$C$2:$E$1129,3,FALSE)</f>
        <v>0.58730158730158699</v>
      </c>
      <c r="DQ1055">
        <f>VLOOKUP(B1055,journalsection_jaccard!$C$2:$F$1129,4,FALSE)</f>
        <v>0.42857142857142799</v>
      </c>
      <c r="DR1055">
        <f>VLOOKUP(B1055,journalsection_jaccard!$C$2:$G$1129,5,FALSE)</f>
        <v>0.33928571428571402</v>
      </c>
      <c r="DS1055">
        <f>VLOOKUP(B1055,journalsection_jaccard!$C$2:$H$1129,6,FALSE)</f>
        <v>0.28205128205128199</v>
      </c>
    </row>
    <row r="1056" spans="1:123" x14ac:dyDescent="0.55000000000000004">
      <c r="A1056">
        <v>1049</v>
      </c>
      <c r="B1056" t="s">
        <v>2472</v>
      </c>
      <c r="C1056" t="s">
        <v>1155</v>
      </c>
      <c r="D1056">
        <v>8.5926089999999997E-2</v>
      </c>
      <c r="E1056">
        <v>0.15620302999999999</v>
      </c>
      <c r="F1056">
        <v>4.6491336000000001E-2</v>
      </c>
      <c r="G1056">
        <v>0.13206671</v>
      </c>
      <c r="H1056">
        <v>-4.3633024999999999E-2</v>
      </c>
      <c r="I1056">
        <v>-0.15444435000000001</v>
      </c>
      <c r="J1056">
        <v>5.3122990000000002E-2</v>
      </c>
      <c r="K1056">
        <v>0.9930021</v>
      </c>
      <c r="L1056">
        <v>-9.0319300000000005E-2</v>
      </c>
      <c r="M1056">
        <v>3.8548211999999998E-2</v>
      </c>
      <c r="N1056">
        <v>3.6833704000000002E-2</v>
      </c>
      <c r="O1056">
        <v>0.10564003</v>
      </c>
      <c r="P1056">
        <v>0.17750598000000001</v>
      </c>
      <c r="Q1056">
        <v>-0.14746614</v>
      </c>
      <c r="R1056">
        <v>0.11321875000000001</v>
      </c>
      <c r="S1056">
        <v>-2.9934622000000001E-2</v>
      </c>
      <c r="T1056">
        <v>0.12667052000000001</v>
      </c>
      <c r="U1056">
        <v>-4.5307923E-2</v>
      </c>
      <c r="V1056">
        <v>-2.0875167E-2</v>
      </c>
      <c r="W1056">
        <v>0.13853404999999999</v>
      </c>
      <c r="X1056">
        <v>7.4849559999999996E-2</v>
      </c>
      <c r="Y1056">
        <v>0.34330640000000001</v>
      </c>
      <c r="Z1056">
        <v>-5.7076886E-2</v>
      </c>
      <c r="AA1056">
        <v>-0.13947375000000001</v>
      </c>
      <c r="AB1056">
        <v>7.7877074000000004E-2</v>
      </c>
      <c r="AC1056">
        <v>-9.4186014999999998E-2</v>
      </c>
      <c r="AD1056">
        <v>4.0257220000000003E-2</v>
      </c>
      <c r="AE1056">
        <v>1.5404783E-2</v>
      </c>
      <c r="AF1056">
        <v>7.6083399999999995E-2</v>
      </c>
      <c r="AG1056">
        <v>0.46230002999999997</v>
      </c>
      <c r="AH1056">
        <v>-5.7855523999999998E-2</v>
      </c>
      <c r="AI1056">
        <v>5.6420449999999997E-2</v>
      </c>
      <c r="AJ1056">
        <v>0.22626542999999999</v>
      </c>
      <c r="AK1056">
        <v>5.0804120000000001E-2</v>
      </c>
      <c r="AL1056">
        <v>1.7318009999999998E-2</v>
      </c>
      <c r="AM1056">
        <v>0.25412764999999998</v>
      </c>
      <c r="AN1056">
        <v>4.5955709999999997E-2</v>
      </c>
      <c r="AO1056">
        <v>0.24973680000000001</v>
      </c>
      <c r="AP1056">
        <v>0.26051121999999999</v>
      </c>
      <c r="AQ1056">
        <v>0.18016990999999999</v>
      </c>
      <c r="AR1056">
        <v>0.33815524000000002</v>
      </c>
      <c r="AS1056">
        <v>9.4301655999999998E-2</v>
      </c>
      <c r="AT1056">
        <v>0.17867922999999999</v>
      </c>
      <c r="AU1056">
        <v>0.13576588000000001</v>
      </c>
      <c r="AV1056">
        <v>3.1839617000000001E-2</v>
      </c>
      <c r="AW1056">
        <v>0.33184636000000001</v>
      </c>
      <c r="AX1056">
        <v>0.42025098</v>
      </c>
      <c r="AY1056">
        <v>9.0864739999999999E-2</v>
      </c>
      <c r="AZ1056">
        <v>0.93622139999999998</v>
      </c>
      <c r="BA1056">
        <v>0.12974204</v>
      </c>
      <c r="BB1056">
        <v>7.3468229999999995E-2</v>
      </c>
      <c r="BC1056">
        <v>-8.3878419999999995E-2</v>
      </c>
      <c r="BD1056">
        <v>0.13703968</v>
      </c>
      <c r="BE1056">
        <v>8.5274370000000002E-2</v>
      </c>
      <c r="BF1056">
        <v>0.29941573999999999</v>
      </c>
      <c r="BG1056">
        <v>0.2798329</v>
      </c>
      <c r="BH1056">
        <v>0.19267424999999999</v>
      </c>
      <c r="BI1056">
        <v>0.11850226</v>
      </c>
      <c r="BJ1056">
        <v>0.19996837000000001</v>
      </c>
      <c r="BK1056">
        <v>0.26387202999999998</v>
      </c>
      <c r="BL1056">
        <v>0.29672792999999997</v>
      </c>
      <c r="BM1056">
        <v>0.14812739999999999</v>
      </c>
      <c r="BN1056">
        <v>0.1843197</v>
      </c>
      <c r="BO1056">
        <v>-4.8630144E-2</v>
      </c>
      <c r="BP1056">
        <v>0.19795700999999999</v>
      </c>
      <c r="BQ1056">
        <v>0.21049781000000001</v>
      </c>
      <c r="BR1056">
        <v>1.7474763000000001E-2</v>
      </c>
      <c r="BS1056">
        <v>0.17584749999999999</v>
      </c>
      <c r="BT1056">
        <v>-0.102756314</v>
      </c>
      <c r="BU1056">
        <v>9.365424E-2</v>
      </c>
      <c r="BV1056">
        <v>0.22626846</v>
      </c>
      <c r="BW1056">
        <v>0.19163387000000001</v>
      </c>
      <c r="BX1056">
        <v>0.32451596999999999</v>
      </c>
      <c r="BY1056">
        <v>0.12896242999999999</v>
      </c>
      <c r="BZ1056">
        <v>0.16132851000000001</v>
      </c>
      <c r="CA1056">
        <v>0.16524153999999999</v>
      </c>
      <c r="CB1056">
        <v>0.39238536000000002</v>
      </c>
      <c r="CC1056">
        <v>0.42770903999999998</v>
      </c>
      <c r="CD1056">
        <v>0.11436435</v>
      </c>
      <c r="CE1056">
        <v>-1.3465995E-2</v>
      </c>
      <c r="CF1056">
        <v>0.12563033000000001</v>
      </c>
      <c r="CG1056">
        <v>0.22170889999999999</v>
      </c>
      <c r="CH1056">
        <v>0.226136</v>
      </c>
      <c r="CI1056">
        <v>4.8258252000000001E-2</v>
      </c>
      <c r="CJ1056">
        <v>0.32219716999999998</v>
      </c>
      <c r="CK1056">
        <v>-0.22701502000000001</v>
      </c>
      <c r="CL1056">
        <v>0.24089769999999999</v>
      </c>
      <c r="CM1056">
        <v>4.3875444999999999E-2</v>
      </c>
      <c r="CN1056">
        <v>0.19480501</v>
      </c>
      <c r="CO1056">
        <v>-6.9124854999999999E-2</v>
      </c>
      <c r="CP1056">
        <v>8.5218020000000005E-2</v>
      </c>
      <c r="CQ1056">
        <v>4.0340077000000002E-2</v>
      </c>
      <c r="CR1056">
        <v>9.9123514999999995E-2</v>
      </c>
      <c r="CS1056">
        <v>0.31348544</v>
      </c>
      <c r="CT1056">
        <v>2.8357944999999999E-2</v>
      </c>
      <c r="CU1056">
        <v>6.5911256000000001E-2</v>
      </c>
      <c r="CV1056">
        <v>0.42836787999999998</v>
      </c>
      <c r="CW1056">
        <v>0.28602012999999998</v>
      </c>
      <c r="CX1056">
        <v>0.42358370000000001</v>
      </c>
      <c r="CY1056">
        <v>0.14728342999999999</v>
      </c>
      <c r="CZ1056">
        <v>0.13336545</v>
      </c>
      <c r="DA1056">
        <v>0.26286805000000002</v>
      </c>
      <c r="DB1056">
        <v>0.22651573999999999</v>
      </c>
      <c r="DC1056">
        <v>0.96993589999999996</v>
      </c>
      <c r="DD1056">
        <v>0.21121409999999999</v>
      </c>
      <c r="DE1056">
        <v>0.1610916</v>
      </c>
      <c r="DF1056">
        <f t="shared" si="42"/>
        <v>0.13020844966019415</v>
      </c>
      <c r="DG1056">
        <f t="shared" si="43"/>
        <v>0</v>
      </c>
      <c r="DH1056">
        <v>0</v>
      </c>
      <c r="DI1056">
        <f>VLOOKUP(B1056,owner_jaccard!$C$1:$E$1128,3,FALSE)</f>
        <v>0.1</v>
      </c>
      <c r="DJ1056">
        <f>VLOOKUP(B1056,partic_jaccard!$C$1:$E$1128,3,FALSE)</f>
        <v>0</v>
      </c>
      <c r="DK1056">
        <f>VLOOKUP(B1056,rtword_jaccard!$C$1:$E$1128,3,FALSE)</f>
        <v>9.8901098901098897E-2</v>
      </c>
      <c r="DL1056">
        <f>VLOOKUP(B1056,rtword_jaccard!$C$1:$F$1128,4,FALSE)</f>
        <v>0.19047619047618999</v>
      </c>
      <c r="DM1056">
        <f>VLOOKUP(B1056,rtword_jaccard!$C$1:$G$1128,5,FALSE)</f>
        <v>0.234567901234567</v>
      </c>
      <c r="DN1056">
        <f>VLOOKUP(B1056,owner_j_重み付き!$C$1:$E$1128,3)</f>
        <v>3.0000000000000001E-3</v>
      </c>
      <c r="DO1056">
        <f>VLOOKUP(B1056,part_j_重み付き!$C$1:$E$1128,3,FALSE)</f>
        <v>0</v>
      </c>
      <c r="DP1056">
        <f>VLOOKUP(B1056,journalsection_jaccard!$C$2:$E$1129,3,FALSE)</f>
        <v>0.47058823529411697</v>
      </c>
      <c r="DQ1056">
        <f>VLOOKUP(B1056,journalsection_jaccard!$C$2:$F$1129,4,FALSE)</f>
        <v>0.35135135135135098</v>
      </c>
      <c r="DR1056">
        <f>VLOOKUP(B1056,journalsection_jaccard!$C$2:$G$1129,5,FALSE)</f>
        <v>0.29310344827586199</v>
      </c>
      <c r="DS1056">
        <f>VLOOKUP(B1056,journalsection_jaccard!$C$2:$H$1129,6,FALSE)</f>
        <v>0.14942528735632099</v>
      </c>
    </row>
    <row r="1057" spans="1:123" x14ac:dyDescent="0.55000000000000004">
      <c r="A1057">
        <v>1050</v>
      </c>
      <c r="B1057" t="s">
        <v>2473</v>
      </c>
      <c r="C1057" t="s">
        <v>1156</v>
      </c>
      <c r="D1057">
        <v>8.3413210000000002E-2</v>
      </c>
      <c r="E1057">
        <v>-6.6957349999999999E-2</v>
      </c>
      <c r="F1057">
        <v>8.4060620000000003E-2</v>
      </c>
      <c r="G1057">
        <v>0.1733584</v>
      </c>
      <c r="H1057">
        <v>-5.9770137000000001E-2</v>
      </c>
      <c r="I1057">
        <v>4.4913082999999999E-2</v>
      </c>
      <c r="J1057">
        <v>0.15148073000000001</v>
      </c>
      <c r="K1057">
        <v>0.99360729999999997</v>
      </c>
      <c r="L1057">
        <v>0.12848896000000001</v>
      </c>
      <c r="M1057">
        <v>2.9549202E-2</v>
      </c>
      <c r="N1057">
        <v>0.21288099999999999</v>
      </c>
      <c r="O1057">
        <v>6.9987506000000005E-2</v>
      </c>
      <c r="P1057">
        <v>0.24644193</v>
      </c>
      <c r="Q1057">
        <v>6.0034387000000002E-2</v>
      </c>
      <c r="R1057">
        <v>8.2573300000000002E-2</v>
      </c>
      <c r="S1057">
        <v>7.1545294999999995E-2</v>
      </c>
      <c r="T1057">
        <v>6.1179022999999999E-2</v>
      </c>
      <c r="U1057">
        <v>0.18502715</v>
      </c>
      <c r="V1057">
        <v>5.2677702E-2</v>
      </c>
      <c r="W1057">
        <v>7.4254970000000003E-2</v>
      </c>
      <c r="X1057">
        <v>0.29245262999999999</v>
      </c>
      <c r="Y1057">
        <v>0.23357186999999999</v>
      </c>
      <c r="Z1057">
        <v>9.8376119999999997E-2</v>
      </c>
      <c r="AA1057">
        <v>2.8754259000000001E-2</v>
      </c>
      <c r="AB1057">
        <v>0.21942821000000001</v>
      </c>
      <c r="AC1057">
        <v>0.11963885</v>
      </c>
      <c r="AD1057">
        <v>0.24121904</v>
      </c>
      <c r="AE1057">
        <v>7.3033445000000002E-2</v>
      </c>
      <c r="AF1057">
        <v>0.16042252000000001</v>
      </c>
      <c r="AG1057">
        <v>0.18669274</v>
      </c>
      <c r="AH1057">
        <v>6.1718516000000001E-2</v>
      </c>
      <c r="AI1057">
        <v>0.18735476000000001</v>
      </c>
      <c r="AJ1057">
        <v>4.6243653000000003E-2</v>
      </c>
      <c r="AK1057">
        <v>3.1008085000000001E-2</v>
      </c>
      <c r="AL1057">
        <v>0.26869222999999998</v>
      </c>
      <c r="AM1057">
        <v>7.0716899999999999E-2</v>
      </c>
      <c r="AN1057">
        <v>0.11802976599999999</v>
      </c>
      <c r="AO1057">
        <v>9.2239150000000006E-2</v>
      </c>
      <c r="AP1057">
        <v>0.19737378</v>
      </c>
      <c r="AQ1057">
        <v>0.15591379999999999</v>
      </c>
      <c r="AR1057">
        <v>0.27606513999999999</v>
      </c>
      <c r="AS1057">
        <v>0.27552917999999998</v>
      </c>
      <c r="AT1057">
        <v>0.24516900999999999</v>
      </c>
      <c r="AU1057">
        <v>9.7204020000000002E-2</v>
      </c>
      <c r="AV1057">
        <v>0.20939815000000001</v>
      </c>
      <c r="AW1057">
        <v>0.25158074000000002</v>
      </c>
      <c r="AX1057">
        <v>0.10756311</v>
      </c>
      <c r="AY1057">
        <v>0.18322040000000001</v>
      </c>
      <c r="AZ1057">
        <v>0.93559049999999999</v>
      </c>
      <c r="BA1057">
        <v>-2.9950464E-2</v>
      </c>
      <c r="BB1057">
        <v>0.11238801</v>
      </c>
      <c r="BC1057">
        <v>0.24726777999999999</v>
      </c>
      <c r="BD1057">
        <v>0.20978538999999999</v>
      </c>
      <c r="BE1057">
        <v>0.15228857000000001</v>
      </c>
      <c r="BF1057">
        <v>0.18671760000000001</v>
      </c>
      <c r="BG1057">
        <v>0.21456819999999999</v>
      </c>
      <c r="BH1057">
        <v>6.4299309999999998E-2</v>
      </c>
      <c r="BI1057">
        <v>-2.3821724999999998E-2</v>
      </c>
      <c r="BJ1057">
        <v>0.21080223000000001</v>
      </c>
      <c r="BK1057">
        <v>0.22416879000000001</v>
      </c>
      <c r="BL1057">
        <v>0.23521765</v>
      </c>
      <c r="BM1057">
        <v>0.2184575</v>
      </c>
      <c r="BN1057">
        <v>0.17917644999999999</v>
      </c>
      <c r="BO1057">
        <v>0.11922294999999999</v>
      </c>
      <c r="BP1057">
        <v>0.29286516000000001</v>
      </c>
      <c r="BQ1057">
        <v>0.24249808</v>
      </c>
      <c r="BR1057">
        <v>7.0767399999999994E-2</v>
      </c>
      <c r="BS1057">
        <v>0.13001046999999999</v>
      </c>
      <c r="BT1057">
        <v>2.8696421999999999E-2</v>
      </c>
      <c r="BU1057">
        <v>0.18986338</v>
      </c>
      <c r="BV1057">
        <v>0.27613467000000003</v>
      </c>
      <c r="BW1057">
        <v>0.14333151</v>
      </c>
      <c r="BX1057">
        <v>0.19834946000000001</v>
      </c>
      <c r="BY1057">
        <v>0.17337385999999999</v>
      </c>
      <c r="BZ1057">
        <v>0.22590204999999999</v>
      </c>
      <c r="CA1057">
        <v>0.28957522000000002</v>
      </c>
      <c r="CB1057">
        <v>0.15557161</v>
      </c>
      <c r="CC1057">
        <v>0.22243840000000001</v>
      </c>
      <c r="CD1057">
        <v>0.25639719999999999</v>
      </c>
      <c r="CE1057">
        <v>0.24399610999999999</v>
      </c>
      <c r="CF1057">
        <v>-0.12090689</v>
      </c>
      <c r="CG1057">
        <v>0.16996405000000001</v>
      </c>
      <c r="CH1057">
        <v>0.15406856999999999</v>
      </c>
      <c r="CI1057">
        <v>0.16579078</v>
      </c>
      <c r="CJ1057">
        <v>0.47203487</v>
      </c>
      <c r="CK1057">
        <v>0.106955834</v>
      </c>
      <c r="CL1057">
        <v>4.6682194000000003E-2</v>
      </c>
      <c r="CM1057">
        <v>0.16619492</v>
      </c>
      <c r="CN1057">
        <v>0.3590759</v>
      </c>
      <c r="CO1057">
        <v>3.3222069999999999E-2</v>
      </c>
      <c r="CP1057">
        <v>-1.2672285E-2</v>
      </c>
      <c r="CQ1057">
        <v>0.24650426</v>
      </c>
      <c r="CR1057">
        <v>0.17663419999999999</v>
      </c>
      <c r="CS1057">
        <v>0.17893290000000001</v>
      </c>
      <c r="CT1057">
        <v>0.18896154000000001</v>
      </c>
      <c r="CU1057">
        <v>0.17232945999999999</v>
      </c>
      <c r="CV1057">
        <v>0.23179406</v>
      </c>
      <c r="CW1057">
        <v>2.1002033999999999E-2</v>
      </c>
      <c r="CX1057">
        <v>0.23217976000000001</v>
      </c>
      <c r="CY1057">
        <v>3.6896247E-2</v>
      </c>
      <c r="CZ1057">
        <v>0.21993193</v>
      </c>
      <c r="DA1057">
        <v>0.1764289</v>
      </c>
      <c r="DB1057">
        <v>0.10882327999999999</v>
      </c>
      <c r="DC1057">
        <v>0.96995394999999995</v>
      </c>
      <c r="DD1057">
        <v>0.18378572000000001</v>
      </c>
      <c r="DE1057">
        <v>-0.21795597999999999</v>
      </c>
      <c r="DF1057">
        <f t="shared" si="42"/>
        <v>0.14728899633009707</v>
      </c>
      <c r="DG1057">
        <f t="shared" si="43"/>
        <v>0</v>
      </c>
      <c r="DH1057">
        <v>0</v>
      </c>
      <c r="DI1057">
        <f>VLOOKUP(B1057,owner_jaccard!$C$1:$E$1128,3,FALSE)</f>
        <v>8.3333333333333301E-2</v>
      </c>
      <c r="DJ1057">
        <f>VLOOKUP(B1057,partic_jaccard!$C$1:$E$1128,3,FALSE)</f>
        <v>0</v>
      </c>
      <c r="DK1057">
        <f>VLOOKUP(B1057,rtword_jaccard!$C$1:$E$1128,3,FALSE)</f>
        <v>0.19047619047618999</v>
      </c>
      <c r="DL1057">
        <f>VLOOKUP(B1057,rtword_jaccard!$C$1:$F$1128,4,FALSE)</f>
        <v>0.234567901234567</v>
      </c>
      <c r="DM1057">
        <f>VLOOKUP(B1057,rtword_jaccard!$C$1:$G$1128,5,FALSE)</f>
        <v>0.27659574468085102</v>
      </c>
      <c r="DN1057">
        <f>VLOOKUP(B1057,owner_j_重み付き!$C$1:$E$1128,3)</f>
        <v>2.3E-3</v>
      </c>
      <c r="DO1057">
        <f>VLOOKUP(B1057,part_j_重み付き!$C$1:$E$1128,3,FALSE)</f>
        <v>0</v>
      </c>
      <c r="DP1057">
        <f>VLOOKUP(B1057,journalsection_jaccard!$C$2:$E$1129,3,FALSE)</f>
        <v>0.33333333333333298</v>
      </c>
      <c r="DQ1057">
        <f>VLOOKUP(B1057,journalsection_jaccard!$C$2:$F$1129,4,FALSE)</f>
        <v>0.31578947368421001</v>
      </c>
      <c r="DR1057">
        <f>VLOOKUP(B1057,journalsection_jaccard!$C$2:$G$1129,5,FALSE)</f>
        <v>0.265822784810126</v>
      </c>
      <c r="DS1057">
        <f>VLOOKUP(B1057,journalsection_jaccard!$C$2:$H$1129,6,FALSE)</f>
        <v>0.123595505617977</v>
      </c>
    </row>
    <row r="1058" spans="1:123" hidden="1" x14ac:dyDescent="0.55000000000000004">
      <c r="A1058">
        <v>1051</v>
      </c>
      <c r="B1058" t="s">
        <v>1586</v>
      </c>
      <c r="C1058" t="s">
        <v>1157</v>
      </c>
      <c r="D1058">
        <v>9.5381389999999996E-2</v>
      </c>
      <c r="E1058">
        <v>0.29058679999999998</v>
      </c>
      <c r="F1058">
        <v>0.18636958000000001</v>
      </c>
      <c r="G1058">
        <v>0.40060306000000001</v>
      </c>
      <c r="H1058">
        <v>0.28239286000000002</v>
      </c>
      <c r="I1058">
        <v>8.2234730000000006E-2</v>
      </c>
      <c r="J1058">
        <v>0.28727343999999999</v>
      </c>
      <c r="K1058">
        <v>0.96849569999999996</v>
      </c>
      <c r="L1058">
        <v>0.21355203</v>
      </c>
      <c r="M1058">
        <v>7.8663944999999999E-2</v>
      </c>
      <c r="N1058">
        <v>0.30782428000000001</v>
      </c>
      <c r="O1058">
        <v>0.13021415</v>
      </c>
      <c r="P1058">
        <v>0.31914163000000001</v>
      </c>
      <c r="Q1058">
        <v>0.24409406</v>
      </c>
      <c r="R1058">
        <v>0.2710844</v>
      </c>
      <c r="S1058">
        <v>0.15450326</v>
      </c>
      <c r="T1058">
        <v>0.31182866999999997</v>
      </c>
      <c r="U1058">
        <v>0.122510776</v>
      </c>
      <c r="V1058">
        <v>8.9317374000000005E-2</v>
      </c>
      <c r="W1058">
        <v>0.27301789999999998</v>
      </c>
      <c r="X1058">
        <v>0.26544654000000001</v>
      </c>
      <c r="Y1058">
        <v>0.17661384999999999</v>
      </c>
      <c r="Z1058">
        <v>0.1940057</v>
      </c>
      <c r="AA1058">
        <v>0.21050236</v>
      </c>
      <c r="AB1058">
        <v>0.20026738999999999</v>
      </c>
      <c r="AC1058">
        <v>0.36190158</v>
      </c>
      <c r="AD1058">
        <v>0.15588197000000001</v>
      </c>
      <c r="AE1058">
        <v>3.6604483E-2</v>
      </c>
      <c r="AF1058">
        <v>0.22889978999999999</v>
      </c>
      <c r="AG1058">
        <v>0.15316288</v>
      </c>
      <c r="AH1058">
        <v>-1.985779E-2</v>
      </c>
      <c r="AI1058">
        <v>0.38493547</v>
      </c>
      <c r="AJ1058">
        <v>0.38354787000000001</v>
      </c>
      <c r="AK1058">
        <v>0.33981415999999998</v>
      </c>
      <c r="AL1058">
        <v>0.20207370999999999</v>
      </c>
      <c r="AM1058">
        <v>0.13577849</v>
      </c>
      <c r="AN1058">
        <v>0.13583972999999999</v>
      </c>
      <c r="AO1058">
        <v>9.4622289999999998E-2</v>
      </c>
      <c r="AP1058">
        <v>0.24956780000000001</v>
      </c>
      <c r="AQ1058">
        <v>0.25810193999999997</v>
      </c>
      <c r="AR1058">
        <v>0.20369808</v>
      </c>
      <c r="AS1058">
        <v>0.26073760000000001</v>
      </c>
      <c r="AT1058">
        <v>0.23019275</v>
      </c>
      <c r="AU1058">
        <v>0.13987066000000001</v>
      </c>
      <c r="AV1058">
        <v>0.29174749999999999</v>
      </c>
      <c r="AW1058">
        <v>0.32721135000000001</v>
      </c>
      <c r="AX1058">
        <v>0.17773897999999999</v>
      </c>
      <c r="AY1058">
        <v>0.33539980000000003</v>
      </c>
      <c r="AZ1058">
        <v>0.96776295000000001</v>
      </c>
      <c r="BA1058">
        <v>5.7582155000000003E-2</v>
      </c>
      <c r="BB1058">
        <v>6.1984299999999999E-2</v>
      </c>
      <c r="BC1058">
        <v>0.23462677000000001</v>
      </c>
      <c r="BD1058">
        <v>3.4158899999999999E-2</v>
      </c>
      <c r="BE1058">
        <v>0.29350992999999997</v>
      </c>
      <c r="BF1058">
        <v>2.8610976E-2</v>
      </c>
      <c r="BG1058">
        <v>0.27877304000000003</v>
      </c>
      <c r="BH1058">
        <v>0.31130662999999997</v>
      </c>
      <c r="BI1058">
        <v>0.11792838</v>
      </c>
      <c r="BJ1058">
        <v>0.14933178</v>
      </c>
      <c r="BK1058">
        <v>0.21965208999999999</v>
      </c>
      <c r="BL1058">
        <v>0.11387420400000001</v>
      </c>
      <c r="BM1058">
        <v>0.119976506</v>
      </c>
      <c r="BN1058">
        <v>0.21544118000000001</v>
      </c>
      <c r="BO1058">
        <v>0.31989836999999999</v>
      </c>
      <c r="BP1058">
        <v>0.30632474999999998</v>
      </c>
      <c r="BQ1058">
        <v>0.22873231999999999</v>
      </c>
      <c r="BR1058">
        <v>0.24584845</v>
      </c>
      <c r="BS1058">
        <v>0.29588704999999998</v>
      </c>
      <c r="BT1058">
        <v>0.37525787999999999</v>
      </c>
      <c r="BU1058">
        <v>0.21681797999999999</v>
      </c>
      <c r="BV1058">
        <v>0.30614380000000002</v>
      </c>
      <c r="BW1058">
        <v>0.48556500000000002</v>
      </c>
      <c r="BX1058">
        <v>0.43417135000000001</v>
      </c>
      <c r="BY1058">
        <v>0.17427534</v>
      </c>
      <c r="BZ1058">
        <v>0.19049862000000001</v>
      </c>
      <c r="CA1058">
        <v>0.24869712999999999</v>
      </c>
      <c r="CB1058">
        <v>3.1201111E-2</v>
      </c>
      <c r="CC1058">
        <v>0.3977078</v>
      </c>
      <c r="CD1058">
        <v>0.47052749999999999</v>
      </c>
      <c r="CE1058">
        <v>0.37695902999999997</v>
      </c>
      <c r="CF1058">
        <v>0.21467468000000001</v>
      </c>
      <c r="CG1058">
        <v>1.3416012999999999E-2</v>
      </c>
      <c r="CH1058">
        <v>0.26456692999999998</v>
      </c>
      <c r="CI1058">
        <v>6.630453E-2</v>
      </c>
      <c r="CJ1058">
        <v>0.12905597999999999</v>
      </c>
      <c r="CK1058">
        <v>0.37719937999999997</v>
      </c>
      <c r="CL1058">
        <v>0.27202683999999999</v>
      </c>
      <c r="CM1058">
        <v>0.16457218000000001</v>
      </c>
      <c r="CN1058">
        <v>8.8957510000000004E-2</v>
      </c>
      <c r="CO1058">
        <v>-2.8215297E-2</v>
      </c>
      <c r="CP1058">
        <v>0.3039251</v>
      </c>
      <c r="CQ1058">
        <v>0.14280634</v>
      </c>
      <c r="CR1058">
        <v>0.33363110000000001</v>
      </c>
      <c r="CS1058">
        <v>0.10905136999999999</v>
      </c>
      <c r="CT1058">
        <v>0.34409085</v>
      </c>
      <c r="CU1058">
        <v>9.415693E-2</v>
      </c>
      <c r="CV1058">
        <v>6.6597186000000003E-2</v>
      </c>
      <c r="CW1058">
        <v>0.28297070000000002</v>
      </c>
      <c r="CX1058">
        <v>0.17928995</v>
      </c>
      <c r="CY1058">
        <v>0.12654607000000001</v>
      </c>
      <c r="CZ1058">
        <v>0.18097489</v>
      </c>
      <c r="DA1058">
        <v>0.28033036</v>
      </c>
      <c r="DB1058">
        <v>0.14150967</v>
      </c>
      <c r="DC1058">
        <v>0.97702222999999999</v>
      </c>
      <c r="DD1058">
        <v>0.12505907999999999</v>
      </c>
      <c r="DE1058">
        <v>9.4859239999999997E-2</v>
      </c>
      <c r="DF1058">
        <f t="shared" si="42"/>
        <v>0.21324785603883509</v>
      </c>
      <c r="DG1058">
        <f t="shared" si="43"/>
        <v>0</v>
      </c>
      <c r="DH1058">
        <v>4.4813405472966597E-3</v>
      </c>
      <c r="DI1058">
        <f>VLOOKUP(B1058,owner_jaccard!$C$1:$E$1128,3,FALSE)</f>
        <v>0.45945945945945899</v>
      </c>
      <c r="DJ1058">
        <f>VLOOKUP(B1058,partic_jaccard!$C$1:$E$1128,3,FALSE)</f>
        <v>0.625</v>
      </c>
      <c r="DK1058">
        <f>VLOOKUP(B1058,rtword_jaccard!$C$1:$E$1128,3,FALSE)</f>
        <v>0.25</v>
      </c>
      <c r="DL1058">
        <f>VLOOKUP(B1058,rtword_jaccard!$C$1:$F$1128,4,FALSE)</f>
        <v>0.32450331125827803</v>
      </c>
      <c r="DM1058">
        <f>VLOOKUP(B1058,rtword_jaccard!$C$1:$G$1128,5,FALSE)</f>
        <v>0.29870129870129802</v>
      </c>
      <c r="DN1058">
        <f>VLOOKUP(B1058,owner_j_重み付き!$C$1:$E$1128,3)</f>
        <v>1.47E-2</v>
      </c>
      <c r="DO1058">
        <f>VLOOKUP(B1058,part_j_重み付き!$C$1:$E$1128,3,FALSE)</f>
        <v>2.5999999999999999E-2</v>
      </c>
      <c r="DP1058">
        <f>VLOOKUP(B1058,journalsection_jaccard!$C$2:$E$1129,3,FALSE)</f>
        <v>0.69491525423728795</v>
      </c>
      <c r="DQ1058">
        <f>VLOOKUP(B1058,journalsection_jaccard!$C$2:$F$1129,4,FALSE)</f>
        <v>0.47058823529411697</v>
      </c>
      <c r="DR1058">
        <f>VLOOKUP(B1058,journalsection_jaccard!$C$2:$G$1129,5,FALSE)</f>
        <v>0.36986301369863001</v>
      </c>
      <c r="DS1058">
        <f>VLOOKUP(B1058,journalsection_jaccard!$C$2:$H$1129,6,FALSE)</f>
        <v>0.265822784810126</v>
      </c>
    </row>
    <row r="1059" spans="1:123" x14ac:dyDescent="0.55000000000000004">
      <c r="A1059">
        <v>1052</v>
      </c>
      <c r="B1059" t="s">
        <v>1587</v>
      </c>
      <c r="C1059" t="s">
        <v>1158</v>
      </c>
      <c r="D1059">
        <v>8.764036E-2</v>
      </c>
      <c r="E1059">
        <v>6.9635790000000003E-2</v>
      </c>
      <c r="F1059">
        <v>0.14531437</v>
      </c>
      <c r="G1059">
        <v>0.25571329999999998</v>
      </c>
      <c r="H1059">
        <v>0.13563623</v>
      </c>
      <c r="I1059">
        <v>1.9391795999999999E-2</v>
      </c>
      <c r="J1059">
        <v>0.13438272000000001</v>
      </c>
      <c r="K1059">
        <v>0.97656953000000002</v>
      </c>
      <c r="L1059">
        <v>0.10837535</v>
      </c>
      <c r="M1059">
        <v>0.13540114</v>
      </c>
      <c r="N1059">
        <v>0.30959436000000001</v>
      </c>
      <c r="O1059">
        <v>0.15701488</v>
      </c>
      <c r="P1059">
        <v>0.17679529999999999</v>
      </c>
      <c r="Q1059">
        <v>0.25308132</v>
      </c>
      <c r="R1059">
        <v>0.13074090999999999</v>
      </c>
      <c r="S1059">
        <v>8.2292736000000005E-2</v>
      </c>
      <c r="T1059">
        <v>0.24816260000000001</v>
      </c>
      <c r="U1059">
        <v>-4.0524739999999997E-2</v>
      </c>
      <c r="V1059">
        <v>0.10084147</v>
      </c>
      <c r="W1059">
        <v>6.4954230000000002E-2</v>
      </c>
      <c r="X1059">
        <v>0.15869560999999999</v>
      </c>
      <c r="Y1059">
        <v>0.23042067999999999</v>
      </c>
      <c r="Z1059">
        <v>0.22581181</v>
      </c>
      <c r="AA1059">
        <v>0.21980536000000001</v>
      </c>
      <c r="AB1059">
        <v>0.1607024</v>
      </c>
      <c r="AC1059">
        <v>0.23975225</v>
      </c>
      <c r="AD1059">
        <v>0.24508326999999999</v>
      </c>
      <c r="AE1059">
        <v>0.16343318000000001</v>
      </c>
      <c r="AF1059">
        <v>0.20725994</v>
      </c>
      <c r="AG1059">
        <v>0.35440650000000001</v>
      </c>
      <c r="AH1059">
        <v>8.4309899999999993E-2</v>
      </c>
      <c r="AI1059">
        <v>0.27451330000000002</v>
      </c>
      <c r="AJ1059">
        <v>0.22966908</v>
      </c>
      <c r="AK1059">
        <v>0.19858716000000001</v>
      </c>
      <c r="AL1059">
        <v>9.132788E-2</v>
      </c>
      <c r="AM1059">
        <v>0.15140279000000001</v>
      </c>
      <c r="AN1059">
        <v>7.1033515000000005E-2</v>
      </c>
      <c r="AO1059">
        <v>0.20980979999999999</v>
      </c>
      <c r="AP1059">
        <v>0.20114364000000001</v>
      </c>
      <c r="AQ1059">
        <v>0.14603545000000001</v>
      </c>
      <c r="AR1059">
        <v>0.23248917999999999</v>
      </c>
      <c r="AS1059">
        <v>0.11797025</v>
      </c>
      <c r="AT1059">
        <v>0.21507344</v>
      </c>
      <c r="AU1059">
        <v>3.1522106000000001E-2</v>
      </c>
      <c r="AV1059">
        <v>0.19437723000000001</v>
      </c>
      <c r="AW1059">
        <v>0.33566414999999999</v>
      </c>
      <c r="AX1059">
        <v>0.15233392000000001</v>
      </c>
      <c r="AY1059">
        <v>0.25840481999999998</v>
      </c>
      <c r="AZ1059">
        <v>0.9580185</v>
      </c>
      <c r="BA1059">
        <v>4.1378980000000003E-2</v>
      </c>
      <c r="BB1059">
        <v>0.20386058000000001</v>
      </c>
      <c r="BC1059">
        <v>9.3715240000000005E-2</v>
      </c>
      <c r="BD1059">
        <v>8.2628560000000004E-2</v>
      </c>
      <c r="BE1059">
        <v>8.7575689999999998E-3</v>
      </c>
      <c r="BF1059">
        <v>0.14219561</v>
      </c>
      <c r="BG1059">
        <v>0.13142434</v>
      </c>
      <c r="BH1059">
        <v>5.6761025999999999E-2</v>
      </c>
      <c r="BI1059">
        <v>0.12039341000000001</v>
      </c>
      <c r="BJ1059">
        <v>1.0971995999999999E-2</v>
      </c>
      <c r="BK1059">
        <v>0.23855135</v>
      </c>
      <c r="BL1059">
        <v>0.124103084</v>
      </c>
      <c r="BM1059">
        <v>0.22554567</v>
      </c>
      <c r="BN1059">
        <v>0.24092388000000001</v>
      </c>
      <c r="BO1059">
        <v>0.12977685</v>
      </c>
      <c r="BP1059">
        <v>0.13211060999999999</v>
      </c>
      <c r="BQ1059">
        <v>0.12140569</v>
      </c>
      <c r="BR1059">
        <v>0.23061359000000001</v>
      </c>
      <c r="BS1059">
        <v>0.16184881000000001</v>
      </c>
      <c r="BT1059">
        <v>0.19878155</v>
      </c>
      <c r="BU1059">
        <v>0.11956759</v>
      </c>
      <c r="BV1059">
        <v>0.17506656000000001</v>
      </c>
      <c r="BW1059">
        <v>0.2861282</v>
      </c>
      <c r="BX1059">
        <v>0.31277811999999999</v>
      </c>
      <c r="BY1059">
        <v>3.1318855E-2</v>
      </c>
      <c r="BZ1059">
        <v>8.5716954999999997E-2</v>
      </c>
      <c r="CA1059">
        <v>3.3611229999999999E-2</v>
      </c>
      <c r="CB1059">
        <v>8.7691835999999995E-2</v>
      </c>
      <c r="CC1059">
        <v>0.40877983000000001</v>
      </c>
      <c r="CD1059">
        <v>0.39082533000000003</v>
      </c>
      <c r="CE1059">
        <v>0.29327625000000002</v>
      </c>
      <c r="CF1059">
        <v>0.23794143000000001</v>
      </c>
      <c r="CG1059">
        <v>0.21544327999999999</v>
      </c>
      <c r="CH1059">
        <v>0.19856878</v>
      </c>
      <c r="CI1059">
        <v>0.105895735</v>
      </c>
      <c r="CJ1059">
        <v>-3.8794993999999999E-2</v>
      </c>
      <c r="CK1059">
        <v>0.2132561</v>
      </c>
      <c r="CL1059">
        <v>0.21880611999999999</v>
      </c>
      <c r="CM1059">
        <v>6.3806909999999994E-2</v>
      </c>
      <c r="CN1059">
        <v>0.14024536000000001</v>
      </c>
      <c r="CO1059">
        <v>0.19656520999999999</v>
      </c>
      <c r="CP1059">
        <v>0.30967462000000001</v>
      </c>
      <c r="CQ1059">
        <v>0.21646143000000001</v>
      </c>
      <c r="CR1059">
        <v>0.25728970000000001</v>
      </c>
      <c r="CS1059">
        <v>0.24679445999999999</v>
      </c>
      <c r="CT1059">
        <v>-3.3348246999999998E-2</v>
      </c>
      <c r="CU1059">
        <v>5.0242589999999997E-2</v>
      </c>
      <c r="CV1059">
        <v>0.35336309999999999</v>
      </c>
      <c r="CW1059">
        <v>0.19217107999999999</v>
      </c>
      <c r="CX1059">
        <v>6.2930143999999993E-2</v>
      </c>
      <c r="CY1059">
        <v>0.23452795000000001</v>
      </c>
      <c r="CZ1059">
        <v>0.16632374999999999</v>
      </c>
      <c r="DA1059">
        <v>0.24825375999999999</v>
      </c>
      <c r="DB1059">
        <v>-2.6602302000000001E-2</v>
      </c>
      <c r="DC1059">
        <v>0.9746378</v>
      </c>
      <c r="DD1059">
        <v>0.18079866</v>
      </c>
      <c r="DE1059">
        <v>2.7328999999999999E-3</v>
      </c>
      <c r="DF1059">
        <f t="shared" si="42"/>
        <v>0.16416834378640785</v>
      </c>
      <c r="DG1059">
        <f t="shared" si="43"/>
        <v>0</v>
      </c>
      <c r="DH1059">
        <v>0</v>
      </c>
      <c r="DI1059">
        <f>VLOOKUP(B1059,owner_jaccard!$C$1:$E$1128,3,FALSE)</f>
        <v>0.186046511627906</v>
      </c>
      <c r="DJ1059">
        <f>VLOOKUP(B1059,partic_jaccard!$C$1:$E$1128,3,FALSE)</f>
        <v>0.114285714285714</v>
      </c>
      <c r="DK1059">
        <f>VLOOKUP(B1059,rtword_jaccard!$C$1:$E$1128,3,FALSE)</f>
        <v>0.14942528735632099</v>
      </c>
      <c r="DL1059">
        <f>VLOOKUP(B1059,rtword_jaccard!$C$1:$F$1128,4,FALSE)</f>
        <v>0.17647058823529399</v>
      </c>
      <c r="DM1059">
        <f>VLOOKUP(B1059,rtword_jaccard!$C$1:$G$1128,5,FALSE)</f>
        <v>0.185770750988142</v>
      </c>
      <c r="DN1059">
        <f>VLOOKUP(B1059,owner_j_重み付き!$C$1:$E$1128,3)</f>
        <v>5.7999999999999996E-3</v>
      </c>
      <c r="DO1059">
        <f>VLOOKUP(B1059,part_j_重み付き!$C$1:$E$1128,3,FALSE)</f>
        <v>7.4999999999999997E-3</v>
      </c>
      <c r="DP1059">
        <f>VLOOKUP(B1059,journalsection_jaccard!$C$2:$E$1129,3,FALSE)</f>
        <v>0.5625</v>
      </c>
      <c r="DQ1059">
        <f>VLOOKUP(B1059,journalsection_jaccard!$C$2:$F$1129,4,FALSE)</f>
        <v>0.34228187919462999</v>
      </c>
      <c r="DR1059">
        <f>VLOOKUP(B1059,journalsection_jaccard!$C$2:$G$1129,5,FALSE)</f>
        <v>0.265822784810126</v>
      </c>
      <c r="DS1059">
        <f>VLOOKUP(B1059,journalsection_jaccard!$C$2:$H$1129,6,FALSE)</f>
        <v>0.14942528735632099</v>
      </c>
    </row>
    <row r="1060" spans="1:123" hidden="1" x14ac:dyDescent="0.55000000000000004">
      <c r="A1060">
        <v>1053</v>
      </c>
      <c r="B1060" t="s">
        <v>1588</v>
      </c>
      <c r="C1060" t="s">
        <v>1159</v>
      </c>
      <c r="D1060">
        <v>0.1153578</v>
      </c>
      <c r="E1060">
        <v>0.22596079999999999</v>
      </c>
      <c r="F1060">
        <v>-5.1274609999999998E-3</v>
      </c>
      <c r="G1060">
        <v>0.22024615</v>
      </c>
      <c r="H1060">
        <v>0.32190563999999999</v>
      </c>
      <c r="I1060">
        <v>3.4613520000000002E-2</v>
      </c>
      <c r="J1060">
        <v>0.36009180000000002</v>
      </c>
      <c r="K1060">
        <v>0.97946310000000003</v>
      </c>
      <c r="L1060">
        <v>0.19940841000000001</v>
      </c>
      <c r="M1060">
        <v>0.24323422</v>
      </c>
      <c r="N1060">
        <v>0.33303212999999998</v>
      </c>
      <c r="O1060">
        <v>0.18596750000000001</v>
      </c>
      <c r="P1060">
        <v>0.22290502000000001</v>
      </c>
      <c r="Q1060">
        <v>0.19177050000000001</v>
      </c>
      <c r="R1060">
        <v>0.13913286</v>
      </c>
      <c r="S1060">
        <v>7.6341000000000006E-2</v>
      </c>
      <c r="T1060">
        <v>0.2109231</v>
      </c>
      <c r="U1060">
        <v>0.13237138000000001</v>
      </c>
      <c r="V1060">
        <v>-3.7256789999999998E-2</v>
      </c>
      <c r="W1060">
        <v>0.26295370000000001</v>
      </c>
      <c r="X1060">
        <v>0.24276093000000001</v>
      </c>
      <c r="Y1060">
        <v>0.22415581000000001</v>
      </c>
      <c r="Z1060">
        <v>0.19280033999999999</v>
      </c>
      <c r="AA1060">
        <v>0.1580569</v>
      </c>
      <c r="AB1060">
        <v>0.10334515</v>
      </c>
      <c r="AC1060">
        <v>0.30934446999999998</v>
      </c>
      <c r="AD1060">
        <v>0.19586382999999999</v>
      </c>
      <c r="AE1060">
        <v>0.15173067000000001</v>
      </c>
      <c r="AF1060">
        <v>0.24032666999999999</v>
      </c>
      <c r="AG1060">
        <v>0.1987244</v>
      </c>
      <c r="AH1060">
        <v>3.5002859999999997E-2</v>
      </c>
      <c r="AI1060">
        <v>0.19945795999999999</v>
      </c>
      <c r="AJ1060">
        <v>0.11594558000000001</v>
      </c>
      <c r="AK1060">
        <v>0.30010900000000001</v>
      </c>
      <c r="AL1060">
        <v>0.15353264</v>
      </c>
      <c r="AM1060">
        <v>0.26773765999999999</v>
      </c>
      <c r="AN1060">
        <v>0.27449299999999999</v>
      </c>
      <c r="AO1060">
        <v>0.18180914000000001</v>
      </c>
      <c r="AP1060">
        <v>0.25597136999999998</v>
      </c>
      <c r="AQ1060">
        <v>0.23466687</v>
      </c>
      <c r="AR1060">
        <v>4.9900237E-2</v>
      </c>
      <c r="AS1060">
        <v>0.39636107999999998</v>
      </c>
      <c r="AT1060">
        <v>0.104703985</v>
      </c>
      <c r="AU1060">
        <v>0.18548918</v>
      </c>
      <c r="AV1060">
        <v>0.13123143000000001</v>
      </c>
      <c r="AW1060">
        <v>0.37519380000000002</v>
      </c>
      <c r="AX1060">
        <v>4.4118697000000004E-3</v>
      </c>
      <c r="AY1060">
        <v>0.33823606000000001</v>
      </c>
      <c r="AZ1060">
        <v>0.97001386000000001</v>
      </c>
      <c r="BA1060">
        <v>0.34511352000000001</v>
      </c>
      <c r="BB1060">
        <v>4.2267350000000002E-2</v>
      </c>
      <c r="BC1060">
        <v>4.0869455999999998E-2</v>
      </c>
      <c r="BD1060">
        <v>1.4004766E-2</v>
      </c>
      <c r="BE1060">
        <v>0.19509582</v>
      </c>
      <c r="BF1060">
        <v>0.18682082</v>
      </c>
      <c r="BG1060">
        <v>0.39128107000000001</v>
      </c>
      <c r="BH1060">
        <v>0.16198035999999999</v>
      </c>
      <c r="BI1060">
        <v>0.24444942</v>
      </c>
      <c r="BJ1060">
        <v>6.6362400000000002E-2</v>
      </c>
      <c r="BK1060">
        <v>0.30333485999999998</v>
      </c>
      <c r="BL1060">
        <v>0.17167683</v>
      </c>
      <c r="BM1060">
        <v>0.19781372999999999</v>
      </c>
      <c r="BN1060">
        <v>0.31310278000000002</v>
      </c>
      <c r="BO1060">
        <v>0.40624305999999999</v>
      </c>
      <c r="BP1060">
        <v>0.14654623</v>
      </c>
      <c r="BQ1060">
        <v>6.2065995999999998E-2</v>
      </c>
      <c r="BR1060">
        <v>0.27614522000000002</v>
      </c>
      <c r="BS1060">
        <v>0.2174083</v>
      </c>
      <c r="BT1060">
        <v>0.32583352999999998</v>
      </c>
      <c r="BU1060">
        <v>0.23751716</v>
      </c>
      <c r="BV1060">
        <v>0.41553869999999998</v>
      </c>
      <c r="BW1060">
        <v>0.26197016000000001</v>
      </c>
      <c r="BX1060">
        <v>0.45157960000000003</v>
      </c>
      <c r="BY1060">
        <v>9.8721099999999999E-3</v>
      </c>
      <c r="BZ1060">
        <v>0.22740708000000001</v>
      </c>
      <c r="CA1060">
        <v>0.19693267</v>
      </c>
      <c r="CB1060">
        <v>-1.8261954E-2</v>
      </c>
      <c r="CC1060">
        <v>0.39250215999999999</v>
      </c>
      <c r="CD1060">
        <v>0.44093325999999999</v>
      </c>
      <c r="CE1060">
        <v>0.44406524000000003</v>
      </c>
      <c r="CF1060">
        <v>0.23096246000000001</v>
      </c>
      <c r="CG1060">
        <v>0.16247447000000001</v>
      </c>
      <c r="CH1060">
        <v>0.39220043999999998</v>
      </c>
      <c r="CI1060">
        <v>-3.1108098000000001E-2</v>
      </c>
      <c r="CJ1060">
        <v>0.14524265</v>
      </c>
      <c r="CK1060">
        <v>0.35711080000000001</v>
      </c>
      <c r="CL1060">
        <v>0.35806452999999999</v>
      </c>
      <c r="CM1060">
        <v>0.23145957</v>
      </c>
      <c r="CN1060">
        <v>0.20557120000000001</v>
      </c>
      <c r="CO1060">
        <v>2.8846862000000001E-2</v>
      </c>
      <c r="CP1060">
        <v>0.40341972999999998</v>
      </c>
      <c r="CQ1060">
        <v>1.5571982E-2</v>
      </c>
      <c r="CR1060">
        <v>0.25869247000000001</v>
      </c>
      <c r="CS1060">
        <v>0.22348216000000001</v>
      </c>
      <c r="CT1060">
        <v>0.16120770000000001</v>
      </c>
      <c r="CU1060">
        <v>0.18743847</v>
      </c>
      <c r="CV1060">
        <v>0.2075506</v>
      </c>
      <c r="CW1060">
        <v>0.23961551</v>
      </c>
      <c r="CX1060">
        <v>0.10892427</v>
      </c>
      <c r="CY1060">
        <v>0.18530977000000001</v>
      </c>
      <c r="CZ1060">
        <v>0.23716192</v>
      </c>
      <c r="DA1060">
        <v>0.41317910000000002</v>
      </c>
      <c r="DB1060">
        <v>0.24870360999999999</v>
      </c>
      <c r="DC1060">
        <v>0.97387515999999996</v>
      </c>
      <c r="DD1060">
        <v>0.14197414</v>
      </c>
      <c r="DE1060">
        <v>0.14755012000000001</v>
      </c>
      <c r="DF1060">
        <f t="shared" si="42"/>
        <v>0.20858516806504854</v>
      </c>
      <c r="DG1060">
        <f t="shared" si="43"/>
        <v>0</v>
      </c>
      <c r="DH1060">
        <v>3.1076831459061708E-3</v>
      </c>
      <c r="DI1060">
        <f>VLOOKUP(B1060,owner_jaccard!$C$1:$E$1128,3,FALSE)</f>
        <v>0.34</v>
      </c>
      <c r="DJ1060">
        <f>VLOOKUP(B1060,partic_jaccard!$C$1:$E$1128,3,FALSE)</f>
        <v>0.51351351351351304</v>
      </c>
      <c r="DK1060">
        <f>VLOOKUP(B1060,rtword_jaccard!$C$1:$E$1128,3,FALSE)</f>
        <v>0.234567901234567</v>
      </c>
      <c r="DL1060">
        <f>VLOOKUP(B1060,rtword_jaccard!$C$1:$F$1128,4,FALSE)</f>
        <v>0.30718954248365998</v>
      </c>
      <c r="DM1060">
        <f>VLOOKUP(B1060,rtword_jaccard!$C$1:$G$1128,5,FALSE)</f>
        <v>0.29310344827586199</v>
      </c>
      <c r="DN1060">
        <f>VLOOKUP(B1060,owner_j_重み付き!$C$1:$E$1128,3)</f>
        <v>1.7000000000000001E-2</v>
      </c>
      <c r="DO1060">
        <f>VLOOKUP(B1060,part_j_重み付き!$C$1:$E$1128,3,FALSE)</f>
        <v>2.8299999999999999E-2</v>
      </c>
      <c r="DP1060">
        <f>VLOOKUP(B1060,journalsection_jaccard!$C$2:$E$1129,3,FALSE)</f>
        <v>0.72413793103448199</v>
      </c>
      <c r="DQ1060">
        <f>VLOOKUP(B1060,journalsection_jaccard!$C$2:$F$1129,4,FALSE)</f>
        <v>0.38888888888888801</v>
      </c>
      <c r="DR1060">
        <f>VLOOKUP(B1060,journalsection_jaccard!$C$2:$G$1129,5,FALSE)</f>
        <v>0.3215859030837</v>
      </c>
      <c r="DS1060">
        <f>VLOOKUP(B1060,journalsection_jaccard!$C$2:$H$1129,6,FALSE)</f>
        <v>0.219512195121951</v>
      </c>
    </row>
    <row r="1061" spans="1:123" x14ac:dyDescent="0.55000000000000004">
      <c r="A1061">
        <v>1054</v>
      </c>
      <c r="B1061" t="s">
        <v>2474</v>
      </c>
      <c r="C1061" t="s">
        <v>1160</v>
      </c>
      <c r="D1061">
        <v>1.2563849E-2</v>
      </c>
      <c r="E1061">
        <v>0.17374428</v>
      </c>
      <c r="F1061">
        <v>6.7324899999999993E-2</v>
      </c>
      <c r="G1061">
        <v>0.31019564999999999</v>
      </c>
      <c r="H1061">
        <v>0.27096140000000002</v>
      </c>
      <c r="I1061">
        <v>0.14958537</v>
      </c>
      <c r="J1061">
        <v>0.28812697999999998</v>
      </c>
      <c r="K1061">
        <v>0.97558590000000001</v>
      </c>
      <c r="L1061">
        <v>0.10089381</v>
      </c>
      <c r="M1061">
        <v>5.4953325999999997E-2</v>
      </c>
      <c r="N1061">
        <v>0.33443450000000002</v>
      </c>
      <c r="O1061">
        <v>0.10593739000000001</v>
      </c>
      <c r="P1061">
        <v>8.6266519999999999E-2</v>
      </c>
      <c r="Q1061">
        <v>0.19065389999999999</v>
      </c>
      <c r="R1061">
        <v>0.1153709</v>
      </c>
      <c r="S1061">
        <v>-9.4475340000000005E-2</v>
      </c>
      <c r="T1061">
        <v>0.28852862000000001</v>
      </c>
      <c r="U1061">
        <v>0.25410447000000003</v>
      </c>
      <c r="V1061">
        <v>8.3124959999999998E-2</v>
      </c>
      <c r="W1061">
        <v>8.0658010000000002E-2</v>
      </c>
      <c r="X1061">
        <v>8.8485530000000007E-2</v>
      </c>
      <c r="Y1061">
        <v>0.1943307</v>
      </c>
      <c r="Z1061">
        <v>0.35308254</v>
      </c>
      <c r="AA1061">
        <v>0.23614273999999999</v>
      </c>
      <c r="AB1061">
        <v>0.38505915000000002</v>
      </c>
      <c r="AC1061">
        <v>0.30580878</v>
      </c>
      <c r="AD1061">
        <v>0.14775679999999999</v>
      </c>
      <c r="AE1061">
        <v>0.11212719</v>
      </c>
      <c r="AF1061">
        <v>0.22675434999999999</v>
      </c>
      <c r="AG1061">
        <v>0.21950136000000001</v>
      </c>
      <c r="AH1061">
        <v>4.6758609999999999E-3</v>
      </c>
      <c r="AI1061">
        <v>0.21983615000000001</v>
      </c>
      <c r="AJ1061">
        <v>0.16516175999999999</v>
      </c>
      <c r="AK1061">
        <v>0.18783707999999999</v>
      </c>
      <c r="AL1061">
        <v>0.123951055</v>
      </c>
      <c r="AM1061">
        <v>6.1729430000000002E-2</v>
      </c>
      <c r="AN1061">
        <v>7.6790564000000006E-2</v>
      </c>
      <c r="AO1061">
        <v>9.8112610000000003E-2</v>
      </c>
      <c r="AP1061">
        <v>8.7132810000000005E-2</v>
      </c>
      <c r="AQ1061">
        <v>0.24770774000000001</v>
      </c>
      <c r="AR1061">
        <v>0.27891233999999998</v>
      </c>
      <c r="AS1061">
        <v>0.15660795999999999</v>
      </c>
      <c r="AT1061">
        <v>1.4895240000000001E-2</v>
      </c>
      <c r="AU1061">
        <v>0.15749846000000001</v>
      </c>
      <c r="AV1061">
        <v>4.9980596000000002E-2</v>
      </c>
      <c r="AW1061">
        <v>0.29120907000000001</v>
      </c>
      <c r="AX1061">
        <v>5.3441352999999997E-2</v>
      </c>
      <c r="AY1061">
        <v>0.31494516</v>
      </c>
      <c r="AZ1061">
        <v>0.97438263999999997</v>
      </c>
      <c r="BA1061">
        <v>0.13037798</v>
      </c>
      <c r="BB1061">
        <v>9.4094720000000007E-2</v>
      </c>
      <c r="BC1061">
        <v>0.15454765000000001</v>
      </c>
      <c r="BD1061">
        <v>0.10111829999999999</v>
      </c>
      <c r="BE1061">
        <v>1.8480070000000001E-2</v>
      </c>
      <c r="BF1061">
        <v>2.1560214000000001E-2</v>
      </c>
      <c r="BG1061">
        <v>8.7927400000000003E-2</v>
      </c>
      <c r="BH1061">
        <v>0.16206999</v>
      </c>
      <c r="BI1061">
        <v>0.22946839999999999</v>
      </c>
      <c r="BJ1061">
        <v>7.1204980000000001E-2</v>
      </c>
      <c r="BK1061">
        <v>0.24092199</v>
      </c>
      <c r="BL1061">
        <v>0.124141194</v>
      </c>
      <c r="BM1061">
        <v>0.24049065999999999</v>
      </c>
      <c r="BN1061">
        <v>0.26627200000000001</v>
      </c>
      <c r="BO1061">
        <v>0.15096224999999999</v>
      </c>
      <c r="BP1061">
        <v>0.33508092</v>
      </c>
      <c r="BQ1061">
        <v>0.10948342</v>
      </c>
      <c r="BR1061">
        <v>-8.9870699999999998E-2</v>
      </c>
      <c r="BS1061">
        <v>0.14790619999999999</v>
      </c>
      <c r="BT1061">
        <v>0.31147775</v>
      </c>
      <c r="BU1061">
        <v>0.22872044</v>
      </c>
      <c r="BV1061">
        <v>0.22377130000000001</v>
      </c>
      <c r="BW1061">
        <v>0.28449804000000001</v>
      </c>
      <c r="BX1061">
        <v>0.30550100000000002</v>
      </c>
      <c r="BY1061">
        <v>6.3144993E-3</v>
      </c>
      <c r="BZ1061">
        <v>-2.6711913E-2</v>
      </c>
      <c r="CA1061">
        <v>0.25739153999999997</v>
      </c>
      <c r="CB1061">
        <v>0.12922344999999999</v>
      </c>
      <c r="CC1061">
        <v>0.30380892999999998</v>
      </c>
      <c r="CD1061">
        <v>0.34668760999999998</v>
      </c>
      <c r="CE1061">
        <v>0.33705002000000001</v>
      </c>
      <c r="CF1061">
        <v>7.083921E-2</v>
      </c>
      <c r="CG1061">
        <v>0.14915339999999999</v>
      </c>
      <c r="CH1061">
        <v>0.17278022000000001</v>
      </c>
      <c r="CI1061">
        <v>5.4666146999999998E-2</v>
      </c>
      <c r="CJ1061">
        <v>9.9174306000000004E-2</v>
      </c>
      <c r="CK1061">
        <v>0.21377415999999999</v>
      </c>
      <c r="CL1061">
        <v>0.15232145999999999</v>
      </c>
      <c r="CM1061">
        <v>0.29492286000000001</v>
      </c>
      <c r="CN1061">
        <v>3.3009169999999997E-2</v>
      </c>
      <c r="CO1061">
        <v>5.5890336999999998E-2</v>
      </c>
      <c r="CP1061">
        <v>0.20619346</v>
      </c>
      <c r="CQ1061">
        <v>0.24580519000000001</v>
      </c>
      <c r="CR1061">
        <v>0.21158916</v>
      </c>
      <c r="CS1061">
        <v>0.14990374000000001</v>
      </c>
      <c r="CT1061">
        <v>0.21417606</v>
      </c>
      <c r="CU1061">
        <v>0.19108169</v>
      </c>
      <c r="CV1061">
        <v>0.38386263999999998</v>
      </c>
      <c r="CW1061">
        <v>0.31791564999999999</v>
      </c>
      <c r="CX1061">
        <v>6.7513660000000003E-2</v>
      </c>
      <c r="CY1061">
        <v>0.35168388</v>
      </c>
      <c r="CZ1061">
        <v>0.21929932999999999</v>
      </c>
      <c r="DA1061">
        <v>0.16684756000000001</v>
      </c>
      <c r="DB1061">
        <v>-9.5533060000000003E-2</v>
      </c>
      <c r="DC1061">
        <v>0.97448343000000004</v>
      </c>
      <c r="DD1061">
        <v>0.20226711</v>
      </c>
      <c r="DE1061">
        <v>0.13924112999999999</v>
      </c>
      <c r="DF1061">
        <f t="shared" si="42"/>
        <v>0.16800754027475723</v>
      </c>
      <c r="DG1061">
        <f t="shared" si="43"/>
        <v>0</v>
      </c>
      <c r="DH1061">
        <v>0</v>
      </c>
      <c r="DI1061">
        <f>VLOOKUP(B1061,owner_jaccard!$C$1:$E$1128,3,FALSE)</f>
        <v>0.2</v>
      </c>
      <c r="DJ1061">
        <f>VLOOKUP(B1061,partic_jaccard!$C$1:$E$1128,3,FALSE)</f>
        <v>0.3125</v>
      </c>
      <c r="DK1061">
        <f>VLOOKUP(B1061,rtword_jaccard!$C$1:$E$1128,3,FALSE)</f>
        <v>0.14942528735632099</v>
      </c>
      <c r="DL1061">
        <f>VLOOKUP(B1061,rtword_jaccard!$C$1:$F$1128,4,FALSE)</f>
        <v>0.234567901234567</v>
      </c>
      <c r="DM1061">
        <f>VLOOKUP(B1061,rtword_jaccard!$C$1:$G$1128,5,FALSE)</f>
        <v>0.22448979591836701</v>
      </c>
      <c r="DN1061">
        <f>VLOOKUP(B1061,owner_j_重み付き!$C$1:$E$1128,3)</f>
        <v>1.1999999999999999E-3</v>
      </c>
      <c r="DO1061">
        <f>VLOOKUP(B1061,part_j_重み付き!$C$1:$E$1128,3,FALSE)</f>
        <v>5.3E-3</v>
      </c>
      <c r="DP1061">
        <f>VLOOKUP(B1061,journalsection_jaccard!$C$2:$E$1129,3,FALSE)</f>
        <v>0.19047619047618999</v>
      </c>
      <c r="DQ1061">
        <f>VLOOKUP(B1061,journalsection_jaccard!$C$2:$F$1129,4,FALSE)</f>
        <v>0.265822784810126</v>
      </c>
      <c r="DR1061">
        <f>VLOOKUP(B1061,journalsection_jaccard!$C$2:$G$1129,5,FALSE)</f>
        <v>0.185770750988142</v>
      </c>
      <c r="DS1061">
        <f>VLOOKUP(B1061,journalsection_jaccard!$C$2:$H$1129,6,FALSE)</f>
        <v>5.2631578947368397E-2</v>
      </c>
    </row>
    <row r="1062" spans="1:123" x14ac:dyDescent="0.55000000000000004">
      <c r="A1062">
        <v>1055</v>
      </c>
      <c r="B1062" t="s">
        <v>2475</v>
      </c>
      <c r="C1062" t="s">
        <v>1161</v>
      </c>
      <c r="D1062">
        <v>0.14204217</v>
      </c>
      <c r="E1062">
        <v>1.4786084E-2</v>
      </c>
      <c r="F1062">
        <v>0.23451140000000001</v>
      </c>
      <c r="G1062">
        <v>4.929513E-2</v>
      </c>
      <c r="H1062">
        <v>0.10290398000000001</v>
      </c>
      <c r="I1062">
        <v>3.9052982E-2</v>
      </c>
      <c r="J1062">
        <v>0.22044923999999999</v>
      </c>
      <c r="K1062">
        <v>0.98440419999999995</v>
      </c>
      <c r="L1062">
        <v>0.23859677000000001</v>
      </c>
      <c r="M1062">
        <v>0.20122917000000001</v>
      </c>
      <c r="N1062">
        <v>0.15263884999999999</v>
      </c>
      <c r="O1062">
        <v>6.1949133000000003E-3</v>
      </c>
      <c r="P1062">
        <v>0.20179116999999999</v>
      </c>
      <c r="Q1062">
        <v>0.22388504000000001</v>
      </c>
      <c r="R1062">
        <v>0.30180590000000002</v>
      </c>
      <c r="S1062">
        <v>9.3297005000000002E-2</v>
      </c>
      <c r="T1062">
        <v>0.14751787</v>
      </c>
      <c r="U1062">
        <v>0.13178941999999999</v>
      </c>
      <c r="V1062">
        <v>7.143041E-2</v>
      </c>
      <c r="W1062">
        <v>0.11605028000000001</v>
      </c>
      <c r="X1062">
        <v>9.5073389999999994E-2</v>
      </c>
      <c r="Y1062">
        <v>0.16269444999999999</v>
      </c>
      <c r="Z1062">
        <v>0.16235150000000001</v>
      </c>
      <c r="AA1062">
        <v>0.14198363</v>
      </c>
      <c r="AB1062">
        <v>0.18784901000000001</v>
      </c>
      <c r="AC1062">
        <v>0.14033751</v>
      </c>
      <c r="AD1062">
        <v>5.6055899999999999E-2</v>
      </c>
      <c r="AE1062">
        <v>7.7232449999999994E-2</v>
      </c>
      <c r="AF1062">
        <v>0.16064228</v>
      </c>
      <c r="AG1062">
        <v>0.17299033999999999</v>
      </c>
      <c r="AH1062">
        <v>6.179342E-3</v>
      </c>
      <c r="AI1062">
        <v>0.15059376999999999</v>
      </c>
      <c r="AJ1062">
        <v>0.3407076</v>
      </c>
      <c r="AK1062">
        <v>0.10833687</v>
      </c>
      <c r="AL1062">
        <v>0.21978104000000001</v>
      </c>
      <c r="AM1062">
        <v>1.131272E-2</v>
      </c>
      <c r="AN1062">
        <v>-5.1442324999999997E-2</v>
      </c>
      <c r="AO1062">
        <v>0.16654223000000001</v>
      </c>
      <c r="AP1062">
        <v>0.28444313999999998</v>
      </c>
      <c r="AQ1062">
        <v>0.27602510000000002</v>
      </c>
      <c r="AR1062">
        <v>0.26550466</v>
      </c>
      <c r="AS1062">
        <v>0.18379382999999999</v>
      </c>
      <c r="AT1062">
        <v>0.20473994000000001</v>
      </c>
      <c r="AU1062">
        <v>0.25289747000000001</v>
      </c>
      <c r="AV1062">
        <v>6.4588934000000001E-2</v>
      </c>
      <c r="AW1062">
        <v>0.24483478</v>
      </c>
      <c r="AX1062">
        <v>0.30834883000000002</v>
      </c>
      <c r="AY1062">
        <v>0.32776007000000001</v>
      </c>
      <c r="AZ1062">
        <v>0.92818487000000005</v>
      </c>
      <c r="BA1062">
        <v>0.15226613</v>
      </c>
      <c r="BB1062">
        <v>-0.14619151999999999</v>
      </c>
      <c r="BC1062">
        <v>-3.4702446000000001E-3</v>
      </c>
      <c r="BD1062">
        <v>0.103538826</v>
      </c>
      <c r="BE1062">
        <v>0.18620892999999999</v>
      </c>
      <c r="BF1062">
        <v>0.14064308</v>
      </c>
      <c r="BG1062">
        <v>0.17565326000000001</v>
      </c>
      <c r="BH1062">
        <v>0.17202539999999999</v>
      </c>
      <c r="BI1062">
        <v>0.21868773999999999</v>
      </c>
      <c r="BJ1062">
        <v>1.5584224000000001E-2</v>
      </c>
      <c r="BK1062">
        <v>0.19473921</v>
      </c>
      <c r="BL1062">
        <v>0.16453311000000001</v>
      </c>
      <c r="BM1062">
        <v>1.988235E-2</v>
      </c>
      <c r="BN1062">
        <v>7.4492454999999999E-2</v>
      </c>
      <c r="BO1062">
        <v>0.14644971000000001</v>
      </c>
      <c r="BP1062">
        <v>0.26122716000000001</v>
      </c>
      <c r="BQ1062">
        <v>0.20550257</v>
      </c>
      <c r="BR1062">
        <v>-2.7544430000000002E-2</v>
      </c>
      <c r="BS1062">
        <v>-1.4301596999999999E-2</v>
      </c>
      <c r="BT1062">
        <v>0.29481636999999999</v>
      </c>
      <c r="BU1062">
        <v>0.12033127</v>
      </c>
      <c r="BV1062">
        <v>0.24343053000000001</v>
      </c>
      <c r="BW1062">
        <v>0.29227609999999998</v>
      </c>
      <c r="BX1062">
        <v>0.22933064</v>
      </c>
      <c r="BY1062">
        <v>6.1724149999999998E-2</v>
      </c>
      <c r="BZ1062">
        <v>0.13418822999999999</v>
      </c>
      <c r="CA1062">
        <v>3.2605170000000003E-2</v>
      </c>
      <c r="CB1062">
        <v>0.17788419999999999</v>
      </c>
      <c r="CC1062">
        <v>0.17372654000000001</v>
      </c>
      <c r="CD1062">
        <v>0.44188842</v>
      </c>
      <c r="CE1062">
        <v>0.105036646</v>
      </c>
      <c r="CF1062">
        <v>0.28499126000000002</v>
      </c>
      <c r="CG1062">
        <v>0.37084803</v>
      </c>
      <c r="CH1062">
        <v>0.40352680000000002</v>
      </c>
      <c r="CI1062">
        <v>2.8075976E-3</v>
      </c>
      <c r="CJ1062">
        <v>0.28807944000000002</v>
      </c>
      <c r="CK1062">
        <v>9.6016900000000002E-2</v>
      </c>
      <c r="CL1062">
        <v>0.17833278</v>
      </c>
      <c r="CM1062">
        <v>8.3940364000000003E-2</v>
      </c>
      <c r="CN1062">
        <v>8.6693174999999997E-2</v>
      </c>
      <c r="CO1062">
        <v>0.16329898000000001</v>
      </c>
      <c r="CP1062">
        <v>0.34299833000000002</v>
      </c>
      <c r="CQ1062">
        <v>0.19391891</v>
      </c>
      <c r="CR1062">
        <v>7.5694159999999996E-2</v>
      </c>
      <c r="CS1062">
        <v>0.31269538000000002</v>
      </c>
      <c r="CT1062">
        <v>0.20064090000000001</v>
      </c>
      <c r="CU1062">
        <v>9.4157845000000004E-2</v>
      </c>
      <c r="CV1062">
        <v>0.1183844</v>
      </c>
      <c r="CW1062">
        <v>0.19231379000000001</v>
      </c>
      <c r="CX1062">
        <v>-4.1175606000000003E-3</v>
      </c>
      <c r="CY1062">
        <v>7.2676114999999999E-2</v>
      </c>
      <c r="CZ1062">
        <v>0.28150839999999999</v>
      </c>
      <c r="DA1062">
        <v>0.39380825000000003</v>
      </c>
      <c r="DB1062">
        <v>7.4318179999999998E-2</v>
      </c>
      <c r="DC1062">
        <v>0.97023040000000005</v>
      </c>
      <c r="DD1062">
        <v>0.13481054000000001</v>
      </c>
      <c r="DE1062">
        <v>0.12336211</v>
      </c>
      <c r="DF1062">
        <f t="shared" si="42"/>
        <v>0.1584883102009709</v>
      </c>
      <c r="DG1062">
        <f t="shared" si="43"/>
        <v>0</v>
      </c>
      <c r="DH1062">
        <v>0</v>
      </c>
      <c r="DI1062">
        <f>VLOOKUP(B1062,owner_jaccard!$C$1:$E$1128,3,FALSE)</f>
        <v>8.3333333333333301E-2</v>
      </c>
      <c r="DJ1062">
        <f>VLOOKUP(B1062,partic_jaccard!$C$1:$E$1128,3,FALSE)</f>
        <v>7.69230769230769E-2</v>
      </c>
      <c r="DK1062">
        <f>VLOOKUP(B1062,rtword_jaccard!$C$1:$E$1128,3,FALSE)</f>
        <v>8.6956521739130405E-2</v>
      </c>
      <c r="DL1062">
        <f>VLOOKUP(B1062,rtword_jaccard!$C$1:$F$1128,4,FALSE)</f>
        <v>0.13636363636363599</v>
      </c>
      <c r="DM1062">
        <f>VLOOKUP(B1062,rtword_jaccard!$C$1:$G$1128,5,FALSE)</f>
        <v>0.185770750988142</v>
      </c>
      <c r="DN1062">
        <f>VLOOKUP(B1062,owner_j_重み付き!$C$1:$E$1128,3)</f>
        <v>6.4000000000000003E-3</v>
      </c>
      <c r="DO1062">
        <f>VLOOKUP(B1062,part_j_重み付き!$C$1:$E$1128,3,FALSE)</f>
        <v>6.1000000000000004E-3</v>
      </c>
      <c r="DP1062">
        <f>VLOOKUP(B1062,journalsection_jaccard!$C$2:$E$1129,3,FALSE)</f>
        <v>0.53846153846153799</v>
      </c>
      <c r="DQ1062">
        <f>VLOOKUP(B1062,journalsection_jaccard!$C$2:$F$1129,4,FALSE)</f>
        <v>0.30718954248365998</v>
      </c>
      <c r="DR1062">
        <f>VLOOKUP(B1062,journalsection_jaccard!$C$2:$G$1129,5,FALSE)</f>
        <v>0.255230125523012</v>
      </c>
      <c r="DS1062">
        <f>VLOOKUP(B1062,journalsection_jaccard!$C$2:$H$1129,6,FALSE)</f>
        <v>9.8901098901098897E-2</v>
      </c>
    </row>
    <row r="1063" spans="1:123" hidden="1" x14ac:dyDescent="0.55000000000000004">
      <c r="A1063">
        <v>1056</v>
      </c>
      <c r="B1063" t="s">
        <v>1589</v>
      </c>
      <c r="C1063" t="s">
        <v>1162</v>
      </c>
      <c r="D1063">
        <v>0.23184615</v>
      </c>
      <c r="E1063">
        <v>0.38213426</v>
      </c>
      <c r="F1063">
        <v>5.7279740000000003E-2</v>
      </c>
      <c r="G1063">
        <v>0.34405955999999999</v>
      </c>
      <c r="H1063">
        <v>0.37386965999999999</v>
      </c>
      <c r="I1063">
        <v>7.886369E-2</v>
      </c>
      <c r="J1063">
        <v>0.26549527000000001</v>
      </c>
      <c r="K1063">
        <v>0.97690684000000005</v>
      </c>
      <c r="L1063">
        <v>0.12859699999999999</v>
      </c>
      <c r="M1063">
        <v>0.31498080000000001</v>
      </c>
      <c r="N1063">
        <v>0.41704002000000001</v>
      </c>
      <c r="O1063">
        <v>0.14467594</v>
      </c>
      <c r="P1063">
        <v>-3.1843910000000003E-2</v>
      </c>
      <c r="Q1063">
        <v>0.34984510000000002</v>
      </c>
      <c r="R1063">
        <v>0.21665238000000001</v>
      </c>
      <c r="S1063">
        <v>0.22631527000000001</v>
      </c>
      <c r="T1063">
        <v>0.32485458</v>
      </c>
      <c r="U1063">
        <v>6.2198616999999998E-2</v>
      </c>
      <c r="V1063">
        <v>0.21808996999999999</v>
      </c>
      <c r="W1063">
        <v>0.14114693</v>
      </c>
      <c r="X1063">
        <v>0.167958</v>
      </c>
      <c r="Y1063">
        <v>4.9350699999999997E-3</v>
      </c>
      <c r="Z1063">
        <v>0.15905152</v>
      </c>
      <c r="AA1063">
        <v>0.27424952000000002</v>
      </c>
      <c r="AB1063">
        <v>0.27907222999999998</v>
      </c>
      <c r="AC1063">
        <v>0.35998543999999999</v>
      </c>
      <c r="AD1063">
        <v>0.25277640000000001</v>
      </c>
      <c r="AE1063">
        <v>0.22560727999999999</v>
      </c>
      <c r="AF1063">
        <v>0.25792775000000001</v>
      </c>
      <c r="AG1063">
        <v>0.36509409999999998</v>
      </c>
      <c r="AH1063">
        <v>0.22884800999999999</v>
      </c>
      <c r="AI1063">
        <v>0.29841033</v>
      </c>
      <c r="AJ1063">
        <v>0.29119911999999998</v>
      </c>
      <c r="AK1063">
        <v>0.18353541000000001</v>
      </c>
      <c r="AL1063">
        <v>0.28814121999999998</v>
      </c>
      <c r="AM1063">
        <v>0.18959582999999999</v>
      </c>
      <c r="AN1063">
        <v>0.1637941</v>
      </c>
      <c r="AO1063">
        <v>5.1987190000000003E-2</v>
      </c>
      <c r="AP1063">
        <v>0.17095395999999999</v>
      </c>
      <c r="AQ1063">
        <v>0.38174140000000001</v>
      </c>
      <c r="AR1063">
        <v>0.26157935999999998</v>
      </c>
      <c r="AS1063">
        <v>9.8586339999999995E-2</v>
      </c>
      <c r="AT1063">
        <v>0.14113390000000001</v>
      </c>
      <c r="AU1063">
        <v>0.13155813999999999</v>
      </c>
      <c r="AV1063">
        <v>0.13488483000000001</v>
      </c>
      <c r="AW1063">
        <v>0.37733063</v>
      </c>
      <c r="AX1063">
        <v>0.31582388</v>
      </c>
      <c r="AY1063">
        <v>0.38851671999999998</v>
      </c>
      <c r="AZ1063">
        <v>0.97385716</v>
      </c>
      <c r="BA1063">
        <v>0.31169474000000003</v>
      </c>
      <c r="BB1063">
        <v>0.13284190000000001</v>
      </c>
      <c r="BC1063">
        <v>4.2447372999999997E-2</v>
      </c>
      <c r="BD1063">
        <v>0.15719867000000001</v>
      </c>
      <c r="BE1063">
        <v>7.2094549999999993E-2</v>
      </c>
      <c r="BF1063">
        <v>0.26673587999999998</v>
      </c>
      <c r="BG1063">
        <v>0.29061789999999998</v>
      </c>
      <c r="BH1063">
        <v>0.23024258</v>
      </c>
      <c r="BI1063">
        <v>0.25116201999999999</v>
      </c>
      <c r="BJ1063">
        <v>0.20820422</v>
      </c>
      <c r="BK1063">
        <v>0.21721973999999999</v>
      </c>
      <c r="BL1063">
        <v>0.29528116999999998</v>
      </c>
      <c r="BM1063">
        <v>0.2892112</v>
      </c>
      <c r="BN1063">
        <v>0.25351578000000002</v>
      </c>
      <c r="BO1063">
        <v>0.36046099999999998</v>
      </c>
      <c r="BP1063">
        <v>0.3157199</v>
      </c>
      <c r="BQ1063">
        <v>5.2998357000000003E-2</v>
      </c>
      <c r="BR1063">
        <v>0.35069795999999998</v>
      </c>
      <c r="BS1063">
        <v>0.14364173</v>
      </c>
      <c r="BT1063">
        <v>0.30181859999999999</v>
      </c>
      <c r="BU1063">
        <v>0.2352515</v>
      </c>
      <c r="BV1063">
        <v>0.23578927</v>
      </c>
      <c r="BW1063">
        <v>0.37353417</v>
      </c>
      <c r="BX1063">
        <v>0.33462247000000001</v>
      </c>
      <c r="BY1063">
        <v>-6.5257350000000006E-2</v>
      </c>
      <c r="BZ1063">
        <v>0.2428874</v>
      </c>
      <c r="CA1063">
        <v>6.9807620000000001E-2</v>
      </c>
      <c r="CB1063">
        <v>0.17021733999999999</v>
      </c>
      <c r="CC1063">
        <v>0.2632563</v>
      </c>
      <c r="CD1063">
        <v>0.42499145999999999</v>
      </c>
      <c r="CE1063">
        <v>0.42278585000000002</v>
      </c>
      <c r="CF1063">
        <v>4.9984294999999998E-2</v>
      </c>
      <c r="CG1063">
        <v>0.13449615000000001</v>
      </c>
      <c r="CH1063">
        <v>0.19922163000000001</v>
      </c>
      <c r="CI1063">
        <v>7.0057389999999997E-2</v>
      </c>
      <c r="CJ1063">
        <v>0.24464211</v>
      </c>
      <c r="CK1063">
        <v>9.7680610000000001E-2</v>
      </c>
      <c r="CL1063">
        <v>0.3386789</v>
      </c>
      <c r="CM1063">
        <v>4.7789051999999999E-2</v>
      </c>
      <c r="CN1063">
        <v>0.18203844</v>
      </c>
      <c r="CO1063">
        <v>0.16117097</v>
      </c>
      <c r="CP1063">
        <v>0.23554973000000001</v>
      </c>
      <c r="CQ1063">
        <v>-3.1436414000000003E-2</v>
      </c>
      <c r="CR1063">
        <v>0.36884916000000001</v>
      </c>
      <c r="CS1063">
        <v>0.22081661</v>
      </c>
      <c r="CT1063">
        <v>0.22256021000000001</v>
      </c>
      <c r="CU1063">
        <v>0.23742311999999999</v>
      </c>
      <c r="CV1063">
        <v>0.13528994</v>
      </c>
      <c r="CW1063">
        <v>0.28993996999999999</v>
      </c>
      <c r="CX1063">
        <v>0.20379417</v>
      </c>
      <c r="CY1063">
        <v>0.29314676000000001</v>
      </c>
      <c r="CZ1063">
        <v>0.36293656000000002</v>
      </c>
      <c r="DA1063">
        <v>0.20108234999999999</v>
      </c>
      <c r="DB1063">
        <v>0.24787476999999999</v>
      </c>
      <c r="DC1063">
        <v>0.97908956000000003</v>
      </c>
      <c r="DD1063">
        <v>0.29184900000000003</v>
      </c>
      <c r="DE1063">
        <v>0.18385483</v>
      </c>
      <c r="DF1063">
        <f t="shared" si="42"/>
        <v>0.22263456621359223</v>
      </c>
      <c r="DG1063">
        <f t="shared" si="43"/>
        <v>0</v>
      </c>
      <c r="DH1063">
        <v>3.7942664418212477E-3</v>
      </c>
      <c r="DI1063">
        <f>VLOOKUP(B1063,owner_jaccard!$C$1:$E$1128,3,FALSE)</f>
        <v>0.4</v>
      </c>
      <c r="DJ1063">
        <f>VLOOKUP(B1063,partic_jaccard!$C$1:$E$1128,3,FALSE)</f>
        <v>0.45161290322580599</v>
      </c>
      <c r="DK1063">
        <f>VLOOKUP(B1063,rtword_jaccard!$C$1:$E$1128,3,FALSE)</f>
        <v>0.35135135135135098</v>
      </c>
      <c r="DL1063">
        <f>VLOOKUP(B1063,rtword_jaccard!$C$1:$F$1128,4,FALSE)</f>
        <v>0.41843971631205601</v>
      </c>
      <c r="DM1063">
        <f>VLOOKUP(B1063,rtword_jaccard!$C$1:$G$1128,5,FALSE)</f>
        <v>0.44927536231884002</v>
      </c>
      <c r="DN1063">
        <f>VLOOKUP(B1063,owner_j_重み付き!$C$1:$E$1128,3)</f>
        <v>1.55E-2</v>
      </c>
      <c r="DO1063">
        <f>VLOOKUP(B1063,part_j_重み付き!$C$1:$E$1128,3,FALSE)</f>
        <v>3.3700000000000001E-2</v>
      </c>
      <c r="DP1063">
        <f>VLOOKUP(B1063,journalsection_jaccard!$C$2:$E$1129,3,FALSE)</f>
        <v>0.72413793103448199</v>
      </c>
      <c r="DQ1063">
        <f>VLOOKUP(B1063,journalsection_jaccard!$C$2:$F$1129,4,FALSE)</f>
        <v>0.48148148148148101</v>
      </c>
      <c r="DR1063">
        <f>VLOOKUP(B1063,journalsection_jaccard!$C$2:$G$1129,5,FALSE)</f>
        <v>0.40845070422535201</v>
      </c>
      <c r="DS1063">
        <f>VLOOKUP(B1063,journalsection_jaccard!$C$2:$H$1129,6,FALSE)</f>
        <v>0.33333333333333298</v>
      </c>
    </row>
    <row r="1064" spans="1:123" hidden="1" x14ac:dyDescent="0.55000000000000004">
      <c r="A1064">
        <v>1057</v>
      </c>
      <c r="B1064" t="s">
        <v>2476</v>
      </c>
      <c r="C1064" t="s">
        <v>1163</v>
      </c>
      <c r="D1064">
        <v>5.9720269999999999E-2</v>
      </c>
      <c r="E1064">
        <v>0.22877655999999999</v>
      </c>
      <c r="F1064">
        <v>0.10342372</v>
      </c>
      <c r="G1064">
        <v>0.31078254999999999</v>
      </c>
      <c r="H1064">
        <v>0.34348255</v>
      </c>
      <c r="I1064">
        <v>0.16318145000000001</v>
      </c>
      <c r="J1064">
        <v>0.26152926999999998</v>
      </c>
      <c r="K1064">
        <v>0.98231900000000005</v>
      </c>
      <c r="L1064">
        <v>0.15037733</v>
      </c>
      <c r="M1064">
        <v>0.17462067000000001</v>
      </c>
      <c r="N1064">
        <v>0.38543453999999999</v>
      </c>
      <c r="O1064">
        <v>0.15400512999999999</v>
      </c>
      <c r="P1064">
        <v>0.12847488000000001</v>
      </c>
      <c r="Q1064">
        <v>0.40404015999999998</v>
      </c>
      <c r="R1064">
        <v>0.10308815</v>
      </c>
      <c r="S1064">
        <v>0.12674524000000001</v>
      </c>
      <c r="T1064">
        <v>0.20796481999999999</v>
      </c>
      <c r="U1064">
        <v>-2.4978110000000001E-2</v>
      </c>
      <c r="V1064">
        <v>9.8675440000000003E-2</v>
      </c>
      <c r="W1064">
        <v>0.29029464999999999</v>
      </c>
      <c r="X1064">
        <v>0.18830368</v>
      </c>
      <c r="Y1064">
        <v>0.23054989000000001</v>
      </c>
      <c r="Z1064">
        <v>0.13453351999999999</v>
      </c>
      <c r="AA1064">
        <v>0.22079276</v>
      </c>
      <c r="AB1064">
        <v>0.23225245</v>
      </c>
      <c r="AC1064">
        <v>0.30711569999999999</v>
      </c>
      <c r="AD1064">
        <v>0.18054191999999999</v>
      </c>
      <c r="AE1064">
        <v>0.17816782</v>
      </c>
      <c r="AF1064">
        <v>0.39614389999999999</v>
      </c>
      <c r="AG1064">
        <v>0.11808535000000001</v>
      </c>
      <c r="AH1064">
        <v>0.14100083999999999</v>
      </c>
      <c r="AI1064">
        <v>0.32387817000000002</v>
      </c>
      <c r="AJ1064">
        <v>0.21225591999999999</v>
      </c>
      <c r="AK1064">
        <v>0.32600686000000001</v>
      </c>
      <c r="AL1064">
        <v>0.2799315</v>
      </c>
      <c r="AM1064">
        <v>6.0669973000000002E-2</v>
      </c>
      <c r="AN1064">
        <v>-0.12963657000000001</v>
      </c>
      <c r="AO1064">
        <v>0.106073365</v>
      </c>
      <c r="AP1064">
        <v>0.25823017999999998</v>
      </c>
      <c r="AQ1064">
        <v>0.30016156999999999</v>
      </c>
      <c r="AR1064">
        <v>0.4609221</v>
      </c>
      <c r="AS1064">
        <v>0.29383355</v>
      </c>
      <c r="AT1064">
        <v>0.19737698000000001</v>
      </c>
      <c r="AU1064">
        <v>0.19068852</v>
      </c>
      <c r="AV1064">
        <v>0.29018941999999998</v>
      </c>
      <c r="AW1064">
        <v>0.48962327999999999</v>
      </c>
      <c r="AX1064">
        <v>0.17257096</v>
      </c>
      <c r="AY1064">
        <v>0.26690241999999997</v>
      </c>
      <c r="AZ1064">
        <v>0.97422940000000002</v>
      </c>
      <c r="BA1064">
        <v>0.29831780000000002</v>
      </c>
      <c r="BB1064">
        <v>5.7007655999999997E-2</v>
      </c>
      <c r="BC1064">
        <v>0.15855268</v>
      </c>
      <c r="BD1064">
        <v>0.18507441999999999</v>
      </c>
      <c r="BE1064">
        <v>-4.6954833000000001E-2</v>
      </c>
      <c r="BF1064">
        <v>0.10370532</v>
      </c>
      <c r="BG1064">
        <v>0.41507115999999999</v>
      </c>
      <c r="BH1064">
        <v>0.31013346000000003</v>
      </c>
      <c r="BI1064">
        <v>0.19953504</v>
      </c>
      <c r="BJ1064">
        <v>0.14462676999999999</v>
      </c>
      <c r="BK1064">
        <v>0.33003375000000001</v>
      </c>
      <c r="BL1064">
        <v>0.28571224000000001</v>
      </c>
      <c r="BM1064">
        <v>0.28401094999999998</v>
      </c>
      <c r="BN1064">
        <v>0.13953905</v>
      </c>
      <c r="BO1064">
        <v>0.16789957999999999</v>
      </c>
      <c r="BP1064">
        <v>0.28830465999999999</v>
      </c>
      <c r="BQ1064">
        <v>0.15668556</v>
      </c>
      <c r="BR1064">
        <v>0.15573256999999999</v>
      </c>
      <c r="BS1064">
        <v>0.18189853</v>
      </c>
      <c r="BT1064">
        <v>0.47996134000000001</v>
      </c>
      <c r="BU1064">
        <v>0.29952127000000001</v>
      </c>
      <c r="BV1064">
        <v>0.37091285000000002</v>
      </c>
      <c r="BW1064">
        <v>0.37367280000000003</v>
      </c>
      <c r="BX1064">
        <v>0.36111122000000001</v>
      </c>
      <c r="BY1064">
        <v>0.17946851</v>
      </c>
      <c r="BZ1064">
        <v>0.24451687999999999</v>
      </c>
      <c r="CA1064">
        <v>0.16968289</v>
      </c>
      <c r="CB1064">
        <v>0.18212011</v>
      </c>
      <c r="CC1064">
        <v>0.37778460000000003</v>
      </c>
      <c r="CD1064">
        <v>0.32963914</v>
      </c>
      <c r="CE1064">
        <v>0.48828127999999998</v>
      </c>
      <c r="CF1064">
        <v>0.10647073999999999</v>
      </c>
      <c r="CG1064">
        <v>0.27271580000000001</v>
      </c>
      <c r="CH1064">
        <v>0.37453049999999999</v>
      </c>
      <c r="CI1064">
        <v>0.14276372000000001</v>
      </c>
      <c r="CJ1064">
        <v>0.19819449</v>
      </c>
      <c r="CK1064">
        <v>0.19629946000000001</v>
      </c>
      <c r="CL1064">
        <v>0.30894926</v>
      </c>
      <c r="CM1064">
        <v>3.7213112999999999E-2</v>
      </c>
      <c r="CN1064">
        <v>0.11125955999999999</v>
      </c>
      <c r="CO1064">
        <v>0.18157697</v>
      </c>
      <c r="CP1064">
        <v>0.32879943</v>
      </c>
      <c r="CQ1064">
        <v>0.35807030000000001</v>
      </c>
      <c r="CR1064">
        <v>0.27727094000000002</v>
      </c>
      <c r="CS1064">
        <v>0.18950178000000001</v>
      </c>
      <c r="CT1064">
        <v>0.13583381</v>
      </c>
      <c r="CU1064">
        <v>0.27749336000000002</v>
      </c>
      <c r="CV1064">
        <v>0.27743319999999999</v>
      </c>
      <c r="CW1064">
        <v>0.19402628999999999</v>
      </c>
      <c r="CX1064">
        <v>-1.6618892999999999E-2</v>
      </c>
      <c r="CY1064">
        <v>0.17343006999999999</v>
      </c>
      <c r="CZ1064">
        <v>0.30615344999999999</v>
      </c>
      <c r="DA1064">
        <v>0.33836854</v>
      </c>
      <c r="DB1064">
        <v>0.11336698000000001</v>
      </c>
      <c r="DC1064">
        <v>0.97754616000000005</v>
      </c>
      <c r="DD1064">
        <v>0.35514986999999998</v>
      </c>
      <c r="DE1064">
        <v>0.17676464</v>
      </c>
      <c r="DF1064">
        <f t="shared" si="42"/>
        <v>0.22508137797087374</v>
      </c>
      <c r="DG1064">
        <f t="shared" si="43"/>
        <v>0</v>
      </c>
      <c r="DH1064">
        <v>3.8819911798360085E-2</v>
      </c>
      <c r="DI1064">
        <f>VLOOKUP(B1064,owner_jaccard!$C$1:$E$1128,3,FALSE)</f>
        <v>0.28070175438596401</v>
      </c>
      <c r="DJ1064">
        <f>VLOOKUP(B1064,partic_jaccard!$C$1:$E$1128,3,FALSE)</f>
        <v>0.51111111111111096</v>
      </c>
      <c r="DK1064">
        <f>VLOOKUP(B1064,rtword_jaccard!$C$1:$E$1128,3,FALSE)</f>
        <v>0.29870129870129802</v>
      </c>
      <c r="DL1064">
        <f>VLOOKUP(B1064,rtword_jaccard!$C$1:$F$1128,4,FALSE)</f>
        <v>0.37931034482758602</v>
      </c>
      <c r="DM1064">
        <f>VLOOKUP(B1064,rtword_jaccard!$C$1:$G$1128,5,FALSE)</f>
        <v>0.38888888888888801</v>
      </c>
      <c r="DN1064">
        <f>VLOOKUP(B1064,owner_j_重み付き!$C$1:$E$1128,3)</f>
        <v>2.6599999999999999E-2</v>
      </c>
      <c r="DO1064">
        <f>VLOOKUP(B1064,part_j_重み付き!$C$1:$E$1128,3,FALSE)</f>
        <v>4.0099999999999997E-2</v>
      </c>
      <c r="DP1064">
        <f>VLOOKUP(B1064,journalsection_jaccard!$C$2:$E$1129,3,FALSE)</f>
        <v>0.66666666666666596</v>
      </c>
      <c r="DQ1064">
        <f>VLOOKUP(B1064,journalsection_jaccard!$C$2:$F$1129,4,FALSE)</f>
        <v>0.43884892086330901</v>
      </c>
      <c r="DR1064">
        <f>VLOOKUP(B1064,journalsection_jaccard!$C$2:$G$1129,5,FALSE)</f>
        <v>0.36986301369863001</v>
      </c>
      <c r="DS1064">
        <f>VLOOKUP(B1064,journalsection_jaccard!$C$2:$H$1129,6,FALSE)</f>
        <v>0.219512195121951</v>
      </c>
    </row>
    <row r="1065" spans="1:123" x14ac:dyDescent="0.55000000000000004">
      <c r="A1065">
        <v>1058</v>
      </c>
      <c r="B1065" t="s">
        <v>1590</v>
      </c>
      <c r="C1065" t="s">
        <v>1164</v>
      </c>
      <c r="D1065">
        <v>5.7683195999999999E-2</v>
      </c>
      <c r="E1065">
        <v>0.15474571000000001</v>
      </c>
      <c r="F1065">
        <v>0.1415691</v>
      </c>
      <c r="G1065">
        <v>0.11315016</v>
      </c>
      <c r="H1065">
        <v>0.14389490999999999</v>
      </c>
      <c r="I1065">
        <v>0.1075653</v>
      </c>
      <c r="J1065">
        <v>0.11637945</v>
      </c>
      <c r="K1065">
        <v>0.98098189999999996</v>
      </c>
      <c r="L1065">
        <v>8.3195019999999995E-2</v>
      </c>
      <c r="M1065">
        <v>0.22178674000000001</v>
      </c>
      <c r="N1065">
        <v>0.23393533</v>
      </c>
      <c r="O1065">
        <v>0.19639196</v>
      </c>
      <c r="P1065">
        <v>3.4072902E-3</v>
      </c>
      <c r="Q1065">
        <v>0.25521250000000001</v>
      </c>
      <c r="R1065">
        <v>0.2811746</v>
      </c>
      <c r="S1065">
        <v>0.10531717</v>
      </c>
      <c r="T1065">
        <v>9.6191579999999999E-2</v>
      </c>
      <c r="U1065">
        <v>-4.5039280000000001E-2</v>
      </c>
      <c r="V1065">
        <v>2.4797702000000001E-3</v>
      </c>
      <c r="W1065">
        <v>0.38213684999999997</v>
      </c>
      <c r="X1065">
        <v>1.9065656E-2</v>
      </c>
      <c r="Y1065">
        <v>0.16792009999999999</v>
      </c>
      <c r="Z1065">
        <v>0.17402977</v>
      </c>
      <c r="AA1065">
        <v>0.17000625</v>
      </c>
      <c r="AB1065">
        <v>0.10198214</v>
      </c>
      <c r="AC1065">
        <v>0.17364404999999999</v>
      </c>
      <c r="AD1065">
        <v>0.10771861000000001</v>
      </c>
      <c r="AE1065">
        <v>0.11976206</v>
      </c>
      <c r="AF1065">
        <v>0.27314674999999999</v>
      </c>
      <c r="AG1065">
        <v>0.20485939</v>
      </c>
      <c r="AH1065">
        <v>7.0362404000000003E-2</v>
      </c>
      <c r="AI1065">
        <v>0.14751803999999999</v>
      </c>
      <c r="AJ1065">
        <v>0.21812053000000001</v>
      </c>
      <c r="AK1065">
        <v>3.2998048000000002E-2</v>
      </c>
      <c r="AL1065">
        <v>0.19455749999999999</v>
      </c>
      <c r="AM1065">
        <v>0.13705146000000001</v>
      </c>
      <c r="AN1065">
        <v>6.7277803999999997E-2</v>
      </c>
      <c r="AO1065">
        <v>3.6504960000000003E-2</v>
      </c>
      <c r="AP1065">
        <v>0.15853886</v>
      </c>
      <c r="AQ1065">
        <v>0.16414313</v>
      </c>
      <c r="AR1065">
        <v>0.14845595</v>
      </c>
      <c r="AS1065">
        <v>0.1357942</v>
      </c>
      <c r="AT1065">
        <v>6.8692006E-2</v>
      </c>
      <c r="AU1065">
        <v>0.25968217999999998</v>
      </c>
      <c r="AV1065">
        <v>0.27181470000000002</v>
      </c>
      <c r="AW1065">
        <v>0.21084027</v>
      </c>
      <c r="AX1065">
        <v>0.20037927</v>
      </c>
      <c r="AY1065">
        <v>0.39579389999999998</v>
      </c>
      <c r="AZ1065">
        <v>0.95118230000000004</v>
      </c>
      <c r="BA1065">
        <v>0.17034347</v>
      </c>
      <c r="BB1065">
        <v>0.18310274000000001</v>
      </c>
      <c r="BC1065">
        <v>8.8663099999999995E-2</v>
      </c>
      <c r="BD1065">
        <v>0.11135638</v>
      </c>
      <c r="BE1065">
        <v>0.18696934000000001</v>
      </c>
      <c r="BF1065">
        <v>3.9653540000000001E-2</v>
      </c>
      <c r="BG1065">
        <v>7.5267479999999998E-2</v>
      </c>
      <c r="BH1065">
        <v>0.23540367000000001</v>
      </c>
      <c r="BI1065">
        <v>8.3807610000000005E-2</v>
      </c>
      <c r="BJ1065">
        <v>0.22670802000000001</v>
      </c>
      <c r="BK1065">
        <v>0.17984433</v>
      </c>
      <c r="BL1065">
        <v>-0.14698575</v>
      </c>
      <c r="BM1065">
        <v>-2.2297883000000001E-2</v>
      </c>
      <c r="BN1065">
        <v>8.2784010000000005E-2</v>
      </c>
      <c r="BO1065">
        <v>0.27948509999999999</v>
      </c>
      <c r="BP1065">
        <v>0.20396568000000001</v>
      </c>
      <c r="BQ1065">
        <v>7.6377589999999995E-2</v>
      </c>
      <c r="BR1065">
        <v>0.21883538</v>
      </c>
      <c r="BS1065">
        <v>0.15363937999999999</v>
      </c>
      <c r="BT1065">
        <v>0.37058943999999999</v>
      </c>
      <c r="BU1065">
        <v>0.17762414000000001</v>
      </c>
      <c r="BV1065">
        <v>0.19774671999999999</v>
      </c>
      <c r="BW1065">
        <v>0.35154416999999999</v>
      </c>
      <c r="BX1065">
        <v>0.29383071999999999</v>
      </c>
      <c r="BY1065">
        <v>1.2285040000000001E-2</v>
      </c>
      <c r="BZ1065">
        <v>-6.9786767000000003E-3</v>
      </c>
      <c r="CA1065">
        <v>0.28149532999999999</v>
      </c>
      <c r="CB1065">
        <v>0.17029411999999999</v>
      </c>
      <c r="CC1065">
        <v>0.20889625000000001</v>
      </c>
      <c r="CD1065">
        <v>0.32813320000000001</v>
      </c>
      <c r="CE1065">
        <v>0.25832704000000001</v>
      </c>
      <c r="CF1065">
        <v>0.17209029000000001</v>
      </c>
      <c r="CG1065">
        <v>0.27263564000000001</v>
      </c>
      <c r="CH1065">
        <v>0.32712321999999999</v>
      </c>
      <c r="CI1065">
        <v>0.21724692000000001</v>
      </c>
      <c r="CJ1065">
        <v>0.24554118999999999</v>
      </c>
      <c r="CK1065">
        <v>0.12721104999999999</v>
      </c>
      <c r="CL1065">
        <v>0.106121406</v>
      </c>
      <c r="CM1065">
        <v>0.20019938000000001</v>
      </c>
      <c r="CN1065">
        <v>0.16909017000000001</v>
      </c>
      <c r="CO1065">
        <v>0.23213406</v>
      </c>
      <c r="CP1065">
        <v>6.4884979999999995E-2</v>
      </c>
      <c r="CQ1065">
        <v>-6.7503259999999995E-2</v>
      </c>
      <c r="CR1065">
        <v>0.15620136000000001</v>
      </c>
      <c r="CS1065">
        <v>1.8911556999999999E-2</v>
      </c>
      <c r="CT1065">
        <v>-8.3759256000000004E-2</v>
      </c>
      <c r="CU1065">
        <v>3.9591234000000003E-2</v>
      </c>
      <c r="CV1065">
        <v>0.14207315000000001</v>
      </c>
      <c r="CW1065">
        <v>0.13961032000000001</v>
      </c>
      <c r="CX1065">
        <v>0.22832951000000001</v>
      </c>
      <c r="CY1065">
        <v>0.17321510000000001</v>
      </c>
      <c r="CZ1065">
        <v>0.21355218000000001</v>
      </c>
      <c r="DA1065">
        <v>0.33226739999999999</v>
      </c>
      <c r="DB1065">
        <v>0.23532096</v>
      </c>
      <c r="DC1065">
        <v>0.96621630000000003</v>
      </c>
      <c r="DD1065">
        <v>0.12651612000000001</v>
      </c>
      <c r="DE1065">
        <v>9.1360070000000002E-2</v>
      </c>
      <c r="DF1065">
        <f t="shared" si="42"/>
        <v>0.15565546384174753</v>
      </c>
      <c r="DG1065">
        <f t="shared" si="43"/>
        <v>0</v>
      </c>
      <c r="DH1065">
        <v>0</v>
      </c>
      <c r="DI1065">
        <f>VLOOKUP(B1065,owner_jaccard!$C$1:$E$1128,3,FALSE)</f>
        <v>0.14705882352941099</v>
      </c>
      <c r="DJ1065">
        <f>VLOOKUP(B1065,partic_jaccard!$C$1:$E$1128,3,FALSE)</f>
        <v>0.214285714285714</v>
      </c>
      <c r="DK1065">
        <f>VLOOKUP(B1065,rtword_jaccard!$C$1:$E$1128,3,FALSE)</f>
        <v>9.8901098901098897E-2</v>
      </c>
      <c r="DL1065">
        <f>VLOOKUP(B1065,rtword_jaccard!$C$1:$F$1128,4,FALSE)</f>
        <v>0.16959064327485299</v>
      </c>
      <c r="DM1065">
        <f>VLOOKUP(B1065,rtword_jaccard!$C$1:$G$1128,5,FALSE)</f>
        <v>0.20481927710843301</v>
      </c>
      <c r="DN1065">
        <f>VLOOKUP(B1065,owner_j_重み付き!$C$1:$E$1128,3)</f>
        <v>8.9999999999999993E-3</v>
      </c>
      <c r="DO1065">
        <f>VLOOKUP(B1065,part_j_重み付き!$C$1:$E$1128,3,FALSE)</f>
        <v>1.7899999999999999E-2</v>
      </c>
      <c r="DP1065">
        <f>VLOOKUP(B1065,journalsection_jaccard!$C$2:$E$1129,3,FALSE)</f>
        <v>0.49253731343283502</v>
      </c>
      <c r="DQ1065">
        <f>VLOOKUP(B1065,journalsection_jaccard!$C$2:$F$1129,4,FALSE)</f>
        <v>0.32450331125827803</v>
      </c>
      <c r="DR1065">
        <f>VLOOKUP(B1065,journalsection_jaccard!$C$2:$G$1129,5,FALSE)</f>
        <v>0.28205128205128199</v>
      </c>
      <c r="DS1065">
        <f>VLOOKUP(B1065,journalsection_jaccard!$C$2:$H$1129,6,FALSE)</f>
        <v>0.123595505617977</v>
      </c>
    </row>
    <row r="1066" spans="1:123" hidden="1" x14ac:dyDescent="0.55000000000000004">
      <c r="A1066">
        <v>1059</v>
      </c>
      <c r="B1066" t="s">
        <v>2477</v>
      </c>
      <c r="C1066" t="s">
        <v>1165</v>
      </c>
      <c r="D1066">
        <v>0.15871379999999999</v>
      </c>
      <c r="E1066">
        <v>0.19683819999999999</v>
      </c>
      <c r="F1066">
        <v>6.748593E-2</v>
      </c>
      <c r="G1066">
        <v>0.10557659</v>
      </c>
      <c r="H1066">
        <v>0.33219462999999999</v>
      </c>
      <c r="I1066">
        <v>0.15578605000000001</v>
      </c>
      <c r="J1066">
        <v>0.23499524999999999</v>
      </c>
      <c r="K1066">
        <v>0.98166202999999996</v>
      </c>
      <c r="L1066">
        <v>0.10549602</v>
      </c>
      <c r="M1066">
        <v>0.25241165999999998</v>
      </c>
      <c r="N1066">
        <v>0.34038854000000002</v>
      </c>
      <c r="O1066">
        <v>0.24418736999999999</v>
      </c>
      <c r="P1066">
        <v>7.7173050000000007E-2</v>
      </c>
      <c r="Q1066">
        <v>4.3984223000000003E-2</v>
      </c>
      <c r="R1066">
        <v>6.6365789999999994E-2</v>
      </c>
      <c r="S1066">
        <v>7.6348219999999994E-2</v>
      </c>
      <c r="T1066">
        <v>0.1941195</v>
      </c>
      <c r="U1066">
        <v>0.119324416</v>
      </c>
      <c r="V1066">
        <v>0.18534524999999999</v>
      </c>
      <c r="W1066">
        <v>0.22954862000000001</v>
      </c>
      <c r="X1066">
        <v>6.1851256E-2</v>
      </c>
      <c r="Y1066">
        <v>7.500445E-2</v>
      </c>
      <c r="Z1066">
        <v>0.18813404</v>
      </c>
      <c r="AA1066">
        <v>0.100326106</v>
      </c>
      <c r="AB1066">
        <v>5.9507675000000003E-2</v>
      </c>
      <c r="AC1066">
        <v>0.25532448000000002</v>
      </c>
      <c r="AD1066">
        <v>9.4803739999999997E-2</v>
      </c>
      <c r="AE1066">
        <v>8.1946234999999996E-3</v>
      </c>
      <c r="AF1066">
        <v>0.1443256</v>
      </c>
      <c r="AG1066">
        <v>0.35423591999999998</v>
      </c>
      <c r="AH1066">
        <v>2.8878555E-2</v>
      </c>
      <c r="AI1066">
        <v>0.24221330999999999</v>
      </c>
      <c r="AJ1066">
        <v>0.18933858000000001</v>
      </c>
      <c r="AK1066">
        <v>1.8924044000000001E-2</v>
      </c>
      <c r="AL1066">
        <v>0.22668879</v>
      </c>
      <c r="AM1066">
        <v>0.18719073</v>
      </c>
      <c r="AN1066">
        <v>0.25119089999999999</v>
      </c>
      <c r="AO1066">
        <v>2.3444485000000001E-2</v>
      </c>
      <c r="AP1066">
        <v>0.32454791999999999</v>
      </c>
      <c r="AQ1066">
        <v>0.21580357999999999</v>
      </c>
      <c r="AR1066">
        <v>0.19184670000000001</v>
      </c>
      <c r="AS1066">
        <v>0.26320929999999998</v>
      </c>
      <c r="AT1066">
        <v>0.13399442</v>
      </c>
      <c r="AU1066">
        <v>0.32584605</v>
      </c>
      <c r="AV1066">
        <v>0.12349789999999999</v>
      </c>
      <c r="AW1066">
        <v>6.3520729999999997E-2</v>
      </c>
      <c r="AX1066">
        <v>9.8913180000000003E-2</v>
      </c>
      <c r="AY1066">
        <v>0.42445093</v>
      </c>
      <c r="AZ1066">
        <v>0.96299559999999995</v>
      </c>
      <c r="BA1066">
        <v>0.32731422999999998</v>
      </c>
      <c r="BB1066">
        <v>0.24934447000000001</v>
      </c>
      <c r="BC1066">
        <v>0.17645005999999999</v>
      </c>
      <c r="BD1066">
        <v>0.18233089</v>
      </c>
      <c r="BE1066">
        <v>0.14571973999999999</v>
      </c>
      <c r="BF1066">
        <v>8.1485144999999995E-2</v>
      </c>
      <c r="BG1066">
        <v>9.8243005999999994E-2</v>
      </c>
      <c r="BH1066">
        <v>5.4835435000000002E-2</v>
      </c>
      <c r="BI1066">
        <v>5.8363947999999999E-2</v>
      </c>
      <c r="BJ1066">
        <v>-5.3009028E-3</v>
      </c>
      <c r="BK1066">
        <v>0.21130724000000001</v>
      </c>
      <c r="BL1066">
        <v>0.17610168000000001</v>
      </c>
      <c r="BM1066">
        <v>0.27665975999999998</v>
      </c>
      <c r="BN1066">
        <v>-3.6187931999999999E-2</v>
      </c>
      <c r="BO1066">
        <v>0.19027126</v>
      </c>
      <c r="BP1066">
        <v>0.30084503000000001</v>
      </c>
      <c r="BQ1066">
        <v>0.28753126000000001</v>
      </c>
      <c r="BR1066">
        <v>0.32740345999999998</v>
      </c>
      <c r="BS1066">
        <v>0.14408936999999999</v>
      </c>
      <c r="BT1066">
        <v>0.33783278</v>
      </c>
      <c r="BU1066">
        <v>0.15392911000000001</v>
      </c>
      <c r="BV1066">
        <v>0.24534913999999999</v>
      </c>
      <c r="BW1066">
        <v>0.24806389000000001</v>
      </c>
      <c r="BX1066">
        <v>0.20330614</v>
      </c>
      <c r="BY1066">
        <v>0.13106023999999999</v>
      </c>
      <c r="BZ1066">
        <v>0.15678321000000001</v>
      </c>
      <c r="CA1066">
        <v>6.2848194999999996E-2</v>
      </c>
      <c r="CB1066">
        <v>0.20295969999999999</v>
      </c>
      <c r="CC1066">
        <v>0.13038552</v>
      </c>
      <c r="CD1066">
        <v>0.27943499999999999</v>
      </c>
      <c r="CE1066">
        <v>0.20377807000000001</v>
      </c>
      <c r="CF1066">
        <v>0.12602637999999999</v>
      </c>
      <c r="CG1066">
        <v>0.37132653999999998</v>
      </c>
      <c r="CH1066">
        <v>0.27710067999999999</v>
      </c>
      <c r="CI1066">
        <v>0.33373362000000001</v>
      </c>
      <c r="CJ1066">
        <v>0.29908390000000001</v>
      </c>
      <c r="CK1066">
        <v>0.19515263999999999</v>
      </c>
      <c r="CL1066">
        <v>0.24045106999999999</v>
      </c>
      <c r="CM1066">
        <v>0.20040717999999999</v>
      </c>
      <c r="CN1066">
        <v>0.23188982999999999</v>
      </c>
      <c r="CO1066">
        <v>4.4324145000000002E-2</v>
      </c>
      <c r="CP1066">
        <v>0.32492219999999999</v>
      </c>
      <c r="CQ1066">
        <v>0.21829921999999999</v>
      </c>
      <c r="CR1066">
        <v>0.21188998000000001</v>
      </c>
      <c r="CS1066">
        <v>0.21317718999999999</v>
      </c>
      <c r="CT1066">
        <v>0.19253977999999999</v>
      </c>
      <c r="CU1066">
        <v>5.899248E-2</v>
      </c>
      <c r="CV1066">
        <v>0.17066748000000001</v>
      </c>
      <c r="CW1066">
        <v>0.22863388000000001</v>
      </c>
      <c r="CX1066">
        <v>0.21941074999999999</v>
      </c>
      <c r="CY1066">
        <v>-3.7522577E-3</v>
      </c>
      <c r="CZ1066">
        <v>0.21566255000000001</v>
      </c>
      <c r="DA1066">
        <v>0.51719784999999996</v>
      </c>
      <c r="DB1066">
        <v>0.12816395999999999</v>
      </c>
      <c r="DC1066">
        <v>0.97239109999999995</v>
      </c>
      <c r="DD1066">
        <v>0.24109802</v>
      </c>
      <c r="DE1066">
        <v>0.19236702999999999</v>
      </c>
      <c r="DF1066">
        <f t="shared" si="42"/>
        <v>0.18361937228155331</v>
      </c>
      <c r="DG1066">
        <f t="shared" si="43"/>
        <v>0</v>
      </c>
      <c r="DH1066">
        <v>1.0845986984815619E-3</v>
      </c>
      <c r="DI1066">
        <f>VLOOKUP(B1066,owner_jaccard!$C$1:$E$1128,3,FALSE)</f>
        <v>0.48</v>
      </c>
      <c r="DJ1066">
        <f>VLOOKUP(B1066,partic_jaccard!$C$1:$E$1128,3,FALSE)</f>
        <v>0.32</v>
      </c>
      <c r="DK1066">
        <f>VLOOKUP(B1066,rtword_jaccard!$C$1:$E$1128,3,FALSE)</f>
        <v>0.234567901234567</v>
      </c>
      <c r="DL1066">
        <f>VLOOKUP(B1066,rtword_jaccard!$C$1:$F$1128,4,FALSE)</f>
        <v>0.29870129870129802</v>
      </c>
      <c r="DM1066">
        <f>VLOOKUP(B1066,rtword_jaccard!$C$1:$G$1128,5,FALSE)</f>
        <v>0.33333333333333298</v>
      </c>
      <c r="DN1066">
        <f>VLOOKUP(B1066,owner_j_重み付き!$C$1:$E$1128,3)</f>
        <v>1.11E-2</v>
      </c>
      <c r="DO1066">
        <f>VLOOKUP(B1066,part_j_重み付き!$C$1:$E$1128,3,FALSE)</f>
        <v>1.4500000000000001E-2</v>
      </c>
      <c r="DP1066">
        <f>VLOOKUP(B1066,journalsection_jaccard!$C$2:$E$1129,3,FALSE)</f>
        <v>0.58730158730158699</v>
      </c>
      <c r="DQ1066">
        <f>VLOOKUP(B1066,journalsection_jaccard!$C$2:$F$1129,4,FALSE)</f>
        <v>0.36054421768707401</v>
      </c>
      <c r="DR1066">
        <f>VLOOKUP(B1066,journalsection_jaccard!$C$2:$G$1129,5,FALSE)</f>
        <v>0.31004366812227002</v>
      </c>
      <c r="DS1066">
        <f>VLOOKUP(B1066,journalsection_jaccard!$C$2:$H$1129,6,FALSE)</f>
        <v>0.20481927710843301</v>
      </c>
    </row>
    <row r="1067" spans="1:123" hidden="1" x14ac:dyDescent="0.55000000000000004">
      <c r="A1067">
        <v>1060</v>
      </c>
      <c r="B1067" t="s">
        <v>2478</v>
      </c>
      <c r="C1067" t="s">
        <v>1166</v>
      </c>
      <c r="D1067">
        <v>0.33908244999999998</v>
      </c>
      <c r="E1067">
        <v>0.29230420000000001</v>
      </c>
      <c r="F1067">
        <v>9.3943100000000002E-2</v>
      </c>
      <c r="G1067">
        <v>0.34431317</v>
      </c>
      <c r="H1067">
        <v>0.25702937999999997</v>
      </c>
      <c r="I1067">
        <v>0.35001352000000002</v>
      </c>
      <c r="J1067">
        <v>0.20118465999999999</v>
      </c>
      <c r="K1067">
        <v>0.97898364000000004</v>
      </c>
      <c r="L1067">
        <v>0.2907362</v>
      </c>
      <c r="M1067">
        <v>0.16945668999999999</v>
      </c>
      <c r="N1067">
        <v>0.30571055000000003</v>
      </c>
      <c r="O1067">
        <v>6.0093038000000001E-2</v>
      </c>
      <c r="P1067">
        <v>0.23500768999999999</v>
      </c>
      <c r="Q1067">
        <v>0.38542094999999998</v>
      </c>
      <c r="R1067">
        <v>0.2795628</v>
      </c>
      <c r="S1067">
        <v>0.2199633</v>
      </c>
      <c r="T1067">
        <v>0.14538856</v>
      </c>
      <c r="U1067">
        <v>0.13695431999999999</v>
      </c>
      <c r="V1067">
        <v>0.19916846999999999</v>
      </c>
      <c r="W1067">
        <v>0.19892911999999999</v>
      </c>
      <c r="X1067">
        <v>7.3680640000000006E-2</v>
      </c>
      <c r="Y1067">
        <v>0.39410666</v>
      </c>
      <c r="Z1067">
        <v>0.24264742</v>
      </c>
      <c r="AA1067">
        <v>0.34235343000000001</v>
      </c>
      <c r="AB1067">
        <v>-8.2554500000000003E-2</v>
      </c>
      <c r="AC1067">
        <v>0.31789075999999999</v>
      </c>
      <c r="AD1067">
        <v>0.14941750000000001</v>
      </c>
      <c r="AE1067">
        <v>0.11701689999999999</v>
      </c>
      <c r="AF1067">
        <v>0.35681512999999998</v>
      </c>
      <c r="AG1067">
        <v>0.2048085</v>
      </c>
      <c r="AH1067">
        <v>0.24821832999999999</v>
      </c>
      <c r="AI1067">
        <v>0.22004808000000001</v>
      </c>
      <c r="AJ1067">
        <v>0.27321318</v>
      </c>
      <c r="AK1067">
        <v>0.117251776</v>
      </c>
      <c r="AL1067">
        <v>0.24933822</v>
      </c>
      <c r="AM1067">
        <v>0.15118192</v>
      </c>
      <c r="AN1067">
        <v>-3.8053770000000001E-2</v>
      </c>
      <c r="AO1067">
        <v>0.13760626000000001</v>
      </c>
      <c r="AP1067">
        <v>0.22176599999999999</v>
      </c>
      <c r="AQ1067">
        <v>0.24947135000000001</v>
      </c>
      <c r="AR1067">
        <v>0.48738672999999999</v>
      </c>
      <c r="AS1067">
        <v>0.23224834</v>
      </c>
      <c r="AT1067">
        <v>0.22293793000000001</v>
      </c>
      <c r="AU1067">
        <v>0.29260838</v>
      </c>
      <c r="AV1067">
        <v>8.6553229999999995E-2</v>
      </c>
      <c r="AW1067">
        <v>0.44052953</v>
      </c>
      <c r="AX1067">
        <v>0.21726163000000001</v>
      </c>
      <c r="AY1067">
        <v>0.2507027</v>
      </c>
      <c r="AZ1067">
        <v>0.96777080000000004</v>
      </c>
      <c r="BA1067">
        <v>0.22253923</v>
      </c>
      <c r="BB1067">
        <v>4.6975030000000001E-2</v>
      </c>
      <c r="BC1067">
        <v>0.26292396000000001</v>
      </c>
      <c r="BD1067">
        <v>0.24005081</v>
      </c>
      <c r="BE1067">
        <v>0.24705619000000001</v>
      </c>
      <c r="BF1067">
        <v>9.2421450000000002E-2</v>
      </c>
      <c r="BG1067">
        <v>0.41409907000000001</v>
      </c>
      <c r="BH1067">
        <v>0.104822084</v>
      </c>
      <c r="BI1067">
        <v>0.21458279</v>
      </c>
      <c r="BJ1067">
        <v>0.16255454999999999</v>
      </c>
      <c r="BK1067">
        <v>0.25517010000000001</v>
      </c>
      <c r="BL1067">
        <v>0.2527508</v>
      </c>
      <c r="BM1067">
        <v>0.22561814999999999</v>
      </c>
      <c r="BN1067">
        <v>0.15213418000000001</v>
      </c>
      <c r="BO1067">
        <v>0.29490262</v>
      </c>
      <c r="BP1067">
        <v>0.21801068000000001</v>
      </c>
      <c r="BQ1067">
        <v>0.22629145000000001</v>
      </c>
      <c r="BR1067">
        <v>3.7649307E-2</v>
      </c>
      <c r="BS1067">
        <v>0.39207776999999999</v>
      </c>
      <c r="BT1067">
        <v>0.35004400000000002</v>
      </c>
      <c r="BU1067">
        <v>0.17112740000000001</v>
      </c>
      <c r="BV1067">
        <v>0.20371300000000001</v>
      </c>
      <c r="BW1067">
        <v>0.41561147999999998</v>
      </c>
      <c r="BX1067">
        <v>0.39933353999999999</v>
      </c>
      <c r="BY1067">
        <v>0.30712240000000002</v>
      </c>
      <c r="BZ1067">
        <v>0.14564173</v>
      </c>
      <c r="CA1067">
        <v>0.20811863</v>
      </c>
      <c r="CB1067">
        <v>0.24517997</v>
      </c>
      <c r="CC1067">
        <v>0.45417701999999999</v>
      </c>
      <c r="CD1067">
        <v>0.43934869999999998</v>
      </c>
      <c r="CE1067">
        <v>0.40865594</v>
      </c>
      <c r="CF1067">
        <v>0.19440292000000001</v>
      </c>
      <c r="CG1067">
        <v>0.28714650000000003</v>
      </c>
      <c r="CH1067">
        <v>0.37275162000000001</v>
      </c>
      <c r="CI1067">
        <v>0.10052698</v>
      </c>
      <c r="CJ1067">
        <v>0.16830777999999999</v>
      </c>
      <c r="CK1067">
        <v>0.22080105999999999</v>
      </c>
      <c r="CL1067">
        <v>0.35553664000000001</v>
      </c>
      <c r="CM1067">
        <v>0.34601211999999998</v>
      </c>
      <c r="CN1067">
        <v>0.18364859</v>
      </c>
      <c r="CO1067">
        <v>0.16472980000000001</v>
      </c>
      <c r="CP1067">
        <v>0.36966450000000001</v>
      </c>
      <c r="CQ1067">
        <v>0.26895019999999997</v>
      </c>
      <c r="CR1067">
        <v>0.32193245999999998</v>
      </c>
      <c r="CS1067">
        <v>0.2592565</v>
      </c>
      <c r="CT1067">
        <v>0.14808379999999999</v>
      </c>
      <c r="CU1067">
        <v>8.6863099999999999E-2</v>
      </c>
      <c r="CV1067">
        <v>0.45495910000000001</v>
      </c>
      <c r="CW1067">
        <v>0.42163803999999999</v>
      </c>
      <c r="CX1067">
        <v>0.17639795</v>
      </c>
      <c r="CY1067">
        <v>0.31694299999999997</v>
      </c>
      <c r="CZ1067">
        <v>0.22187454000000001</v>
      </c>
      <c r="DA1067">
        <v>0.25897172000000002</v>
      </c>
      <c r="DB1067">
        <v>0.17642851000000001</v>
      </c>
      <c r="DC1067">
        <v>0.98039036999999996</v>
      </c>
      <c r="DD1067">
        <v>0.15871109</v>
      </c>
      <c r="DE1067">
        <v>0.22737540000000001</v>
      </c>
      <c r="DF1067">
        <f t="shared" si="42"/>
        <v>0.2403236152912622</v>
      </c>
      <c r="DG1067">
        <f t="shared" si="43"/>
        <v>0</v>
      </c>
      <c r="DH1067">
        <v>2.007628990162618E-4</v>
      </c>
      <c r="DI1067">
        <f>VLOOKUP(B1067,owner_jaccard!$C$1:$E$1128,3,FALSE)</f>
        <v>0.25714285714285701</v>
      </c>
      <c r="DJ1067">
        <f>VLOOKUP(B1067,partic_jaccard!$C$1:$E$1128,3,FALSE)</f>
        <v>0.44827586206896503</v>
      </c>
      <c r="DK1067">
        <f>VLOOKUP(B1067,rtword_jaccard!$C$1:$E$1128,3,FALSE)</f>
        <v>0.35135135135135098</v>
      </c>
      <c r="DL1067">
        <f>VLOOKUP(B1067,rtword_jaccard!$C$1:$F$1128,4,FALSE)</f>
        <v>0.38888888888888801</v>
      </c>
      <c r="DM1067">
        <f>VLOOKUP(B1067,rtword_jaccard!$C$1:$G$1128,5,FALSE)</f>
        <v>0.36986301369863001</v>
      </c>
      <c r="DN1067">
        <f>VLOOKUP(B1067,owner_j_重み付き!$C$1:$E$1128,3)</f>
        <v>6.0000000000000001E-3</v>
      </c>
      <c r="DO1067">
        <f>VLOOKUP(B1067,part_j_重み付き!$C$1:$E$1128,3,FALSE)</f>
        <v>1.8499999999999999E-2</v>
      </c>
      <c r="DP1067">
        <f>VLOOKUP(B1067,journalsection_jaccard!$C$2:$E$1129,3,FALSE)</f>
        <v>0.72413793103448199</v>
      </c>
      <c r="DQ1067">
        <f>VLOOKUP(B1067,journalsection_jaccard!$C$2:$F$1129,4,FALSE)</f>
        <v>0.47058823529411697</v>
      </c>
      <c r="DR1067">
        <f>VLOOKUP(B1067,journalsection_jaccard!$C$2:$G$1129,5,FALSE)</f>
        <v>0.42180094786729799</v>
      </c>
      <c r="DS1067">
        <f>VLOOKUP(B1067,journalsection_jaccard!$C$2:$H$1129,6,FALSE)</f>
        <v>0.35135135135135098</v>
      </c>
    </row>
    <row r="1068" spans="1:123" x14ac:dyDescent="0.55000000000000004">
      <c r="A1068">
        <v>1061</v>
      </c>
      <c r="B1068" t="s">
        <v>2479</v>
      </c>
      <c r="C1068" t="s">
        <v>1167</v>
      </c>
      <c r="D1068">
        <v>-5.7129975E-2</v>
      </c>
      <c r="E1068">
        <v>9.3272460000000008E-3</v>
      </c>
      <c r="F1068">
        <v>9.9007769999999995E-2</v>
      </c>
      <c r="G1068">
        <v>8.5192159999999996E-3</v>
      </c>
      <c r="H1068">
        <v>0.12340539</v>
      </c>
      <c r="I1068">
        <v>4.9903624000000001E-2</v>
      </c>
      <c r="J1068">
        <v>0.11506659499999999</v>
      </c>
      <c r="K1068">
        <v>0.98136369999999995</v>
      </c>
      <c r="L1068">
        <v>0.1533159</v>
      </c>
      <c r="M1068">
        <v>0.14590669000000001</v>
      </c>
      <c r="N1068">
        <v>0.23260784000000001</v>
      </c>
      <c r="O1068">
        <v>0.23075941</v>
      </c>
      <c r="P1068">
        <v>0.17464441</v>
      </c>
      <c r="Q1068">
        <v>0.16724040000000001</v>
      </c>
      <c r="R1068">
        <v>0.10481419</v>
      </c>
      <c r="S1068">
        <v>0.13723468999999999</v>
      </c>
      <c r="T1068">
        <v>0.29960009999999998</v>
      </c>
      <c r="U1068">
        <v>-4.1579939999999999E-3</v>
      </c>
      <c r="V1068">
        <v>4.334826E-2</v>
      </c>
      <c r="W1068">
        <v>8.5718009999999997E-2</v>
      </c>
      <c r="X1068">
        <v>0.18228985</v>
      </c>
      <c r="Y1068">
        <v>0.31736192000000002</v>
      </c>
      <c r="Z1068">
        <v>5.5700943000000003E-2</v>
      </c>
      <c r="AA1068">
        <v>-4.6206437000000003E-2</v>
      </c>
      <c r="AB1068">
        <v>0.16518487000000001</v>
      </c>
      <c r="AC1068">
        <v>0.19078481</v>
      </c>
      <c r="AD1068">
        <v>6.5614309999999995E-2</v>
      </c>
      <c r="AE1068">
        <v>-2.7860050999999999E-3</v>
      </c>
      <c r="AF1068">
        <v>6.8379400000000007E-2</v>
      </c>
      <c r="AG1068">
        <v>0.28588893999999998</v>
      </c>
      <c r="AH1068">
        <v>2.2329252000000001E-2</v>
      </c>
      <c r="AI1068">
        <v>0.10217585999999999</v>
      </c>
      <c r="AJ1068">
        <v>0.26603526</v>
      </c>
      <c r="AK1068">
        <v>7.5836929999999997E-2</v>
      </c>
      <c r="AL1068">
        <v>0.1938298</v>
      </c>
      <c r="AM1068">
        <v>0.29695876999999998</v>
      </c>
      <c r="AN1068">
        <v>5.4541204000000003E-2</v>
      </c>
      <c r="AO1068">
        <v>0.1147328</v>
      </c>
      <c r="AP1068">
        <v>0.20033640999999999</v>
      </c>
      <c r="AQ1068">
        <v>-8.1024235000000007E-3</v>
      </c>
      <c r="AR1068">
        <v>0.2836688</v>
      </c>
      <c r="AS1068">
        <v>7.1985880000000002E-2</v>
      </c>
      <c r="AT1068">
        <v>7.7827309999999997E-2</v>
      </c>
      <c r="AU1068">
        <v>0.27116390000000001</v>
      </c>
      <c r="AV1068">
        <v>0.12080381</v>
      </c>
      <c r="AW1068">
        <v>0.31231569999999997</v>
      </c>
      <c r="AX1068">
        <v>-4.0575724000000001E-2</v>
      </c>
      <c r="AY1068">
        <v>0.13314776</v>
      </c>
      <c r="AZ1068">
        <v>0.95629865000000003</v>
      </c>
      <c r="BA1068">
        <v>2.4069442999999999E-2</v>
      </c>
      <c r="BB1068">
        <v>0.27591084999999999</v>
      </c>
      <c r="BC1068">
        <v>9.3341670000000002E-2</v>
      </c>
      <c r="BD1068">
        <v>0.12631896000000001</v>
      </c>
      <c r="BE1068">
        <v>-6.1014246000000001E-2</v>
      </c>
      <c r="BF1068">
        <v>0.16089079000000001</v>
      </c>
      <c r="BG1068">
        <v>0.17476750999999999</v>
      </c>
      <c r="BH1068">
        <v>-9.4524230000000001E-2</v>
      </c>
      <c r="BI1068">
        <v>0.177541</v>
      </c>
      <c r="BJ1068">
        <v>4.7362137999999998E-2</v>
      </c>
      <c r="BK1068">
        <v>0.26119365999999999</v>
      </c>
      <c r="BL1068">
        <v>8.7947750000000005E-2</v>
      </c>
      <c r="BM1068">
        <v>5.7057150000000001E-2</v>
      </c>
      <c r="BN1068">
        <v>9.9002850000000003E-2</v>
      </c>
      <c r="BO1068">
        <v>0.13428680000000001</v>
      </c>
      <c r="BP1068">
        <v>0.17780271</v>
      </c>
      <c r="BQ1068">
        <v>0.15207314</v>
      </c>
      <c r="BR1068">
        <v>9.124003E-2</v>
      </c>
      <c r="BS1068">
        <v>6.2030363999999998E-2</v>
      </c>
      <c r="BT1068">
        <v>9.2330999999999996E-2</v>
      </c>
      <c r="BU1068">
        <v>0.15217717</v>
      </c>
      <c r="BV1068">
        <v>0.13706662999999999</v>
      </c>
      <c r="BW1068">
        <v>0.23721088000000001</v>
      </c>
      <c r="BX1068">
        <v>0.21940278999999999</v>
      </c>
      <c r="BY1068">
        <v>0.15648021000000001</v>
      </c>
      <c r="BZ1068">
        <v>0.14781032999999999</v>
      </c>
      <c r="CA1068">
        <v>9.7420013999999999E-2</v>
      </c>
      <c r="CB1068">
        <v>7.4756600000000006E-2</v>
      </c>
      <c r="CC1068">
        <v>0.17907983</v>
      </c>
      <c r="CD1068">
        <v>0.19235273999999999</v>
      </c>
      <c r="CE1068">
        <v>0.22322014000000001</v>
      </c>
      <c r="CF1068">
        <v>3.3028804000000002E-2</v>
      </c>
      <c r="CG1068">
        <v>0.17844080000000001</v>
      </c>
      <c r="CH1068">
        <v>0.15673718</v>
      </c>
      <c r="CI1068">
        <v>2.4996843000000001E-2</v>
      </c>
      <c r="CJ1068">
        <v>0.25278524000000002</v>
      </c>
      <c r="CK1068">
        <v>8.7111599999999997E-2</v>
      </c>
      <c r="CL1068">
        <v>0.26025777999999999</v>
      </c>
      <c r="CM1068">
        <v>0.30278522000000002</v>
      </c>
      <c r="CN1068">
        <v>0.22327669</v>
      </c>
      <c r="CO1068">
        <v>0.14582063000000001</v>
      </c>
      <c r="CP1068">
        <v>0.18187043</v>
      </c>
      <c r="CQ1068">
        <v>-7.3559806000000005E-2</v>
      </c>
      <c r="CR1068">
        <v>0.16229730000000001</v>
      </c>
      <c r="CS1068">
        <v>0.26969683</v>
      </c>
      <c r="CT1068">
        <v>5.9223461999999998E-2</v>
      </c>
      <c r="CU1068">
        <v>6.4526979999999998E-2</v>
      </c>
      <c r="CV1068">
        <v>0.11653877999999999</v>
      </c>
      <c r="CW1068">
        <v>0.14436561000000001</v>
      </c>
      <c r="CX1068">
        <v>0.21707293</v>
      </c>
      <c r="CY1068">
        <v>0.12531555999999999</v>
      </c>
      <c r="CZ1068">
        <v>0.17832414999999999</v>
      </c>
      <c r="DA1068">
        <v>0.12000038</v>
      </c>
      <c r="DB1068">
        <v>0.16215183999999999</v>
      </c>
      <c r="DC1068">
        <v>0.97313945999999996</v>
      </c>
      <c r="DD1068">
        <v>0.34172957999999998</v>
      </c>
      <c r="DE1068">
        <v>0.16667282999999999</v>
      </c>
      <c r="DF1068">
        <f t="shared" si="42"/>
        <v>0.13406242706213595</v>
      </c>
      <c r="DG1068">
        <f t="shared" si="43"/>
        <v>0</v>
      </c>
      <c r="DH1068">
        <v>0</v>
      </c>
      <c r="DI1068">
        <f>VLOOKUP(B1068,owner_jaccard!$C$1:$E$1128,3,FALSE)</f>
        <v>9.0909090909090898E-2</v>
      </c>
      <c r="DJ1068">
        <f>VLOOKUP(B1068,partic_jaccard!$C$1:$E$1128,3,FALSE)</f>
        <v>3.7037037037037E-2</v>
      </c>
      <c r="DK1068">
        <f>VLOOKUP(B1068,rtword_jaccard!$C$1:$E$1128,3,FALSE)</f>
        <v>0.11111111111111099</v>
      </c>
      <c r="DL1068">
        <f>VLOOKUP(B1068,rtword_jaccard!$C$1:$F$1128,4,FALSE)</f>
        <v>0.16959064327485299</v>
      </c>
      <c r="DM1068">
        <f>VLOOKUP(B1068,rtword_jaccard!$C$1:$G$1128,5,FALSE)</f>
        <v>0.209677419354838</v>
      </c>
      <c r="DN1068">
        <f>VLOOKUP(B1068,owner_j_重み付き!$C$1:$E$1128,3)</f>
        <v>5.9999999999999995E-4</v>
      </c>
      <c r="DO1068">
        <f>VLOOKUP(B1068,part_j_重み付き!$C$1:$E$1128,3,FALSE)</f>
        <v>1.6999999999999999E-3</v>
      </c>
      <c r="DP1068">
        <f>VLOOKUP(B1068,journalsection_jaccard!$C$2:$E$1129,3,FALSE)</f>
        <v>0.58730158730158699</v>
      </c>
      <c r="DQ1068">
        <f>VLOOKUP(B1068,journalsection_jaccard!$C$2:$F$1129,4,FALSE)</f>
        <v>0.36054421768707401</v>
      </c>
      <c r="DR1068">
        <f>VLOOKUP(B1068,journalsection_jaccard!$C$2:$G$1129,5,FALSE)</f>
        <v>0.255230125523012</v>
      </c>
      <c r="DS1068">
        <f>VLOOKUP(B1068,journalsection_jaccard!$C$2:$H$1129,6,FALSE)</f>
        <v>0.19047619047618999</v>
      </c>
    </row>
    <row r="1069" spans="1:123" x14ac:dyDescent="0.55000000000000004">
      <c r="A1069">
        <v>1062</v>
      </c>
      <c r="B1069" t="s">
        <v>1591</v>
      </c>
      <c r="C1069" t="s">
        <v>1168</v>
      </c>
      <c r="D1069">
        <v>2.0105522000000001E-2</v>
      </c>
      <c r="E1069">
        <v>0.13994712000000001</v>
      </c>
      <c r="F1069">
        <v>7.767201E-2</v>
      </c>
      <c r="G1069">
        <v>0.16307266000000001</v>
      </c>
      <c r="H1069">
        <v>3.6787340000000002E-2</v>
      </c>
      <c r="I1069">
        <v>-0.2553668</v>
      </c>
      <c r="J1069">
        <v>0.13279763</v>
      </c>
      <c r="K1069">
        <v>0.97955840000000005</v>
      </c>
      <c r="L1069">
        <v>0.18922247</v>
      </c>
      <c r="M1069">
        <v>0.23532467000000001</v>
      </c>
      <c r="N1069">
        <v>0.28486735000000002</v>
      </c>
      <c r="O1069">
        <v>6.5706879999999995E-2</v>
      </c>
      <c r="P1069">
        <v>0.17693329999999999</v>
      </c>
      <c r="Q1069">
        <v>-3.6013110000000001E-4</v>
      </c>
      <c r="R1069">
        <v>9.4677310000000001E-2</v>
      </c>
      <c r="S1069">
        <v>-3.5409405999999997E-2</v>
      </c>
      <c r="T1069">
        <v>0.17600974</v>
      </c>
      <c r="U1069">
        <v>7.0485279999999997E-2</v>
      </c>
      <c r="V1069">
        <v>-6.5171689999999997E-3</v>
      </c>
      <c r="W1069">
        <v>0.12490693999999999</v>
      </c>
      <c r="X1069">
        <v>0.10966506600000001</v>
      </c>
      <c r="Y1069">
        <v>0.17078294999999999</v>
      </c>
      <c r="Z1069">
        <v>0.19281818000000001</v>
      </c>
      <c r="AA1069">
        <v>0.29885476999999999</v>
      </c>
      <c r="AB1069">
        <v>0.23010921000000001</v>
      </c>
      <c r="AC1069">
        <v>0.25471732000000002</v>
      </c>
      <c r="AD1069">
        <v>0.10278631000000001</v>
      </c>
      <c r="AE1069">
        <v>0.21832541999999999</v>
      </c>
      <c r="AF1069">
        <v>0.2354175</v>
      </c>
      <c r="AG1069">
        <v>0.17528458</v>
      </c>
      <c r="AH1069">
        <v>7.8383149999999999E-2</v>
      </c>
      <c r="AI1069">
        <v>0.16215536</v>
      </c>
      <c r="AJ1069">
        <v>3.6775894000000003E-2</v>
      </c>
      <c r="AK1069">
        <v>2.2220510999999998E-2</v>
      </c>
      <c r="AL1069">
        <v>0.25359510000000002</v>
      </c>
      <c r="AM1069">
        <v>0.21241106000000001</v>
      </c>
      <c r="AN1069">
        <v>5.4053415E-2</v>
      </c>
      <c r="AO1069">
        <v>4.0492672E-2</v>
      </c>
      <c r="AP1069">
        <v>0.26079037999999999</v>
      </c>
      <c r="AQ1069">
        <v>0.17002324999999999</v>
      </c>
      <c r="AR1069">
        <v>0.14131432999999999</v>
      </c>
      <c r="AS1069">
        <v>0.27079049999999999</v>
      </c>
      <c r="AT1069">
        <v>0.33350602000000001</v>
      </c>
      <c r="AU1069">
        <v>0.29955642999999998</v>
      </c>
      <c r="AV1069">
        <v>9.9853664999999994E-2</v>
      </c>
      <c r="AW1069">
        <v>0.21296872</v>
      </c>
      <c r="AX1069">
        <v>0.10926892000000001</v>
      </c>
      <c r="AY1069">
        <v>0.34249452000000002</v>
      </c>
      <c r="AZ1069">
        <v>0.95026915999999995</v>
      </c>
      <c r="BA1069">
        <v>0.29527238</v>
      </c>
      <c r="BB1069">
        <v>0.1919611</v>
      </c>
      <c r="BC1069">
        <v>0.18936892</v>
      </c>
      <c r="BD1069">
        <v>6.8985223999999998E-2</v>
      </c>
      <c r="BE1069">
        <v>0.12371122</v>
      </c>
      <c r="BF1069">
        <v>0.16965811</v>
      </c>
      <c r="BG1069">
        <v>0.25056289999999998</v>
      </c>
      <c r="BH1069">
        <v>8.8716279999999995E-3</v>
      </c>
      <c r="BI1069">
        <v>0.12943784999999999</v>
      </c>
      <c r="BJ1069">
        <v>0.13058773000000001</v>
      </c>
      <c r="BK1069">
        <v>0.26880280000000001</v>
      </c>
      <c r="BL1069">
        <v>0.21021771</v>
      </c>
      <c r="BM1069">
        <v>0.17723922</v>
      </c>
      <c r="BN1069">
        <v>7.8673080000000006E-2</v>
      </c>
      <c r="BO1069">
        <v>4.4559165999999997E-2</v>
      </c>
      <c r="BP1069">
        <v>0.19109788999999999</v>
      </c>
      <c r="BQ1069">
        <v>0.18386712999999999</v>
      </c>
      <c r="BR1069">
        <v>0.10173839</v>
      </c>
      <c r="BS1069">
        <v>-5.0042216E-2</v>
      </c>
      <c r="BT1069">
        <v>8.5862203999999998E-2</v>
      </c>
      <c r="BU1069">
        <v>4.4117980000000001E-2</v>
      </c>
      <c r="BV1069">
        <v>0.36312738</v>
      </c>
      <c r="BW1069">
        <v>0.2748871</v>
      </c>
      <c r="BX1069">
        <v>0.23717621</v>
      </c>
      <c r="BY1069">
        <v>1.7958252000000001E-2</v>
      </c>
      <c r="BZ1069">
        <v>0.10032483</v>
      </c>
      <c r="CA1069">
        <v>0.110921875</v>
      </c>
      <c r="CB1069">
        <v>9.2658799999999999E-2</v>
      </c>
      <c r="CC1069">
        <v>0.36481622000000002</v>
      </c>
      <c r="CD1069">
        <v>0.32296200000000003</v>
      </c>
      <c r="CE1069">
        <v>0.17011818000000001</v>
      </c>
      <c r="CF1069">
        <v>0.15505948999999999</v>
      </c>
      <c r="CG1069">
        <v>0.10952144</v>
      </c>
      <c r="CH1069">
        <v>4.4149630000000002E-2</v>
      </c>
      <c r="CI1069">
        <v>6.0765070000000001E-3</v>
      </c>
      <c r="CJ1069">
        <v>0.17666662999999999</v>
      </c>
      <c r="CK1069">
        <v>0.25120616000000001</v>
      </c>
      <c r="CL1069">
        <v>0.28895917999999998</v>
      </c>
      <c r="CM1069">
        <v>0.14037754</v>
      </c>
      <c r="CN1069">
        <v>0.15184990000000001</v>
      </c>
      <c r="CO1069">
        <v>4.9979005E-2</v>
      </c>
      <c r="CP1069">
        <v>0.13309837999999999</v>
      </c>
      <c r="CQ1069">
        <v>0.29113440000000002</v>
      </c>
      <c r="CR1069">
        <v>0.31258302999999998</v>
      </c>
      <c r="CS1069">
        <v>0.32563624000000002</v>
      </c>
      <c r="CT1069">
        <v>7.5249720000000006E-2</v>
      </c>
      <c r="CU1069">
        <v>0.11318331</v>
      </c>
      <c r="CV1069">
        <v>0.33262828</v>
      </c>
      <c r="CW1069">
        <v>1.2049147E-2</v>
      </c>
      <c r="CX1069">
        <v>0.15876794999999999</v>
      </c>
      <c r="CY1069">
        <v>0.18783642</v>
      </c>
      <c r="CZ1069">
        <v>0.28034732000000001</v>
      </c>
      <c r="DA1069">
        <v>8.6846339999999994E-2</v>
      </c>
      <c r="DB1069">
        <v>0.10651487</v>
      </c>
      <c r="DC1069">
        <v>0.97424999999999995</v>
      </c>
      <c r="DD1069">
        <v>0.22929158999999999</v>
      </c>
      <c r="DE1069">
        <v>0.12556096999999999</v>
      </c>
      <c r="DF1069">
        <f t="shared" si="42"/>
        <v>0.15411992845533984</v>
      </c>
      <c r="DG1069">
        <f t="shared" si="43"/>
        <v>0</v>
      </c>
      <c r="DH1069">
        <v>0</v>
      </c>
      <c r="DI1069">
        <f>VLOOKUP(B1069,owner_jaccard!$C$1:$E$1128,3,FALSE)</f>
        <v>7.69230769230769E-2</v>
      </c>
      <c r="DJ1069">
        <f>VLOOKUP(B1069,partic_jaccard!$C$1:$E$1128,3,FALSE)</f>
        <v>0</v>
      </c>
      <c r="DK1069">
        <f>VLOOKUP(B1069,rtword_jaccard!$C$1:$E$1128,3,FALSE)</f>
        <v>0.17647058823529399</v>
      </c>
      <c r="DL1069">
        <f>VLOOKUP(B1069,rtword_jaccard!$C$1:$F$1128,4,FALSE)</f>
        <v>0.22699386503067401</v>
      </c>
      <c r="DM1069">
        <f>VLOOKUP(B1069,rtword_jaccard!$C$1:$G$1128,5,FALSE)</f>
        <v>0.21457489878542499</v>
      </c>
      <c r="DN1069">
        <f>VLOOKUP(B1069,owner_j_重み付き!$C$1:$E$1128,3)</f>
        <v>5.9999999999999995E-4</v>
      </c>
      <c r="DO1069">
        <f>VLOOKUP(B1069,part_j_重み付き!$C$1:$E$1128,3,FALSE)</f>
        <v>5.0000000000000001E-4</v>
      </c>
      <c r="DP1069">
        <f>VLOOKUP(B1069,journalsection_jaccard!$C$2:$E$1129,3,FALSE)</f>
        <v>0.38888888888888801</v>
      </c>
      <c r="DQ1069">
        <f>VLOOKUP(B1069,journalsection_jaccard!$C$2:$F$1129,4,FALSE)</f>
        <v>0.35135135135135098</v>
      </c>
      <c r="DR1069">
        <f>VLOOKUP(B1069,journalsection_jaccard!$C$2:$G$1129,5,FALSE)</f>
        <v>0.28755364806866901</v>
      </c>
      <c r="DS1069">
        <f>VLOOKUP(B1069,journalsection_jaccard!$C$2:$H$1129,6,FALSE)</f>
        <v>0.17647058823529399</v>
      </c>
    </row>
    <row r="1070" spans="1:123" x14ac:dyDescent="0.55000000000000004">
      <c r="A1070">
        <v>1063</v>
      </c>
      <c r="B1070" t="s">
        <v>1592</v>
      </c>
      <c r="C1070" t="s">
        <v>1169</v>
      </c>
      <c r="D1070">
        <v>0.16730980000000001</v>
      </c>
      <c r="E1070">
        <v>0.24835618000000001</v>
      </c>
      <c r="F1070">
        <v>0.18766885</v>
      </c>
      <c r="G1070">
        <v>0.29591653000000001</v>
      </c>
      <c r="H1070">
        <v>0.18143691000000001</v>
      </c>
      <c r="I1070">
        <v>9.6477129999999994E-2</v>
      </c>
      <c r="J1070">
        <v>0.29181054000000001</v>
      </c>
      <c r="K1070">
        <v>0.97369340000000004</v>
      </c>
      <c r="L1070">
        <v>8.8437355999999995E-2</v>
      </c>
      <c r="M1070">
        <v>0.18208455000000001</v>
      </c>
      <c r="N1070">
        <v>0.30465490000000001</v>
      </c>
      <c r="O1070">
        <v>0.17607020000000001</v>
      </c>
      <c r="P1070">
        <v>-6.0706689999999999E-3</v>
      </c>
      <c r="Q1070">
        <v>0.24895935</v>
      </c>
      <c r="R1070">
        <v>1.8411380000000001E-2</v>
      </c>
      <c r="S1070">
        <v>0.21732377</v>
      </c>
      <c r="T1070">
        <v>0.13209895999999999</v>
      </c>
      <c r="U1070">
        <v>0.12053875999999999</v>
      </c>
      <c r="V1070">
        <v>9.9010299999999996E-2</v>
      </c>
      <c r="W1070">
        <v>0.17378478</v>
      </c>
      <c r="X1070">
        <v>0.29751243999999999</v>
      </c>
      <c r="Y1070">
        <v>0.21203077000000001</v>
      </c>
      <c r="Z1070">
        <v>0.10282152999999999</v>
      </c>
      <c r="AA1070">
        <v>8.6412349999999999E-2</v>
      </c>
      <c r="AB1070">
        <v>3.0231272999999999E-2</v>
      </c>
      <c r="AC1070">
        <v>0.20262327999999999</v>
      </c>
      <c r="AD1070">
        <v>7.7923909999999999E-2</v>
      </c>
      <c r="AE1070">
        <v>0.20501248999999999</v>
      </c>
      <c r="AF1070">
        <v>0.19244944999999999</v>
      </c>
      <c r="AG1070">
        <v>0.10979659999999999</v>
      </c>
      <c r="AH1070">
        <v>1.3603796E-2</v>
      </c>
      <c r="AI1070">
        <v>0.27144200000000002</v>
      </c>
      <c r="AJ1070">
        <v>0.21228965</v>
      </c>
      <c r="AK1070">
        <v>0.20185272000000001</v>
      </c>
      <c r="AL1070">
        <v>-3.0442066E-2</v>
      </c>
      <c r="AM1070">
        <v>0.22389986000000001</v>
      </c>
      <c r="AN1070">
        <v>0.18968438000000001</v>
      </c>
      <c r="AO1070">
        <v>0.19363168</v>
      </c>
      <c r="AP1070">
        <v>0.14753948</v>
      </c>
      <c r="AQ1070">
        <v>0.19204287</v>
      </c>
      <c r="AR1070">
        <v>0.13596219000000001</v>
      </c>
      <c r="AS1070">
        <v>0.23550103999999999</v>
      </c>
      <c r="AT1070">
        <v>0.16793768000000001</v>
      </c>
      <c r="AU1070">
        <v>0.17298615000000001</v>
      </c>
      <c r="AV1070">
        <v>0.23885007</v>
      </c>
      <c r="AW1070">
        <v>0.18907857</v>
      </c>
      <c r="AX1070">
        <v>1.7889948999999999E-2</v>
      </c>
      <c r="AY1070">
        <v>0.22035242999999999</v>
      </c>
      <c r="AZ1070">
        <v>0.95392480000000002</v>
      </c>
      <c r="BA1070">
        <v>0.12036101</v>
      </c>
      <c r="BB1070">
        <v>0.110588424</v>
      </c>
      <c r="BC1070">
        <v>0.14037378</v>
      </c>
      <c r="BD1070">
        <v>0.18551780000000001</v>
      </c>
      <c r="BE1070">
        <v>1.7115518E-2</v>
      </c>
      <c r="BF1070">
        <v>0.28400399999999998</v>
      </c>
      <c r="BG1070">
        <v>0.14022071999999999</v>
      </c>
      <c r="BH1070">
        <v>-8.6783655000000001E-3</v>
      </c>
      <c r="BI1070">
        <v>0.1950182</v>
      </c>
      <c r="BJ1070">
        <v>0.2390602</v>
      </c>
      <c r="BK1070">
        <v>6.7299659999999997E-2</v>
      </c>
      <c r="BL1070">
        <v>3.3538993000000003E-2</v>
      </c>
      <c r="BM1070">
        <v>0.13214454</v>
      </c>
      <c r="BN1070">
        <v>0.21340263000000001</v>
      </c>
      <c r="BO1070">
        <v>0.15829252999999999</v>
      </c>
      <c r="BP1070">
        <v>0.10635281000000001</v>
      </c>
      <c r="BQ1070">
        <v>0.15423332000000001</v>
      </c>
      <c r="BR1070">
        <v>0.19544035000000001</v>
      </c>
      <c r="BS1070">
        <v>0.15285914</v>
      </c>
      <c r="BT1070">
        <v>0.34762674999999998</v>
      </c>
      <c r="BU1070">
        <v>3.9118569999999998E-2</v>
      </c>
      <c r="BV1070">
        <v>0.16351283</v>
      </c>
      <c r="BW1070">
        <v>0.23963246999999999</v>
      </c>
      <c r="BX1070">
        <v>0.47473446000000002</v>
      </c>
      <c r="BY1070">
        <v>0.19090225999999999</v>
      </c>
      <c r="BZ1070">
        <v>0.21398294000000001</v>
      </c>
      <c r="CA1070">
        <v>-3.7492126000000001E-2</v>
      </c>
      <c r="CB1070">
        <v>0.12654322000000001</v>
      </c>
      <c r="CC1070">
        <v>0.31259506999999997</v>
      </c>
      <c r="CD1070">
        <v>0.28435232999999999</v>
      </c>
      <c r="CE1070">
        <v>0.15983742000000001</v>
      </c>
      <c r="CF1070">
        <v>0.23800291000000001</v>
      </c>
      <c r="CG1070">
        <v>0.11006021000000001</v>
      </c>
      <c r="CH1070">
        <v>0.14668944</v>
      </c>
      <c r="CI1070">
        <v>6.5840850000000006E-2</v>
      </c>
      <c r="CJ1070">
        <v>0.15867450999999999</v>
      </c>
      <c r="CK1070">
        <v>0.37391806</v>
      </c>
      <c r="CL1070">
        <v>0.15337698</v>
      </c>
      <c r="CM1070">
        <v>-1.4853813E-2</v>
      </c>
      <c r="CN1070">
        <v>-6.5929570000000007E-2</v>
      </c>
      <c r="CO1070">
        <v>-2.5176496999999999E-2</v>
      </c>
      <c r="CP1070">
        <v>0.17280667</v>
      </c>
      <c r="CQ1070">
        <v>4.6371809999999999E-2</v>
      </c>
      <c r="CR1070">
        <v>0.23310380999999999</v>
      </c>
      <c r="CS1070">
        <v>0.21817877999999999</v>
      </c>
      <c r="CT1070">
        <v>7.6517390000000005E-2</v>
      </c>
      <c r="CU1070">
        <v>9.9295949999999994E-2</v>
      </c>
      <c r="CV1070">
        <v>5.4305119999999998E-2</v>
      </c>
      <c r="CW1070">
        <v>0.24154025000000001</v>
      </c>
      <c r="CX1070">
        <v>4.079928E-2</v>
      </c>
      <c r="CY1070">
        <v>0.18821414</v>
      </c>
      <c r="CZ1070">
        <v>0.29951197000000002</v>
      </c>
      <c r="DA1070">
        <v>0.22708697999999999</v>
      </c>
      <c r="DB1070">
        <v>0.18389368</v>
      </c>
      <c r="DC1070">
        <v>0.97385060000000001</v>
      </c>
      <c r="DD1070">
        <v>0.25636944</v>
      </c>
      <c r="DE1070">
        <v>9.2811900000000003E-2</v>
      </c>
      <c r="DF1070">
        <f t="shared" si="42"/>
        <v>0.15979706623786408</v>
      </c>
      <c r="DG1070">
        <f t="shared" si="43"/>
        <v>0</v>
      </c>
      <c r="DH1070">
        <v>0</v>
      </c>
      <c r="DI1070">
        <f>VLOOKUP(B1070,owner_jaccard!$C$1:$E$1128,3,FALSE)</f>
        <v>0.23214285714285701</v>
      </c>
      <c r="DJ1070">
        <f>VLOOKUP(B1070,partic_jaccard!$C$1:$E$1128,3,FALSE)</f>
        <v>0.26470588235294101</v>
      </c>
      <c r="DK1070">
        <f>VLOOKUP(B1070,rtword_jaccard!$C$1:$E$1128,3,FALSE)</f>
        <v>0.14942528735632099</v>
      </c>
      <c r="DL1070">
        <f>VLOOKUP(B1070,rtword_jaccard!$C$1:$F$1128,4,FALSE)</f>
        <v>0.21212121212121199</v>
      </c>
      <c r="DM1070">
        <f>VLOOKUP(B1070,rtword_jaccard!$C$1:$G$1128,5,FALSE)</f>
        <v>0.244813278008298</v>
      </c>
      <c r="DN1070">
        <f>VLOOKUP(B1070,owner_j_重み付き!$C$1:$E$1128,3)</f>
        <v>8.0000000000000002E-3</v>
      </c>
      <c r="DO1070">
        <f>VLOOKUP(B1070,part_j_重み付き!$C$1:$E$1128,3,FALSE)</f>
        <v>1.0999999999999999E-2</v>
      </c>
      <c r="DP1070">
        <f>VLOOKUP(B1070,journalsection_jaccard!$C$2:$E$1129,3,FALSE)</f>
        <v>0.51515151515151503</v>
      </c>
      <c r="DQ1070">
        <f>VLOOKUP(B1070,journalsection_jaccard!$C$2:$F$1129,4,FALSE)</f>
        <v>0.36054421768707401</v>
      </c>
      <c r="DR1070">
        <f>VLOOKUP(B1070,journalsection_jaccard!$C$2:$G$1129,5,FALSE)</f>
        <v>0.30434782608695599</v>
      </c>
      <c r="DS1070">
        <f>VLOOKUP(B1070,journalsection_jaccard!$C$2:$H$1129,6,FALSE)</f>
        <v>0.16279069767441801</v>
      </c>
    </row>
    <row r="1071" spans="1:123" hidden="1" x14ac:dyDescent="0.55000000000000004">
      <c r="A1071">
        <v>1064</v>
      </c>
      <c r="B1071" t="s">
        <v>1593</v>
      </c>
      <c r="C1071" t="s">
        <v>1170</v>
      </c>
      <c r="D1071">
        <v>0.37063449999999998</v>
      </c>
      <c r="E1071">
        <v>0.26851255000000002</v>
      </c>
      <c r="F1071">
        <v>0.31476438000000001</v>
      </c>
      <c r="G1071">
        <v>0.2866629</v>
      </c>
      <c r="H1071">
        <v>0.26054502000000002</v>
      </c>
      <c r="I1071">
        <v>6.3924229999999999E-2</v>
      </c>
      <c r="J1071">
        <v>0.29221589999999997</v>
      </c>
      <c r="K1071">
        <v>0.97262864999999998</v>
      </c>
      <c r="L1071">
        <v>0.34359464000000001</v>
      </c>
      <c r="M1071">
        <v>0.19600012999999999</v>
      </c>
      <c r="N1071">
        <v>0.52525290000000002</v>
      </c>
      <c r="O1071">
        <v>0.23094287999999999</v>
      </c>
      <c r="P1071">
        <v>0.28863862000000001</v>
      </c>
      <c r="Q1071">
        <v>0.29860880000000001</v>
      </c>
      <c r="R1071">
        <v>0.36946501999999998</v>
      </c>
      <c r="S1071">
        <v>0.12496867</v>
      </c>
      <c r="T1071">
        <v>0.33634439999999999</v>
      </c>
      <c r="U1071">
        <v>0.13961846</v>
      </c>
      <c r="V1071">
        <v>9.454659E-2</v>
      </c>
      <c r="W1071">
        <v>0.30131482999999998</v>
      </c>
      <c r="X1071">
        <v>0.18316056</v>
      </c>
      <c r="Y1071">
        <v>0.19074527999999999</v>
      </c>
      <c r="Z1071">
        <v>0.16019691999999999</v>
      </c>
      <c r="AA1071">
        <v>0.20386863</v>
      </c>
      <c r="AB1071">
        <v>0.24672464</v>
      </c>
      <c r="AC1071">
        <v>0.28858823</v>
      </c>
      <c r="AD1071">
        <v>0.25639479999999998</v>
      </c>
      <c r="AE1071">
        <v>0.22396494</v>
      </c>
      <c r="AF1071">
        <v>0.27462209999999998</v>
      </c>
      <c r="AG1071">
        <v>0.22911272999999999</v>
      </c>
      <c r="AH1071">
        <v>0.17157526000000001</v>
      </c>
      <c r="AI1071">
        <v>0.32227048000000003</v>
      </c>
      <c r="AJ1071">
        <v>0.35476685000000002</v>
      </c>
      <c r="AK1071">
        <v>0.35832867000000002</v>
      </c>
      <c r="AL1071">
        <v>0.14268481999999999</v>
      </c>
      <c r="AM1071">
        <v>0.32163575</v>
      </c>
      <c r="AN1071">
        <v>0.14872561000000001</v>
      </c>
      <c r="AO1071">
        <v>0.27733234000000001</v>
      </c>
      <c r="AP1071">
        <v>0.2621945</v>
      </c>
      <c r="AQ1071">
        <v>0.49166784000000002</v>
      </c>
      <c r="AR1071">
        <v>0.30169373999999999</v>
      </c>
      <c r="AS1071">
        <v>0.34549707000000002</v>
      </c>
      <c r="AT1071">
        <v>9.1377020000000003E-2</v>
      </c>
      <c r="AU1071">
        <v>0.17487732</v>
      </c>
      <c r="AV1071">
        <v>8.8829149999999996E-2</v>
      </c>
      <c r="AW1071">
        <v>0.3067049</v>
      </c>
      <c r="AX1071">
        <v>0.23402242000000001</v>
      </c>
      <c r="AY1071">
        <v>0.47168507999999998</v>
      </c>
      <c r="AZ1071">
        <v>0.96772119999999995</v>
      </c>
      <c r="BA1071">
        <v>0.33419383000000003</v>
      </c>
      <c r="BB1071">
        <v>0.14334293000000001</v>
      </c>
      <c r="BC1071">
        <v>0.25525522</v>
      </c>
      <c r="BD1071">
        <v>0.2772598</v>
      </c>
      <c r="BE1071">
        <v>0.20031805</v>
      </c>
      <c r="BF1071">
        <v>0.2793561</v>
      </c>
      <c r="BG1071">
        <v>0.31875579999999998</v>
      </c>
      <c r="BH1071">
        <v>0.25494637999999997</v>
      </c>
      <c r="BI1071">
        <v>0.24725365999999999</v>
      </c>
      <c r="BJ1071">
        <v>0.20998455999999999</v>
      </c>
      <c r="BK1071">
        <v>0.29914716000000002</v>
      </c>
      <c r="BL1071">
        <v>0.26517354999999998</v>
      </c>
      <c r="BM1071">
        <v>0.32091752000000001</v>
      </c>
      <c r="BN1071">
        <v>0.35132194</v>
      </c>
      <c r="BO1071">
        <v>0.36052504000000002</v>
      </c>
      <c r="BP1071">
        <v>-5.6469730000000003E-2</v>
      </c>
      <c r="BQ1071">
        <v>0.24092941000000001</v>
      </c>
      <c r="BR1071">
        <v>0.38493556000000001</v>
      </c>
      <c r="BS1071">
        <v>0.36307656999999999</v>
      </c>
      <c r="BT1071">
        <v>0.41185579999999999</v>
      </c>
      <c r="BU1071">
        <v>0.27821309999999999</v>
      </c>
      <c r="BV1071">
        <v>0.34812789999999999</v>
      </c>
      <c r="BW1071">
        <v>0.3023748</v>
      </c>
      <c r="BX1071">
        <v>0.54043620000000003</v>
      </c>
      <c r="BY1071">
        <v>0.34150940000000002</v>
      </c>
      <c r="BZ1071">
        <v>0.20017102000000001</v>
      </c>
      <c r="CA1071">
        <v>0.29106969999999999</v>
      </c>
      <c r="CB1071">
        <v>0.24890736999999999</v>
      </c>
      <c r="CC1071">
        <v>0.32242822999999998</v>
      </c>
      <c r="CD1071">
        <v>0.50979525000000003</v>
      </c>
      <c r="CE1071">
        <v>0.38979702999999999</v>
      </c>
      <c r="CF1071">
        <v>0.33546209999999999</v>
      </c>
      <c r="CG1071">
        <v>0.45008661999999999</v>
      </c>
      <c r="CH1071">
        <v>0.37945318</v>
      </c>
      <c r="CI1071">
        <v>5.66008E-2</v>
      </c>
      <c r="CJ1071">
        <v>0.27228960000000002</v>
      </c>
      <c r="CK1071">
        <v>0.59470694999999996</v>
      </c>
      <c r="CL1071">
        <v>0.27169490000000002</v>
      </c>
      <c r="CM1071">
        <v>0.24037610000000001</v>
      </c>
      <c r="CN1071">
        <v>0.22338617</v>
      </c>
      <c r="CO1071">
        <v>0.22345877</v>
      </c>
      <c r="CP1071">
        <v>0.32580545999999999</v>
      </c>
      <c r="CQ1071">
        <v>8.5790000000000005E-2</v>
      </c>
      <c r="CR1071">
        <v>0.38901170000000002</v>
      </c>
      <c r="CS1071">
        <v>0.23831141</v>
      </c>
      <c r="CT1071">
        <v>0.28132426999999999</v>
      </c>
      <c r="CU1071">
        <v>0.16176623000000001</v>
      </c>
      <c r="CV1071">
        <v>0.21620329999999999</v>
      </c>
      <c r="CW1071">
        <v>0.39505755999999997</v>
      </c>
      <c r="CX1071">
        <v>8.739769E-2</v>
      </c>
      <c r="CY1071">
        <v>0.32421315000000001</v>
      </c>
      <c r="CZ1071">
        <v>0.29772225000000002</v>
      </c>
      <c r="DA1071">
        <v>0.41404512999999998</v>
      </c>
      <c r="DB1071">
        <v>0.42224233999999999</v>
      </c>
      <c r="DC1071">
        <v>0.97881819999999997</v>
      </c>
      <c r="DD1071">
        <v>0.35899894999999998</v>
      </c>
      <c r="DE1071">
        <v>0.13395699999999999</v>
      </c>
      <c r="DF1071">
        <f t="shared" si="42"/>
        <v>0.27809780436893206</v>
      </c>
      <c r="DG1071">
        <f t="shared" si="43"/>
        <v>1</v>
      </c>
      <c r="DH1071">
        <v>1.2695854989320705E-2</v>
      </c>
      <c r="DI1071">
        <f>VLOOKUP(B1071,owner_jaccard!$C$1:$E$1128,3,FALSE)</f>
        <v>0.49122807017543801</v>
      </c>
      <c r="DJ1071">
        <f>VLOOKUP(B1071,partic_jaccard!$C$1:$E$1128,3,FALSE)</f>
        <v>0.57894736842105199</v>
      </c>
      <c r="DK1071">
        <f>VLOOKUP(B1071,rtword_jaccard!$C$1:$E$1128,3,FALSE)</f>
        <v>0.31578947368421001</v>
      </c>
      <c r="DL1071">
        <f>VLOOKUP(B1071,rtword_jaccard!$C$1:$F$1128,4,FALSE)</f>
        <v>0.37931034482758602</v>
      </c>
      <c r="DM1071">
        <f>VLOOKUP(B1071,rtword_jaccard!$C$1:$G$1128,5,FALSE)</f>
        <v>0.39534883720930197</v>
      </c>
      <c r="DN1071">
        <f>VLOOKUP(B1071,owner_j_重み付き!$C$1:$E$1128,3)</f>
        <v>1.9800000000000002E-2</v>
      </c>
      <c r="DO1071">
        <f>VLOOKUP(B1071,part_j_重み付き!$C$1:$E$1128,3,FALSE)</f>
        <v>3.15E-2</v>
      </c>
      <c r="DP1071">
        <f>VLOOKUP(B1071,journalsection_jaccard!$C$2:$E$1129,3,FALSE)</f>
        <v>0.63934426229508201</v>
      </c>
      <c r="DQ1071">
        <f>VLOOKUP(B1071,journalsection_jaccard!$C$2:$F$1129,4,FALSE)</f>
        <v>0.43884892086330901</v>
      </c>
      <c r="DR1071">
        <f>VLOOKUP(B1071,journalsection_jaccard!$C$2:$G$1129,5,FALSE)</f>
        <v>0.38888888888888801</v>
      </c>
      <c r="DS1071">
        <f>VLOOKUP(B1071,journalsection_jaccard!$C$2:$H$1129,6,FALSE)</f>
        <v>0.31578947368421001</v>
      </c>
    </row>
    <row r="1072" spans="1:123" hidden="1" x14ac:dyDescent="0.55000000000000004">
      <c r="A1072">
        <v>1065</v>
      </c>
      <c r="B1072" t="s">
        <v>2480</v>
      </c>
      <c r="C1072" t="s">
        <v>1171</v>
      </c>
      <c r="D1072">
        <v>0.35577142</v>
      </c>
      <c r="E1072">
        <v>0.22197478000000001</v>
      </c>
      <c r="F1072">
        <v>7.8194589999999994E-2</v>
      </c>
      <c r="G1072">
        <v>0.34082896000000001</v>
      </c>
      <c r="H1072">
        <v>0.33822688000000001</v>
      </c>
      <c r="I1072">
        <v>2.8889451E-2</v>
      </c>
      <c r="J1072">
        <v>0.31814942000000002</v>
      </c>
      <c r="K1072">
        <v>0.97670650000000003</v>
      </c>
      <c r="L1072">
        <v>0.28199273000000002</v>
      </c>
      <c r="M1072">
        <v>0.17009584999999999</v>
      </c>
      <c r="N1072">
        <v>0.49238379999999998</v>
      </c>
      <c r="O1072">
        <v>6.5375395000000003E-2</v>
      </c>
      <c r="P1072">
        <v>0.21979826999999999</v>
      </c>
      <c r="Q1072">
        <v>0.31350050000000002</v>
      </c>
      <c r="R1072">
        <v>0.29791040000000002</v>
      </c>
      <c r="S1072">
        <v>0.18622696</v>
      </c>
      <c r="T1072">
        <v>0.30091849999999998</v>
      </c>
      <c r="U1072">
        <v>9.4709550000000003E-2</v>
      </c>
      <c r="V1072">
        <v>2.3717354999999999E-2</v>
      </c>
      <c r="W1072">
        <v>0.35503620000000002</v>
      </c>
      <c r="X1072">
        <v>0.24488106000000001</v>
      </c>
      <c r="Y1072">
        <v>0.23136576</v>
      </c>
      <c r="Z1072">
        <v>0.23317747</v>
      </c>
      <c r="AA1072">
        <v>1.9977551E-2</v>
      </c>
      <c r="AB1072">
        <v>0.23602149</v>
      </c>
      <c r="AC1072">
        <v>0.35427076000000002</v>
      </c>
      <c r="AD1072">
        <v>0.10716389</v>
      </c>
      <c r="AE1072">
        <v>0.27395615000000001</v>
      </c>
      <c r="AF1072">
        <v>0.2766517</v>
      </c>
      <c r="AG1072">
        <v>1.3387712E-2</v>
      </c>
      <c r="AH1072">
        <v>0.114062965</v>
      </c>
      <c r="AI1072">
        <v>0.31554856999999997</v>
      </c>
      <c r="AJ1072">
        <v>0.26166080000000003</v>
      </c>
      <c r="AK1072">
        <v>0.39553644999999998</v>
      </c>
      <c r="AL1072">
        <v>-5.6867949999999997E-3</v>
      </c>
      <c r="AM1072">
        <v>0.17609042</v>
      </c>
      <c r="AN1072">
        <v>9.8683999999999994E-2</v>
      </c>
      <c r="AO1072">
        <v>7.3939359999999996E-2</v>
      </c>
      <c r="AP1072">
        <v>0.25367156000000002</v>
      </c>
      <c r="AQ1072">
        <v>0.48926555999999999</v>
      </c>
      <c r="AR1072">
        <v>0.25276484999999999</v>
      </c>
      <c r="AS1072">
        <v>0.25857657000000001</v>
      </c>
      <c r="AT1072">
        <v>0.24114019</v>
      </c>
      <c r="AU1072">
        <v>8.4193950000000004E-2</v>
      </c>
      <c r="AV1072">
        <v>7.800203E-2</v>
      </c>
      <c r="AW1072">
        <v>0.30522746000000001</v>
      </c>
      <c r="AX1072">
        <v>0.22795181</v>
      </c>
      <c r="AY1072">
        <v>0.30713970000000002</v>
      </c>
      <c r="AZ1072">
        <v>0.96867144000000005</v>
      </c>
      <c r="BA1072">
        <v>0.11478588000000001</v>
      </c>
      <c r="BB1072">
        <v>0.3153223</v>
      </c>
      <c r="BC1072">
        <v>0.28889218</v>
      </c>
      <c r="BD1072">
        <v>0.17553145000000001</v>
      </c>
      <c r="BE1072">
        <v>3.8496030000000001E-2</v>
      </c>
      <c r="BF1072">
        <v>0.14683937</v>
      </c>
      <c r="BG1072">
        <v>0.32609808000000001</v>
      </c>
      <c r="BH1072">
        <v>9.0236200000000003E-2</v>
      </c>
      <c r="BI1072">
        <v>0.4260369</v>
      </c>
      <c r="BJ1072">
        <v>0.19434346</v>
      </c>
      <c r="BK1072">
        <v>0.25776774000000002</v>
      </c>
      <c r="BL1072">
        <v>8.6550069999999993E-3</v>
      </c>
      <c r="BM1072">
        <v>0.17619212000000001</v>
      </c>
      <c r="BN1072">
        <v>0.28972173000000001</v>
      </c>
      <c r="BO1072">
        <v>0.26219872</v>
      </c>
      <c r="BP1072">
        <v>9.7544945999999993E-2</v>
      </c>
      <c r="BQ1072">
        <v>0.22085853999999999</v>
      </c>
      <c r="BR1072">
        <v>5.9106480000000003E-2</v>
      </c>
      <c r="BS1072">
        <v>0.29635304000000001</v>
      </c>
      <c r="BT1072">
        <v>0.38803437000000002</v>
      </c>
      <c r="BU1072">
        <v>0.39992705000000001</v>
      </c>
      <c r="BV1072">
        <v>0.28003484000000001</v>
      </c>
      <c r="BW1072">
        <v>0.46336929999999998</v>
      </c>
      <c r="BX1072">
        <v>0.36885013999999999</v>
      </c>
      <c r="BY1072">
        <v>0.12002044000000001</v>
      </c>
      <c r="BZ1072">
        <v>0.20671168000000001</v>
      </c>
      <c r="CA1072">
        <v>0.22086365999999999</v>
      </c>
      <c r="CB1072">
        <v>0.15017643999999999</v>
      </c>
      <c r="CC1072">
        <v>0.42021140000000001</v>
      </c>
      <c r="CD1072">
        <v>0.48353308</v>
      </c>
      <c r="CE1072">
        <v>0.44791132</v>
      </c>
      <c r="CF1072">
        <v>3.974275E-2</v>
      </c>
      <c r="CG1072">
        <v>0.15598580000000001</v>
      </c>
      <c r="CH1072">
        <v>0.25133412999999999</v>
      </c>
      <c r="CI1072">
        <v>3.4070462000000003E-2</v>
      </c>
      <c r="CJ1072">
        <v>0.26007888000000001</v>
      </c>
      <c r="CK1072">
        <v>0.416246</v>
      </c>
      <c r="CL1072">
        <v>0.1317914</v>
      </c>
      <c r="CM1072">
        <v>2.7449827999999999E-2</v>
      </c>
      <c r="CN1072">
        <v>0.10341875</v>
      </c>
      <c r="CO1072">
        <v>0.14879444</v>
      </c>
      <c r="CP1072">
        <v>0.13832285</v>
      </c>
      <c r="CQ1072">
        <v>0.1693124</v>
      </c>
      <c r="CR1072">
        <v>0.39020830000000001</v>
      </c>
      <c r="CS1072">
        <v>0.1905847</v>
      </c>
      <c r="CT1072">
        <v>8.3817939999999994E-2</v>
      </c>
      <c r="CU1072">
        <v>3.5050113000000001E-2</v>
      </c>
      <c r="CV1072">
        <v>0.12213329000000001</v>
      </c>
      <c r="CW1072">
        <v>0.341833</v>
      </c>
      <c r="CX1072">
        <v>9.8143406000000002E-2</v>
      </c>
      <c r="CY1072">
        <v>0.37957644000000001</v>
      </c>
      <c r="CZ1072">
        <v>0.36964144999999998</v>
      </c>
      <c r="DA1072">
        <v>0.35847813000000001</v>
      </c>
      <c r="DB1072">
        <v>0.15754314999999999</v>
      </c>
      <c r="DC1072">
        <v>0.98071819999999998</v>
      </c>
      <c r="DD1072">
        <v>0.24820864000000001</v>
      </c>
      <c r="DE1072">
        <v>0.14086225999999999</v>
      </c>
      <c r="DF1072">
        <f t="shared" si="42"/>
        <v>0.2226172466601942</v>
      </c>
      <c r="DG1072">
        <f t="shared" si="43"/>
        <v>0</v>
      </c>
      <c r="DH1072">
        <v>1.6352088398228237E-3</v>
      </c>
      <c r="DI1072">
        <f>VLOOKUP(B1072,owner_jaccard!$C$1:$E$1128,3,FALSE)</f>
        <v>0.25</v>
      </c>
      <c r="DJ1072">
        <f>VLOOKUP(B1072,partic_jaccard!$C$1:$E$1128,3,FALSE)</f>
        <v>0.27777777777777701</v>
      </c>
      <c r="DK1072">
        <f>VLOOKUP(B1072,rtword_jaccard!$C$1:$E$1128,3,FALSE)</f>
        <v>0.19047619047618999</v>
      </c>
      <c r="DL1072">
        <f>VLOOKUP(B1072,rtword_jaccard!$C$1:$F$1128,4,FALSE)</f>
        <v>0.25</v>
      </c>
      <c r="DM1072">
        <f>VLOOKUP(B1072,rtword_jaccard!$C$1:$G$1128,5,FALSE)</f>
        <v>0.33928571428571402</v>
      </c>
      <c r="DN1072">
        <f>VLOOKUP(B1072,owner_j_重み付き!$C$1:$E$1128,3)</f>
        <v>3.3E-3</v>
      </c>
      <c r="DO1072">
        <f>VLOOKUP(B1072,part_j_重み付き!$C$1:$E$1128,3,FALSE)</f>
        <v>6.4000000000000003E-3</v>
      </c>
      <c r="DP1072">
        <f>VLOOKUP(B1072,journalsection_jaccard!$C$2:$E$1129,3,FALSE)</f>
        <v>0.17647058823529399</v>
      </c>
      <c r="DQ1072">
        <f>VLOOKUP(B1072,journalsection_jaccard!$C$2:$F$1129,4,FALSE)</f>
        <v>0.273885350318471</v>
      </c>
      <c r="DR1072">
        <f>VLOOKUP(B1072,journalsection_jaccard!$C$2:$G$1129,5,FALSE)</f>
        <v>0.19047619047618999</v>
      </c>
      <c r="DS1072">
        <f>VLOOKUP(B1072,journalsection_jaccard!$C$2:$H$1129,6,FALSE)</f>
        <v>5.2631578947368397E-2</v>
      </c>
    </row>
    <row r="1073" spans="1:123" x14ac:dyDescent="0.55000000000000004">
      <c r="A1073">
        <v>1066</v>
      </c>
      <c r="B1073" t="s">
        <v>2481</v>
      </c>
      <c r="C1073" t="s">
        <v>1172</v>
      </c>
      <c r="D1073">
        <v>0.19607664999999999</v>
      </c>
      <c r="E1073">
        <v>5.4896199999999999E-2</v>
      </c>
      <c r="F1073">
        <v>3.9823126E-2</v>
      </c>
      <c r="G1073">
        <v>0.18801317000000001</v>
      </c>
      <c r="H1073">
        <v>0.12753790000000001</v>
      </c>
      <c r="I1073">
        <v>5.5357589999999998E-2</v>
      </c>
      <c r="J1073">
        <v>0.26701770000000002</v>
      </c>
      <c r="K1073">
        <v>0.97560519999999995</v>
      </c>
      <c r="L1073">
        <v>9.8830580000000001E-2</v>
      </c>
      <c r="M1073">
        <v>0.18411448999999999</v>
      </c>
      <c r="N1073">
        <v>0.18464169</v>
      </c>
      <c r="O1073">
        <v>6.9129943999999999E-2</v>
      </c>
      <c r="P1073">
        <v>0.14264141</v>
      </c>
      <c r="Q1073">
        <v>0.21564174</v>
      </c>
      <c r="R1073">
        <v>0.28365101999999998</v>
      </c>
      <c r="S1073">
        <v>6.0084212999999997E-2</v>
      </c>
      <c r="T1073">
        <v>7.9007690000000005E-2</v>
      </c>
      <c r="U1073">
        <v>0.16475154</v>
      </c>
      <c r="V1073">
        <v>6.8926959999999995E-2</v>
      </c>
      <c r="W1073">
        <v>0.1964852</v>
      </c>
      <c r="X1073">
        <v>0.22992791000000001</v>
      </c>
      <c r="Y1073">
        <v>0.10716288</v>
      </c>
      <c r="Z1073">
        <v>0.116778836</v>
      </c>
      <c r="AA1073">
        <v>0.13004421999999999</v>
      </c>
      <c r="AB1073">
        <v>4.8789077E-2</v>
      </c>
      <c r="AC1073">
        <v>0.11158062000000001</v>
      </c>
      <c r="AD1073">
        <v>8.1655829999999999E-2</v>
      </c>
      <c r="AE1073">
        <v>4.8719199999999997E-2</v>
      </c>
      <c r="AF1073">
        <v>0.25667298</v>
      </c>
      <c r="AG1073">
        <v>0.10456951</v>
      </c>
      <c r="AH1073">
        <v>0.30479988000000002</v>
      </c>
      <c r="AI1073">
        <v>0.19409937999999999</v>
      </c>
      <c r="AJ1073">
        <v>0.15459870000000001</v>
      </c>
      <c r="AK1073">
        <v>3.0302626999999999E-2</v>
      </c>
      <c r="AL1073">
        <v>0.13549575</v>
      </c>
      <c r="AM1073">
        <v>0.13899565</v>
      </c>
      <c r="AN1073">
        <v>0.12022515</v>
      </c>
      <c r="AO1073">
        <v>2.821779E-2</v>
      </c>
      <c r="AP1073">
        <v>0.34587889999999999</v>
      </c>
      <c r="AQ1073">
        <v>0.38632652000000001</v>
      </c>
      <c r="AR1073">
        <v>9.0640799999999994E-2</v>
      </c>
      <c r="AS1073">
        <v>0.27920644999999999</v>
      </c>
      <c r="AT1073">
        <v>0.1388479</v>
      </c>
      <c r="AU1073">
        <v>-1.50164375E-2</v>
      </c>
      <c r="AV1073">
        <v>2.9180799E-2</v>
      </c>
      <c r="AW1073">
        <v>0.1224046</v>
      </c>
      <c r="AX1073">
        <v>0.28596749999999999</v>
      </c>
      <c r="AY1073">
        <v>0.22739913</v>
      </c>
      <c r="AZ1073">
        <v>0.92318460000000002</v>
      </c>
      <c r="BA1073">
        <v>-4.0735344999999999E-2</v>
      </c>
      <c r="BB1073">
        <v>6.0248423000000002E-2</v>
      </c>
      <c r="BC1073">
        <v>-4.1580475999999998E-2</v>
      </c>
      <c r="BD1073">
        <v>4.6832600000000002E-2</v>
      </c>
      <c r="BE1073">
        <v>0.25493407000000001</v>
      </c>
      <c r="BF1073">
        <v>0.13834005999999999</v>
      </c>
      <c r="BG1073">
        <v>0.12023621</v>
      </c>
      <c r="BH1073">
        <v>0.29339389999999999</v>
      </c>
      <c r="BI1073">
        <v>0.14977747</v>
      </c>
      <c r="BJ1073">
        <v>0.25808328000000003</v>
      </c>
      <c r="BK1073">
        <v>0.26119903</v>
      </c>
      <c r="BL1073">
        <v>0.18129379000000001</v>
      </c>
      <c r="BM1073">
        <v>0.25067020000000001</v>
      </c>
      <c r="BN1073">
        <v>0.17849465</v>
      </c>
      <c r="BO1073">
        <v>0.21757398999999999</v>
      </c>
      <c r="BP1073">
        <v>5.8911647999999997E-2</v>
      </c>
      <c r="BQ1073">
        <v>0.21027472999999999</v>
      </c>
      <c r="BR1073">
        <v>9.8939540000000006E-2</v>
      </c>
      <c r="BS1073">
        <v>5.4392250000000003E-2</v>
      </c>
      <c r="BT1073">
        <v>0.28552386000000002</v>
      </c>
      <c r="BU1073">
        <v>0.34684094999999998</v>
      </c>
      <c r="BV1073">
        <v>0.12905965999999999</v>
      </c>
      <c r="BW1073">
        <v>0.22182412000000001</v>
      </c>
      <c r="BX1073">
        <v>0.29707652000000001</v>
      </c>
      <c r="BY1073">
        <v>0.14224985000000001</v>
      </c>
      <c r="BZ1073">
        <v>0.1884721</v>
      </c>
      <c r="CA1073">
        <v>2.4418589000000001E-2</v>
      </c>
      <c r="CB1073">
        <v>0.10424048</v>
      </c>
      <c r="CC1073">
        <v>0.20208870000000001</v>
      </c>
      <c r="CD1073">
        <v>0.35246759999999999</v>
      </c>
      <c r="CE1073">
        <v>0.15308728999999999</v>
      </c>
      <c r="CF1073">
        <v>0.18490022</v>
      </c>
      <c r="CG1073">
        <v>0.11466475600000001</v>
      </c>
      <c r="CH1073">
        <v>0.18903064999999999</v>
      </c>
      <c r="CI1073">
        <v>0.12837772</v>
      </c>
      <c r="CJ1073">
        <v>0.24151610000000001</v>
      </c>
      <c r="CK1073">
        <v>0.20484685999999999</v>
      </c>
      <c r="CL1073">
        <v>0.21626519</v>
      </c>
      <c r="CM1073">
        <v>7.017843E-2</v>
      </c>
      <c r="CN1073">
        <v>0.14719212000000001</v>
      </c>
      <c r="CO1073">
        <v>3.5886448000000001E-2</v>
      </c>
      <c r="CP1073">
        <v>0.26533124000000002</v>
      </c>
      <c r="CQ1073">
        <v>2.3761353999999998E-3</v>
      </c>
      <c r="CR1073">
        <v>0.20287003000000001</v>
      </c>
      <c r="CS1073">
        <v>0.20171501999999999</v>
      </c>
      <c r="CT1073">
        <v>0.15992677</v>
      </c>
      <c r="CU1073">
        <v>0.115741976</v>
      </c>
      <c r="CV1073">
        <v>5.4818619999999998E-2</v>
      </c>
      <c r="CW1073">
        <v>0.18816026</v>
      </c>
      <c r="CX1073">
        <v>-2.3162140000000001E-2</v>
      </c>
      <c r="CY1073">
        <v>0.17139950000000001</v>
      </c>
      <c r="CZ1073">
        <v>0.20878901999999999</v>
      </c>
      <c r="DA1073">
        <v>0.35397216999999997</v>
      </c>
      <c r="DB1073">
        <v>0.21704808</v>
      </c>
      <c r="DC1073">
        <v>0.97656829999999994</v>
      </c>
      <c r="DD1073">
        <v>0.23343758000000001</v>
      </c>
      <c r="DE1073">
        <v>2.7582346000000001E-2</v>
      </c>
      <c r="DF1073">
        <f t="shared" si="42"/>
        <v>0.15554947383398057</v>
      </c>
      <c r="DG1073">
        <f t="shared" si="43"/>
        <v>0</v>
      </c>
      <c r="DH1073">
        <v>0</v>
      </c>
      <c r="DI1073">
        <f>VLOOKUP(B1073,owner_jaccard!$C$1:$E$1128,3,FALSE)</f>
        <v>0.1</v>
      </c>
      <c r="DJ1073">
        <f>VLOOKUP(B1073,partic_jaccard!$C$1:$E$1128,3,FALSE)</f>
        <v>0.10344827586206801</v>
      </c>
      <c r="DK1073">
        <f>VLOOKUP(B1073,rtword_jaccard!$C$1:$E$1128,3,FALSE)</f>
        <v>8.6956521739130405E-2</v>
      </c>
      <c r="DL1073">
        <f>VLOOKUP(B1073,rtword_jaccard!$C$1:$F$1128,4,FALSE)</f>
        <v>0.117318435754189</v>
      </c>
      <c r="DM1073">
        <f>VLOOKUP(B1073,rtword_jaccard!$C$1:$G$1128,5,FALSE)</f>
        <v>0.167315175097276</v>
      </c>
      <c r="DN1073">
        <f>VLOOKUP(B1073,owner_j_重み付き!$C$1:$E$1128,3)</f>
        <v>2.7000000000000001E-3</v>
      </c>
      <c r="DO1073">
        <f>VLOOKUP(B1073,part_j_重み付き!$C$1:$E$1128,3,FALSE)</f>
        <v>2.8E-3</v>
      </c>
      <c r="DP1073">
        <f>VLOOKUP(B1073,journalsection_jaccard!$C$2:$E$1129,3,FALSE)</f>
        <v>0.47058823529411697</v>
      </c>
      <c r="DQ1073">
        <f>VLOOKUP(B1073,journalsection_jaccard!$C$2:$F$1129,4,FALSE)</f>
        <v>0.33333333333333298</v>
      </c>
      <c r="DR1073">
        <f>VLOOKUP(B1073,journalsection_jaccard!$C$2:$G$1129,5,FALSE)</f>
        <v>0.255230125523012</v>
      </c>
      <c r="DS1073">
        <f>VLOOKUP(B1073,journalsection_jaccard!$C$2:$H$1129,6,FALSE)</f>
        <v>0.13636363636363599</v>
      </c>
    </row>
    <row r="1074" spans="1:123" hidden="1" x14ac:dyDescent="0.55000000000000004">
      <c r="A1074">
        <v>1067</v>
      </c>
      <c r="B1074" t="s">
        <v>1594</v>
      </c>
      <c r="C1074" t="s">
        <v>1173</v>
      </c>
      <c r="D1074">
        <v>0.27564734000000002</v>
      </c>
      <c r="E1074">
        <v>0.41475501999999997</v>
      </c>
      <c r="F1074">
        <v>0.23710382999999999</v>
      </c>
      <c r="G1074">
        <v>0.43597930000000001</v>
      </c>
      <c r="H1074">
        <v>0.14423701</v>
      </c>
      <c r="I1074">
        <v>0.21880361000000001</v>
      </c>
      <c r="J1074">
        <v>0.31005316999999999</v>
      </c>
      <c r="K1074">
        <v>0.96995019999999998</v>
      </c>
      <c r="L1074">
        <v>0.24649916999999999</v>
      </c>
      <c r="M1074">
        <v>0.19246362</v>
      </c>
      <c r="N1074">
        <v>0.32779983000000001</v>
      </c>
      <c r="O1074">
        <v>0.15118855</v>
      </c>
      <c r="P1074">
        <v>0.18776100000000001</v>
      </c>
      <c r="Q1074">
        <v>0.38309320000000002</v>
      </c>
      <c r="R1074">
        <v>0.27928839999999999</v>
      </c>
      <c r="S1074">
        <v>0.102520294</v>
      </c>
      <c r="T1074">
        <v>0.18266468999999999</v>
      </c>
      <c r="U1074">
        <v>0.16239998</v>
      </c>
      <c r="V1074">
        <v>0.18049709999999999</v>
      </c>
      <c r="W1074">
        <v>0.37229826999999999</v>
      </c>
      <c r="X1074">
        <v>0.27733957999999997</v>
      </c>
      <c r="Y1074">
        <v>0.13945838999999999</v>
      </c>
      <c r="Z1074">
        <v>0.36112124000000001</v>
      </c>
      <c r="AA1074">
        <v>4.3898593999999999E-2</v>
      </c>
      <c r="AB1074">
        <v>8.5522144999999994E-2</v>
      </c>
      <c r="AC1074">
        <v>0.18548044999999999</v>
      </c>
      <c r="AD1074">
        <v>5.0906118E-2</v>
      </c>
      <c r="AE1074">
        <v>0.25643450000000001</v>
      </c>
      <c r="AF1074">
        <v>0.17973787999999999</v>
      </c>
      <c r="AG1074">
        <v>4.1935180000000002E-2</v>
      </c>
      <c r="AH1074">
        <v>0.16595905</v>
      </c>
      <c r="AI1074">
        <v>0.42274708</v>
      </c>
      <c r="AJ1074">
        <v>0.32336912000000001</v>
      </c>
      <c r="AK1074">
        <v>0.3269669</v>
      </c>
      <c r="AL1074">
        <v>0.24677667</v>
      </c>
      <c r="AM1074">
        <v>0.23459682000000001</v>
      </c>
      <c r="AN1074">
        <v>0.15663473</v>
      </c>
      <c r="AO1074">
        <v>0.204458</v>
      </c>
      <c r="AP1074">
        <v>0.17604457000000001</v>
      </c>
      <c r="AQ1074">
        <v>0.40335056000000002</v>
      </c>
      <c r="AR1074">
        <v>0.27644697000000001</v>
      </c>
      <c r="AS1074">
        <v>0.21284142</v>
      </c>
      <c r="AT1074">
        <v>0.11136815</v>
      </c>
      <c r="AU1074">
        <v>0.10201579</v>
      </c>
      <c r="AV1074">
        <v>0.19829242999999999</v>
      </c>
      <c r="AW1074">
        <v>0.34922037</v>
      </c>
      <c r="AX1074">
        <v>0.26268268</v>
      </c>
      <c r="AY1074">
        <v>0.15716097000000001</v>
      </c>
      <c r="AZ1074">
        <v>0.96773140000000002</v>
      </c>
      <c r="BA1074">
        <v>9.8901939999999994E-2</v>
      </c>
      <c r="BB1074">
        <v>1.2167613000000001E-2</v>
      </c>
      <c r="BC1074">
        <v>4.7194100000000003E-2</v>
      </c>
      <c r="BD1074">
        <v>0.2084297</v>
      </c>
      <c r="BE1074">
        <v>9.2204179999999997E-2</v>
      </c>
      <c r="BF1074">
        <v>0.18444893000000001</v>
      </c>
      <c r="BG1074">
        <v>0.10732511</v>
      </c>
      <c r="BH1074">
        <v>0.15522996999999999</v>
      </c>
      <c r="BI1074">
        <v>0.26685825000000002</v>
      </c>
      <c r="BJ1074">
        <v>0.23762563</v>
      </c>
      <c r="BK1074">
        <v>0.16713855</v>
      </c>
      <c r="BL1074">
        <v>0.16373668999999999</v>
      </c>
      <c r="BM1074">
        <v>0.28880346000000001</v>
      </c>
      <c r="BN1074">
        <v>0.32696855000000002</v>
      </c>
      <c r="BO1074">
        <v>0.33647934000000002</v>
      </c>
      <c r="BP1074">
        <v>0.17394883999999999</v>
      </c>
      <c r="BQ1074">
        <v>0.16656356</v>
      </c>
      <c r="BR1074">
        <v>0.35695519999999997</v>
      </c>
      <c r="BS1074">
        <v>0.18573433</v>
      </c>
      <c r="BT1074">
        <v>0.33211829999999998</v>
      </c>
      <c r="BU1074">
        <v>0.31974829999999999</v>
      </c>
      <c r="BV1074">
        <v>0.28677190000000002</v>
      </c>
      <c r="BW1074">
        <v>0.36709016999999999</v>
      </c>
      <c r="BX1074">
        <v>0.49033653999999999</v>
      </c>
      <c r="BY1074">
        <v>0.1626233</v>
      </c>
      <c r="BZ1074">
        <v>0.14925764999999999</v>
      </c>
      <c r="CA1074">
        <v>2.1527529E-2</v>
      </c>
      <c r="CB1074">
        <v>0.18317881</v>
      </c>
      <c r="CC1074">
        <v>0.16886625</v>
      </c>
      <c r="CD1074">
        <v>0.46905520000000001</v>
      </c>
      <c r="CE1074">
        <v>0.25860749999999999</v>
      </c>
      <c r="CF1074">
        <v>1.0751020999999999E-3</v>
      </c>
      <c r="CG1074">
        <v>0.23657565999999999</v>
      </c>
      <c r="CH1074">
        <v>0.35165352</v>
      </c>
      <c r="CI1074">
        <v>8.1759929999999995E-2</v>
      </c>
      <c r="CJ1074">
        <v>7.8579016000000002E-2</v>
      </c>
      <c r="CK1074">
        <v>0.24961784000000001</v>
      </c>
      <c r="CL1074">
        <v>0.23787393000000001</v>
      </c>
      <c r="CM1074">
        <v>-5.0221733999999997E-2</v>
      </c>
      <c r="CN1074">
        <v>-5.6170973999999999E-2</v>
      </c>
      <c r="CO1074">
        <v>0.26360145000000001</v>
      </c>
      <c r="CP1074">
        <v>0.14758281000000001</v>
      </c>
      <c r="CQ1074">
        <v>9.1651775000000005E-2</v>
      </c>
      <c r="CR1074">
        <v>0.34696674</v>
      </c>
      <c r="CS1074">
        <v>7.6024560000000005E-2</v>
      </c>
      <c r="CT1074">
        <v>0.18332509999999999</v>
      </c>
      <c r="CU1074">
        <v>0.23618531000000001</v>
      </c>
      <c r="CV1074">
        <v>0.29330455999999999</v>
      </c>
      <c r="CW1074">
        <v>0.14909296</v>
      </c>
      <c r="CX1074">
        <v>0.15161810000000001</v>
      </c>
      <c r="CY1074">
        <v>3.2940614999999999E-2</v>
      </c>
      <c r="CZ1074">
        <v>0.31599078000000003</v>
      </c>
      <c r="DA1074">
        <v>0.36369615999999999</v>
      </c>
      <c r="DB1074">
        <v>0.31454995000000002</v>
      </c>
      <c r="DC1074">
        <v>0.98148999999999997</v>
      </c>
      <c r="DD1074">
        <v>0.25622514000000002</v>
      </c>
      <c r="DE1074">
        <v>6.3082719999999995E-2</v>
      </c>
      <c r="DF1074">
        <f t="shared" si="42"/>
        <v>0.21320675876796116</v>
      </c>
      <c r="DG1074">
        <f t="shared" si="43"/>
        <v>0</v>
      </c>
      <c r="DH1074">
        <v>3.7917515468379368E-3</v>
      </c>
      <c r="DI1074">
        <f>VLOOKUP(B1074,owner_jaccard!$C$1:$E$1128,3,FALSE)</f>
        <v>0.39583333333333298</v>
      </c>
      <c r="DJ1074">
        <f>VLOOKUP(B1074,partic_jaccard!$C$1:$E$1128,3,FALSE)</f>
        <v>0.4</v>
      </c>
      <c r="DK1074">
        <f>VLOOKUP(B1074,rtword_jaccard!$C$1:$E$1128,3,FALSE)</f>
        <v>0.29870129870129802</v>
      </c>
      <c r="DL1074">
        <f>VLOOKUP(B1074,rtword_jaccard!$C$1:$F$1128,4,FALSE)</f>
        <v>0.29032258064516098</v>
      </c>
      <c r="DM1074">
        <f>VLOOKUP(B1074,rtword_jaccard!$C$1:$G$1128,5,FALSE)</f>
        <v>0.31004366812227002</v>
      </c>
      <c r="DN1074">
        <f>VLOOKUP(B1074,owner_j_重み付き!$C$1:$E$1128,3)</f>
        <v>1.06E-2</v>
      </c>
      <c r="DO1074">
        <f>VLOOKUP(B1074,part_j_重み付き!$C$1:$E$1128,3,FALSE)</f>
        <v>1.78E-2</v>
      </c>
      <c r="DP1074">
        <f>VLOOKUP(B1074,journalsection_jaccard!$C$2:$E$1129,3,FALSE)</f>
        <v>0.63934426229508201</v>
      </c>
      <c r="DQ1074">
        <f>VLOOKUP(B1074,journalsection_jaccard!$C$2:$F$1129,4,FALSE)</f>
        <v>0.42857142857142799</v>
      </c>
      <c r="DR1074">
        <f>VLOOKUP(B1074,journalsection_jaccard!$C$2:$G$1129,5,FALSE)</f>
        <v>0.33333333333333298</v>
      </c>
      <c r="DS1074">
        <f>VLOOKUP(B1074,journalsection_jaccard!$C$2:$H$1129,6,FALSE)</f>
        <v>0.25</v>
      </c>
    </row>
    <row r="1075" spans="1:123" hidden="1" x14ac:dyDescent="0.55000000000000004">
      <c r="A1075">
        <v>1068</v>
      </c>
      <c r="B1075" t="s">
        <v>2482</v>
      </c>
      <c r="C1075" t="s">
        <v>1174</v>
      </c>
      <c r="D1075">
        <v>0.19544354</v>
      </c>
      <c r="E1075">
        <v>0.35000300000000001</v>
      </c>
      <c r="F1075">
        <v>0.14689283</v>
      </c>
      <c r="G1075">
        <v>0.44249070000000001</v>
      </c>
      <c r="H1075">
        <v>0.31671347999999999</v>
      </c>
      <c r="I1075">
        <v>2.4266228000000001E-2</v>
      </c>
      <c r="J1075">
        <v>0.20266893999999999</v>
      </c>
      <c r="K1075">
        <v>0.97243900000000005</v>
      </c>
      <c r="L1075">
        <v>7.9675175000000001E-2</v>
      </c>
      <c r="M1075">
        <v>0.21701497</v>
      </c>
      <c r="N1075">
        <v>0.50159750000000003</v>
      </c>
      <c r="O1075">
        <v>0.24023125000000001</v>
      </c>
      <c r="P1075">
        <v>0.16680300000000001</v>
      </c>
      <c r="Q1075">
        <v>0.16776344000000001</v>
      </c>
      <c r="R1075">
        <v>0.25863132</v>
      </c>
      <c r="S1075">
        <v>0.26429042000000003</v>
      </c>
      <c r="T1075">
        <v>0.24161595</v>
      </c>
      <c r="U1075">
        <v>0.15049650000000001</v>
      </c>
      <c r="V1075">
        <v>7.6657735000000005E-2</v>
      </c>
      <c r="W1075">
        <v>0.18032794999999999</v>
      </c>
      <c r="X1075">
        <v>0.20609045000000001</v>
      </c>
      <c r="Y1075">
        <v>0.114240274</v>
      </c>
      <c r="Z1075">
        <v>0.25518486000000001</v>
      </c>
      <c r="AA1075">
        <v>0.26985730000000002</v>
      </c>
      <c r="AB1075">
        <v>0.22998646</v>
      </c>
      <c r="AC1075">
        <v>0.41585335000000001</v>
      </c>
      <c r="AD1075">
        <v>0.10288641</v>
      </c>
      <c r="AE1075">
        <v>0.17297433000000001</v>
      </c>
      <c r="AF1075">
        <v>0.2105061</v>
      </c>
      <c r="AG1075">
        <v>7.8904929999999998E-2</v>
      </c>
      <c r="AH1075">
        <v>0.13640817</v>
      </c>
      <c r="AI1075">
        <v>0.33828281999999998</v>
      </c>
      <c r="AJ1075">
        <v>0.13796158</v>
      </c>
      <c r="AK1075">
        <v>0.36455660000000001</v>
      </c>
      <c r="AL1075">
        <v>8.7450159999999999E-2</v>
      </c>
      <c r="AM1075">
        <v>0.23079047999999999</v>
      </c>
      <c r="AN1075">
        <v>7.1682480000000007E-2</v>
      </c>
      <c r="AO1075">
        <v>0.17201293000000001</v>
      </c>
      <c r="AP1075">
        <v>8.6249480000000003E-2</v>
      </c>
      <c r="AQ1075">
        <v>0.42291240000000002</v>
      </c>
      <c r="AR1075">
        <v>0.24122694</v>
      </c>
      <c r="AS1075">
        <v>0.17689263999999999</v>
      </c>
      <c r="AT1075">
        <v>-6.1688702999999998E-2</v>
      </c>
      <c r="AU1075">
        <v>-4.9393131999999999E-2</v>
      </c>
      <c r="AV1075">
        <v>0.29002407000000002</v>
      </c>
      <c r="AW1075">
        <v>0.32133951999999999</v>
      </c>
      <c r="AX1075">
        <v>0.19445856</v>
      </c>
      <c r="AY1075">
        <v>0.24798095000000001</v>
      </c>
      <c r="AZ1075">
        <v>0.97217419999999999</v>
      </c>
      <c r="BA1075">
        <v>-3.1508429999999997E-2</v>
      </c>
      <c r="BB1075">
        <v>0.11367346</v>
      </c>
      <c r="BC1075">
        <v>0.15991422999999999</v>
      </c>
      <c r="BD1075">
        <v>0.18258555000000001</v>
      </c>
      <c r="BE1075">
        <v>3.7484424000000001E-4</v>
      </c>
      <c r="BF1075">
        <v>-0.19392432000000001</v>
      </c>
      <c r="BG1075">
        <v>0.18104354</v>
      </c>
      <c r="BH1075">
        <v>0.16101691000000001</v>
      </c>
      <c r="BI1075">
        <v>9.2908493999999994E-2</v>
      </c>
      <c r="BJ1075">
        <v>0.26434049999999998</v>
      </c>
      <c r="BK1075">
        <v>0.21885205999999999</v>
      </c>
      <c r="BL1075">
        <v>0.13626225</v>
      </c>
      <c r="BM1075">
        <v>0.36381212000000002</v>
      </c>
      <c r="BN1075">
        <v>0.12064563</v>
      </c>
      <c r="BO1075">
        <v>0.22646559999999999</v>
      </c>
      <c r="BP1075">
        <v>0.23323582000000001</v>
      </c>
      <c r="BQ1075">
        <v>0.30336288</v>
      </c>
      <c r="BR1075">
        <v>0.23222290000000001</v>
      </c>
      <c r="BS1075">
        <v>0.21291217000000001</v>
      </c>
      <c r="BT1075">
        <v>0.49669859999999999</v>
      </c>
      <c r="BU1075">
        <v>0.36868395999999998</v>
      </c>
      <c r="BV1075">
        <v>0.20437188000000001</v>
      </c>
      <c r="BW1075">
        <v>0.36971431999999999</v>
      </c>
      <c r="BX1075">
        <v>0.39756986</v>
      </c>
      <c r="BY1075">
        <v>0.23674961999999999</v>
      </c>
      <c r="BZ1075">
        <v>0.19631302</v>
      </c>
      <c r="CA1075">
        <v>-8.6105644999999995E-2</v>
      </c>
      <c r="CB1075">
        <v>0.18301240999999999</v>
      </c>
      <c r="CC1075">
        <v>0.24275467000000001</v>
      </c>
      <c r="CD1075">
        <v>0.37978798000000002</v>
      </c>
      <c r="CE1075">
        <v>0.34316042000000002</v>
      </c>
      <c r="CF1075">
        <v>5.2580096E-2</v>
      </c>
      <c r="CG1075">
        <v>0.36984329999999999</v>
      </c>
      <c r="CH1075">
        <v>0.26147416000000001</v>
      </c>
      <c r="CI1075">
        <v>0.19049289999999999</v>
      </c>
      <c r="CJ1075">
        <v>0.31014276000000002</v>
      </c>
      <c r="CK1075">
        <v>0.43281249999999999</v>
      </c>
      <c r="CL1075">
        <v>0.26095246999999999</v>
      </c>
      <c r="CM1075">
        <v>-2.5215542000000001E-3</v>
      </c>
      <c r="CN1075">
        <v>0.19226417000000001</v>
      </c>
      <c r="CO1075">
        <v>9.0539900000000006E-2</v>
      </c>
      <c r="CP1075">
        <v>0.15397580999999999</v>
      </c>
      <c r="CQ1075">
        <v>0.122493885</v>
      </c>
      <c r="CR1075">
        <v>0.28592139999999999</v>
      </c>
      <c r="CS1075">
        <v>0.13737442</v>
      </c>
      <c r="CT1075">
        <v>5.9087782999999998E-2</v>
      </c>
      <c r="CU1075">
        <v>7.5633876000000003E-2</v>
      </c>
      <c r="CV1075">
        <v>0.20327444</v>
      </c>
      <c r="CW1075">
        <v>0.34610777999999998</v>
      </c>
      <c r="CX1075">
        <v>1.2611166E-2</v>
      </c>
      <c r="CY1075">
        <v>0.10936372</v>
      </c>
      <c r="CZ1075">
        <v>0.35317555</v>
      </c>
      <c r="DA1075">
        <v>0.23032805000000001</v>
      </c>
      <c r="DB1075">
        <v>0.14851830999999999</v>
      </c>
      <c r="DC1075">
        <v>0.98002460000000002</v>
      </c>
      <c r="DD1075">
        <v>0.28695714</v>
      </c>
      <c r="DE1075">
        <v>0.13147803</v>
      </c>
      <c r="DF1075">
        <f t="shared" si="42"/>
        <v>0.20208743400038828</v>
      </c>
      <c r="DG1075">
        <f t="shared" si="43"/>
        <v>0</v>
      </c>
      <c r="DH1075">
        <v>6.2528059391342115E-3</v>
      </c>
      <c r="DI1075">
        <f>VLOOKUP(B1075,owner_jaccard!$C$1:$E$1128,3,FALSE)</f>
        <v>0.4</v>
      </c>
      <c r="DJ1075">
        <f>VLOOKUP(B1075,partic_jaccard!$C$1:$E$1128,3,FALSE)</f>
        <v>0.56521739130434701</v>
      </c>
      <c r="DK1075">
        <f>VLOOKUP(B1075,rtword_jaccard!$C$1:$E$1128,3,FALSE)</f>
        <v>0.17647058823529399</v>
      </c>
      <c r="DL1075">
        <f>VLOOKUP(B1075,rtword_jaccard!$C$1:$F$1128,4,FALSE)</f>
        <v>0.265822784810126</v>
      </c>
      <c r="DM1075">
        <f>VLOOKUP(B1075,rtword_jaccard!$C$1:$G$1128,5,FALSE)</f>
        <v>0.28755364806866901</v>
      </c>
      <c r="DN1075">
        <f>VLOOKUP(B1075,owner_j_重み付き!$C$1:$E$1128,3)</f>
        <v>1.9699999999999999E-2</v>
      </c>
      <c r="DO1075">
        <f>VLOOKUP(B1075,part_j_重み付き!$C$1:$E$1128,3,FALSE)</f>
        <v>2.9899999999999999E-2</v>
      </c>
      <c r="DP1075">
        <f>VLOOKUP(B1075,journalsection_jaccard!$C$2:$E$1129,3,FALSE)</f>
        <v>0.58730158730158699</v>
      </c>
      <c r="DQ1075">
        <f>VLOOKUP(B1075,journalsection_jaccard!$C$2:$F$1129,4,FALSE)</f>
        <v>0.39860139860139798</v>
      </c>
      <c r="DR1075">
        <f>VLOOKUP(B1075,journalsection_jaccard!$C$2:$G$1129,5,FALSE)</f>
        <v>0.32743362831858402</v>
      </c>
      <c r="DS1075">
        <f>VLOOKUP(B1075,journalsection_jaccard!$C$2:$H$1129,6,FALSE)</f>
        <v>0.20481927710843301</v>
      </c>
    </row>
    <row r="1076" spans="1:123" hidden="1" x14ac:dyDescent="0.55000000000000004">
      <c r="A1076">
        <v>1069</v>
      </c>
      <c r="B1076" t="s">
        <v>1595</v>
      </c>
      <c r="C1076" t="s">
        <v>1175</v>
      </c>
      <c r="D1076">
        <v>0.27340199999999998</v>
      </c>
      <c r="E1076">
        <v>8.8279869999999996E-2</v>
      </c>
      <c r="F1076">
        <v>8.9784810000000007E-2</v>
      </c>
      <c r="G1076">
        <v>0.25481283999999998</v>
      </c>
      <c r="H1076">
        <v>5.1443870000000003E-2</v>
      </c>
      <c r="I1076">
        <v>1.2410025999999999E-2</v>
      </c>
      <c r="J1076">
        <v>0.21088386000000001</v>
      </c>
      <c r="K1076">
        <v>0.96787389999999995</v>
      </c>
      <c r="L1076">
        <v>3.7252229999999997E-2</v>
      </c>
      <c r="M1076">
        <v>0.12951751</v>
      </c>
      <c r="N1076">
        <v>0.23201448</v>
      </c>
      <c r="O1076">
        <v>0.19863285</v>
      </c>
      <c r="P1076">
        <v>-5.5860930000000003E-3</v>
      </c>
      <c r="Q1076">
        <v>0.2910683</v>
      </c>
      <c r="R1076">
        <v>0.10968310000000001</v>
      </c>
      <c r="S1076">
        <v>0.12664069</v>
      </c>
      <c r="T1076">
        <v>0.15521197</v>
      </c>
      <c r="U1076">
        <v>1.7640514E-2</v>
      </c>
      <c r="V1076">
        <v>0.15326967999999999</v>
      </c>
      <c r="W1076">
        <v>0.12634904999999999</v>
      </c>
      <c r="X1076">
        <v>3.8808639999999998E-2</v>
      </c>
      <c r="Y1076">
        <v>0.37709513</v>
      </c>
      <c r="Z1076">
        <v>9.6804890000000005E-2</v>
      </c>
      <c r="AA1076">
        <v>0.25523612000000001</v>
      </c>
      <c r="AB1076">
        <v>4.4879120000000002E-2</v>
      </c>
      <c r="AC1076">
        <v>9.0403869999999997E-2</v>
      </c>
      <c r="AD1076">
        <v>2.4729972999999999E-4</v>
      </c>
      <c r="AE1076">
        <v>0.14950163999999999</v>
      </c>
      <c r="AF1076">
        <v>4.3472335000000001E-2</v>
      </c>
      <c r="AG1076">
        <v>7.341723E-2</v>
      </c>
      <c r="AH1076">
        <v>0.15173866999999999</v>
      </c>
      <c r="AI1076">
        <v>0.26828378000000003</v>
      </c>
      <c r="AJ1076">
        <v>0.22235446</v>
      </c>
      <c r="AK1076">
        <v>4.6302952000000001E-2</v>
      </c>
      <c r="AL1076">
        <v>6.0173232E-2</v>
      </c>
      <c r="AM1076">
        <v>0.16671179999999999</v>
      </c>
      <c r="AN1076">
        <v>0.17427997000000001</v>
      </c>
      <c r="AO1076">
        <v>0.2151575</v>
      </c>
      <c r="AP1076">
        <v>1.7193584000000001E-2</v>
      </c>
      <c r="AQ1076">
        <v>0.20060924999999999</v>
      </c>
      <c r="AR1076">
        <v>4.6266193999999997E-2</v>
      </c>
      <c r="AS1076">
        <v>0.20789313000000001</v>
      </c>
      <c r="AT1076">
        <v>7.5605169999999999E-2</v>
      </c>
      <c r="AU1076">
        <v>-7.3620859999999996E-2</v>
      </c>
      <c r="AV1076">
        <v>0.16176075000000001</v>
      </c>
      <c r="AW1076">
        <v>8.7322940000000002E-2</v>
      </c>
      <c r="AX1076">
        <v>8.0508330000000003E-2</v>
      </c>
      <c r="AY1076">
        <v>0.33465444999999999</v>
      </c>
      <c r="AZ1076">
        <v>0.94192989999999999</v>
      </c>
      <c r="BA1076">
        <v>-8.2457230000000006E-2</v>
      </c>
      <c r="BB1076">
        <v>6.6220420000000002E-2</v>
      </c>
      <c r="BC1076">
        <v>-1.2998778000000001E-2</v>
      </c>
      <c r="BD1076">
        <v>-6.8079840000000003E-2</v>
      </c>
      <c r="BE1076">
        <v>0.23719560000000001</v>
      </c>
      <c r="BF1076">
        <v>0.12709519999999999</v>
      </c>
      <c r="BG1076">
        <v>-3.0218499999999999E-2</v>
      </c>
      <c r="BH1076">
        <v>0.26751265000000002</v>
      </c>
      <c r="BI1076">
        <v>7.7979649999999998E-2</v>
      </c>
      <c r="BJ1076">
        <v>0.33309024999999998</v>
      </c>
      <c r="BK1076">
        <v>5.864747E-3</v>
      </c>
      <c r="BL1076">
        <v>3.5170376000000003E-2</v>
      </c>
      <c r="BM1076">
        <v>0.13962427999999999</v>
      </c>
      <c r="BN1076">
        <v>8.2236710000000005E-2</v>
      </c>
      <c r="BO1076">
        <v>0.20758805</v>
      </c>
      <c r="BP1076">
        <v>4.8459302999999997E-3</v>
      </c>
      <c r="BQ1076">
        <v>0.24409913999999999</v>
      </c>
      <c r="BR1076">
        <v>0.23950779999999999</v>
      </c>
      <c r="BS1076">
        <v>0.21923317</v>
      </c>
      <c r="BT1076">
        <v>0.21720695000000001</v>
      </c>
      <c r="BU1076">
        <v>0.31970614000000003</v>
      </c>
      <c r="BV1076">
        <v>0.19588240000000001</v>
      </c>
      <c r="BW1076">
        <v>0.25244585000000003</v>
      </c>
      <c r="BX1076">
        <v>0.35116481999999999</v>
      </c>
      <c r="BY1076">
        <v>-2.2161815000000001E-2</v>
      </c>
      <c r="BZ1076">
        <v>9.6571320000000002E-2</v>
      </c>
      <c r="CA1076">
        <v>0.25099867999999997</v>
      </c>
      <c r="CB1076">
        <v>6.1474516999999999E-2</v>
      </c>
      <c r="CC1076">
        <v>-1.4821799E-2</v>
      </c>
      <c r="CD1076">
        <v>0.20113455</v>
      </c>
      <c r="CE1076">
        <v>0.25558385</v>
      </c>
      <c r="CF1076">
        <v>1.9330989999999999E-2</v>
      </c>
      <c r="CG1076">
        <v>0.37609544</v>
      </c>
      <c r="CH1076">
        <v>0.29482180000000002</v>
      </c>
      <c r="CI1076">
        <v>7.8389436000000007E-2</v>
      </c>
      <c r="CJ1076">
        <v>0.28149079999999999</v>
      </c>
      <c r="CK1076">
        <v>0.17417965999999999</v>
      </c>
      <c r="CL1076">
        <v>0.12522069999999999</v>
      </c>
      <c r="CM1076">
        <v>-8.8594799999999994E-3</v>
      </c>
      <c r="CN1076">
        <v>0.111445025</v>
      </c>
      <c r="CO1076">
        <v>8.9882015999999995E-2</v>
      </c>
      <c r="CP1076">
        <v>0.10335794</v>
      </c>
      <c r="CQ1076">
        <v>0.14039478999999999</v>
      </c>
      <c r="CR1076">
        <v>0.17932054</v>
      </c>
      <c r="CS1076">
        <v>-2.4276250999999999E-2</v>
      </c>
      <c r="CT1076">
        <v>-1.3998603E-2</v>
      </c>
      <c r="CU1076">
        <v>3.3101138000000002E-2</v>
      </c>
      <c r="CV1076">
        <v>-2.6526047000000001E-2</v>
      </c>
      <c r="CW1076">
        <v>0.38590616</v>
      </c>
      <c r="CX1076">
        <v>0.12288734</v>
      </c>
      <c r="CY1076">
        <v>-0.12911464</v>
      </c>
      <c r="CZ1076">
        <v>0.17876919999999999</v>
      </c>
      <c r="DA1076">
        <v>0.29830689999999999</v>
      </c>
      <c r="DB1076">
        <v>0.13452563000000001</v>
      </c>
      <c r="DC1076">
        <v>0.96673094999999998</v>
      </c>
      <c r="DD1076">
        <v>0.17285134999999999</v>
      </c>
      <c r="DE1076">
        <v>-2.1485595000000001E-3</v>
      </c>
      <c r="DF1076">
        <f t="shared" si="42"/>
        <v>0.13126040287893209</v>
      </c>
      <c r="DG1076">
        <f t="shared" si="43"/>
        <v>0</v>
      </c>
      <c r="DH1076">
        <v>4.5067375951225704E-3</v>
      </c>
      <c r="DI1076">
        <f>VLOOKUP(B1076,owner_jaccard!$C$1:$E$1128,3,FALSE)</f>
        <v>0.163265306122448</v>
      </c>
      <c r="DJ1076">
        <f>VLOOKUP(B1076,partic_jaccard!$C$1:$E$1128,3,FALSE)</f>
        <v>0.15151515151515099</v>
      </c>
      <c r="DK1076">
        <f>VLOOKUP(B1076,rtword_jaccard!$C$1:$E$1128,3,FALSE)</f>
        <v>8.6956521739130405E-2</v>
      </c>
      <c r="DL1076">
        <f>VLOOKUP(B1076,rtword_jaccard!$C$1:$F$1128,4,FALSE)</f>
        <v>0.123595505617977</v>
      </c>
      <c r="DM1076">
        <f>VLOOKUP(B1076,rtword_jaccard!$C$1:$G$1128,5,FALSE)</f>
        <v>0.15384615384615299</v>
      </c>
      <c r="DN1076">
        <f>VLOOKUP(B1076,owner_j_重み付き!$C$1:$E$1128,3)</f>
        <v>5.1000000000000004E-3</v>
      </c>
      <c r="DO1076">
        <f>VLOOKUP(B1076,part_j_重み付き!$C$1:$E$1128,3,FALSE)</f>
        <v>7.4000000000000003E-3</v>
      </c>
      <c r="DP1076">
        <f>VLOOKUP(B1076,journalsection_jaccard!$C$2:$E$1129,3,FALSE)</f>
        <v>0.42857142857142799</v>
      </c>
      <c r="DQ1076">
        <f>VLOOKUP(B1076,journalsection_jaccard!$C$2:$F$1129,4,FALSE)</f>
        <v>0.30718954248365998</v>
      </c>
      <c r="DR1076">
        <f>VLOOKUP(B1076,journalsection_jaccard!$C$2:$G$1129,5,FALSE)</f>
        <v>0.28205128205128199</v>
      </c>
      <c r="DS1076">
        <f>VLOOKUP(B1076,journalsection_jaccard!$C$2:$H$1129,6,FALSE)</f>
        <v>0.123595505617977</v>
      </c>
    </row>
    <row r="1077" spans="1:123" hidden="1" x14ac:dyDescent="0.55000000000000004">
      <c r="A1077">
        <v>1070</v>
      </c>
      <c r="B1077" t="s">
        <v>2483</v>
      </c>
      <c r="C1077" t="s">
        <v>1176</v>
      </c>
      <c r="D1077">
        <v>0.16853984</v>
      </c>
      <c r="E1077">
        <v>0.15971366000000001</v>
      </c>
      <c r="F1077">
        <v>9.1848509999999994E-2</v>
      </c>
      <c r="G1077">
        <v>9.6506460000000002E-2</v>
      </c>
      <c r="H1077">
        <v>0.22039881</v>
      </c>
      <c r="I1077">
        <v>6.1568263999999998E-2</v>
      </c>
      <c r="J1077">
        <v>0.39515316</v>
      </c>
      <c r="K1077">
        <v>0.97359569999999995</v>
      </c>
      <c r="L1077">
        <v>5.2835836999999997E-2</v>
      </c>
      <c r="M1077">
        <v>4.7664830000000002E-3</v>
      </c>
      <c r="N1077">
        <v>0.36031663000000003</v>
      </c>
      <c r="O1077">
        <v>0.16588940999999999</v>
      </c>
      <c r="P1077">
        <v>0.113245316</v>
      </c>
      <c r="Q1077">
        <v>-2.5738166999999999E-2</v>
      </c>
      <c r="R1077">
        <v>6.8726300000000004E-2</v>
      </c>
      <c r="S1077">
        <v>6.7750580000000005E-2</v>
      </c>
      <c r="T1077">
        <v>0.20469755000000001</v>
      </c>
      <c r="U1077">
        <v>0.14922631</v>
      </c>
      <c r="V1077">
        <v>0.25878542999999998</v>
      </c>
      <c r="W1077">
        <v>5.4788620000000003E-2</v>
      </c>
      <c r="X1077">
        <v>0.32003209999999999</v>
      </c>
      <c r="Y1077">
        <v>5.2760314000000003E-2</v>
      </c>
      <c r="Z1077">
        <v>0.24537638000000001</v>
      </c>
      <c r="AA1077">
        <v>-0.12271039</v>
      </c>
      <c r="AB1077">
        <v>0.18135507000000001</v>
      </c>
      <c r="AC1077">
        <v>0.22530760999999999</v>
      </c>
      <c r="AD1077">
        <v>3.5885739999999999E-2</v>
      </c>
      <c r="AE1077">
        <v>0.13052775</v>
      </c>
      <c r="AF1077">
        <v>8.5899409999999995E-2</v>
      </c>
      <c r="AG1077">
        <v>0.14241111000000001</v>
      </c>
      <c r="AH1077">
        <v>0.11923891</v>
      </c>
      <c r="AI1077">
        <v>0.21316180000000001</v>
      </c>
      <c r="AJ1077">
        <v>0.28100032000000003</v>
      </c>
      <c r="AK1077">
        <v>5.0362515999999996E-3</v>
      </c>
      <c r="AL1077">
        <v>0.25702580000000003</v>
      </c>
      <c r="AM1077">
        <v>0.19951358</v>
      </c>
      <c r="AN1077">
        <v>0.12509228</v>
      </c>
      <c r="AO1077">
        <v>9.0289259999999996E-2</v>
      </c>
      <c r="AP1077">
        <v>0.18083319</v>
      </c>
      <c r="AQ1077">
        <v>0.26846194000000001</v>
      </c>
      <c r="AR1077">
        <v>0.26538706000000001</v>
      </c>
      <c r="AS1077">
        <v>0.19890334000000001</v>
      </c>
      <c r="AT1077">
        <v>4.0808855999999998E-2</v>
      </c>
      <c r="AU1077">
        <v>-1.9225901E-2</v>
      </c>
      <c r="AV1077">
        <v>-2.1508273000000001E-2</v>
      </c>
      <c r="AW1077">
        <v>7.7943996000000002E-2</v>
      </c>
      <c r="AX1077">
        <v>0.19699626000000001</v>
      </c>
      <c r="AY1077">
        <v>0.29980832000000002</v>
      </c>
      <c r="AZ1077">
        <v>0.96015419999999996</v>
      </c>
      <c r="BA1077">
        <v>0.13200023999999999</v>
      </c>
      <c r="BB1077">
        <v>6.4263979999999998E-2</v>
      </c>
      <c r="BC1077">
        <v>8.3477380000000004E-3</v>
      </c>
      <c r="BD1077">
        <v>0.23406816</v>
      </c>
      <c r="BE1077">
        <v>0.20479585</v>
      </c>
      <c r="BF1077">
        <v>2.8559833999999999E-2</v>
      </c>
      <c r="BG1077">
        <v>0.16860749999999999</v>
      </c>
      <c r="BH1077">
        <v>0.29786810000000002</v>
      </c>
      <c r="BI1077">
        <v>9.5088770000000003E-2</v>
      </c>
      <c r="BJ1077">
        <v>0.25177660000000002</v>
      </c>
      <c r="BK1077">
        <v>0.16315288999999999</v>
      </c>
      <c r="BL1077">
        <v>0.112373546</v>
      </c>
      <c r="BM1077">
        <v>0.19699491999999999</v>
      </c>
      <c r="BN1077">
        <v>8.2897490000000004E-2</v>
      </c>
      <c r="BO1077">
        <v>0.27230622999999998</v>
      </c>
      <c r="BP1077">
        <v>0.17914842</v>
      </c>
      <c r="BQ1077">
        <v>0.17235946999999999</v>
      </c>
      <c r="BR1077">
        <v>0.20543206</v>
      </c>
      <c r="BS1077">
        <v>0.16190064000000001</v>
      </c>
      <c r="BT1077">
        <v>0.40844261999999998</v>
      </c>
      <c r="BU1077">
        <v>0.24081706999999999</v>
      </c>
      <c r="BV1077">
        <v>0.19417901000000001</v>
      </c>
      <c r="BW1077">
        <v>8.1457080000000001E-2</v>
      </c>
      <c r="BX1077">
        <v>0.32926622</v>
      </c>
      <c r="BY1077">
        <v>0.14393835999999999</v>
      </c>
      <c r="BZ1077">
        <v>3.2268826E-2</v>
      </c>
      <c r="CA1077">
        <v>0.16238783000000001</v>
      </c>
      <c r="CB1077">
        <v>6.825668E-2</v>
      </c>
      <c r="CC1077">
        <v>0.19354102000000001</v>
      </c>
      <c r="CD1077">
        <v>0.48250756</v>
      </c>
      <c r="CE1077">
        <v>7.9175930000000005E-2</v>
      </c>
      <c r="CF1077">
        <v>0.19334187</v>
      </c>
      <c r="CG1077">
        <v>0.29899632999999998</v>
      </c>
      <c r="CH1077">
        <v>0.37608728000000002</v>
      </c>
      <c r="CI1077">
        <v>0.16736566999999999</v>
      </c>
      <c r="CJ1077">
        <v>0.22213492000000001</v>
      </c>
      <c r="CK1077">
        <v>0.21186550000000001</v>
      </c>
      <c r="CL1077">
        <v>0.13389372999999999</v>
      </c>
      <c r="CM1077">
        <v>3.6179606000000003E-2</v>
      </c>
      <c r="CN1077">
        <v>0.11013966</v>
      </c>
      <c r="CO1077">
        <v>0.23058955</v>
      </c>
      <c r="CP1077">
        <v>8.2819089999999998E-2</v>
      </c>
      <c r="CQ1077">
        <v>0.13586901000000001</v>
      </c>
      <c r="CR1077">
        <v>7.2862800000000005E-2</v>
      </c>
      <c r="CS1077">
        <v>0.14947505</v>
      </c>
      <c r="CT1077">
        <v>2.9768767000000002E-2</v>
      </c>
      <c r="CU1077">
        <v>0.2949735</v>
      </c>
      <c r="CV1077">
        <v>0.119078934</v>
      </c>
      <c r="CW1077">
        <v>0.3788995</v>
      </c>
      <c r="CX1077">
        <v>0.16340303</v>
      </c>
      <c r="CY1077">
        <v>0.24705394999999999</v>
      </c>
      <c r="CZ1077">
        <v>0.28659912999999998</v>
      </c>
      <c r="DA1077">
        <v>0.46576216999999998</v>
      </c>
      <c r="DB1077">
        <v>0.21398985000000001</v>
      </c>
      <c r="DC1077">
        <v>0.97474819999999995</v>
      </c>
      <c r="DD1077">
        <v>0.25492382000000002</v>
      </c>
      <c r="DE1077">
        <v>0.17113729</v>
      </c>
      <c r="DF1077">
        <f t="shared" si="42"/>
        <v>0.16737885182135917</v>
      </c>
      <c r="DG1077">
        <f t="shared" si="43"/>
        <v>0</v>
      </c>
      <c r="DH1077">
        <v>7.0180363534283103E-5</v>
      </c>
      <c r="DI1077">
        <f>VLOOKUP(B1077,owner_jaccard!$C$1:$E$1128,3,FALSE)</f>
        <v>0.375</v>
      </c>
      <c r="DJ1077">
        <f>VLOOKUP(B1077,partic_jaccard!$C$1:$E$1128,3,FALSE)</f>
        <v>0.27586206896551702</v>
      </c>
      <c r="DK1077">
        <f>VLOOKUP(B1077,rtword_jaccard!$C$1:$E$1128,3,FALSE)</f>
        <v>0.219512195121951</v>
      </c>
      <c r="DL1077">
        <f>VLOOKUP(B1077,rtword_jaccard!$C$1:$F$1128,4,FALSE)</f>
        <v>0.19760479041916101</v>
      </c>
      <c r="DM1077">
        <f>VLOOKUP(B1077,rtword_jaccard!$C$1:$G$1128,5,FALSE)</f>
        <v>0.255230125523012</v>
      </c>
      <c r="DN1077">
        <f>VLOOKUP(B1077,owner_j_重み付き!$C$1:$E$1128,3)</f>
        <v>8.8000000000000005E-3</v>
      </c>
      <c r="DO1077">
        <f>VLOOKUP(B1077,part_j_重み付き!$C$1:$E$1128,3,FALSE)</f>
        <v>1.26E-2</v>
      </c>
      <c r="DP1077">
        <f>VLOOKUP(B1077,journalsection_jaccard!$C$2:$E$1129,3,FALSE)</f>
        <v>0.53846153846153799</v>
      </c>
      <c r="DQ1077">
        <f>VLOOKUP(B1077,journalsection_jaccard!$C$2:$F$1129,4,FALSE)</f>
        <v>0.37931034482758602</v>
      </c>
      <c r="DR1077">
        <f>VLOOKUP(B1077,journalsection_jaccard!$C$2:$G$1129,5,FALSE)</f>
        <v>0.28755364806866901</v>
      </c>
      <c r="DS1077">
        <f>VLOOKUP(B1077,journalsection_jaccard!$C$2:$H$1129,6,FALSE)</f>
        <v>0.20481927710843301</v>
      </c>
    </row>
    <row r="1078" spans="1:123" x14ac:dyDescent="0.55000000000000004">
      <c r="A1078">
        <v>1071</v>
      </c>
      <c r="B1078" t="s">
        <v>2484</v>
      </c>
      <c r="C1078" t="s">
        <v>1177</v>
      </c>
      <c r="D1078">
        <v>0.23617773</v>
      </c>
      <c r="E1078">
        <v>0.18191889</v>
      </c>
      <c r="F1078">
        <v>3.8027175000000003E-2</v>
      </c>
      <c r="G1078">
        <v>0.37057105000000001</v>
      </c>
      <c r="H1078">
        <v>0.24849555000000001</v>
      </c>
      <c r="I1078">
        <v>0.14731079999999999</v>
      </c>
      <c r="J1078">
        <v>0.37668794</v>
      </c>
      <c r="K1078">
        <v>0.97567470000000001</v>
      </c>
      <c r="L1078">
        <v>0.23169558000000001</v>
      </c>
      <c r="M1078">
        <v>0.21623543000000001</v>
      </c>
      <c r="N1078">
        <v>0.41440680000000002</v>
      </c>
      <c r="O1078">
        <v>0.14923713</v>
      </c>
      <c r="P1078">
        <v>0.17473742</v>
      </c>
      <c r="Q1078">
        <v>0.46080320000000002</v>
      </c>
      <c r="R1078">
        <v>0.2147075</v>
      </c>
      <c r="S1078">
        <v>0.24144736</v>
      </c>
      <c r="T1078">
        <v>0.20353584</v>
      </c>
      <c r="U1078">
        <v>2.7359270000000002E-2</v>
      </c>
      <c r="V1078">
        <v>0.17524480000000001</v>
      </c>
      <c r="W1078">
        <v>0.18741953</v>
      </c>
      <c r="X1078">
        <v>0.27729209999999999</v>
      </c>
      <c r="Y1078">
        <v>0.20920704000000001</v>
      </c>
      <c r="Z1078">
        <v>0.15082507000000001</v>
      </c>
      <c r="AA1078">
        <v>0.16423272</v>
      </c>
      <c r="AB1078">
        <v>0.26180246000000001</v>
      </c>
      <c r="AC1078">
        <v>0.28471023000000001</v>
      </c>
      <c r="AD1078">
        <v>9.8574759999999997E-2</v>
      </c>
      <c r="AE1078">
        <v>0.35684133000000001</v>
      </c>
      <c r="AF1078">
        <v>0.43517292000000002</v>
      </c>
      <c r="AG1078">
        <v>0.16552475</v>
      </c>
      <c r="AH1078">
        <v>0.13604471000000001</v>
      </c>
      <c r="AI1078">
        <v>0.36633650000000001</v>
      </c>
      <c r="AJ1078">
        <v>0.20752809999999999</v>
      </c>
      <c r="AK1078">
        <v>0.12511317</v>
      </c>
      <c r="AL1078">
        <v>0.14594984</v>
      </c>
      <c r="AM1078">
        <v>0.37480590000000003</v>
      </c>
      <c r="AN1078">
        <v>3.0192407000000001E-2</v>
      </c>
      <c r="AO1078">
        <v>0.10831012</v>
      </c>
      <c r="AP1078">
        <v>0.22134648000000001</v>
      </c>
      <c r="AQ1078">
        <v>0.31930068</v>
      </c>
      <c r="AR1078">
        <v>0.23568860999999999</v>
      </c>
      <c r="AS1078">
        <v>0.27901569999999998</v>
      </c>
      <c r="AT1078">
        <v>0.19174504000000001</v>
      </c>
      <c r="AU1078">
        <v>4.2716954000000001E-2</v>
      </c>
      <c r="AV1078">
        <v>5.3503299999999997E-2</v>
      </c>
      <c r="AW1078">
        <v>0.29704332</v>
      </c>
      <c r="AX1078">
        <v>0.14900742</v>
      </c>
      <c r="AY1078">
        <v>9.4144169999999999E-2</v>
      </c>
      <c r="AZ1078">
        <v>0.96042126000000005</v>
      </c>
      <c r="BA1078">
        <v>0.35756569999999999</v>
      </c>
      <c r="BB1078">
        <v>0.17133493999999999</v>
      </c>
      <c r="BC1078">
        <v>0.28603311999999997</v>
      </c>
      <c r="BD1078">
        <v>0.13411048</v>
      </c>
      <c r="BE1078">
        <v>0.11060218500000001</v>
      </c>
      <c r="BF1078">
        <v>0.122885406</v>
      </c>
      <c r="BG1078">
        <v>0.23064514999999999</v>
      </c>
      <c r="BH1078">
        <v>0.23414141999999999</v>
      </c>
      <c r="BI1078">
        <v>0.35090547999999999</v>
      </c>
      <c r="BJ1078">
        <v>0.17054279</v>
      </c>
      <c r="BK1078">
        <v>0.14234498000000001</v>
      </c>
      <c r="BL1078">
        <v>0.20685825999999999</v>
      </c>
      <c r="BM1078">
        <v>0.32044657999999998</v>
      </c>
      <c r="BN1078">
        <v>0.25346449999999998</v>
      </c>
      <c r="BO1078">
        <v>0.29052502000000002</v>
      </c>
      <c r="BP1078">
        <v>-1.4303587E-2</v>
      </c>
      <c r="BQ1078">
        <v>0.24544531</v>
      </c>
      <c r="BR1078">
        <v>0.19833174000000001</v>
      </c>
      <c r="BS1078">
        <v>0.38204630000000001</v>
      </c>
      <c r="BT1078">
        <v>0.42905599999999999</v>
      </c>
      <c r="BU1078">
        <v>0.2842729</v>
      </c>
      <c r="BV1078">
        <v>0.21476588999999999</v>
      </c>
      <c r="BW1078">
        <v>0.40283659999999999</v>
      </c>
      <c r="BX1078">
        <v>0.39108880000000001</v>
      </c>
      <c r="BY1078">
        <v>0.29484206000000002</v>
      </c>
      <c r="BZ1078">
        <v>0.26243942999999997</v>
      </c>
      <c r="CA1078">
        <v>0.21213676000000001</v>
      </c>
      <c r="CB1078">
        <v>8.6581290000000005E-2</v>
      </c>
      <c r="CC1078">
        <v>0.40375825999999998</v>
      </c>
      <c r="CD1078">
        <v>0.47725716000000001</v>
      </c>
      <c r="CE1078">
        <v>0.34160026999999998</v>
      </c>
      <c r="CF1078">
        <v>5.1918905000000001E-2</v>
      </c>
      <c r="CG1078">
        <v>0.36815967999999999</v>
      </c>
      <c r="CH1078">
        <v>0.25648969999999999</v>
      </c>
      <c r="CI1078">
        <v>0.19991075</v>
      </c>
      <c r="CJ1078">
        <v>0.20502186</v>
      </c>
      <c r="CK1078">
        <v>0.32823964999999999</v>
      </c>
      <c r="CL1078">
        <v>0.23826249999999999</v>
      </c>
      <c r="CM1078">
        <v>0.21338227000000001</v>
      </c>
      <c r="CN1078">
        <v>0.14030366</v>
      </c>
      <c r="CO1078">
        <v>0.20529923999999999</v>
      </c>
      <c r="CP1078">
        <v>0.24004713</v>
      </c>
      <c r="CQ1078">
        <v>0.24531078000000001</v>
      </c>
      <c r="CR1078">
        <v>0.41794399999999998</v>
      </c>
      <c r="CS1078">
        <v>0.18670021000000001</v>
      </c>
      <c r="CT1078">
        <v>0.18395169</v>
      </c>
      <c r="CU1078">
        <v>0.2664049</v>
      </c>
      <c r="CV1078">
        <v>0.11629597999999999</v>
      </c>
      <c r="CW1078">
        <v>0.48958325000000003</v>
      </c>
      <c r="CX1078">
        <v>0.17433017000000001</v>
      </c>
      <c r="CY1078">
        <v>0.29684814999999998</v>
      </c>
      <c r="CZ1078">
        <v>0.45993102000000002</v>
      </c>
      <c r="DA1078">
        <v>0.30439182999999997</v>
      </c>
      <c r="DB1078">
        <v>0.26989787999999998</v>
      </c>
      <c r="DC1078">
        <v>0.98227569999999997</v>
      </c>
      <c r="DD1078">
        <v>0.27119437000000002</v>
      </c>
      <c r="DE1078">
        <v>0.14873156000000001</v>
      </c>
      <c r="DF1078">
        <f t="shared" si="42"/>
        <v>0.23641851577669912</v>
      </c>
      <c r="DG1078">
        <f t="shared" si="43"/>
        <v>0</v>
      </c>
      <c r="DH1078">
        <v>0</v>
      </c>
      <c r="DI1078">
        <f>VLOOKUP(B1078,owner_jaccard!$C$1:$E$1128,3,FALSE)</f>
        <v>0.34782608695652101</v>
      </c>
      <c r="DJ1078">
        <f>VLOOKUP(B1078,partic_jaccard!$C$1:$E$1128,3,FALSE)</f>
        <v>0.53333333333333299</v>
      </c>
      <c r="DK1078">
        <f>VLOOKUP(B1078,rtword_jaccard!$C$1:$E$1128,3,FALSE)</f>
        <v>0.28205128205128199</v>
      </c>
      <c r="DL1078">
        <f>VLOOKUP(B1078,rtword_jaccard!$C$1:$F$1128,4,FALSE)</f>
        <v>0.31578947368421001</v>
      </c>
      <c r="DM1078">
        <f>VLOOKUP(B1078,rtword_jaccard!$C$1:$G$1128,5,FALSE)</f>
        <v>0.32743362831858402</v>
      </c>
      <c r="DN1078">
        <f>VLOOKUP(B1078,owner_j_重み付き!$C$1:$E$1128,3)</f>
        <v>4.7999999999999996E-3</v>
      </c>
      <c r="DO1078">
        <f>VLOOKUP(B1078,part_j_重み付き!$C$1:$E$1128,3,FALSE)</f>
        <v>1.01E-2</v>
      </c>
      <c r="DP1078">
        <f>VLOOKUP(B1078,journalsection_jaccard!$C$2:$E$1129,3,FALSE)</f>
        <v>0.69491525423728795</v>
      </c>
      <c r="DQ1078">
        <f>VLOOKUP(B1078,journalsection_jaccard!$C$2:$F$1129,4,FALSE)</f>
        <v>0.43884892086330901</v>
      </c>
      <c r="DR1078">
        <f>VLOOKUP(B1078,journalsection_jaccard!$C$2:$G$1129,5,FALSE)</f>
        <v>0.35135135135135098</v>
      </c>
      <c r="DS1078">
        <f>VLOOKUP(B1078,journalsection_jaccard!$C$2:$H$1129,6,FALSE)</f>
        <v>0.265822784810126</v>
      </c>
    </row>
    <row r="1079" spans="1:123" x14ac:dyDescent="0.55000000000000004">
      <c r="A1079">
        <v>1072</v>
      </c>
      <c r="B1079" t="s">
        <v>2485</v>
      </c>
      <c r="C1079" t="s">
        <v>1178</v>
      </c>
      <c r="D1079">
        <v>0.11086308</v>
      </c>
      <c r="E1079">
        <v>-0.14564626999999999</v>
      </c>
      <c r="F1079">
        <v>6.2831789999999998E-2</v>
      </c>
      <c r="G1079">
        <v>9.6702460000000004E-2</v>
      </c>
      <c r="H1079">
        <v>0.15205556000000001</v>
      </c>
      <c r="I1079">
        <v>2.7380055E-2</v>
      </c>
      <c r="J1079">
        <v>0.16326726999999999</v>
      </c>
      <c r="K1079">
        <v>0.96919920000000004</v>
      </c>
      <c r="L1079">
        <v>-0.111205734</v>
      </c>
      <c r="M1079">
        <v>-3.4836683E-2</v>
      </c>
      <c r="N1079">
        <v>0.26283485000000001</v>
      </c>
      <c r="O1079">
        <v>6.2668269999999998E-2</v>
      </c>
      <c r="P1079">
        <v>8.0631584000000006E-2</v>
      </c>
      <c r="Q1079">
        <v>0.17507081999999999</v>
      </c>
      <c r="R1079">
        <v>0.17683167999999999</v>
      </c>
      <c r="S1079">
        <v>-8.560334E-2</v>
      </c>
      <c r="T1079">
        <v>0.30101647999999998</v>
      </c>
      <c r="U1079">
        <v>6.5662003999999996E-2</v>
      </c>
      <c r="V1079">
        <v>0.11105566</v>
      </c>
      <c r="W1079">
        <v>-6.5844570000000005E-2</v>
      </c>
      <c r="X1079">
        <v>0.11342475</v>
      </c>
      <c r="Y1079">
        <v>1.3179912E-3</v>
      </c>
      <c r="Z1079">
        <v>2.4525182E-2</v>
      </c>
      <c r="AA1079">
        <v>-5.7171777E-2</v>
      </c>
      <c r="AB1079">
        <v>0.120304324</v>
      </c>
      <c r="AC1079">
        <v>0.14035526000000001</v>
      </c>
      <c r="AD1079">
        <v>-9.0935074000000005E-2</v>
      </c>
      <c r="AE1079">
        <v>5.0442540000000001E-2</v>
      </c>
      <c r="AF1079">
        <v>-4.0926879999999999E-2</v>
      </c>
      <c r="AG1079">
        <v>0.17897455000000001</v>
      </c>
      <c r="AH1079">
        <v>-1.4356614E-2</v>
      </c>
      <c r="AI1079">
        <v>5.290591E-2</v>
      </c>
      <c r="AJ1079">
        <v>0.12033355</v>
      </c>
      <c r="AK1079">
        <v>6.3091839999999996E-2</v>
      </c>
      <c r="AL1079">
        <v>0.17579141000000001</v>
      </c>
      <c r="AM1079">
        <v>1.1683990999999999E-2</v>
      </c>
      <c r="AN1079">
        <v>0.15387823</v>
      </c>
      <c r="AO1079">
        <v>0.10866371499999999</v>
      </c>
      <c r="AP1079">
        <v>2.1391179999999999E-2</v>
      </c>
      <c r="AQ1079">
        <v>0.18984134</v>
      </c>
      <c r="AR1079">
        <v>0.22645319</v>
      </c>
      <c r="AS1079">
        <v>6.2552250000000004E-2</v>
      </c>
      <c r="AT1079">
        <v>-3.344954E-2</v>
      </c>
      <c r="AU1079">
        <v>5.2944551999999999E-2</v>
      </c>
      <c r="AV1079">
        <v>9.3358759999999999E-2</v>
      </c>
      <c r="AW1079">
        <v>0.10436492</v>
      </c>
      <c r="AX1079">
        <v>0.15739318999999999</v>
      </c>
      <c r="AY1079">
        <v>0.18856392999999999</v>
      </c>
      <c r="AZ1079">
        <v>0.94931394000000002</v>
      </c>
      <c r="BA1079">
        <v>0.12463289</v>
      </c>
      <c r="BB1079">
        <v>1.445129E-2</v>
      </c>
      <c r="BC1079">
        <v>-0.11573272</v>
      </c>
      <c r="BD1079">
        <v>4.0689683999999997E-2</v>
      </c>
      <c r="BE1079">
        <v>-0.11442797</v>
      </c>
      <c r="BF1079">
        <v>0.17582434</v>
      </c>
      <c r="BG1079">
        <v>6.6038385000000005E-2</v>
      </c>
      <c r="BH1079">
        <v>0.20541646999999999</v>
      </c>
      <c r="BI1079">
        <v>0.184256</v>
      </c>
      <c r="BJ1079">
        <v>8.6993760000000003E-2</v>
      </c>
      <c r="BK1079">
        <v>4.8889479999999999E-2</v>
      </c>
      <c r="BL1079">
        <v>0.23055187999999999</v>
      </c>
      <c r="BM1079">
        <v>0.10521928999999999</v>
      </c>
      <c r="BN1079">
        <v>0.12551699999999999</v>
      </c>
      <c r="BO1079">
        <v>0.13551708000000001</v>
      </c>
      <c r="BP1079">
        <v>4.4083465000000002E-2</v>
      </c>
      <c r="BQ1079">
        <v>0.23330577</v>
      </c>
      <c r="BR1079">
        <v>7.7075879999999999E-2</v>
      </c>
      <c r="BS1079">
        <v>-8.3618719999999994E-2</v>
      </c>
      <c r="BT1079">
        <v>0.34904885000000002</v>
      </c>
      <c r="BU1079">
        <v>4.4891819999999999E-2</v>
      </c>
      <c r="BV1079">
        <v>-1.9773656999999998E-3</v>
      </c>
      <c r="BW1079">
        <v>0.14099257000000001</v>
      </c>
      <c r="BX1079">
        <v>0.36473699999999998</v>
      </c>
      <c r="BY1079">
        <v>9.0902079999999996E-2</v>
      </c>
      <c r="BZ1079">
        <v>0.106696084</v>
      </c>
      <c r="CA1079">
        <v>0.21800153</v>
      </c>
      <c r="CB1079">
        <v>0.14639382000000001</v>
      </c>
      <c r="CC1079">
        <v>3.3271275000000003E-2</v>
      </c>
      <c r="CD1079">
        <v>0.26169242999999998</v>
      </c>
      <c r="CE1079">
        <v>7.3857549999999994E-2</v>
      </c>
      <c r="CF1079">
        <v>8.3403160000000004E-2</v>
      </c>
      <c r="CG1079">
        <v>0.20696217</v>
      </c>
      <c r="CH1079">
        <v>0.15354282999999999</v>
      </c>
      <c r="CI1079">
        <v>4.3157116000000002E-2</v>
      </c>
      <c r="CJ1079">
        <v>0.18571304999999999</v>
      </c>
      <c r="CK1079">
        <v>0.21973133</v>
      </c>
      <c r="CL1079">
        <v>6.7153740000000003E-2</v>
      </c>
      <c r="CM1079">
        <v>0.18635640000000001</v>
      </c>
      <c r="CN1079">
        <v>0.123334125</v>
      </c>
      <c r="CO1079">
        <v>3.0656570000000001E-2</v>
      </c>
      <c r="CP1079">
        <v>3.5662763E-2</v>
      </c>
      <c r="CQ1079">
        <v>3.6997290000000002E-2</v>
      </c>
      <c r="CR1079">
        <v>2.1005968E-2</v>
      </c>
      <c r="CS1079">
        <v>0.13433049999999999</v>
      </c>
      <c r="CT1079">
        <v>7.1832515E-2</v>
      </c>
      <c r="CU1079">
        <v>-8.9935414000000005E-2</v>
      </c>
      <c r="CV1079">
        <v>4.176494E-2</v>
      </c>
      <c r="CW1079">
        <v>0.14496524999999999</v>
      </c>
      <c r="CX1079">
        <v>0.20460919999999999</v>
      </c>
      <c r="CY1079">
        <v>0.11767931</v>
      </c>
      <c r="CZ1079">
        <v>0.14508335</v>
      </c>
      <c r="DA1079">
        <v>0.19148543000000001</v>
      </c>
      <c r="DB1079">
        <v>0.18822631000000001</v>
      </c>
      <c r="DC1079">
        <v>0.97307120000000003</v>
      </c>
      <c r="DD1079">
        <v>0.19499596999999999</v>
      </c>
      <c r="DE1079">
        <v>0.11853994399999999</v>
      </c>
      <c r="DF1079">
        <f t="shared" si="42"/>
        <v>9.5649479131067999E-2</v>
      </c>
      <c r="DG1079">
        <f t="shared" si="43"/>
        <v>0</v>
      </c>
      <c r="DH1079">
        <v>0</v>
      </c>
      <c r="DI1079">
        <f>VLOOKUP(B1079,owner_jaccard!$C$1:$E$1128,3,FALSE)</f>
        <v>0.105263157894736</v>
      </c>
      <c r="DJ1079">
        <f>VLOOKUP(B1079,partic_jaccard!$C$1:$E$1128,3,FALSE)</f>
        <v>6.6666666666666596E-2</v>
      </c>
      <c r="DK1079">
        <f>VLOOKUP(B1079,rtword_jaccard!$C$1:$E$1128,3,FALSE)</f>
        <v>9.8901098901098897E-2</v>
      </c>
      <c r="DL1079">
        <f>VLOOKUP(B1079,rtword_jaccard!$C$1:$F$1128,4,FALSE)</f>
        <v>0.17647058823529399</v>
      </c>
      <c r="DM1079">
        <f>VLOOKUP(B1079,rtword_jaccard!$C$1:$G$1128,5,FALSE)</f>
        <v>0.22448979591836701</v>
      </c>
      <c r="DN1079">
        <f>VLOOKUP(B1079,owner_j_重み付き!$C$1:$E$1128,3)</f>
        <v>1.1000000000000001E-3</v>
      </c>
      <c r="DO1079">
        <f>VLOOKUP(B1079,part_j_重み付き!$C$1:$E$1128,3,FALSE)</f>
        <v>1.2999999999999999E-3</v>
      </c>
      <c r="DP1079">
        <f>VLOOKUP(B1079,journalsection_jaccard!$C$2:$E$1129,3,FALSE)</f>
        <v>0.5625</v>
      </c>
      <c r="DQ1079">
        <f>VLOOKUP(B1079,journalsection_jaccard!$C$2:$F$1129,4,FALSE)</f>
        <v>0.36986301369863001</v>
      </c>
      <c r="DR1079">
        <f>VLOOKUP(B1079,journalsection_jaccard!$C$2:$G$1129,5,FALSE)</f>
        <v>0.265822784810126</v>
      </c>
      <c r="DS1079">
        <f>VLOOKUP(B1079,journalsection_jaccard!$C$2:$H$1129,6,FALSE)</f>
        <v>0.16279069767441801</v>
      </c>
    </row>
    <row r="1080" spans="1:123" x14ac:dyDescent="0.55000000000000004">
      <c r="A1080">
        <v>1073</v>
      </c>
      <c r="B1080" t="s">
        <v>1596</v>
      </c>
      <c r="C1080" t="s">
        <v>1179</v>
      </c>
      <c r="D1080">
        <v>0.17191276</v>
      </c>
      <c r="E1080">
        <v>0.15484508999999999</v>
      </c>
      <c r="F1080">
        <v>-3.3843204000000002E-2</v>
      </c>
      <c r="G1080">
        <v>0.12191377</v>
      </c>
      <c r="H1080">
        <v>0.2611907</v>
      </c>
      <c r="I1080">
        <v>4.0326189999999998E-2</v>
      </c>
      <c r="J1080">
        <v>0.11593366400000001</v>
      </c>
      <c r="K1080">
        <v>0.97586689999999998</v>
      </c>
      <c r="L1080">
        <v>0.13370095000000001</v>
      </c>
      <c r="M1080">
        <v>6.9295979999999993E-2</v>
      </c>
      <c r="N1080">
        <v>0.34523483999999999</v>
      </c>
      <c r="O1080">
        <v>0.24453437</v>
      </c>
      <c r="P1080">
        <v>0.18428014000000001</v>
      </c>
      <c r="Q1080">
        <v>6.271583E-2</v>
      </c>
      <c r="R1080">
        <v>0.11476600000000001</v>
      </c>
      <c r="S1080">
        <v>-9.0456750000000002E-2</v>
      </c>
      <c r="T1080">
        <v>0.28666170000000002</v>
      </c>
      <c r="U1080">
        <v>0.16548621999999999</v>
      </c>
      <c r="V1080">
        <v>0.13474180999999999</v>
      </c>
      <c r="W1080">
        <v>0.1034273</v>
      </c>
      <c r="X1080">
        <v>5.8592230000000002E-2</v>
      </c>
      <c r="Y1080">
        <v>0.22428461999999999</v>
      </c>
      <c r="Z1080">
        <v>0.19797798999999999</v>
      </c>
      <c r="AA1080">
        <v>9.0860949999999996E-2</v>
      </c>
      <c r="AB1080">
        <v>0.24922559</v>
      </c>
      <c r="AC1080">
        <v>0.30493066000000002</v>
      </c>
      <c r="AD1080">
        <v>6.7423049999999998E-2</v>
      </c>
      <c r="AE1080">
        <v>4.5754213000000002E-2</v>
      </c>
      <c r="AF1080">
        <v>0.21018787999999999</v>
      </c>
      <c r="AG1080">
        <v>2.03156E-2</v>
      </c>
      <c r="AH1080">
        <v>-5.2930520000000002E-2</v>
      </c>
      <c r="AI1080">
        <v>0.11290836999999999</v>
      </c>
      <c r="AJ1080">
        <v>0.13637573</v>
      </c>
      <c r="AK1080">
        <v>5.4101188000000001E-2</v>
      </c>
      <c r="AL1080">
        <v>0.17181824000000001</v>
      </c>
      <c r="AM1080">
        <v>0.13284372</v>
      </c>
      <c r="AN1080">
        <v>3.9350296999999999E-2</v>
      </c>
      <c r="AO1080">
        <v>1.5830773999999999E-2</v>
      </c>
      <c r="AP1080">
        <v>8.3668409999999999E-2</v>
      </c>
      <c r="AQ1080">
        <v>0.36679998000000003</v>
      </c>
      <c r="AR1080">
        <v>8.8252134999999995E-2</v>
      </c>
      <c r="AS1080">
        <v>0.21139157</v>
      </c>
      <c r="AT1080">
        <v>0.19968295</v>
      </c>
      <c r="AU1080">
        <v>3.8103655E-2</v>
      </c>
      <c r="AV1080">
        <v>4.1348625E-2</v>
      </c>
      <c r="AW1080">
        <v>0.24246375000000001</v>
      </c>
      <c r="AX1080">
        <v>5.1500329999999997E-2</v>
      </c>
      <c r="AY1080">
        <v>0.14583288</v>
      </c>
      <c r="AZ1080">
        <v>0.94469619999999999</v>
      </c>
      <c r="BA1080">
        <v>8.6655239999999994E-2</v>
      </c>
      <c r="BB1080">
        <v>0.22367933000000001</v>
      </c>
      <c r="BC1080">
        <v>7.8615850000000001E-2</v>
      </c>
      <c r="BD1080">
        <v>-2.8796857000000001E-3</v>
      </c>
      <c r="BE1080">
        <v>0.12675922000000001</v>
      </c>
      <c r="BF1080">
        <v>-0.10486871</v>
      </c>
      <c r="BG1080">
        <v>8.3054810000000007E-2</v>
      </c>
      <c r="BH1080">
        <v>0.1286486</v>
      </c>
      <c r="BI1080">
        <v>0.15010850000000001</v>
      </c>
      <c r="BJ1080">
        <v>0.17783806999999999</v>
      </c>
      <c r="BK1080">
        <v>0.3652495</v>
      </c>
      <c r="BL1080">
        <v>7.406401E-2</v>
      </c>
      <c r="BM1080">
        <v>0.24637406000000001</v>
      </c>
      <c r="BN1080">
        <v>0.36030725000000002</v>
      </c>
      <c r="BO1080">
        <v>0.10288668400000001</v>
      </c>
      <c r="BP1080">
        <v>0.11028151</v>
      </c>
      <c r="BQ1080">
        <v>0.15202673</v>
      </c>
      <c r="BR1080">
        <v>0.2457396</v>
      </c>
      <c r="BS1080">
        <v>0.18865265000000001</v>
      </c>
      <c r="BT1080">
        <v>0.21666478</v>
      </c>
      <c r="BU1080">
        <v>0.25030780000000002</v>
      </c>
      <c r="BV1080">
        <v>0.2953809</v>
      </c>
      <c r="BW1080">
        <v>0.18383197000000001</v>
      </c>
      <c r="BX1080">
        <v>0.26202150000000002</v>
      </c>
      <c r="BY1080">
        <v>1.0187303999999999E-2</v>
      </c>
      <c r="BZ1080">
        <v>7.8885259999999999E-2</v>
      </c>
      <c r="CA1080">
        <v>4.1829966000000003E-2</v>
      </c>
      <c r="CB1080">
        <v>0.16095613</v>
      </c>
      <c r="CC1080">
        <v>0.29345413999999997</v>
      </c>
      <c r="CD1080">
        <v>0.44572689999999998</v>
      </c>
      <c r="CE1080">
        <v>0.24666526999999999</v>
      </c>
      <c r="CF1080">
        <v>0.22752589000000001</v>
      </c>
      <c r="CG1080">
        <v>0.23064636999999999</v>
      </c>
      <c r="CH1080">
        <v>4.9243104000000003E-2</v>
      </c>
      <c r="CI1080">
        <v>0.16201114999999999</v>
      </c>
      <c r="CJ1080">
        <v>0.16978988</v>
      </c>
      <c r="CK1080">
        <v>0.21704355</v>
      </c>
      <c r="CL1080">
        <v>0.17944878</v>
      </c>
      <c r="CM1080">
        <v>0.21259375</v>
      </c>
      <c r="CN1080">
        <v>0.21809993999999999</v>
      </c>
      <c r="CO1080">
        <v>-2.0908866000000002E-2</v>
      </c>
      <c r="CP1080">
        <v>0.19693224000000001</v>
      </c>
      <c r="CQ1080">
        <v>1.8129396999999998E-2</v>
      </c>
      <c r="CR1080">
        <v>0.31494313000000002</v>
      </c>
      <c r="CS1080">
        <v>0.22708273000000001</v>
      </c>
      <c r="CT1080">
        <v>7.0048979999999997E-2</v>
      </c>
      <c r="CU1080">
        <v>9.4731315999999996E-2</v>
      </c>
      <c r="CV1080">
        <v>3.5491153999999997E-2</v>
      </c>
      <c r="CW1080">
        <v>-2.886147E-2</v>
      </c>
      <c r="CX1080">
        <v>8.9840400000000001E-2</v>
      </c>
      <c r="CY1080">
        <v>-2.866003E-2</v>
      </c>
      <c r="CZ1080">
        <v>0.37749743000000002</v>
      </c>
      <c r="DA1080">
        <v>0.24555748999999999</v>
      </c>
      <c r="DB1080">
        <v>6.5358739999999999E-2</v>
      </c>
      <c r="DC1080">
        <v>0.97967590000000004</v>
      </c>
      <c r="DD1080">
        <v>3.6284139999999999E-2</v>
      </c>
      <c r="DE1080">
        <v>0.18083036999999999</v>
      </c>
      <c r="DF1080">
        <f t="shared" si="42"/>
        <v>0.14519773718737863</v>
      </c>
      <c r="DG1080">
        <f t="shared" si="43"/>
        <v>0</v>
      </c>
      <c r="DH1080">
        <v>0</v>
      </c>
      <c r="DI1080">
        <f>VLOOKUP(B1080,owner_jaccard!$C$1:$E$1128,3,FALSE)</f>
        <v>4.54545454545454E-2</v>
      </c>
      <c r="DJ1080">
        <f>VLOOKUP(B1080,partic_jaccard!$C$1:$E$1128,3,FALSE)</f>
        <v>3.4482758620689599E-2</v>
      </c>
      <c r="DK1080">
        <f>VLOOKUP(B1080,rtword_jaccard!$C$1:$E$1128,3,FALSE)</f>
        <v>0.16279069767441801</v>
      </c>
      <c r="DL1080">
        <f>VLOOKUP(B1080,rtword_jaccard!$C$1:$F$1128,4,FALSE)</f>
        <v>0.183431952662721</v>
      </c>
      <c r="DM1080">
        <f>VLOOKUP(B1080,rtword_jaccard!$C$1:$G$1128,5,FALSE)</f>
        <v>0.185770750988142</v>
      </c>
      <c r="DN1080">
        <f>VLOOKUP(B1080,owner_j_重み付き!$C$1:$E$1128,3)</f>
        <v>2.0000000000000001E-4</v>
      </c>
      <c r="DO1080">
        <f>VLOOKUP(B1080,part_j_重み付き!$C$1:$E$1128,3,FALSE)</f>
        <v>2.0000000000000001E-4</v>
      </c>
      <c r="DP1080">
        <f>VLOOKUP(B1080,journalsection_jaccard!$C$2:$E$1129,3,FALSE)</f>
        <v>0.38888888888888801</v>
      </c>
      <c r="DQ1080">
        <f>VLOOKUP(B1080,journalsection_jaccard!$C$2:$F$1129,4,FALSE)</f>
        <v>0.36054421768707401</v>
      </c>
      <c r="DR1080">
        <f>VLOOKUP(B1080,journalsection_jaccard!$C$2:$G$1129,5,FALSE)</f>
        <v>0.28755364806866901</v>
      </c>
      <c r="DS1080">
        <f>VLOOKUP(B1080,journalsection_jaccard!$C$2:$H$1129,6,FALSE)</f>
        <v>0.123595505617977</v>
      </c>
    </row>
    <row r="1081" spans="1:123" hidden="1" x14ac:dyDescent="0.55000000000000004">
      <c r="A1081">
        <v>1074</v>
      </c>
      <c r="B1081" t="s">
        <v>1597</v>
      </c>
      <c r="C1081" t="s">
        <v>1180</v>
      </c>
      <c r="D1081">
        <v>0.24357782</v>
      </c>
      <c r="E1081">
        <v>9.7279019999999994E-2</v>
      </c>
      <c r="F1081">
        <v>0.16893530000000001</v>
      </c>
      <c r="G1081">
        <v>0.25216070000000002</v>
      </c>
      <c r="H1081">
        <v>7.7775604999999998E-2</v>
      </c>
      <c r="I1081">
        <v>0.14407676</v>
      </c>
      <c r="J1081">
        <v>0.35671732</v>
      </c>
      <c r="K1081">
        <v>0.97535706</v>
      </c>
      <c r="L1081">
        <v>7.4858226E-2</v>
      </c>
      <c r="M1081">
        <v>0.17381552</v>
      </c>
      <c r="N1081">
        <v>0.29527667000000002</v>
      </c>
      <c r="O1081">
        <v>0.21534497999999999</v>
      </c>
      <c r="P1081">
        <v>0.10080354</v>
      </c>
      <c r="Q1081">
        <v>0.11504941</v>
      </c>
      <c r="R1081">
        <v>4.3882493000000002E-2</v>
      </c>
      <c r="S1081">
        <v>3.4102680000000003E-2</v>
      </c>
      <c r="T1081">
        <v>0.16149458</v>
      </c>
      <c r="U1081">
        <v>-6.8179290000000004E-2</v>
      </c>
      <c r="V1081">
        <v>0.21387759000000001</v>
      </c>
      <c r="W1081">
        <v>0.14158644000000001</v>
      </c>
      <c r="X1081">
        <v>0.17404412</v>
      </c>
      <c r="Y1081">
        <v>0.26844758000000002</v>
      </c>
      <c r="Z1081">
        <v>0.18247131999999999</v>
      </c>
      <c r="AA1081">
        <v>0.14191197</v>
      </c>
      <c r="AB1081">
        <v>2.6741418999999999E-2</v>
      </c>
      <c r="AC1081">
        <v>0.15881142000000001</v>
      </c>
      <c r="AD1081">
        <v>0.14039798000000001</v>
      </c>
      <c r="AE1081">
        <v>0.21896328000000001</v>
      </c>
      <c r="AF1081">
        <v>9.5957290000000001E-2</v>
      </c>
      <c r="AG1081">
        <v>8.5790199999999997E-2</v>
      </c>
      <c r="AH1081">
        <v>-7.5606720000000002E-2</v>
      </c>
      <c r="AI1081">
        <v>0.2633257</v>
      </c>
      <c r="AJ1081">
        <v>5.9394278000000002E-2</v>
      </c>
      <c r="AK1081">
        <v>0.2325574</v>
      </c>
      <c r="AL1081">
        <v>0.21062325000000001</v>
      </c>
      <c r="AM1081">
        <v>0.40269104</v>
      </c>
      <c r="AN1081">
        <v>8.3543144E-2</v>
      </c>
      <c r="AO1081">
        <v>0.20336509999999999</v>
      </c>
      <c r="AP1081">
        <v>0.17478573</v>
      </c>
      <c r="AQ1081">
        <v>0.25893268000000003</v>
      </c>
      <c r="AR1081">
        <v>0.22354541999999999</v>
      </c>
      <c r="AS1081">
        <v>0.23193059999999999</v>
      </c>
      <c r="AT1081">
        <v>0.27655327000000002</v>
      </c>
      <c r="AU1081">
        <v>-3.4218732000000002E-2</v>
      </c>
      <c r="AV1081">
        <v>0.23001066000000001</v>
      </c>
      <c r="AW1081">
        <v>0.28386527</v>
      </c>
      <c r="AX1081">
        <v>9.6633590000000005E-2</v>
      </c>
      <c r="AY1081">
        <v>0.13003219999999999</v>
      </c>
      <c r="AZ1081">
        <v>0.96527189999999996</v>
      </c>
      <c r="BA1081">
        <v>4.2538859999999998E-2</v>
      </c>
      <c r="BB1081">
        <v>7.4618139999999999E-2</v>
      </c>
      <c r="BC1081">
        <v>9.563721E-2</v>
      </c>
      <c r="BD1081">
        <v>0.18640325999999999</v>
      </c>
      <c r="BE1081">
        <v>0.12590103</v>
      </c>
      <c r="BF1081">
        <v>0.30526661999999999</v>
      </c>
      <c r="BG1081">
        <v>0.1257585</v>
      </c>
      <c r="BH1081">
        <v>2.3041576000000001E-2</v>
      </c>
      <c r="BI1081">
        <v>0.10540845</v>
      </c>
      <c r="BJ1081">
        <v>0.20573963000000001</v>
      </c>
      <c r="BK1081">
        <v>9.3989340000000005E-2</v>
      </c>
      <c r="BL1081">
        <v>0.21607730999999999</v>
      </c>
      <c r="BM1081">
        <v>0.25180574999999999</v>
      </c>
      <c r="BN1081">
        <v>0.22539524999999999</v>
      </c>
      <c r="BO1081">
        <v>0.28230791999999999</v>
      </c>
      <c r="BP1081">
        <v>7.2193880000000002E-2</v>
      </c>
      <c r="BQ1081">
        <v>-1.4495177E-2</v>
      </c>
      <c r="BR1081">
        <v>0.27413530000000003</v>
      </c>
      <c r="BS1081">
        <v>0.15568626999999999</v>
      </c>
      <c r="BT1081">
        <v>0.2657795</v>
      </c>
      <c r="BU1081">
        <v>0.38510153000000003</v>
      </c>
      <c r="BV1081">
        <v>0.15862443000000001</v>
      </c>
      <c r="BW1081">
        <v>0.26520192999999997</v>
      </c>
      <c r="BX1081">
        <v>0.44332168</v>
      </c>
      <c r="BY1081">
        <v>0.10897931</v>
      </c>
      <c r="BZ1081">
        <v>0.101515405</v>
      </c>
      <c r="CA1081">
        <v>6.1808214E-2</v>
      </c>
      <c r="CB1081">
        <v>0.31636880000000001</v>
      </c>
      <c r="CC1081">
        <v>0.32289796999999998</v>
      </c>
      <c r="CD1081">
        <v>0.40178806</v>
      </c>
      <c r="CE1081">
        <v>0.38434815</v>
      </c>
      <c r="CF1081">
        <v>0.16147995000000001</v>
      </c>
      <c r="CG1081">
        <v>0.16764829000000001</v>
      </c>
      <c r="CH1081">
        <v>0.21440648000000001</v>
      </c>
      <c r="CI1081">
        <v>-3.1877483999999998E-2</v>
      </c>
      <c r="CJ1081">
        <v>0.12138398</v>
      </c>
      <c r="CK1081">
        <v>0.29451444999999998</v>
      </c>
      <c r="CL1081">
        <v>0.15455542999999999</v>
      </c>
      <c r="CM1081">
        <v>0.16021481000000001</v>
      </c>
      <c r="CN1081">
        <v>0.22426384999999999</v>
      </c>
      <c r="CO1081">
        <v>0.13414798999999999</v>
      </c>
      <c r="CP1081">
        <v>0.20557518</v>
      </c>
      <c r="CQ1081">
        <v>0.12403591</v>
      </c>
      <c r="CR1081">
        <v>0.26523286000000001</v>
      </c>
      <c r="CS1081">
        <v>0.10587678</v>
      </c>
      <c r="CT1081">
        <v>2.5200138E-2</v>
      </c>
      <c r="CU1081">
        <v>0.27012464000000003</v>
      </c>
      <c r="CV1081">
        <v>0.37625565999999999</v>
      </c>
      <c r="CW1081">
        <v>0.27209835999999998</v>
      </c>
      <c r="CX1081">
        <v>0.17843010000000001</v>
      </c>
      <c r="CY1081">
        <v>0.40077645000000001</v>
      </c>
      <c r="CZ1081">
        <v>0.32005489999999998</v>
      </c>
      <c r="DA1081">
        <v>0.24247611999999999</v>
      </c>
      <c r="DB1081">
        <v>0.11833103</v>
      </c>
      <c r="DC1081">
        <v>0.97390807000000001</v>
      </c>
      <c r="DD1081">
        <v>0.30561268000000003</v>
      </c>
      <c r="DE1081">
        <v>0.1578106</v>
      </c>
      <c r="DF1081">
        <f t="shared" si="42"/>
        <v>0.18077387451456306</v>
      </c>
      <c r="DG1081">
        <f t="shared" si="43"/>
        <v>0</v>
      </c>
      <c r="DH1081">
        <v>2.1635720808704517E-2</v>
      </c>
      <c r="DI1081">
        <f>VLOOKUP(B1081,owner_jaccard!$C$1:$E$1128,3,FALSE)</f>
        <v>0.261538461538461</v>
      </c>
      <c r="DJ1081">
        <f>VLOOKUP(B1081,partic_jaccard!$C$1:$E$1128,3,FALSE)</f>
        <v>0.27027027027027001</v>
      </c>
      <c r="DK1081">
        <f>VLOOKUP(B1081,rtword_jaccard!$C$1:$E$1128,3,FALSE)</f>
        <v>0.19047619047618999</v>
      </c>
      <c r="DL1081">
        <f>VLOOKUP(B1081,rtword_jaccard!$C$1:$F$1128,4,FALSE)</f>
        <v>0.22699386503067401</v>
      </c>
      <c r="DM1081">
        <f>VLOOKUP(B1081,rtword_jaccard!$C$1:$G$1128,5,FALSE)</f>
        <v>0.255230125523012</v>
      </c>
      <c r="DN1081">
        <f>VLOOKUP(B1081,owner_j_重み付き!$C$1:$E$1128,3)</f>
        <v>1.3599999999999999E-2</v>
      </c>
      <c r="DO1081">
        <f>VLOOKUP(B1081,part_j_重み付き!$C$1:$E$1128,3,FALSE)</f>
        <v>1.6199999999999999E-2</v>
      </c>
      <c r="DP1081">
        <f>VLOOKUP(B1081,journalsection_jaccard!$C$2:$E$1129,3,FALSE)</f>
        <v>0.61290322580645096</v>
      </c>
      <c r="DQ1081">
        <f>VLOOKUP(B1081,journalsection_jaccard!$C$2:$F$1129,4,FALSE)</f>
        <v>0.36986301369863001</v>
      </c>
      <c r="DR1081">
        <f>VLOOKUP(B1081,journalsection_jaccard!$C$2:$G$1129,5,FALSE)</f>
        <v>0.31004366812227002</v>
      </c>
      <c r="DS1081">
        <f>VLOOKUP(B1081,journalsection_jaccard!$C$2:$H$1129,6,FALSE)</f>
        <v>0.17647058823529399</v>
      </c>
    </row>
    <row r="1082" spans="1:123" hidden="1" x14ac:dyDescent="0.55000000000000004">
      <c r="A1082">
        <v>1075</v>
      </c>
      <c r="B1082" t="s">
        <v>2486</v>
      </c>
      <c r="C1082" t="s">
        <v>1181</v>
      </c>
      <c r="D1082">
        <v>0.20489379999999999</v>
      </c>
      <c r="E1082">
        <v>0.11978991999999999</v>
      </c>
      <c r="F1082">
        <v>0.19532345000000001</v>
      </c>
      <c r="G1082">
        <v>0.19083479</v>
      </c>
      <c r="H1082">
        <v>0.31977214999999998</v>
      </c>
      <c r="I1082">
        <v>7.2147370000000002E-2</v>
      </c>
      <c r="J1082">
        <v>0.22168219</v>
      </c>
      <c r="K1082">
        <v>0.97934823999999998</v>
      </c>
      <c r="L1082">
        <v>0.13011557000000001</v>
      </c>
      <c r="M1082">
        <v>0.14625850000000001</v>
      </c>
      <c r="N1082">
        <v>0.28450173000000001</v>
      </c>
      <c r="O1082">
        <v>0.16212644000000001</v>
      </c>
      <c r="P1082">
        <v>2.3429040000000002E-2</v>
      </c>
      <c r="Q1082">
        <v>0.13482678000000001</v>
      </c>
      <c r="R1082">
        <v>0.18931319999999999</v>
      </c>
      <c r="S1082">
        <v>0.11150787</v>
      </c>
      <c r="T1082">
        <v>0.1886881</v>
      </c>
      <c r="U1082">
        <v>5.378368E-2</v>
      </c>
      <c r="V1082">
        <v>6.9694560000000003E-2</v>
      </c>
      <c r="W1082">
        <v>0.25602122999999999</v>
      </c>
      <c r="X1082">
        <v>0.17641728000000001</v>
      </c>
      <c r="Y1082">
        <v>0.27266508</v>
      </c>
      <c r="Z1082">
        <v>0.22265266</v>
      </c>
      <c r="AA1082">
        <v>0.15703547000000001</v>
      </c>
      <c r="AB1082">
        <v>0.11977972000000001</v>
      </c>
      <c r="AC1082">
        <v>0.33026642</v>
      </c>
      <c r="AD1082">
        <v>0.28322732</v>
      </c>
      <c r="AE1082">
        <v>0.12666763</v>
      </c>
      <c r="AF1082">
        <v>5.6673028000000002E-3</v>
      </c>
      <c r="AG1082">
        <v>2.6032E-3</v>
      </c>
      <c r="AH1082">
        <v>6.1812480000000003E-2</v>
      </c>
      <c r="AI1082">
        <v>0.25669435000000002</v>
      </c>
      <c r="AJ1082">
        <v>0.10695236</v>
      </c>
      <c r="AK1082">
        <v>0.29377994000000002</v>
      </c>
      <c r="AL1082">
        <v>0.123493254</v>
      </c>
      <c r="AM1082">
        <v>0.26405795999999998</v>
      </c>
      <c r="AN1082">
        <v>4.7130739999999997E-2</v>
      </c>
      <c r="AO1082">
        <v>0.15514483000000001</v>
      </c>
      <c r="AP1082">
        <v>0.19485688000000001</v>
      </c>
      <c r="AQ1082">
        <v>0.31459325999999999</v>
      </c>
      <c r="AR1082">
        <v>0.17199475</v>
      </c>
      <c r="AS1082">
        <v>4.3765914000000003E-2</v>
      </c>
      <c r="AT1082">
        <v>6.4684249999999999E-2</v>
      </c>
      <c r="AU1082">
        <v>2.56803E-2</v>
      </c>
      <c r="AV1082">
        <v>5.9780839999999998E-3</v>
      </c>
      <c r="AW1082">
        <v>0.25750790000000001</v>
      </c>
      <c r="AX1082">
        <v>0.22054675000000001</v>
      </c>
      <c r="AY1082">
        <v>0.23295605</v>
      </c>
      <c r="AZ1082">
        <v>0.96532870000000004</v>
      </c>
      <c r="BA1082">
        <v>0.13884938999999999</v>
      </c>
      <c r="BB1082">
        <v>0.10068418</v>
      </c>
      <c r="BC1082">
        <v>0.10424591</v>
      </c>
      <c r="BD1082">
        <v>0.24790458000000001</v>
      </c>
      <c r="BE1082">
        <v>0.102810584</v>
      </c>
      <c r="BF1082">
        <v>0.17490412</v>
      </c>
      <c r="BG1082">
        <v>0.17816931</v>
      </c>
      <c r="BH1082">
        <v>0.19096318000000001</v>
      </c>
      <c r="BI1082">
        <v>0.24412771999999999</v>
      </c>
      <c r="BJ1082">
        <v>0.26160445999999998</v>
      </c>
      <c r="BK1082">
        <v>6.9454539999999995E-2</v>
      </c>
      <c r="BL1082">
        <v>0.12984902000000001</v>
      </c>
      <c r="BM1082">
        <v>0.32279321999999999</v>
      </c>
      <c r="BN1082">
        <v>0.33243279999999997</v>
      </c>
      <c r="BO1082">
        <v>0.28752568000000001</v>
      </c>
      <c r="BP1082">
        <v>0.15953268000000001</v>
      </c>
      <c r="BQ1082">
        <v>0.14951645</v>
      </c>
      <c r="BR1082">
        <v>0.19709082</v>
      </c>
      <c r="BS1082">
        <v>0.16928652999999999</v>
      </c>
      <c r="BT1082">
        <v>0.32936946</v>
      </c>
      <c r="BU1082">
        <v>0.14646931999999999</v>
      </c>
      <c r="BV1082">
        <v>0.10310145</v>
      </c>
      <c r="BW1082">
        <v>0.19646463</v>
      </c>
      <c r="BX1082">
        <v>0.22071057999999999</v>
      </c>
      <c r="BY1082">
        <v>0.18698413999999999</v>
      </c>
      <c r="BZ1082">
        <v>0.17503158999999999</v>
      </c>
      <c r="CA1082">
        <v>-4.9853479999999999E-2</v>
      </c>
      <c r="CB1082">
        <v>0.15492058</v>
      </c>
      <c r="CC1082">
        <v>0.38322175000000003</v>
      </c>
      <c r="CD1082">
        <v>0.22338098000000001</v>
      </c>
      <c r="CE1082">
        <v>0.29381301999999998</v>
      </c>
      <c r="CF1082">
        <v>0.14929244</v>
      </c>
      <c r="CG1082">
        <v>3.2082557999999997E-2</v>
      </c>
      <c r="CH1082">
        <v>1.3282225999999999E-2</v>
      </c>
      <c r="CI1082">
        <v>9.5381930000000004E-2</v>
      </c>
      <c r="CJ1082">
        <v>0.12616459999999999</v>
      </c>
      <c r="CK1082">
        <v>0.105944</v>
      </c>
      <c r="CL1082">
        <v>0.20870553999999999</v>
      </c>
      <c r="CM1082">
        <v>0.122640766</v>
      </c>
      <c r="CN1082">
        <v>0.12453967000000001</v>
      </c>
      <c r="CO1082">
        <v>6.7600720000000003E-2</v>
      </c>
      <c r="CP1082">
        <v>0.12182836</v>
      </c>
      <c r="CQ1082">
        <v>0.32040586999999998</v>
      </c>
      <c r="CR1082">
        <v>0.24126292999999999</v>
      </c>
      <c r="CS1082">
        <v>0.21878138</v>
      </c>
      <c r="CT1082">
        <v>0.15968233000000001</v>
      </c>
      <c r="CU1082">
        <v>1.8413305000000001E-2</v>
      </c>
      <c r="CV1082">
        <v>0.38856269999999998</v>
      </c>
      <c r="CW1082">
        <v>0.19490424000000001</v>
      </c>
      <c r="CX1082">
        <v>0.13931035</v>
      </c>
      <c r="CY1082">
        <v>0.31222606000000003</v>
      </c>
      <c r="CZ1082">
        <v>0.24244498</v>
      </c>
      <c r="DA1082">
        <v>0.11461085</v>
      </c>
      <c r="DB1082">
        <v>0.26844000000000001</v>
      </c>
      <c r="DC1082">
        <v>0.97591349999999999</v>
      </c>
      <c r="DD1082">
        <v>0.13427803999999999</v>
      </c>
      <c r="DE1082">
        <v>0.15803323999999999</v>
      </c>
      <c r="DF1082">
        <f t="shared" si="42"/>
        <v>0.17104369693009711</v>
      </c>
      <c r="DG1082">
        <f t="shared" si="43"/>
        <v>0</v>
      </c>
      <c r="DH1082">
        <v>1.7934921854983346E-3</v>
      </c>
      <c r="DI1082">
        <f>VLOOKUP(B1082,owner_jaccard!$C$1:$E$1128,3,FALSE)</f>
        <v>0.266666666666666</v>
      </c>
      <c r="DJ1082">
        <f>VLOOKUP(B1082,partic_jaccard!$C$1:$E$1128,3,FALSE)</f>
        <v>0.269230769230769</v>
      </c>
      <c r="DK1082">
        <f>VLOOKUP(B1082,rtword_jaccard!$C$1:$E$1128,3,FALSE)</f>
        <v>0.13636363636363599</v>
      </c>
      <c r="DL1082">
        <f>VLOOKUP(B1082,rtword_jaccard!$C$1:$F$1128,4,FALSE)</f>
        <v>0.22699386503067401</v>
      </c>
      <c r="DM1082">
        <f>VLOOKUP(B1082,rtword_jaccard!$C$1:$G$1128,5,FALSE)</f>
        <v>0.234567901234567</v>
      </c>
      <c r="DN1082">
        <f>VLOOKUP(B1082,owner_j_重み付き!$C$1:$E$1128,3)</f>
        <v>3.2000000000000002E-3</v>
      </c>
      <c r="DO1082">
        <f>VLOOKUP(B1082,part_j_重み付き!$C$1:$E$1128,3,FALSE)</f>
        <v>4.0000000000000001E-3</v>
      </c>
      <c r="DP1082">
        <f>VLOOKUP(B1082,journalsection_jaccard!$C$2:$E$1129,3,FALSE)</f>
        <v>0.17647058823529399</v>
      </c>
      <c r="DQ1082">
        <f>VLOOKUP(B1082,journalsection_jaccard!$C$2:$F$1129,4,FALSE)</f>
        <v>0.265822784810126</v>
      </c>
      <c r="DR1082">
        <f>VLOOKUP(B1082,journalsection_jaccard!$C$2:$G$1129,5,FALSE)</f>
        <v>0.181102362204724</v>
      </c>
      <c r="DS1082">
        <f>VLOOKUP(B1082,journalsection_jaccard!$C$2:$H$1129,6,FALSE)</f>
        <v>6.3829787234042507E-2</v>
      </c>
    </row>
    <row r="1083" spans="1:123" x14ac:dyDescent="0.55000000000000004">
      <c r="A1083">
        <v>1076</v>
      </c>
      <c r="B1083" t="s">
        <v>2487</v>
      </c>
      <c r="C1083" t="s">
        <v>1182</v>
      </c>
      <c r="D1083">
        <v>0.14336434000000001</v>
      </c>
      <c r="E1083">
        <v>5.6477952999999997E-2</v>
      </c>
      <c r="F1083">
        <v>-6.910761E-2</v>
      </c>
      <c r="G1083">
        <v>0.19322429999999999</v>
      </c>
      <c r="H1083">
        <v>0.13098492</v>
      </c>
      <c r="I1083">
        <v>7.4042514000000004E-2</v>
      </c>
      <c r="J1083">
        <v>8.9324676000000006E-2</v>
      </c>
      <c r="K1083">
        <v>0.98518700000000003</v>
      </c>
      <c r="L1083">
        <v>0.14172941</v>
      </c>
      <c r="M1083">
        <v>0.16288430000000001</v>
      </c>
      <c r="N1083">
        <v>9.8732109999999998E-2</v>
      </c>
      <c r="O1083">
        <v>4.3580505999999998E-2</v>
      </c>
      <c r="P1083">
        <v>0.16963490000000001</v>
      </c>
      <c r="Q1083">
        <v>0.15872517</v>
      </c>
      <c r="R1083">
        <v>4.272306E-2</v>
      </c>
      <c r="S1083">
        <v>-5.3508338000000003E-2</v>
      </c>
      <c r="T1083">
        <v>3.7457358000000003E-2</v>
      </c>
      <c r="U1083">
        <v>-8.5865899999999998E-3</v>
      </c>
      <c r="V1083">
        <v>1.9979311E-2</v>
      </c>
      <c r="W1083">
        <v>0.24555673</v>
      </c>
      <c r="X1083">
        <v>0.12822196</v>
      </c>
      <c r="Y1083">
        <v>0.17605282</v>
      </c>
      <c r="Z1083">
        <v>0.14767213000000001</v>
      </c>
      <c r="AA1083">
        <v>-7.6897220000000004E-3</v>
      </c>
      <c r="AB1083">
        <v>0.13522835</v>
      </c>
      <c r="AC1083">
        <v>0.13316411</v>
      </c>
      <c r="AD1083">
        <v>0.17878482000000001</v>
      </c>
      <c r="AE1083">
        <v>0.22838087000000001</v>
      </c>
      <c r="AF1083">
        <v>0.17263621000000001</v>
      </c>
      <c r="AG1083">
        <v>0.32075949999999998</v>
      </c>
      <c r="AH1083">
        <v>3.0684313000000001E-2</v>
      </c>
      <c r="AI1083">
        <v>9.6419009999999999E-2</v>
      </c>
      <c r="AJ1083">
        <v>2.1244164999999999E-2</v>
      </c>
      <c r="AK1083">
        <v>8.1571550000000007E-2</v>
      </c>
      <c r="AL1083">
        <v>5.8096494999999998E-2</v>
      </c>
      <c r="AM1083">
        <v>8.2472610000000002E-2</v>
      </c>
      <c r="AN1083">
        <v>2.5538273E-2</v>
      </c>
      <c r="AO1083">
        <v>0.14797598000000001</v>
      </c>
      <c r="AP1083">
        <v>0.16117154</v>
      </c>
      <c r="AQ1083">
        <v>0.10844298500000001</v>
      </c>
      <c r="AR1083">
        <v>0.20595785999999999</v>
      </c>
      <c r="AS1083">
        <v>6.7221470000000005E-2</v>
      </c>
      <c r="AT1083">
        <v>0.23683302000000001</v>
      </c>
      <c r="AU1083">
        <v>0.24217031999999999</v>
      </c>
      <c r="AV1083">
        <v>0.21713275000000001</v>
      </c>
      <c r="AW1083">
        <v>0.33279744</v>
      </c>
      <c r="AX1083">
        <v>6.0129832000000001E-2</v>
      </c>
      <c r="AY1083">
        <v>0.21501720999999999</v>
      </c>
      <c r="AZ1083">
        <v>0.91193760000000001</v>
      </c>
      <c r="BA1083">
        <v>5.5840840000000003E-2</v>
      </c>
      <c r="BB1083">
        <v>-2.2904819999999999E-2</v>
      </c>
      <c r="BC1083">
        <v>4.5853533000000002E-2</v>
      </c>
      <c r="BD1083">
        <v>6.3048439999999997E-2</v>
      </c>
      <c r="BE1083">
        <v>-6.1276856999999997E-2</v>
      </c>
      <c r="BF1083">
        <v>0.12227084000000001</v>
      </c>
      <c r="BG1083">
        <v>0.16057088999999999</v>
      </c>
      <c r="BH1083">
        <v>0.11908646000000001</v>
      </c>
      <c r="BI1083">
        <v>0.25890753</v>
      </c>
      <c r="BJ1083">
        <v>8.1508670000000005E-2</v>
      </c>
      <c r="BK1083">
        <v>3.3101940000000003E-2</v>
      </c>
      <c r="BL1083">
        <v>0.20097846999999999</v>
      </c>
      <c r="BM1083">
        <v>6.4978460000000002E-2</v>
      </c>
      <c r="BN1083">
        <v>7.9288020000000001E-2</v>
      </c>
      <c r="BO1083">
        <v>0.17334984000000001</v>
      </c>
      <c r="BP1083">
        <v>0.13253593</v>
      </c>
      <c r="BQ1083">
        <v>0.1177853</v>
      </c>
      <c r="BR1083">
        <v>0.10969975</v>
      </c>
      <c r="BS1083">
        <v>0.1720864</v>
      </c>
      <c r="BT1083">
        <v>0.16268367</v>
      </c>
      <c r="BU1083">
        <v>0.17188951</v>
      </c>
      <c r="BV1083">
        <v>6.8833749999999999E-2</v>
      </c>
      <c r="BW1083">
        <v>0.25028869999999998</v>
      </c>
      <c r="BX1083">
        <v>0.15907234000000001</v>
      </c>
      <c r="BY1083">
        <v>0.22707988000000001</v>
      </c>
      <c r="BZ1083">
        <v>0.12194327000000001</v>
      </c>
      <c r="CA1083">
        <v>-6.6384286000000001E-2</v>
      </c>
      <c r="CB1083">
        <v>0.32526690000000003</v>
      </c>
      <c r="CC1083">
        <v>0.22985575999999999</v>
      </c>
      <c r="CD1083">
        <v>0.22286048999999999</v>
      </c>
      <c r="CE1083">
        <v>0.32315840000000001</v>
      </c>
      <c r="CF1083">
        <v>0.26017245999999999</v>
      </c>
      <c r="CG1083">
        <v>8.8796490000000006E-2</v>
      </c>
      <c r="CH1083">
        <v>0.23018627999999999</v>
      </c>
      <c r="CI1083">
        <v>0.15231036000000001</v>
      </c>
      <c r="CJ1083">
        <v>0.23091608</v>
      </c>
      <c r="CK1083">
        <v>0.12994223999999999</v>
      </c>
      <c r="CL1083">
        <v>8.1863519999999995E-2</v>
      </c>
      <c r="CM1083">
        <v>-5.4796994000000002E-2</v>
      </c>
      <c r="CN1083">
        <v>0.17224792</v>
      </c>
      <c r="CO1083">
        <v>0.33693699999999999</v>
      </c>
      <c r="CP1083">
        <v>0.11054211999999999</v>
      </c>
      <c r="CQ1083">
        <v>6.4256389999999997E-2</v>
      </c>
      <c r="CR1083">
        <v>0.16357331</v>
      </c>
      <c r="CS1083">
        <v>0.26295665000000001</v>
      </c>
      <c r="CT1083">
        <v>0.109919794</v>
      </c>
      <c r="CU1083">
        <v>0.26824750000000003</v>
      </c>
      <c r="CV1083">
        <v>0.16627842000000001</v>
      </c>
      <c r="CW1083">
        <v>0.21975355999999999</v>
      </c>
      <c r="CX1083">
        <v>9.8751320000000004E-2</v>
      </c>
      <c r="CY1083">
        <v>0.13277127999999999</v>
      </c>
      <c r="CZ1083">
        <v>0.18559906000000001</v>
      </c>
      <c r="DA1083">
        <v>0.2521775</v>
      </c>
      <c r="DB1083">
        <v>0.23298558999999999</v>
      </c>
      <c r="DC1083">
        <v>0.96519935000000001</v>
      </c>
      <c r="DD1083">
        <v>0.20736389</v>
      </c>
      <c r="DE1083">
        <v>-1.9644453999999999E-2</v>
      </c>
      <c r="DF1083">
        <f t="shared" si="42"/>
        <v>0.13464730288349513</v>
      </c>
      <c r="DG1083">
        <f t="shared" si="43"/>
        <v>0</v>
      </c>
      <c r="DH1083">
        <v>0</v>
      </c>
      <c r="DI1083">
        <f>VLOOKUP(B1083,owner_jaccard!$C$1:$E$1128,3,FALSE)</f>
        <v>5.1282051282051197E-2</v>
      </c>
      <c r="DJ1083">
        <f>VLOOKUP(B1083,partic_jaccard!$C$1:$E$1128,3,FALSE)</f>
        <v>0.11764705882352899</v>
      </c>
      <c r="DK1083">
        <f>VLOOKUP(B1083,rtword_jaccard!$C$1:$E$1128,3,FALSE)</f>
        <v>0.123595505617977</v>
      </c>
      <c r="DL1083">
        <f>VLOOKUP(B1083,rtword_jaccard!$C$1:$F$1128,4,FALSE)</f>
        <v>0.14942528735632099</v>
      </c>
      <c r="DM1083">
        <f>VLOOKUP(B1083,rtword_jaccard!$C$1:$G$1128,5,FALSE)</f>
        <v>0.171875</v>
      </c>
      <c r="DN1083">
        <f>VLOOKUP(B1083,owner_j_重み付き!$C$1:$E$1128,3)</f>
        <v>1.1000000000000001E-3</v>
      </c>
      <c r="DO1083">
        <f>VLOOKUP(B1083,part_j_重み付き!$C$1:$E$1128,3,FALSE)</f>
        <v>1.5E-3</v>
      </c>
      <c r="DP1083">
        <f>VLOOKUP(B1083,journalsection_jaccard!$C$2:$E$1129,3,FALSE)</f>
        <v>0.51515151515151503</v>
      </c>
      <c r="DQ1083">
        <f>VLOOKUP(B1083,journalsection_jaccard!$C$2:$F$1129,4,FALSE)</f>
        <v>0.35135135135135098</v>
      </c>
      <c r="DR1083">
        <f>VLOOKUP(B1083,journalsection_jaccard!$C$2:$G$1129,5,FALSE)</f>
        <v>0.28755364806866901</v>
      </c>
      <c r="DS1083">
        <f>VLOOKUP(B1083,journalsection_jaccard!$C$2:$H$1129,6,FALSE)</f>
        <v>0.13636363636363599</v>
      </c>
    </row>
    <row r="1084" spans="1:123" x14ac:dyDescent="0.55000000000000004">
      <c r="A1084">
        <v>1077</v>
      </c>
      <c r="B1084" t="s">
        <v>1598</v>
      </c>
      <c r="C1084" t="s">
        <v>1183</v>
      </c>
      <c r="D1084">
        <v>0.10784595</v>
      </c>
      <c r="E1084">
        <v>0.15990773999999999</v>
      </c>
      <c r="F1084">
        <v>4.3241809999999999E-2</v>
      </c>
      <c r="G1084">
        <v>0.20790337</v>
      </c>
      <c r="H1084">
        <v>0.20094882</v>
      </c>
      <c r="I1084">
        <v>8.1838679999999997E-2</v>
      </c>
      <c r="J1084">
        <v>0.11413903</v>
      </c>
      <c r="K1084">
        <v>0.97926530000000001</v>
      </c>
      <c r="L1084">
        <v>8.7364300000000006E-2</v>
      </c>
      <c r="M1084">
        <v>0.25086868000000001</v>
      </c>
      <c r="N1084">
        <v>0.50420129999999996</v>
      </c>
      <c r="O1084">
        <v>0.16403151999999999</v>
      </c>
      <c r="P1084">
        <v>1.4963294E-2</v>
      </c>
      <c r="Q1084">
        <v>0.30220081999999998</v>
      </c>
      <c r="R1084">
        <v>5.8515579999999998E-2</v>
      </c>
      <c r="S1084">
        <v>0.12676966000000001</v>
      </c>
      <c r="T1084">
        <v>0.23715363</v>
      </c>
      <c r="U1084">
        <v>0.114792876</v>
      </c>
      <c r="V1084">
        <v>0.17539777000000001</v>
      </c>
      <c r="W1084">
        <v>0.13535562000000001</v>
      </c>
      <c r="X1084">
        <v>6.1254824999999999E-2</v>
      </c>
      <c r="Y1084">
        <v>6.1079063000000003E-2</v>
      </c>
      <c r="Z1084">
        <v>0.15575725000000001</v>
      </c>
      <c r="AA1084">
        <v>0.11489445</v>
      </c>
      <c r="AB1084">
        <v>9.0191240000000006E-2</v>
      </c>
      <c r="AC1084">
        <v>0.26551464000000002</v>
      </c>
      <c r="AD1084">
        <v>0.13205057000000001</v>
      </c>
      <c r="AE1084">
        <v>0.20422531999999999</v>
      </c>
      <c r="AF1084">
        <v>0.12243279999999999</v>
      </c>
      <c r="AG1084">
        <v>0.27599963999999999</v>
      </c>
      <c r="AH1084">
        <v>2.2803888000000001E-2</v>
      </c>
      <c r="AI1084">
        <v>0.33933803000000001</v>
      </c>
      <c r="AJ1084">
        <v>0.20255678999999999</v>
      </c>
      <c r="AK1084">
        <v>0.15690897000000001</v>
      </c>
      <c r="AL1084">
        <v>0.20223506999999999</v>
      </c>
      <c r="AM1084">
        <v>0.31478803999999999</v>
      </c>
      <c r="AN1084">
        <v>2.4269925000000001E-2</v>
      </c>
      <c r="AO1084">
        <v>3.1621730000000001E-2</v>
      </c>
      <c r="AP1084">
        <v>0.11993150399999999</v>
      </c>
      <c r="AQ1084">
        <v>0.22304444000000001</v>
      </c>
      <c r="AR1084">
        <v>0.33482882000000003</v>
      </c>
      <c r="AS1084">
        <v>0.20528515</v>
      </c>
      <c r="AT1084">
        <v>5.0961760000000002E-2</v>
      </c>
      <c r="AU1084">
        <v>-5.052823E-2</v>
      </c>
      <c r="AV1084">
        <v>1.4977918E-2</v>
      </c>
      <c r="AW1084">
        <v>0.30198506000000003</v>
      </c>
      <c r="AX1084">
        <v>0.2256957</v>
      </c>
      <c r="AY1084">
        <v>0.16181870000000001</v>
      </c>
      <c r="AZ1084">
        <v>0.96067654999999996</v>
      </c>
      <c r="BA1084">
        <v>1.7392794E-2</v>
      </c>
      <c r="BB1084">
        <v>0.2349976</v>
      </c>
      <c r="BC1084">
        <v>0.24786569999999999</v>
      </c>
      <c r="BD1084">
        <v>0.29239112</v>
      </c>
      <c r="BE1084">
        <v>3.9278485000000002E-2</v>
      </c>
      <c r="BF1084">
        <v>0.15919786999999999</v>
      </c>
      <c r="BG1084">
        <v>8.7118539999999994E-2</v>
      </c>
      <c r="BH1084">
        <v>0.19607094999999999</v>
      </c>
      <c r="BI1084">
        <v>0.12476342</v>
      </c>
      <c r="BJ1084">
        <v>9.2691860000000001E-2</v>
      </c>
      <c r="BK1084">
        <v>0.14683104999999999</v>
      </c>
      <c r="BL1084">
        <v>0.28114727</v>
      </c>
      <c r="BM1084">
        <v>0.25580355999999999</v>
      </c>
      <c r="BN1084">
        <v>0.19892807000000001</v>
      </c>
      <c r="BO1084">
        <v>0.11900021</v>
      </c>
      <c r="BP1084">
        <v>0.22540103</v>
      </c>
      <c r="BQ1084">
        <v>0.14187454999999999</v>
      </c>
      <c r="BR1084">
        <v>0.29874065999999999</v>
      </c>
      <c r="BS1084">
        <v>0.14796722000000001</v>
      </c>
      <c r="BT1084">
        <v>0.22678606000000001</v>
      </c>
      <c r="BU1084">
        <v>0.19663446000000001</v>
      </c>
      <c r="BV1084">
        <v>0.17303778</v>
      </c>
      <c r="BW1084">
        <v>0.30765814000000002</v>
      </c>
      <c r="BX1084">
        <v>0.46090364</v>
      </c>
      <c r="BY1084">
        <v>0.21686943</v>
      </c>
      <c r="BZ1084">
        <v>9.1705900000000007E-2</v>
      </c>
      <c r="CA1084">
        <v>4.9452487000000003E-2</v>
      </c>
      <c r="CB1084">
        <v>0.18279877</v>
      </c>
      <c r="CC1084">
        <v>0.21880805</v>
      </c>
      <c r="CD1084">
        <v>0.25063132999999999</v>
      </c>
      <c r="CE1084">
        <v>0.17447962</v>
      </c>
      <c r="CF1084">
        <v>8.6865134999999996E-2</v>
      </c>
      <c r="CG1084">
        <v>9.2962710000000004E-2</v>
      </c>
      <c r="CH1084">
        <v>7.7981019999999998E-2</v>
      </c>
      <c r="CI1084">
        <v>0.14320907999999999</v>
      </c>
      <c r="CJ1084">
        <v>0.15049723000000001</v>
      </c>
      <c r="CK1084">
        <v>0.22608168000000001</v>
      </c>
      <c r="CL1084">
        <v>0.16191050000000001</v>
      </c>
      <c r="CM1084">
        <v>0.20478938999999999</v>
      </c>
      <c r="CN1084">
        <v>4.5790949999999997E-2</v>
      </c>
      <c r="CO1084">
        <v>0.15966912999999999</v>
      </c>
      <c r="CP1084">
        <v>4.8370330000000003E-2</v>
      </c>
      <c r="CQ1084">
        <v>0.105797514</v>
      </c>
      <c r="CR1084">
        <v>0.21849836</v>
      </c>
      <c r="CS1084">
        <v>0.16509852</v>
      </c>
      <c r="CT1084">
        <v>2.5589896000000001E-2</v>
      </c>
      <c r="CU1084">
        <v>7.9464690000000004E-2</v>
      </c>
      <c r="CV1084">
        <v>0.20865782999999999</v>
      </c>
      <c r="CW1084">
        <v>8.9270169999999996E-2</v>
      </c>
      <c r="CX1084">
        <v>0.10378564</v>
      </c>
      <c r="CY1084">
        <v>0.37269762000000001</v>
      </c>
      <c r="CZ1084">
        <v>0.36722507999999998</v>
      </c>
      <c r="DA1084">
        <v>0.1343318</v>
      </c>
      <c r="DB1084">
        <v>0.112788506</v>
      </c>
      <c r="DC1084">
        <v>0.97482800000000003</v>
      </c>
      <c r="DD1084">
        <v>0.13528234</v>
      </c>
      <c r="DE1084">
        <v>0.10095261</v>
      </c>
      <c r="DF1084">
        <f t="shared" si="42"/>
        <v>0.16435105699029126</v>
      </c>
      <c r="DG1084">
        <f t="shared" si="43"/>
        <v>0</v>
      </c>
      <c r="DH1084">
        <v>0</v>
      </c>
      <c r="DI1084">
        <f>VLOOKUP(B1084,owner_jaccard!$C$1:$E$1128,3,FALSE)</f>
        <v>0.122807017543859</v>
      </c>
      <c r="DJ1084">
        <f>VLOOKUP(B1084,partic_jaccard!$C$1:$E$1128,3,FALSE)</f>
        <v>0.2</v>
      </c>
      <c r="DK1084">
        <f>VLOOKUP(B1084,rtword_jaccard!$C$1:$E$1128,3,FALSE)</f>
        <v>0.17647058823529399</v>
      </c>
      <c r="DL1084">
        <f>VLOOKUP(B1084,rtword_jaccard!$C$1:$F$1128,4,FALSE)</f>
        <v>0.19047619047618999</v>
      </c>
      <c r="DM1084">
        <f>VLOOKUP(B1084,rtword_jaccard!$C$1:$G$1128,5,FALSE)</f>
        <v>0.22448979591836701</v>
      </c>
      <c r="DN1084">
        <f>VLOOKUP(B1084,owner_j_重み付き!$C$1:$E$1128,3)</f>
        <v>3.5999999999999999E-3</v>
      </c>
      <c r="DO1084">
        <f>VLOOKUP(B1084,part_j_重み付き!$C$1:$E$1128,3,FALSE)</f>
        <v>6.7999999999999996E-3</v>
      </c>
      <c r="DP1084">
        <f>VLOOKUP(B1084,journalsection_jaccard!$C$2:$E$1129,3,FALSE)</f>
        <v>0.58730158730158699</v>
      </c>
      <c r="DQ1084">
        <f>VLOOKUP(B1084,journalsection_jaccard!$C$2:$F$1129,4,FALSE)</f>
        <v>0.36054421768707401</v>
      </c>
      <c r="DR1084">
        <f>VLOOKUP(B1084,journalsection_jaccard!$C$2:$G$1129,5,FALSE)</f>
        <v>0.31578947368421001</v>
      </c>
      <c r="DS1084">
        <f>VLOOKUP(B1084,journalsection_jaccard!$C$2:$H$1129,6,FALSE)</f>
        <v>0.16279069767441801</v>
      </c>
    </row>
    <row r="1085" spans="1:123" hidden="1" x14ac:dyDescent="0.55000000000000004">
      <c r="A1085">
        <v>1078</v>
      </c>
      <c r="B1085" t="s">
        <v>2488</v>
      </c>
      <c r="C1085" t="s">
        <v>1184</v>
      </c>
      <c r="D1085">
        <v>7.8356400000000007E-2</v>
      </c>
      <c r="E1085">
        <v>0.15642460999999999</v>
      </c>
      <c r="F1085">
        <v>5.2414540000000003E-2</v>
      </c>
      <c r="G1085">
        <v>0.29059392000000001</v>
      </c>
      <c r="H1085">
        <v>0.16702690000000001</v>
      </c>
      <c r="I1085">
        <v>4.9830961999999999E-2</v>
      </c>
      <c r="J1085">
        <v>0.17461235999999999</v>
      </c>
      <c r="K1085">
        <v>0.98171586</v>
      </c>
      <c r="L1085">
        <v>1.4498301999999999E-2</v>
      </c>
      <c r="M1085">
        <v>0.2334928</v>
      </c>
      <c r="N1085">
        <v>0.42772125999999999</v>
      </c>
      <c r="O1085">
        <v>0.16279499</v>
      </c>
      <c r="P1085">
        <v>0.14988016000000001</v>
      </c>
      <c r="Q1085">
        <v>0.28536475</v>
      </c>
      <c r="R1085">
        <v>-5.4760120000000002E-2</v>
      </c>
      <c r="S1085">
        <v>4.6272806999999999E-2</v>
      </c>
      <c r="T1085">
        <v>0.12377117</v>
      </c>
      <c r="U1085">
        <v>0.32743475</v>
      </c>
      <c r="V1085">
        <v>8.702443E-2</v>
      </c>
      <c r="W1085">
        <v>0.10441008</v>
      </c>
      <c r="X1085">
        <v>0.17192566000000001</v>
      </c>
      <c r="Y1085">
        <v>0.13016646000000001</v>
      </c>
      <c r="Z1085">
        <v>0.15309977999999999</v>
      </c>
      <c r="AA1085">
        <v>0.11749903</v>
      </c>
      <c r="AB1085">
        <v>6.9800440000000005E-2</v>
      </c>
      <c r="AC1085">
        <v>0.23874698999999999</v>
      </c>
      <c r="AD1085">
        <v>2.430299E-2</v>
      </c>
      <c r="AE1085">
        <v>-1.2665684999999999E-2</v>
      </c>
      <c r="AF1085">
        <v>0.22055749999999999</v>
      </c>
      <c r="AG1085">
        <v>0.10711519</v>
      </c>
      <c r="AH1085">
        <v>9.8799910000000005E-2</v>
      </c>
      <c r="AI1085">
        <v>0.30462929999999999</v>
      </c>
      <c r="AJ1085">
        <v>7.8426430000000005E-2</v>
      </c>
      <c r="AK1085">
        <v>0.2507144</v>
      </c>
      <c r="AL1085">
        <v>0.19380965999999999</v>
      </c>
      <c r="AM1085">
        <v>0.19427700000000001</v>
      </c>
      <c r="AN1085">
        <v>3.1163856E-2</v>
      </c>
      <c r="AO1085">
        <v>0.14743136000000001</v>
      </c>
      <c r="AP1085">
        <v>3.4059539999999999E-2</v>
      </c>
      <c r="AQ1085">
        <v>0.10049277</v>
      </c>
      <c r="AR1085">
        <v>0.28697336000000001</v>
      </c>
      <c r="AS1085">
        <v>8.6324429999999994E-2</v>
      </c>
      <c r="AT1085">
        <v>0.18253042</v>
      </c>
      <c r="AU1085">
        <v>-1.8315016999999999E-2</v>
      </c>
      <c r="AV1085">
        <v>0.19449888000000001</v>
      </c>
      <c r="AW1085">
        <v>0.27600449999999999</v>
      </c>
      <c r="AX1085">
        <v>1.09492345E-2</v>
      </c>
      <c r="AY1085">
        <v>0.18799497000000001</v>
      </c>
      <c r="AZ1085">
        <v>0.96523619999999999</v>
      </c>
      <c r="BA1085">
        <v>6.5184734999999994E-2</v>
      </c>
      <c r="BB1085">
        <v>0.12142572</v>
      </c>
      <c r="BC1085">
        <v>6.6944740000000003E-2</v>
      </c>
      <c r="BD1085">
        <v>0.29139975000000001</v>
      </c>
      <c r="BE1085">
        <v>-0.14221506</v>
      </c>
      <c r="BF1085">
        <v>5.1110778000000003E-2</v>
      </c>
      <c r="BG1085">
        <v>4.3484219999999997E-2</v>
      </c>
      <c r="BH1085">
        <v>5.9834211999999998E-2</v>
      </c>
      <c r="BI1085">
        <v>0.28616953000000001</v>
      </c>
      <c r="BJ1085">
        <v>0.31526268000000002</v>
      </c>
      <c r="BK1085">
        <v>0.17114372999999999</v>
      </c>
      <c r="BL1085">
        <v>0.16438515000000001</v>
      </c>
      <c r="BM1085">
        <v>0.22938402999999999</v>
      </c>
      <c r="BN1085">
        <v>0.17281383</v>
      </c>
      <c r="BO1085">
        <v>0.20443897</v>
      </c>
      <c r="BP1085">
        <v>0.34663834999999998</v>
      </c>
      <c r="BQ1085">
        <v>0.16161766999999999</v>
      </c>
      <c r="BR1085">
        <v>0.28945735</v>
      </c>
      <c r="BS1085">
        <v>0.17667879</v>
      </c>
      <c r="BT1085">
        <v>0.27791371999999998</v>
      </c>
      <c r="BU1085">
        <v>0.20917425000000001</v>
      </c>
      <c r="BV1085">
        <v>8.9163065E-2</v>
      </c>
      <c r="BW1085">
        <v>0.23156901999999999</v>
      </c>
      <c r="BX1085">
        <v>0.40729752000000002</v>
      </c>
      <c r="BY1085">
        <v>6.9934180000000004E-3</v>
      </c>
      <c r="BZ1085">
        <v>0.120934546</v>
      </c>
      <c r="CA1085">
        <v>-8.6793213999999994E-2</v>
      </c>
      <c r="CB1085">
        <v>7.0521029999999998E-2</v>
      </c>
      <c r="CC1085">
        <v>0.22422666999999999</v>
      </c>
      <c r="CD1085">
        <v>0.28027419999999997</v>
      </c>
      <c r="CE1085">
        <v>0.35978021999999998</v>
      </c>
      <c r="CF1085">
        <v>0.16987003000000001</v>
      </c>
      <c r="CG1085">
        <v>0.23127797</v>
      </c>
      <c r="CH1085">
        <v>0.17983182</v>
      </c>
      <c r="CI1085">
        <v>2.5945823999999999E-2</v>
      </c>
      <c r="CJ1085">
        <v>8.469024E-2</v>
      </c>
      <c r="CK1085">
        <v>0.25790283000000003</v>
      </c>
      <c r="CL1085">
        <v>0.35776841999999998</v>
      </c>
      <c r="CM1085">
        <v>0.22862175000000001</v>
      </c>
      <c r="CN1085">
        <v>0.22811683999999999</v>
      </c>
      <c r="CO1085">
        <v>0.15840174000000001</v>
      </c>
      <c r="CP1085">
        <v>0.1475137</v>
      </c>
      <c r="CQ1085">
        <v>0.27439138000000002</v>
      </c>
      <c r="CR1085">
        <v>0.16120756</v>
      </c>
      <c r="CS1085">
        <v>0.31557435</v>
      </c>
      <c r="CT1085">
        <v>-2.889001E-3</v>
      </c>
      <c r="CU1085">
        <v>0.13085519000000001</v>
      </c>
      <c r="CV1085">
        <v>0.30924576999999998</v>
      </c>
      <c r="CW1085">
        <v>0.30381229999999998</v>
      </c>
      <c r="CX1085">
        <v>0.13733722000000001</v>
      </c>
      <c r="CY1085">
        <v>0.30018450000000002</v>
      </c>
      <c r="CZ1085">
        <v>0.30800515000000001</v>
      </c>
      <c r="DA1085">
        <v>0.21991411</v>
      </c>
      <c r="DB1085">
        <v>6.2604345000000006E-2</v>
      </c>
      <c r="DC1085">
        <v>0.9750181</v>
      </c>
      <c r="DD1085">
        <v>0.26743662000000001</v>
      </c>
      <c r="DE1085">
        <v>9.7001870000000004E-2</v>
      </c>
      <c r="DF1085">
        <f t="shared" si="42"/>
        <v>0.16465353958737869</v>
      </c>
      <c r="DG1085">
        <f t="shared" si="43"/>
        <v>0</v>
      </c>
      <c r="DH1085">
        <v>1.0474306552633434E-3</v>
      </c>
      <c r="DI1085">
        <f>VLOOKUP(B1085,owner_jaccard!$C$1:$E$1128,3,FALSE)</f>
        <v>0.23943661971830901</v>
      </c>
      <c r="DJ1085">
        <f>VLOOKUP(B1085,partic_jaccard!$C$1:$E$1128,3,FALSE)</f>
        <v>0.31111111111111101</v>
      </c>
      <c r="DK1085">
        <f>VLOOKUP(B1085,rtword_jaccard!$C$1:$E$1128,3,FALSE)</f>
        <v>0.14942528735632099</v>
      </c>
      <c r="DL1085">
        <f>VLOOKUP(B1085,rtword_jaccard!$C$1:$F$1128,4,FALSE)</f>
        <v>0.19760479041916101</v>
      </c>
      <c r="DM1085">
        <f>VLOOKUP(B1085,rtword_jaccard!$C$1:$G$1128,5,FALSE)</f>
        <v>0.21457489878542499</v>
      </c>
      <c r="DN1085">
        <f>VLOOKUP(B1085,owner_j_重み付き!$C$1:$E$1128,3)</f>
        <v>8.3000000000000001E-3</v>
      </c>
      <c r="DO1085">
        <f>VLOOKUP(B1085,part_j_重み付き!$C$1:$E$1128,3,FALSE)</f>
        <v>1.01E-2</v>
      </c>
      <c r="DP1085">
        <f>VLOOKUP(B1085,journalsection_jaccard!$C$2:$E$1129,3,FALSE)</f>
        <v>0.53846153846153799</v>
      </c>
      <c r="DQ1085">
        <f>VLOOKUP(B1085,journalsection_jaccard!$C$2:$F$1129,4,FALSE)</f>
        <v>0.33333333333333298</v>
      </c>
      <c r="DR1085">
        <f>VLOOKUP(B1085,journalsection_jaccard!$C$2:$G$1129,5,FALSE)</f>
        <v>0.27118644067796599</v>
      </c>
      <c r="DS1085">
        <f>VLOOKUP(B1085,journalsection_jaccard!$C$2:$H$1129,6,FALSE)</f>
        <v>0.14942528735632099</v>
      </c>
    </row>
    <row r="1086" spans="1:123" hidden="1" x14ac:dyDescent="0.55000000000000004">
      <c r="A1086">
        <v>1079</v>
      </c>
      <c r="B1086" t="s">
        <v>1599</v>
      </c>
      <c r="C1086" t="s">
        <v>1185</v>
      </c>
      <c r="D1086">
        <v>0.19830137</v>
      </c>
      <c r="E1086">
        <v>0.11186916399999999</v>
      </c>
      <c r="F1086">
        <v>-5.7278405999999999E-3</v>
      </c>
      <c r="G1086">
        <v>0.23114932999999999</v>
      </c>
      <c r="H1086">
        <v>0.10254447</v>
      </c>
      <c r="I1086">
        <v>0.15981284000000001</v>
      </c>
      <c r="J1086">
        <v>0.11715929</v>
      </c>
      <c r="K1086">
        <v>0.97957640000000001</v>
      </c>
      <c r="L1086">
        <v>0.21039125</v>
      </c>
      <c r="M1086">
        <v>0.11171132</v>
      </c>
      <c r="N1086">
        <v>0.16017577</v>
      </c>
      <c r="O1086">
        <v>0.27724427000000001</v>
      </c>
      <c r="P1086">
        <v>0.11520488600000001</v>
      </c>
      <c r="Q1086">
        <v>0.19565084999999999</v>
      </c>
      <c r="R1086">
        <v>9.1749730000000002E-2</v>
      </c>
      <c r="S1086">
        <v>0.12982936</v>
      </c>
      <c r="T1086">
        <v>0.15599245</v>
      </c>
      <c r="U1086">
        <v>0.31537825000000003</v>
      </c>
      <c r="V1086">
        <v>7.92268E-2</v>
      </c>
      <c r="W1086">
        <v>9.9820346000000004E-2</v>
      </c>
      <c r="X1086">
        <v>3.5492836999999999E-2</v>
      </c>
      <c r="Y1086">
        <v>0.10543491000000001</v>
      </c>
      <c r="Z1086">
        <v>8.1105479999999994E-2</v>
      </c>
      <c r="AA1086">
        <v>0.11299062999999999</v>
      </c>
      <c r="AB1086">
        <v>0.25150384999999997</v>
      </c>
      <c r="AC1086">
        <v>0.21382760000000001</v>
      </c>
      <c r="AD1086">
        <v>0.16544859000000001</v>
      </c>
      <c r="AE1086">
        <v>0.21363238000000001</v>
      </c>
      <c r="AF1086">
        <v>0.11887738</v>
      </c>
      <c r="AG1086">
        <v>0.24525275999999999</v>
      </c>
      <c r="AH1086">
        <v>-0.20481898000000001</v>
      </c>
      <c r="AI1086">
        <v>0.21745795000000001</v>
      </c>
      <c r="AJ1086">
        <v>9.8234749999999996E-2</v>
      </c>
      <c r="AK1086">
        <v>0.15476538000000001</v>
      </c>
      <c r="AL1086">
        <v>0.14960035999999999</v>
      </c>
      <c r="AM1086">
        <v>9.830991E-2</v>
      </c>
      <c r="AN1086">
        <v>4.1683100000000001E-2</v>
      </c>
      <c r="AO1086">
        <v>7.5087840000000003E-2</v>
      </c>
      <c r="AP1086">
        <v>0.120593615</v>
      </c>
      <c r="AQ1086">
        <v>0.19232938999999999</v>
      </c>
      <c r="AR1086">
        <v>0.28984162000000002</v>
      </c>
      <c r="AS1086">
        <v>0.13783765000000001</v>
      </c>
      <c r="AT1086">
        <v>0.17177010000000001</v>
      </c>
      <c r="AU1086">
        <v>-5.8152219999999998E-2</v>
      </c>
      <c r="AV1086">
        <v>0.27469987000000001</v>
      </c>
      <c r="AW1086">
        <v>0.28568192999999997</v>
      </c>
      <c r="AX1086">
        <v>0.1183535</v>
      </c>
      <c r="AY1086">
        <v>0.40944283999999997</v>
      </c>
      <c r="AZ1086">
        <v>0.94759494</v>
      </c>
      <c r="BA1086">
        <v>2.0792947999999999E-4</v>
      </c>
      <c r="BB1086">
        <v>0.12339076</v>
      </c>
      <c r="BC1086">
        <v>5.9934689999999999E-2</v>
      </c>
      <c r="BD1086">
        <v>5.8681882999999997E-2</v>
      </c>
      <c r="BE1086">
        <v>4.6588193999999999E-2</v>
      </c>
      <c r="BF1086">
        <v>0.24318929</v>
      </c>
      <c r="BG1086">
        <v>5.4461487000000003E-2</v>
      </c>
      <c r="BH1086">
        <v>0.16236355999999999</v>
      </c>
      <c r="BI1086">
        <v>4.4596054000000003E-2</v>
      </c>
      <c r="BJ1086">
        <v>0.14626421000000001</v>
      </c>
      <c r="BK1086">
        <v>0.15873422000000001</v>
      </c>
      <c r="BL1086">
        <v>0.13161302</v>
      </c>
      <c r="BM1086">
        <v>0.15242191999999999</v>
      </c>
      <c r="BN1086">
        <v>0.12013465</v>
      </c>
      <c r="BO1086">
        <v>0.24892578000000001</v>
      </c>
      <c r="BP1086">
        <v>0.28960930000000001</v>
      </c>
      <c r="BQ1086">
        <v>0.37425459999999999</v>
      </c>
      <c r="BR1086">
        <v>-9.2755279999999996E-2</v>
      </c>
      <c r="BS1086">
        <v>0.20612285999999999</v>
      </c>
      <c r="BT1086">
        <v>0.26799171999999999</v>
      </c>
      <c r="BU1086">
        <v>0.14063655</v>
      </c>
      <c r="BV1086">
        <v>0.21590422000000001</v>
      </c>
      <c r="BW1086">
        <v>0.23144155999999999</v>
      </c>
      <c r="BX1086">
        <v>0.34032804</v>
      </c>
      <c r="BY1086">
        <v>0.13945542</v>
      </c>
      <c r="BZ1086">
        <v>1.6284977999999999E-2</v>
      </c>
      <c r="CA1086">
        <v>2.664366E-2</v>
      </c>
      <c r="CB1086">
        <v>0.32527640000000002</v>
      </c>
      <c r="CC1086">
        <v>0.18030705999999999</v>
      </c>
      <c r="CD1086">
        <v>0.30205280000000001</v>
      </c>
      <c r="CE1086">
        <v>0.37077478000000003</v>
      </c>
      <c r="CF1086">
        <v>4.4140242000000003E-2</v>
      </c>
      <c r="CG1086">
        <v>0.26615915000000001</v>
      </c>
      <c r="CH1086">
        <v>0.24510908000000001</v>
      </c>
      <c r="CI1086">
        <v>0.22795562</v>
      </c>
      <c r="CJ1086">
        <v>0.24672285999999999</v>
      </c>
      <c r="CK1086">
        <v>0.14055814999999999</v>
      </c>
      <c r="CL1086">
        <v>0.12481241</v>
      </c>
      <c r="CM1086">
        <v>6.2917769999999998E-2</v>
      </c>
      <c r="CN1086">
        <v>0.38097029999999998</v>
      </c>
      <c r="CO1086">
        <v>0.21590708</v>
      </c>
      <c r="CP1086">
        <v>8.5544355000000002E-2</v>
      </c>
      <c r="CQ1086">
        <v>2.5165983999999999E-2</v>
      </c>
      <c r="CR1086">
        <v>0.19119700000000001</v>
      </c>
      <c r="CS1086">
        <v>0.15684670000000001</v>
      </c>
      <c r="CT1086">
        <v>3.7508825000000001E-4</v>
      </c>
      <c r="CU1086">
        <v>0.23137949999999999</v>
      </c>
      <c r="CV1086">
        <v>3.9422665000000003E-2</v>
      </c>
      <c r="CW1086">
        <v>0.19605215000000001</v>
      </c>
      <c r="CX1086">
        <v>0.21759854000000001</v>
      </c>
      <c r="CY1086">
        <v>0.122027315</v>
      </c>
      <c r="CZ1086">
        <v>0.19649182000000001</v>
      </c>
      <c r="DA1086">
        <v>0.30821359999999998</v>
      </c>
      <c r="DB1086">
        <v>0.1503071</v>
      </c>
      <c r="DC1086">
        <v>0.95776474</v>
      </c>
      <c r="DD1086">
        <v>0.25129416999999998</v>
      </c>
      <c r="DE1086">
        <v>0.20828246</v>
      </c>
      <c r="DF1086">
        <f t="shared" si="42"/>
        <v>0.15917530438961167</v>
      </c>
      <c r="DG1086">
        <f t="shared" si="43"/>
        <v>0</v>
      </c>
      <c r="DH1086">
        <v>8.8731144631765753E-4</v>
      </c>
      <c r="DI1086">
        <f>VLOOKUP(B1086,owner_jaccard!$C$1:$E$1128,3,FALSE)</f>
        <v>0.14893617021276501</v>
      </c>
      <c r="DJ1086">
        <f>VLOOKUP(B1086,partic_jaccard!$C$1:$E$1128,3,FALSE)</f>
        <v>8.6956521739130405E-2</v>
      </c>
      <c r="DK1086">
        <f>VLOOKUP(B1086,rtword_jaccard!$C$1:$E$1128,3,FALSE)</f>
        <v>0.11111111111111099</v>
      </c>
      <c r="DL1086">
        <f>VLOOKUP(B1086,rtword_jaccard!$C$1:$F$1128,4,FALSE)</f>
        <v>0.14942528735632099</v>
      </c>
      <c r="DM1086">
        <f>VLOOKUP(B1086,rtword_jaccard!$C$1:$G$1128,5,FALSE)</f>
        <v>0.185770750988142</v>
      </c>
      <c r="DN1086">
        <f>VLOOKUP(B1086,owner_j_重み付き!$C$1:$E$1128,3)</f>
        <v>3.3999999999999998E-3</v>
      </c>
      <c r="DO1086">
        <f>VLOOKUP(B1086,part_j_重み付き!$C$1:$E$1128,3,FALSE)</f>
        <v>5.1000000000000004E-3</v>
      </c>
      <c r="DP1086">
        <f>VLOOKUP(B1086,journalsection_jaccard!$C$2:$E$1129,3,FALSE)</f>
        <v>0.44927536231884002</v>
      </c>
      <c r="DQ1086">
        <f>VLOOKUP(B1086,journalsection_jaccard!$C$2:$F$1129,4,FALSE)</f>
        <v>0.34228187919462999</v>
      </c>
      <c r="DR1086">
        <f>VLOOKUP(B1086,journalsection_jaccard!$C$2:$G$1129,5,FALSE)</f>
        <v>0.31004366812227002</v>
      </c>
      <c r="DS1086">
        <f>VLOOKUP(B1086,journalsection_jaccard!$C$2:$H$1129,6,FALSE)</f>
        <v>0.11111111111111099</v>
      </c>
    </row>
    <row r="1087" spans="1:123" x14ac:dyDescent="0.55000000000000004">
      <c r="A1087">
        <v>1080</v>
      </c>
      <c r="B1087" t="s">
        <v>2489</v>
      </c>
      <c r="C1087" t="s">
        <v>1186</v>
      </c>
      <c r="D1087">
        <v>7.7352050000000006E-2</v>
      </c>
      <c r="E1087">
        <v>2.2629904999999999E-2</v>
      </c>
      <c r="F1087">
        <v>-8.9152490000000001E-2</v>
      </c>
      <c r="G1087">
        <v>9.6509196000000005E-2</v>
      </c>
      <c r="H1087">
        <v>0.16170010000000001</v>
      </c>
      <c r="I1087">
        <v>9.9317803999999996E-2</v>
      </c>
      <c r="J1087">
        <v>0.18327141999999999</v>
      </c>
      <c r="K1087">
        <v>0.98151785000000003</v>
      </c>
      <c r="L1087">
        <v>9.4331899999999996E-2</v>
      </c>
      <c r="M1087">
        <v>1.1587429E-2</v>
      </c>
      <c r="N1087">
        <v>0.22643936000000001</v>
      </c>
      <c r="O1087">
        <v>0.2756593</v>
      </c>
      <c r="P1087">
        <v>0.12991668000000001</v>
      </c>
      <c r="Q1087">
        <v>4.1038274999999999E-2</v>
      </c>
      <c r="R1087">
        <v>-1.4254264500000001E-2</v>
      </c>
      <c r="S1087">
        <v>5.8108689999999998E-2</v>
      </c>
      <c r="T1087">
        <v>0.15970335999999999</v>
      </c>
      <c r="U1087">
        <v>0.15898960000000001</v>
      </c>
      <c r="V1087">
        <v>0.11375586</v>
      </c>
      <c r="W1087">
        <v>0.19360959999999999</v>
      </c>
      <c r="X1087">
        <v>4.8738530000000002E-2</v>
      </c>
      <c r="Y1087">
        <v>0.25217509999999999</v>
      </c>
      <c r="Z1087">
        <v>0.19967683999999999</v>
      </c>
      <c r="AA1087">
        <v>7.6955770000000007E-2</v>
      </c>
      <c r="AB1087">
        <v>3.2730120000000001E-2</v>
      </c>
      <c r="AC1087">
        <v>2.9143690999999999E-2</v>
      </c>
      <c r="AD1087">
        <v>-2.1591933000000001E-2</v>
      </c>
      <c r="AE1087">
        <v>0.17572285000000001</v>
      </c>
      <c r="AF1087">
        <v>9.7113379999999999E-2</v>
      </c>
      <c r="AG1087">
        <v>0.34945300000000001</v>
      </c>
      <c r="AH1087">
        <v>-8.938248E-2</v>
      </c>
      <c r="AI1087">
        <v>0.13704258</v>
      </c>
      <c r="AJ1087">
        <v>0.14524007999999999</v>
      </c>
      <c r="AK1087">
        <v>7.2544209999999998E-2</v>
      </c>
      <c r="AL1087">
        <v>6.6387539999999995E-2</v>
      </c>
      <c r="AM1087">
        <v>0.20704961</v>
      </c>
      <c r="AN1087">
        <v>-1.0974609999999999E-2</v>
      </c>
      <c r="AO1087">
        <v>-6.2925709999999996E-2</v>
      </c>
      <c r="AP1087">
        <v>0.31016204000000003</v>
      </c>
      <c r="AQ1087">
        <v>5.4730124999999998E-2</v>
      </c>
      <c r="AR1087">
        <v>0.26442868000000003</v>
      </c>
      <c r="AS1087">
        <v>0.114484034</v>
      </c>
      <c r="AT1087">
        <v>0.25002750000000001</v>
      </c>
      <c r="AU1087">
        <v>-8.4666006000000002E-2</v>
      </c>
      <c r="AV1087">
        <v>7.0105680000000004E-2</v>
      </c>
      <c r="AW1087">
        <v>0.17718623999999999</v>
      </c>
      <c r="AX1087">
        <v>-6.9864809999999999E-2</v>
      </c>
      <c r="AY1087">
        <v>0.43397772000000001</v>
      </c>
      <c r="AZ1087">
        <v>0.95621199999999995</v>
      </c>
      <c r="BA1087">
        <v>8.4585930000000004E-2</v>
      </c>
      <c r="BB1087">
        <v>9.2535080000000006E-2</v>
      </c>
      <c r="BC1087">
        <v>0.2382522</v>
      </c>
      <c r="BD1087">
        <v>0.21340872</v>
      </c>
      <c r="BE1087">
        <v>7.2708510000000004E-2</v>
      </c>
      <c r="BF1087">
        <v>0.15572586999999999</v>
      </c>
      <c r="BG1087">
        <v>0.1914932</v>
      </c>
      <c r="BH1087">
        <v>0.1063781</v>
      </c>
      <c r="BI1087">
        <v>3.2081097000000003E-2</v>
      </c>
      <c r="BJ1087">
        <v>7.1796269999999995E-2</v>
      </c>
      <c r="BK1087">
        <v>0.19983590000000001</v>
      </c>
      <c r="BL1087">
        <v>0.19595309</v>
      </c>
      <c r="BM1087">
        <v>0.21157314999999999</v>
      </c>
      <c r="BN1087">
        <v>-0.12485989</v>
      </c>
      <c r="BO1087">
        <v>0.18354483999999999</v>
      </c>
      <c r="BP1087">
        <v>0.26878597999999998</v>
      </c>
      <c r="BQ1087">
        <v>2.7242382999999998E-2</v>
      </c>
      <c r="BR1087">
        <v>0.24668913000000001</v>
      </c>
      <c r="BS1087">
        <v>0.13293827</v>
      </c>
      <c r="BT1087">
        <v>0.30508344999999998</v>
      </c>
      <c r="BU1087">
        <v>9.3726114999999992E-3</v>
      </c>
      <c r="BV1087">
        <v>0.13272840999999999</v>
      </c>
      <c r="BW1087">
        <v>0.20272946</v>
      </c>
      <c r="BX1087">
        <v>0.27894776999999998</v>
      </c>
      <c r="BY1087">
        <v>0.1355286</v>
      </c>
      <c r="BZ1087">
        <v>9.1066129999999995E-2</v>
      </c>
      <c r="CA1087">
        <v>0.14588590000000001</v>
      </c>
      <c r="CB1087">
        <v>0.34274915</v>
      </c>
      <c r="CC1087">
        <v>0.17960617000000001</v>
      </c>
      <c r="CD1087">
        <v>0.31145813999999999</v>
      </c>
      <c r="CE1087">
        <v>0.20588002</v>
      </c>
      <c r="CF1087">
        <v>0.27097827000000002</v>
      </c>
      <c r="CG1087">
        <v>0.28509667999999999</v>
      </c>
      <c r="CH1087">
        <v>0.2120359</v>
      </c>
      <c r="CI1087">
        <v>0.23148073</v>
      </c>
      <c r="CJ1087">
        <v>0.25792366</v>
      </c>
      <c r="CK1087">
        <v>0.20364362</v>
      </c>
      <c r="CL1087">
        <v>0.18993884</v>
      </c>
      <c r="CM1087">
        <v>0.16761707000000001</v>
      </c>
      <c r="CN1087">
        <v>0.30981330000000001</v>
      </c>
      <c r="CO1087">
        <v>0.13556165000000001</v>
      </c>
      <c r="CP1087">
        <v>0.27211200000000002</v>
      </c>
      <c r="CQ1087">
        <v>0.27296332000000001</v>
      </c>
      <c r="CR1087">
        <v>0.13486081</v>
      </c>
      <c r="CS1087">
        <v>0.23780786000000001</v>
      </c>
      <c r="CT1087">
        <v>0.1415034</v>
      </c>
      <c r="CU1087">
        <v>0.14984181999999999</v>
      </c>
      <c r="CV1087">
        <v>0.36991239999999997</v>
      </c>
      <c r="CW1087">
        <v>0.20737338</v>
      </c>
      <c r="CX1087">
        <v>6.5104469999999998E-2</v>
      </c>
      <c r="CY1087">
        <v>0.34743059999999998</v>
      </c>
      <c r="CZ1087">
        <v>2.6494364999999999E-2</v>
      </c>
      <c r="DA1087">
        <v>0.23340419000000001</v>
      </c>
      <c r="DB1087">
        <v>8.1542970000000006E-2</v>
      </c>
      <c r="DC1087">
        <v>0.96425234999999998</v>
      </c>
      <c r="DD1087">
        <v>0.30866167</v>
      </c>
      <c r="DE1087">
        <v>0.18788078</v>
      </c>
      <c r="DF1087">
        <f t="shared" si="42"/>
        <v>0.15018321302912618</v>
      </c>
      <c r="DG1087">
        <f t="shared" si="43"/>
        <v>0</v>
      </c>
      <c r="DH1087">
        <v>0</v>
      </c>
      <c r="DI1087">
        <f>VLOOKUP(B1087,owner_jaccard!$C$1:$E$1128,3,FALSE)</f>
        <v>0.18181818181818099</v>
      </c>
      <c r="DJ1087">
        <f>VLOOKUP(B1087,partic_jaccard!$C$1:$E$1128,3,FALSE)</f>
        <v>0.14285714285714199</v>
      </c>
      <c r="DK1087">
        <f>VLOOKUP(B1087,rtword_jaccard!$C$1:$E$1128,3,FALSE)</f>
        <v>0.219512195121951</v>
      </c>
      <c r="DL1087">
        <f>VLOOKUP(B1087,rtword_jaccard!$C$1:$F$1128,4,FALSE)</f>
        <v>0.20481927710843301</v>
      </c>
      <c r="DM1087">
        <f>VLOOKUP(B1087,rtword_jaccard!$C$1:$G$1128,5,FALSE)</f>
        <v>0.22950819672131101</v>
      </c>
      <c r="DN1087">
        <f>VLOOKUP(B1087,owner_j_重み付き!$C$1:$E$1128,3)</f>
        <v>1.8100000000000002E-2</v>
      </c>
      <c r="DO1087">
        <f>VLOOKUP(B1087,part_j_重み付き!$C$1:$E$1128,3,FALSE)</f>
        <v>1.8200000000000001E-2</v>
      </c>
      <c r="DP1087">
        <f>VLOOKUP(B1087,journalsection_jaccard!$C$2:$E$1129,3,FALSE)</f>
        <v>0.58730158730158699</v>
      </c>
      <c r="DQ1087">
        <f>VLOOKUP(B1087,journalsection_jaccard!$C$2:$F$1129,4,FALSE)</f>
        <v>0.36986301369863001</v>
      </c>
      <c r="DR1087">
        <f>VLOOKUP(B1087,journalsection_jaccard!$C$2:$G$1129,5,FALSE)</f>
        <v>0.31004366812227002</v>
      </c>
      <c r="DS1087">
        <f>VLOOKUP(B1087,journalsection_jaccard!$C$2:$H$1129,6,FALSE)</f>
        <v>0.17647058823529399</v>
      </c>
    </row>
    <row r="1088" spans="1:123" x14ac:dyDescent="0.55000000000000004">
      <c r="A1088">
        <v>1081</v>
      </c>
      <c r="B1088" t="s">
        <v>2490</v>
      </c>
      <c r="C1088" t="s">
        <v>1187</v>
      </c>
      <c r="D1088">
        <v>0.19080932</v>
      </c>
      <c r="E1088">
        <v>0.18397872000000001</v>
      </c>
      <c r="F1088">
        <v>9.0588084999999999E-2</v>
      </c>
      <c r="G1088">
        <v>0.32846066000000002</v>
      </c>
      <c r="H1088">
        <v>5.3094204999999998E-2</v>
      </c>
      <c r="I1088">
        <v>0.27045863999999997</v>
      </c>
      <c r="J1088">
        <v>0.38198320000000002</v>
      </c>
      <c r="K1088">
        <v>0.97795164999999995</v>
      </c>
      <c r="L1088">
        <v>4.6152722E-2</v>
      </c>
      <c r="M1088">
        <v>0.19060743999999999</v>
      </c>
      <c r="N1088">
        <v>0.19903043000000001</v>
      </c>
      <c r="O1088">
        <v>0.23272833000000001</v>
      </c>
      <c r="P1088">
        <v>0.12662545</v>
      </c>
      <c r="Q1088">
        <v>0.43730407999999998</v>
      </c>
      <c r="R1088">
        <v>0.16600692</v>
      </c>
      <c r="S1088">
        <v>1.6079511000000001E-2</v>
      </c>
      <c r="T1088">
        <v>0.10662185</v>
      </c>
      <c r="U1088">
        <v>0.17200518000000001</v>
      </c>
      <c r="V1088">
        <v>0.2492722</v>
      </c>
      <c r="W1088">
        <v>0.33176503000000002</v>
      </c>
      <c r="X1088">
        <v>0.18649375000000001</v>
      </c>
      <c r="Y1088">
        <v>0.25219580000000003</v>
      </c>
      <c r="Z1088">
        <v>0.11494188</v>
      </c>
      <c r="AA1088">
        <v>7.3922164999999998E-2</v>
      </c>
      <c r="AB1088">
        <v>7.0016099999999998E-2</v>
      </c>
      <c r="AC1088">
        <v>0.21725616</v>
      </c>
      <c r="AD1088">
        <v>5.585553E-2</v>
      </c>
      <c r="AE1088">
        <v>0.15512532000000001</v>
      </c>
      <c r="AF1088">
        <v>0.12286509</v>
      </c>
      <c r="AG1088">
        <v>8.0852969999999996E-2</v>
      </c>
      <c r="AH1088">
        <v>3.3593207999999999E-2</v>
      </c>
      <c r="AI1088">
        <v>0.17629215000000001</v>
      </c>
      <c r="AJ1088">
        <v>0.22816487999999999</v>
      </c>
      <c r="AK1088">
        <v>0.12526256</v>
      </c>
      <c r="AL1088">
        <v>2.9243028000000001E-2</v>
      </c>
      <c r="AM1088">
        <v>0.29310697000000002</v>
      </c>
      <c r="AN1088">
        <v>0.11015376</v>
      </c>
      <c r="AO1088">
        <v>9.4757244000000004E-2</v>
      </c>
      <c r="AP1088">
        <v>0.18938812999999999</v>
      </c>
      <c r="AQ1088">
        <v>0.10462163400000001</v>
      </c>
      <c r="AR1088">
        <v>0.25512554999999998</v>
      </c>
      <c r="AS1088">
        <v>0.23657376999999999</v>
      </c>
      <c r="AT1088">
        <v>0.2063595</v>
      </c>
      <c r="AU1088">
        <v>0.17378381000000001</v>
      </c>
      <c r="AV1088">
        <v>0.15977484</v>
      </c>
      <c r="AW1088">
        <v>0.24142188000000001</v>
      </c>
      <c r="AX1088">
        <v>0.19281127000000001</v>
      </c>
      <c r="AY1088">
        <v>9.0523980000000004E-2</v>
      </c>
      <c r="AZ1088">
        <v>0.96037130000000004</v>
      </c>
      <c r="BA1088">
        <v>0.20249212999999999</v>
      </c>
      <c r="BB1088">
        <v>-2.1915542E-2</v>
      </c>
      <c r="BC1088">
        <v>1.289861E-2</v>
      </c>
      <c r="BD1088">
        <v>0.21202705999999999</v>
      </c>
      <c r="BE1088">
        <v>-2.4069782000000001E-2</v>
      </c>
      <c r="BF1088">
        <v>0.12487005399999999</v>
      </c>
      <c r="BG1088">
        <v>9.7989960000000001E-2</v>
      </c>
      <c r="BH1088">
        <v>9.7663550000000002E-2</v>
      </c>
      <c r="BI1088">
        <v>0.14742483000000001</v>
      </c>
      <c r="BJ1088">
        <v>0.21717712</v>
      </c>
      <c r="BK1088">
        <v>0.21901034</v>
      </c>
      <c r="BL1088">
        <v>0.27296913</v>
      </c>
      <c r="BM1088">
        <v>0.12435562</v>
      </c>
      <c r="BN1088">
        <v>6.8896054999999998E-2</v>
      </c>
      <c r="BO1088">
        <v>0.14195916</v>
      </c>
      <c r="BP1088">
        <v>0.20247076</v>
      </c>
      <c r="BQ1088">
        <v>9.3034839999999994E-2</v>
      </c>
      <c r="BR1088">
        <v>0.19437765000000001</v>
      </c>
      <c r="BS1088">
        <v>0.112713955</v>
      </c>
      <c r="BT1088">
        <v>0.32930730000000002</v>
      </c>
      <c r="BU1088">
        <v>5.8659054000000002E-2</v>
      </c>
      <c r="BV1088">
        <v>0.23346881999999999</v>
      </c>
      <c r="BW1088">
        <v>0.30460019999999999</v>
      </c>
      <c r="BX1088">
        <v>0.33200318000000001</v>
      </c>
      <c r="BY1088">
        <v>4.8723623000000001E-2</v>
      </c>
      <c r="BZ1088">
        <v>0.12675409000000001</v>
      </c>
      <c r="CA1088">
        <v>-5.7835299999999999E-2</v>
      </c>
      <c r="CB1088">
        <v>0.16588542000000001</v>
      </c>
      <c r="CC1088">
        <v>0.30326282999999998</v>
      </c>
      <c r="CD1088">
        <v>0.30396985999999998</v>
      </c>
      <c r="CE1088">
        <v>0.27253752999999997</v>
      </c>
      <c r="CF1088">
        <v>2.2545289999999999E-2</v>
      </c>
      <c r="CG1088">
        <v>0.26777585999999998</v>
      </c>
      <c r="CH1088">
        <v>0.15551254</v>
      </c>
      <c r="CI1088">
        <v>0.15623282999999999</v>
      </c>
      <c r="CJ1088">
        <v>0.12457182</v>
      </c>
      <c r="CK1088">
        <v>0.25097445000000002</v>
      </c>
      <c r="CL1088">
        <v>0.18518177999999999</v>
      </c>
      <c r="CM1088">
        <v>7.3692259999999996E-2</v>
      </c>
      <c r="CN1088">
        <v>0.19917858999999999</v>
      </c>
      <c r="CO1088">
        <v>1.1710218E-2</v>
      </c>
      <c r="CP1088">
        <v>0.24010298999999999</v>
      </c>
      <c r="CQ1088">
        <v>0.11665374000000001</v>
      </c>
      <c r="CR1088">
        <v>0.31524459999999999</v>
      </c>
      <c r="CS1088">
        <v>0.34721030000000003</v>
      </c>
      <c r="CT1088">
        <v>2.1634888000000001E-2</v>
      </c>
      <c r="CU1088">
        <v>0.29601203999999998</v>
      </c>
      <c r="CV1088">
        <v>0.27965519999999999</v>
      </c>
      <c r="CW1088">
        <v>0.22197369</v>
      </c>
      <c r="CX1088">
        <v>2.8930958E-2</v>
      </c>
      <c r="CY1088">
        <v>0.27361607999999998</v>
      </c>
      <c r="CZ1088">
        <v>0.31197426</v>
      </c>
      <c r="DA1088">
        <v>0.29271054000000002</v>
      </c>
      <c r="DB1088">
        <v>0.21482311000000001</v>
      </c>
      <c r="DC1088">
        <v>0.97493947000000003</v>
      </c>
      <c r="DD1088">
        <v>0.28112140000000002</v>
      </c>
      <c r="DE1088">
        <v>0.18440329999999999</v>
      </c>
      <c r="DF1088">
        <f t="shared" si="42"/>
        <v>0.17315708488349515</v>
      </c>
      <c r="DG1088">
        <f t="shared" si="43"/>
        <v>0</v>
      </c>
      <c r="DH1088">
        <v>0</v>
      </c>
      <c r="DI1088">
        <f>VLOOKUP(B1088,owner_jaccard!$C$1:$E$1128,3,FALSE)</f>
        <v>0.20408163265306101</v>
      </c>
      <c r="DJ1088">
        <f>VLOOKUP(B1088,partic_jaccard!$C$1:$E$1128,3,FALSE)</f>
        <v>0.22222222222222199</v>
      </c>
      <c r="DK1088">
        <f>VLOOKUP(B1088,rtword_jaccard!$C$1:$E$1128,3,FALSE)</f>
        <v>0.16279069767441801</v>
      </c>
      <c r="DL1088">
        <f>VLOOKUP(B1088,rtword_jaccard!$C$1:$F$1128,4,FALSE)</f>
        <v>0.24223602484472001</v>
      </c>
      <c r="DM1088">
        <f>VLOOKUP(B1088,rtword_jaccard!$C$1:$G$1128,5,FALSE)</f>
        <v>0.23966942148760301</v>
      </c>
      <c r="DN1088">
        <f>VLOOKUP(B1088,owner_j_重み付き!$C$1:$E$1128,3)</f>
        <v>1.9E-3</v>
      </c>
      <c r="DO1088">
        <f>VLOOKUP(B1088,part_j_重み付き!$C$1:$E$1128,3,FALSE)</f>
        <v>3.5999999999999999E-3</v>
      </c>
      <c r="DP1088">
        <f>VLOOKUP(B1088,journalsection_jaccard!$C$2:$E$1129,3,FALSE)</f>
        <v>0.5625</v>
      </c>
      <c r="DQ1088">
        <f>VLOOKUP(B1088,journalsection_jaccard!$C$2:$F$1129,4,FALSE)</f>
        <v>0.35135135135135098</v>
      </c>
      <c r="DR1088">
        <f>VLOOKUP(B1088,journalsection_jaccard!$C$2:$G$1129,5,FALSE)</f>
        <v>0.31004366812227002</v>
      </c>
      <c r="DS1088">
        <f>VLOOKUP(B1088,journalsection_jaccard!$C$2:$H$1129,6,FALSE)</f>
        <v>0.14942528735632099</v>
      </c>
    </row>
    <row r="1089" spans="1:123" x14ac:dyDescent="0.55000000000000004">
      <c r="A1089">
        <v>1082</v>
      </c>
      <c r="B1089" t="s">
        <v>2491</v>
      </c>
      <c r="C1089" t="s">
        <v>1188</v>
      </c>
      <c r="D1089">
        <v>9.2691003999999994E-2</v>
      </c>
      <c r="E1089">
        <v>6.2809244E-2</v>
      </c>
      <c r="F1089">
        <v>0.1030812</v>
      </c>
      <c r="G1089">
        <v>0.15722491999999999</v>
      </c>
      <c r="H1089">
        <v>4.4776234999999998E-2</v>
      </c>
      <c r="I1089">
        <v>-5.8480490000000003E-2</v>
      </c>
      <c r="J1089">
        <v>7.3937654000000005E-2</v>
      </c>
      <c r="K1089">
        <v>0.98305310000000001</v>
      </c>
      <c r="L1089">
        <v>0.19495492</v>
      </c>
      <c r="M1089">
        <v>-0.10768693</v>
      </c>
      <c r="N1089">
        <v>0.16074559999999999</v>
      </c>
      <c r="O1089">
        <v>-7.0709369999999994E-2</v>
      </c>
      <c r="P1089">
        <v>0.1756926</v>
      </c>
      <c r="Q1089">
        <v>0.22462090000000001</v>
      </c>
      <c r="R1089">
        <v>9.9997150000000007E-2</v>
      </c>
      <c r="S1089">
        <v>-4.2834509999999999E-2</v>
      </c>
      <c r="T1089">
        <v>0.100273855</v>
      </c>
      <c r="U1089">
        <v>4.3516353000000001E-2</v>
      </c>
      <c r="V1089">
        <v>-9.5027629999999991E-3</v>
      </c>
      <c r="W1089">
        <v>0.10759535000000001</v>
      </c>
      <c r="X1089">
        <v>-1.8360067000000001E-2</v>
      </c>
      <c r="Y1089">
        <v>0.24452104</v>
      </c>
      <c r="Z1089">
        <v>9.6207020000000004E-2</v>
      </c>
      <c r="AA1089">
        <v>0.22918995</v>
      </c>
      <c r="AB1089">
        <v>-1.0295107E-2</v>
      </c>
      <c r="AC1089">
        <v>0.118249744</v>
      </c>
      <c r="AD1089">
        <v>7.7631439999999996E-2</v>
      </c>
      <c r="AE1089">
        <v>0.1480494</v>
      </c>
      <c r="AF1089">
        <v>0.14564642</v>
      </c>
      <c r="AG1089">
        <v>0.29788510000000001</v>
      </c>
      <c r="AH1089">
        <v>-3.223504E-2</v>
      </c>
      <c r="AI1089">
        <v>0.12222226</v>
      </c>
      <c r="AJ1089">
        <v>0.28392613</v>
      </c>
      <c r="AK1089">
        <v>-0.13666628</v>
      </c>
      <c r="AL1089">
        <v>0.12613279999999999</v>
      </c>
      <c r="AM1089">
        <v>8.332676E-2</v>
      </c>
      <c r="AN1089">
        <v>0.15542444999999999</v>
      </c>
      <c r="AO1089">
        <v>0.13675354000000001</v>
      </c>
      <c r="AP1089">
        <v>0.10327594</v>
      </c>
      <c r="AQ1089">
        <v>0.18312053</v>
      </c>
      <c r="AR1089">
        <v>0.29736220000000002</v>
      </c>
      <c r="AS1089">
        <v>3.8343037000000001E-3</v>
      </c>
      <c r="AT1089">
        <v>0.13606171</v>
      </c>
      <c r="AU1089">
        <v>6.0149635999999999E-2</v>
      </c>
      <c r="AV1089">
        <v>0.13757432999999999</v>
      </c>
      <c r="AW1089">
        <v>0.19010953999999999</v>
      </c>
      <c r="AX1089">
        <v>7.1169464E-3</v>
      </c>
      <c r="AY1089">
        <v>0.1917816</v>
      </c>
      <c r="AZ1089">
        <v>0.95027790000000001</v>
      </c>
      <c r="BA1089">
        <v>6.6466449999999996E-2</v>
      </c>
      <c r="BB1089">
        <v>0.11449984000000001</v>
      </c>
      <c r="BC1089">
        <v>5.8178970000000003E-2</v>
      </c>
      <c r="BD1089">
        <v>9.3848150000000005E-2</v>
      </c>
      <c r="BE1089">
        <v>6.407148E-2</v>
      </c>
      <c r="BF1089">
        <v>0.32837319999999998</v>
      </c>
      <c r="BG1089">
        <v>2.7312475999999999E-2</v>
      </c>
      <c r="BH1089">
        <v>-6.670806E-2</v>
      </c>
      <c r="BI1089">
        <v>0.22381050999999999</v>
      </c>
      <c r="BJ1089">
        <v>2.2964314999999999E-2</v>
      </c>
      <c r="BK1089">
        <v>0.32878244000000001</v>
      </c>
      <c r="BL1089">
        <v>0.10175139499999999</v>
      </c>
      <c r="BM1089">
        <v>0.14524456999999999</v>
      </c>
      <c r="BN1089">
        <v>-5.7689499999999998E-2</v>
      </c>
      <c r="BO1089">
        <v>0.18091826</v>
      </c>
      <c r="BP1089">
        <v>0.21353178</v>
      </c>
      <c r="BQ1089">
        <v>6.6012299999999996E-2</v>
      </c>
      <c r="BR1089">
        <v>0.11180376</v>
      </c>
      <c r="BS1089">
        <v>0.1742216</v>
      </c>
      <c r="BT1089">
        <v>0.2114162</v>
      </c>
      <c r="BU1089">
        <v>0.12212017999999999</v>
      </c>
      <c r="BV1089">
        <v>0.16669774000000001</v>
      </c>
      <c r="BW1089">
        <v>0.19704571000000001</v>
      </c>
      <c r="BX1089">
        <v>0.37632327999999998</v>
      </c>
      <c r="BY1089">
        <v>0.29983305999999998</v>
      </c>
      <c r="BZ1089">
        <v>-1.981568E-3</v>
      </c>
      <c r="CA1089">
        <v>-0.1054277</v>
      </c>
      <c r="CB1089">
        <v>0.195137</v>
      </c>
      <c r="CC1089">
        <v>0.18579209999999999</v>
      </c>
      <c r="CD1089">
        <v>0.22787950000000001</v>
      </c>
      <c r="CE1089">
        <v>0.122740924</v>
      </c>
      <c r="CF1089">
        <v>0.14239493</v>
      </c>
      <c r="CG1089">
        <v>0.12167485</v>
      </c>
      <c r="CH1089">
        <v>0.15664689000000001</v>
      </c>
      <c r="CI1089">
        <v>0.17909327</v>
      </c>
      <c r="CJ1089">
        <v>0.23298722999999999</v>
      </c>
      <c r="CK1089">
        <v>9.1490686000000002E-2</v>
      </c>
      <c r="CL1089">
        <v>5.2396445999999999E-2</v>
      </c>
      <c r="CM1089">
        <v>2.4486817000000001E-2</v>
      </c>
      <c r="CN1089">
        <v>0.16991482999999999</v>
      </c>
      <c r="CO1089">
        <v>0.34234038</v>
      </c>
      <c r="CP1089">
        <v>8.8897820000000002E-2</v>
      </c>
      <c r="CQ1089">
        <v>-0.12341771</v>
      </c>
      <c r="CR1089">
        <v>0.18200257</v>
      </c>
      <c r="CS1089">
        <v>0.35960323</v>
      </c>
      <c r="CT1089">
        <v>0.26716067999999998</v>
      </c>
      <c r="CU1089">
        <v>6.2942949999999998E-2</v>
      </c>
      <c r="CV1089">
        <v>0.19139047000000001</v>
      </c>
      <c r="CW1089">
        <v>0.19295593999999999</v>
      </c>
      <c r="CX1089">
        <v>4.8033666000000003E-2</v>
      </c>
      <c r="CY1089">
        <v>0.37801948000000002</v>
      </c>
      <c r="CZ1089">
        <v>0.15654106000000001</v>
      </c>
      <c r="DA1089">
        <v>0.20523277000000001</v>
      </c>
      <c r="DB1089">
        <v>0.19186753000000001</v>
      </c>
      <c r="DC1089">
        <v>0.96536297000000004</v>
      </c>
      <c r="DD1089">
        <v>0.27341765000000001</v>
      </c>
      <c r="DE1089">
        <v>0.27582738000000001</v>
      </c>
      <c r="DF1089">
        <f t="shared" si="42"/>
        <v>0.1280540912145631</v>
      </c>
      <c r="DG1089">
        <f t="shared" si="43"/>
        <v>0</v>
      </c>
      <c r="DH1089">
        <v>0</v>
      </c>
      <c r="DI1089">
        <f>VLOOKUP(B1089,owner_jaccard!$C$1:$E$1128,3,FALSE)</f>
        <v>5.4054054054054002E-2</v>
      </c>
      <c r="DJ1089">
        <f>VLOOKUP(B1089,partic_jaccard!$C$1:$E$1128,3,FALSE)</f>
        <v>5.5555555555555497E-2</v>
      </c>
      <c r="DK1089">
        <f>VLOOKUP(B1089,rtword_jaccard!$C$1:$E$1128,3,FALSE)</f>
        <v>0.17647058823529399</v>
      </c>
      <c r="DL1089">
        <f>VLOOKUP(B1089,rtword_jaccard!$C$1:$F$1128,4,FALSE)</f>
        <v>0.234567901234567</v>
      </c>
      <c r="DM1089">
        <f>VLOOKUP(B1089,rtword_jaccard!$C$1:$G$1128,5,FALSE)</f>
        <v>0.234567901234567</v>
      </c>
      <c r="DN1089">
        <f>VLOOKUP(B1089,owner_j_重み付き!$C$1:$E$1128,3)</f>
        <v>6.9999999999999999E-4</v>
      </c>
      <c r="DO1089">
        <f>VLOOKUP(B1089,part_j_重み付き!$C$1:$E$1128,3,FALSE)</f>
        <v>8.9999999999999998E-4</v>
      </c>
      <c r="DP1089">
        <f>VLOOKUP(B1089,journalsection_jaccard!$C$2:$E$1129,3,FALSE)</f>
        <v>0.58730158730158699</v>
      </c>
      <c r="DQ1089">
        <f>VLOOKUP(B1089,journalsection_jaccard!$C$2:$F$1129,4,FALSE)</f>
        <v>0.36986301369863001</v>
      </c>
      <c r="DR1089">
        <f>VLOOKUP(B1089,journalsection_jaccard!$C$2:$G$1129,5,FALSE)</f>
        <v>0.29310344827586199</v>
      </c>
      <c r="DS1089">
        <f>VLOOKUP(B1089,journalsection_jaccard!$C$2:$H$1129,6,FALSE)</f>
        <v>0.19047619047618999</v>
      </c>
    </row>
    <row r="1090" spans="1:123" hidden="1" x14ac:dyDescent="0.55000000000000004">
      <c r="A1090">
        <v>1083</v>
      </c>
      <c r="B1090" t="s">
        <v>1600</v>
      </c>
      <c r="C1090" t="s">
        <v>1189</v>
      </c>
      <c r="D1090">
        <v>-6.3689200000000001E-2</v>
      </c>
      <c r="E1090">
        <v>0.10126507</v>
      </c>
      <c r="F1090">
        <v>-2.5407668000000001E-2</v>
      </c>
      <c r="G1090">
        <v>0.16801260000000001</v>
      </c>
      <c r="H1090">
        <v>6.3496200000000003E-2</v>
      </c>
      <c r="I1090">
        <v>0.13570829000000001</v>
      </c>
      <c r="J1090">
        <v>0.13515838999999999</v>
      </c>
      <c r="K1090">
        <v>0.98522264000000004</v>
      </c>
      <c r="L1090">
        <v>0.14266518</v>
      </c>
      <c r="M1090">
        <v>0.11941856000000001</v>
      </c>
      <c r="N1090">
        <v>0.23720126999999999</v>
      </c>
      <c r="O1090">
        <v>0.27012497000000002</v>
      </c>
      <c r="P1090">
        <v>0.12766896</v>
      </c>
      <c r="Q1090">
        <v>7.0238159999999994E-2</v>
      </c>
      <c r="R1090">
        <v>0.15073863000000001</v>
      </c>
      <c r="S1090">
        <v>7.1147113999999997E-2</v>
      </c>
      <c r="T1090">
        <v>0.28956172000000002</v>
      </c>
      <c r="U1090">
        <v>0.2090794</v>
      </c>
      <c r="V1090">
        <v>0.13456485000000001</v>
      </c>
      <c r="W1090">
        <v>0.13965245000000001</v>
      </c>
      <c r="X1090">
        <v>0.10558219000000001</v>
      </c>
      <c r="Y1090">
        <v>0.16085868</v>
      </c>
      <c r="Z1090">
        <v>0.18124998</v>
      </c>
      <c r="AA1090">
        <v>0.13716336000000001</v>
      </c>
      <c r="AB1090">
        <v>0.20635154999999999</v>
      </c>
      <c r="AC1090">
        <v>0.14982708</v>
      </c>
      <c r="AD1090">
        <v>9.0803995999999998E-2</v>
      </c>
      <c r="AE1090">
        <v>0.15574627999999999</v>
      </c>
      <c r="AF1090">
        <v>2.3864403000000002E-3</v>
      </c>
      <c r="AG1090">
        <v>0.19007205999999999</v>
      </c>
      <c r="AH1090">
        <v>3.7583057000000003E-2</v>
      </c>
      <c r="AI1090">
        <v>0.12810087000000001</v>
      </c>
      <c r="AJ1090">
        <v>0.19355653</v>
      </c>
      <c r="AK1090">
        <v>7.211244E-2</v>
      </c>
      <c r="AL1090">
        <v>0.18280566000000001</v>
      </c>
      <c r="AM1090">
        <v>0.25895000000000001</v>
      </c>
      <c r="AN1090">
        <v>0.21869315</v>
      </c>
      <c r="AO1090">
        <v>-2.9134943999999999E-2</v>
      </c>
      <c r="AP1090">
        <v>0.13827074</v>
      </c>
      <c r="AQ1090">
        <v>0.22091399</v>
      </c>
      <c r="AR1090">
        <v>0.18255456</v>
      </c>
      <c r="AS1090">
        <v>0.16041469999999999</v>
      </c>
      <c r="AT1090">
        <v>0.35627750000000002</v>
      </c>
      <c r="AU1090">
        <v>4.9702320000000001E-2</v>
      </c>
      <c r="AV1090">
        <v>0.12463452</v>
      </c>
      <c r="AW1090">
        <v>0.37501556000000003</v>
      </c>
      <c r="AX1090">
        <v>9.8177529999999999E-2</v>
      </c>
      <c r="AY1090">
        <v>0.22998439000000001</v>
      </c>
      <c r="AZ1090">
        <v>0.9520885</v>
      </c>
      <c r="BA1090">
        <v>1.8197205000000001E-2</v>
      </c>
      <c r="BB1090">
        <v>0.17190045000000001</v>
      </c>
      <c r="BC1090">
        <v>0.117694244</v>
      </c>
      <c r="BD1090">
        <v>0.18342422</v>
      </c>
      <c r="BE1090">
        <v>0.106950425</v>
      </c>
      <c r="BF1090">
        <v>9.6303600000000003E-2</v>
      </c>
      <c r="BG1090">
        <v>0.14146216</v>
      </c>
      <c r="BH1090">
        <v>8.6529910000000002E-2</v>
      </c>
      <c r="BI1090">
        <v>-4.6257014999999999E-2</v>
      </c>
      <c r="BJ1090">
        <v>0.22512618000000001</v>
      </c>
      <c r="BK1090">
        <v>0.19826247999999999</v>
      </c>
      <c r="BL1090">
        <v>0.28349814000000001</v>
      </c>
      <c r="BM1090">
        <v>0.30885908000000001</v>
      </c>
      <c r="BN1090">
        <v>0.14097799999999999</v>
      </c>
      <c r="BO1090">
        <v>0.18824969</v>
      </c>
      <c r="BP1090">
        <v>0.27828085000000002</v>
      </c>
      <c r="BQ1090">
        <v>0.19194507999999999</v>
      </c>
      <c r="BR1090">
        <v>0.19731739000000001</v>
      </c>
      <c r="BS1090">
        <v>0.23576720000000001</v>
      </c>
      <c r="BT1090">
        <v>0.20417947</v>
      </c>
      <c r="BU1090">
        <v>9.6719429999999995E-2</v>
      </c>
      <c r="BV1090">
        <v>0.13547333</v>
      </c>
      <c r="BW1090">
        <v>0.39812325999999998</v>
      </c>
      <c r="BX1090">
        <v>0.21115537000000001</v>
      </c>
      <c r="BY1090">
        <v>0.25986831999999999</v>
      </c>
      <c r="BZ1090">
        <v>0.23779193000000001</v>
      </c>
      <c r="CA1090">
        <v>0.26033777000000002</v>
      </c>
      <c r="CB1090">
        <v>3.3426615999999999E-2</v>
      </c>
      <c r="CC1090">
        <v>0.37325907000000003</v>
      </c>
      <c r="CD1090">
        <v>0.25747325999999998</v>
      </c>
      <c r="CE1090">
        <v>0.24493143000000001</v>
      </c>
      <c r="CF1090">
        <v>0.20196763000000001</v>
      </c>
      <c r="CG1090">
        <v>0.20605364000000001</v>
      </c>
      <c r="CH1090">
        <v>-4.5621160000000001E-2</v>
      </c>
      <c r="CI1090">
        <v>0.15369891999999999</v>
      </c>
      <c r="CJ1090">
        <v>0.10304352</v>
      </c>
      <c r="CK1090">
        <v>0.17385411000000001</v>
      </c>
      <c r="CL1090">
        <v>0.2557527</v>
      </c>
      <c r="CM1090">
        <v>6.5824240000000006E-2</v>
      </c>
      <c r="CN1090">
        <v>0.27877750000000001</v>
      </c>
      <c r="CO1090">
        <v>0.13223533000000001</v>
      </c>
      <c r="CP1090">
        <v>2.6663985000000001E-2</v>
      </c>
      <c r="CQ1090">
        <v>0.14768371</v>
      </c>
      <c r="CR1090">
        <v>0.22740056</v>
      </c>
      <c r="CS1090">
        <v>0.34999089999999999</v>
      </c>
      <c r="CT1090">
        <v>4.2186833999999999E-2</v>
      </c>
      <c r="CU1090">
        <v>0.20237668</v>
      </c>
      <c r="CV1090">
        <v>0.30505460000000001</v>
      </c>
      <c r="CW1090">
        <v>-0.14078695999999999</v>
      </c>
      <c r="CX1090">
        <v>0.18727695999999999</v>
      </c>
      <c r="CY1090">
        <v>-4.1693382000000001E-2</v>
      </c>
      <c r="CZ1090">
        <v>0.11686937999999999</v>
      </c>
      <c r="DA1090">
        <v>0.16719316000000001</v>
      </c>
      <c r="DB1090">
        <v>0.11105822</v>
      </c>
      <c r="DC1090">
        <v>0.97363836000000004</v>
      </c>
      <c r="DD1090">
        <v>0.27732026999999998</v>
      </c>
      <c r="DE1090">
        <v>0.21190932000000001</v>
      </c>
      <c r="DF1090">
        <f t="shared" si="42"/>
        <v>0.15930658589611654</v>
      </c>
      <c r="DG1090">
        <f t="shared" si="43"/>
        <v>0</v>
      </c>
      <c r="DH1090">
        <v>7.8431372549019607E-3</v>
      </c>
      <c r="DI1090">
        <f>VLOOKUP(B1090,owner_jaccard!$C$1:$E$1128,3,FALSE)</f>
        <v>0.162162162162162</v>
      </c>
      <c r="DJ1090">
        <f>VLOOKUP(B1090,partic_jaccard!$C$1:$E$1128,3,FALSE)</f>
        <v>0.133333333333333</v>
      </c>
      <c r="DK1090">
        <f>VLOOKUP(B1090,rtword_jaccard!$C$1:$E$1128,3,FALSE)</f>
        <v>0.219512195121951</v>
      </c>
      <c r="DL1090">
        <f>VLOOKUP(B1090,rtword_jaccard!$C$1:$F$1128,4,FALSE)</f>
        <v>0.234567901234567</v>
      </c>
      <c r="DM1090">
        <f>VLOOKUP(B1090,rtword_jaccard!$C$1:$G$1128,5,FALSE)</f>
        <v>0.22950819672131101</v>
      </c>
      <c r="DN1090">
        <f>VLOOKUP(B1090,owner_j_重み付き!$C$1:$E$1128,3)</f>
        <v>3.0000000000000001E-3</v>
      </c>
      <c r="DO1090">
        <f>VLOOKUP(B1090,part_j_重み付き!$C$1:$E$1128,3,FALSE)</f>
        <v>3.7000000000000002E-3</v>
      </c>
      <c r="DP1090">
        <f>VLOOKUP(B1090,journalsection_jaccard!$C$2:$E$1129,3,FALSE)</f>
        <v>0.33333333333333298</v>
      </c>
      <c r="DQ1090">
        <f>VLOOKUP(B1090,journalsection_jaccard!$C$2:$F$1129,4,FALSE)</f>
        <v>0.39860139860139798</v>
      </c>
      <c r="DR1090">
        <f>VLOOKUP(B1090,journalsection_jaccard!$C$2:$G$1129,5,FALSE)</f>
        <v>0.35746606334841602</v>
      </c>
      <c r="DS1090">
        <f>VLOOKUP(B1090,journalsection_jaccard!$C$2:$H$1129,6,FALSE)</f>
        <v>0.11111111111111099</v>
      </c>
    </row>
    <row r="1091" spans="1:123" hidden="1" x14ac:dyDescent="0.55000000000000004">
      <c r="A1091">
        <v>1084</v>
      </c>
      <c r="B1091" t="s">
        <v>2492</v>
      </c>
      <c r="C1091" t="s">
        <v>1190</v>
      </c>
      <c r="D1091">
        <v>0.37921090000000002</v>
      </c>
      <c r="E1091">
        <v>0.17078950000000001</v>
      </c>
      <c r="F1091">
        <v>0.16314090000000001</v>
      </c>
      <c r="G1091">
        <v>0.44679242000000002</v>
      </c>
      <c r="H1091">
        <v>0.41921340000000001</v>
      </c>
      <c r="I1091">
        <v>0.24883379999999999</v>
      </c>
      <c r="J1091">
        <v>0.28938543999999999</v>
      </c>
      <c r="K1091">
        <v>0.97810940000000002</v>
      </c>
      <c r="L1091">
        <v>0.19330542000000001</v>
      </c>
      <c r="M1091">
        <v>0.32060464999999999</v>
      </c>
      <c r="N1091">
        <v>0.34398322999999997</v>
      </c>
      <c r="O1091">
        <v>0.39621020000000001</v>
      </c>
      <c r="P1091">
        <v>0.17860496000000001</v>
      </c>
      <c r="Q1091">
        <v>0.35245233999999998</v>
      </c>
      <c r="R1091">
        <v>0.17229351000000001</v>
      </c>
      <c r="S1091">
        <v>0.15089008000000001</v>
      </c>
      <c r="T1091">
        <v>7.4355796000000002E-2</v>
      </c>
      <c r="U1091">
        <v>0.20540017999999999</v>
      </c>
      <c r="V1091">
        <v>0.20008603999999999</v>
      </c>
      <c r="W1091">
        <v>0.20306066</v>
      </c>
      <c r="X1091">
        <v>0.24391988000000001</v>
      </c>
      <c r="Y1091">
        <v>0.14476617</v>
      </c>
      <c r="Z1091">
        <v>0.1805804</v>
      </c>
      <c r="AA1091">
        <v>8.1135189999999996E-2</v>
      </c>
      <c r="AB1091">
        <v>0.21497216999999999</v>
      </c>
      <c r="AC1091">
        <v>0.30709636000000001</v>
      </c>
      <c r="AD1091">
        <v>0.23649777</v>
      </c>
      <c r="AE1091">
        <v>0.45014999999999999</v>
      </c>
      <c r="AF1091">
        <v>0.44819173000000001</v>
      </c>
      <c r="AG1091">
        <v>0.18771473</v>
      </c>
      <c r="AH1091">
        <v>-7.5031639999999997E-2</v>
      </c>
      <c r="AI1091">
        <v>0.47474998000000002</v>
      </c>
      <c r="AJ1091">
        <v>0.17395500999999999</v>
      </c>
      <c r="AK1091">
        <v>0.30827710000000003</v>
      </c>
      <c r="AL1091">
        <v>0.30676365</v>
      </c>
      <c r="AM1091">
        <v>0.16655405000000001</v>
      </c>
      <c r="AN1091">
        <v>0.12204251000000001</v>
      </c>
      <c r="AO1091">
        <v>0.16582747</v>
      </c>
      <c r="AP1091">
        <v>0.34188797999999998</v>
      </c>
      <c r="AQ1091">
        <v>0.44041522999999999</v>
      </c>
      <c r="AR1091">
        <v>0.17863709</v>
      </c>
      <c r="AS1091">
        <v>0.23492405999999999</v>
      </c>
      <c r="AT1091">
        <v>0.15639881999999999</v>
      </c>
      <c r="AU1091">
        <v>-6.4144270000000003E-2</v>
      </c>
      <c r="AV1091">
        <v>0.21841645000000001</v>
      </c>
      <c r="AW1091">
        <v>0.27929880000000001</v>
      </c>
      <c r="AX1091">
        <v>7.0764729999999998E-2</v>
      </c>
      <c r="AY1091">
        <v>0.21733288000000001</v>
      </c>
      <c r="AZ1091">
        <v>0.97591689999999998</v>
      </c>
      <c r="BA1091">
        <v>0.26771745000000002</v>
      </c>
      <c r="BB1091">
        <v>4.5550941999999997E-2</v>
      </c>
      <c r="BC1091">
        <v>0.23422460000000001</v>
      </c>
      <c r="BD1091">
        <v>0.22025143999999999</v>
      </c>
      <c r="BE1091">
        <v>4.6238742999999999E-2</v>
      </c>
      <c r="BF1091">
        <v>0.28152860000000002</v>
      </c>
      <c r="BG1091">
        <v>0.29550087000000003</v>
      </c>
      <c r="BH1091">
        <v>0.19017927000000001</v>
      </c>
      <c r="BI1091">
        <v>0.18437629999999999</v>
      </c>
      <c r="BJ1091">
        <v>0.3182818</v>
      </c>
      <c r="BK1091">
        <v>0.28346914000000001</v>
      </c>
      <c r="BL1091">
        <v>7.1078039999999995E-2</v>
      </c>
      <c r="BM1091">
        <v>0.11352988999999999</v>
      </c>
      <c r="BN1091">
        <v>0.36488172000000002</v>
      </c>
      <c r="BO1091">
        <v>0.31560653</v>
      </c>
      <c r="BP1091">
        <v>0.28988019999999998</v>
      </c>
      <c r="BQ1091">
        <v>0.22024234000000001</v>
      </c>
      <c r="BR1091">
        <v>-3.3034729999999998E-4</v>
      </c>
      <c r="BS1091">
        <v>0.29419905000000002</v>
      </c>
      <c r="BT1091">
        <v>0.503637</v>
      </c>
      <c r="BU1091">
        <v>0.31382613999999998</v>
      </c>
      <c r="BV1091">
        <v>0.19490747</v>
      </c>
      <c r="BW1091">
        <v>0.13344254</v>
      </c>
      <c r="BX1091">
        <v>0.26308851999999999</v>
      </c>
      <c r="BY1091">
        <v>0.14654771999999999</v>
      </c>
      <c r="BZ1091">
        <v>0.11261056999999999</v>
      </c>
      <c r="CA1091">
        <v>0.17375900999999999</v>
      </c>
      <c r="CB1091">
        <v>0.11138753999999999</v>
      </c>
      <c r="CC1091">
        <v>0.45362239999999998</v>
      </c>
      <c r="CD1091">
        <v>0.49095947000000001</v>
      </c>
      <c r="CE1091">
        <v>0.38415557</v>
      </c>
      <c r="CF1091">
        <v>0.1853504</v>
      </c>
      <c r="CG1091">
        <v>-3.4798353999999997E-2</v>
      </c>
      <c r="CH1091">
        <v>0.28535633999999999</v>
      </c>
      <c r="CI1091">
        <v>0.23170362</v>
      </c>
      <c r="CJ1091">
        <v>9.5067330000000005E-2</v>
      </c>
      <c r="CK1091">
        <v>0.42687016999999999</v>
      </c>
      <c r="CL1091">
        <v>2.6337411000000002E-2</v>
      </c>
      <c r="CM1091">
        <v>0.32991389999999998</v>
      </c>
      <c r="CN1091">
        <v>0.14897783000000001</v>
      </c>
      <c r="CO1091">
        <v>0.25152977999999998</v>
      </c>
      <c r="CP1091">
        <v>0.20024971999999999</v>
      </c>
      <c r="CQ1091">
        <v>0.20716329</v>
      </c>
      <c r="CR1091">
        <v>0.27769515</v>
      </c>
      <c r="CS1091">
        <v>0.32603005000000002</v>
      </c>
      <c r="CT1091">
        <v>0.13659932999999999</v>
      </c>
      <c r="CU1091">
        <v>0.16908042000000001</v>
      </c>
      <c r="CV1091">
        <v>0.45449941999999999</v>
      </c>
      <c r="CW1091">
        <v>0.26299939999999999</v>
      </c>
      <c r="CX1091">
        <v>4.4765939999999997E-2</v>
      </c>
      <c r="CY1091">
        <v>0.43842223000000002</v>
      </c>
      <c r="CZ1091">
        <v>0.36612138</v>
      </c>
      <c r="DA1091">
        <v>0.30004677000000002</v>
      </c>
      <c r="DB1091">
        <v>0.1052545</v>
      </c>
      <c r="DC1091">
        <v>0.97507600000000005</v>
      </c>
      <c r="DD1091">
        <v>0.28602593999999998</v>
      </c>
      <c r="DE1091">
        <v>0.13284887000000001</v>
      </c>
      <c r="DF1091">
        <f t="shared" si="42"/>
        <v>0.23391426301650495</v>
      </c>
      <c r="DG1091">
        <f t="shared" si="43"/>
        <v>0</v>
      </c>
      <c r="DH1091">
        <v>2.5409602853308866E-3</v>
      </c>
      <c r="DI1091">
        <f>VLOOKUP(B1091,owner_jaccard!$C$1:$E$1128,3,FALSE)</f>
        <v>0.21666666666666601</v>
      </c>
      <c r="DJ1091">
        <f>VLOOKUP(B1091,partic_jaccard!$C$1:$E$1128,3,FALSE)</f>
        <v>0.35135135135135098</v>
      </c>
      <c r="DK1091">
        <f>VLOOKUP(B1091,rtword_jaccard!$C$1:$E$1128,3,FALSE)</f>
        <v>0.25</v>
      </c>
      <c r="DL1091">
        <f>VLOOKUP(B1091,rtword_jaccard!$C$1:$F$1128,4,FALSE)</f>
        <v>0.35135135135135098</v>
      </c>
      <c r="DM1091">
        <f>VLOOKUP(B1091,rtword_jaccard!$C$1:$G$1128,5,FALSE)</f>
        <v>0.38248847926267199</v>
      </c>
      <c r="DN1091">
        <f>VLOOKUP(B1091,owner_j_重み付き!$C$1:$E$1128,3)</f>
        <v>4.5999999999999999E-3</v>
      </c>
      <c r="DO1091">
        <f>VLOOKUP(B1091,part_j_重み付き!$C$1:$E$1128,3,FALSE)</f>
        <v>7.7999999999999996E-3</v>
      </c>
      <c r="DP1091">
        <f>VLOOKUP(B1091,journalsection_jaccard!$C$2:$E$1129,3,FALSE)</f>
        <v>0.19047619047618999</v>
      </c>
      <c r="DQ1091">
        <f>VLOOKUP(B1091,journalsection_jaccard!$C$2:$F$1129,4,FALSE)</f>
        <v>0.28205128205128199</v>
      </c>
      <c r="DR1091">
        <f>VLOOKUP(B1091,journalsection_jaccard!$C$2:$G$1129,5,FALSE)</f>
        <v>0.19521912350597601</v>
      </c>
      <c r="DS1091">
        <f>VLOOKUP(B1091,journalsection_jaccard!$C$2:$H$1129,6,FALSE)</f>
        <v>7.5268817204300995E-2</v>
      </c>
    </row>
    <row r="1092" spans="1:123" x14ac:dyDescent="0.55000000000000004">
      <c r="A1092">
        <v>1085</v>
      </c>
      <c r="B1092" t="s">
        <v>2493</v>
      </c>
      <c r="C1092" t="s">
        <v>1191</v>
      </c>
      <c r="D1092">
        <v>0.15799558</v>
      </c>
      <c r="E1092">
        <v>7.3952249999999997E-2</v>
      </c>
      <c r="F1092">
        <v>7.6956336999999995E-4</v>
      </c>
      <c r="G1092">
        <v>0.24696423000000001</v>
      </c>
      <c r="H1092">
        <v>0.15500591999999999</v>
      </c>
      <c r="I1092">
        <v>7.4431720000000007E-2</v>
      </c>
      <c r="J1092">
        <v>0.30487436000000001</v>
      </c>
      <c r="K1092">
        <v>0.98360895999999998</v>
      </c>
      <c r="L1092">
        <v>4.9482199999999997E-2</v>
      </c>
      <c r="M1092">
        <v>0.25397473999999998</v>
      </c>
      <c r="N1092">
        <v>0.1874064</v>
      </c>
      <c r="O1092">
        <v>0.17904477999999999</v>
      </c>
      <c r="P1092">
        <v>0.1806257</v>
      </c>
      <c r="Q1092">
        <v>0.43313360000000001</v>
      </c>
      <c r="R1092">
        <v>0.19163279</v>
      </c>
      <c r="S1092">
        <v>-2.7066646E-2</v>
      </c>
      <c r="T1092" s="1">
        <v>-4.5885462999999998E-5</v>
      </c>
      <c r="U1092">
        <v>0.15296009999999999</v>
      </c>
      <c r="V1092">
        <v>9.5723589999999997E-2</v>
      </c>
      <c r="W1092">
        <v>9.1299959999999999E-2</v>
      </c>
      <c r="X1092">
        <v>-2.9880574E-2</v>
      </c>
      <c r="Y1092">
        <v>9.9814130000000001E-2</v>
      </c>
      <c r="Z1092">
        <v>0.17455688</v>
      </c>
      <c r="AA1092">
        <v>9.8822809999999997E-2</v>
      </c>
      <c r="AB1092">
        <v>3.153363E-2</v>
      </c>
      <c r="AC1092">
        <v>0.18968715999999999</v>
      </c>
      <c r="AD1092">
        <v>9.8069413999999994E-2</v>
      </c>
      <c r="AE1092">
        <v>8.223287E-2</v>
      </c>
      <c r="AF1092">
        <v>0.29498820999999997</v>
      </c>
      <c r="AG1092">
        <v>4.4141840000000002E-2</v>
      </c>
      <c r="AH1092">
        <v>6.5481044000000002E-2</v>
      </c>
      <c r="AI1092">
        <v>0.17131762</v>
      </c>
      <c r="AJ1092">
        <v>7.0535420000000001E-2</v>
      </c>
      <c r="AK1092">
        <v>0.12988640000000001</v>
      </c>
      <c r="AL1092">
        <v>0.10487009</v>
      </c>
      <c r="AM1092">
        <v>0.13631821999999999</v>
      </c>
      <c r="AN1092">
        <v>0.15330298000000001</v>
      </c>
      <c r="AO1092">
        <v>4.7522645000000002E-2</v>
      </c>
      <c r="AP1092">
        <v>0.35369234999999999</v>
      </c>
      <c r="AQ1092">
        <v>0.34247880000000003</v>
      </c>
      <c r="AR1092">
        <v>5.9233363999999997E-2</v>
      </c>
      <c r="AS1092">
        <v>0.25346044000000001</v>
      </c>
      <c r="AT1092">
        <v>0.11581842000000001</v>
      </c>
      <c r="AU1092">
        <v>-1.74857E-2</v>
      </c>
      <c r="AV1092">
        <v>0.24306150000000001</v>
      </c>
      <c r="AW1092">
        <v>0.34230036000000003</v>
      </c>
      <c r="AX1092">
        <v>7.4163153999999995E-2</v>
      </c>
      <c r="AY1092">
        <v>0.32198837000000002</v>
      </c>
      <c r="AZ1092">
        <v>0.92486674000000002</v>
      </c>
      <c r="BA1092">
        <v>0.14290470999999999</v>
      </c>
      <c r="BB1092">
        <v>0.13341940999999999</v>
      </c>
      <c r="BC1092">
        <v>2.5364024999999998E-3</v>
      </c>
      <c r="BD1092">
        <v>4.2987520000000001E-2</v>
      </c>
      <c r="BE1092">
        <v>5.7288962999999998E-2</v>
      </c>
      <c r="BF1092">
        <v>0.17692582000000001</v>
      </c>
      <c r="BG1092">
        <v>0.27425129999999998</v>
      </c>
      <c r="BH1092">
        <v>0.15047772000000001</v>
      </c>
      <c r="BI1092">
        <v>0.20453176000000001</v>
      </c>
      <c r="BJ1092">
        <v>7.7430470000000001E-2</v>
      </c>
      <c r="BK1092">
        <v>0.28102505</v>
      </c>
      <c r="BL1092">
        <v>0.21580543999999999</v>
      </c>
      <c r="BM1092">
        <v>1.1430503999999999E-2</v>
      </c>
      <c r="BN1092">
        <v>0.14644260000000001</v>
      </c>
      <c r="BO1092">
        <v>0.17485538</v>
      </c>
      <c r="BP1092">
        <v>0.14421368000000001</v>
      </c>
      <c r="BQ1092">
        <v>0.14069922000000001</v>
      </c>
      <c r="BR1092">
        <v>5.3369729999999997E-2</v>
      </c>
      <c r="BS1092">
        <v>0.29185413999999998</v>
      </c>
      <c r="BT1092">
        <v>0.33984783000000002</v>
      </c>
      <c r="BU1092">
        <v>0.21923296</v>
      </c>
      <c r="BV1092">
        <v>0.26346101999999999</v>
      </c>
      <c r="BW1092">
        <v>0.13253687</v>
      </c>
      <c r="BX1092">
        <v>0.32056945999999997</v>
      </c>
      <c r="BY1092">
        <v>0.1977515</v>
      </c>
      <c r="BZ1092">
        <v>6.5359899999999999E-2</v>
      </c>
      <c r="CA1092">
        <v>-2.4863507000000003E-4</v>
      </c>
      <c r="CB1092">
        <v>0.26411056999999999</v>
      </c>
      <c r="CC1092">
        <v>0.42268923000000003</v>
      </c>
      <c r="CD1092">
        <v>0.37020890000000001</v>
      </c>
      <c r="CE1092">
        <v>0.27344911999999999</v>
      </c>
      <c r="CF1092">
        <v>0.17876918999999999</v>
      </c>
      <c r="CG1092">
        <v>0.16584289999999999</v>
      </c>
      <c r="CH1092">
        <v>0.28410059999999998</v>
      </c>
      <c r="CI1092">
        <v>7.3929179999999997E-2</v>
      </c>
      <c r="CJ1092">
        <v>0.19600472999999999</v>
      </c>
      <c r="CK1092">
        <v>0.13385999000000001</v>
      </c>
      <c r="CL1092">
        <v>0.18817231000000001</v>
      </c>
      <c r="CM1092">
        <v>8.0000273999999996E-2</v>
      </c>
      <c r="CN1092">
        <v>-6.6677169999999994E-2</v>
      </c>
      <c r="CO1092">
        <v>6.5015085E-2</v>
      </c>
      <c r="CP1092">
        <v>0.21375907999999999</v>
      </c>
      <c r="CQ1092">
        <v>-5.1849987E-2</v>
      </c>
      <c r="CR1092">
        <v>0.28137450000000003</v>
      </c>
      <c r="CS1092">
        <v>0.30946203999999999</v>
      </c>
      <c r="CT1092">
        <v>0.17716202</v>
      </c>
      <c r="CU1092">
        <v>7.8749425999999997E-2</v>
      </c>
      <c r="CV1092">
        <v>0.28699960000000002</v>
      </c>
      <c r="CW1092">
        <v>0.12605783000000001</v>
      </c>
      <c r="CX1092">
        <v>6.6571556000000004E-2</v>
      </c>
      <c r="CY1092">
        <v>0.13986365000000001</v>
      </c>
      <c r="CZ1092">
        <v>0.19541267000000001</v>
      </c>
      <c r="DA1092">
        <v>0.29451346</v>
      </c>
      <c r="DB1092">
        <v>9.1644470000000006E-2</v>
      </c>
      <c r="DC1092">
        <v>0.96913665999999998</v>
      </c>
      <c r="DD1092">
        <v>0.15011949999999999</v>
      </c>
      <c r="DE1092">
        <v>1.9687349E-2</v>
      </c>
      <c r="DF1092">
        <f t="shared" si="42"/>
        <v>0.15654407375084464</v>
      </c>
      <c r="DG1092">
        <f t="shared" si="43"/>
        <v>0</v>
      </c>
      <c r="DH1092">
        <v>0</v>
      </c>
      <c r="DI1092">
        <f>VLOOKUP(B1092,owner_jaccard!$C$1:$E$1128,3,FALSE)</f>
        <v>7.5471698113207503E-2</v>
      </c>
      <c r="DJ1092">
        <f>VLOOKUP(B1092,partic_jaccard!$C$1:$E$1128,3,FALSE)</f>
        <v>5.8823529411764698E-2</v>
      </c>
      <c r="DK1092">
        <f>VLOOKUP(B1092,rtword_jaccard!$C$1:$E$1128,3,FALSE)</f>
        <v>0.11111111111111099</v>
      </c>
      <c r="DL1092">
        <f>VLOOKUP(B1092,rtword_jaccard!$C$1:$F$1128,4,FALSE)</f>
        <v>0.129943502824858</v>
      </c>
      <c r="DM1092">
        <f>VLOOKUP(B1092,rtword_jaccard!$C$1:$G$1128,5,FALSE)</f>
        <v>0.167315175097276</v>
      </c>
      <c r="DN1092">
        <f>VLOOKUP(B1092,owner_j_重み付き!$C$1:$E$1128,3)</f>
        <v>4.0000000000000001E-3</v>
      </c>
      <c r="DO1092">
        <f>VLOOKUP(B1092,part_j_重み付き!$C$1:$E$1128,3,FALSE)</f>
        <v>3.8999999999999998E-3</v>
      </c>
      <c r="DP1092">
        <f>VLOOKUP(B1092,journalsection_jaccard!$C$2:$E$1129,3,FALSE)</f>
        <v>0.53846153846153799</v>
      </c>
      <c r="DQ1092">
        <f>VLOOKUP(B1092,journalsection_jaccard!$C$2:$F$1129,4,FALSE)</f>
        <v>0.33333333333333298</v>
      </c>
      <c r="DR1092">
        <f>VLOOKUP(B1092,journalsection_jaccard!$C$2:$G$1129,5,FALSE)</f>
        <v>0.27659574468085102</v>
      </c>
      <c r="DS1092">
        <f>VLOOKUP(B1092,journalsection_jaccard!$C$2:$H$1129,6,FALSE)</f>
        <v>0.123595505617977</v>
      </c>
    </row>
    <row r="1093" spans="1:123" hidden="1" x14ac:dyDescent="0.55000000000000004">
      <c r="A1093">
        <v>1086</v>
      </c>
      <c r="B1093" t="s">
        <v>1601</v>
      </c>
      <c r="C1093" t="s">
        <v>1192</v>
      </c>
      <c r="D1093">
        <v>0.38451642000000003</v>
      </c>
      <c r="E1093">
        <v>0.28438413000000001</v>
      </c>
      <c r="F1093">
        <v>0.24450406</v>
      </c>
      <c r="G1093">
        <v>0.32528126000000002</v>
      </c>
      <c r="H1093">
        <v>0.28855723</v>
      </c>
      <c r="I1093">
        <v>0.27127449999999997</v>
      </c>
      <c r="J1093">
        <v>0.1870212</v>
      </c>
      <c r="K1093">
        <v>0.97741646000000004</v>
      </c>
      <c r="L1093">
        <v>0.26612570000000002</v>
      </c>
      <c r="M1093">
        <v>0.22853578999999999</v>
      </c>
      <c r="N1093">
        <v>0.26275605000000002</v>
      </c>
      <c r="O1093">
        <v>0.21715054</v>
      </c>
      <c r="P1093">
        <v>0.24823955</v>
      </c>
      <c r="Q1093">
        <v>0.32715117999999999</v>
      </c>
      <c r="R1093">
        <v>0.22224995</v>
      </c>
      <c r="S1093">
        <v>3.8662336999999998E-2</v>
      </c>
      <c r="T1093">
        <v>0.14374231000000001</v>
      </c>
      <c r="U1093">
        <v>0.11948223400000001</v>
      </c>
      <c r="V1093">
        <v>0.26762237999999999</v>
      </c>
      <c r="W1093">
        <v>0.24512164</v>
      </c>
      <c r="X1093">
        <v>7.721451E-2</v>
      </c>
      <c r="Y1093">
        <v>0.18820650999999999</v>
      </c>
      <c r="Z1093">
        <v>0.10445829500000001</v>
      </c>
      <c r="AA1093">
        <v>0.19567029999999999</v>
      </c>
      <c r="AB1093">
        <v>0.1171792</v>
      </c>
      <c r="AC1093">
        <v>0.17694077999999999</v>
      </c>
      <c r="AD1093">
        <v>-6.9933205999999998E-2</v>
      </c>
      <c r="AE1093">
        <v>0.21628059999999999</v>
      </c>
      <c r="AF1093">
        <v>0.27174633999999998</v>
      </c>
      <c r="AG1093">
        <v>0.12155905</v>
      </c>
      <c r="AH1093">
        <v>0.17794483999999999</v>
      </c>
      <c r="AI1093">
        <v>0.42075104000000002</v>
      </c>
      <c r="AJ1093">
        <v>0.15035988</v>
      </c>
      <c r="AK1093">
        <v>-3.2752339999999998E-2</v>
      </c>
      <c r="AL1093">
        <v>0.27070734000000002</v>
      </c>
      <c r="AM1093">
        <v>0.20780697000000001</v>
      </c>
      <c r="AN1093">
        <v>0.15584722000000001</v>
      </c>
      <c r="AO1093">
        <v>0.18399112000000001</v>
      </c>
      <c r="AP1093">
        <v>0.33857614000000003</v>
      </c>
      <c r="AQ1093">
        <v>0.43675365999999999</v>
      </c>
      <c r="AR1093">
        <v>0.22975074000000001</v>
      </c>
      <c r="AS1093">
        <v>0.10485559999999999</v>
      </c>
      <c r="AT1093">
        <v>-3.9545360000000002E-2</v>
      </c>
      <c r="AU1093">
        <v>0.15001997</v>
      </c>
      <c r="AV1093">
        <v>6.7450843999999996E-2</v>
      </c>
      <c r="AW1093">
        <v>0.45729946999999999</v>
      </c>
      <c r="AX1093">
        <v>0.122349836</v>
      </c>
      <c r="AY1093">
        <v>0.34505898000000002</v>
      </c>
      <c r="AZ1093">
        <v>0.96788909999999995</v>
      </c>
      <c r="BA1093">
        <v>0.23570753999999999</v>
      </c>
      <c r="BB1093">
        <v>0.10840029</v>
      </c>
      <c r="BC1093">
        <v>8.9397530000000003E-2</v>
      </c>
      <c r="BD1093">
        <v>0.1615945</v>
      </c>
      <c r="BE1093">
        <v>6.3387014000000005E-2</v>
      </c>
      <c r="BF1093">
        <v>0.24052451999999999</v>
      </c>
      <c r="BG1093">
        <v>0.39396431999999998</v>
      </c>
      <c r="BH1093">
        <v>0.15782192</v>
      </c>
      <c r="BI1093">
        <v>0.18884802000000001</v>
      </c>
      <c r="BJ1093">
        <v>0.22279915</v>
      </c>
      <c r="BK1093">
        <v>0.18059342</v>
      </c>
      <c r="BL1093">
        <v>0.21342744999999999</v>
      </c>
      <c r="BM1093">
        <v>0.25840269999999999</v>
      </c>
      <c r="BN1093">
        <v>0.22518579999999999</v>
      </c>
      <c r="BO1093">
        <v>0.36441479999999998</v>
      </c>
      <c r="BP1093">
        <v>0.24912604999999999</v>
      </c>
      <c r="BQ1093">
        <v>0.17574418</v>
      </c>
      <c r="BR1093">
        <v>0.26497283999999999</v>
      </c>
      <c r="BS1093">
        <v>0.38098159999999998</v>
      </c>
      <c r="BT1093">
        <v>0.24997005999999999</v>
      </c>
      <c r="BU1093">
        <v>0.20860007</v>
      </c>
      <c r="BV1093">
        <v>0.15929557</v>
      </c>
      <c r="BW1093">
        <v>0.30202672000000003</v>
      </c>
      <c r="BX1093">
        <v>0.45046389999999997</v>
      </c>
      <c r="BY1093">
        <v>9.3642876E-2</v>
      </c>
      <c r="BZ1093">
        <v>0.17349738000000001</v>
      </c>
      <c r="CA1093">
        <v>0.11716299500000001</v>
      </c>
      <c r="CB1093">
        <v>0.26928234000000001</v>
      </c>
      <c r="CC1093">
        <v>0.49525180000000002</v>
      </c>
      <c r="CD1093">
        <v>0.41864785999999998</v>
      </c>
      <c r="CE1093">
        <v>0.43780622000000002</v>
      </c>
      <c r="CF1093">
        <v>0.12166110400000001</v>
      </c>
      <c r="CG1093">
        <v>0.13338472000000001</v>
      </c>
      <c r="CH1093">
        <v>0.24172123000000001</v>
      </c>
      <c r="CI1093">
        <v>7.3807075999999999E-2</v>
      </c>
      <c r="CJ1093">
        <v>0.30881518000000002</v>
      </c>
      <c r="CK1093">
        <v>0.23314850000000001</v>
      </c>
      <c r="CL1093">
        <v>0.28058028000000002</v>
      </c>
      <c r="CM1093">
        <v>8.3467490000000005E-2</v>
      </c>
      <c r="CN1093">
        <v>2.4115166E-2</v>
      </c>
      <c r="CO1093">
        <v>0.30499735</v>
      </c>
      <c r="CP1093">
        <v>0.20828319000000001</v>
      </c>
      <c r="CQ1093">
        <v>0.13587524000000001</v>
      </c>
      <c r="CR1093">
        <v>0.42799595000000001</v>
      </c>
      <c r="CS1093">
        <v>0.20127829999999999</v>
      </c>
      <c r="CT1093">
        <v>0.19873023000000001</v>
      </c>
      <c r="CU1093">
        <v>0.26351585999999999</v>
      </c>
      <c r="CV1093">
        <v>0.38058500000000001</v>
      </c>
      <c r="CW1093">
        <v>0.18538797000000001</v>
      </c>
      <c r="CX1093">
        <v>0.20234747</v>
      </c>
      <c r="CY1093">
        <v>0.35807689999999998</v>
      </c>
      <c r="CZ1093">
        <v>0.38534745999999998</v>
      </c>
      <c r="DA1093">
        <v>0.2424018</v>
      </c>
      <c r="DB1093">
        <v>0.33041245000000002</v>
      </c>
      <c r="DC1093">
        <v>0.98143329999999995</v>
      </c>
      <c r="DD1093">
        <v>0.25412709999999999</v>
      </c>
      <c r="DE1093">
        <v>0.25228450000000002</v>
      </c>
      <c r="DF1093">
        <f t="shared" si="42"/>
        <v>0.22429335670873782</v>
      </c>
      <c r="DG1093">
        <f t="shared" si="43"/>
        <v>0</v>
      </c>
      <c r="DH1093">
        <v>3.7002775208140609E-4</v>
      </c>
      <c r="DI1093">
        <f>VLOOKUP(B1093,owner_jaccard!$C$1:$E$1128,3,FALSE)</f>
        <v>0.37931034482758602</v>
      </c>
      <c r="DJ1093">
        <f>VLOOKUP(B1093,partic_jaccard!$C$1:$E$1128,3,FALSE)</f>
        <v>0.43243243243243201</v>
      </c>
      <c r="DK1093">
        <f>VLOOKUP(B1093,rtword_jaccard!$C$1:$E$1128,3,FALSE)</f>
        <v>0.28205128205128199</v>
      </c>
      <c r="DL1093">
        <f>VLOOKUP(B1093,rtword_jaccard!$C$1:$F$1128,4,FALSE)</f>
        <v>0.32450331125827803</v>
      </c>
      <c r="DM1093">
        <f>VLOOKUP(B1093,rtword_jaccard!$C$1:$G$1128,5,FALSE)</f>
        <v>0.3215859030837</v>
      </c>
      <c r="DN1093">
        <f>VLOOKUP(B1093,owner_j_重み付き!$C$1:$E$1128,3)</f>
        <v>9.1999999999999998E-3</v>
      </c>
      <c r="DO1093">
        <f>VLOOKUP(B1093,part_j_重み付き!$C$1:$E$1128,3,FALSE)</f>
        <v>1.9E-2</v>
      </c>
      <c r="DP1093">
        <f>VLOOKUP(B1093,journalsection_jaccard!$C$2:$E$1129,3,FALSE)</f>
        <v>0.69491525423728795</v>
      </c>
      <c r="DQ1093">
        <f>VLOOKUP(B1093,journalsection_jaccard!$C$2:$F$1129,4,FALSE)</f>
        <v>0.38888888888888801</v>
      </c>
      <c r="DR1093">
        <f>VLOOKUP(B1093,journalsection_jaccard!$C$2:$G$1129,5,FALSE)</f>
        <v>0.33928571428571402</v>
      </c>
      <c r="DS1093">
        <f>VLOOKUP(B1093,journalsection_jaccard!$C$2:$H$1129,6,FALSE)</f>
        <v>0.25</v>
      </c>
    </row>
    <row r="1094" spans="1:123" hidden="1" x14ac:dyDescent="0.55000000000000004">
      <c r="A1094">
        <v>1087</v>
      </c>
      <c r="B1094" t="s">
        <v>2494</v>
      </c>
      <c r="C1094" t="s">
        <v>1193</v>
      </c>
      <c r="D1094">
        <v>0.30169509999999999</v>
      </c>
      <c r="E1094">
        <v>0.38362299999999999</v>
      </c>
      <c r="F1094">
        <v>0.18016315999999999</v>
      </c>
      <c r="G1094">
        <v>0.38321762999999998</v>
      </c>
      <c r="H1094">
        <v>0.28284169999999997</v>
      </c>
      <c r="I1094">
        <v>2.4554584000000001E-2</v>
      </c>
      <c r="J1094">
        <v>0.32257580000000002</v>
      </c>
      <c r="K1094">
        <v>0.97654799999999997</v>
      </c>
      <c r="L1094">
        <v>3.9104536000000002E-2</v>
      </c>
      <c r="M1094">
        <v>0.31344345000000001</v>
      </c>
      <c r="N1094">
        <v>0.45174617</v>
      </c>
      <c r="O1094">
        <v>0.30705315</v>
      </c>
      <c r="P1094">
        <v>2.190715E-2</v>
      </c>
      <c r="Q1094">
        <v>0.31127569999999999</v>
      </c>
      <c r="R1094">
        <v>0.15323212999999999</v>
      </c>
      <c r="S1094">
        <v>7.9613359999999994E-2</v>
      </c>
      <c r="T1094">
        <v>0.34560679999999999</v>
      </c>
      <c r="U1094">
        <v>-2.6555375999999999E-2</v>
      </c>
      <c r="V1094">
        <v>2.8131435E-2</v>
      </c>
      <c r="W1094">
        <v>0.19520760000000001</v>
      </c>
      <c r="X1094">
        <v>0.13006996000000001</v>
      </c>
      <c r="Y1094">
        <v>0.13980137000000001</v>
      </c>
      <c r="Z1094">
        <v>0.13862917999999999</v>
      </c>
      <c r="AA1094">
        <v>9.4337660000000004E-2</v>
      </c>
      <c r="AB1094">
        <v>0.13708775000000001</v>
      </c>
      <c r="AC1094">
        <v>0.32347510000000002</v>
      </c>
      <c r="AD1094">
        <v>0.18319282000000001</v>
      </c>
      <c r="AE1094">
        <v>0.2421006</v>
      </c>
      <c r="AF1094">
        <v>0.41179120000000002</v>
      </c>
      <c r="AG1094">
        <v>0.24932486000000001</v>
      </c>
      <c r="AH1094">
        <v>6.8481219999999995E-2</v>
      </c>
      <c r="AI1094">
        <v>0.38722553999999998</v>
      </c>
      <c r="AJ1094">
        <v>0.27459505000000001</v>
      </c>
      <c r="AK1094">
        <v>0.2936088</v>
      </c>
      <c r="AL1094">
        <v>0.16350877</v>
      </c>
      <c r="AM1094">
        <v>0.24033955000000001</v>
      </c>
      <c r="AN1094">
        <v>6.3894740000000005E-2</v>
      </c>
      <c r="AO1094">
        <v>0.16606499</v>
      </c>
      <c r="AP1094">
        <v>0.14681393000000001</v>
      </c>
      <c r="AQ1094">
        <v>0.40220552999999998</v>
      </c>
      <c r="AR1094">
        <v>0.27911167999999997</v>
      </c>
      <c r="AS1094">
        <v>0.26114670000000001</v>
      </c>
      <c r="AT1094">
        <v>0.26167785999999998</v>
      </c>
      <c r="AU1094">
        <v>0.17173540000000001</v>
      </c>
      <c r="AV1094">
        <v>0.16335869</v>
      </c>
      <c r="AW1094">
        <v>0.39864206000000002</v>
      </c>
      <c r="AX1094">
        <v>0.25640225</v>
      </c>
      <c r="AY1094">
        <v>0.42742564999999999</v>
      </c>
      <c r="AZ1094">
        <v>0.97413439999999996</v>
      </c>
      <c r="BA1094">
        <v>0.17080244</v>
      </c>
      <c r="BB1094">
        <v>6.1279394000000001E-2</v>
      </c>
      <c r="BC1094">
        <v>-0.10390359</v>
      </c>
      <c r="BD1094">
        <v>0.34066809999999997</v>
      </c>
      <c r="BE1094">
        <v>0.13716233</v>
      </c>
      <c r="BF1094">
        <v>3.0406243999999999E-2</v>
      </c>
      <c r="BG1094">
        <v>0.28984490000000002</v>
      </c>
      <c r="BH1094">
        <v>0.12860916999999999</v>
      </c>
      <c r="BI1094">
        <v>0.18978916000000001</v>
      </c>
      <c r="BJ1094">
        <v>0.11928116</v>
      </c>
      <c r="BK1094">
        <v>0.21389942000000001</v>
      </c>
      <c r="BL1094">
        <v>0.117396496</v>
      </c>
      <c r="BM1094">
        <v>0.31555495</v>
      </c>
      <c r="BN1094">
        <v>0.33185484999999998</v>
      </c>
      <c r="BO1094">
        <v>0.21832314</v>
      </c>
      <c r="BP1094">
        <v>0.1910471</v>
      </c>
      <c r="BQ1094">
        <v>0.1757869</v>
      </c>
      <c r="BR1094">
        <v>0.23973865999999999</v>
      </c>
      <c r="BS1094">
        <v>0.30215662999999998</v>
      </c>
      <c r="BT1094">
        <v>0.37192029999999998</v>
      </c>
      <c r="BU1094">
        <v>0.37451473000000002</v>
      </c>
      <c r="BV1094">
        <v>0.20138304000000001</v>
      </c>
      <c r="BW1094">
        <v>0.22654825000000001</v>
      </c>
      <c r="BX1094">
        <v>0.45208514</v>
      </c>
      <c r="BY1094">
        <v>0.22645366</v>
      </c>
      <c r="BZ1094">
        <v>0.27239426999999999</v>
      </c>
      <c r="CA1094">
        <v>6.7377195000000001E-2</v>
      </c>
      <c r="CB1094">
        <v>9.4872540000000005E-2</v>
      </c>
      <c r="CC1094">
        <v>0.35269835999999999</v>
      </c>
      <c r="CD1094">
        <v>0.44730009999999998</v>
      </c>
      <c r="CE1094">
        <v>0.51834685000000003</v>
      </c>
      <c r="CF1094">
        <v>0.11478053000000001</v>
      </c>
      <c r="CG1094">
        <v>0.33217292999999998</v>
      </c>
      <c r="CH1094">
        <v>0.41785327</v>
      </c>
      <c r="CI1094">
        <v>0.22926061</v>
      </c>
      <c r="CJ1094">
        <v>0.25534299999999999</v>
      </c>
      <c r="CK1094">
        <v>0.29917482000000001</v>
      </c>
      <c r="CL1094">
        <v>0.30813753999999999</v>
      </c>
      <c r="CM1094">
        <v>0.26896310000000001</v>
      </c>
      <c r="CN1094">
        <v>0.18800544999999999</v>
      </c>
      <c r="CO1094">
        <v>5.7220683000000001E-2</v>
      </c>
      <c r="CP1094">
        <v>0.35192916000000002</v>
      </c>
      <c r="CQ1094">
        <v>2.1145435000000001E-2</v>
      </c>
      <c r="CR1094">
        <v>0.37097794000000001</v>
      </c>
      <c r="CS1094">
        <v>0.15569717999999999</v>
      </c>
      <c r="CT1094">
        <v>0.10058731999999999</v>
      </c>
      <c r="CU1094">
        <v>0.20450450000000001</v>
      </c>
      <c r="CV1094">
        <v>0.42523917999999999</v>
      </c>
      <c r="CW1094">
        <v>0.29335904000000002</v>
      </c>
      <c r="CX1094">
        <v>0.21855640000000001</v>
      </c>
      <c r="CY1094">
        <v>0.24998353000000001</v>
      </c>
      <c r="CZ1094">
        <v>0.31344571999999998</v>
      </c>
      <c r="DA1094">
        <v>0.2473118</v>
      </c>
      <c r="DB1094">
        <v>0.10429549</v>
      </c>
      <c r="DC1094">
        <v>0.97460389999999997</v>
      </c>
      <c r="DD1094">
        <v>0.32219785000000001</v>
      </c>
      <c r="DE1094">
        <v>0.16161329999999999</v>
      </c>
      <c r="DF1094">
        <f t="shared" si="42"/>
        <v>0.22972654034951456</v>
      </c>
      <c r="DG1094">
        <f t="shared" si="43"/>
        <v>0</v>
      </c>
      <c r="DH1094">
        <v>6.8267759781320955E-3</v>
      </c>
      <c r="DI1094">
        <f>VLOOKUP(B1094,owner_jaccard!$C$1:$E$1128,3,FALSE)</f>
        <v>0.48571428571428499</v>
      </c>
      <c r="DJ1094">
        <f>VLOOKUP(B1094,partic_jaccard!$C$1:$E$1128,3,FALSE)</f>
        <v>0.65217391304347805</v>
      </c>
      <c r="DK1094">
        <f>VLOOKUP(B1094,rtword_jaccard!$C$1:$E$1128,3,FALSE)</f>
        <v>0.219512195121951</v>
      </c>
      <c r="DL1094">
        <f>VLOOKUP(B1094,rtword_jaccard!$C$1:$F$1128,4,FALSE)</f>
        <v>0.273885350318471</v>
      </c>
      <c r="DM1094">
        <f>VLOOKUP(B1094,rtword_jaccard!$C$1:$G$1128,5,FALSE)</f>
        <v>0.29310344827586199</v>
      </c>
      <c r="DN1094">
        <f>VLOOKUP(B1094,owner_j_重み付き!$C$1:$E$1128,3)</f>
        <v>2.1100000000000001E-2</v>
      </c>
      <c r="DO1094">
        <f>VLOOKUP(B1094,part_j_重み付き!$C$1:$E$1128,3,FALSE)</f>
        <v>3.2500000000000001E-2</v>
      </c>
      <c r="DP1094">
        <f>VLOOKUP(B1094,journalsection_jaccard!$C$2:$E$1129,3,FALSE)</f>
        <v>0.63934426229508201</v>
      </c>
      <c r="DQ1094">
        <f>VLOOKUP(B1094,journalsection_jaccard!$C$2:$F$1129,4,FALSE)</f>
        <v>0.38888888888888801</v>
      </c>
      <c r="DR1094">
        <f>VLOOKUP(B1094,journalsection_jaccard!$C$2:$G$1129,5,FALSE)</f>
        <v>0.35746606334841602</v>
      </c>
      <c r="DS1094">
        <f>VLOOKUP(B1094,journalsection_jaccard!$C$2:$H$1129,6,FALSE)</f>
        <v>0.20481927710843301</v>
      </c>
    </row>
    <row r="1095" spans="1:123" x14ac:dyDescent="0.55000000000000004">
      <c r="A1095">
        <v>1088</v>
      </c>
      <c r="B1095" t="s">
        <v>1602</v>
      </c>
      <c r="C1095" t="s">
        <v>1194</v>
      </c>
      <c r="D1095">
        <v>0.16426716999999999</v>
      </c>
      <c r="E1095">
        <v>0.12960079999999999</v>
      </c>
      <c r="F1095">
        <v>8.4724284999999996E-2</v>
      </c>
      <c r="G1095">
        <v>0.2121845</v>
      </c>
      <c r="H1095">
        <v>0.17240622999999999</v>
      </c>
      <c r="I1095">
        <v>0.1772367</v>
      </c>
      <c r="J1095">
        <v>0.33731266999999998</v>
      </c>
      <c r="K1095">
        <v>0.98152614000000005</v>
      </c>
      <c r="L1095">
        <v>2.3747556E-2</v>
      </c>
      <c r="M1095">
        <v>0.16639833000000001</v>
      </c>
      <c r="N1095">
        <v>0.24817602</v>
      </c>
      <c r="O1095">
        <v>0.16347939</v>
      </c>
      <c r="P1095">
        <v>7.7493774000000004E-4</v>
      </c>
      <c r="Q1095">
        <v>0.34516069999999999</v>
      </c>
      <c r="R1095">
        <v>1.9061804999999999E-3</v>
      </c>
      <c r="S1095">
        <v>-7.8681109999999999E-2</v>
      </c>
      <c r="T1095">
        <v>0.17766950000000001</v>
      </c>
      <c r="U1095">
        <v>7.7708540000000006E-2</v>
      </c>
      <c r="V1095">
        <v>0.13786820999999999</v>
      </c>
      <c r="W1095">
        <v>0.13567029</v>
      </c>
      <c r="X1095">
        <v>0.10096307</v>
      </c>
      <c r="Y1095">
        <v>0.13362280000000001</v>
      </c>
      <c r="Z1095">
        <v>-1.2157424E-2</v>
      </c>
      <c r="AA1095">
        <v>8.2680240000000002E-2</v>
      </c>
      <c r="AB1095">
        <v>8.6359433999999999E-2</v>
      </c>
      <c r="AC1095">
        <v>0.20765206</v>
      </c>
      <c r="AD1095">
        <v>4.2641446E-2</v>
      </c>
      <c r="AE1095">
        <v>0.19764536999999999</v>
      </c>
      <c r="AF1095">
        <v>0.24745634</v>
      </c>
      <c r="AG1095">
        <v>-1.1676392000000001E-2</v>
      </c>
      <c r="AH1095">
        <v>0.12211086</v>
      </c>
      <c r="AI1095">
        <v>0.26423115000000003</v>
      </c>
      <c r="AJ1095">
        <v>0.11690436</v>
      </c>
      <c r="AK1095">
        <v>0.17299742000000001</v>
      </c>
      <c r="AL1095">
        <v>3.0152519999999999E-3</v>
      </c>
      <c r="AM1095">
        <v>0.23806347999999999</v>
      </c>
      <c r="AN1095">
        <v>0.19416659999999999</v>
      </c>
      <c r="AO1095">
        <v>7.2543029999999994E-2</v>
      </c>
      <c r="AP1095">
        <v>7.7840569999999998E-2</v>
      </c>
      <c r="AQ1095">
        <v>0.34519923000000002</v>
      </c>
      <c r="AR1095">
        <v>9.3668399999999999E-2</v>
      </c>
      <c r="AS1095">
        <v>0.20259331</v>
      </c>
      <c r="AT1095">
        <v>0.16758743000000001</v>
      </c>
      <c r="AU1095">
        <v>2.315091E-2</v>
      </c>
      <c r="AV1095">
        <v>4.8449270000000003E-2</v>
      </c>
      <c r="AW1095">
        <v>0.25684783</v>
      </c>
      <c r="AX1095">
        <v>7.3125640000000006E-2</v>
      </c>
      <c r="AY1095">
        <v>0.40559269999999997</v>
      </c>
      <c r="AZ1095">
        <v>0.94959015000000002</v>
      </c>
      <c r="BA1095">
        <v>6.9781200000000002E-2</v>
      </c>
      <c r="BB1095">
        <v>7.3717550000000007E-2</v>
      </c>
      <c r="BC1095">
        <v>-0.12476621</v>
      </c>
      <c r="BD1095">
        <v>-0.1084437</v>
      </c>
      <c r="BE1095">
        <v>-6.5236870000000002E-2</v>
      </c>
      <c r="BF1095">
        <v>0.1015871</v>
      </c>
      <c r="BG1095">
        <v>0.13289285000000001</v>
      </c>
      <c r="BH1095">
        <v>0.14542909000000001</v>
      </c>
      <c r="BI1095">
        <v>0.31412482000000003</v>
      </c>
      <c r="BJ1095">
        <v>8.9921619999999994E-2</v>
      </c>
      <c r="BK1095">
        <v>0.14478289</v>
      </c>
      <c r="BL1095">
        <v>0.12213163</v>
      </c>
      <c r="BM1095">
        <v>-3.552876E-2</v>
      </c>
      <c r="BN1095">
        <v>0.17293359999999999</v>
      </c>
      <c r="BO1095">
        <v>0.29167812999999998</v>
      </c>
      <c r="BP1095">
        <v>0.16563053</v>
      </c>
      <c r="BQ1095">
        <v>0.15662439</v>
      </c>
      <c r="BR1095">
        <v>0.24158173999999999</v>
      </c>
      <c r="BS1095">
        <v>0.22809747</v>
      </c>
      <c r="BT1095">
        <v>8.7133650000000007E-3</v>
      </c>
      <c r="BU1095">
        <v>0.22472386</v>
      </c>
      <c r="BV1095">
        <v>0.25886488000000002</v>
      </c>
      <c r="BW1095">
        <v>0.22373968</v>
      </c>
      <c r="BX1095">
        <v>0.31673834000000001</v>
      </c>
      <c r="BY1095">
        <v>0.10528078</v>
      </c>
      <c r="BZ1095">
        <v>0.21227217000000001</v>
      </c>
      <c r="CA1095">
        <v>0.23472356999999999</v>
      </c>
      <c r="CB1095">
        <v>0.31056450000000002</v>
      </c>
      <c r="CC1095">
        <v>0.34708460000000002</v>
      </c>
      <c r="CD1095">
        <v>0.38410586000000002</v>
      </c>
      <c r="CE1095">
        <v>0.39305561999999999</v>
      </c>
      <c r="CF1095">
        <v>-2.7241154E-2</v>
      </c>
      <c r="CG1095">
        <v>0.31755867999999998</v>
      </c>
      <c r="CH1095">
        <v>0.29174646999999998</v>
      </c>
      <c r="CI1095">
        <v>-7.9836190000000001E-2</v>
      </c>
      <c r="CJ1095">
        <v>0.35784152000000002</v>
      </c>
      <c r="CK1095">
        <v>0.17305947999999999</v>
      </c>
      <c r="CL1095">
        <v>0.28408499999999998</v>
      </c>
      <c r="CM1095">
        <v>0.108092114</v>
      </c>
      <c r="CN1095">
        <v>0.12582684</v>
      </c>
      <c r="CO1095">
        <v>-1.1345311E-2</v>
      </c>
      <c r="CP1095">
        <v>0.27324579999999998</v>
      </c>
      <c r="CQ1095">
        <v>0.13174519000000001</v>
      </c>
      <c r="CR1095">
        <v>0.23546669000000001</v>
      </c>
      <c r="CS1095">
        <v>0.1761076</v>
      </c>
      <c r="CT1095">
        <v>-2.891111E-3</v>
      </c>
      <c r="CU1095">
        <v>0.11471704000000001</v>
      </c>
      <c r="CV1095">
        <v>0.33289152</v>
      </c>
      <c r="CW1095">
        <v>0.35770564999999999</v>
      </c>
      <c r="CX1095">
        <v>5.7833946999999997E-2</v>
      </c>
      <c r="CY1095">
        <v>0.15391281000000001</v>
      </c>
      <c r="CZ1095">
        <v>0.32178934999999997</v>
      </c>
      <c r="DA1095">
        <v>0.2058857</v>
      </c>
      <c r="DB1095">
        <v>0.30856980000000001</v>
      </c>
      <c r="DC1095">
        <v>0.96122149999999995</v>
      </c>
      <c r="DD1095">
        <v>0.19309567999999999</v>
      </c>
      <c r="DE1095">
        <v>9.2419479999999998E-2</v>
      </c>
      <c r="DF1095">
        <f t="shared" si="42"/>
        <v>0.15786382694407766</v>
      </c>
      <c r="DG1095">
        <f t="shared" si="43"/>
        <v>0</v>
      </c>
      <c r="DH1095">
        <v>0</v>
      </c>
      <c r="DI1095">
        <f>VLOOKUP(B1095,owner_jaccard!$C$1:$E$1128,3,FALSE)</f>
        <v>0.25</v>
      </c>
      <c r="DJ1095">
        <f>VLOOKUP(B1095,partic_jaccard!$C$1:$E$1128,3,FALSE)</f>
        <v>0.16666666666666599</v>
      </c>
      <c r="DK1095">
        <f>VLOOKUP(B1095,rtword_jaccard!$C$1:$E$1128,3,FALSE)</f>
        <v>9.8901098901098897E-2</v>
      </c>
      <c r="DL1095">
        <f>VLOOKUP(B1095,rtword_jaccard!$C$1:$F$1128,4,FALSE)</f>
        <v>0.15606936416184899</v>
      </c>
      <c r="DM1095">
        <f>VLOOKUP(B1095,rtword_jaccard!$C$1:$G$1128,5,FALSE)</f>
        <v>0.17647058823529399</v>
      </c>
      <c r="DN1095">
        <f>VLOOKUP(B1095,owner_j_重み付き!$C$1:$E$1128,3)</f>
        <v>7.0000000000000001E-3</v>
      </c>
      <c r="DO1095">
        <f>VLOOKUP(B1095,part_j_重み付き!$C$1:$E$1128,3,FALSE)</f>
        <v>1.12E-2</v>
      </c>
      <c r="DP1095">
        <f>VLOOKUP(B1095,journalsection_jaccard!$C$2:$E$1129,3,FALSE)</f>
        <v>0.51515151515151503</v>
      </c>
      <c r="DQ1095">
        <f>VLOOKUP(B1095,journalsection_jaccard!$C$2:$F$1129,4,FALSE)</f>
        <v>0.33333333333333298</v>
      </c>
      <c r="DR1095">
        <f>VLOOKUP(B1095,journalsection_jaccard!$C$2:$G$1129,5,FALSE)</f>
        <v>0.32743362831858402</v>
      </c>
      <c r="DS1095">
        <f>VLOOKUP(B1095,journalsection_jaccard!$C$2:$H$1129,6,FALSE)</f>
        <v>0.14942528735632099</v>
      </c>
    </row>
    <row r="1096" spans="1:123" hidden="1" x14ac:dyDescent="0.55000000000000004">
      <c r="A1096">
        <v>1089</v>
      </c>
      <c r="B1096" t="s">
        <v>2495</v>
      </c>
      <c r="C1096" t="s">
        <v>1195</v>
      </c>
      <c r="D1096">
        <v>0.24873286</v>
      </c>
      <c r="E1096">
        <v>0.19635532999999999</v>
      </c>
      <c r="F1096">
        <v>0.13084544000000001</v>
      </c>
      <c r="G1096">
        <v>0.17065591999999999</v>
      </c>
      <c r="H1096">
        <v>0.29074040000000001</v>
      </c>
      <c r="I1096">
        <v>0.25642090000000001</v>
      </c>
      <c r="J1096">
        <v>0.37802639999999998</v>
      </c>
      <c r="K1096">
        <v>0.98095759999999999</v>
      </c>
      <c r="L1096">
        <v>0.18273387999999999</v>
      </c>
      <c r="M1096">
        <v>0.39049980000000001</v>
      </c>
      <c r="N1096">
        <v>0.41078629999999999</v>
      </c>
      <c r="O1096">
        <v>0.22363084999999999</v>
      </c>
      <c r="P1096">
        <v>6.0851589999999997E-2</v>
      </c>
      <c r="Q1096">
        <v>0.20905386000000001</v>
      </c>
      <c r="R1096">
        <v>0.16488563000000001</v>
      </c>
      <c r="S1096">
        <v>0.1776509</v>
      </c>
      <c r="T1096">
        <v>0.10097268</v>
      </c>
      <c r="U1096">
        <v>0.33752515999999999</v>
      </c>
      <c r="V1096">
        <v>0.12699442999999999</v>
      </c>
      <c r="W1096">
        <v>0.121556066</v>
      </c>
      <c r="X1096">
        <v>7.1811765E-2</v>
      </c>
      <c r="Y1096">
        <v>0.25719007999999999</v>
      </c>
      <c r="Z1096">
        <v>0.17404240000000001</v>
      </c>
      <c r="AA1096">
        <v>0.15652624000000001</v>
      </c>
      <c r="AB1096">
        <v>5.3493171999999999E-2</v>
      </c>
      <c r="AC1096">
        <v>0.13612199999999999</v>
      </c>
      <c r="AD1096">
        <v>-3.5499334E-2</v>
      </c>
      <c r="AE1096">
        <v>-7.6437574000000003E-3</v>
      </c>
      <c r="AF1096">
        <v>0.31506282000000002</v>
      </c>
      <c r="AG1096">
        <v>6.5311229999999998E-2</v>
      </c>
      <c r="AH1096">
        <v>0.11794644999999999</v>
      </c>
      <c r="AI1096">
        <v>0.19176810999999999</v>
      </c>
      <c r="AJ1096">
        <v>0.27136388</v>
      </c>
      <c r="AK1096">
        <v>5.7822226999999997E-2</v>
      </c>
      <c r="AL1096">
        <v>0.20894462999999999</v>
      </c>
      <c r="AM1096">
        <v>0.21845788999999999</v>
      </c>
      <c r="AN1096">
        <v>0.16674452000000001</v>
      </c>
      <c r="AO1096">
        <v>3.7605523E-3</v>
      </c>
      <c r="AP1096">
        <v>0.2967632</v>
      </c>
      <c r="AQ1096">
        <v>0.13452111</v>
      </c>
      <c r="AR1096">
        <v>0.15788837</v>
      </c>
      <c r="AS1096">
        <v>0.34565760000000001</v>
      </c>
      <c r="AT1096">
        <v>0.16379036</v>
      </c>
      <c r="AU1096">
        <v>0.16791074</v>
      </c>
      <c r="AV1096">
        <v>0.18503968000000001</v>
      </c>
      <c r="AW1096">
        <v>0.15319079999999999</v>
      </c>
      <c r="AX1096">
        <v>0.24295251000000001</v>
      </c>
      <c r="AY1096">
        <v>0.25179010000000002</v>
      </c>
      <c r="AZ1096">
        <v>0.96991439999999995</v>
      </c>
      <c r="BA1096">
        <v>0.29386336000000002</v>
      </c>
      <c r="BB1096">
        <v>0.19661381999999999</v>
      </c>
      <c r="BC1096">
        <v>-8.0689490000000003E-2</v>
      </c>
      <c r="BD1096">
        <v>0.16455823</v>
      </c>
      <c r="BE1096">
        <v>0.22770277</v>
      </c>
      <c r="BF1096">
        <v>6.9011149999999993E-2</v>
      </c>
      <c r="BG1096">
        <v>0.31352862999999997</v>
      </c>
      <c r="BH1096">
        <v>0.19097754</v>
      </c>
      <c r="BI1096">
        <v>0.24960752999999999</v>
      </c>
      <c r="BJ1096">
        <v>0.28240530000000003</v>
      </c>
      <c r="BK1096">
        <v>0.18136559999999999</v>
      </c>
      <c r="BL1096">
        <v>0.24948061999999999</v>
      </c>
      <c r="BM1096">
        <v>0.1885742</v>
      </c>
      <c r="BN1096">
        <v>6.9703706000000004E-2</v>
      </c>
      <c r="BO1096">
        <v>0.30782880000000001</v>
      </c>
      <c r="BP1096">
        <v>0.26205792999999999</v>
      </c>
      <c r="BQ1096">
        <v>0.20399323</v>
      </c>
      <c r="BR1096">
        <v>0.23600702000000001</v>
      </c>
      <c r="BS1096">
        <v>0.30366048000000001</v>
      </c>
      <c r="BT1096">
        <v>0.42130044</v>
      </c>
      <c r="BU1096">
        <v>0.18698849000000001</v>
      </c>
      <c r="BV1096">
        <v>0.28188452000000003</v>
      </c>
      <c r="BW1096">
        <v>0.20458585000000001</v>
      </c>
      <c r="BX1096">
        <v>0.35494115999999998</v>
      </c>
      <c r="BY1096">
        <v>0.18242821000000001</v>
      </c>
      <c r="BZ1096">
        <v>5.8649911999999998E-2</v>
      </c>
      <c r="CA1096">
        <v>0.14884098000000001</v>
      </c>
      <c r="CB1096">
        <v>0.21704425999999999</v>
      </c>
      <c r="CC1096">
        <v>0.32121559999999999</v>
      </c>
      <c r="CD1096">
        <v>0.3495181</v>
      </c>
      <c r="CE1096">
        <v>0.19078349</v>
      </c>
      <c r="CF1096">
        <v>0.16660173</v>
      </c>
      <c r="CG1096">
        <v>0.22812006000000001</v>
      </c>
      <c r="CH1096">
        <v>0.34735850000000001</v>
      </c>
      <c r="CI1096">
        <v>-4.7351364E-2</v>
      </c>
      <c r="CJ1096">
        <v>0.23269770000000001</v>
      </c>
      <c r="CK1096">
        <v>0.35371037999999999</v>
      </c>
      <c r="CL1096">
        <v>0.31073522999999997</v>
      </c>
      <c r="CM1096">
        <v>0.16435704000000001</v>
      </c>
      <c r="CN1096">
        <v>0.10857043399999999</v>
      </c>
      <c r="CO1096">
        <v>0.23921190000000001</v>
      </c>
      <c r="CP1096">
        <v>0.20928256000000001</v>
      </c>
      <c r="CQ1096">
        <v>0.10079655999999999</v>
      </c>
      <c r="CR1096">
        <v>0.20747450000000001</v>
      </c>
      <c r="CS1096">
        <v>0.15770661999999999</v>
      </c>
      <c r="CT1096">
        <v>3.1839686999999998E-2</v>
      </c>
      <c r="CU1096">
        <v>9.8049880000000006E-3</v>
      </c>
      <c r="CV1096">
        <v>0.45315546000000001</v>
      </c>
      <c r="CW1096">
        <v>0.33927274000000002</v>
      </c>
      <c r="CX1096">
        <v>3.3107789999999998E-2</v>
      </c>
      <c r="CY1096">
        <v>0.34056923</v>
      </c>
      <c r="CZ1096">
        <v>0.27057573000000001</v>
      </c>
      <c r="DA1096">
        <v>0.34701777</v>
      </c>
      <c r="DB1096">
        <v>0.26650544999999998</v>
      </c>
      <c r="DC1096">
        <v>0.96958697000000005</v>
      </c>
      <c r="DD1096">
        <v>0.26599103000000002</v>
      </c>
      <c r="DE1096">
        <v>0.23836535</v>
      </c>
      <c r="DF1096">
        <f t="shared" si="42"/>
        <v>0.20296656557184453</v>
      </c>
      <c r="DG1096">
        <f t="shared" si="43"/>
        <v>0</v>
      </c>
      <c r="DH1096">
        <v>9.1048699585223783E-2</v>
      </c>
      <c r="DI1096">
        <f>VLOOKUP(B1096,owner_jaccard!$C$1:$E$1128,3,FALSE)</f>
        <v>0.33333333333333298</v>
      </c>
      <c r="DJ1096">
        <f>VLOOKUP(B1096,partic_jaccard!$C$1:$E$1128,3,FALSE)</f>
        <v>0.24242424242424199</v>
      </c>
      <c r="DK1096">
        <f>VLOOKUP(B1096,rtword_jaccard!$C$1:$E$1128,3,FALSE)</f>
        <v>0.28205128205128199</v>
      </c>
      <c r="DL1096">
        <f>VLOOKUP(B1096,rtword_jaccard!$C$1:$F$1128,4,FALSE)</f>
        <v>0.273885350318471</v>
      </c>
      <c r="DM1096">
        <f>VLOOKUP(B1096,rtword_jaccard!$C$1:$G$1128,5,FALSE)</f>
        <v>0.29310344827586199</v>
      </c>
      <c r="DN1096">
        <f>VLOOKUP(B1096,owner_j_重み付き!$C$1:$E$1128,3)</f>
        <v>2.5399999999999999E-2</v>
      </c>
      <c r="DO1096">
        <f>VLOOKUP(B1096,part_j_重み付き!$C$1:$E$1128,3,FALSE)</f>
        <v>2.7300000000000001E-2</v>
      </c>
      <c r="DP1096">
        <f>VLOOKUP(B1096,journalsection_jaccard!$C$2:$E$1129,3,FALSE)</f>
        <v>0.61290322580645096</v>
      </c>
      <c r="DQ1096">
        <f>VLOOKUP(B1096,journalsection_jaccard!$C$2:$F$1129,4,FALSE)</f>
        <v>0.37931034482758602</v>
      </c>
      <c r="DR1096">
        <f>VLOOKUP(B1096,journalsection_jaccard!$C$2:$G$1129,5,FALSE)</f>
        <v>0.3215859030837</v>
      </c>
      <c r="DS1096">
        <f>VLOOKUP(B1096,journalsection_jaccard!$C$2:$H$1129,6,FALSE)</f>
        <v>0.20481927710843301</v>
      </c>
    </row>
    <row r="1097" spans="1:123" hidden="1" x14ac:dyDescent="0.55000000000000004">
      <c r="A1097">
        <v>1090</v>
      </c>
      <c r="B1097" t="s">
        <v>2496</v>
      </c>
      <c r="C1097" t="s">
        <v>1196</v>
      </c>
      <c r="D1097">
        <v>0.28584552000000002</v>
      </c>
      <c r="E1097">
        <v>0.31717450000000003</v>
      </c>
      <c r="F1097">
        <v>0.19862450000000001</v>
      </c>
      <c r="G1097">
        <v>0.34609783</v>
      </c>
      <c r="H1097">
        <v>0.19371416</v>
      </c>
      <c r="I1097">
        <v>0.20342979999999999</v>
      </c>
      <c r="J1097">
        <v>0.36808585999999999</v>
      </c>
      <c r="K1097">
        <v>0.98060519999999995</v>
      </c>
      <c r="L1097">
        <v>0.32708278000000002</v>
      </c>
      <c r="M1097">
        <v>0.2173233</v>
      </c>
      <c r="N1097">
        <v>0.38368020000000003</v>
      </c>
      <c r="O1097">
        <v>0.29033384000000001</v>
      </c>
      <c r="P1097">
        <v>0.33883774</v>
      </c>
      <c r="Q1097">
        <v>0.39578488000000001</v>
      </c>
      <c r="R1097">
        <v>0.23754048</v>
      </c>
      <c r="S1097">
        <v>0.18756034999999999</v>
      </c>
      <c r="T1097">
        <v>0.31207030000000002</v>
      </c>
      <c r="U1097">
        <v>0.1213466</v>
      </c>
      <c r="V1097">
        <v>0.22940928999999999</v>
      </c>
      <c r="W1097">
        <v>0.18354218</v>
      </c>
      <c r="X1097">
        <v>0.13329631</v>
      </c>
      <c r="Y1097">
        <v>0.32251187999999997</v>
      </c>
      <c r="Z1097">
        <v>0.11423957999999999</v>
      </c>
      <c r="AA1097">
        <v>0.22268779999999999</v>
      </c>
      <c r="AB1097">
        <v>0.15943615</v>
      </c>
      <c r="AC1097">
        <v>0.24029526000000001</v>
      </c>
      <c r="AD1097">
        <v>1.9060403E-2</v>
      </c>
      <c r="AE1097">
        <v>0.21646380000000001</v>
      </c>
      <c r="AF1097">
        <v>0.36839149999999998</v>
      </c>
      <c r="AG1097">
        <v>0.13207194</v>
      </c>
      <c r="AH1097">
        <v>0.21948187</v>
      </c>
      <c r="AI1097">
        <v>0.26058219999999999</v>
      </c>
      <c r="AJ1097">
        <v>0.11380108999999999</v>
      </c>
      <c r="AK1097">
        <v>0.11561250000000001</v>
      </c>
      <c r="AL1097">
        <v>0.17733066</v>
      </c>
      <c r="AM1097">
        <v>0.34148285</v>
      </c>
      <c r="AN1097">
        <v>1.7082557999999999E-3</v>
      </c>
      <c r="AO1097">
        <v>0.19540931</v>
      </c>
      <c r="AP1097">
        <v>0.36410606000000001</v>
      </c>
      <c r="AQ1097">
        <v>0.25891814000000002</v>
      </c>
      <c r="AR1097">
        <v>0.25897962000000002</v>
      </c>
      <c r="AS1097">
        <v>0.23897360000000001</v>
      </c>
      <c r="AT1097">
        <v>0.18509743000000001</v>
      </c>
      <c r="AU1097">
        <v>0.20434868</v>
      </c>
      <c r="AV1097">
        <v>2.2570989999999999E-2</v>
      </c>
      <c r="AW1097">
        <v>0.33330935</v>
      </c>
      <c r="AX1097">
        <v>0.19824860999999999</v>
      </c>
      <c r="AY1097">
        <v>0.36391573999999999</v>
      </c>
      <c r="AZ1097">
        <v>0.96574009999999999</v>
      </c>
      <c r="BA1097">
        <v>0.30489650000000001</v>
      </c>
      <c r="BB1097">
        <v>0.10823397999999999</v>
      </c>
      <c r="BC1097">
        <v>8.026142E-2</v>
      </c>
      <c r="BD1097">
        <v>0.21972747000000001</v>
      </c>
      <c r="BE1097">
        <v>0.22920866000000001</v>
      </c>
      <c r="BF1097">
        <v>9.4437270000000004E-2</v>
      </c>
      <c r="BG1097">
        <v>0.42079407000000002</v>
      </c>
      <c r="BH1097">
        <v>0.28019159999999999</v>
      </c>
      <c r="BI1097">
        <v>0.42902654000000001</v>
      </c>
      <c r="BJ1097">
        <v>0.2895182</v>
      </c>
      <c r="BK1097">
        <v>0.20688752999999999</v>
      </c>
      <c r="BL1097">
        <v>0.19252124000000001</v>
      </c>
      <c r="BM1097">
        <v>0.25692167999999999</v>
      </c>
      <c r="BN1097">
        <v>0.30557139999999999</v>
      </c>
      <c r="BO1097">
        <v>0.34677940000000002</v>
      </c>
      <c r="BP1097">
        <v>0.21146914</v>
      </c>
      <c r="BQ1097">
        <v>0.121206865</v>
      </c>
      <c r="BR1097">
        <v>0.18767902</v>
      </c>
      <c r="BS1097">
        <v>0.38507771000000002</v>
      </c>
      <c r="BT1097">
        <v>0.26232139999999998</v>
      </c>
      <c r="BU1097">
        <v>0.24097794</v>
      </c>
      <c r="BV1097">
        <v>0.25487330000000002</v>
      </c>
      <c r="BW1097">
        <v>0.25457342999999999</v>
      </c>
      <c r="BX1097">
        <v>0.48484787000000001</v>
      </c>
      <c r="BY1097">
        <v>5.3583543999999997E-2</v>
      </c>
      <c r="BZ1097">
        <v>0.23697525</v>
      </c>
      <c r="CA1097">
        <v>0.27972051999999997</v>
      </c>
      <c r="CB1097">
        <v>0.28903496000000001</v>
      </c>
      <c r="CC1097">
        <v>0.45001540000000001</v>
      </c>
      <c r="CD1097">
        <v>0.49587350000000002</v>
      </c>
      <c r="CE1097">
        <v>0.39069209999999999</v>
      </c>
      <c r="CF1097">
        <v>0.22178432000000001</v>
      </c>
      <c r="CG1097">
        <v>0.31184158000000001</v>
      </c>
      <c r="CH1097">
        <v>0.39456868</v>
      </c>
      <c r="CI1097">
        <v>0.16070461</v>
      </c>
      <c r="CJ1097">
        <v>0.16370676000000001</v>
      </c>
      <c r="CK1097">
        <v>0.283188</v>
      </c>
      <c r="CL1097">
        <v>0.36862135000000001</v>
      </c>
      <c r="CM1097">
        <v>0.30331366999999998</v>
      </c>
      <c r="CN1097">
        <v>0.26101506000000002</v>
      </c>
      <c r="CO1097">
        <v>0.23417413000000001</v>
      </c>
      <c r="CP1097">
        <v>0.33431413999999998</v>
      </c>
      <c r="CQ1097">
        <v>0.15686646000000001</v>
      </c>
      <c r="CR1097">
        <v>0.43352849999999998</v>
      </c>
      <c r="CS1097">
        <v>0.23948887999999999</v>
      </c>
      <c r="CT1097">
        <v>0.25026366</v>
      </c>
      <c r="CU1097">
        <v>0.15825595000000001</v>
      </c>
      <c r="CV1097">
        <v>0.33598664</v>
      </c>
      <c r="CW1097">
        <v>0.37578922999999997</v>
      </c>
      <c r="CX1097">
        <v>0.22739960000000001</v>
      </c>
      <c r="CY1097">
        <v>0.26427580000000001</v>
      </c>
      <c r="CZ1097">
        <v>0.31495373999999998</v>
      </c>
      <c r="DA1097">
        <v>0.41756769999999999</v>
      </c>
      <c r="DB1097">
        <v>0.22637454000000001</v>
      </c>
      <c r="DC1097">
        <v>0.97566956000000005</v>
      </c>
      <c r="DD1097">
        <v>0.22716933</v>
      </c>
      <c r="DE1097">
        <v>0.21686702999999999</v>
      </c>
      <c r="DF1097">
        <f t="shared" ref="DF1097:DF1135" si="44">AVERAGE(D1097:J1097,L1097:AY1097,BA1097:DB1097,DD1097:DE1097)</f>
        <v>0.25403625201747565</v>
      </c>
      <c r="DG1097">
        <f t="shared" ref="DG1097:DG1135" si="45">IF(DF1097&gt;=0.25,1,0)</f>
        <v>1</v>
      </c>
      <c r="DH1097">
        <v>3.8577677505696484E-4</v>
      </c>
      <c r="DI1097">
        <f>VLOOKUP(B1097,owner_jaccard!$C$1:$E$1128,3,FALSE)</f>
        <v>0.31578947368421001</v>
      </c>
      <c r="DJ1097">
        <f>VLOOKUP(B1097,partic_jaccard!$C$1:$E$1128,3,FALSE)</f>
        <v>0.42857142857142799</v>
      </c>
      <c r="DK1097">
        <f>VLOOKUP(B1097,rtword_jaccard!$C$1:$E$1128,3,FALSE)</f>
        <v>0.33333333333333298</v>
      </c>
      <c r="DL1097">
        <f>VLOOKUP(B1097,rtword_jaccard!$C$1:$F$1128,4,FALSE)</f>
        <v>0.33333333333333298</v>
      </c>
      <c r="DM1097">
        <f>VLOOKUP(B1097,rtword_jaccard!$C$1:$G$1128,5,FALSE)</f>
        <v>0.33333333333333298</v>
      </c>
      <c r="DN1097">
        <f>VLOOKUP(B1097,owner_j_重み付き!$C$1:$E$1128,3)</f>
        <v>6.4999999999999997E-3</v>
      </c>
      <c r="DO1097">
        <f>VLOOKUP(B1097,part_j_重み付き!$C$1:$E$1128,3,FALSE)</f>
        <v>1.18E-2</v>
      </c>
      <c r="DP1097">
        <f>VLOOKUP(B1097,journalsection_jaccard!$C$2:$E$1129,3,FALSE)</f>
        <v>0.72413793103448199</v>
      </c>
      <c r="DQ1097">
        <f>VLOOKUP(B1097,journalsection_jaccard!$C$2:$F$1129,4,FALSE)</f>
        <v>0.36986301369863001</v>
      </c>
      <c r="DR1097">
        <f>VLOOKUP(B1097,journalsection_jaccard!$C$2:$G$1129,5,FALSE)</f>
        <v>0.36363636363636298</v>
      </c>
      <c r="DS1097">
        <f>VLOOKUP(B1097,journalsection_jaccard!$C$2:$H$1129,6,FALSE)</f>
        <v>0.219512195121951</v>
      </c>
    </row>
    <row r="1098" spans="1:123" x14ac:dyDescent="0.55000000000000004">
      <c r="A1098">
        <v>1091</v>
      </c>
      <c r="B1098" t="s">
        <v>2497</v>
      </c>
      <c r="C1098" t="s">
        <v>1197</v>
      </c>
      <c r="D1098">
        <v>-2.4658737999999999E-2</v>
      </c>
      <c r="E1098">
        <v>9.6826129999999996E-2</v>
      </c>
      <c r="F1098">
        <v>1.2395634000000001E-2</v>
      </c>
      <c r="G1098">
        <v>0.10577694999999999</v>
      </c>
      <c r="H1098">
        <v>7.0105180000000003E-2</v>
      </c>
      <c r="I1098">
        <v>2.5814396999999999E-2</v>
      </c>
      <c r="J1098">
        <v>9.7108713999999999E-2</v>
      </c>
      <c r="K1098">
        <v>0.97978589999999999</v>
      </c>
      <c r="L1098">
        <v>5.1879660000000001E-2</v>
      </c>
      <c r="M1098">
        <v>0.16314989999999999</v>
      </c>
      <c r="N1098">
        <v>0.26133109999999998</v>
      </c>
      <c r="O1098">
        <v>9.4009229999999999E-2</v>
      </c>
      <c r="P1098">
        <v>0.114500195</v>
      </c>
      <c r="Q1098">
        <v>0.15462714</v>
      </c>
      <c r="R1098">
        <v>0.120313406</v>
      </c>
      <c r="S1098">
        <v>0.1379599</v>
      </c>
      <c r="T1098">
        <v>0.11589415</v>
      </c>
      <c r="U1098">
        <v>0.22225665</v>
      </c>
      <c r="V1098">
        <v>-3.9119306000000003E-3</v>
      </c>
      <c r="W1098">
        <v>0.12691854999999999</v>
      </c>
      <c r="X1098">
        <v>8.3396635999999996E-2</v>
      </c>
      <c r="Y1098">
        <v>0.29328979999999999</v>
      </c>
      <c r="Z1098">
        <v>-1.2360602E-2</v>
      </c>
      <c r="AA1098">
        <v>6.5607870000000002E-3</v>
      </c>
      <c r="AB1098">
        <v>9.2634103999999995E-2</v>
      </c>
      <c r="AC1098">
        <v>5.8717857999999998E-2</v>
      </c>
      <c r="AD1098">
        <v>-0.10084133000000001</v>
      </c>
      <c r="AE1098">
        <v>6.7800230000000003E-2</v>
      </c>
      <c r="AF1098">
        <v>0.15880395</v>
      </c>
      <c r="AG1098">
        <v>9.5201519999999998E-2</v>
      </c>
      <c r="AH1098">
        <v>0.15542516000000001</v>
      </c>
      <c r="AI1098">
        <v>0.17403800999999999</v>
      </c>
      <c r="AJ1098">
        <v>-4.8393864000000002E-2</v>
      </c>
      <c r="AK1098">
        <v>0.103284314</v>
      </c>
      <c r="AL1098">
        <v>0.34225907999999999</v>
      </c>
      <c r="AM1098">
        <v>2.2258228000000001E-2</v>
      </c>
      <c r="AN1098">
        <v>4.7230300000000003E-2</v>
      </c>
      <c r="AO1098">
        <v>2.6550827999999999E-2</v>
      </c>
      <c r="AP1098">
        <v>8.298026E-2</v>
      </c>
      <c r="AQ1098">
        <v>0.18546686000000001</v>
      </c>
      <c r="AR1098">
        <v>0.12866380999999999</v>
      </c>
      <c r="AS1098">
        <v>7.8959849999999998E-2</v>
      </c>
      <c r="AT1098">
        <v>2.5731206E-2</v>
      </c>
      <c r="AU1098">
        <v>3.7927710000000003E-2</v>
      </c>
      <c r="AV1098">
        <v>0.16090484999999999</v>
      </c>
      <c r="AW1098">
        <v>0.21790427000000001</v>
      </c>
      <c r="AX1098">
        <v>8.9243610000000001E-2</v>
      </c>
      <c r="AY1098">
        <v>0.26014954000000001</v>
      </c>
      <c r="AZ1098">
        <v>0.95949130000000005</v>
      </c>
      <c r="BA1098">
        <v>1.8025647999999998E-2</v>
      </c>
      <c r="BB1098">
        <v>9.4541355999999993E-2</v>
      </c>
      <c r="BC1098">
        <v>-1.4534361000000001E-2</v>
      </c>
      <c r="BD1098">
        <v>1.7442973000000001E-2</v>
      </c>
      <c r="BE1098">
        <v>-5.9710428000000003E-2</v>
      </c>
      <c r="BF1098">
        <v>0.20426984000000001</v>
      </c>
      <c r="BG1098">
        <v>0.16603042000000001</v>
      </c>
      <c r="BH1098">
        <v>3.1039324E-2</v>
      </c>
      <c r="BI1098">
        <v>0.22533093000000001</v>
      </c>
      <c r="BJ1098">
        <v>0.14229226</v>
      </c>
      <c r="BK1098">
        <v>0.21210404999999999</v>
      </c>
      <c r="BL1098">
        <v>2.1663930000000001E-2</v>
      </c>
      <c r="BM1098">
        <v>2.6892349999999999E-2</v>
      </c>
      <c r="BN1098">
        <v>5.6764189999999999E-2</v>
      </c>
      <c r="BO1098">
        <v>0.27327845000000001</v>
      </c>
      <c r="BP1098">
        <v>0.29660016</v>
      </c>
      <c r="BQ1098">
        <v>0.115315326</v>
      </c>
      <c r="BR1098">
        <v>-6.4674339999999997E-2</v>
      </c>
      <c r="BS1098">
        <v>0.11307394</v>
      </c>
      <c r="BT1098">
        <v>0.16618564999999999</v>
      </c>
      <c r="BU1098">
        <v>0.27931382999999999</v>
      </c>
      <c r="BV1098">
        <v>0.18726680000000001</v>
      </c>
      <c r="BW1098">
        <v>6.6987729999999995E-2</v>
      </c>
      <c r="BX1098">
        <v>0.39733617999999998</v>
      </c>
      <c r="BY1098">
        <v>-3.5143897E-2</v>
      </c>
      <c r="BZ1098">
        <v>1.0877397E-2</v>
      </c>
      <c r="CA1098">
        <v>0.23283889999999999</v>
      </c>
      <c r="CB1098">
        <v>0.14448823</v>
      </c>
      <c r="CC1098">
        <v>0.34282952999999999</v>
      </c>
      <c r="CD1098">
        <v>0.19839250999999999</v>
      </c>
      <c r="CE1098">
        <v>0.23659915000000001</v>
      </c>
      <c r="CF1098">
        <v>0.2626619</v>
      </c>
      <c r="CG1098">
        <v>0.13160912999999999</v>
      </c>
      <c r="CH1098">
        <v>0.13364636999999999</v>
      </c>
      <c r="CI1098">
        <v>7.9901550000000005E-3</v>
      </c>
      <c r="CJ1098">
        <v>0.24928734</v>
      </c>
      <c r="CK1098">
        <v>0.2518473</v>
      </c>
      <c r="CL1098">
        <v>4.7488715000000001E-2</v>
      </c>
      <c r="CM1098">
        <v>0.19690010999999999</v>
      </c>
      <c r="CN1098">
        <v>0.21660805999999999</v>
      </c>
      <c r="CO1098">
        <v>1.7574693000000001E-3</v>
      </c>
      <c r="CP1098">
        <v>0.25282663</v>
      </c>
      <c r="CQ1098">
        <v>-3.7711759999999997E-2</v>
      </c>
      <c r="CR1098">
        <v>0.12425825</v>
      </c>
      <c r="CS1098">
        <v>0.31888729999999998</v>
      </c>
      <c r="CT1098">
        <v>-6.5519239999999998E-3</v>
      </c>
      <c r="CU1098">
        <v>-1.2350846E-2</v>
      </c>
      <c r="CV1098">
        <v>0.38203280000000001</v>
      </c>
      <c r="CW1098">
        <v>0.22389977999999999</v>
      </c>
      <c r="CX1098">
        <v>7.2787309999999994E-2</v>
      </c>
      <c r="CY1098">
        <v>0.30638298000000003</v>
      </c>
      <c r="CZ1098">
        <v>0.37393799999999999</v>
      </c>
      <c r="DA1098">
        <v>0.11467914</v>
      </c>
      <c r="DB1098">
        <v>0.27726114000000002</v>
      </c>
      <c r="DC1098">
        <v>0.97143800000000002</v>
      </c>
      <c r="DD1098">
        <v>0.19336995000000001</v>
      </c>
      <c r="DE1098">
        <v>6.1128150000000004E-4</v>
      </c>
      <c r="DF1098">
        <f t="shared" si="44"/>
        <v>0.12586327962330091</v>
      </c>
      <c r="DG1098">
        <f t="shared" si="45"/>
        <v>0</v>
      </c>
      <c r="DH1098">
        <v>0</v>
      </c>
      <c r="DI1098">
        <f>VLOOKUP(B1098,owner_jaccard!$C$1:$E$1128,3,FALSE)</f>
        <v>7.8431372549019607E-2</v>
      </c>
      <c r="DJ1098">
        <f>VLOOKUP(B1098,partic_jaccard!$C$1:$E$1128,3,FALSE)</f>
        <v>9.0909090909090898E-2</v>
      </c>
      <c r="DK1098">
        <f>VLOOKUP(B1098,rtword_jaccard!$C$1:$E$1128,3,FALSE)</f>
        <v>0.13636363636363599</v>
      </c>
      <c r="DL1098">
        <f>VLOOKUP(B1098,rtword_jaccard!$C$1:$F$1128,4,FALSE)</f>
        <v>0.19760479041916101</v>
      </c>
      <c r="DM1098">
        <f>VLOOKUP(B1098,rtword_jaccard!$C$1:$G$1128,5,FALSE)</f>
        <v>0.234567901234567</v>
      </c>
      <c r="DN1098">
        <f>VLOOKUP(B1098,owner_j_重み付き!$C$1:$E$1128,3)</f>
        <v>1.1999999999999999E-3</v>
      </c>
      <c r="DO1098">
        <f>VLOOKUP(B1098,part_j_重み付き!$C$1:$E$1128,3,FALSE)</f>
        <v>1.8E-3</v>
      </c>
      <c r="DP1098">
        <f>VLOOKUP(B1098,journalsection_jaccard!$C$2:$E$1129,3,FALSE)</f>
        <v>0.58730158730158699</v>
      </c>
      <c r="DQ1098">
        <f>VLOOKUP(B1098,journalsection_jaccard!$C$2:$F$1129,4,FALSE)</f>
        <v>0.36986301369863001</v>
      </c>
      <c r="DR1098">
        <f>VLOOKUP(B1098,journalsection_jaccard!$C$2:$G$1129,5,FALSE)</f>
        <v>0.26050420168067201</v>
      </c>
      <c r="DS1098">
        <f>VLOOKUP(B1098,journalsection_jaccard!$C$2:$H$1129,6,FALSE)</f>
        <v>0.20481927710843301</v>
      </c>
    </row>
    <row r="1099" spans="1:123" x14ac:dyDescent="0.55000000000000004">
      <c r="A1099">
        <v>1092</v>
      </c>
      <c r="B1099" t="s">
        <v>1603</v>
      </c>
      <c r="C1099" t="s">
        <v>1198</v>
      </c>
      <c r="D1099">
        <v>0.12655814000000001</v>
      </c>
      <c r="E1099">
        <v>1.8084844999999999E-2</v>
      </c>
      <c r="F1099">
        <v>-7.1379505000000003E-3</v>
      </c>
      <c r="G1099">
        <v>0.20231324000000001</v>
      </c>
      <c r="H1099">
        <v>0.21005911999999999</v>
      </c>
      <c r="I1099">
        <v>0.11666778</v>
      </c>
      <c r="J1099">
        <v>3.2317467000000002E-2</v>
      </c>
      <c r="K1099">
        <v>0.98048924999999998</v>
      </c>
      <c r="L1099">
        <v>0.15290165999999999</v>
      </c>
      <c r="M1099">
        <v>0.30288646000000002</v>
      </c>
      <c r="N1099">
        <v>0.37114942000000001</v>
      </c>
      <c r="O1099">
        <v>0.27454265999999999</v>
      </c>
      <c r="P1099">
        <v>0.13679168</v>
      </c>
      <c r="Q1099">
        <v>0.23904582999999999</v>
      </c>
      <c r="R1099">
        <v>8.7144529999999998E-2</v>
      </c>
      <c r="S1099">
        <v>5.8309532999999997E-2</v>
      </c>
      <c r="T1099">
        <v>0.31059942000000001</v>
      </c>
      <c r="U1099">
        <v>0.117207356</v>
      </c>
      <c r="V1099">
        <v>0.14017546</v>
      </c>
      <c r="W1099">
        <v>-1.4949680999999999E-2</v>
      </c>
      <c r="X1099">
        <v>0.26197471999999999</v>
      </c>
      <c r="Y1099">
        <v>0.19692671</v>
      </c>
      <c r="Z1099">
        <v>5.0288323000000003E-2</v>
      </c>
      <c r="AA1099">
        <v>8.1160689999999994E-2</v>
      </c>
      <c r="AB1099">
        <v>0.10539885</v>
      </c>
      <c r="AC1099">
        <v>0.33867654000000003</v>
      </c>
      <c r="AD1099">
        <v>0.23005949000000001</v>
      </c>
      <c r="AE1099">
        <v>2.8988582999999998E-2</v>
      </c>
      <c r="AF1099">
        <v>0.30034440000000001</v>
      </c>
      <c r="AG1099">
        <v>4.1432805000000003E-2</v>
      </c>
      <c r="AH1099">
        <v>-0.13423666000000001</v>
      </c>
      <c r="AI1099">
        <v>0.16728428000000001</v>
      </c>
      <c r="AJ1099">
        <v>0.12910952000000001</v>
      </c>
      <c r="AK1099">
        <v>2.6771544999999999E-3</v>
      </c>
      <c r="AL1099">
        <v>0.2676558</v>
      </c>
      <c r="AM1099">
        <v>0.17475404</v>
      </c>
      <c r="AN1099">
        <v>0.21918979999999999</v>
      </c>
      <c r="AO1099">
        <v>-9.9961830000000005E-3</v>
      </c>
      <c r="AP1099">
        <v>0.25042801999999997</v>
      </c>
      <c r="AQ1099">
        <v>0.31717162999999998</v>
      </c>
      <c r="AR1099">
        <v>-1.8991916000000001E-2</v>
      </c>
      <c r="AS1099">
        <v>0.23029356000000001</v>
      </c>
      <c r="AT1099">
        <v>0.18685868</v>
      </c>
      <c r="AU1099">
        <v>0.12831548000000001</v>
      </c>
      <c r="AV1099">
        <v>-4.9451366000000004E-3</v>
      </c>
      <c r="AW1099">
        <v>0.34723836000000002</v>
      </c>
      <c r="AX1099">
        <v>0.10475762</v>
      </c>
      <c r="AY1099">
        <v>7.2417159999999994E-2</v>
      </c>
      <c r="AZ1099">
        <v>0.94367160000000005</v>
      </c>
      <c r="BA1099">
        <v>0.15029413999999999</v>
      </c>
      <c r="BB1099">
        <v>7.8329615000000005E-2</v>
      </c>
      <c r="BC1099">
        <v>7.4734545999999999E-2</v>
      </c>
      <c r="BD1099">
        <v>5.804103E-2</v>
      </c>
      <c r="BE1099">
        <v>0.15471166</v>
      </c>
      <c r="BF1099">
        <v>-4.489137E-2</v>
      </c>
      <c r="BG1099">
        <v>0.26243033999999998</v>
      </c>
      <c r="BH1099">
        <v>0.12291351</v>
      </c>
      <c r="BI1099">
        <v>9.9027075000000006E-2</v>
      </c>
      <c r="BJ1099">
        <v>0.12876153000000001</v>
      </c>
      <c r="BK1099">
        <v>0.26019487000000002</v>
      </c>
      <c r="BL1099">
        <v>0.10137591</v>
      </c>
      <c r="BM1099">
        <v>0.16714054</v>
      </c>
      <c r="BN1099">
        <v>0.25406012</v>
      </c>
      <c r="BO1099">
        <v>5.6326438E-2</v>
      </c>
      <c r="BP1099">
        <v>0.20078425</v>
      </c>
      <c r="BQ1099">
        <v>0.16511071999999999</v>
      </c>
      <c r="BR1099">
        <v>0.14992680999999999</v>
      </c>
      <c r="BS1099">
        <v>0.20553198</v>
      </c>
      <c r="BT1099">
        <v>0.13712357999999999</v>
      </c>
      <c r="BU1099">
        <v>0.119017646</v>
      </c>
      <c r="BV1099">
        <v>0.2893018</v>
      </c>
      <c r="BW1099">
        <v>0.13298234</v>
      </c>
      <c r="BX1099">
        <v>0.32078877</v>
      </c>
      <c r="BY1099">
        <v>1.9373801999999999E-2</v>
      </c>
      <c r="BZ1099">
        <v>0.12029977</v>
      </c>
      <c r="CA1099">
        <v>6.1953437E-2</v>
      </c>
      <c r="CB1099">
        <v>0.13222943000000001</v>
      </c>
      <c r="CC1099">
        <v>0.38042277000000002</v>
      </c>
      <c r="CD1099">
        <v>0.41788983000000002</v>
      </c>
      <c r="CE1099">
        <v>0.27414032999999999</v>
      </c>
      <c r="CF1099">
        <v>0.19053948000000001</v>
      </c>
      <c r="CG1099">
        <v>0.23598142999999999</v>
      </c>
      <c r="CH1099">
        <v>7.7683879999999997E-2</v>
      </c>
      <c r="CI1099">
        <v>-1.9130586000000002E-2</v>
      </c>
      <c r="CJ1099">
        <v>0.15597066000000001</v>
      </c>
      <c r="CK1099">
        <v>0.21560349000000001</v>
      </c>
      <c r="CL1099">
        <v>0.25490903999999998</v>
      </c>
      <c r="CM1099">
        <v>6.8881600000000001E-2</v>
      </c>
      <c r="CN1099">
        <v>0.14902192</v>
      </c>
      <c r="CO1099">
        <v>3.3391714000000003E-2</v>
      </c>
      <c r="CP1099">
        <v>0.15984172999999999</v>
      </c>
      <c r="CQ1099">
        <v>0.18874146</v>
      </c>
      <c r="CR1099">
        <v>0.26703460000000001</v>
      </c>
      <c r="CS1099">
        <v>0.18006763000000001</v>
      </c>
      <c r="CT1099">
        <v>-6.8255779999999997E-3</v>
      </c>
      <c r="CU1099">
        <v>-6.5455180000000002E-2</v>
      </c>
      <c r="CV1099">
        <v>0.36182395000000001</v>
      </c>
      <c r="CW1099">
        <v>0.1360681</v>
      </c>
      <c r="CX1099">
        <v>0.10543824</v>
      </c>
      <c r="CY1099">
        <v>0.13000803999999999</v>
      </c>
      <c r="CZ1099">
        <v>0.46907657000000003</v>
      </c>
      <c r="DA1099">
        <v>0.17964575999999999</v>
      </c>
      <c r="DB1099">
        <v>9.9213050000000001E-3</v>
      </c>
      <c r="DC1099">
        <v>0.98016994999999996</v>
      </c>
      <c r="DD1099">
        <v>0.24284151000000001</v>
      </c>
      <c r="DE1099">
        <v>0.15352271000000001</v>
      </c>
      <c r="DF1099">
        <f t="shared" si="44"/>
        <v>0.15402747556699029</v>
      </c>
      <c r="DG1099">
        <f t="shared" si="45"/>
        <v>0</v>
      </c>
      <c r="DH1099">
        <v>0</v>
      </c>
      <c r="DI1099">
        <f>VLOOKUP(B1099,owner_jaccard!$C$1:$E$1128,3,FALSE)</f>
        <v>7.2727272727272696E-2</v>
      </c>
      <c r="DJ1099">
        <f>VLOOKUP(B1099,partic_jaccard!$C$1:$E$1128,3,FALSE)</f>
        <v>3.03030303030303E-2</v>
      </c>
      <c r="DK1099">
        <f>VLOOKUP(B1099,rtword_jaccard!$C$1:$E$1128,3,FALSE)</f>
        <v>0.20481927710843301</v>
      </c>
      <c r="DL1099">
        <f>VLOOKUP(B1099,rtword_jaccard!$C$1:$F$1128,4,FALSE)</f>
        <v>0.19760479041916101</v>
      </c>
      <c r="DM1099">
        <f>VLOOKUP(B1099,rtword_jaccard!$C$1:$G$1128,5,FALSE)</f>
        <v>0.219512195121951</v>
      </c>
      <c r="DN1099">
        <f>VLOOKUP(B1099,owner_j_重み付き!$C$1:$E$1128,3)</f>
        <v>6.9999999999999999E-4</v>
      </c>
      <c r="DO1099">
        <f>VLOOKUP(B1099,part_j_重み付き!$C$1:$E$1128,3,FALSE)</f>
        <v>1E-3</v>
      </c>
      <c r="DP1099">
        <f>VLOOKUP(B1099,journalsection_jaccard!$C$2:$E$1129,3,FALSE)</f>
        <v>0.40845070422535201</v>
      </c>
      <c r="DQ1099">
        <f>VLOOKUP(B1099,journalsection_jaccard!$C$2:$F$1129,4,FALSE)</f>
        <v>0.35135135135135098</v>
      </c>
      <c r="DR1099">
        <f>VLOOKUP(B1099,journalsection_jaccard!$C$2:$G$1129,5,FALSE)</f>
        <v>0.30434782608695599</v>
      </c>
      <c r="DS1099">
        <f>VLOOKUP(B1099,journalsection_jaccard!$C$2:$H$1129,6,FALSE)</f>
        <v>0.16279069767441801</v>
      </c>
    </row>
    <row r="1100" spans="1:123" x14ac:dyDescent="0.55000000000000004">
      <c r="A1100">
        <v>1093</v>
      </c>
      <c r="B1100" t="s">
        <v>2498</v>
      </c>
      <c r="C1100" t="s">
        <v>1199</v>
      </c>
      <c r="D1100">
        <v>6.4309710000000006E-2</v>
      </c>
      <c r="E1100">
        <v>0.23034489999999999</v>
      </c>
      <c r="F1100">
        <v>-9.1400330000000002E-2</v>
      </c>
      <c r="G1100">
        <v>0.28460400000000002</v>
      </c>
      <c r="H1100">
        <v>0.25173790000000001</v>
      </c>
      <c r="I1100">
        <v>-1.3173555999999999E-2</v>
      </c>
      <c r="J1100">
        <v>0.10262576499999999</v>
      </c>
      <c r="K1100">
        <v>0.98476439999999998</v>
      </c>
      <c r="L1100">
        <v>0.1232741</v>
      </c>
      <c r="M1100">
        <v>0.14367947</v>
      </c>
      <c r="N1100">
        <v>0.10470189000000001</v>
      </c>
      <c r="O1100">
        <v>0.18586485</v>
      </c>
      <c r="P1100">
        <v>6.6172729999999999E-2</v>
      </c>
      <c r="Q1100">
        <v>0.20304844</v>
      </c>
      <c r="R1100">
        <v>0.10192026999999999</v>
      </c>
      <c r="S1100">
        <v>4.2981909999999998E-3</v>
      </c>
      <c r="T1100">
        <v>0.10544568999999999</v>
      </c>
      <c r="U1100">
        <v>0.16932704000000001</v>
      </c>
      <c r="V1100">
        <v>0.15939030000000001</v>
      </c>
      <c r="W1100">
        <v>0.18791889000000001</v>
      </c>
      <c r="X1100">
        <v>0.11623037999999999</v>
      </c>
      <c r="Y1100">
        <v>0.11839802000000001</v>
      </c>
      <c r="Z1100">
        <v>0.12952754999999999</v>
      </c>
      <c r="AA1100">
        <v>0.14039229</v>
      </c>
      <c r="AB1100">
        <v>0.14245190999999999</v>
      </c>
      <c r="AC1100">
        <v>0.31770179999999998</v>
      </c>
      <c r="AD1100">
        <v>7.0562490000000005E-2</v>
      </c>
      <c r="AE1100">
        <v>6.0283850000000003E-4</v>
      </c>
      <c r="AF1100">
        <v>0.16788918</v>
      </c>
      <c r="AG1100">
        <v>5.8769807E-2</v>
      </c>
      <c r="AH1100">
        <v>0.18019859999999999</v>
      </c>
      <c r="AI1100">
        <v>0.18106732</v>
      </c>
      <c r="AJ1100">
        <v>0.11460139</v>
      </c>
      <c r="AK1100">
        <v>-9.5296040000000005E-3</v>
      </c>
      <c r="AL1100">
        <v>0.14342558</v>
      </c>
      <c r="AM1100">
        <v>0.12558997999999999</v>
      </c>
      <c r="AN1100">
        <v>6.0635033999999997E-2</v>
      </c>
      <c r="AO1100">
        <v>0.1995401</v>
      </c>
      <c r="AP1100">
        <v>0.12066895</v>
      </c>
      <c r="AQ1100">
        <v>0.20886268</v>
      </c>
      <c r="AR1100">
        <v>0.24169114</v>
      </c>
      <c r="AS1100">
        <v>6.7152284000000007E-2</v>
      </c>
      <c r="AT1100">
        <v>-8.0108720000000005E-3</v>
      </c>
      <c r="AU1100">
        <v>0.12565854000000001</v>
      </c>
      <c r="AV1100">
        <v>0.20243596</v>
      </c>
      <c r="AW1100">
        <v>0.14127661</v>
      </c>
      <c r="AX1100">
        <v>9.3292265999999999E-2</v>
      </c>
      <c r="AY1100">
        <v>0.26377539999999999</v>
      </c>
      <c r="AZ1100">
        <v>0.93290013000000005</v>
      </c>
      <c r="BA1100">
        <v>8.9337020000000003E-2</v>
      </c>
      <c r="BB1100">
        <v>-5.8533266E-2</v>
      </c>
      <c r="BC1100">
        <v>-4.4849769999999997E-2</v>
      </c>
      <c r="BD1100">
        <v>0.19000481</v>
      </c>
      <c r="BE1100">
        <v>3.3314332000000002E-2</v>
      </c>
      <c r="BF1100">
        <v>0.14923813999999999</v>
      </c>
      <c r="BG1100">
        <v>0.17607507</v>
      </c>
      <c r="BH1100">
        <v>8.0160480000000006E-2</v>
      </c>
      <c r="BI1100">
        <v>0.18637049999999999</v>
      </c>
      <c r="BJ1100">
        <v>0.13198989999999999</v>
      </c>
      <c r="BK1100">
        <v>0.15377814000000001</v>
      </c>
      <c r="BL1100">
        <v>-1.6007510999999999E-2</v>
      </c>
      <c r="BM1100">
        <v>1.3675614999999999E-3</v>
      </c>
      <c r="BN1100">
        <v>0.1443545</v>
      </c>
      <c r="BO1100">
        <v>0.15262951999999999</v>
      </c>
      <c r="BP1100">
        <v>0.15386643</v>
      </c>
      <c r="BQ1100">
        <v>-2.297314E-2</v>
      </c>
      <c r="BR1100">
        <v>0.1439347</v>
      </c>
      <c r="BS1100">
        <v>0.21143091999999999</v>
      </c>
      <c r="BT1100">
        <v>0.29338288000000001</v>
      </c>
      <c r="BU1100">
        <v>0.1850514</v>
      </c>
      <c r="BV1100">
        <v>0.15099023</v>
      </c>
      <c r="BW1100">
        <v>0.25381209999999998</v>
      </c>
      <c r="BX1100">
        <v>6.6433629999999994E-2</v>
      </c>
      <c r="BY1100">
        <v>7.7379169999999997E-2</v>
      </c>
      <c r="BZ1100">
        <v>0.11714437</v>
      </c>
      <c r="CA1100">
        <v>4.0424120000000001E-2</v>
      </c>
      <c r="CB1100">
        <v>0.14802213</v>
      </c>
      <c r="CC1100">
        <v>0.32531267000000003</v>
      </c>
      <c r="CD1100">
        <v>0.22720431999999999</v>
      </c>
      <c r="CE1100">
        <v>0.12912782</v>
      </c>
      <c r="CF1100">
        <v>0.22400460999999999</v>
      </c>
      <c r="CG1100">
        <v>4.0808808000000002E-2</v>
      </c>
      <c r="CH1100">
        <v>0.11247706</v>
      </c>
      <c r="CI1100">
        <v>7.4203539999999998E-2</v>
      </c>
      <c r="CJ1100">
        <v>7.9444210000000001E-2</v>
      </c>
      <c r="CK1100">
        <v>4.4136096E-2</v>
      </c>
      <c r="CL1100">
        <v>-5.9859790000000003E-2</v>
      </c>
      <c r="CM1100">
        <v>1.1063366E-2</v>
      </c>
      <c r="CN1100">
        <v>0.10764398</v>
      </c>
      <c r="CO1100">
        <v>-1.6233942000000001E-2</v>
      </c>
      <c r="CP1100">
        <v>0.18903200000000001</v>
      </c>
      <c r="CQ1100">
        <v>0.13433100000000001</v>
      </c>
      <c r="CR1100">
        <v>-1.2199633E-2</v>
      </c>
      <c r="CS1100">
        <v>0.21967532000000001</v>
      </c>
      <c r="CT1100">
        <v>0.28159988000000002</v>
      </c>
      <c r="CU1100">
        <v>0.22860941000000001</v>
      </c>
      <c r="CV1100">
        <v>0.20112940000000001</v>
      </c>
      <c r="CW1100">
        <v>0.14334830000000001</v>
      </c>
      <c r="CX1100">
        <v>-0.13998266000000001</v>
      </c>
      <c r="CY1100">
        <v>5.2008140000000001E-2</v>
      </c>
      <c r="CZ1100">
        <v>0.22583283000000001</v>
      </c>
      <c r="DA1100">
        <v>0.20511185000000001</v>
      </c>
      <c r="DB1100">
        <v>0.18645297</v>
      </c>
      <c r="DC1100">
        <v>0.97041655000000004</v>
      </c>
      <c r="DD1100">
        <v>0.121494316</v>
      </c>
      <c r="DE1100">
        <v>0.104652286</v>
      </c>
      <c r="DF1100">
        <f t="shared" si="44"/>
        <v>0.12356800385436892</v>
      </c>
      <c r="DG1100">
        <f t="shared" si="45"/>
        <v>0</v>
      </c>
      <c r="DH1100">
        <v>0</v>
      </c>
      <c r="DI1100">
        <f>VLOOKUP(B1100,owner_jaccard!$C$1:$E$1128,3,FALSE)</f>
        <v>3.2258064516128997E-2</v>
      </c>
      <c r="DJ1100">
        <f>VLOOKUP(B1100,partic_jaccard!$C$1:$E$1128,3,FALSE)</f>
        <v>4.7619047619047603E-2</v>
      </c>
      <c r="DK1100">
        <f>VLOOKUP(B1100,rtword_jaccard!$C$1:$E$1128,3,FALSE)</f>
        <v>9.8901098901098897E-2</v>
      </c>
      <c r="DL1100">
        <f>VLOOKUP(B1100,rtword_jaccard!$C$1:$F$1128,4,FALSE)</f>
        <v>0.129943502824858</v>
      </c>
      <c r="DM1100">
        <f>VLOOKUP(B1100,rtword_jaccard!$C$1:$G$1128,5,FALSE)</f>
        <v>0.171875</v>
      </c>
      <c r="DN1100">
        <f>VLOOKUP(B1100,owner_j_重み付き!$C$1:$E$1128,3)</f>
        <v>2.9999999999999997E-4</v>
      </c>
      <c r="DO1100">
        <f>VLOOKUP(B1100,part_j_重み付き!$C$1:$E$1128,3,FALSE)</f>
        <v>4.0000000000000002E-4</v>
      </c>
      <c r="DP1100">
        <f>VLOOKUP(B1100,journalsection_jaccard!$C$2:$E$1129,3,FALSE)</f>
        <v>0.16279069767441801</v>
      </c>
      <c r="DQ1100">
        <f>VLOOKUP(B1100,journalsection_jaccard!$C$2:$F$1129,4,FALSE)</f>
        <v>0.25786163522012501</v>
      </c>
      <c r="DR1100">
        <f>VLOOKUP(B1100,journalsection_jaccard!$C$2:$G$1129,5,FALSE)</f>
        <v>0.17647058823529399</v>
      </c>
      <c r="DS1100">
        <f>VLOOKUP(B1100,journalsection_jaccard!$C$2:$H$1129,6,FALSE)</f>
        <v>3.0927835051546299E-2</v>
      </c>
    </row>
    <row r="1101" spans="1:123" x14ac:dyDescent="0.55000000000000004">
      <c r="A1101">
        <v>1094</v>
      </c>
      <c r="B1101" t="s">
        <v>2499</v>
      </c>
      <c r="C1101" t="s">
        <v>1200</v>
      </c>
      <c r="D1101">
        <v>0.1889914</v>
      </c>
      <c r="E1101">
        <v>0.26558739999999997</v>
      </c>
      <c r="F1101">
        <v>6.4620659999999996E-2</v>
      </c>
      <c r="G1101">
        <v>0.40033570000000002</v>
      </c>
      <c r="H1101">
        <v>0.21800095999999999</v>
      </c>
      <c r="I1101">
        <v>0.20830726999999999</v>
      </c>
      <c r="J1101">
        <v>0.24781824999999999</v>
      </c>
      <c r="K1101">
        <v>0.9781938</v>
      </c>
      <c r="L1101">
        <v>0.25763825000000001</v>
      </c>
      <c r="M1101">
        <v>0.18744147</v>
      </c>
      <c r="N1101">
        <v>0.33349022</v>
      </c>
      <c r="O1101">
        <v>0.19822290000000001</v>
      </c>
      <c r="P1101">
        <v>0.25303536999999998</v>
      </c>
      <c r="Q1101">
        <v>0.32359811999999999</v>
      </c>
      <c r="R1101">
        <v>0.19895971000000001</v>
      </c>
      <c r="S1101">
        <v>3.6462794999999999E-2</v>
      </c>
      <c r="T1101">
        <v>0.28794318000000002</v>
      </c>
      <c r="U1101">
        <v>0.23226231</v>
      </c>
      <c r="V1101">
        <v>0.27259456999999998</v>
      </c>
      <c r="W1101">
        <v>0.34291466999999998</v>
      </c>
      <c r="X1101">
        <v>0.23774149999999999</v>
      </c>
      <c r="Y1101">
        <v>0.18776678999999999</v>
      </c>
      <c r="Z1101">
        <v>0.31272545000000002</v>
      </c>
      <c r="AA1101">
        <v>0.28224640000000001</v>
      </c>
      <c r="AB1101">
        <v>0.20607823</v>
      </c>
      <c r="AC1101">
        <v>0.25669196</v>
      </c>
      <c r="AD1101">
        <v>-3.0373171999999999E-3</v>
      </c>
      <c r="AE1101">
        <v>0.21793208999999999</v>
      </c>
      <c r="AF1101">
        <v>0.28754390000000002</v>
      </c>
      <c r="AG1101">
        <v>0.17271842000000001</v>
      </c>
      <c r="AH1101">
        <v>8.1989060000000002E-2</v>
      </c>
      <c r="AI1101">
        <v>0.24506584000000001</v>
      </c>
      <c r="AJ1101">
        <v>0.16844434999999999</v>
      </c>
      <c r="AK1101">
        <v>0.29851052</v>
      </c>
      <c r="AL1101">
        <v>0.103682995</v>
      </c>
      <c r="AM1101">
        <v>2.1384344999999999E-2</v>
      </c>
      <c r="AN1101">
        <v>9.7911709999999999E-2</v>
      </c>
      <c r="AO1101">
        <v>5.3772304E-2</v>
      </c>
      <c r="AP1101">
        <v>0.34113818000000001</v>
      </c>
      <c r="AQ1101">
        <v>0.31180873999999997</v>
      </c>
      <c r="AR1101">
        <v>0.20380100000000001</v>
      </c>
      <c r="AS1101">
        <v>3.9941610000000002E-2</v>
      </c>
      <c r="AT1101">
        <v>4.9149122000000003E-2</v>
      </c>
      <c r="AU1101">
        <v>7.9116439999999996E-2</v>
      </c>
      <c r="AV1101">
        <v>0.16018389</v>
      </c>
      <c r="AW1101">
        <v>0.25314206</v>
      </c>
      <c r="AX1101">
        <v>0.17135644</v>
      </c>
      <c r="AY1101">
        <v>0.26221295999999999</v>
      </c>
      <c r="AZ1101">
        <v>0.982518</v>
      </c>
      <c r="BA1101">
        <v>0.16980776</v>
      </c>
      <c r="BB1101">
        <v>0.16420868</v>
      </c>
      <c r="BC1101">
        <v>6.4462094999999997E-2</v>
      </c>
      <c r="BD1101">
        <v>0.23235600000000001</v>
      </c>
      <c r="BE1101">
        <v>4.1672938E-2</v>
      </c>
      <c r="BF1101">
        <v>0.14846355</v>
      </c>
      <c r="BG1101">
        <v>0.39571148</v>
      </c>
      <c r="BH1101">
        <v>6.6177189999999997E-2</v>
      </c>
      <c r="BI1101">
        <v>0.26297772000000003</v>
      </c>
      <c r="BJ1101">
        <v>0.25462782</v>
      </c>
      <c r="BK1101">
        <v>0.2169431</v>
      </c>
      <c r="BL1101">
        <v>3.8886092999999997E-2</v>
      </c>
      <c r="BM1101">
        <v>0.20416792</v>
      </c>
      <c r="BN1101">
        <v>0.21223803999999999</v>
      </c>
      <c r="BO1101">
        <v>0.20004025</v>
      </c>
      <c r="BP1101">
        <v>0.23914286000000001</v>
      </c>
      <c r="BQ1101">
        <v>-8.3283250000000003E-2</v>
      </c>
      <c r="BR1101">
        <v>7.8746100000000006E-3</v>
      </c>
      <c r="BS1101">
        <v>0.26727476999999999</v>
      </c>
      <c r="BT1101">
        <v>0.31743213999999997</v>
      </c>
      <c r="BU1101">
        <v>0.33308177999999999</v>
      </c>
      <c r="BV1101">
        <v>0.16074055000000001</v>
      </c>
      <c r="BW1101">
        <v>0.24534501</v>
      </c>
      <c r="BX1101">
        <v>0.37456304000000001</v>
      </c>
      <c r="BY1101">
        <v>7.6791406000000006E-2</v>
      </c>
      <c r="BZ1101">
        <v>2.2112555999999998E-2</v>
      </c>
      <c r="CA1101">
        <v>0.23527566999999999</v>
      </c>
      <c r="CB1101">
        <v>0.26238620000000001</v>
      </c>
      <c r="CC1101">
        <v>0.40771362</v>
      </c>
      <c r="CD1101">
        <v>0.4146917</v>
      </c>
      <c r="CE1101">
        <v>0.30296650000000003</v>
      </c>
      <c r="CF1101">
        <v>1.1760558000000001E-2</v>
      </c>
      <c r="CG1101">
        <v>4.1964630000000003E-2</v>
      </c>
      <c r="CH1101">
        <v>0.32489187000000003</v>
      </c>
      <c r="CI1101">
        <v>0.15441045</v>
      </c>
      <c r="CJ1101">
        <v>1.4755915E-2</v>
      </c>
      <c r="CK1101">
        <v>0.10681294</v>
      </c>
      <c r="CL1101">
        <v>0.22311106</v>
      </c>
      <c r="CM1101">
        <v>0.111929</v>
      </c>
      <c r="CN1101">
        <v>7.0781280000000002E-2</v>
      </c>
      <c r="CO1101">
        <v>0.11899933</v>
      </c>
      <c r="CP1101">
        <v>0.13776803000000001</v>
      </c>
      <c r="CQ1101">
        <v>6.3080004999999995E-2</v>
      </c>
      <c r="CR1101">
        <v>0.27336359999999998</v>
      </c>
      <c r="CS1101">
        <v>0.22989345999999999</v>
      </c>
      <c r="CT1101">
        <v>6.3694230000000004E-2</v>
      </c>
      <c r="CU1101">
        <v>8.7360450000000006E-2</v>
      </c>
      <c r="CV1101">
        <v>0.27278586999999999</v>
      </c>
      <c r="CW1101">
        <v>0.24962091</v>
      </c>
      <c r="CX1101">
        <v>7.3394689999999999E-2</v>
      </c>
      <c r="CY1101">
        <v>0.25917121999999998</v>
      </c>
      <c r="CZ1101">
        <v>0.35193780000000002</v>
      </c>
      <c r="DA1101">
        <v>0.34402290000000002</v>
      </c>
      <c r="DB1101">
        <v>6.0469540000000002E-2</v>
      </c>
      <c r="DC1101">
        <v>0.9762421</v>
      </c>
      <c r="DD1101">
        <v>0.10864138600000001</v>
      </c>
      <c r="DE1101">
        <v>2.9641856E-3</v>
      </c>
      <c r="DF1101">
        <f t="shared" si="44"/>
        <v>0.19061824564466018</v>
      </c>
      <c r="DG1101">
        <f t="shared" si="45"/>
        <v>0</v>
      </c>
      <c r="DH1101">
        <v>0</v>
      </c>
      <c r="DI1101">
        <f>VLOOKUP(B1101,owner_jaccard!$C$1:$E$1128,3,FALSE)</f>
        <v>7.8431372549019607E-2</v>
      </c>
      <c r="DJ1101">
        <f>VLOOKUP(B1101,partic_jaccard!$C$1:$E$1128,3,FALSE)</f>
        <v>0.21875</v>
      </c>
      <c r="DK1101">
        <f>VLOOKUP(B1101,rtword_jaccard!$C$1:$E$1128,3,FALSE)</f>
        <v>0.17647058823529399</v>
      </c>
      <c r="DL1101">
        <f>VLOOKUP(B1101,rtword_jaccard!$C$1:$F$1128,4,FALSE)</f>
        <v>0.219512195121951</v>
      </c>
      <c r="DM1101">
        <f>VLOOKUP(B1101,rtword_jaccard!$C$1:$G$1128,5,FALSE)</f>
        <v>0.25</v>
      </c>
      <c r="DN1101">
        <f>VLOOKUP(B1101,owner_j_重み付き!$C$1:$E$1128,3)</f>
        <v>8.0000000000000004E-4</v>
      </c>
      <c r="DO1101">
        <f>VLOOKUP(B1101,part_j_重み付き!$C$1:$E$1128,3,FALSE)</f>
        <v>1.9E-3</v>
      </c>
      <c r="DP1101">
        <f>VLOOKUP(B1101,journalsection_jaccard!$C$2:$E$1129,3,FALSE)</f>
        <v>0.19047619047618999</v>
      </c>
      <c r="DQ1101">
        <f>VLOOKUP(B1101,journalsection_jaccard!$C$2:$F$1129,4,FALSE)</f>
        <v>0.273885350318471</v>
      </c>
      <c r="DR1101">
        <f>VLOOKUP(B1101,journalsection_jaccard!$C$2:$G$1129,5,FALSE)</f>
        <v>0.17647058823529399</v>
      </c>
      <c r="DS1101">
        <f>VLOOKUP(B1101,journalsection_jaccard!$C$2:$H$1129,6,FALSE)</f>
        <v>6.3829787234042507E-2</v>
      </c>
    </row>
    <row r="1102" spans="1:123" hidden="1" x14ac:dyDescent="0.55000000000000004">
      <c r="A1102">
        <v>1095</v>
      </c>
      <c r="B1102" t="s">
        <v>2500</v>
      </c>
      <c r="C1102" t="s">
        <v>1201</v>
      </c>
      <c r="D1102">
        <v>0.10619859399999999</v>
      </c>
      <c r="E1102">
        <v>0.19151856</v>
      </c>
      <c r="F1102">
        <v>0.12776684999999999</v>
      </c>
      <c r="G1102">
        <v>0.35901191999999998</v>
      </c>
      <c r="H1102">
        <v>0.28634306999999998</v>
      </c>
      <c r="I1102">
        <v>1.1919335E-2</v>
      </c>
      <c r="J1102">
        <v>0.27373037</v>
      </c>
      <c r="K1102">
        <v>0.98114380000000001</v>
      </c>
      <c r="L1102">
        <v>-3.5722686000000002E-3</v>
      </c>
      <c r="M1102">
        <v>0.27465874000000001</v>
      </c>
      <c r="N1102">
        <v>0.36207697</v>
      </c>
      <c r="O1102">
        <v>0.1949593</v>
      </c>
      <c r="P1102">
        <v>5.0122775000000001E-2</v>
      </c>
      <c r="Q1102">
        <v>0.2594031</v>
      </c>
      <c r="R1102">
        <v>0.10861386000000001</v>
      </c>
      <c r="S1102">
        <v>0.14187627</v>
      </c>
      <c r="T1102">
        <v>0.19482691999999999</v>
      </c>
      <c r="U1102">
        <v>2.0890200000000001E-2</v>
      </c>
      <c r="V1102">
        <v>-1.7180537999999999E-2</v>
      </c>
      <c r="W1102">
        <v>0.22493604</v>
      </c>
      <c r="X1102">
        <v>0.18913811</v>
      </c>
      <c r="Y1102">
        <v>0.10055995</v>
      </c>
      <c r="Z1102">
        <v>0.12499283</v>
      </c>
      <c r="AA1102">
        <v>7.0383470000000004E-2</v>
      </c>
      <c r="AB1102">
        <v>0.1347643</v>
      </c>
      <c r="AC1102">
        <v>0.36540252000000001</v>
      </c>
      <c r="AD1102">
        <v>0.16906972000000001</v>
      </c>
      <c r="AE1102">
        <v>0.20139646999999999</v>
      </c>
      <c r="AF1102">
        <v>0.20166292999999999</v>
      </c>
      <c r="AG1102">
        <v>0.12692208999999999</v>
      </c>
      <c r="AH1102">
        <v>8.1598446000000005E-2</v>
      </c>
      <c r="AI1102">
        <v>0.20979776999999999</v>
      </c>
      <c r="AJ1102">
        <v>0.16666032</v>
      </c>
      <c r="AK1102">
        <v>0.36778978000000001</v>
      </c>
      <c r="AL1102">
        <v>7.9016946000000005E-2</v>
      </c>
      <c r="AM1102">
        <v>9.8317669999999999E-3</v>
      </c>
      <c r="AN1102">
        <v>0.16702326000000001</v>
      </c>
      <c r="AO1102">
        <v>0.104689635</v>
      </c>
      <c r="AP1102">
        <v>0.17946522000000001</v>
      </c>
      <c r="AQ1102">
        <v>0.27119705</v>
      </c>
      <c r="AR1102">
        <v>0.32175832999999998</v>
      </c>
      <c r="AS1102">
        <v>0.17507771999999999</v>
      </c>
      <c r="AT1102">
        <v>-6.7068444999999997E-3</v>
      </c>
      <c r="AU1102">
        <v>-8.312957E-2</v>
      </c>
      <c r="AV1102">
        <v>0.15992147000000001</v>
      </c>
      <c r="AW1102">
        <v>0.26898354000000002</v>
      </c>
      <c r="AX1102">
        <v>0.13608350999999999</v>
      </c>
      <c r="AY1102">
        <v>0.16988461999999999</v>
      </c>
      <c r="AZ1102">
        <v>0.97797820000000002</v>
      </c>
      <c r="BA1102">
        <v>0.14898442000000001</v>
      </c>
      <c r="BB1102">
        <v>0.2327552</v>
      </c>
      <c r="BC1102">
        <v>0.13303812000000001</v>
      </c>
      <c r="BD1102">
        <v>0.28555712</v>
      </c>
      <c r="BE1102">
        <v>8.1421859999999999E-2</v>
      </c>
      <c r="BF1102">
        <v>0.18017295999999999</v>
      </c>
      <c r="BG1102">
        <v>0.2143756</v>
      </c>
      <c r="BH1102">
        <v>0.15802746000000001</v>
      </c>
      <c r="BI1102">
        <v>5.6775853000000001E-2</v>
      </c>
      <c r="BJ1102">
        <v>0.15067920000000001</v>
      </c>
      <c r="BK1102">
        <v>0.18525781999999999</v>
      </c>
      <c r="BL1102">
        <v>9.4523734999999998E-2</v>
      </c>
      <c r="BM1102">
        <v>0.24976119999999999</v>
      </c>
      <c r="BN1102">
        <v>0.28302398000000001</v>
      </c>
      <c r="BO1102">
        <v>0.2387263</v>
      </c>
      <c r="BP1102">
        <v>0.27975022999999999</v>
      </c>
      <c r="BQ1102">
        <v>0.17431969999999999</v>
      </c>
      <c r="BR1102">
        <v>4.5045979999999999E-2</v>
      </c>
      <c r="BS1102">
        <v>0.27073259999999999</v>
      </c>
      <c r="BT1102">
        <v>0.46023127000000003</v>
      </c>
      <c r="BU1102">
        <v>0.21434497999999999</v>
      </c>
      <c r="BV1102">
        <v>0.22625339999999999</v>
      </c>
      <c r="BW1102">
        <v>0.31224844000000002</v>
      </c>
      <c r="BX1102">
        <v>0.33019011999999998</v>
      </c>
      <c r="BY1102">
        <v>-5.7531983000000002E-2</v>
      </c>
      <c r="BZ1102">
        <v>0.16564134999999999</v>
      </c>
      <c r="CA1102">
        <v>7.3843279999999997E-2</v>
      </c>
      <c r="CB1102">
        <v>0.24330816</v>
      </c>
      <c r="CC1102">
        <v>0.35554924999999998</v>
      </c>
      <c r="CD1102">
        <v>0.43331257000000001</v>
      </c>
      <c r="CE1102">
        <v>0.3008015</v>
      </c>
      <c r="CF1102">
        <v>-1.9693780000000001E-2</v>
      </c>
      <c r="CG1102">
        <v>0.17418009000000001</v>
      </c>
      <c r="CH1102">
        <v>0.25127949999999999</v>
      </c>
      <c r="CI1102">
        <v>9.9271230000000002E-2</v>
      </c>
      <c r="CJ1102">
        <v>0.26013413000000002</v>
      </c>
      <c r="CK1102">
        <v>0.23301741000000001</v>
      </c>
      <c r="CL1102">
        <v>0.14455543000000001</v>
      </c>
      <c r="CM1102">
        <v>0.18031731000000001</v>
      </c>
      <c r="CN1102">
        <v>6.8747199999999994E-2</v>
      </c>
      <c r="CO1102">
        <v>7.5448779999999993E-2</v>
      </c>
      <c r="CP1102">
        <v>0.11451382</v>
      </c>
      <c r="CQ1102">
        <v>0.20354077000000001</v>
      </c>
      <c r="CR1102">
        <v>0.18034968000000001</v>
      </c>
      <c r="CS1102">
        <v>0.2139163</v>
      </c>
      <c r="CT1102">
        <v>9.4865930000000001E-2</v>
      </c>
      <c r="CU1102">
        <v>0.16752312999999999</v>
      </c>
      <c r="CV1102">
        <v>0.39686874</v>
      </c>
      <c r="CW1102">
        <v>0.35645607000000001</v>
      </c>
      <c r="CX1102">
        <v>7.1465239999999999E-2</v>
      </c>
      <c r="CY1102">
        <v>0.19581565000000001</v>
      </c>
      <c r="CZ1102">
        <v>0.3701719</v>
      </c>
      <c r="DA1102">
        <v>0.27224806000000001</v>
      </c>
      <c r="DB1102">
        <v>0.13312338000000001</v>
      </c>
      <c r="DC1102">
        <v>0.97916859999999994</v>
      </c>
      <c r="DD1102">
        <v>0.22320425999999999</v>
      </c>
      <c r="DE1102">
        <v>5.7641968000000002E-2</v>
      </c>
      <c r="DF1102">
        <f t="shared" si="44"/>
        <v>0.18127591553300965</v>
      </c>
      <c r="DG1102">
        <f t="shared" si="45"/>
        <v>0</v>
      </c>
      <c r="DH1102">
        <v>9.8902185738304819E-5</v>
      </c>
      <c r="DI1102">
        <f>VLOOKUP(B1102,owner_jaccard!$C$1:$E$1128,3,FALSE)</f>
        <v>0.21538461538461501</v>
      </c>
      <c r="DJ1102">
        <f>VLOOKUP(B1102,partic_jaccard!$C$1:$E$1128,3,FALSE)</f>
        <v>0.34782608695652101</v>
      </c>
      <c r="DK1102">
        <f>VLOOKUP(B1102,rtword_jaccard!$C$1:$E$1128,3,FALSE)</f>
        <v>0.123595505617977</v>
      </c>
      <c r="DL1102">
        <f>VLOOKUP(B1102,rtword_jaccard!$C$1:$F$1128,4,FALSE)</f>
        <v>0.24223602484472001</v>
      </c>
      <c r="DM1102">
        <f>VLOOKUP(B1102,rtword_jaccard!$C$1:$G$1128,5,FALSE)</f>
        <v>0.25</v>
      </c>
      <c r="DN1102">
        <f>VLOOKUP(B1102,owner_j_重み付き!$C$1:$E$1128,3)</f>
        <v>7.4000000000000003E-3</v>
      </c>
      <c r="DO1102">
        <f>VLOOKUP(B1102,part_j_重み付き!$C$1:$E$1128,3,FALSE)</f>
        <v>1.18E-2</v>
      </c>
      <c r="DP1102">
        <f>VLOOKUP(B1102,journalsection_jaccard!$C$2:$E$1129,3,FALSE)</f>
        <v>0.17647058823529399</v>
      </c>
      <c r="DQ1102">
        <f>VLOOKUP(B1102,journalsection_jaccard!$C$2:$F$1129,4,FALSE)</f>
        <v>0.265822784810126</v>
      </c>
      <c r="DR1102">
        <f>VLOOKUP(B1102,journalsection_jaccard!$C$2:$G$1129,5,FALSE)</f>
        <v>0.17647058823529399</v>
      </c>
      <c r="DS1102">
        <f>VLOOKUP(B1102,journalsection_jaccard!$C$2:$H$1129,6,FALSE)</f>
        <v>6.3829787234042507E-2</v>
      </c>
    </row>
    <row r="1103" spans="1:123" x14ac:dyDescent="0.55000000000000004">
      <c r="A1103">
        <v>1096</v>
      </c>
      <c r="B1103" t="s">
        <v>2501</v>
      </c>
      <c r="C1103" t="s">
        <v>1202</v>
      </c>
      <c r="D1103">
        <v>0.25002291999999998</v>
      </c>
      <c r="E1103">
        <v>8.8984229999999997E-2</v>
      </c>
      <c r="F1103">
        <v>2.7755963000000002E-2</v>
      </c>
      <c r="G1103">
        <v>0.19105425000000001</v>
      </c>
      <c r="H1103">
        <v>0.17552762</v>
      </c>
      <c r="I1103">
        <v>0.15902433999999999</v>
      </c>
      <c r="J1103">
        <v>8.8485314999999995E-2</v>
      </c>
      <c r="K1103">
        <v>0.97885500000000003</v>
      </c>
      <c r="L1103">
        <v>0.17041298999999999</v>
      </c>
      <c r="M1103">
        <v>0.10243162</v>
      </c>
      <c r="N1103">
        <v>0.21861990000000001</v>
      </c>
      <c r="O1103">
        <v>-1.3833003E-2</v>
      </c>
      <c r="P1103">
        <v>0.16448322000000001</v>
      </c>
      <c r="Q1103">
        <v>0.23152837000000001</v>
      </c>
      <c r="R1103">
        <v>2.3112852E-2</v>
      </c>
      <c r="S1103">
        <v>-6.071332E-4</v>
      </c>
      <c r="T1103">
        <v>0.12342343</v>
      </c>
      <c r="U1103">
        <v>0.103575416</v>
      </c>
      <c r="V1103">
        <v>0.12282222499999999</v>
      </c>
      <c r="W1103">
        <v>6.4520949999999994E-2</v>
      </c>
      <c r="X1103">
        <v>-3.585986E-2</v>
      </c>
      <c r="Y1103">
        <v>0.25436009999999998</v>
      </c>
      <c r="Z1103">
        <v>0.22627245000000001</v>
      </c>
      <c r="AA1103">
        <v>0.14426053999999999</v>
      </c>
      <c r="AB1103">
        <v>0.16247529999999999</v>
      </c>
      <c r="AC1103">
        <v>0.13621108000000001</v>
      </c>
      <c r="AD1103">
        <v>7.4677300000000002E-2</v>
      </c>
      <c r="AE1103">
        <v>0.1484839</v>
      </c>
      <c r="AF1103">
        <v>9.7213430000000003E-2</v>
      </c>
      <c r="AG1103">
        <v>3.6266975E-2</v>
      </c>
      <c r="AH1103">
        <v>6.3543169999999996E-2</v>
      </c>
      <c r="AI1103">
        <v>0.24976867</v>
      </c>
      <c r="AJ1103">
        <v>0.17783123000000001</v>
      </c>
      <c r="AK1103">
        <v>0.11175084</v>
      </c>
      <c r="AL1103">
        <v>6.7881769999999994E-2</v>
      </c>
      <c r="AM1103">
        <v>0.21353707999999999</v>
      </c>
      <c r="AN1103">
        <v>0.17975076000000001</v>
      </c>
      <c r="AO1103">
        <v>5.6621310000000001E-2</v>
      </c>
      <c r="AP1103">
        <v>0.24139562000000001</v>
      </c>
      <c r="AQ1103">
        <v>0.16549198000000001</v>
      </c>
      <c r="AR1103">
        <v>0.23480593</v>
      </c>
      <c r="AS1103">
        <v>1.8506867999999999E-2</v>
      </c>
      <c r="AT1103">
        <v>-8.9429409999999994E-3</v>
      </c>
      <c r="AU1103">
        <v>0.10977866</v>
      </c>
      <c r="AV1103">
        <v>7.1756500000000001E-2</v>
      </c>
      <c r="AW1103">
        <v>8.7243379999999995E-2</v>
      </c>
      <c r="AX1103">
        <v>8.7968400000000002E-3</v>
      </c>
      <c r="AY1103">
        <v>0.39347193000000003</v>
      </c>
      <c r="AZ1103">
        <v>0.96094257000000005</v>
      </c>
      <c r="BA1103">
        <v>0.16529073</v>
      </c>
      <c r="BB1103">
        <v>0.24785884999999999</v>
      </c>
      <c r="BC1103">
        <v>5.0198797000000003E-2</v>
      </c>
      <c r="BD1103">
        <v>0.14366934000000001</v>
      </c>
      <c r="BE1103">
        <v>8.1566239999999995E-3</v>
      </c>
      <c r="BF1103">
        <v>0.18402489</v>
      </c>
      <c r="BG1103">
        <v>0.30321642999999998</v>
      </c>
      <c r="BH1103">
        <v>4.0727871999999998E-2</v>
      </c>
      <c r="BI1103">
        <v>0.11079889</v>
      </c>
      <c r="BJ1103">
        <v>0.13084419</v>
      </c>
      <c r="BK1103">
        <v>0.16420198999999999</v>
      </c>
      <c r="BL1103">
        <v>-0.11120140000000001</v>
      </c>
      <c r="BM1103">
        <v>0.11999252000000001</v>
      </c>
      <c r="BN1103">
        <v>8.7775030000000004E-2</v>
      </c>
      <c r="BO1103">
        <v>0.21787715999999999</v>
      </c>
      <c r="BP1103">
        <v>0.13354489999999999</v>
      </c>
      <c r="BQ1103">
        <v>0.13123536</v>
      </c>
      <c r="BR1103">
        <v>0.10975720999999999</v>
      </c>
      <c r="BS1103">
        <v>0.14104588000000001</v>
      </c>
      <c r="BT1103">
        <v>0.16138461000000001</v>
      </c>
      <c r="BU1103">
        <v>0.16139564000000001</v>
      </c>
      <c r="BV1103">
        <v>2.9165457999999998E-3</v>
      </c>
      <c r="BW1103">
        <v>0.23549672999999999</v>
      </c>
      <c r="BX1103">
        <v>0.27798374999999997</v>
      </c>
      <c r="BY1103">
        <v>0.13009651</v>
      </c>
      <c r="BZ1103">
        <v>2.7626319999999999E-2</v>
      </c>
      <c r="CA1103">
        <v>0.20610787</v>
      </c>
      <c r="CB1103">
        <v>0.22435062</v>
      </c>
      <c r="CC1103">
        <v>0.26641475999999997</v>
      </c>
      <c r="CD1103">
        <v>0.22585094</v>
      </c>
      <c r="CE1103">
        <v>0.28895115999999998</v>
      </c>
      <c r="CF1103">
        <v>0.20722020999999999</v>
      </c>
      <c r="CG1103">
        <v>0.11287546</v>
      </c>
      <c r="CH1103">
        <v>0.22121938999999999</v>
      </c>
      <c r="CI1103">
        <v>9.2029379999999994E-2</v>
      </c>
      <c r="CJ1103">
        <v>0.20524376999999999</v>
      </c>
      <c r="CK1103">
        <v>9.9263944000000007E-2</v>
      </c>
      <c r="CL1103">
        <v>2.8091514000000001E-2</v>
      </c>
      <c r="CM1103">
        <v>0.23123278</v>
      </c>
      <c r="CN1103">
        <v>0.14617135000000001</v>
      </c>
      <c r="CO1103">
        <v>3.4056879999999998E-2</v>
      </c>
      <c r="CP1103">
        <v>0.11179881999999999</v>
      </c>
      <c r="CQ1103">
        <v>0.15501208999999999</v>
      </c>
      <c r="CR1103">
        <v>0.16256245999999999</v>
      </c>
      <c r="CS1103">
        <v>-2.5767370000000001E-2</v>
      </c>
      <c r="CT1103">
        <v>0.16898811999999999</v>
      </c>
      <c r="CU1103">
        <v>0.20327281999999999</v>
      </c>
      <c r="CV1103">
        <v>0.20249797</v>
      </c>
      <c r="CW1103">
        <v>0.41346529999999998</v>
      </c>
      <c r="CX1103">
        <v>0.10941432</v>
      </c>
      <c r="CY1103">
        <v>0.14381984</v>
      </c>
      <c r="CZ1103">
        <v>0.22701790999999999</v>
      </c>
      <c r="DA1103">
        <v>0.26324367999999998</v>
      </c>
      <c r="DB1103">
        <v>0.19648425</v>
      </c>
      <c r="DC1103">
        <v>0.95937896</v>
      </c>
      <c r="DD1103">
        <v>8.925756E-3</v>
      </c>
      <c r="DE1103">
        <v>4.142291E-2</v>
      </c>
      <c r="DF1103">
        <f t="shared" si="44"/>
        <v>0.13908592776310674</v>
      </c>
      <c r="DG1103">
        <f t="shared" si="45"/>
        <v>0</v>
      </c>
      <c r="DH1103">
        <v>0</v>
      </c>
      <c r="DI1103">
        <f>VLOOKUP(B1103,owner_jaccard!$C$1:$E$1128,3,FALSE)</f>
        <v>0.125</v>
      </c>
      <c r="DJ1103">
        <f>VLOOKUP(B1103,partic_jaccard!$C$1:$E$1128,3,FALSE)</f>
        <v>0.16666666666666599</v>
      </c>
      <c r="DK1103">
        <f>VLOOKUP(B1103,rtword_jaccard!$C$1:$E$1128,3,FALSE)</f>
        <v>7.5268817204300995E-2</v>
      </c>
      <c r="DL1103">
        <f>VLOOKUP(B1103,rtword_jaccard!$C$1:$F$1128,4,FALSE)</f>
        <v>0.15606936416184899</v>
      </c>
      <c r="DM1103">
        <f>VLOOKUP(B1103,rtword_jaccard!$C$1:$G$1128,5,FALSE)</f>
        <v>0.171875</v>
      </c>
      <c r="DN1103">
        <f>VLOOKUP(B1103,owner_j_重み付き!$C$1:$E$1128,3)</f>
        <v>1E-3</v>
      </c>
      <c r="DO1103">
        <f>VLOOKUP(B1103,part_j_重み付き!$C$1:$E$1128,3,FALSE)</f>
        <v>1.6000000000000001E-3</v>
      </c>
      <c r="DP1103">
        <f>VLOOKUP(B1103,journalsection_jaccard!$C$2:$E$1129,3,FALSE)</f>
        <v>0.17647058823529399</v>
      </c>
      <c r="DQ1103">
        <f>VLOOKUP(B1103,journalsection_jaccard!$C$2:$F$1129,4,FALSE)</f>
        <v>0.273885350318471</v>
      </c>
      <c r="DR1103">
        <f>VLOOKUP(B1103,journalsection_jaccard!$C$2:$G$1129,5,FALSE)</f>
        <v>0.181102362204724</v>
      </c>
      <c r="DS1103">
        <f>VLOOKUP(B1103,journalsection_jaccard!$C$2:$H$1129,6,FALSE)</f>
        <v>6.3829787234042507E-2</v>
      </c>
    </row>
    <row r="1104" spans="1:123" x14ac:dyDescent="0.55000000000000004">
      <c r="A1104">
        <v>1097</v>
      </c>
      <c r="B1104" t="s">
        <v>2502</v>
      </c>
      <c r="C1104" t="s">
        <v>1203</v>
      </c>
      <c r="D1104">
        <v>0.21801536999999999</v>
      </c>
      <c r="E1104">
        <v>0.15246302</v>
      </c>
      <c r="F1104">
        <v>1.0026528E-2</v>
      </c>
      <c r="G1104">
        <v>0.2286967</v>
      </c>
      <c r="H1104">
        <v>0.22145690000000001</v>
      </c>
      <c r="I1104">
        <v>0.11282075</v>
      </c>
      <c r="J1104">
        <v>0.25996291999999999</v>
      </c>
      <c r="K1104">
        <v>0.98211470000000001</v>
      </c>
      <c r="L1104">
        <v>0.13513037999999999</v>
      </c>
      <c r="M1104">
        <v>0.24903326000000001</v>
      </c>
      <c r="N1104">
        <v>0.29598396999999999</v>
      </c>
      <c r="O1104">
        <v>0.11081345400000001</v>
      </c>
      <c r="P1104">
        <v>-4.1199718000000003E-3</v>
      </c>
      <c r="Q1104">
        <v>4.3835677000000003E-2</v>
      </c>
      <c r="R1104">
        <v>-1.6272794E-2</v>
      </c>
      <c r="S1104">
        <v>-4.6926207999999997E-2</v>
      </c>
      <c r="T1104">
        <v>0.24604303</v>
      </c>
      <c r="U1104">
        <v>0.18730567000000001</v>
      </c>
      <c r="V1104">
        <v>7.1860685999999993E-2</v>
      </c>
      <c r="W1104">
        <v>-5.1415096999999996E-3</v>
      </c>
      <c r="X1104">
        <v>7.3759420000000006E-2</v>
      </c>
      <c r="Y1104">
        <v>0.14422700999999999</v>
      </c>
      <c r="Z1104">
        <v>0.22033757000000001</v>
      </c>
      <c r="AA1104">
        <v>0.21482728000000001</v>
      </c>
      <c r="AB1104">
        <v>0.18324248000000001</v>
      </c>
      <c r="AC1104">
        <v>0.19076982000000001</v>
      </c>
      <c r="AD1104">
        <v>0.105112396</v>
      </c>
      <c r="AE1104">
        <v>-0.14631047999999999</v>
      </c>
      <c r="AF1104">
        <v>0.13033410000000001</v>
      </c>
      <c r="AG1104">
        <v>0.12357021</v>
      </c>
      <c r="AH1104">
        <v>-7.1174866000000003E-3</v>
      </c>
      <c r="AI1104">
        <v>9.9132664999999995E-2</v>
      </c>
      <c r="AJ1104">
        <v>3.8181926999999997E-2</v>
      </c>
      <c r="AK1104">
        <v>0.17784427</v>
      </c>
      <c r="AL1104">
        <v>0.12343677</v>
      </c>
      <c r="AM1104">
        <v>0.17021929999999999</v>
      </c>
      <c r="AN1104">
        <v>3.2093648000000002E-2</v>
      </c>
      <c r="AO1104">
        <v>7.2187029999999999E-2</v>
      </c>
      <c r="AP1104">
        <v>0.25324762000000001</v>
      </c>
      <c r="AQ1104">
        <v>0.30229089999999997</v>
      </c>
      <c r="AR1104">
        <v>0.25516123000000002</v>
      </c>
      <c r="AS1104">
        <v>0.25181723</v>
      </c>
      <c r="AT1104">
        <v>0.18367009000000001</v>
      </c>
      <c r="AU1104">
        <v>0.11413692</v>
      </c>
      <c r="AV1104">
        <v>0.12964200000000001</v>
      </c>
      <c r="AW1104">
        <v>0.112077765</v>
      </c>
      <c r="AX1104">
        <v>5.2100845E-2</v>
      </c>
      <c r="AY1104">
        <v>0.35129872000000001</v>
      </c>
      <c r="AZ1104">
        <v>0.97065360000000001</v>
      </c>
      <c r="BA1104">
        <v>0.19140367</v>
      </c>
      <c r="BB1104">
        <v>-7.0213986999999997E-3</v>
      </c>
      <c r="BC1104">
        <v>-3.4297429999999997E-2</v>
      </c>
      <c r="BD1104">
        <v>0.23338113999999999</v>
      </c>
      <c r="BE1104">
        <v>-8.0167520000000006E-2</v>
      </c>
      <c r="BF1104">
        <v>0.18973343000000001</v>
      </c>
      <c r="BG1104">
        <v>0.40387424999999999</v>
      </c>
      <c r="BH1104">
        <v>8.6027555000000006E-2</v>
      </c>
      <c r="BI1104">
        <v>1.960549E-2</v>
      </c>
      <c r="BJ1104">
        <v>0.13100384000000001</v>
      </c>
      <c r="BK1104">
        <v>5.1860068000000002E-2</v>
      </c>
      <c r="BL1104">
        <v>0.12351919</v>
      </c>
      <c r="BM1104">
        <v>0.29995808000000002</v>
      </c>
      <c r="BN1104">
        <v>6.0483990000000001E-2</v>
      </c>
      <c r="BO1104">
        <v>0.32482319999999998</v>
      </c>
      <c r="BP1104">
        <v>0.16702028999999999</v>
      </c>
      <c r="BQ1104">
        <v>0.20653977000000001</v>
      </c>
      <c r="BR1104">
        <v>7.8491329999999998E-2</v>
      </c>
      <c r="BS1104">
        <v>0.29388114999999998</v>
      </c>
      <c r="BT1104">
        <v>0.39165800000000001</v>
      </c>
      <c r="BU1104">
        <v>0.19439036000000001</v>
      </c>
      <c r="BV1104">
        <v>0.17354710000000001</v>
      </c>
      <c r="BW1104">
        <v>0.28077647</v>
      </c>
      <c r="BX1104">
        <v>0.19772007</v>
      </c>
      <c r="BY1104">
        <v>-6.5801799999999994E-2</v>
      </c>
      <c r="BZ1104">
        <v>-1.7115161E-3</v>
      </c>
      <c r="CA1104">
        <v>0.120983146</v>
      </c>
      <c r="CB1104">
        <v>0.11761502</v>
      </c>
      <c r="CC1104">
        <v>0.39829915999999999</v>
      </c>
      <c r="CD1104">
        <v>0.40860861999999998</v>
      </c>
      <c r="CE1104">
        <v>0.18006454</v>
      </c>
      <c r="CF1104">
        <v>2.3699774999999999E-2</v>
      </c>
      <c r="CG1104">
        <v>0.11397607999999999</v>
      </c>
      <c r="CH1104">
        <v>0.18745196</v>
      </c>
      <c r="CI1104">
        <v>0.14676327</v>
      </c>
      <c r="CJ1104">
        <v>0.17782371999999999</v>
      </c>
      <c r="CK1104">
        <v>0.1596765</v>
      </c>
      <c r="CL1104">
        <v>-7.3289043999999998E-2</v>
      </c>
      <c r="CM1104">
        <v>0.15922212999999999</v>
      </c>
      <c r="CN1104">
        <v>0.19576258999999999</v>
      </c>
      <c r="CO1104">
        <v>0.12088395</v>
      </c>
      <c r="CP1104">
        <v>3.7346166E-2</v>
      </c>
      <c r="CQ1104">
        <v>0.16843827</v>
      </c>
      <c r="CR1104">
        <v>0.26067254000000001</v>
      </c>
      <c r="CS1104">
        <v>8.7991070000000005E-2</v>
      </c>
      <c r="CT1104">
        <v>7.5001866E-2</v>
      </c>
      <c r="CU1104">
        <v>6.4940719999999993E-2</v>
      </c>
      <c r="CV1104">
        <v>0.28651567999999999</v>
      </c>
      <c r="CW1104">
        <v>0.20854779000000001</v>
      </c>
      <c r="CX1104">
        <v>7.1731284000000006E-2</v>
      </c>
      <c r="CY1104">
        <v>0.22056834</v>
      </c>
      <c r="CZ1104">
        <v>0.22823684999999999</v>
      </c>
      <c r="DA1104">
        <v>0.16665845000000001</v>
      </c>
      <c r="DB1104">
        <v>0.19317366</v>
      </c>
      <c r="DC1104">
        <v>0.97290449999999995</v>
      </c>
      <c r="DD1104">
        <v>8.1662460000000006E-2</v>
      </c>
      <c r="DE1104">
        <v>9.6776130000000002E-2</v>
      </c>
      <c r="DF1104">
        <f t="shared" si="44"/>
        <v>0.14581340341844662</v>
      </c>
      <c r="DG1104">
        <f t="shared" si="45"/>
        <v>0</v>
      </c>
      <c r="DH1104">
        <v>0</v>
      </c>
      <c r="DI1104">
        <f>VLOOKUP(B1104,owner_jaccard!$C$1:$E$1128,3,FALSE)</f>
        <v>0.10256410256410201</v>
      </c>
      <c r="DJ1104">
        <f>VLOOKUP(B1104,partic_jaccard!$C$1:$E$1128,3,FALSE)</f>
        <v>0.22727272727272699</v>
      </c>
      <c r="DK1104">
        <f>VLOOKUP(B1104,rtword_jaccard!$C$1:$E$1128,3,FALSE)</f>
        <v>0.16279069767441801</v>
      </c>
      <c r="DL1104">
        <f>VLOOKUP(B1104,rtword_jaccard!$C$1:$F$1128,4,FALSE)</f>
        <v>0.22699386503067401</v>
      </c>
      <c r="DM1104">
        <f>VLOOKUP(B1104,rtword_jaccard!$C$1:$G$1128,5,FALSE)</f>
        <v>0.234567901234567</v>
      </c>
      <c r="DN1104">
        <f>VLOOKUP(B1104,owner_j_重み付き!$C$1:$E$1128,3)</f>
        <v>3.3E-3</v>
      </c>
      <c r="DO1104">
        <f>VLOOKUP(B1104,part_j_重み付き!$C$1:$E$1128,3,FALSE)</f>
        <v>4.1000000000000003E-3</v>
      </c>
      <c r="DP1104">
        <f>VLOOKUP(B1104,journalsection_jaccard!$C$2:$E$1129,3,FALSE)</f>
        <v>0.17647058823529399</v>
      </c>
      <c r="DQ1104">
        <f>VLOOKUP(B1104,journalsection_jaccard!$C$2:$F$1129,4,FALSE)</f>
        <v>0.25</v>
      </c>
      <c r="DR1104">
        <f>VLOOKUP(B1104,journalsection_jaccard!$C$2:$G$1129,5,FALSE)</f>
        <v>0.15830115830115801</v>
      </c>
      <c r="DS1104">
        <f>VLOOKUP(B1104,journalsection_jaccard!$C$2:$H$1129,6,FALSE)</f>
        <v>5.2631578947368397E-2</v>
      </c>
    </row>
    <row r="1105" spans="1:123" hidden="1" x14ac:dyDescent="0.55000000000000004">
      <c r="A1105">
        <v>1098</v>
      </c>
      <c r="B1105" t="s">
        <v>2503</v>
      </c>
      <c r="C1105" t="s">
        <v>1204</v>
      </c>
      <c r="D1105">
        <v>0.1669793</v>
      </c>
      <c r="E1105">
        <v>0.32558903</v>
      </c>
      <c r="F1105">
        <v>9.5717189999999994E-2</v>
      </c>
      <c r="G1105">
        <v>0.35149200000000003</v>
      </c>
      <c r="H1105">
        <v>0.27358349999999998</v>
      </c>
      <c r="I1105">
        <v>9.9393770000000006E-2</v>
      </c>
      <c r="J1105">
        <v>0.34241605000000003</v>
      </c>
      <c r="K1105">
        <v>0.97842790000000002</v>
      </c>
      <c r="L1105">
        <v>0.21065457000000001</v>
      </c>
      <c r="M1105">
        <v>0.50016780000000005</v>
      </c>
      <c r="N1105">
        <v>0.30960217000000001</v>
      </c>
      <c r="O1105">
        <v>0.33466527000000001</v>
      </c>
      <c r="P1105">
        <v>0.23420645000000001</v>
      </c>
      <c r="Q1105">
        <v>0.37980354</v>
      </c>
      <c r="R1105">
        <v>0.23358022000000001</v>
      </c>
      <c r="S1105">
        <v>1.0214513E-2</v>
      </c>
      <c r="T1105">
        <v>0.15376698999999999</v>
      </c>
      <c r="U1105">
        <v>0.22205716</v>
      </c>
      <c r="V1105">
        <v>8.7526409999999999E-2</v>
      </c>
      <c r="W1105">
        <v>0.12414873999999999</v>
      </c>
      <c r="X1105">
        <v>0.13329497000000001</v>
      </c>
      <c r="Y1105">
        <v>0.34821054000000001</v>
      </c>
      <c r="Z1105">
        <v>0.19989303999999999</v>
      </c>
      <c r="AA1105">
        <v>0.23339446999999999</v>
      </c>
      <c r="AB1105">
        <v>5.6403384000000001E-2</v>
      </c>
      <c r="AC1105">
        <v>0.26701154999999999</v>
      </c>
      <c r="AD1105">
        <v>0.15342692999999999</v>
      </c>
      <c r="AE1105">
        <v>0.28700322</v>
      </c>
      <c r="AF1105">
        <v>0.2891686</v>
      </c>
      <c r="AG1105">
        <v>9.7784010000000005E-2</v>
      </c>
      <c r="AH1105">
        <v>5.5765647000000002E-2</v>
      </c>
      <c r="AI1105">
        <v>0.33151048</v>
      </c>
      <c r="AJ1105">
        <v>0.18478622</v>
      </c>
      <c r="AK1105">
        <v>0.14411499999999999</v>
      </c>
      <c r="AL1105">
        <v>4.1465429999999998E-2</v>
      </c>
      <c r="AM1105">
        <v>0.24976805999999999</v>
      </c>
      <c r="AN1105">
        <v>7.4773165000000001E-3</v>
      </c>
      <c r="AO1105">
        <v>4.0574359999999997E-2</v>
      </c>
      <c r="AP1105">
        <v>0.35584905999999999</v>
      </c>
      <c r="AQ1105">
        <v>0.26096039999999998</v>
      </c>
      <c r="AR1105">
        <v>0.32197785000000001</v>
      </c>
      <c r="AS1105">
        <v>3.7209186999999998E-2</v>
      </c>
      <c r="AT1105">
        <v>6.4293384999999995E-2</v>
      </c>
      <c r="AU1105">
        <v>3.8423422999999998E-2</v>
      </c>
      <c r="AV1105">
        <v>-2.6316438000000001E-2</v>
      </c>
      <c r="AW1105">
        <v>0.32487612999999999</v>
      </c>
      <c r="AX1105">
        <v>0.20448147</v>
      </c>
      <c r="AY1105">
        <v>0.24516593</v>
      </c>
      <c r="AZ1105">
        <v>0.97402686000000005</v>
      </c>
      <c r="BA1105">
        <v>0.30860460000000001</v>
      </c>
      <c r="BB1105">
        <v>0.12966236</v>
      </c>
      <c r="BC1105">
        <v>0.24480312000000001</v>
      </c>
      <c r="BD1105">
        <v>0.29508644000000001</v>
      </c>
      <c r="BE1105">
        <v>5.5266166999999996E-3</v>
      </c>
      <c r="BF1105">
        <v>0.32189313000000003</v>
      </c>
      <c r="BG1105">
        <v>0.29807470000000003</v>
      </c>
      <c r="BH1105">
        <v>0.1013124</v>
      </c>
      <c r="BI1105">
        <v>0.28643516000000002</v>
      </c>
      <c r="BJ1105">
        <v>0.10421868400000001</v>
      </c>
      <c r="BK1105">
        <v>0.13057336</v>
      </c>
      <c r="BL1105">
        <v>0.18716413000000001</v>
      </c>
      <c r="BM1105">
        <v>0.29238125999999998</v>
      </c>
      <c r="BN1105">
        <v>0.28507979999999999</v>
      </c>
      <c r="BO1105">
        <v>0.17963216000000001</v>
      </c>
      <c r="BP1105">
        <v>0.29789975000000002</v>
      </c>
      <c r="BQ1105">
        <v>5.3481887999999998E-2</v>
      </c>
      <c r="BR1105">
        <v>0.23783783999999999</v>
      </c>
      <c r="BS1105">
        <v>0.31466272000000001</v>
      </c>
      <c r="BT1105">
        <v>0.39855839999999998</v>
      </c>
      <c r="BU1105">
        <v>0.22372642000000001</v>
      </c>
      <c r="BV1105">
        <v>0.18599014</v>
      </c>
      <c r="BW1105">
        <v>0.27415361999999999</v>
      </c>
      <c r="BX1105">
        <v>0.24215552000000001</v>
      </c>
      <c r="BY1105">
        <v>0.20984692999999999</v>
      </c>
      <c r="BZ1105">
        <v>0.17849132000000001</v>
      </c>
      <c r="CA1105">
        <v>0.21267728999999999</v>
      </c>
      <c r="CB1105">
        <v>3.7788620000000002E-2</v>
      </c>
      <c r="CC1105">
        <v>0.49375039999999998</v>
      </c>
      <c r="CD1105">
        <v>0.44985712</v>
      </c>
      <c r="CE1105">
        <v>0.29915628</v>
      </c>
      <c r="CF1105">
        <v>8.9453459999999999E-2</v>
      </c>
      <c r="CG1105">
        <v>7.3802136000000004E-2</v>
      </c>
      <c r="CH1105">
        <v>8.3904880000000001E-2</v>
      </c>
      <c r="CI1105">
        <v>0.22478849000000001</v>
      </c>
      <c r="CJ1105">
        <v>0.36822215000000003</v>
      </c>
      <c r="CK1105">
        <v>0.21296002999999999</v>
      </c>
      <c r="CL1105">
        <v>9.9537596000000006E-2</v>
      </c>
      <c r="CM1105">
        <v>0.18045676999999999</v>
      </c>
      <c r="CN1105">
        <v>0.29261356999999999</v>
      </c>
      <c r="CO1105">
        <v>0.15171137000000001</v>
      </c>
      <c r="CP1105">
        <v>0.17290969</v>
      </c>
      <c r="CQ1105">
        <v>0.24498673000000001</v>
      </c>
      <c r="CR1105">
        <v>0.14143184</v>
      </c>
      <c r="CS1105">
        <v>0.19867286000000001</v>
      </c>
      <c r="CT1105">
        <v>6.6955470000000003E-2</v>
      </c>
      <c r="CU1105">
        <v>0.106135435</v>
      </c>
      <c r="CV1105">
        <v>0.31767127000000001</v>
      </c>
      <c r="CW1105">
        <v>0.49155949999999998</v>
      </c>
      <c r="CX1105">
        <v>1.1299210000000001E-2</v>
      </c>
      <c r="CY1105">
        <v>0.39987751999999999</v>
      </c>
      <c r="CZ1105">
        <v>0.36757250000000002</v>
      </c>
      <c r="DA1105">
        <v>0.19277296999999999</v>
      </c>
      <c r="DB1105">
        <v>0.20644338000000001</v>
      </c>
      <c r="DC1105">
        <v>0.97655959999999997</v>
      </c>
      <c r="DD1105">
        <v>0.38822970000000001</v>
      </c>
      <c r="DE1105">
        <v>2.1117932999999999E-3</v>
      </c>
      <c r="DF1105">
        <f t="shared" si="44"/>
        <v>0.21136020190776703</v>
      </c>
      <c r="DG1105">
        <f t="shared" si="45"/>
        <v>0</v>
      </c>
      <c r="DH1105">
        <v>1.0677486519673269E-4</v>
      </c>
      <c r="DI1105">
        <f>VLOOKUP(B1105,owner_jaccard!$C$1:$E$1128,3,FALSE)</f>
        <v>0.28205128205128199</v>
      </c>
      <c r="DJ1105">
        <f>VLOOKUP(B1105,partic_jaccard!$C$1:$E$1128,3,FALSE)</f>
        <v>0.38461538461538403</v>
      </c>
      <c r="DK1105">
        <f>VLOOKUP(B1105,rtword_jaccard!$C$1:$E$1128,3,FALSE)</f>
        <v>0.219512195121951</v>
      </c>
      <c r="DL1105">
        <f>VLOOKUP(B1105,rtword_jaccard!$C$1:$F$1128,4,FALSE)</f>
        <v>0.35135135135135098</v>
      </c>
      <c r="DM1105">
        <f>VLOOKUP(B1105,rtword_jaccard!$C$1:$G$1128,5,FALSE)</f>
        <v>0.35746606334841602</v>
      </c>
      <c r="DN1105">
        <f>VLOOKUP(B1105,owner_j_重み付き!$C$1:$E$1128,3)</f>
        <v>3.2000000000000002E-3</v>
      </c>
      <c r="DO1105">
        <f>VLOOKUP(B1105,part_j_重み付き!$C$1:$E$1128,3,FALSE)</f>
        <v>7.7000000000000002E-3</v>
      </c>
      <c r="DP1105">
        <f>VLOOKUP(B1105,journalsection_jaccard!$C$2:$E$1129,3,FALSE)</f>
        <v>0.19047619047618999</v>
      </c>
      <c r="DQ1105">
        <f>VLOOKUP(B1105,journalsection_jaccard!$C$2:$F$1129,4,FALSE)</f>
        <v>0.273885350318471</v>
      </c>
      <c r="DR1105">
        <f>VLOOKUP(B1105,journalsection_jaccard!$C$2:$G$1129,5,FALSE)</f>
        <v>0.2</v>
      </c>
      <c r="DS1105">
        <f>VLOOKUP(B1105,journalsection_jaccard!$C$2:$H$1129,6,FALSE)</f>
        <v>5.2631578947368397E-2</v>
      </c>
    </row>
    <row r="1106" spans="1:123" x14ac:dyDescent="0.55000000000000004">
      <c r="A1106">
        <v>1099</v>
      </c>
      <c r="B1106" t="s">
        <v>2504</v>
      </c>
      <c r="C1106" t="s">
        <v>1205</v>
      </c>
      <c r="D1106">
        <v>0.14717445000000001</v>
      </c>
      <c r="E1106">
        <v>0.1183061</v>
      </c>
      <c r="F1106">
        <v>-4.6832286000000001E-2</v>
      </c>
      <c r="G1106">
        <v>0.12134043</v>
      </c>
      <c r="H1106">
        <v>0.11073637</v>
      </c>
      <c r="I1106">
        <v>-9.8526629999999994E-3</v>
      </c>
      <c r="J1106">
        <v>6.1290669999999998E-2</v>
      </c>
      <c r="K1106">
        <v>0.98270625</v>
      </c>
      <c r="L1106">
        <v>0.12515609999999999</v>
      </c>
      <c r="M1106">
        <v>0.18332085000000001</v>
      </c>
      <c r="N1106">
        <v>0.20686589</v>
      </c>
      <c r="O1106">
        <v>1.0668435E-2</v>
      </c>
      <c r="P1106">
        <v>0.14736115999999999</v>
      </c>
      <c r="Q1106">
        <v>0.17308567</v>
      </c>
      <c r="R1106">
        <v>8.5626850000000004E-2</v>
      </c>
      <c r="S1106">
        <v>-3.0476268000000001E-2</v>
      </c>
      <c r="T1106">
        <v>0.22503039999999999</v>
      </c>
      <c r="U1106">
        <v>0.13927113999999999</v>
      </c>
      <c r="V1106">
        <v>-5.0582327000000003E-2</v>
      </c>
      <c r="W1106">
        <v>0.11588511999999999</v>
      </c>
      <c r="X1106">
        <v>-6.773846E-2</v>
      </c>
      <c r="Y1106">
        <v>0.23837222</v>
      </c>
      <c r="Z1106">
        <v>4.3839375999999999E-2</v>
      </c>
      <c r="AA1106">
        <v>0.13473299999999999</v>
      </c>
      <c r="AB1106">
        <v>0.18059717</v>
      </c>
      <c r="AC1106">
        <v>0.26484363999999999</v>
      </c>
      <c r="AD1106">
        <v>-6.2526099999999996E-3</v>
      </c>
      <c r="AE1106">
        <v>5.0994612000000002E-2</v>
      </c>
      <c r="AF1106">
        <v>1.7354507000000002E-2</v>
      </c>
      <c r="AG1106">
        <v>8.2642400000000005E-2</v>
      </c>
      <c r="AH1106">
        <v>0.10572709</v>
      </c>
      <c r="AI1106">
        <v>0.22840426999999999</v>
      </c>
      <c r="AJ1106">
        <v>8.1540089999999996E-2</v>
      </c>
      <c r="AK1106">
        <v>0.1220165</v>
      </c>
      <c r="AL1106">
        <v>0.12825784000000001</v>
      </c>
      <c r="AM1106">
        <v>0.14466111000000001</v>
      </c>
      <c r="AN1106">
        <v>-0.13868464999999999</v>
      </c>
      <c r="AO1106">
        <v>-1.3592259000000001E-2</v>
      </c>
      <c r="AP1106">
        <v>0.26749909999999999</v>
      </c>
      <c r="AQ1106">
        <v>0.21943367999999999</v>
      </c>
      <c r="AR1106">
        <v>0.33840773000000002</v>
      </c>
      <c r="AS1106">
        <v>2.1379393E-2</v>
      </c>
      <c r="AT1106">
        <v>2.3590168000000001E-3</v>
      </c>
      <c r="AU1106">
        <v>5.4344800000000002E-3</v>
      </c>
      <c r="AV1106">
        <v>2.5764735E-2</v>
      </c>
      <c r="AW1106">
        <v>0.24686085999999999</v>
      </c>
      <c r="AX1106">
        <v>0.14694668</v>
      </c>
      <c r="AY1106">
        <v>8.3370860000000005E-2</v>
      </c>
      <c r="AZ1106">
        <v>0.96683246</v>
      </c>
      <c r="BA1106">
        <v>-0.19682811</v>
      </c>
      <c r="BB1106">
        <v>3.4022823000000001E-2</v>
      </c>
      <c r="BC1106">
        <v>0.17279649</v>
      </c>
      <c r="BD1106">
        <v>0.29751055999999998</v>
      </c>
      <c r="BE1106">
        <v>3.7551164999999997E-2</v>
      </c>
      <c r="BF1106">
        <v>0.26678913999999998</v>
      </c>
      <c r="BG1106">
        <v>0.39192674</v>
      </c>
      <c r="BH1106">
        <v>-2.3200003E-2</v>
      </c>
      <c r="BI1106">
        <v>0.11912146</v>
      </c>
      <c r="BJ1106">
        <v>0.23117188</v>
      </c>
      <c r="BK1106">
        <v>0.10942859000000001</v>
      </c>
      <c r="BL1106">
        <v>0.14799277</v>
      </c>
      <c r="BM1106">
        <v>3.3932499999999997E-2</v>
      </c>
      <c r="BN1106">
        <v>0.13045274000000001</v>
      </c>
      <c r="BO1106">
        <v>0.27303672000000001</v>
      </c>
      <c r="BP1106">
        <v>0.18035698</v>
      </c>
      <c r="BQ1106">
        <v>1.8635915999999999E-2</v>
      </c>
      <c r="BR1106">
        <v>0.18509590000000001</v>
      </c>
      <c r="BS1106">
        <v>0.22634925</v>
      </c>
      <c r="BT1106">
        <v>0.27531244999999999</v>
      </c>
      <c r="BU1106">
        <v>2.8769933000000001E-2</v>
      </c>
      <c r="BV1106">
        <v>6.8311250000000004E-2</v>
      </c>
      <c r="BW1106">
        <v>0.25626283999999999</v>
      </c>
      <c r="BX1106">
        <v>0.16762389999999999</v>
      </c>
      <c r="BY1106">
        <v>-2.591711E-2</v>
      </c>
      <c r="BZ1106">
        <v>6.9566295E-2</v>
      </c>
      <c r="CA1106">
        <v>6.8324739999999995E-2</v>
      </c>
      <c r="CB1106">
        <v>7.3058739999999997E-2</v>
      </c>
      <c r="CC1106">
        <v>0.35956129999999997</v>
      </c>
      <c r="CD1106">
        <v>0.23559912</v>
      </c>
      <c r="CE1106">
        <v>0.12649982000000001</v>
      </c>
      <c r="CF1106">
        <v>0.29306885999999999</v>
      </c>
      <c r="CG1106">
        <v>0.10211397</v>
      </c>
      <c r="CH1106">
        <v>6.6231485000000003E-3</v>
      </c>
      <c r="CI1106">
        <v>-3.5384911999999998E-2</v>
      </c>
      <c r="CJ1106">
        <v>0.1172642</v>
      </c>
      <c r="CK1106">
        <v>0.13610098000000001</v>
      </c>
      <c r="CL1106">
        <v>0.12028659999999999</v>
      </c>
      <c r="CM1106">
        <v>0.14354502</v>
      </c>
      <c r="CN1106">
        <v>7.2306800000000004E-2</v>
      </c>
      <c r="CO1106">
        <v>5.9841999999999999E-2</v>
      </c>
      <c r="CP1106">
        <v>0.22138931000000001</v>
      </c>
      <c r="CQ1106">
        <v>-9.7753179999999995E-2</v>
      </c>
      <c r="CR1106">
        <v>3.7203066E-2</v>
      </c>
      <c r="CS1106">
        <v>0.25147452999999997</v>
      </c>
      <c r="CT1106">
        <v>0.21553496</v>
      </c>
      <c r="CU1106">
        <v>-6.065135E-2</v>
      </c>
      <c r="CV1106">
        <v>0.19958999999999999</v>
      </c>
      <c r="CW1106">
        <v>0.15761678000000001</v>
      </c>
      <c r="CX1106">
        <v>-9.8516784999999996E-2</v>
      </c>
      <c r="CY1106">
        <v>0.23986572</v>
      </c>
      <c r="CZ1106">
        <v>0.23311497</v>
      </c>
      <c r="DA1106">
        <v>4.2413465999999997E-2</v>
      </c>
      <c r="DB1106">
        <v>0.20213160999999999</v>
      </c>
      <c r="DC1106">
        <v>0.96349907000000001</v>
      </c>
      <c r="DD1106">
        <v>0.11178747999999999</v>
      </c>
      <c r="DE1106">
        <v>1.410291E-2</v>
      </c>
      <c r="DF1106">
        <f t="shared" si="44"/>
        <v>0.11468675159514556</v>
      </c>
      <c r="DG1106">
        <f t="shared" si="45"/>
        <v>0</v>
      </c>
      <c r="DH1106">
        <v>0</v>
      </c>
      <c r="DI1106">
        <f>VLOOKUP(B1106,owner_jaccard!$C$1:$E$1128,3,FALSE)</f>
        <v>0</v>
      </c>
      <c r="DJ1106">
        <f>VLOOKUP(B1106,partic_jaccard!$C$1:$E$1128,3,FALSE)</f>
        <v>0</v>
      </c>
      <c r="DK1106">
        <f>VLOOKUP(B1106,rtword_jaccard!$C$1:$E$1128,3,FALSE)</f>
        <v>7.5268817204300995E-2</v>
      </c>
      <c r="DL1106">
        <f>VLOOKUP(B1106,rtword_jaccard!$C$1:$F$1128,4,FALSE)</f>
        <v>0.17647058823529399</v>
      </c>
      <c r="DM1106">
        <f>VLOOKUP(B1106,rtword_jaccard!$C$1:$G$1128,5,FALSE)</f>
        <v>0.21457489878542499</v>
      </c>
      <c r="DN1106">
        <f>VLOOKUP(B1106,owner_j_重み付き!$C$1:$E$1128,3)</f>
        <v>0</v>
      </c>
      <c r="DO1106">
        <f>VLOOKUP(B1106,part_j_重み付き!$C$1:$E$1128,3,FALSE)</f>
        <v>0</v>
      </c>
      <c r="DP1106">
        <f>VLOOKUP(B1106,journalsection_jaccard!$C$2:$E$1129,3,FALSE)</f>
        <v>0.16279069767441801</v>
      </c>
      <c r="DQ1106">
        <f>VLOOKUP(B1106,journalsection_jaccard!$C$2:$F$1129,4,FALSE)</f>
        <v>0.25786163522012501</v>
      </c>
      <c r="DR1106">
        <f>VLOOKUP(B1106,journalsection_jaccard!$C$2:$G$1129,5,FALSE)</f>
        <v>0.167315175097276</v>
      </c>
      <c r="DS1106">
        <f>VLOOKUP(B1106,journalsection_jaccard!$C$2:$H$1129,6,FALSE)</f>
        <v>5.2631578947368397E-2</v>
      </c>
    </row>
    <row r="1107" spans="1:123" x14ac:dyDescent="0.55000000000000004">
      <c r="A1107">
        <v>1100</v>
      </c>
      <c r="B1107" t="s">
        <v>2505</v>
      </c>
      <c r="C1107" t="s">
        <v>1206</v>
      </c>
      <c r="D1107">
        <v>0.118824266</v>
      </c>
      <c r="E1107">
        <v>0.18048623</v>
      </c>
      <c r="F1107">
        <v>5.9696197999999999E-2</v>
      </c>
      <c r="G1107">
        <v>0.18629588</v>
      </c>
      <c r="H1107">
        <v>0.16322753000000001</v>
      </c>
      <c r="I1107">
        <v>0.1083983</v>
      </c>
      <c r="J1107">
        <v>0.24197278999999999</v>
      </c>
      <c r="K1107">
        <v>0.98298989999999997</v>
      </c>
      <c r="L1107">
        <v>0.13288699000000001</v>
      </c>
      <c r="M1107">
        <v>0.31931831999999999</v>
      </c>
      <c r="N1107">
        <v>0.40106199999999997</v>
      </c>
      <c r="O1107">
        <v>0.17181441</v>
      </c>
      <c r="P1107">
        <v>0.1076053</v>
      </c>
      <c r="Q1107">
        <v>0.23339262999999999</v>
      </c>
      <c r="R1107">
        <v>0.11574133</v>
      </c>
      <c r="S1107">
        <v>-0.116512</v>
      </c>
      <c r="T1107">
        <v>0.18471898</v>
      </c>
      <c r="U1107">
        <v>0.19619845</v>
      </c>
      <c r="V1107">
        <v>5.0688323E-2</v>
      </c>
      <c r="W1107">
        <v>0.23666398</v>
      </c>
      <c r="X1107">
        <v>0.36599730000000003</v>
      </c>
      <c r="Y1107">
        <v>0.25709113</v>
      </c>
      <c r="Z1107">
        <v>0.26909119999999997</v>
      </c>
      <c r="AA1107">
        <v>0.21173337</v>
      </c>
      <c r="AB1107">
        <v>0.34504121999999998</v>
      </c>
      <c r="AC1107">
        <v>0.28308448000000003</v>
      </c>
      <c r="AD1107">
        <v>0.23436657</v>
      </c>
      <c r="AE1107">
        <v>1.6227900999999999E-2</v>
      </c>
      <c r="AF1107">
        <v>0.24920154</v>
      </c>
      <c r="AG1107">
        <v>8.4723999999999997E-3</v>
      </c>
      <c r="AH1107">
        <v>-8.7101020000000001E-2</v>
      </c>
      <c r="AI1107">
        <v>0.21015867999999999</v>
      </c>
      <c r="AJ1107">
        <v>-4.3476912999999999E-2</v>
      </c>
      <c r="AK1107">
        <v>0.14170936000000001</v>
      </c>
      <c r="AL1107">
        <v>5.1025156000000002E-2</v>
      </c>
      <c r="AM1107">
        <v>0.26716810000000002</v>
      </c>
      <c r="AN1107">
        <v>0.13877523999999999</v>
      </c>
      <c r="AO1107">
        <v>-5.6079919999999998E-2</v>
      </c>
      <c r="AP1107">
        <v>5.2714459999999998E-2</v>
      </c>
      <c r="AQ1107">
        <v>0.15108906999999999</v>
      </c>
      <c r="AR1107">
        <v>0.26046264000000002</v>
      </c>
      <c r="AS1107">
        <v>0.18049390000000001</v>
      </c>
      <c r="AT1107">
        <v>0.113716364</v>
      </c>
      <c r="AU1107">
        <v>9.2875089999999993E-2</v>
      </c>
      <c r="AV1107">
        <v>1.6552571000000001E-4</v>
      </c>
      <c r="AW1107">
        <v>0.14524229</v>
      </c>
      <c r="AX1107">
        <v>0.11874594500000001</v>
      </c>
      <c r="AY1107">
        <v>0.2524863</v>
      </c>
      <c r="AZ1107">
        <v>0.95731290000000002</v>
      </c>
      <c r="BA1107">
        <v>0.13268682000000001</v>
      </c>
      <c r="BB1107">
        <v>0.21547464999999999</v>
      </c>
      <c r="BC1107">
        <v>1.4194264999999999E-2</v>
      </c>
      <c r="BD1107">
        <v>7.5959330000000005E-2</v>
      </c>
      <c r="BE1107">
        <v>1.8873706000000001E-2</v>
      </c>
      <c r="BF1107">
        <v>0.22155952000000001</v>
      </c>
      <c r="BG1107">
        <v>8.1304920000000003E-2</v>
      </c>
      <c r="BH1107">
        <v>0.14393929999999999</v>
      </c>
      <c r="BI1107">
        <v>0.15538452999999999</v>
      </c>
      <c r="BJ1107">
        <v>0.123699926</v>
      </c>
      <c r="BK1107">
        <v>0.29189214000000002</v>
      </c>
      <c r="BL1107">
        <v>0.11383719</v>
      </c>
      <c r="BM1107">
        <v>0.21233156</v>
      </c>
      <c r="BN1107">
        <v>0.17033209999999999</v>
      </c>
      <c r="BO1107">
        <v>0.19096543999999999</v>
      </c>
      <c r="BP1107">
        <v>0.19286349999999999</v>
      </c>
      <c r="BQ1107">
        <v>7.7346070000000003E-2</v>
      </c>
      <c r="BR1107">
        <v>0.19579236</v>
      </c>
      <c r="BS1107">
        <v>0.18953972999999999</v>
      </c>
      <c r="BT1107">
        <v>9.1431640000000005E-3</v>
      </c>
      <c r="BU1107">
        <v>8.1663853999999994E-2</v>
      </c>
      <c r="BV1107">
        <v>0.27912136999999998</v>
      </c>
      <c r="BW1107">
        <v>0.18572329000000001</v>
      </c>
      <c r="BX1107">
        <v>0.26913475999999997</v>
      </c>
      <c r="BY1107">
        <v>0.18258916</v>
      </c>
      <c r="BZ1107">
        <v>8.0875530000000001E-2</v>
      </c>
      <c r="CA1107">
        <v>0.10693277399999999</v>
      </c>
      <c r="CB1107">
        <v>-5.0168536999999999E-2</v>
      </c>
      <c r="CC1107">
        <v>0.23292203</v>
      </c>
      <c r="CD1107">
        <v>0.22859734000000001</v>
      </c>
      <c r="CE1107">
        <v>0.23062825000000001</v>
      </c>
      <c r="CF1107">
        <v>0.118214704</v>
      </c>
      <c r="CG1107">
        <v>7.2194789999999995E-2</v>
      </c>
      <c r="CH1107">
        <v>0.18864839</v>
      </c>
      <c r="CI1107">
        <v>6.3944764000000001E-2</v>
      </c>
      <c r="CJ1107">
        <v>3.4243096000000001E-2</v>
      </c>
      <c r="CK1107">
        <v>0.18879049000000001</v>
      </c>
      <c r="CL1107">
        <v>0.16036673000000001</v>
      </c>
      <c r="CM1107">
        <v>0.30428913000000002</v>
      </c>
      <c r="CN1107">
        <v>0.15332999999999999</v>
      </c>
      <c r="CO1107">
        <v>-1.0028624999999999E-2</v>
      </c>
      <c r="CP1107">
        <v>5.7539749999999997E-3</v>
      </c>
      <c r="CQ1107">
        <v>0.25021923000000001</v>
      </c>
      <c r="CR1107">
        <v>0.25319009999999997</v>
      </c>
      <c r="CS1107">
        <v>0.20825183</v>
      </c>
      <c r="CT1107">
        <v>0.122611575</v>
      </c>
      <c r="CU1107">
        <v>0.10608234</v>
      </c>
      <c r="CV1107">
        <v>0.25644640000000002</v>
      </c>
      <c r="CW1107">
        <v>0.12604679999999999</v>
      </c>
      <c r="CX1107">
        <v>0.21237323999999999</v>
      </c>
      <c r="CY1107">
        <v>9.8984290000000003E-2</v>
      </c>
      <c r="CZ1107">
        <v>0.32795893999999998</v>
      </c>
      <c r="DA1107">
        <v>0.24883810000000001</v>
      </c>
      <c r="DB1107">
        <v>5.3355134999999998E-2</v>
      </c>
      <c r="DC1107">
        <v>0.973298</v>
      </c>
      <c r="DD1107">
        <v>0.12193121</v>
      </c>
      <c r="DE1107">
        <v>0.24801408999999999</v>
      </c>
      <c r="DF1107">
        <f t="shared" si="44"/>
        <v>0.15429269953116506</v>
      </c>
      <c r="DG1107">
        <f t="shared" si="45"/>
        <v>0</v>
      </c>
      <c r="DH1107">
        <v>0</v>
      </c>
      <c r="DI1107">
        <f>VLOOKUP(B1107,owner_jaccard!$C$1:$E$1128,3,FALSE)</f>
        <v>9.6774193548387094E-2</v>
      </c>
      <c r="DJ1107">
        <f>VLOOKUP(B1107,partic_jaccard!$C$1:$E$1128,3,FALSE)</f>
        <v>0.11111111111111099</v>
      </c>
      <c r="DK1107">
        <f>VLOOKUP(B1107,rtword_jaccard!$C$1:$E$1128,3,FALSE)</f>
        <v>0.17647058823529399</v>
      </c>
      <c r="DL1107">
        <f>VLOOKUP(B1107,rtword_jaccard!$C$1:$F$1128,4,FALSE)</f>
        <v>0.273885350318471</v>
      </c>
      <c r="DM1107">
        <f>VLOOKUP(B1107,rtword_jaccard!$C$1:$G$1128,5,FALSE)</f>
        <v>0.27659574468085102</v>
      </c>
      <c r="DN1107">
        <f>VLOOKUP(B1107,owner_j_重み付き!$C$1:$E$1128,3)</f>
        <v>6.9999999999999999E-4</v>
      </c>
      <c r="DO1107">
        <f>VLOOKUP(B1107,part_j_重み付き!$C$1:$E$1128,3,FALSE)</f>
        <v>1.4E-3</v>
      </c>
      <c r="DP1107">
        <f>VLOOKUP(B1107,journalsection_jaccard!$C$2:$E$1129,3,FALSE)</f>
        <v>0.17647058823529399</v>
      </c>
      <c r="DQ1107">
        <f>VLOOKUP(B1107,journalsection_jaccard!$C$2:$F$1129,4,FALSE)</f>
        <v>0.273885350318471</v>
      </c>
      <c r="DR1107">
        <f>VLOOKUP(B1107,journalsection_jaccard!$C$2:$G$1129,5,FALSE)</f>
        <v>0.181102362204724</v>
      </c>
      <c r="DS1107">
        <f>VLOOKUP(B1107,journalsection_jaccard!$C$2:$H$1129,6,FALSE)</f>
        <v>6.3829787234042507E-2</v>
      </c>
    </row>
    <row r="1108" spans="1:123" x14ac:dyDescent="0.55000000000000004">
      <c r="A1108">
        <v>1101</v>
      </c>
      <c r="B1108" t="s">
        <v>2506</v>
      </c>
      <c r="C1108" t="s">
        <v>1207</v>
      </c>
      <c r="D1108">
        <v>5.0309847999999997E-2</v>
      </c>
      <c r="E1108">
        <v>1.3009441E-2</v>
      </c>
      <c r="F1108">
        <v>6.3935190000000003E-2</v>
      </c>
      <c r="G1108">
        <v>0.28752726000000001</v>
      </c>
      <c r="H1108">
        <v>-2.1274207E-2</v>
      </c>
      <c r="I1108">
        <v>-8.5815470000000005E-2</v>
      </c>
      <c r="J1108">
        <v>0.2750282</v>
      </c>
      <c r="K1108">
        <v>0.98535309999999998</v>
      </c>
      <c r="L1108">
        <v>5.2117231999999999E-2</v>
      </c>
      <c r="M1108">
        <v>0.17516175</v>
      </c>
      <c r="N1108">
        <v>0.12920308</v>
      </c>
      <c r="O1108">
        <v>8.8084099999999999E-2</v>
      </c>
      <c r="P1108">
        <v>-9.7999159999999992E-4</v>
      </c>
      <c r="Q1108">
        <v>0.21219967000000001</v>
      </c>
      <c r="R1108">
        <v>0.14633144000000001</v>
      </c>
      <c r="S1108">
        <v>-4.8434466000000002E-2</v>
      </c>
      <c r="T1108">
        <v>-4.9487746999999999E-2</v>
      </c>
      <c r="U1108">
        <v>0.24455180000000001</v>
      </c>
      <c r="V1108">
        <v>1.2850266000000001E-2</v>
      </c>
      <c r="W1108">
        <v>0.19165916999999999</v>
      </c>
      <c r="X1108">
        <v>0.18462639</v>
      </c>
      <c r="Y1108">
        <v>7.2270920000000002E-2</v>
      </c>
      <c r="Z1108">
        <v>0.15462846</v>
      </c>
      <c r="AA1108">
        <v>0.10417148</v>
      </c>
      <c r="AB1108">
        <v>7.5976535999999997E-2</v>
      </c>
      <c r="AC1108">
        <v>3.8434000000000003E-2</v>
      </c>
      <c r="AD1108">
        <v>6.0266489999999999E-2</v>
      </c>
      <c r="AE1108">
        <v>-9.2910220000000002E-2</v>
      </c>
      <c r="AF1108">
        <v>0.21360862</v>
      </c>
      <c r="AG1108">
        <v>2.2344327000000001E-2</v>
      </c>
      <c r="AH1108">
        <v>0.106770165</v>
      </c>
      <c r="AI1108">
        <v>0.15388147999999999</v>
      </c>
      <c r="AJ1108">
        <v>0.23320214</v>
      </c>
      <c r="AK1108">
        <v>5.5621080000000003E-2</v>
      </c>
      <c r="AL1108">
        <v>1.6524226999999999E-2</v>
      </c>
      <c r="AM1108">
        <v>-7.0296473999999998E-2</v>
      </c>
      <c r="AN1108">
        <v>6.2106333999999999E-2</v>
      </c>
      <c r="AO1108">
        <v>0.14354005</v>
      </c>
      <c r="AP1108">
        <v>4.845576E-2</v>
      </c>
      <c r="AQ1108">
        <v>0.33544703999999997</v>
      </c>
      <c r="AR1108">
        <v>0.17202680000000001</v>
      </c>
      <c r="AS1108">
        <v>-1.0026152E-2</v>
      </c>
      <c r="AT1108">
        <v>2.7876775999999999E-2</v>
      </c>
      <c r="AU1108">
        <v>-3.1586780000000002E-2</v>
      </c>
      <c r="AV1108">
        <v>3.7114072999999997E-2</v>
      </c>
      <c r="AW1108">
        <v>0.42614022000000001</v>
      </c>
      <c r="AX1108">
        <v>0.20241717000000001</v>
      </c>
      <c r="AY1108">
        <v>0.29933226000000002</v>
      </c>
      <c r="AZ1108">
        <v>0.92334119999999997</v>
      </c>
      <c r="BA1108">
        <v>1.1111309E-2</v>
      </c>
      <c r="BB1108">
        <v>0.10236691000000001</v>
      </c>
      <c r="BC1108">
        <v>0.14612240000000001</v>
      </c>
      <c r="BD1108">
        <v>0.25571337</v>
      </c>
      <c r="BE1108">
        <v>0.17372693</v>
      </c>
      <c r="BF1108">
        <v>0.111998126</v>
      </c>
      <c r="BG1108">
        <v>0.24957888</v>
      </c>
      <c r="BH1108">
        <v>0.23648738999999999</v>
      </c>
      <c r="BI1108">
        <v>0.21334777999999999</v>
      </c>
      <c r="BJ1108">
        <v>0.25947421999999998</v>
      </c>
      <c r="BK1108">
        <v>0.31782653999999999</v>
      </c>
      <c r="BL1108">
        <v>0.19836384000000001</v>
      </c>
      <c r="BM1108">
        <v>-5.3162806E-2</v>
      </c>
      <c r="BN1108">
        <v>0.22805143999999999</v>
      </c>
      <c r="BO1108">
        <v>0.26958411999999998</v>
      </c>
      <c r="BP1108">
        <v>0.32470900000000003</v>
      </c>
      <c r="BQ1108">
        <v>0.31208493999999998</v>
      </c>
      <c r="BR1108">
        <v>0.17395793000000001</v>
      </c>
      <c r="BS1108">
        <v>0.34989110000000001</v>
      </c>
      <c r="BT1108">
        <v>0.26594891999999998</v>
      </c>
      <c r="BU1108">
        <v>0.30831426000000001</v>
      </c>
      <c r="BV1108">
        <v>1.2892354999999999E-2</v>
      </c>
      <c r="BW1108">
        <v>0.23449531000000001</v>
      </c>
      <c r="BX1108">
        <v>0.26943203999999998</v>
      </c>
      <c r="BY1108">
        <v>0.21586369999999999</v>
      </c>
      <c r="BZ1108">
        <v>4.9184422999999998E-2</v>
      </c>
      <c r="CA1108">
        <v>0.10935818</v>
      </c>
      <c r="CB1108">
        <v>0.3193454</v>
      </c>
      <c r="CC1108">
        <v>0.37481292999999999</v>
      </c>
      <c r="CD1108">
        <v>0.27100681999999998</v>
      </c>
      <c r="CE1108">
        <v>0.20920663</v>
      </c>
      <c r="CF1108">
        <v>0.12981746999999999</v>
      </c>
      <c r="CG1108">
        <v>0.30214584</v>
      </c>
      <c r="CH1108">
        <v>0.26379865000000002</v>
      </c>
      <c r="CI1108">
        <v>0.12866258999999999</v>
      </c>
      <c r="CJ1108">
        <v>0.23946352000000001</v>
      </c>
      <c r="CK1108">
        <v>7.4362620000000004E-2</v>
      </c>
      <c r="CL1108">
        <v>7.329339E-2</v>
      </c>
      <c r="CM1108">
        <v>-1.4745528000000001E-2</v>
      </c>
      <c r="CN1108">
        <v>-2.1561365999999998E-2</v>
      </c>
      <c r="CO1108">
        <v>4.3266796999999997E-3</v>
      </c>
      <c r="CP1108">
        <v>0.30627473999999999</v>
      </c>
      <c r="CQ1108">
        <v>2.8319936E-2</v>
      </c>
      <c r="CR1108">
        <v>0.21921336999999999</v>
      </c>
      <c r="CS1108">
        <v>0.21238836999999999</v>
      </c>
      <c r="CT1108">
        <v>0.29892619999999998</v>
      </c>
      <c r="CU1108">
        <v>0.15209729999999999</v>
      </c>
      <c r="CV1108">
        <v>0.10938804000000001</v>
      </c>
      <c r="CW1108">
        <v>0.11238764</v>
      </c>
      <c r="CX1108">
        <v>0.13086039999999999</v>
      </c>
      <c r="CY1108">
        <v>0.19468634000000001</v>
      </c>
      <c r="CZ1108">
        <v>0.21867797999999999</v>
      </c>
      <c r="DA1108">
        <v>0.30414166999999998</v>
      </c>
      <c r="DB1108">
        <v>0.26769320000000002</v>
      </c>
      <c r="DC1108">
        <v>0.97247779999999995</v>
      </c>
      <c r="DD1108">
        <v>0.21319564999999999</v>
      </c>
      <c r="DE1108">
        <v>5.233993E-2</v>
      </c>
      <c r="DF1108">
        <f t="shared" si="44"/>
        <v>0.14853581316601941</v>
      </c>
      <c r="DG1108">
        <f t="shared" si="45"/>
        <v>0</v>
      </c>
      <c r="DH1108">
        <v>0</v>
      </c>
      <c r="DI1108">
        <f>VLOOKUP(B1108,owner_jaccard!$C$1:$E$1128,3,FALSE)</f>
        <v>0.14705882352941099</v>
      </c>
      <c r="DJ1108">
        <f>VLOOKUP(B1108,partic_jaccard!$C$1:$E$1128,3,FALSE)</f>
        <v>0.13636363636363599</v>
      </c>
      <c r="DK1108">
        <f>VLOOKUP(B1108,rtword_jaccard!$C$1:$E$1128,3,FALSE)</f>
        <v>0.11111111111111099</v>
      </c>
      <c r="DL1108">
        <f>VLOOKUP(B1108,rtword_jaccard!$C$1:$F$1128,4,FALSE)</f>
        <v>0.16959064327485299</v>
      </c>
      <c r="DM1108">
        <f>VLOOKUP(B1108,rtword_jaccard!$C$1:$G$1128,5,FALSE)</f>
        <v>0.21457489878542499</v>
      </c>
      <c r="DN1108">
        <f>VLOOKUP(B1108,owner_j_重み付き!$C$1:$E$1128,3)</f>
        <v>4.3E-3</v>
      </c>
      <c r="DO1108">
        <f>VLOOKUP(B1108,part_j_重み付き!$C$1:$E$1128,3,FALSE)</f>
        <v>4.3E-3</v>
      </c>
      <c r="DP1108">
        <f>VLOOKUP(B1108,journalsection_jaccard!$C$2:$E$1129,3,FALSE)</f>
        <v>0.51515151515151503</v>
      </c>
      <c r="DQ1108">
        <f>VLOOKUP(B1108,journalsection_jaccard!$C$2:$F$1129,4,FALSE)</f>
        <v>0.31578947368421001</v>
      </c>
      <c r="DR1108">
        <f>VLOOKUP(B1108,journalsection_jaccard!$C$2:$G$1129,5,FALSE)</f>
        <v>0.27118644067796599</v>
      </c>
      <c r="DS1108">
        <f>VLOOKUP(B1108,journalsection_jaccard!$C$2:$H$1129,6,FALSE)</f>
        <v>9.8901098901098897E-2</v>
      </c>
    </row>
    <row r="1109" spans="1:123" hidden="1" x14ac:dyDescent="0.55000000000000004">
      <c r="A1109">
        <v>1102</v>
      </c>
      <c r="B1109" t="s">
        <v>2507</v>
      </c>
      <c r="C1109" t="s">
        <v>1208</v>
      </c>
      <c r="D1109">
        <v>0.14725558</v>
      </c>
      <c r="E1109">
        <v>-1.8222911000000001E-2</v>
      </c>
      <c r="F1109">
        <v>5.5585820000000001E-2</v>
      </c>
      <c r="G1109">
        <v>0.27770646999999998</v>
      </c>
      <c r="H1109">
        <v>0.12852347</v>
      </c>
      <c r="I1109">
        <v>-4.3671080000000001E-2</v>
      </c>
      <c r="J1109">
        <v>0.14139552</v>
      </c>
      <c r="K1109">
        <v>0.98715746000000004</v>
      </c>
      <c r="L1109">
        <v>0.27162015</v>
      </c>
      <c r="M1109">
        <v>7.8732150000000001E-2</v>
      </c>
      <c r="N1109">
        <v>0.21948785000000001</v>
      </c>
      <c r="O1109">
        <v>0.29115986999999999</v>
      </c>
      <c r="P1109">
        <v>0.40306604000000001</v>
      </c>
      <c r="Q1109">
        <v>0.31604470000000001</v>
      </c>
      <c r="R1109">
        <v>0.22122219000000001</v>
      </c>
      <c r="S1109">
        <v>0.12514238</v>
      </c>
      <c r="T1109">
        <v>7.517298E-2</v>
      </c>
      <c r="U1109">
        <v>2.8730338000000001E-2</v>
      </c>
      <c r="V1109">
        <v>9.1460650000000004E-2</v>
      </c>
      <c r="W1109">
        <v>0.22287002</v>
      </c>
      <c r="X1109">
        <v>0.14890355999999999</v>
      </c>
      <c r="Y1109">
        <v>0.23628916999999999</v>
      </c>
      <c r="Z1109">
        <v>6.0357901999999998E-2</v>
      </c>
      <c r="AA1109">
        <v>0.19652043</v>
      </c>
      <c r="AB1109">
        <v>0.20985311000000001</v>
      </c>
      <c r="AC1109">
        <v>9.6497819999999998E-2</v>
      </c>
      <c r="AD1109">
        <v>8.6066530000000006E-3</v>
      </c>
      <c r="AE1109">
        <v>4.0598422000000002E-2</v>
      </c>
      <c r="AF1109">
        <v>0.16713500000000001</v>
      </c>
      <c r="AG1109">
        <v>0.10174475600000001</v>
      </c>
      <c r="AH1109">
        <v>1.7213577000000001E-2</v>
      </c>
      <c r="AI1109">
        <v>0.27595592000000002</v>
      </c>
      <c r="AJ1109">
        <v>1.1394664000000001E-2</v>
      </c>
      <c r="AK1109">
        <v>6.1679084000000002E-2</v>
      </c>
      <c r="AL1109">
        <v>7.9924799999999997E-3</v>
      </c>
      <c r="AM1109">
        <v>7.8199564999999999E-2</v>
      </c>
      <c r="AN1109">
        <v>0.19837947</v>
      </c>
      <c r="AO1109">
        <v>0.18668853999999999</v>
      </c>
      <c r="AP1109">
        <v>0.25211444</v>
      </c>
      <c r="AQ1109">
        <v>0.27188489999999998</v>
      </c>
      <c r="AR1109">
        <v>0.26063750000000002</v>
      </c>
      <c r="AS1109">
        <v>0.16287942</v>
      </c>
      <c r="AT1109">
        <v>0.15922720000000001</v>
      </c>
      <c r="AU1109">
        <v>0.12255595</v>
      </c>
      <c r="AV1109">
        <v>7.6173484E-2</v>
      </c>
      <c r="AW1109">
        <v>0.23157899000000001</v>
      </c>
      <c r="AX1109">
        <v>0.27638990000000002</v>
      </c>
      <c r="AY1109">
        <v>0.14685503</v>
      </c>
      <c r="AZ1109">
        <v>0.92377483999999999</v>
      </c>
      <c r="BA1109">
        <v>3.0479730999999999E-2</v>
      </c>
      <c r="BB1109">
        <v>0.13541079</v>
      </c>
      <c r="BC1109">
        <v>3.4318662999999999E-2</v>
      </c>
      <c r="BD1109">
        <v>0.11975572</v>
      </c>
      <c r="BE1109">
        <v>0.21650273</v>
      </c>
      <c r="BF1109">
        <v>0.23883303</v>
      </c>
      <c r="BG1109">
        <v>0.31090918000000001</v>
      </c>
      <c r="BH1109">
        <v>7.3132524000000003E-3</v>
      </c>
      <c r="BI1109">
        <v>0.18698786000000001</v>
      </c>
      <c r="BJ1109">
        <v>7.2889399999999993E-2</v>
      </c>
      <c r="BK1109">
        <v>0.16410378</v>
      </c>
      <c r="BL1109">
        <v>5.6360513000000001E-2</v>
      </c>
      <c r="BM1109">
        <v>6.1818089999999999E-2</v>
      </c>
      <c r="BN1109">
        <v>0.19207179999999999</v>
      </c>
      <c r="BO1109">
        <v>0.32566349999999999</v>
      </c>
      <c r="BP1109">
        <v>0.21540079000000001</v>
      </c>
      <c r="BQ1109">
        <v>9.9914600000000006E-2</v>
      </c>
      <c r="BR1109">
        <v>0.17655902000000001</v>
      </c>
      <c r="BS1109">
        <v>0.21542934999999999</v>
      </c>
      <c r="BT1109">
        <v>0.24681496999999999</v>
      </c>
      <c r="BU1109">
        <v>0.24623856999999999</v>
      </c>
      <c r="BV1109">
        <v>0.10881597</v>
      </c>
      <c r="BW1109">
        <v>0.19836074000000001</v>
      </c>
      <c r="BX1109">
        <v>0.16403407</v>
      </c>
      <c r="BY1109">
        <v>0.101957195</v>
      </c>
      <c r="BZ1109">
        <v>0.30657952999999999</v>
      </c>
      <c r="CA1109">
        <v>8.0251890000000006E-2</v>
      </c>
      <c r="CB1109">
        <v>0.24256875</v>
      </c>
      <c r="CC1109">
        <v>3.4695166999999999E-2</v>
      </c>
      <c r="CD1109">
        <v>0.29481864000000002</v>
      </c>
      <c r="CE1109">
        <v>0.16798145</v>
      </c>
      <c r="CF1109">
        <v>-8.0729640000000002E-3</v>
      </c>
      <c r="CG1109">
        <v>0.29714312999999998</v>
      </c>
      <c r="CH1109">
        <v>0.121211715</v>
      </c>
      <c r="CI1109">
        <v>0.23641121000000001</v>
      </c>
      <c r="CJ1109">
        <v>0.35316804000000002</v>
      </c>
      <c r="CK1109">
        <v>0.34231200000000001</v>
      </c>
      <c r="CL1109">
        <v>8.1943914000000007E-2</v>
      </c>
      <c r="CM1109">
        <v>0.10146627</v>
      </c>
      <c r="CN1109">
        <v>0.15995759000000001</v>
      </c>
      <c r="CO1109">
        <v>-1.05496505E-2</v>
      </c>
      <c r="CP1109">
        <v>0.103984326</v>
      </c>
      <c r="CQ1109">
        <v>0.12076126</v>
      </c>
      <c r="CR1109">
        <v>6.9384180000000004E-2</v>
      </c>
      <c r="CS1109">
        <v>-1.5608594999999999E-3</v>
      </c>
      <c r="CT1109">
        <v>0.28732517000000002</v>
      </c>
      <c r="CU1109">
        <v>0.34531137000000001</v>
      </c>
      <c r="CV1109">
        <v>0.34580722000000003</v>
      </c>
      <c r="CW1109">
        <v>0.31446844000000002</v>
      </c>
      <c r="CX1109">
        <v>0.1042738</v>
      </c>
      <c r="CY1109">
        <v>0.17847404</v>
      </c>
      <c r="CZ1109">
        <v>0.18855279999999999</v>
      </c>
      <c r="DA1109">
        <v>0.17877319999999999</v>
      </c>
      <c r="DB1109">
        <v>0.32985595000000001</v>
      </c>
      <c r="DC1109">
        <v>0.96998835000000005</v>
      </c>
      <c r="DD1109">
        <v>0.121595286</v>
      </c>
      <c r="DE1109">
        <v>9.3154944000000003E-2</v>
      </c>
      <c r="DF1109">
        <f t="shared" si="44"/>
        <v>0.16122893443106792</v>
      </c>
      <c r="DG1109">
        <f t="shared" si="45"/>
        <v>0</v>
      </c>
      <c r="DH1109">
        <v>5.3290391547440433E-2</v>
      </c>
      <c r="DI1109">
        <f>VLOOKUP(B1109,owner_jaccard!$C$1:$E$1128,3,FALSE)</f>
        <v>0.125</v>
      </c>
      <c r="DJ1109">
        <f>VLOOKUP(B1109,partic_jaccard!$C$1:$E$1128,3,FALSE)</f>
        <v>6.6666666666666596E-2</v>
      </c>
      <c r="DK1109">
        <f>VLOOKUP(B1109,rtword_jaccard!$C$1:$E$1128,3,FALSE)</f>
        <v>0.20481927710843301</v>
      </c>
      <c r="DL1109">
        <f>VLOOKUP(B1109,rtword_jaccard!$C$1:$F$1128,4,FALSE)</f>
        <v>0.25786163522012501</v>
      </c>
      <c r="DM1109">
        <f>VLOOKUP(B1109,rtword_jaccard!$C$1:$G$1128,5,FALSE)</f>
        <v>0.28205128205128199</v>
      </c>
      <c r="DN1109">
        <f>VLOOKUP(B1109,owner_j_重み付き!$C$1:$E$1128,3)</f>
        <v>4.5999999999999999E-3</v>
      </c>
      <c r="DO1109">
        <f>VLOOKUP(B1109,part_j_重み付き!$C$1:$E$1128,3,FALSE)</f>
        <v>4.0000000000000001E-3</v>
      </c>
      <c r="DP1109">
        <f>VLOOKUP(B1109,journalsection_jaccard!$C$2:$E$1129,3,FALSE)</f>
        <v>0.51515151515151503</v>
      </c>
      <c r="DQ1109">
        <f>VLOOKUP(B1109,journalsection_jaccard!$C$2:$F$1129,4,FALSE)</f>
        <v>0.36986301369863001</v>
      </c>
      <c r="DR1109">
        <f>VLOOKUP(B1109,journalsection_jaccard!$C$2:$G$1129,5,FALSE)</f>
        <v>0.31004366812227002</v>
      </c>
      <c r="DS1109">
        <f>VLOOKUP(B1109,journalsection_jaccard!$C$2:$H$1129,6,FALSE)</f>
        <v>0.123595505617977</v>
      </c>
    </row>
    <row r="1110" spans="1:123" hidden="1" x14ac:dyDescent="0.55000000000000004">
      <c r="A1110">
        <v>1103</v>
      </c>
      <c r="B1110" t="s">
        <v>2508</v>
      </c>
      <c r="C1110" t="s">
        <v>1209</v>
      </c>
      <c r="D1110">
        <v>0.31321146999999999</v>
      </c>
      <c r="E1110">
        <v>6.2204846000000003E-3</v>
      </c>
      <c r="F1110">
        <v>0.16954987999999999</v>
      </c>
      <c r="G1110">
        <v>0.23738498999999999</v>
      </c>
      <c r="H1110">
        <v>0.16555908</v>
      </c>
      <c r="I1110">
        <v>0.19559820999999999</v>
      </c>
      <c r="J1110">
        <v>0.36565133999999999</v>
      </c>
      <c r="K1110">
        <v>0.9896163</v>
      </c>
      <c r="L1110">
        <v>0.29643214000000001</v>
      </c>
      <c r="M1110">
        <v>0.22577594000000001</v>
      </c>
      <c r="N1110">
        <v>0.11110419000000001</v>
      </c>
      <c r="O1110">
        <v>3.1025710000000001E-2</v>
      </c>
      <c r="P1110">
        <v>0.30322759999999999</v>
      </c>
      <c r="Q1110">
        <v>0.35448639999999998</v>
      </c>
      <c r="R1110">
        <v>0.21098505000000001</v>
      </c>
      <c r="S1110">
        <v>4.8509259999999998E-2</v>
      </c>
      <c r="T1110">
        <v>8.1416069999999993E-2</v>
      </c>
      <c r="U1110">
        <v>0.23831632999999999</v>
      </c>
      <c r="V1110">
        <v>0.116891205</v>
      </c>
      <c r="W1110">
        <v>4.3337489999999999E-2</v>
      </c>
      <c r="X1110">
        <v>-1.485757E-2</v>
      </c>
      <c r="Y1110">
        <v>0.39037767000000001</v>
      </c>
      <c r="Z1110">
        <v>0.17832106</v>
      </c>
      <c r="AA1110">
        <v>0.21768618000000001</v>
      </c>
      <c r="AB1110">
        <v>0.106786534</v>
      </c>
      <c r="AC1110">
        <v>-3.9614050000000003E-3</v>
      </c>
      <c r="AD1110">
        <v>0.1703616</v>
      </c>
      <c r="AE1110">
        <v>0.34459380000000001</v>
      </c>
      <c r="AF1110">
        <v>0.20726692999999999</v>
      </c>
      <c r="AG1110">
        <v>0.38935933</v>
      </c>
      <c r="AH1110">
        <v>0.14288332000000001</v>
      </c>
      <c r="AI1110">
        <v>8.5783289999999998E-2</v>
      </c>
      <c r="AJ1110">
        <v>0.27037546000000001</v>
      </c>
      <c r="AK1110">
        <v>5.2258037E-2</v>
      </c>
      <c r="AL1110">
        <v>8.6956980000000003E-2</v>
      </c>
      <c r="AM1110">
        <v>0.31624445000000001</v>
      </c>
      <c r="AN1110">
        <v>0.49986910000000001</v>
      </c>
      <c r="AO1110">
        <v>0.20884412999999999</v>
      </c>
      <c r="AP1110">
        <v>0.30596516000000001</v>
      </c>
      <c r="AQ1110">
        <v>0.18541126999999999</v>
      </c>
      <c r="AR1110">
        <v>0.40275772999999998</v>
      </c>
      <c r="AS1110">
        <v>0.35576352</v>
      </c>
      <c r="AT1110">
        <v>0.31474595999999999</v>
      </c>
      <c r="AU1110">
        <v>0.25114039999999999</v>
      </c>
      <c r="AV1110">
        <v>0.13920795999999999</v>
      </c>
      <c r="AW1110">
        <v>0.43896875000000002</v>
      </c>
      <c r="AX1110">
        <v>0.1704571</v>
      </c>
      <c r="AY1110">
        <v>0.40038963999999999</v>
      </c>
      <c r="AZ1110">
        <v>0.93243160000000003</v>
      </c>
      <c r="BA1110">
        <v>6.7814289999999999E-2</v>
      </c>
      <c r="BB1110">
        <v>0.1951968</v>
      </c>
      <c r="BC1110">
        <v>0.2089934</v>
      </c>
      <c r="BD1110">
        <v>0.28695986000000001</v>
      </c>
      <c r="BE1110">
        <v>0.40188312999999998</v>
      </c>
      <c r="BF1110">
        <v>0.32339256999999999</v>
      </c>
      <c r="BG1110">
        <v>0.34079494999999999</v>
      </c>
      <c r="BH1110">
        <v>0.34521705000000003</v>
      </c>
      <c r="BI1110">
        <v>0.35563995999999998</v>
      </c>
      <c r="BJ1110">
        <v>0.2915798</v>
      </c>
      <c r="BK1110">
        <v>7.7120333999999999E-2</v>
      </c>
      <c r="BL1110">
        <v>0.118677214</v>
      </c>
      <c r="BM1110">
        <v>0.14080165</v>
      </c>
      <c r="BN1110">
        <v>0.18646451999999999</v>
      </c>
      <c r="BO1110">
        <v>0.40227067</v>
      </c>
      <c r="BP1110">
        <v>0.23245272</v>
      </c>
      <c r="BQ1110">
        <v>0.45910662000000002</v>
      </c>
      <c r="BR1110">
        <v>0.31032895999999999</v>
      </c>
      <c r="BS1110">
        <v>0.24817344999999999</v>
      </c>
      <c r="BT1110">
        <v>0.27794882999999998</v>
      </c>
      <c r="BU1110">
        <v>0.20620741000000001</v>
      </c>
      <c r="BV1110">
        <v>0.31647718000000002</v>
      </c>
      <c r="BW1110">
        <v>0.25827446999999998</v>
      </c>
      <c r="BX1110">
        <v>0.27887887</v>
      </c>
      <c r="BY1110">
        <v>0.51995130000000001</v>
      </c>
      <c r="BZ1110">
        <v>0.20485869000000001</v>
      </c>
      <c r="CA1110">
        <v>0.18091229</v>
      </c>
      <c r="CB1110">
        <v>0.48445776000000002</v>
      </c>
      <c r="CC1110">
        <v>0.40614650000000002</v>
      </c>
      <c r="CD1110">
        <v>0.1850041</v>
      </c>
      <c r="CE1110">
        <v>0.39364864999999999</v>
      </c>
      <c r="CF1110">
        <v>0.40615326000000002</v>
      </c>
      <c r="CG1110">
        <v>0.42639379999999999</v>
      </c>
      <c r="CH1110">
        <v>0.32509480000000002</v>
      </c>
      <c r="CI1110">
        <v>0.29449224000000002</v>
      </c>
      <c r="CJ1110">
        <v>0.57184243000000001</v>
      </c>
      <c r="CK1110">
        <v>0.35550198</v>
      </c>
      <c r="CL1110">
        <v>0.21680764999999999</v>
      </c>
      <c r="CM1110">
        <v>0.14780536</v>
      </c>
      <c r="CN1110">
        <v>0.35372295999999998</v>
      </c>
      <c r="CO1110">
        <v>0.20994157999999999</v>
      </c>
      <c r="CP1110">
        <v>8.1958059999999999E-2</v>
      </c>
      <c r="CQ1110">
        <v>5.4497166999999999E-2</v>
      </c>
      <c r="CR1110">
        <v>0.33666283000000002</v>
      </c>
      <c r="CS1110">
        <v>0.2948846</v>
      </c>
      <c r="CT1110">
        <v>0.29161930000000003</v>
      </c>
      <c r="CU1110">
        <v>0.28818949999999999</v>
      </c>
      <c r="CV1110">
        <v>0.28808072000000001</v>
      </c>
      <c r="CW1110">
        <v>0.2248493</v>
      </c>
      <c r="CX1110">
        <v>0.25686467000000002</v>
      </c>
      <c r="CY1110">
        <v>6.7903265000000004E-2</v>
      </c>
      <c r="CZ1110">
        <v>0.19063056</v>
      </c>
      <c r="DA1110">
        <v>0.55179060000000002</v>
      </c>
      <c r="DB1110">
        <v>0.43529554999999998</v>
      </c>
      <c r="DC1110">
        <v>0.96538067000000005</v>
      </c>
      <c r="DD1110">
        <v>0.38313510000000001</v>
      </c>
      <c r="DE1110">
        <v>0.16873162999999999</v>
      </c>
      <c r="DF1110">
        <f t="shared" si="44"/>
        <v>0.25298176830679608</v>
      </c>
      <c r="DG1110">
        <f t="shared" si="45"/>
        <v>1</v>
      </c>
      <c r="DH1110">
        <v>8.8668214741955981E-3</v>
      </c>
      <c r="DI1110">
        <f>VLOOKUP(B1110,owner_jaccard!$C$1:$E$1128,3,FALSE)</f>
        <v>0.26086956521739102</v>
      </c>
      <c r="DJ1110">
        <f>VLOOKUP(B1110,partic_jaccard!$C$1:$E$1128,3,FALSE)</f>
        <v>0.27272727272727199</v>
      </c>
      <c r="DK1110">
        <f>VLOOKUP(B1110,rtword_jaccard!$C$1:$E$1128,3,FALSE)</f>
        <v>0.31578947368421001</v>
      </c>
      <c r="DL1110">
        <f>VLOOKUP(B1110,rtword_jaccard!$C$1:$F$1128,4,FALSE)</f>
        <v>0.40845070422535201</v>
      </c>
      <c r="DM1110">
        <f>VLOOKUP(B1110,rtword_jaccard!$C$1:$G$1128,5,FALSE)</f>
        <v>0.41509433962264097</v>
      </c>
      <c r="DN1110">
        <f>VLOOKUP(B1110,owner_j_重み付き!$C$1:$E$1128,3)</f>
        <v>2.9000000000000001E-2</v>
      </c>
      <c r="DO1110">
        <f>VLOOKUP(B1110,part_j_重み付き!$C$1:$E$1128,3,FALSE)</f>
        <v>2.8799999999999999E-2</v>
      </c>
      <c r="DP1110">
        <f>VLOOKUP(B1110,journalsection_jaccard!$C$2:$E$1129,3,FALSE)</f>
        <v>0.47058823529411697</v>
      </c>
      <c r="DQ1110">
        <f>VLOOKUP(B1110,journalsection_jaccard!$C$2:$F$1129,4,FALSE)</f>
        <v>0.43884892086330901</v>
      </c>
      <c r="DR1110">
        <f>VLOOKUP(B1110,journalsection_jaccard!$C$2:$G$1129,5,FALSE)</f>
        <v>0.44230769230769201</v>
      </c>
      <c r="DS1110">
        <f>VLOOKUP(B1110,journalsection_jaccard!$C$2:$H$1129,6,FALSE)</f>
        <v>0.19047619047618999</v>
      </c>
    </row>
    <row r="1111" spans="1:123" x14ac:dyDescent="0.55000000000000004">
      <c r="A1111">
        <v>1104</v>
      </c>
      <c r="B1111" t="s">
        <v>2509</v>
      </c>
      <c r="C1111" t="s">
        <v>1210</v>
      </c>
      <c r="D1111">
        <v>1.7992653000000001E-2</v>
      </c>
      <c r="E1111">
        <v>9.0081515000000004E-3</v>
      </c>
      <c r="F1111">
        <v>0.1520707</v>
      </c>
      <c r="G1111">
        <v>0.14836440000000001</v>
      </c>
      <c r="H1111">
        <v>-3.9758895000000002E-2</v>
      </c>
      <c r="I1111">
        <v>-5.7188570000000001E-2</v>
      </c>
      <c r="J1111">
        <v>0.31080996999999999</v>
      </c>
      <c r="K1111">
        <v>0.98922270000000001</v>
      </c>
      <c r="L1111">
        <v>0.36895022</v>
      </c>
      <c r="M1111">
        <v>0.24750680999999999</v>
      </c>
      <c r="N1111">
        <v>0.29016905999999998</v>
      </c>
      <c r="O1111">
        <v>0.26410663000000001</v>
      </c>
      <c r="P1111">
        <v>0.38088197000000001</v>
      </c>
      <c r="Q1111">
        <v>0.27226319999999998</v>
      </c>
      <c r="R1111">
        <v>9.2665575E-2</v>
      </c>
      <c r="S1111">
        <v>-7.1571109999999993E-2</v>
      </c>
      <c r="T1111">
        <v>6.1039276000000003E-2</v>
      </c>
      <c r="U1111">
        <v>0.19808584000000001</v>
      </c>
      <c r="V1111">
        <v>0.1102866</v>
      </c>
      <c r="W1111">
        <v>5.5780385000000002E-2</v>
      </c>
      <c r="X1111">
        <v>0.10854372399999999</v>
      </c>
      <c r="Y1111">
        <v>0.23988380000000001</v>
      </c>
      <c r="Z1111">
        <v>0.14596877</v>
      </c>
      <c r="AA1111">
        <v>0.22504706999999999</v>
      </c>
      <c r="AB1111">
        <v>7.3743740000000002E-2</v>
      </c>
      <c r="AC1111">
        <v>-1.7865973E-2</v>
      </c>
      <c r="AD1111">
        <v>0.18896365000000001</v>
      </c>
      <c r="AE1111">
        <v>0.15455583000000001</v>
      </c>
      <c r="AF1111">
        <v>9.4147889999999998E-2</v>
      </c>
      <c r="AG1111">
        <v>0.34335142000000002</v>
      </c>
      <c r="AH1111">
        <v>9.2951919999999993E-2</v>
      </c>
      <c r="AI1111">
        <v>0.27813549999999998</v>
      </c>
      <c r="AJ1111">
        <v>0.25496380000000002</v>
      </c>
      <c r="AK1111">
        <v>-0.13358173000000001</v>
      </c>
      <c r="AL1111">
        <v>0.19538717</v>
      </c>
      <c r="AM1111">
        <v>0.27963840000000001</v>
      </c>
      <c r="AN1111">
        <v>0.15941395</v>
      </c>
      <c r="AO1111">
        <v>6.5422519999999998E-2</v>
      </c>
      <c r="AP1111">
        <v>0.36452796999999998</v>
      </c>
      <c r="AQ1111">
        <v>0.20696465999999999</v>
      </c>
      <c r="AR1111">
        <v>0.16209108</v>
      </c>
      <c r="AS1111">
        <v>0.25578392</v>
      </c>
      <c r="AT1111">
        <v>0.24664485</v>
      </c>
      <c r="AU1111">
        <v>0.28893289999999999</v>
      </c>
      <c r="AV1111">
        <v>0.16671546000000001</v>
      </c>
      <c r="AW1111">
        <v>0.13185315</v>
      </c>
      <c r="AX1111">
        <v>0.19150205000000001</v>
      </c>
      <c r="AY1111">
        <v>0.36331920000000001</v>
      </c>
      <c r="AZ1111">
        <v>0.92009649999999998</v>
      </c>
      <c r="BA1111">
        <v>8.6170204E-2</v>
      </c>
      <c r="BB1111">
        <v>0.16558616000000001</v>
      </c>
      <c r="BC1111">
        <v>0.161582</v>
      </c>
      <c r="BD1111">
        <v>0.10131575</v>
      </c>
      <c r="BE1111">
        <v>0.24237056000000001</v>
      </c>
      <c r="BF1111">
        <v>0.28844565</v>
      </c>
      <c r="BG1111">
        <v>0.22574398000000001</v>
      </c>
      <c r="BH1111">
        <v>0.34519717</v>
      </c>
      <c r="BI1111">
        <v>0.35149200000000003</v>
      </c>
      <c r="BJ1111">
        <v>0.37116566000000001</v>
      </c>
      <c r="BK1111">
        <v>0.17123625000000001</v>
      </c>
      <c r="BL1111">
        <v>0.20834950999999999</v>
      </c>
      <c r="BM1111">
        <v>-3.0379218999999999E-2</v>
      </c>
      <c r="BN1111">
        <v>8.8669419999999999E-2</v>
      </c>
      <c r="BO1111">
        <v>0.31636946999999999</v>
      </c>
      <c r="BP1111">
        <v>0.27203887999999998</v>
      </c>
      <c r="BQ1111">
        <v>0.3021607</v>
      </c>
      <c r="BR1111">
        <v>4.9934797000000003E-2</v>
      </c>
      <c r="BS1111">
        <v>0.18952501999999999</v>
      </c>
      <c r="BT1111">
        <v>0.37151807999999997</v>
      </c>
      <c r="BU1111">
        <v>0.19912250000000001</v>
      </c>
      <c r="BV1111">
        <v>0.27054070000000002</v>
      </c>
      <c r="BW1111">
        <v>0.30744021999999999</v>
      </c>
      <c r="BX1111">
        <v>0.17500393</v>
      </c>
      <c r="BY1111">
        <v>0.24562676</v>
      </c>
      <c r="BZ1111">
        <v>0.26307744</v>
      </c>
      <c r="CA1111">
        <v>4.7109063999999999E-2</v>
      </c>
      <c r="CB1111">
        <v>0.47694698000000002</v>
      </c>
      <c r="CC1111">
        <v>0.25682179999999999</v>
      </c>
      <c r="CD1111">
        <v>0.24821821999999999</v>
      </c>
      <c r="CE1111">
        <v>0.16364713</v>
      </c>
      <c r="CF1111">
        <v>0.22102574</v>
      </c>
      <c r="CG1111">
        <v>0.39858714000000001</v>
      </c>
      <c r="CH1111">
        <v>0.25146924999999998</v>
      </c>
      <c r="CI1111">
        <v>0.29045588</v>
      </c>
      <c r="CJ1111">
        <v>0.40644841999999998</v>
      </c>
      <c r="CK1111">
        <v>3.0058600000000001E-2</v>
      </c>
      <c r="CL1111">
        <v>0.22838913999999999</v>
      </c>
      <c r="CM1111">
        <v>7.636068E-2</v>
      </c>
      <c r="CN1111">
        <v>0.35442802000000001</v>
      </c>
      <c r="CO1111">
        <v>0.15610556</v>
      </c>
      <c r="CP1111">
        <v>0.22155221999999999</v>
      </c>
      <c r="CQ1111">
        <v>0.19055720000000001</v>
      </c>
      <c r="CR1111">
        <v>6.5590369999999995E-2</v>
      </c>
      <c r="CS1111">
        <v>9.5800679999999999E-2</v>
      </c>
      <c r="CT1111">
        <v>0.39676412999999999</v>
      </c>
      <c r="CU1111">
        <v>0.2261494</v>
      </c>
      <c r="CV1111">
        <v>0.40961947999999998</v>
      </c>
      <c r="CW1111">
        <v>0.27158510000000002</v>
      </c>
      <c r="CX1111">
        <v>0.10908485</v>
      </c>
      <c r="CY1111">
        <v>0.26988911999999998</v>
      </c>
      <c r="CZ1111">
        <v>0.19738762000000001</v>
      </c>
      <c r="DA1111">
        <v>0.43252394</v>
      </c>
      <c r="DB1111">
        <v>0.22078482999999999</v>
      </c>
      <c r="DC1111">
        <v>0.96261620000000003</v>
      </c>
      <c r="DD1111">
        <v>0.23102035000000001</v>
      </c>
      <c r="DE1111">
        <v>1.5063376999999999E-2</v>
      </c>
      <c r="DF1111">
        <f t="shared" si="44"/>
        <v>0.20036133436407769</v>
      </c>
      <c r="DG1111">
        <f t="shared" si="45"/>
        <v>0</v>
      </c>
      <c r="DH1111">
        <v>0</v>
      </c>
      <c r="DI1111">
        <f>VLOOKUP(B1111,owner_jaccard!$C$1:$E$1128,3,FALSE)</f>
        <v>0.125</v>
      </c>
      <c r="DJ1111">
        <f>VLOOKUP(B1111,partic_jaccard!$C$1:$E$1128,3,FALSE)</f>
        <v>0.18181818181818099</v>
      </c>
      <c r="DK1111">
        <f>VLOOKUP(B1111,rtword_jaccard!$C$1:$E$1128,3,FALSE)</f>
        <v>0.14942528735632099</v>
      </c>
      <c r="DL1111">
        <f>VLOOKUP(B1111,rtword_jaccard!$C$1:$F$1128,4,FALSE)</f>
        <v>0.21212121212121199</v>
      </c>
      <c r="DM1111">
        <f>VLOOKUP(B1111,rtword_jaccard!$C$1:$G$1128,5,FALSE)</f>
        <v>0.255230125523012</v>
      </c>
      <c r="DN1111">
        <f>VLOOKUP(B1111,owner_j_重み付き!$C$1:$E$1128,3)</f>
        <v>1.5800000000000002E-2</v>
      </c>
      <c r="DO1111">
        <f>VLOOKUP(B1111,part_j_重み付き!$C$1:$E$1128,3,FALSE)</f>
        <v>1.5299999999999999E-2</v>
      </c>
      <c r="DP1111">
        <f>VLOOKUP(B1111,journalsection_jaccard!$C$2:$E$1129,3,FALSE)</f>
        <v>0.51515151515151503</v>
      </c>
      <c r="DQ1111">
        <f>VLOOKUP(B1111,journalsection_jaccard!$C$2:$F$1129,4,FALSE)</f>
        <v>0.36054421768707401</v>
      </c>
      <c r="DR1111">
        <f>VLOOKUP(B1111,journalsection_jaccard!$C$2:$G$1129,5,FALSE)</f>
        <v>0.33333333333333298</v>
      </c>
      <c r="DS1111">
        <f>VLOOKUP(B1111,journalsection_jaccard!$C$2:$H$1129,6,FALSE)</f>
        <v>0.123595505617977</v>
      </c>
    </row>
    <row r="1112" spans="1:123" x14ac:dyDescent="0.55000000000000004">
      <c r="A1112">
        <v>1105</v>
      </c>
      <c r="B1112" t="s">
        <v>2510</v>
      </c>
      <c r="C1112" t="s">
        <v>1211</v>
      </c>
      <c r="D1112">
        <v>0.20651665</v>
      </c>
      <c r="E1112">
        <v>0.121827886</v>
      </c>
      <c r="F1112">
        <v>2.389817E-2</v>
      </c>
      <c r="G1112">
        <v>0.31103396</v>
      </c>
      <c r="H1112">
        <v>-2.9224130000000001E-2</v>
      </c>
      <c r="I1112">
        <v>2.9451827E-2</v>
      </c>
      <c r="J1112">
        <v>0.12398686</v>
      </c>
      <c r="K1112">
        <v>0.98308759999999995</v>
      </c>
      <c r="L1112">
        <v>0.31927656999999998</v>
      </c>
      <c r="M1112">
        <v>0.13280526000000001</v>
      </c>
      <c r="N1112">
        <v>4.9987864E-2</v>
      </c>
      <c r="O1112">
        <v>0.28221622000000002</v>
      </c>
      <c r="P1112">
        <v>0.32033196000000003</v>
      </c>
      <c r="Q1112">
        <v>0.19351742999999999</v>
      </c>
      <c r="R1112">
        <v>0.26043922000000003</v>
      </c>
      <c r="S1112">
        <v>4.1658967999999998E-2</v>
      </c>
      <c r="T1112">
        <v>-6.0986869999999999E-2</v>
      </c>
      <c r="U1112">
        <v>0.17763530999999999</v>
      </c>
      <c r="V1112">
        <v>3.2007260000000003E-2</v>
      </c>
      <c r="W1112">
        <v>0.31708821999999998</v>
      </c>
      <c r="X1112">
        <v>0.16636595000000001</v>
      </c>
      <c r="Y1112">
        <v>0.23239502000000001</v>
      </c>
      <c r="Z1112">
        <v>-0.10552597</v>
      </c>
      <c r="AA1112">
        <v>9.8820500000000006E-2</v>
      </c>
      <c r="AB1112">
        <v>-2.0993241999999999E-2</v>
      </c>
      <c r="AC1112">
        <v>-1.1591769E-2</v>
      </c>
      <c r="AD1112">
        <v>0.22369194000000001</v>
      </c>
      <c r="AE1112">
        <v>5.7602935000000001E-2</v>
      </c>
      <c r="AF1112">
        <v>0.28576815</v>
      </c>
      <c r="AG1112">
        <v>0.15101555999999999</v>
      </c>
      <c r="AH1112">
        <v>6.8528469999999994E-2</v>
      </c>
      <c r="AI1112">
        <v>9.424536E-2</v>
      </c>
      <c r="AJ1112">
        <v>9.2856499999999995E-2</v>
      </c>
      <c r="AK1112">
        <v>7.5721736E-3</v>
      </c>
      <c r="AL1112">
        <v>4.7308235999999997E-2</v>
      </c>
      <c r="AM1112">
        <v>0.117356874</v>
      </c>
      <c r="AN1112">
        <v>9.8195539999999998E-2</v>
      </c>
      <c r="AO1112">
        <v>0.13054551</v>
      </c>
      <c r="AP1112">
        <v>0.35812926</v>
      </c>
      <c r="AQ1112">
        <v>0.16835874000000001</v>
      </c>
      <c r="AR1112">
        <v>0.19709624000000001</v>
      </c>
      <c r="AS1112">
        <v>0.10175691000000001</v>
      </c>
      <c r="AT1112">
        <v>7.2464559999999997E-2</v>
      </c>
      <c r="AU1112">
        <v>9.6989900000000004E-2</v>
      </c>
      <c r="AV1112">
        <v>-5.7624257999999998E-2</v>
      </c>
      <c r="AW1112">
        <v>0.20090856000000001</v>
      </c>
      <c r="AX1112">
        <v>0.18461553999999999</v>
      </c>
      <c r="AY1112">
        <v>0.21352987000000001</v>
      </c>
      <c r="AZ1112">
        <v>0.92948794000000001</v>
      </c>
      <c r="BA1112">
        <v>4.1293730000000001E-2</v>
      </c>
      <c r="BB1112">
        <v>6.8105579999999999E-2</v>
      </c>
      <c r="BC1112">
        <v>2.5652187E-2</v>
      </c>
      <c r="BD1112">
        <v>0.16267727000000001</v>
      </c>
      <c r="BE1112">
        <v>0.18428201999999999</v>
      </c>
      <c r="BF1112">
        <v>0.1848146</v>
      </c>
      <c r="BG1112">
        <v>0.32671640000000002</v>
      </c>
      <c r="BH1112">
        <v>0.18409846999999999</v>
      </c>
      <c r="BI1112">
        <v>0.17762608999999999</v>
      </c>
      <c r="BJ1112">
        <v>4.2095859999999999E-2</v>
      </c>
      <c r="BK1112">
        <v>0.1542656</v>
      </c>
      <c r="BL1112">
        <v>0.15501939000000001</v>
      </c>
      <c r="BM1112">
        <v>-2.9746327999999999E-2</v>
      </c>
      <c r="BN1112">
        <v>8.0899835000000003E-2</v>
      </c>
      <c r="BO1112">
        <v>0.22308976999999999</v>
      </c>
      <c r="BP1112">
        <v>0.26742866999999998</v>
      </c>
      <c r="BQ1112">
        <v>0.16789380000000001</v>
      </c>
      <c r="BR1112">
        <v>0.18465926999999999</v>
      </c>
      <c r="BS1112">
        <v>0.17735118999999999</v>
      </c>
      <c r="BT1112">
        <v>0.19962650000000001</v>
      </c>
      <c r="BU1112">
        <v>0.13109773</v>
      </c>
      <c r="BV1112">
        <v>0.18940151999999999</v>
      </c>
      <c r="BW1112">
        <v>0.13088325000000001</v>
      </c>
      <c r="BX1112">
        <v>0.21548471999999999</v>
      </c>
      <c r="BY1112">
        <v>0.11973853399999999</v>
      </c>
      <c r="BZ1112">
        <v>8.5562139999999995E-2</v>
      </c>
      <c r="CA1112">
        <v>-3.9131289999999999E-2</v>
      </c>
      <c r="CB1112">
        <v>0.18443274000000001</v>
      </c>
      <c r="CC1112">
        <v>0.19909027000000001</v>
      </c>
      <c r="CD1112">
        <v>0.29404514999999998</v>
      </c>
      <c r="CE1112">
        <v>0.13179286000000001</v>
      </c>
      <c r="CF1112">
        <v>0.14890929999999999</v>
      </c>
      <c r="CG1112">
        <v>0.10805764</v>
      </c>
      <c r="CH1112">
        <v>0.24403896999999999</v>
      </c>
      <c r="CI1112">
        <v>0.10196313999999999</v>
      </c>
      <c r="CJ1112">
        <v>0.19555012999999999</v>
      </c>
      <c r="CK1112">
        <v>0.22695593999999999</v>
      </c>
      <c r="CL1112">
        <v>1.9759946E-2</v>
      </c>
      <c r="CM1112">
        <v>5.035767E-2</v>
      </c>
      <c r="CN1112">
        <v>1.3174536000000001E-2</v>
      </c>
      <c r="CO1112">
        <v>1.9994672000000002E-2</v>
      </c>
      <c r="CP1112">
        <v>0.33002176999999999</v>
      </c>
      <c r="CQ1112">
        <v>-1.0053817E-2</v>
      </c>
      <c r="CR1112">
        <v>0.19332342</v>
      </c>
      <c r="CS1112">
        <v>0.29166987999999999</v>
      </c>
      <c r="CT1112">
        <v>8.8984590000000002E-2</v>
      </c>
      <c r="CU1112">
        <v>0.28191504000000001</v>
      </c>
      <c r="CV1112">
        <v>0.20202917000000001</v>
      </c>
      <c r="CW1112">
        <v>0.24435697000000001</v>
      </c>
      <c r="CX1112">
        <v>7.2881706000000004E-2</v>
      </c>
      <c r="CY1112">
        <v>7.9213080000000005E-2</v>
      </c>
      <c r="CZ1112">
        <v>0.26839354999999998</v>
      </c>
      <c r="DA1112">
        <v>0.20858826999999999</v>
      </c>
      <c r="DB1112">
        <v>0.20753189999999999</v>
      </c>
      <c r="DC1112">
        <v>0.97417324999999999</v>
      </c>
      <c r="DD1112">
        <v>0.10743844</v>
      </c>
      <c r="DE1112">
        <v>4.6245160000000004E-3</v>
      </c>
      <c r="DF1112">
        <f t="shared" si="44"/>
        <v>0.14023087040388352</v>
      </c>
      <c r="DG1112">
        <f t="shared" si="45"/>
        <v>0</v>
      </c>
      <c r="DH1112">
        <v>0</v>
      </c>
      <c r="DI1112">
        <f>VLOOKUP(B1112,owner_jaccard!$C$1:$E$1128,3,FALSE)</f>
        <v>0.17241379310344801</v>
      </c>
      <c r="DJ1112">
        <f>VLOOKUP(B1112,partic_jaccard!$C$1:$E$1128,3,FALSE)</f>
        <v>0.157894736842105</v>
      </c>
      <c r="DK1112">
        <f>VLOOKUP(B1112,rtword_jaccard!$C$1:$E$1128,3,FALSE)</f>
        <v>0.123595505617977</v>
      </c>
      <c r="DL1112">
        <f>VLOOKUP(B1112,rtword_jaccard!$C$1:$F$1128,4,FALSE)</f>
        <v>0.16959064327485299</v>
      </c>
      <c r="DM1112">
        <f>VLOOKUP(B1112,rtword_jaccard!$C$1:$G$1128,5,FALSE)</f>
        <v>0.209677419354838</v>
      </c>
      <c r="DN1112">
        <f>VLOOKUP(B1112,owner_j_重み付き!$C$1:$E$1128,3)</f>
        <v>6.4999999999999997E-3</v>
      </c>
      <c r="DO1112">
        <f>VLOOKUP(B1112,part_j_重み付き!$C$1:$E$1128,3,FALSE)</f>
        <v>7.0000000000000001E-3</v>
      </c>
      <c r="DP1112">
        <f>VLOOKUP(B1112,journalsection_jaccard!$C$2:$E$1129,3,FALSE)</f>
        <v>0.51515151515151503</v>
      </c>
      <c r="DQ1112">
        <f>VLOOKUP(B1112,journalsection_jaccard!$C$2:$F$1129,4,FALSE)</f>
        <v>0.30718954248365998</v>
      </c>
      <c r="DR1112">
        <f>VLOOKUP(B1112,journalsection_jaccard!$C$2:$G$1129,5,FALSE)</f>
        <v>0.28755364806866901</v>
      </c>
      <c r="DS1112">
        <f>VLOOKUP(B1112,journalsection_jaccard!$C$2:$H$1129,6,FALSE)</f>
        <v>9.8901098901098897E-2</v>
      </c>
    </row>
    <row r="1113" spans="1:123" x14ac:dyDescent="0.55000000000000004">
      <c r="A1113">
        <v>1106</v>
      </c>
      <c r="B1113" t="s">
        <v>2511</v>
      </c>
      <c r="C1113" t="s">
        <v>1212</v>
      </c>
      <c r="D1113">
        <v>0.23882714999999999</v>
      </c>
      <c r="E1113">
        <v>0.22835722999999999</v>
      </c>
      <c r="F1113">
        <v>0.19922337000000001</v>
      </c>
      <c r="G1113">
        <v>0.18711686</v>
      </c>
      <c r="H1113">
        <v>0.16552612</v>
      </c>
      <c r="I1113">
        <v>-1.6176341E-2</v>
      </c>
      <c r="J1113">
        <v>0.15558248999999999</v>
      </c>
      <c r="K1113">
        <v>0.99171584999999995</v>
      </c>
      <c r="L1113">
        <v>9.3193165999999994E-2</v>
      </c>
      <c r="M1113">
        <v>0.12723814</v>
      </c>
      <c r="N1113" s="1">
        <v>-8.2798949999999998E-6</v>
      </c>
      <c r="O1113">
        <v>0.19753528000000001</v>
      </c>
      <c r="P1113">
        <v>6.9647790000000001E-2</v>
      </c>
      <c r="Q1113">
        <v>-3.0269753E-2</v>
      </c>
      <c r="R1113">
        <v>0.11322365</v>
      </c>
      <c r="S1113">
        <v>0.15874294999999999</v>
      </c>
      <c r="T1113">
        <v>0.24006659</v>
      </c>
      <c r="U1113">
        <v>0.19183016999999999</v>
      </c>
      <c r="V1113">
        <v>6.2028426999999997E-2</v>
      </c>
      <c r="W1113">
        <v>1.6777638000000001E-2</v>
      </c>
      <c r="X1113">
        <v>-1.9878852999999998E-2</v>
      </c>
      <c r="Y1113">
        <v>0.23898949</v>
      </c>
      <c r="Z1113">
        <v>1.4619254999999999E-2</v>
      </c>
      <c r="AA1113">
        <v>0.25697133</v>
      </c>
      <c r="AB1113">
        <v>0.21129248</v>
      </c>
      <c r="AC1113">
        <v>0.20394243000000001</v>
      </c>
      <c r="AD1113">
        <v>-2.7051647000000002E-3</v>
      </c>
      <c r="AE1113">
        <v>9.2168780000000006E-2</v>
      </c>
      <c r="AF1113">
        <v>0.20304581999999999</v>
      </c>
      <c r="AG1113">
        <v>0.54210705000000003</v>
      </c>
      <c r="AH1113">
        <v>3.3043432999999997E-2</v>
      </c>
      <c r="AI1113">
        <v>0.20199186</v>
      </c>
      <c r="AJ1113">
        <v>0.26032474999999999</v>
      </c>
      <c r="AK1113">
        <v>4.8090692999999997E-2</v>
      </c>
      <c r="AL1113">
        <v>0.10727096</v>
      </c>
      <c r="AM1113">
        <v>-7.5737819999999997E-2</v>
      </c>
      <c r="AN1113">
        <v>0.21683621</v>
      </c>
      <c r="AO1113">
        <v>0.28496632</v>
      </c>
      <c r="AP1113">
        <v>0.114911444</v>
      </c>
      <c r="AQ1113">
        <v>0.28471511999999999</v>
      </c>
      <c r="AR1113">
        <v>0.36926687000000002</v>
      </c>
      <c r="AS1113">
        <v>0.114746705</v>
      </c>
      <c r="AT1113">
        <v>8.2306099999999993E-2</v>
      </c>
      <c r="AU1113">
        <v>0.25657126000000002</v>
      </c>
      <c r="AV1113">
        <v>0.14268906000000001</v>
      </c>
      <c r="AW1113">
        <v>0.12282970999999999</v>
      </c>
      <c r="AX1113">
        <v>0.16357126999999999</v>
      </c>
      <c r="AY1113">
        <v>0.20124204000000001</v>
      </c>
      <c r="AZ1113">
        <v>0.92692300000000005</v>
      </c>
      <c r="BA1113">
        <v>6.856487E-2</v>
      </c>
      <c r="BB1113">
        <v>0.14447613000000001</v>
      </c>
      <c r="BC1113">
        <v>5.4150715000000002E-2</v>
      </c>
      <c r="BD1113">
        <v>0.17301316999999999</v>
      </c>
      <c r="BE1113">
        <v>0.14078753999999999</v>
      </c>
      <c r="BF1113">
        <v>0.33823174</v>
      </c>
      <c r="BG1113">
        <v>0.2442048</v>
      </c>
      <c r="BH1113">
        <v>0.14104269999999999</v>
      </c>
      <c r="BI1113">
        <v>0.40756219999999999</v>
      </c>
      <c r="BJ1113">
        <v>0.17339695999999999</v>
      </c>
      <c r="BK1113">
        <v>0.29159024</v>
      </c>
      <c r="BL1113">
        <v>0.19378400000000001</v>
      </c>
      <c r="BM1113">
        <v>0.18180420999999999</v>
      </c>
      <c r="BN1113">
        <v>-8.7956670000000001E-2</v>
      </c>
      <c r="BO1113">
        <v>0.15887071</v>
      </c>
      <c r="BP1113">
        <v>0.25975397</v>
      </c>
      <c r="BQ1113">
        <v>0.28943859999999999</v>
      </c>
      <c r="BR1113">
        <v>-3.2432895000000003E-2</v>
      </c>
      <c r="BS1113">
        <v>0.25093704</v>
      </c>
      <c r="BT1113">
        <v>0.23152955</v>
      </c>
      <c r="BU1113">
        <v>0.16201288999999999</v>
      </c>
      <c r="BV1113">
        <v>0.15828168000000001</v>
      </c>
      <c r="BW1113">
        <v>0.14283481000000001</v>
      </c>
      <c r="BX1113">
        <v>0.15685821999999999</v>
      </c>
      <c r="BY1113">
        <v>0.14699276</v>
      </c>
      <c r="BZ1113">
        <v>0.17763717000000001</v>
      </c>
      <c r="CA1113">
        <v>6.6726077000000003E-3</v>
      </c>
      <c r="CB1113">
        <v>0.28645949999999998</v>
      </c>
      <c r="CC1113">
        <v>0.32787221999999999</v>
      </c>
      <c r="CD1113">
        <v>0.27263444999999997</v>
      </c>
      <c r="CE1113">
        <v>0.28104859999999998</v>
      </c>
      <c r="CF1113">
        <v>6.6913570000000006E-2</v>
      </c>
      <c r="CG1113">
        <v>0.44009018</v>
      </c>
      <c r="CH1113">
        <v>0.11586981</v>
      </c>
      <c r="CI1113">
        <v>6.2715469999999995E-2</v>
      </c>
      <c r="CJ1113">
        <v>0.4080607</v>
      </c>
      <c r="CK1113">
        <v>8.0323729999999996E-2</v>
      </c>
      <c r="CL1113">
        <v>0.20956820000000001</v>
      </c>
      <c r="CM1113">
        <v>0.11259343500000001</v>
      </c>
      <c r="CN1113">
        <v>0.14575758999999999</v>
      </c>
      <c r="CO1113">
        <v>0.35733807000000001</v>
      </c>
      <c r="CP1113">
        <v>0.19211347000000001</v>
      </c>
      <c r="CQ1113">
        <v>0.12072642</v>
      </c>
      <c r="CR1113">
        <v>0.30799567999999999</v>
      </c>
      <c r="CS1113">
        <v>0.35855632999999998</v>
      </c>
      <c r="CT1113">
        <v>0.30021917999999997</v>
      </c>
      <c r="CU1113">
        <v>3.8368907000000001E-2</v>
      </c>
      <c r="CV1113">
        <v>0.38486543000000001</v>
      </c>
      <c r="CW1113">
        <v>0.15237997</v>
      </c>
      <c r="CX1113">
        <v>0.25361443</v>
      </c>
      <c r="CY1113">
        <v>0.30452245</v>
      </c>
      <c r="CZ1113">
        <v>0.24147402000000001</v>
      </c>
      <c r="DA1113">
        <v>0.26182391999999999</v>
      </c>
      <c r="DB1113">
        <v>0.18549019999999999</v>
      </c>
      <c r="DC1113">
        <v>0.96306895999999997</v>
      </c>
      <c r="DD1113">
        <v>0.28317100000000001</v>
      </c>
      <c r="DE1113">
        <v>0.18686758000000001</v>
      </c>
      <c r="DF1113">
        <f t="shared" si="44"/>
        <v>0.17846723766121361</v>
      </c>
      <c r="DG1113">
        <f t="shared" si="45"/>
        <v>0</v>
      </c>
      <c r="DH1113">
        <v>0</v>
      </c>
      <c r="DI1113">
        <f>VLOOKUP(B1113,owner_jaccard!$C$1:$E$1128,3,FALSE)</f>
        <v>7.69230769230769E-2</v>
      </c>
      <c r="DJ1113">
        <f>VLOOKUP(B1113,partic_jaccard!$C$1:$E$1128,3,FALSE)</f>
        <v>0.14285714285714199</v>
      </c>
      <c r="DK1113">
        <f>VLOOKUP(B1113,rtword_jaccard!$C$1:$E$1128,3,FALSE)</f>
        <v>9.8901098901098897E-2</v>
      </c>
      <c r="DL1113">
        <f>VLOOKUP(B1113,rtword_jaccard!$C$1:$F$1128,4,FALSE)</f>
        <v>0.15606936416184899</v>
      </c>
      <c r="DM1113">
        <f>VLOOKUP(B1113,rtword_jaccard!$C$1:$G$1128,5,FALSE)</f>
        <v>0.181102362204724</v>
      </c>
      <c r="DN1113">
        <f>VLOOKUP(B1113,owner_j_重み付き!$C$1:$E$1128,3)</f>
        <v>7.0000000000000001E-3</v>
      </c>
      <c r="DO1113">
        <f>VLOOKUP(B1113,part_j_重み付き!$C$1:$E$1128,3,FALSE)</f>
        <v>7.7999999999999996E-3</v>
      </c>
      <c r="DP1113">
        <f>VLOOKUP(B1113,journalsection_jaccard!$C$2:$E$1129,3,FALSE)</f>
        <v>0.51515151515151503</v>
      </c>
      <c r="DQ1113">
        <f>VLOOKUP(B1113,journalsection_jaccard!$C$2:$F$1129,4,FALSE)</f>
        <v>0.35135135135135098</v>
      </c>
      <c r="DR1113">
        <f>VLOOKUP(B1113,journalsection_jaccard!$C$2:$G$1129,5,FALSE)</f>
        <v>0.26050420168067201</v>
      </c>
      <c r="DS1113">
        <f>VLOOKUP(B1113,journalsection_jaccard!$C$2:$H$1129,6,FALSE)</f>
        <v>0.13636363636363599</v>
      </c>
    </row>
    <row r="1114" spans="1:123" x14ac:dyDescent="0.55000000000000004">
      <c r="A1114">
        <v>1107</v>
      </c>
      <c r="B1114" t="s">
        <v>2512</v>
      </c>
      <c r="C1114" t="s">
        <v>1213</v>
      </c>
      <c r="D1114">
        <v>0.17671044</v>
      </c>
      <c r="E1114">
        <v>6.7241274000000004E-2</v>
      </c>
      <c r="F1114">
        <v>0.204264</v>
      </c>
      <c r="G1114">
        <v>9.6461259999999993E-2</v>
      </c>
      <c r="H1114">
        <v>0.23857701000000001</v>
      </c>
      <c r="I1114">
        <v>-3.3444349999999998E-2</v>
      </c>
      <c r="J1114">
        <v>8.3702259999999997E-3</v>
      </c>
      <c r="K1114">
        <v>0.99163944000000004</v>
      </c>
      <c r="L1114">
        <v>0.20930175000000001</v>
      </c>
      <c r="M1114">
        <v>0.33376312000000002</v>
      </c>
      <c r="N1114">
        <v>0.17229569</v>
      </c>
      <c r="O1114">
        <v>0.15383542</v>
      </c>
      <c r="P1114">
        <v>0.26017200000000001</v>
      </c>
      <c r="Q1114">
        <v>0.12646288999999999</v>
      </c>
      <c r="R1114">
        <v>-6.7826499999999998E-2</v>
      </c>
      <c r="S1114">
        <v>0.17025425</v>
      </c>
      <c r="T1114">
        <v>-9.22486E-2</v>
      </c>
      <c r="U1114">
        <v>0.31151437999999998</v>
      </c>
      <c r="V1114">
        <v>2.2935454999999999E-3</v>
      </c>
      <c r="W1114">
        <v>3.4096278E-3</v>
      </c>
      <c r="X1114">
        <v>5.4603323000000002E-2</v>
      </c>
      <c r="Y1114">
        <v>0.14016959000000001</v>
      </c>
      <c r="Z1114">
        <v>0.18873424999999999</v>
      </c>
      <c r="AA1114">
        <v>0.11645219499999999</v>
      </c>
      <c r="AB1114">
        <v>0.13954037</v>
      </c>
      <c r="AC1114">
        <v>0.14480894999999999</v>
      </c>
      <c r="AD1114">
        <v>3.8244475E-2</v>
      </c>
      <c r="AE1114">
        <v>0.16813069999999999</v>
      </c>
      <c r="AF1114">
        <v>0.36779085</v>
      </c>
      <c r="AG1114">
        <v>0.40915158000000001</v>
      </c>
      <c r="AH1114">
        <v>3.4221960000000003E-2</v>
      </c>
      <c r="AI1114">
        <v>0.12519927</v>
      </c>
      <c r="AJ1114">
        <v>0.1856788</v>
      </c>
      <c r="AK1114">
        <v>7.7832780000000004E-2</v>
      </c>
      <c r="AL1114">
        <v>0.17133138000000001</v>
      </c>
      <c r="AM1114">
        <v>1.5935853E-2</v>
      </c>
      <c r="AN1114">
        <v>0.18595992</v>
      </c>
      <c r="AO1114">
        <v>0.15484738000000001</v>
      </c>
      <c r="AP1114">
        <v>0.31363564999999999</v>
      </c>
      <c r="AQ1114">
        <v>0.25540732999999999</v>
      </c>
      <c r="AR1114">
        <v>0.37035242000000002</v>
      </c>
      <c r="AS1114">
        <v>0.22832967000000001</v>
      </c>
      <c r="AT1114">
        <v>0.20697436999999999</v>
      </c>
      <c r="AU1114">
        <v>0.12326137</v>
      </c>
      <c r="AV1114">
        <v>3.4975412999999997E-2</v>
      </c>
      <c r="AW1114">
        <v>0.40650183000000001</v>
      </c>
      <c r="AX1114">
        <v>5.0286625000000001E-2</v>
      </c>
      <c r="AY1114">
        <v>0.23270041999999999</v>
      </c>
      <c r="AZ1114">
        <v>0.90996429999999995</v>
      </c>
      <c r="BA1114">
        <v>7.3235095E-2</v>
      </c>
      <c r="BB1114">
        <v>0.11828526</v>
      </c>
      <c r="BC1114">
        <v>2.3431564E-3</v>
      </c>
      <c r="BD1114">
        <v>0.24647382000000001</v>
      </c>
      <c r="BE1114">
        <v>0.16515277</v>
      </c>
      <c r="BF1114">
        <v>0.35103909999999999</v>
      </c>
      <c r="BG1114">
        <v>0.21848834</v>
      </c>
      <c r="BH1114">
        <v>0.19485115</v>
      </c>
      <c r="BI1114">
        <v>0.22116222999999999</v>
      </c>
      <c r="BJ1114">
        <v>0.20246375</v>
      </c>
      <c r="BK1114">
        <v>0.23366461999999999</v>
      </c>
      <c r="BL1114">
        <v>0.19322101999999999</v>
      </c>
      <c r="BM1114">
        <v>-6.4192214000000003E-3</v>
      </c>
      <c r="BN1114">
        <v>8.8009390000000007E-2</v>
      </c>
      <c r="BO1114">
        <v>0.16098161</v>
      </c>
      <c r="BP1114">
        <v>0.33350626</v>
      </c>
      <c r="BQ1114">
        <v>0.21693393999999999</v>
      </c>
      <c r="BR1114">
        <v>0.15960331</v>
      </c>
      <c r="BS1114">
        <v>0.27392167000000001</v>
      </c>
      <c r="BT1114">
        <v>0.17860983</v>
      </c>
      <c r="BU1114">
        <v>0.34239933</v>
      </c>
      <c r="BV1114">
        <v>0.39075272999999999</v>
      </c>
      <c r="BW1114">
        <v>0.26691451999999999</v>
      </c>
      <c r="BX1114">
        <v>5.0846238000000002E-2</v>
      </c>
      <c r="BY1114">
        <v>0.21268982</v>
      </c>
      <c r="BZ1114">
        <v>0.25570878000000002</v>
      </c>
      <c r="CA1114">
        <v>0.16893329000000001</v>
      </c>
      <c r="CB1114">
        <v>0.31177696999999999</v>
      </c>
      <c r="CC1114">
        <v>0.2278181</v>
      </c>
      <c r="CD1114">
        <v>0.32310650000000002</v>
      </c>
      <c r="CE1114">
        <v>0.33092168</v>
      </c>
      <c r="CF1114">
        <v>0.18003595999999999</v>
      </c>
      <c r="CG1114">
        <v>0.12003535999999999</v>
      </c>
      <c r="CH1114">
        <v>4.2204144999999998E-2</v>
      </c>
      <c r="CI1114">
        <v>0.31677963999999997</v>
      </c>
      <c r="CJ1114">
        <v>0.39409040000000001</v>
      </c>
      <c r="CK1114">
        <v>3.8240763999999997E-2</v>
      </c>
      <c r="CL1114">
        <v>0.15769827</v>
      </c>
      <c r="CM1114">
        <v>8.491042E-2</v>
      </c>
      <c r="CN1114">
        <v>0.34279290000000001</v>
      </c>
      <c r="CO1114">
        <v>0.22167413</v>
      </c>
      <c r="CP1114">
        <v>0.21432935</v>
      </c>
      <c r="CQ1114">
        <v>0.15393662</v>
      </c>
      <c r="CR1114">
        <v>0.19411254999999999</v>
      </c>
      <c r="CS1114">
        <v>0.34090313</v>
      </c>
      <c r="CT1114">
        <v>0.20796703999999999</v>
      </c>
      <c r="CU1114">
        <v>0.19921320000000001</v>
      </c>
      <c r="CV1114">
        <v>0.31680714999999998</v>
      </c>
      <c r="CW1114">
        <v>0.19221062999999999</v>
      </c>
      <c r="CX1114">
        <v>0.16215207000000001</v>
      </c>
      <c r="CY1114">
        <v>0.18020460999999999</v>
      </c>
      <c r="CZ1114">
        <v>0.26961496000000001</v>
      </c>
      <c r="DA1114">
        <v>0.11550767000000001</v>
      </c>
      <c r="DB1114">
        <v>0.13605691</v>
      </c>
      <c r="DC1114">
        <v>0.96709526000000001</v>
      </c>
      <c r="DD1114">
        <v>8.126398E-2</v>
      </c>
      <c r="DE1114">
        <v>0.17270785999999999</v>
      </c>
      <c r="DF1114">
        <f t="shared" si="44"/>
        <v>0.18082826149805817</v>
      </c>
      <c r="DG1114">
        <f t="shared" si="45"/>
        <v>0</v>
      </c>
      <c r="DH1114">
        <v>0</v>
      </c>
      <c r="DI1114">
        <f>VLOOKUP(B1114,owner_jaccard!$C$1:$E$1128,3,FALSE)</f>
        <v>0.125</v>
      </c>
      <c r="DJ1114">
        <f>VLOOKUP(B1114,partic_jaccard!$C$1:$E$1128,3,FALSE)</f>
        <v>0</v>
      </c>
      <c r="DK1114">
        <f>VLOOKUP(B1114,rtword_jaccard!$C$1:$E$1128,3,FALSE)</f>
        <v>0.16279069767441801</v>
      </c>
      <c r="DL1114">
        <f>VLOOKUP(B1114,rtword_jaccard!$C$1:$F$1128,4,FALSE)</f>
        <v>0.234567901234567</v>
      </c>
      <c r="DM1114">
        <f>VLOOKUP(B1114,rtword_jaccard!$C$1:$G$1128,5,FALSE)</f>
        <v>0.25</v>
      </c>
      <c r="DN1114">
        <f>VLOOKUP(B1114,owner_j_重み付き!$C$1:$E$1128,3)</f>
        <v>3.0000000000000001E-3</v>
      </c>
      <c r="DO1114">
        <f>VLOOKUP(B1114,part_j_重み付き!$C$1:$E$1128,3,FALSE)</f>
        <v>3.0000000000000001E-3</v>
      </c>
      <c r="DP1114">
        <f>VLOOKUP(B1114,journalsection_jaccard!$C$2:$E$1129,3,FALSE)</f>
        <v>0.29870129870129802</v>
      </c>
      <c r="DQ1114">
        <f>VLOOKUP(B1114,journalsection_jaccard!$C$2:$F$1129,4,FALSE)</f>
        <v>0.35135135135135098</v>
      </c>
      <c r="DR1114">
        <f>VLOOKUP(B1114,journalsection_jaccard!$C$2:$G$1129,5,FALSE)</f>
        <v>0.29870129870129802</v>
      </c>
      <c r="DS1114">
        <f>VLOOKUP(B1114,journalsection_jaccard!$C$2:$H$1129,6,FALSE)</f>
        <v>9.8901098901098897E-2</v>
      </c>
    </row>
    <row r="1115" spans="1:123" hidden="1" x14ac:dyDescent="0.55000000000000004">
      <c r="A1115">
        <v>1108</v>
      </c>
      <c r="B1115" t="s">
        <v>2513</v>
      </c>
      <c r="C1115" t="s">
        <v>1214</v>
      </c>
      <c r="D1115">
        <v>0.22915171000000001</v>
      </c>
      <c r="E1115">
        <v>0.39044689999999999</v>
      </c>
      <c r="F1115">
        <v>0.27776793</v>
      </c>
      <c r="G1115">
        <v>0.42251208000000001</v>
      </c>
      <c r="H1115">
        <v>0.30857688</v>
      </c>
      <c r="I1115">
        <v>0.28003314000000001</v>
      </c>
      <c r="J1115">
        <v>0.21757146999999999</v>
      </c>
      <c r="K1115">
        <v>0.98167400000000005</v>
      </c>
      <c r="L1115">
        <v>0.15345512</v>
      </c>
      <c r="M1115">
        <v>0.35945526</v>
      </c>
      <c r="N1115">
        <v>0.46023890000000001</v>
      </c>
      <c r="O1115">
        <v>2.7125092E-2</v>
      </c>
      <c r="P1115">
        <v>0.12144269000000001</v>
      </c>
      <c r="Q1115">
        <v>0.36178339999999998</v>
      </c>
      <c r="R1115">
        <v>0.25794931999999998</v>
      </c>
      <c r="S1115">
        <v>-4.5425930000000003E-2</v>
      </c>
      <c r="T1115">
        <v>0.27677429999999997</v>
      </c>
      <c r="U1115">
        <v>0.27263876999999997</v>
      </c>
      <c r="V1115">
        <v>0.36778792999999999</v>
      </c>
      <c r="W1115">
        <v>0.35920639999999998</v>
      </c>
      <c r="X1115">
        <v>0.22979168999999999</v>
      </c>
      <c r="Y1115">
        <v>4.8723277000000002E-2</v>
      </c>
      <c r="Z1115">
        <v>0.17570642</v>
      </c>
      <c r="AA1115">
        <v>0.17062089999999999</v>
      </c>
      <c r="AB1115">
        <v>0.17225441</v>
      </c>
      <c r="AC1115">
        <v>0.27850553</v>
      </c>
      <c r="AD1115">
        <v>7.1987419999999996E-2</v>
      </c>
      <c r="AE1115">
        <v>0.22047222999999999</v>
      </c>
      <c r="AF1115">
        <v>0.19338904000000001</v>
      </c>
      <c r="AG1115">
        <v>0.13460316999999999</v>
      </c>
      <c r="AH1115">
        <v>0.17787164</v>
      </c>
      <c r="AI1115">
        <v>0.46838980000000002</v>
      </c>
      <c r="AJ1115">
        <v>0.18743977000000001</v>
      </c>
      <c r="AK1115">
        <v>0.27437496</v>
      </c>
      <c r="AL1115">
        <v>0.24734896000000001</v>
      </c>
      <c r="AM1115">
        <v>1.6042790000000001E-2</v>
      </c>
      <c r="AN1115">
        <v>0.10459242000000001</v>
      </c>
      <c r="AO1115">
        <v>0.39417118000000001</v>
      </c>
      <c r="AP1115">
        <v>0.25092991999999997</v>
      </c>
      <c r="AQ1115">
        <v>0.37509045000000002</v>
      </c>
      <c r="AR1115">
        <v>0.25371248000000002</v>
      </c>
      <c r="AS1115">
        <v>0.12106258</v>
      </c>
      <c r="AT1115">
        <v>4.3210999999999999E-2</v>
      </c>
      <c r="AU1115">
        <v>0.28433955</v>
      </c>
      <c r="AV1115">
        <v>0.33910245</v>
      </c>
      <c r="AW1115">
        <v>0.35432140000000001</v>
      </c>
      <c r="AX1115">
        <v>0.22726488</v>
      </c>
      <c r="AY1115">
        <v>0.42681643000000002</v>
      </c>
      <c r="AZ1115">
        <v>0.98053630000000003</v>
      </c>
      <c r="BA1115">
        <v>0.39772794</v>
      </c>
      <c r="BB1115">
        <v>8.7729946000000003E-2</v>
      </c>
      <c r="BC1115">
        <v>0.13673863999999999</v>
      </c>
      <c r="BD1115">
        <v>0.21039373</v>
      </c>
      <c r="BE1115">
        <v>8.4207649999999995E-2</v>
      </c>
      <c r="BF1115">
        <v>0.21324788</v>
      </c>
      <c r="BG1115">
        <v>0.37427708999999998</v>
      </c>
      <c r="BH1115">
        <v>0.18296254000000001</v>
      </c>
      <c r="BI1115">
        <v>0.27932133999999997</v>
      </c>
      <c r="BJ1115">
        <v>0.32804134000000001</v>
      </c>
      <c r="BK1115">
        <v>0.34328258</v>
      </c>
      <c r="BL1115">
        <v>0.37147750000000002</v>
      </c>
      <c r="BM1115">
        <v>0.36004122999999999</v>
      </c>
      <c r="BN1115">
        <v>0.10416725</v>
      </c>
      <c r="BO1115">
        <v>0.37081831999999998</v>
      </c>
      <c r="BP1115">
        <v>0.37657020000000002</v>
      </c>
      <c r="BQ1115">
        <v>0.15839359</v>
      </c>
      <c r="BR1115">
        <v>0.34052961999999998</v>
      </c>
      <c r="BS1115">
        <v>0.36882257000000002</v>
      </c>
      <c r="BT1115">
        <v>0.26366472000000002</v>
      </c>
      <c r="BU1115">
        <v>0.40869915000000001</v>
      </c>
      <c r="BV1115">
        <v>0.23548068</v>
      </c>
      <c r="BW1115">
        <v>0.51112025999999999</v>
      </c>
      <c r="BX1115">
        <v>0.50233640000000002</v>
      </c>
      <c r="BY1115">
        <v>0.17397483999999999</v>
      </c>
      <c r="BZ1115">
        <v>0.24102849000000001</v>
      </c>
      <c r="CA1115">
        <v>0.20332528999999999</v>
      </c>
      <c r="CB1115">
        <v>0.30413570000000001</v>
      </c>
      <c r="CC1115">
        <v>0.26211353999999998</v>
      </c>
      <c r="CD1115">
        <v>0.36312756000000002</v>
      </c>
      <c r="CE1115">
        <v>0.41877404000000001</v>
      </c>
      <c r="CF1115">
        <v>-5.9207276000000003E-2</v>
      </c>
      <c r="CG1115">
        <v>0.30069230000000002</v>
      </c>
      <c r="CH1115">
        <v>0.30206332000000002</v>
      </c>
      <c r="CI1115">
        <v>0.21833691</v>
      </c>
      <c r="CJ1115">
        <v>0.23335681999999999</v>
      </c>
      <c r="CK1115">
        <v>0.25198894999999999</v>
      </c>
      <c r="CL1115">
        <v>0.32143453</v>
      </c>
      <c r="CM1115">
        <v>0.32419682</v>
      </c>
      <c r="CN1115">
        <v>9.8000089999999998E-2</v>
      </c>
      <c r="CO1115">
        <v>7.0381899999999997E-3</v>
      </c>
      <c r="CP1115">
        <v>0.13209172</v>
      </c>
      <c r="CQ1115">
        <v>0.11812074</v>
      </c>
      <c r="CR1115">
        <v>0.43539894000000001</v>
      </c>
      <c r="CS1115">
        <v>0.18875612</v>
      </c>
      <c r="CT1115">
        <v>0.26283276</v>
      </c>
      <c r="CU1115">
        <v>0.27103962999999998</v>
      </c>
      <c r="CV1115">
        <v>0.48002493000000002</v>
      </c>
      <c r="CW1115">
        <v>0.20697755000000001</v>
      </c>
      <c r="CX1115">
        <v>5.1912960000000001E-2</v>
      </c>
      <c r="CY1115">
        <v>0.49718200000000001</v>
      </c>
      <c r="CZ1115">
        <v>0.43971997000000002</v>
      </c>
      <c r="DA1115">
        <v>0.29038940000000002</v>
      </c>
      <c r="DB1115">
        <v>0.40104582999999999</v>
      </c>
      <c r="DC1115">
        <v>0.97988430000000004</v>
      </c>
      <c r="DD1115">
        <v>0.22829874</v>
      </c>
      <c r="DE1115">
        <v>0.32261132999999997</v>
      </c>
      <c r="DF1115">
        <f t="shared" si="44"/>
        <v>0.25865498066990289</v>
      </c>
      <c r="DG1115">
        <f t="shared" si="45"/>
        <v>1</v>
      </c>
      <c r="DH1115">
        <v>8.2301410081651843E-2</v>
      </c>
      <c r="DI1115">
        <f>VLOOKUP(B1115,owner_jaccard!$C$1:$E$1128,3,FALSE)</f>
        <v>0.34375</v>
      </c>
      <c r="DJ1115">
        <f>VLOOKUP(B1115,partic_jaccard!$C$1:$E$1128,3,FALSE)</f>
        <v>0.41304347826086901</v>
      </c>
      <c r="DK1115">
        <f>VLOOKUP(B1115,rtword_jaccard!$C$1:$E$1128,3,FALSE)</f>
        <v>0.35135135135135098</v>
      </c>
      <c r="DL1115">
        <f>VLOOKUP(B1115,rtword_jaccard!$C$1:$F$1128,4,FALSE)</f>
        <v>0.38888888888888801</v>
      </c>
      <c r="DM1115">
        <f>VLOOKUP(B1115,rtword_jaccard!$C$1:$G$1128,5,FALSE)</f>
        <v>0.43540669856459302</v>
      </c>
      <c r="DN1115">
        <f>VLOOKUP(B1115,owner_j_重み付き!$C$1:$E$1128,3)</f>
        <v>5.2499999999999998E-2</v>
      </c>
      <c r="DO1115">
        <f>VLOOKUP(B1115,part_j_重み付き!$C$1:$E$1128,3,FALSE)</f>
        <v>6.6799999999999998E-2</v>
      </c>
      <c r="DP1115">
        <f>VLOOKUP(B1115,journalsection_jaccard!$C$2:$E$1129,3,FALSE)</f>
        <v>0.66666666666666596</v>
      </c>
      <c r="DQ1115">
        <f>VLOOKUP(B1115,journalsection_jaccard!$C$2:$F$1129,4,FALSE)</f>
        <v>0.43884892086330901</v>
      </c>
      <c r="DR1115">
        <f>VLOOKUP(B1115,journalsection_jaccard!$C$2:$G$1129,5,FALSE)</f>
        <v>0.36363636363636298</v>
      </c>
      <c r="DS1115">
        <f>VLOOKUP(B1115,journalsection_jaccard!$C$2:$H$1129,6,FALSE)</f>
        <v>0.265822784810126</v>
      </c>
    </row>
    <row r="1116" spans="1:123" hidden="1" x14ac:dyDescent="0.55000000000000004">
      <c r="A1116">
        <v>1109</v>
      </c>
      <c r="B1116" t="s">
        <v>1604</v>
      </c>
      <c r="C1116" t="s">
        <v>1215</v>
      </c>
      <c r="D1116">
        <v>9.0209609999999996E-2</v>
      </c>
      <c r="E1116">
        <v>0.14157295</v>
      </c>
      <c r="F1116">
        <v>0.31293544000000001</v>
      </c>
      <c r="G1116">
        <v>0.32730167999999998</v>
      </c>
      <c r="H1116">
        <v>0.14853129000000001</v>
      </c>
      <c r="I1116">
        <v>8.3518429999999994E-3</v>
      </c>
      <c r="J1116">
        <v>0.24670539999999999</v>
      </c>
      <c r="K1116">
        <v>0.97708225000000004</v>
      </c>
      <c r="L1116">
        <v>0.13306345</v>
      </c>
      <c r="M1116">
        <v>0.22215077</v>
      </c>
      <c r="N1116">
        <v>0.15171018</v>
      </c>
      <c r="O1116">
        <v>2.5456237E-2</v>
      </c>
      <c r="P1116">
        <v>0.16825784999999999</v>
      </c>
      <c r="Q1116">
        <v>0.18560246999999999</v>
      </c>
      <c r="R1116">
        <v>0.16069894000000001</v>
      </c>
      <c r="S1116">
        <v>0.15147631</v>
      </c>
      <c r="T1116">
        <v>0.13242970000000001</v>
      </c>
      <c r="U1116">
        <v>5.8970712000000002E-2</v>
      </c>
      <c r="V1116">
        <v>0.10469755</v>
      </c>
      <c r="W1116">
        <v>4.2551980000000003E-2</v>
      </c>
      <c r="X1116">
        <v>0.14322317000000001</v>
      </c>
      <c r="Y1116">
        <v>4.9554979999999998E-2</v>
      </c>
      <c r="Z1116">
        <v>0.10017399</v>
      </c>
      <c r="AA1116">
        <v>6.7832379999999998E-2</v>
      </c>
      <c r="AB1116">
        <v>0.19942530999999999</v>
      </c>
      <c r="AC1116">
        <v>0.22645965000000001</v>
      </c>
      <c r="AD1116">
        <v>7.0606080000000002E-2</v>
      </c>
      <c r="AE1116">
        <v>3.9095230000000002E-2</v>
      </c>
      <c r="AF1116">
        <v>0.30335276999999999</v>
      </c>
      <c r="AG1116">
        <v>0.18306254999999999</v>
      </c>
      <c r="AH1116">
        <v>0.12403164999999999</v>
      </c>
      <c r="AI1116">
        <v>0.20879696</v>
      </c>
      <c r="AJ1116">
        <v>0.12952194</v>
      </c>
      <c r="AK1116">
        <v>8.4772213999999999E-2</v>
      </c>
      <c r="AL1116">
        <v>7.0295259999999998E-2</v>
      </c>
      <c r="AM1116">
        <v>-2.4999447000000001E-2</v>
      </c>
      <c r="AN1116">
        <v>0.30752637999999999</v>
      </c>
      <c r="AO1116">
        <v>0.25500794999999998</v>
      </c>
      <c r="AP1116">
        <v>0.20399400000000001</v>
      </c>
      <c r="AQ1116">
        <v>0.23501532</v>
      </c>
      <c r="AR1116">
        <v>0.14456256000000001</v>
      </c>
      <c r="AS1116">
        <v>0.15495888999999999</v>
      </c>
      <c r="AT1116">
        <v>-3.6033120000000002E-2</v>
      </c>
      <c r="AU1116">
        <v>0.10514461</v>
      </c>
      <c r="AV1116">
        <v>0.19305143</v>
      </c>
      <c r="AW1116">
        <v>0.21961372000000001</v>
      </c>
      <c r="AX1116">
        <v>0.24337469</v>
      </c>
      <c r="AY1116">
        <v>0.47697814999999999</v>
      </c>
      <c r="AZ1116">
        <v>0.95460062999999995</v>
      </c>
      <c r="BA1116">
        <v>0.14218508999999999</v>
      </c>
      <c r="BB1116">
        <v>0.25662804</v>
      </c>
      <c r="BC1116">
        <v>0.12857041999999999</v>
      </c>
      <c r="BD1116">
        <v>9.8629825000000004E-2</v>
      </c>
      <c r="BE1116">
        <v>0.29722001999999997</v>
      </c>
      <c r="BF1116">
        <v>6.9961845999999994E-2</v>
      </c>
      <c r="BG1116">
        <v>0.38398647000000002</v>
      </c>
      <c r="BH1116">
        <v>0.36975839999999999</v>
      </c>
      <c r="BI1116">
        <v>6.675644E-2</v>
      </c>
      <c r="BJ1116">
        <v>0.23202674000000001</v>
      </c>
      <c r="BK1116">
        <v>0.23996086</v>
      </c>
      <c r="BL1116">
        <v>0.12332586</v>
      </c>
      <c r="BM1116">
        <v>-4.1419434999999998E-2</v>
      </c>
      <c r="BN1116">
        <v>0.12705979000000001</v>
      </c>
      <c r="BO1116">
        <v>0.34457967</v>
      </c>
      <c r="BP1116">
        <v>0.16746707</v>
      </c>
      <c r="BQ1116">
        <v>0.29360443000000003</v>
      </c>
      <c r="BR1116">
        <v>0.13858925</v>
      </c>
      <c r="BS1116">
        <v>0.22856166999999999</v>
      </c>
      <c r="BT1116">
        <v>0.14838171</v>
      </c>
      <c r="BU1116">
        <v>0.21981434999999999</v>
      </c>
      <c r="BV1116">
        <v>0.25222172999999998</v>
      </c>
      <c r="BW1116">
        <v>0.35369834</v>
      </c>
      <c r="BX1116">
        <v>0.29917484999999999</v>
      </c>
      <c r="BY1116">
        <v>0.29669279999999998</v>
      </c>
      <c r="BZ1116">
        <v>5.6240435999999998E-2</v>
      </c>
      <c r="CA1116">
        <v>0.19421521999999999</v>
      </c>
      <c r="CB1116">
        <v>0.49205961999999998</v>
      </c>
      <c r="CC1116">
        <v>0.33344358000000002</v>
      </c>
      <c r="CD1116">
        <v>0.28046206000000001</v>
      </c>
      <c r="CE1116">
        <v>0.31280467000000001</v>
      </c>
      <c r="CF1116">
        <v>0.13029984999999999</v>
      </c>
      <c r="CG1116">
        <v>0.30339371999999998</v>
      </c>
      <c r="CH1116">
        <v>0.28833209999999998</v>
      </c>
      <c r="CI1116">
        <v>0.27381364000000002</v>
      </c>
      <c r="CJ1116">
        <v>0.42629277999999998</v>
      </c>
      <c r="CK1116">
        <v>-1.5808138E-3</v>
      </c>
      <c r="CL1116">
        <v>0.20748163999999999</v>
      </c>
      <c r="CM1116">
        <v>0.15891527</v>
      </c>
      <c r="CN1116">
        <v>6.8469020000000005E-2</v>
      </c>
      <c r="CO1116">
        <v>0.14459254999999999</v>
      </c>
      <c r="CP1116">
        <v>2.481442E-2</v>
      </c>
      <c r="CQ1116">
        <v>-3.0296637000000001E-2</v>
      </c>
      <c r="CR1116">
        <v>0.21575390999999999</v>
      </c>
      <c r="CS1116">
        <v>0.16259581000000001</v>
      </c>
      <c r="CT1116">
        <v>0.10358448000000001</v>
      </c>
      <c r="CU1116">
        <v>4.7117989999999998E-2</v>
      </c>
      <c r="CV1116">
        <v>0.15474420999999999</v>
      </c>
      <c r="CW1116">
        <v>0.22260869</v>
      </c>
      <c r="CX1116">
        <v>8.0004980000000003E-2</v>
      </c>
      <c r="CY1116">
        <v>0.17533410999999999</v>
      </c>
      <c r="CZ1116">
        <v>0.21804430999999999</v>
      </c>
      <c r="DA1116">
        <v>0.16336450999999999</v>
      </c>
      <c r="DB1116">
        <v>0.33195838</v>
      </c>
      <c r="DC1116">
        <v>0.97080480000000002</v>
      </c>
      <c r="DD1116">
        <v>0.32721063</v>
      </c>
      <c r="DE1116">
        <v>3.3151857999999999E-2</v>
      </c>
      <c r="DF1116">
        <f t="shared" si="44"/>
        <v>0.17891006658446601</v>
      </c>
      <c r="DG1116">
        <f t="shared" si="45"/>
        <v>0</v>
      </c>
      <c r="DH1116">
        <v>1.2289936870708399E-2</v>
      </c>
      <c r="DI1116">
        <f>VLOOKUP(B1116,owner_jaccard!$C$1:$E$1128,3,FALSE)</f>
        <v>0.33333333333333298</v>
      </c>
      <c r="DJ1116">
        <f>VLOOKUP(B1116,partic_jaccard!$C$1:$E$1128,3,FALSE)</f>
        <v>0.24</v>
      </c>
      <c r="DK1116">
        <f>VLOOKUP(B1116,rtword_jaccard!$C$1:$E$1128,3,FALSE)</f>
        <v>0.14942528735632099</v>
      </c>
      <c r="DL1116">
        <f>VLOOKUP(B1116,rtword_jaccard!$C$1:$F$1128,4,FALSE)</f>
        <v>0.21212121212121199</v>
      </c>
      <c r="DM1116">
        <f>VLOOKUP(B1116,rtword_jaccard!$C$1:$G$1128,5,FALSE)</f>
        <v>0.244813278008298</v>
      </c>
      <c r="DN1116">
        <f>VLOOKUP(B1116,owner_j_重み付き!$C$1:$E$1128,3)</f>
        <v>1.7100000000000001E-2</v>
      </c>
      <c r="DO1116">
        <f>VLOOKUP(B1116,part_j_重み付き!$C$1:$E$1128,3,FALSE)</f>
        <v>2.07E-2</v>
      </c>
      <c r="DP1116">
        <f>VLOOKUP(B1116,journalsection_jaccard!$C$2:$E$1129,3,FALSE)</f>
        <v>0.51515151515151503</v>
      </c>
      <c r="DQ1116">
        <f>VLOOKUP(B1116,journalsection_jaccard!$C$2:$F$1129,4,FALSE)</f>
        <v>0.31578947368421001</v>
      </c>
      <c r="DR1116">
        <f>VLOOKUP(B1116,journalsection_jaccard!$C$2:$G$1129,5,FALSE)</f>
        <v>0.28755364806866901</v>
      </c>
      <c r="DS1116">
        <f>VLOOKUP(B1116,journalsection_jaccard!$C$2:$H$1129,6,FALSE)</f>
        <v>0.14942528735632099</v>
      </c>
    </row>
    <row r="1117" spans="1:123" hidden="1" x14ac:dyDescent="0.55000000000000004">
      <c r="A1117">
        <v>1110</v>
      </c>
      <c r="B1117" t="s">
        <v>2514</v>
      </c>
      <c r="C1117" t="s">
        <v>1216</v>
      </c>
      <c r="D1117">
        <v>0.31970300000000001</v>
      </c>
      <c r="E1117">
        <v>0.22211562000000001</v>
      </c>
      <c r="F1117">
        <v>0.22750861999999999</v>
      </c>
      <c r="G1117">
        <v>0.20295015</v>
      </c>
      <c r="H1117">
        <v>0.37170819999999999</v>
      </c>
      <c r="I1117">
        <v>0.2924889</v>
      </c>
      <c r="J1117">
        <v>0.2115369</v>
      </c>
      <c r="K1117">
        <v>0.9827747</v>
      </c>
      <c r="L1117">
        <v>0.33206219999999997</v>
      </c>
      <c r="M1117">
        <v>0.26372172999999999</v>
      </c>
      <c r="N1117">
        <v>0.30191675000000001</v>
      </c>
      <c r="O1117">
        <v>6.7763219999999999E-2</v>
      </c>
      <c r="P1117">
        <v>0.15052567</v>
      </c>
      <c r="Q1117">
        <v>0.11739529999999999</v>
      </c>
      <c r="R1117">
        <v>0.11017577000000001</v>
      </c>
      <c r="S1117">
        <v>0.17074230000000001</v>
      </c>
      <c r="T1117">
        <v>0.14268585</v>
      </c>
      <c r="U1117">
        <v>1.4113438000000001E-2</v>
      </c>
      <c r="V1117">
        <v>0.33777085000000001</v>
      </c>
      <c r="W1117">
        <v>8.0019010000000002E-2</v>
      </c>
      <c r="X1117">
        <v>0.20694855000000001</v>
      </c>
      <c r="Y1117">
        <v>0.11932086</v>
      </c>
      <c r="Z1117">
        <v>0.37026120000000001</v>
      </c>
      <c r="AA1117">
        <v>0.20501451000000001</v>
      </c>
      <c r="AB1117">
        <v>9.5109180000000001E-2</v>
      </c>
      <c r="AC1117">
        <v>0.30355769999999999</v>
      </c>
      <c r="AD1117">
        <v>0.17570901999999999</v>
      </c>
      <c r="AE1117">
        <v>8.6815039999999996E-2</v>
      </c>
      <c r="AF1117">
        <v>0.34132846999999999</v>
      </c>
      <c r="AG1117">
        <v>0.27221546000000002</v>
      </c>
      <c r="AH1117">
        <v>5.1968630000000002E-2</v>
      </c>
      <c r="AI1117">
        <v>0.34812145999999999</v>
      </c>
      <c r="AJ1117">
        <v>0.35498646</v>
      </c>
      <c r="AK1117">
        <v>0.20300040999999999</v>
      </c>
      <c r="AL1117">
        <v>0.13538739999999999</v>
      </c>
      <c r="AM1117">
        <v>0.17478313000000001</v>
      </c>
      <c r="AN1117">
        <v>0.18838426</v>
      </c>
      <c r="AO1117">
        <v>0.25758310000000001</v>
      </c>
      <c r="AP1117">
        <v>7.6926540000000002E-2</v>
      </c>
      <c r="AQ1117">
        <v>0.27132177000000002</v>
      </c>
      <c r="AR1117">
        <v>0.17438166999999999</v>
      </c>
      <c r="AS1117">
        <v>8.5205465999999994E-2</v>
      </c>
      <c r="AT1117">
        <v>-7.2689824E-2</v>
      </c>
      <c r="AU1117">
        <v>0.2432182</v>
      </c>
      <c r="AV1117">
        <v>0.24053782000000001</v>
      </c>
      <c r="AW1117">
        <v>0.16736778999999999</v>
      </c>
      <c r="AX1117">
        <v>8.4498089999999998E-2</v>
      </c>
      <c r="AY1117">
        <v>0.35927239999999999</v>
      </c>
      <c r="AZ1117">
        <v>0.97060703999999998</v>
      </c>
      <c r="BA1117">
        <v>0.35949236000000001</v>
      </c>
      <c r="BB1117">
        <v>0.17138916000000001</v>
      </c>
      <c r="BC1117">
        <v>7.7040310000000001E-2</v>
      </c>
      <c r="BD1117">
        <v>0.15682487000000001</v>
      </c>
      <c r="BE1117">
        <v>0.17480572</v>
      </c>
      <c r="BF1117">
        <v>0.16018139000000001</v>
      </c>
      <c r="BG1117">
        <v>0.44247936999999998</v>
      </c>
      <c r="BH1117">
        <v>1.5229804E-2</v>
      </c>
      <c r="BI1117">
        <v>0.13533199000000001</v>
      </c>
      <c r="BJ1117">
        <v>0.28936930999999999</v>
      </c>
      <c r="BK1117">
        <v>0.26866075</v>
      </c>
      <c r="BL1117">
        <v>0.25761187000000002</v>
      </c>
      <c r="BM1117">
        <v>0.30282798</v>
      </c>
      <c r="BN1117">
        <v>-6.6181530000000002E-2</v>
      </c>
      <c r="BO1117">
        <v>0.36857665000000001</v>
      </c>
      <c r="BP1117">
        <v>0.23131375000000001</v>
      </c>
      <c r="BQ1117">
        <v>0.17342055000000001</v>
      </c>
      <c r="BR1117">
        <v>0.29524109999999998</v>
      </c>
      <c r="BS1117">
        <v>0.32775268000000002</v>
      </c>
      <c r="BT1117">
        <v>0.31918629999999998</v>
      </c>
      <c r="BU1117">
        <v>0.25776616000000002</v>
      </c>
      <c r="BV1117">
        <v>0.11460209</v>
      </c>
      <c r="BW1117">
        <v>0.24463472999999999</v>
      </c>
      <c r="BX1117">
        <v>0.27882746000000003</v>
      </c>
      <c r="BY1117">
        <v>0.25541281999999998</v>
      </c>
      <c r="BZ1117">
        <v>0.30250093</v>
      </c>
      <c r="CA1117">
        <v>0.16425136000000001</v>
      </c>
      <c r="CB1117">
        <v>0.30434983999999998</v>
      </c>
      <c r="CC1117">
        <v>0.36274919999999999</v>
      </c>
      <c r="CD1117">
        <v>0.32381713000000001</v>
      </c>
      <c r="CE1117">
        <v>0.23349744</v>
      </c>
      <c r="CF1117">
        <v>0.21611459999999999</v>
      </c>
      <c r="CG1117">
        <v>0.25382584000000002</v>
      </c>
      <c r="CH1117">
        <v>0.17266187</v>
      </c>
      <c r="CI1117">
        <v>9.1997794999999993E-2</v>
      </c>
      <c r="CJ1117">
        <v>0.18825169999999999</v>
      </c>
      <c r="CK1117">
        <v>6.7134715999999997E-2</v>
      </c>
      <c r="CL1117">
        <v>0.11517876000000001</v>
      </c>
      <c r="CM1117">
        <v>0.17428905</v>
      </c>
      <c r="CN1117">
        <v>0.11245317000000001</v>
      </c>
      <c r="CO1117">
        <v>0.1754154</v>
      </c>
      <c r="CP1117">
        <v>0.11140846</v>
      </c>
      <c r="CQ1117">
        <v>0.12758985</v>
      </c>
      <c r="CR1117">
        <v>0.31701475000000001</v>
      </c>
      <c r="CS1117">
        <v>0.24812672999999999</v>
      </c>
      <c r="CT1117">
        <v>0.20744334</v>
      </c>
      <c r="CU1117">
        <v>0.20282096999999999</v>
      </c>
      <c r="CV1117">
        <v>0.27458176000000001</v>
      </c>
      <c r="CW1117">
        <v>0.11008613</v>
      </c>
      <c r="CX1117">
        <v>0.10570446</v>
      </c>
      <c r="CY1117">
        <v>0.31888422</v>
      </c>
      <c r="CZ1117">
        <v>0.24319895999999999</v>
      </c>
      <c r="DA1117">
        <v>0.33223224000000001</v>
      </c>
      <c r="DB1117">
        <v>0.20103367999999999</v>
      </c>
      <c r="DC1117">
        <v>0.97727584999999995</v>
      </c>
      <c r="DD1117">
        <v>0.28702712000000002</v>
      </c>
      <c r="DE1117">
        <v>7.4168146000000004E-2</v>
      </c>
      <c r="DF1117">
        <f t="shared" si="44"/>
        <v>0.20863150971844657</v>
      </c>
      <c r="DG1117">
        <f t="shared" si="45"/>
        <v>0</v>
      </c>
      <c r="DH1117">
        <v>2.1691973969631237E-3</v>
      </c>
      <c r="DI1117">
        <f>VLOOKUP(B1117,owner_jaccard!$C$1:$E$1128,3,FALSE)</f>
        <v>0.47058823529411697</v>
      </c>
      <c r="DJ1117">
        <f>VLOOKUP(B1117,partic_jaccard!$C$1:$E$1128,3,FALSE)</f>
        <v>0.30434782608695599</v>
      </c>
      <c r="DK1117">
        <f>VLOOKUP(B1117,rtword_jaccard!$C$1:$E$1128,3,FALSE)</f>
        <v>0.29870129870129802</v>
      </c>
      <c r="DL1117">
        <f>VLOOKUP(B1117,rtword_jaccard!$C$1:$F$1128,4,FALSE)</f>
        <v>0.32450331125827803</v>
      </c>
      <c r="DM1117">
        <f>VLOOKUP(B1117,rtword_jaccard!$C$1:$G$1128,5,FALSE)</f>
        <v>0.37614678899082499</v>
      </c>
      <c r="DN1117">
        <f>VLOOKUP(B1117,owner_j_重み付き!$C$1:$E$1128,3)</f>
        <v>1.3899999999999999E-2</v>
      </c>
      <c r="DO1117">
        <f>VLOOKUP(B1117,part_j_重み付き!$C$1:$E$1128,3,FALSE)</f>
        <v>2.3199999999999998E-2</v>
      </c>
      <c r="DP1117">
        <f>VLOOKUP(B1117,journalsection_jaccard!$C$2:$E$1129,3,FALSE)</f>
        <v>0.61290322580645096</v>
      </c>
      <c r="DQ1117">
        <f>VLOOKUP(B1117,journalsection_jaccard!$C$2:$F$1129,4,FALSE)</f>
        <v>0.39860139860139798</v>
      </c>
      <c r="DR1117">
        <f>VLOOKUP(B1117,journalsection_jaccard!$C$2:$G$1129,5,FALSE)</f>
        <v>0.34529147982062702</v>
      </c>
      <c r="DS1117">
        <f>VLOOKUP(B1117,journalsection_jaccard!$C$2:$H$1129,6,FALSE)</f>
        <v>0.234567901234567</v>
      </c>
    </row>
    <row r="1118" spans="1:123" x14ac:dyDescent="0.55000000000000004">
      <c r="A1118">
        <v>1111</v>
      </c>
      <c r="B1118" t="s">
        <v>2515</v>
      </c>
      <c r="C1118" t="s">
        <v>1217</v>
      </c>
      <c r="D1118">
        <v>0.28021805999999999</v>
      </c>
      <c r="E1118">
        <v>0.29408200000000001</v>
      </c>
      <c r="F1118">
        <v>0.12282621000000001</v>
      </c>
      <c r="G1118">
        <v>0.49391252000000002</v>
      </c>
      <c r="H1118">
        <v>0.30115354</v>
      </c>
      <c r="I1118">
        <v>0.28756088000000002</v>
      </c>
      <c r="J1118">
        <v>0.15611467000000001</v>
      </c>
      <c r="K1118">
        <v>0.97961925999999999</v>
      </c>
      <c r="L1118">
        <v>0.25805192999999998</v>
      </c>
      <c r="M1118">
        <v>0.21380394999999999</v>
      </c>
      <c r="N1118">
        <v>0.26941910000000002</v>
      </c>
      <c r="O1118">
        <v>0.10088129999999999</v>
      </c>
      <c r="P1118">
        <v>0.22424754999999999</v>
      </c>
      <c r="Q1118">
        <v>0.40156016</v>
      </c>
      <c r="R1118">
        <v>0.101023324</v>
      </c>
      <c r="S1118">
        <v>0.12254468</v>
      </c>
      <c r="T1118">
        <v>0.19132428000000001</v>
      </c>
      <c r="U1118">
        <v>0.196156</v>
      </c>
      <c r="V1118">
        <v>0.35727735999999999</v>
      </c>
      <c r="W1118">
        <v>0.18676738000000001</v>
      </c>
      <c r="X1118">
        <v>0.33145827</v>
      </c>
      <c r="Y1118">
        <v>0.10559195</v>
      </c>
      <c r="Z1118">
        <v>0.17089318000000001</v>
      </c>
      <c r="AA1118">
        <v>0.109190494</v>
      </c>
      <c r="AB1118">
        <v>0.12295095</v>
      </c>
      <c r="AC1118">
        <v>0.34723672</v>
      </c>
      <c r="AD1118">
        <v>9.8892620000000001E-2</v>
      </c>
      <c r="AE1118">
        <v>0.27807870000000001</v>
      </c>
      <c r="AF1118">
        <v>0.22118119999999999</v>
      </c>
      <c r="AG1118">
        <v>5.1368169999999998E-2</v>
      </c>
      <c r="AH1118">
        <v>7.90043E-2</v>
      </c>
      <c r="AI1118">
        <v>0.26973918000000002</v>
      </c>
      <c r="AJ1118">
        <v>0.36627757999999999</v>
      </c>
      <c r="AK1118">
        <v>0.15206014000000001</v>
      </c>
      <c r="AL1118">
        <v>0.29089337999999998</v>
      </c>
      <c r="AM1118">
        <v>0.33279589999999998</v>
      </c>
      <c r="AN1118">
        <v>0.12404124</v>
      </c>
      <c r="AO1118">
        <v>0.18417095999999999</v>
      </c>
      <c r="AP1118">
        <v>0.20671282999999999</v>
      </c>
      <c r="AQ1118">
        <v>0.28989451999999999</v>
      </c>
      <c r="AR1118">
        <v>0.22368857</v>
      </c>
      <c r="AS1118">
        <v>0.23944947</v>
      </c>
      <c r="AT1118">
        <v>0.12117181</v>
      </c>
      <c r="AU1118">
        <v>0.11317927999999999</v>
      </c>
      <c r="AV1118">
        <v>8.120281E-2</v>
      </c>
      <c r="AW1118">
        <v>0.29262218000000001</v>
      </c>
      <c r="AX1118">
        <v>0.17925759999999999</v>
      </c>
      <c r="AY1118">
        <v>0.28118026000000002</v>
      </c>
      <c r="AZ1118">
        <v>0.96674300000000002</v>
      </c>
      <c r="BA1118">
        <v>0.32958283999999999</v>
      </c>
      <c r="BB1118">
        <v>3.5894264000000002E-2</v>
      </c>
      <c r="BC1118">
        <v>0.15801937999999999</v>
      </c>
      <c r="BD1118">
        <v>0.14568460999999999</v>
      </c>
      <c r="BE1118">
        <v>-0.14521985000000001</v>
      </c>
      <c r="BF1118">
        <v>0.19333591999999999</v>
      </c>
      <c r="BG1118">
        <v>0.26606046999999999</v>
      </c>
      <c r="BH1118">
        <v>0.28226711999999998</v>
      </c>
      <c r="BI1118">
        <v>0.13229945000000001</v>
      </c>
      <c r="BJ1118">
        <v>2.5363877E-2</v>
      </c>
      <c r="BK1118">
        <v>0.29122766999999999</v>
      </c>
      <c r="BL1118">
        <v>0.29510444000000002</v>
      </c>
      <c r="BM1118">
        <v>0.26944151999999999</v>
      </c>
      <c r="BN1118">
        <v>0.12107065</v>
      </c>
      <c r="BO1118">
        <v>0.24108737999999999</v>
      </c>
      <c r="BP1118">
        <v>0.2353219</v>
      </c>
      <c r="BQ1118">
        <v>0.11574929</v>
      </c>
      <c r="BR1118">
        <v>0.12788358</v>
      </c>
      <c r="BS1118">
        <v>0.34816163999999999</v>
      </c>
      <c r="BT1118">
        <v>0.24929754000000001</v>
      </c>
      <c r="BU1118">
        <v>0.12703808</v>
      </c>
      <c r="BV1118">
        <v>0.13864325</v>
      </c>
      <c r="BW1118">
        <v>0.31067997000000003</v>
      </c>
      <c r="BX1118">
        <v>0.25393057000000002</v>
      </c>
      <c r="BY1118">
        <v>-5.3445920000000001E-2</v>
      </c>
      <c r="BZ1118">
        <v>0.11220152999999999</v>
      </c>
      <c r="CA1118">
        <v>0.113122575</v>
      </c>
      <c r="CB1118">
        <v>0.17926401</v>
      </c>
      <c r="CC1118">
        <v>0.24643043000000001</v>
      </c>
      <c r="CD1118">
        <v>0.45822737000000002</v>
      </c>
      <c r="CE1118">
        <v>0.36596309999999999</v>
      </c>
      <c r="CF1118">
        <v>-0.13976491999999999</v>
      </c>
      <c r="CG1118">
        <v>0.16305138</v>
      </c>
      <c r="CH1118">
        <v>7.9974980000000001E-2</v>
      </c>
      <c r="CI1118">
        <v>8.5048609999999997E-2</v>
      </c>
      <c r="CJ1118">
        <v>5.9238286000000001E-3</v>
      </c>
      <c r="CK1118">
        <v>0.29854259999999999</v>
      </c>
      <c r="CL1118">
        <v>0.27198178000000001</v>
      </c>
      <c r="CM1118">
        <v>0.14715289000000001</v>
      </c>
      <c r="CN1118">
        <v>0.11190306999999999</v>
      </c>
      <c r="CO1118">
        <v>7.0362549999999996E-2</v>
      </c>
      <c r="CP1118">
        <v>0.26480334999999999</v>
      </c>
      <c r="CQ1118">
        <v>7.4710156999999999E-3</v>
      </c>
      <c r="CR1118">
        <v>0.39878340000000001</v>
      </c>
      <c r="CS1118">
        <v>0.21105655000000001</v>
      </c>
      <c r="CT1118">
        <v>7.9323829999999998E-2</v>
      </c>
      <c r="CU1118">
        <v>0.30341407999999997</v>
      </c>
      <c r="CV1118">
        <v>0.20387304000000001</v>
      </c>
      <c r="CW1118">
        <v>0.36356378</v>
      </c>
      <c r="CX1118">
        <v>3.7761469999999998E-2</v>
      </c>
      <c r="CY1118">
        <v>0.33040916999999997</v>
      </c>
      <c r="CZ1118">
        <v>0.31656033</v>
      </c>
      <c r="DA1118">
        <v>0.11843094</v>
      </c>
      <c r="DB1118">
        <v>0.20453967000000001</v>
      </c>
      <c r="DC1118">
        <v>0.9807825</v>
      </c>
      <c r="DD1118">
        <v>0.17641999999999999</v>
      </c>
      <c r="DE1118">
        <v>2.1803787E-3</v>
      </c>
      <c r="DF1118">
        <f t="shared" si="44"/>
        <v>0.19714141346601943</v>
      </c>
      <c r="DG1118">
        <f t="shared" si="45"/>
        <v>0</v>
      </c>
      <c r="DH1118">
        <v>0</v>
      </c>
      <c r="DI1118">
        <f>VLOOKUP(B1118,owner_jaccard!$C$1:$E$1128,3,FALSE)</f>
        <v>0.1875</v>
      </c>
      <c r="DJ1118">
        <f>VLOOKUP(B1118,partic_jaccard!$C$1:$E$1128,3,FALSE)</f>
        <v>0.3</v>
      </c>
      <c r="DK1118">
        <f>VLOOKUP(B1118,rtword_jaccard!$C$1:$E$1128,3,FALSE)</f>
        <v>0.29870129870129802</v>
      </c>
      <c r="DL1118">
        <f>VLOOKUP(B1118,rtword_jaccard!$C$1:$F$1128,4,FALSE)</f>
        <v>0.32450331125827803</v>
      </c>
      <c r="DM1118">
        <f>VLOOKUP(B1118,rtword_jaccard!$C$1:$G$1128,5,FALSE)</f>
        <v>0.33928571428571402</v>
      </c>
      <c r="DN1118">
        <f>VLOOKUP(B1118,owner_j_重み付き!$C$1:$E$1128,3)</f>
        <v>4.4999999999999997E-3</v>
      </c>
      <c r="DO1118">
        <f>VLOOKUP(B1118,part_j_重み付き!$C$1:$E$1128,3,FALSE)</f>
        <v>7.4999999999999997E-3</v>
      </c>
      <c r="DP1118">
        <f>VLOOKUP(B1118,journalsection_jaccard!$C$2:$E$1129,3,FALSE)</f>
        <v>0.66666666666666596</v>
      </c>
      <c r="DQ1118">
        <f>VLOOKUP(B1118,journalsection_jaccard!$C$2:$F$1129,4,FALSE)</f>
        <v>0.44927536231884002</v>
      </c>
      <c r="DR1118">
        <f>VLOOKUP(B1118,journalsection_jaccard!$C$2:$G$1129,5,FALSE)</f>
        <v>0.35746606334841602</v>
      </c>
      <c r="DS1118">
        <f>VLOOKUP(B1118,journalsection_jaccard!$C$2:$H$1129,6,FALSE)</f>
        <v>0.265822784810126</v>
      </c>
    </row>
    <row r="1119" spans="1:123" hidden="1" x14ac:dyDescent="0.55000000000000004">
      <c r="A1119">
        <v>1112</v>
      </c>
      <c r="B1119" t="s">
        <v>2516</v>
      </c>
      <c r="C1119" t="s">
        <v>1218</v>
      </c>
      <c r="D1119">
        <v>-0.13273885999999999</v>
      </c>
      <c r="E1119">
        <v>-4.2046423999999999E-2</v>
      </c>
      <c r="F1119">
        <v>0.13894100000000001</v>
      </c>
      <c r="G1119">
        <v>0.16568147999999999</v>
      </c>
      <c r="H1119">
        <v>9.1239689999999998E-2</v>
      </c>
      <c r="I1119">
        <v>0.19484799</v>
      </c>
      <c r="J1119">
        <v>-3.4865032999999997E-2</v>
      </c>
      <c r="K1119">
        <v>0.98489400000000005</v>
      </c>
      <c r="L1119">
        <v>-3.6128043999999998E-2</v>
      </c>
      <c r="M1119">
        <v>0.18835104999999999</v>
      </c>
      <c r="N1119">
        <v>0.19267143</v>
      </c>
      <c r="O1119">
        <v>8.1280340000000006E-2</v>
      </c>
      <c r="P1119">
        <v>0.22716265999999999</v>
      </c>
      <c r="Q1119">
        <v>0.19276059000000001</v>
      </c>
      <c r="R1119">
        <v>0.22471142999999999</v>
      </c>
      <c r="S1119">
        <v>0.21383411999999999</v>
      </c>
      <c r="T1119">
        <v>0.17183061999999999</v>
      </c>
      <c r="U1119">
        <v>0.26509603999999998</v>
      </c>
      <c r="V1119">
        <v>0.12862779999999999</v>
      </c>
      <c r="W1119">
        <v>-6.6397614999999993E-2</v>
      </c>
      <c r="X1119">
        <v>0.1739994</v>
      </c>
      <c r="Y1119">
        <v>0.18502207000000001</v>
      </c>
      <c r="Z1119">
        <v>5.6492485000000002E-2</v>
      </c>
      <c r="AA1119">
        <v>0.12348039399999999</v>
      </c>
      <c r="AB1119">
        <v>0.20837339999999999</v>
      </c>
      <c r="AC1119">
        <v>0.22173493</v>
      </c>
      <c r="AD1119">
        <v>0.15649842</v>
      </c>
      <c r="AE1119">
        <v>6.2683426E-2</v>
      </c>
      <c r="AF1119">
        <v>0.11944347</v>
      </c>
      <c r="AG1119">
        <v>0.19210778000000001</v>
      </c>
      <c r="AH1119">
        <v>4.2052793999999998E-2</v>
      </c>
      <c r="AI1119">
        <v>6.3149399999999994E-2</v>
      </c>
      <c r="AJ1119">
        <v>0.28086028000000002</v>
      </c>
      <c r="AK1119">
        <v>5.9205997000000002E-3</v>
      </c>
      <c r="AL1119">
        <v>0.21509800000000001</v>
      </c>
      <c r="AM1119">
        <v>0.18078345000000001</v>
      </c>
      <c r="AN1119">
        <v>0.1165716</v>
      </c>
      <c r="AO1119">
        <v>0.21761522999999999</v>
      </c>
      <c r="AP1119">
        <v>0.12200982</v>
      </c>
      <c r="AQ1119">
        <v>8.4940920000000003E-2</v>
      </c>
      <c r="AR1119">
        <v>0.33216230000000002</v>
      </c>
      <c r="AS1119">
        <v>7.768034E-2</v>
      </c>
      <c r="AT1119">
        <v>0.24021217</v>
      </c>
      <c r="AU1119">
        <v>-1.7121966999999998E-2</v>
      </c>
      <c r="AV1119">
        <v>4.0152602000000003E-2</v>
      </c>
      <c r="AW1119">
        <v>0.15871373999999999</v>
      </c>
      <c r="AX1119">
        <v>-8.2803059999999999E-4</v>
      </c>
      <c r="AY1119">
        <v>0.226079</v>
      </c>
      <c r="AZ1119">
        <v>0.96348860000000003</v>
      </c>
      <c r="BA1119">
        <v>1.8578883000000001E-2</v>
      </c>
      <c r="BB1119">
        <v>0.10392643</v>
      </c>
      <c r="BC1119">
        <v>9.8700819999999995E-2</v>
      </c>
      <c r="BD1119">
        <v>0.19931995999999999</v>
      </c>
      <c r="BE1119">
        <v>6.8010150000000005E-2</v>
      </c>
      <c r="BF1119">
        <v>0.23810990000000001</v>
      </c>
      <c r="BG1119">
        <v>0.21811336000000001</v>
      </c>
      <c r="BH1119">
        <v>4.1374580000000001E-2</v>
      </c>
      <c r="BI1119">
        <v>0.24745392999999999</v>
      </c>
      <c r="BJ1119">
        <v>0.12872367000000001</v>
      </c>
      <c r="BK1119">
        <v>0.38009036000000002</v>
      </c>
      <c r="BL1119">
        <v>0.13823674999999999</v>
      </c>
      <c r="BM1119">
        <v>7.2495312999999997E-3</v>
      </c>
      <c r="BN1119">
        <v>8.0087350000000002E-2</v>
      </c>
      <c r="BO1119">
        <v>0.23186013</v>
      </c>
      <c r="BP1119">
        <v>0.40023281999999999</v>
      </c>
      <c r="BQ1119">
        <v>0.23839869999999999</v>
      </c>
      <c r="BR1119">
        <v>-1.1571914000000001E-2</v>
      </c>
      <c r="BS1119">
        <v>0.24244483999999999</v>
      </c>
      <c r="BT1119">
        <v>0.20614262</v>
      </c>
      <c r="BU1119">
        <v>0.16073320999999999</v>
      </c>
      <c r="BV1119">
        <v>0.10422867</v>
      </c>
      <c r="BW1119">
        <v>0.16074422999999999</v>
      </c>
      <c r="BX1119">
        <v>0.38021880000000002</v>
      </c>
      <c r="BY1119">
        <v>5.9243653E-2</v>
      </c>
      <c r="BZ1119">
        <v>0.14622292000000001</v>
      </c>
      <c r="CA1119">
        <v>0.14571033</v>
      </c>
      <c r="CB1119">
        <v>0.20400925</v>
      </c>
      <c r="CC1119">
        <v>0.17706198000000001</v>
      </c>
      <c r="CD1119">
        <v>0.21462587</v>
      </c>
      <c r="CE1119">
        <v>7.231369E-2</v>
      </c>
      <c r="CF1119">
        <v>3.3890534E-2</v>
      </c>
      <c r="CG1119">
        <v>0.21854345999999999</v>
      </c>
      <c r="CH1119">
        <v>6.4696870000000004E-2</v>
      </c>
      <c r="CI1119">
        <v>3.7627272000000003E-2</v>
      </c>
      <c r="CJ1119">
        <v>0.30241546000000002</v>
      </c>
      <c r="CK1119">
        <v>0.20016816000000001</v>
      </c>
      <c r="CL1119">
        <v>0.30811959999999999</v>
      </c>
      <c r="CM1119">
        <v>0.20738398999999999</v>
      </c>
      <c r="CN1119">
        <v>8.4441959999999996E-2</v>
      </c>
      <c r="CO1119">
        <v>0.12012048</v>
      </c>
      <c r="CP1119">
        <v>0.26841700000000002</v>
      </c>
      <c r="CQ1119">
        <v>5.6694042E-2</v>
      </c>
      <c r="CR1119">
        <v>7.5574390000000005E-2</v>
      </c>
      <c r="CS1119">
        <v>0.35448267999999999</v>
      </c>
      <c r="CT1119">
        <v>2.5503468000000001E-2</v>
      </c>
      <c r="CU1119">
        <v>-3.3297556999999998E-2</v>
      </c>
      <c r="CV1119">
        <v>0.15807177</v>
      </c>
      <c r="CW1119">
        <v>0.2335931</v>
      </c>
      <c r="CX1119">
        <v>9.9124130000000005E-2</v>
      </c>
      <c r="CY1119">
        <v>0.24795428</v>
      </c>
      <c r="CZ1119">
        <v>0.20253060000000001</v>
      </c>
      <c r="DA1119">
        <v>1.9727053000000001E-2</v>
      </c>
      <c r="DB1119">
        <v>0.18466555000000001</v>
      </c>
      <c r="DC1119">
        <v>0.97482203999999995</v>
      </c>
      <c r="DD1119">
        <v>0.30751547000000001</v>
      </c>
      <c r="DE1119">
        <v>-8.3775220000000005E-4</v>
      </c>
      <c r="DF1119">
        <f t="shared" si="44"/>
        <v>0.1449365997106796</v>
      </c>
      <c r="DG1119">
        <f t="shared" si="45"/>
        <v>0</v>
      </c>
      <c r="DH1119">
        <v>1.3761467889908258E-2</v>
      </c>
      <c r="DI1119">
        <f>VLOOKUP(B1119,owner_jaccard!$C$1:$E$1128,3,FALSE)</f>
        <v>0.12121212121212099</v>
      </c>
      <c r="DJ1119">
        <f>VLOOKUP(B1119,partic_jaccard!$C$1:$E$1128,3,FALSE)</f>
        <v>0.13636363636363599</v>
      </c>
      <c r="DK1119">
        <f>VLOOKUP(B1119,rtword_jaccard!$C$1:$E$1128,3,FALSE)</f>
        <v>0.14942528735632099</v>
      </c>
      <c r="DL1119">
        <f>VLOOKUP(B1119,rtword_jaccard!$C$1:$F$1128,4,FALSE)</f>
        <v>0.234567901234567</v>
      </c>
      <c r="DM1119">
        <f>VLOOKUP(B1119,rtword_jaccard!$C$1:$G$1128,5,FALSE)</f>
        <v>0.28755364806866901</v>
      </c>
      <c r="DN1119">
        <f>VLOOKUP(B1119,owner_j_重み付き!$C$1:$E$1128,3)</f>
        <v>1.6000000000000001E-3</v>
      </c>
      <c r="DO1119">
        <f>VLOOKUP(B1119,part_j_重み付き!$C$1:$E$1128,3,FALSE)</f>
        <v>2.3999999999999998E-3</v>
      </c>
      <c r="DP1119">
        <f>VLOOKUP(B1119,journalsection_jaccard!$C$2:$E$1129,3,FALSE)</f>
        <v>0.5625</v>
      </c>
      <c r="DQ1119">
        <f>VLOOKUP(B1119,journalsection_jaccard!$C$2:$F$1129,4,FALSE)</f>
        <v>0.35135135135135098</v>
      </c>
      <c r="DR1119">
        <f>VLOOKUP(B1119,journalsection_jaccard!$C$2:$G$1129,5,FALSE)</f>
        <v>0.265822784810126</v>
      </c>
      <c r="DS1119">
        <f>VLOOKUP(B1119,journalsection_jaccard!$C$2:$H$1129,6,FALSE)</f>
        <v>0.19047619047618999</v>
      </c>
    </row>
    <row r="1120" spans="1:123" x14ac:dyDescent="0.55000000000000004">
      <c r="A1120">
        <v>1113</v>
      </c>
      <c r="B1120" t="s">
        <v>1605</v>
      </c>
      <c r="C1120" t="s">
        <v>1219</v>
      </c>
      <c r="D1120">
        <v>2.1402531999999998E-2</v>
      </c>
      <c r="E1120">
        <v>0.15412492999999999</v>
      </c>
      <c r="F1120">
        <v>0.122492604</v>
      </c>
      <c r="G1120">
        <v>0.21853578000000001</v>
      </c>
      <c r="H1120">
        <v>-9.1316469999999997E-4</v>
      </c>
      <c r="I1120">
        <v>-1.6397089E-2</v>
      </c>
      <c r="J1120">
        <v>0.14820159999999999</v>
      </c>
      <c r="K1120">
        <v>0.98369580000000001</v>
      </c>
      <c r="L1120">
        <v>0.16774106</v>
      </c>
      <c r="M1120">
        <v>0.24778657000000001</v>
      </c>
      <c r="N1120">
        <v>0.18385560000000001</v>
      </c>
      <c r="O1120">
        <v>0.11407892</v>
      </c>
      <c r="P1120">
        <v>0.12362844000000001</v>
      </c>
      <c r="Q1120">
        <v>0.22376370000000001</v>
      </c>
      <c r="R1120">
        <v>0.12507141999999999</v>
      </c>
      <c r="S1120">
        <v>-3.7451024999999999E-2</v>
      </c>
      <c r="T1120">
        <v>0.28041013999999997</v>
      </c>
      <c r="U1120">
        <v>0.15983348</v>
      </c>
      <c r="V1120">
        <v>0.12049864</v>
      </c>
      <c r="W1120">
        <v>0.13538815000000001</v>
      </c>
      <c r="X1120">
        <v>0.13368060000000001</v>
      </c>
      <c r="Y1120">
        <v>0.15485208</v>
      </c>
      <c r="Z1120">
        <v>0.24826407</v>
      </c>
      <c r="AA1120">
        <v>0.2111325</v>
      </c>
      <c r="AB1120">
        <v>0.14764379999999999</v>
      </c>
      <c r="AC1120">
        <v>0.30382288000000002</v>
      </c>
      <c r="AD1120">
        <v>-3.5979523999999999E-2</v>
      </c>
      <c r="AE1120">
        <v>3.8080823E-2</v>
      </c>
      <c r="AF1120">
        <v>0.17047905999999999</v>
      </c>
      <c r="AG1120">
        <v>-4.481624E-2</v>
      </c>
      <c r="AH1120">
        <v>-0.10288101400000001</v>
      </c>
      <c r="AI1120">
        <v>0.1322779</v>
      </c>
      <c r="AJ1120">
        <v>0.19451956000000001</v>
      </c>
      <c r="AK1120">
        <v>-1.5679763999999999E-2</v>
      </c>
      <c r="AL1120">
        <v>0.12615736999999999</v>
      </c>
      <c r="AM1120">
        <v>0.1204945</v>
      </c>
      <c r="AN1120">
        <v>6.9694734999999994E-2</v>
      </c>
      <c r="AO1120">
        <v>0.13293378</v>
      </c>
      <c r="AP1120">
        <v>-0.114297</v>
      </c>
      <c r="AQ1120">
        <v>0.26645987999999998</v>
      </c>
      <c r="AR1120">
        <v>0.16987089999999999</v>
      </c>
      <c r="AS1120">
        <v>0.17316013999999999</v>
      </c>
      <c r="AT1120">
        <v>0.19358239999999999</v>
      </c>
      <c r="AU1120">
        <v>0.11061619</v>
      </c>
      <c r="AV1120">
        <v>0.14655478</v>
      </c>
      <c r="AW1120">
        <v>0.35404637</v>
      </c>
      <c r="AX1120">
        <v>0.14899457999999999</v>
      </c>
      <c r="AY1120">
        <v>0.21284610000000001</v>
      </c>
      <c r="AZ1120">
        <v>0.95343460000000002</v>
      </c>
      <c r="BA1120">
        <v>2.7636246999999999E-2</v>
      </c>
      <c r="BB1120">
        <v>0.17691417000000001</v>
      </c>
      <c r="BC1120">
        <v>4.7227338000000001E-2</v>
      </c>
      <c r="BD1120">
        <v>0.13455560999999999</v>
      </c>
      <c r="BE1120">
        <v>0.2834817</v>
      </c>
      <c r="BF1120">
        <v>5.4189444000000003E-2</v>
      </c>
      <c r="BG1120">
        <v>0.10749876</v>
      </c>
      <c r="BH1120">
        <v>0.16645204999999999</v>
      </c>
      <c r="BI1120">
        <v>0.24695159999999999</v>
      </c>
      <c r="BJ1120">
        <v>0.10165378</v>
      </c>
      <c r="BK1120">
        <v>0.33431607000000002</v>
      </c>
      <c r="BL1120">
        <v>0.25624370000000002</v>
      </c>
      <c r="BM1120">
        <v>0.17361146</v>
      </c>
      <c r="BN1120">
        <v>0.26314399999999999</v>
      </c>
      <c r="BO1120">
        <v>-5.5251713000000003E-3</v>
      </c>
      <c r="BP1120">
        <v>0.28229981999999998</v>
      </c>
      <c r="BQ1120">
        <v>4.3314659999999998E-2</v>
      </c>
      <c r="BR1120">
        <v>0.23688213999999999</v>
      </c>
      <c r="BS1120">
        <v>0.25172060000000002</v>
      </c>
      <c r="BT1120">
        <v>0.16751339000000001</v>
      </c>
      <c r="BU1120">
        <v>6.4150213999999997E-2</v>
      </c>
      <c r="BV1120">
        <v>0.21425027999999999</v>
      </c>
      <c r="BW1120">
        <v>0.34705501999999999</v>
      </c>
      <c r="BX1120">
        <v>0.36866134</v>
      </c>
      <c r="BY1120">
        <v>7.0104967000000004E-3</v>
      </c>
      <c r="BZ1120">
        <v>-6.4040436000000001E-3</v>
      </c>
      <c r="CA1120">
        <v>2.950703E-2</v>
      </c>
      <c r="CB1120">
        <v>0.26552227</v>
      </c>
      <c r="CC1120">
        <v>0.13832042999999999</v>
      </c>
      <c r="CD1120">
        <v>0.32051350000000001</v>
      </c>
      <c r="CE1120">
        <v>0.12888835000000001</v>
      </c>
      <c r="CF1120">
        <v>-4.4332950000000003E-3</v>
      </c>
      <c r="CG1120">
        <v>0.27050087</v>
      </c>
      <c r="CH1120">
        <v>0.13448805</v>
      </c>
      <c r="CI1120">
        <v>0.20468035000000001</v>
      </c>
      <c r="CJ1120">
        <v>0.1643001</v>
      </c>
      <c r="CK1120">
        <v>0.16028152000000001</v>
      </c>
      <c r="CL1120">
        <v>0.20353690999999999</v>
      </c>
      <c r="CM1120">
        <v>-2.1253733E-2</v>
      </c>
      <c r="CN1120">
        <v>-9.044808E-2</v>
      </c>
      <c r="CO1120">
        <v>5.8547698000000002E-2</v>
      </c>
      <c r="CP1120">
        <v>3.5208325999999998E-2</v>
      </c>
      <c r="CQ1120">
        <v>0.15210757</v>
      </c>
      <c r="CR1120">
        <v>0.18032485000000001</v>
      </c>
      <c r="CS1120">
        <v>0.28465509999999999</v>
      </c>
      <c r="CT1120">
        <v>5.4775725999999997E-2</v>
      </c>
      <c r="CU1120">
        <v>-4.8377297999999999E-2</v>
      </c>
      <c r="CV1120">
        <v>0.16348562999999999</v>
      </c>
      <c r="CW1120">
        <v>5.7187944999999997E-2</v>
      </c>
      <c r="CX1120">
        <v>0.107853144</v>
      </c>
      <c r="CY1120">
        <v>0.12136140500000001</v>
      </c>
      <c r="CZ1120">
        <v>0.30323972999999999</v>
      </c>
      <c r="DA1120">
        <v>0.25157973</v>
      </c>
      <c r="DB1120">
        <v>0.14122952999999999</v>
      </c>
      <c r="DC1120">
        <v>0.97970599999999997</v>
      </c>
      <c r="DD1120">
        <v>9.4837143999999998E-2</v>
      </c>
      <c r="DE1120">
        <v>8.3612025000000006E-2</v>
      </c>
      <c r="DF1120">
        <f t="shared" si="44"/>
        <v>0.1400912713116505</v>
      </c>
      <c r="DG1120">
        <f t="shared" si="45"/>
        <v>0</v>
      </c>
      <c r="DH1120">
        <v>0</v>
      </c>
      <c r="DI1120">
        <f>VLOOKUP(B1120,owner_jaccard!$C$1:$E$1128,3,FALSE)</f>
        <v>5.1282051282051197E-2</v>
      </c>
      <c r="DJ1120">
        <f>VLOOKUP(B1120,partic_jaccard!$C$1:$E$1128,3,FALSE)</f>
        <v>0</v>
      </c>
      <c r="DK1120">
        <f>VLOOKUP(B1120,rtword_jaccard!$C$1:$E$1128,3,FALSE)</f>
        <v>0.19047619047618999</v>
      </c>
      <c r="DL1120">
        <f>VLOOKUP(B1120,rtword_jaccard!$C$1:$F$1128,4,FALSE)</f>
        <v>0.20481927710843301</v>
      </c>
      <c r="DM1120">
        <f>VLOOKUP(B1120,rtword_jaccard!$C$1:$G$1128,5,FALSE)</f>
        <v>0.234567901234567</v>
      </c>
      <c r="DN1120">
        <f>VLOOKUP(B1120,owner_j_重み付き!$C$1:$E$1128,3)</f>
        <v>2.9999999999999997E-4</v>
      </c>
      <c r="DO1120">
        <f>VLOOKUP(B1120,part_j_重み付き!$C$1:$E$1128,3,FALSE)</f>
        <v>2.9999999999999997E-4</v>
      </c>
      <c r="DP1120">
        <f>VLOOKUP(B1120,journalsection_jaccard!$C$2:$E$1129,3,FALSE)</f>
        <v>0.38888888888888801</v>
      </c>
      <c r="DQ1120">
        <f>VLOOKUP(B1120,journalsection_jaccard!$C$2:$F$1129,4,FALSE)</f>
        <v>0.35135135135135098</v>
      </c>
      <c r="DR1120">
        <f>VLOOKUP(B1120,journalsection_jaccard!$C$2:$G$1129,5,FALSE)</f>
        <v>0.29870129870129802</v>
      </c>
      <c r="DS1120">
        <f>VLOOKUP(B1120,journalsection_jaccard!$C$2:$H$1129,6,FALSE)</f>
        <v>0.19047619047618999</v>
      </c>
    </row>
    <row r="1121" spans="1:123" hidden="1" x14ac:dyDescent="0.55000000000000004">
      <c r="A1121">
        <v>1114</v>
      </c>
      <c r="B1121" t="s">
        <v>2517</v>
      </c>
      <c r="C1121" t="s">
        <v>1220</v>
      </c>
      <c r="D1121">
        <v>4.1619305000000002E-2</v>
      </c>
      <c r="E1121">
        <v>0.12442506</v>
      </c>
      <c r="F1121">
        <v>0.248441</v>
      </c>
      <c r="G1121">
        <v>0.17863082999999999</v>
      </c>
      <c r="H1121">
        <v>0.20913817000000001</v>
      </c>
      <c r="I1121">
        <v>0.18360704</v>
      </c>
      <c r="J1121">
        <v>0.23973338</v>
      </c>
      <c r="K1121">
        <v>0.98435340000000005</v>
      </c>
      <c r="L1121">
        <v>0.25885192000000001</v>
      </c>
      <c r="M1121">
        <v>0.23534751000000001</v>
      </c>
      <c r="N1121">
        <v>0.30875986999999999</v>
      </c>
      <c r="O1121">
        <v>0.23467813000000001</v>
      </c>
      <c r="P1121">
        <v>0.32175442999999998</v>
      </c>
      <c r="Q1121">
        <v>0.30780104000000003</v>
      </c>
      <c r="R1121">
        <v>0.2972128</v>
      </c>
      <c r="S1121">
        <v>-1.4688522000000001E-2</v>
      </c>
      <c r="T1121">
        <v>0.28213867999999998</v>
      </c>
      <c r="U1121">
        <v>5.5696610000000001E-2</v>
      </c>
      <c r="V1121">
        <v>0.17520393000000001</v>
      </c>
      <c r="W1121">
        <v>0.14803860999999999</v>
      </c>
      <c r="X1121">
        <v>1.2711324E-2</v>
      </c>
      <c r="Y1121">
        <v>0.27581539999999999</v>
      </c>
      <c r="Z1121">
        <v>0.15196735</v>
      </c>
      <c r="AA1121">
        <v>0.22869276999999999</v>
      </c>
      <c r="AB1121">
        <v>0.13442862</v>
      </c>
      <c r="AC1121">
        <v>0.19605566999999999</v>
      </c>
      <c r="AD1121">
        <v>0.14933798000000001</v>
      </c>
      <c r="AE1121">
        <v>9.4753799999999999E-2</v>
      </c>
      <c r="AF1121">
        <v>0.39236408</v>
      </c>
      <c r="AG1121">
        <v>0.13917025999999999</v>
      </c>
      <c r="AH1121">
        <v>9.6294283999999994E-2</v>
      </c>
      <c r="AI1121">
        <v>9.6893019999999996E-2</v>
      </c>
      <c r="AJ1121">
        <v>0.25005676999999998</v>
      </c>
      <c r="AK1121">
        <v>0.102505766</v>
      </c>
      <c r="AL1121">
        <v>0.22006323999999999</v>
      </c>
      <c r="AM1121">
        <v>0.19248551</v>
      </c>
      <c r="AN1121">
        <v>0.17257539999999999</v>
      </c>
      <c r="AO1121">
        <v>0.29399437</v>
      </c>
      <c r="AP1121">
        <v>0.12648324999999999</v>
      </c>
      <c r="AQ1121">
        <v>0.27221158000000001</v>
      </c>
      <c r="AR1121">
        <v>0.37159923</v>
      </c>
      <c r="AS1121">
        <v>0.25966117</v>
      </c>
      <c r="AT1121">
        <v>9.3516369999999995E-3</v>
      </c>
      <c r="AU1121">
        <v>0.26723522</v>
      </c>
      <c r="AV1121">
        <v>0.33732839999999997</v>
      </c>
      <c r="AW1121">
        <v>0.23268247</v>
      </c>
      <c r="AX1121">
        <v>0.26422092000000003</v>
      </c>
      <c r="AY1121">
        <v>0.41485628000000002</v>
      </c>
      <c r="AZ1121">
        <v>0.95386720000000003</v>
      </c>
      <c r="BA1121">
        <v>0.29985613</v>
      </c>
      <c r="BB1121">
        <v>0.17754352000000001</v>
      </c>
      <c r="BC1121">
        <v>0.20515662000000001</v>
      </c>
      <c r="BD1121">
        <v>0.14710066999999999</v>
      </c>
      <c r="BE1121">
        <v>4.2577730000000001E-2</v>
      </c>
      <c r="BF1121">
        <v>0.14824673999999999</v>
      </c>
      <c r="BG1121">
        <v>0.21456786</v>
      </c>
      <c r="BH1121">
        <v>0.21335282999999999</v>
      </c>
      <c r="BI1121">
        <v>0.27033322999999998</v>
      </c>
      <c r="BJ1121">
        <v>0.21594543999999999</v>
      </c>
      <c r="BK1121">
        <v>0.12799393000000001</v>
      </c>
      <c r="BL1121">
        <v>3.5098369999999997E-2</v>
      </c>
      <c r="BM1121">
        <v>3.0980187999999999E-2</v>
      </c>
      <c r="BN1121">
        <v>0.18842544</v>
      </c>
      <c r="BO1121">
        <v>0.31315072999999999</v>
      </c>
      <c r="BP1121">
        <v>0.18093348000000001</v>
      </c>
      <c r="BQ1121">
        <v>0.26888069999999997</v>
      </c>
      <c r="BR1121">
        <v>3.9589847000000003E-3</v>
      </c>
      <c r="BS1121">
        <v>0.24296749000000001</v>
      </c>
      <c r="BT1121">
        <v>0.18307944000000001</v>
      </c>
      <c r="BU1121">
        <v>0.32095459999999998</v>
      </c>
      <c r="BV1121">
        <v>0.21366987000000001</v>
      </c>
      <c r="BW1121">
        <v>0.36942180000000002</v>
      </c>
      <c r="BX1121">
        <v>0.26428323999999997</v>
      </c>
      <c r="BY1121">
        <v>8.2199044999999998E-2</v>
      </c>
      <c r="BZ1121">
        <v>0.2413884</v>
      </c>
      <c r="CA1121">
        <v>8.4182309999999996E-2</v>
      </c>
      <c r="CB1121">
        <v>0.32400762999999999</v>
      </c>
      <c r="CC1121">
        <v>0.25683328999999999</v>
      </c>
      <c r="CD1121">
        <v>0.29745250000000001</v>
      </c>
      <c r="CE1121">
        <v>0.42388262999999998</v>
      </c>
      <c r="CF1121">
        <v>7.9792390000000005E-2</v>
      </c>
      <c r="CG1121">
        <v>0.49728551999999998</v>
      </c>
      <c r="CH1121">
        <v>0.32751045000000001</v>
      </c>
      <c r="CI1121">
        <v>0.13459931</v>
      </c>
      <c r="CJ1121">
        <v>0.33056099999999999</v>
      </c>
      <c r="CK1121">
        <v>0.19935739</v>
      </c>
      <c r="CL1121">
        <v>0.19826115999999999</v>
      </c>
      <c r="CM1121">
        <v>0.27278279999999999</v>
      </c>
      <c r="CN1121">
        <v>0.27346414000000002</v>
      </c>
      <c r="CO1121">
        <v>0.10678071</v>
      </c>
      <c r="CP1121">
        <v>0.15226410000000001</v>
      </c>
      <c r="CQ1121">
        <v>9.3250394E-2</v>
      </c>
      <c r="CR1121">
        <v>0.11923992</v>
      </c>
      <c r="CS1121">
        <v>3.6426174999999998E-2</v>
      </c>
      <c r="CT1121">
        <v>0.14933497000000001</v>
      </c>
      <c r="CU1121">
        <v>0.21391577000000001</v>
      </c>
      <c r="CV1121">
        <v>0.36649150000000003</v>
      </c>
      <c r="CW1121">
        <v>0.48080741999999999</v>
      </c>
      <c r="CX1121">
        <v>0.27772669999999999</v>
      </c>
      <c r="CY1121">
        <v>0.21160190000000001</v>
      </c>
      <c r="CZ1121">
        <v>0.22325903</v>
      </c>
      <c r="DA1121">
        <v>0.19120741999999999</v>
      </c>
      <c r="DB1121">
        <v>0.34924358</v>
      </c>
      <c r="DC1121">
        <v>0.96631599999999995</v>
      </c>
      <c r="DD1121">
        <v>0.12607189999999999</v>
      </c>
      <c r="DE1121">
        <v>8.0041989999999993E-2</v>
      </c>
      <c r="DF1121">
        <f t="shared" si="44"/>
        <v>0.20846493243398059</v>
      </c>
      <c r="DG1121">
        <f t="shared" si="45"/>
        <v>0</v>
      </c>
      <c r="DH1121">
        <v>3.0075303439716223E-2</v>
      </c>
      <c r="DI1121">
        <f>VLOOKUP(B1121,owner_jaccard!$C$1:$E$1128,3,FALSE)</f>
        <v>0.28813559322033899</v>
      </c>
      <c r="DJ1121">
        <f>VLOOKUP(B1121,partic_jaccard!$C$1:$E$1128,3,FALSE)</f>
        <v>0.2</v>
      </c>
      <c r="DK1121">
        <f>VLOOKUP(B1121,rtword_jaccard!$C$1:$E$1128,3,FALSE)</f>
        <v>0.29870129870129802</v>
      </c>
      <c r="DL1121">
        <f>VLOOKUP(B1121,rtword_jaccard!$C$1:$F$1128,4,FALSE)</f>
        <v>0.34228187919462999</v>
      </c>
      <c r="DM1121">
        <f>VLOOKUP(B1121,rtword_jaccard!$C$1:$G$1128,5,FALSE)</f>
        <v>0.35746606334841602</v>
      </c>
      <c r="DN1121">
        <f>VLOOKUP(B1121,owner_j_重み付き!$C$1:$E$1128,3)</f>
        <v>1.84E-2</v>
      </c>
      <c r="DO1121">
        <f>VLOOKUP(B1121,part_j_重み付き!$C$1:$E$1128,3,FALSE)</f>
        <v>2.1700000000000001E-2</v>
      </c>
      <c r="DP1121">
        <f>VLOOKUP(B1121,journalsection_jaccard!$C$2:$E$1129,3,FALSE)</f>
        <v>0.49253731343283502</v>
      </c>
      <c r="DQ1121">
        <f>VLOOKUP(B1121,journalsection_jaccard!$C$2:$F$1129,4,FALSE)</f>
        <v>0.37931034482758602</v>
      </c>
      <c r="DR1121">
        <f>VLOOKUP(B1121,journalsection_jaccard!$C$2:$G$1129,5,FALSE)</f>
        <v>0.33928571428571402</v>
      </c>
      <c r="DS1121">
        <f>VLOOKUP(B1121,journalsection_jaccard!$C$2:$H$1129,6,FALSE)</f>
        <v>0.20481927710843301</v>
      </c>
    </row>
    <row r="1122" spans="1:123" hidden="1" x14ac:dyDescent="0.55000000000000004">
      <c r="A1122">
        <v>1115</v>
      </c>
      <c r="B1122" t="s">
        <v>2518</v>
      </c>
      <c r="C1122" t="s">
        <v>1221</v>
      </c>
      <c r="D1122">
        <v>0.28757917999999999</v>
      </c>
      <c r="E1122">
        <v>4.1857455000000002E-2</v>
      </c>
      <c r="F1122">
        <v>0.11381441</v>
      </c>
      <c r="G1122">
        <v>0.27127775999999998</v>
      </c>
      <c r="H1122">
        <v>0.28850278000000001</v>
      </c>
      <c r="I1122">
        <v>7.6646930000000002E-2</v>
      </c>
      <c r="J1122">
        <v>0.22337383</v>
      </c>
      <c r="K1122">
        <v>0.98123103</v>
      </c>
      <c r="L1122">
        <v>0.30300709999999997</v>
      </c>
      <c r="M1122">
        <v>0.22089474000000001</v>
      </c>
      <c r="N1122">
        <v>0.52629280000000001</v>
      </c>
      <c r="O1122">
        <v>0.21672979000000001</v>
      </c>
      <c r="P1122">
        <v>0.41761175</v>
      </c>
      <c r="Q1122">
        <v>0.33271295000000001</v>
      </c>
      <c r="R1122">
        <v>-7.5984449999999995E-2</v>
      </c>
      <c r="S1122">
        <v>-0.13493437999999999</v>
      </c>
      <c r="T1122">
        <v>0.17288398999999999</v>
      </c>
      <c r="U1122">
        <v>2.8491811999999998E-2</v>
      </c>
      <c r="V1122">
        <v>0.28848701999999998</v>
      </c>
      <c r="W1122">
        <v>0.22558613</v>
      </c>
      <c r="X1122">
        <v>5.7912584000000003E-2</v>
      </c>
      <c r="Y1122">
        <v>0.21568686000000001</v>
      </c>
      <c r="Z1122">
        <v>0.1295134</v>
      </c>
      <c r="AA1122">
        <v>3.4459963000000003E-2</v>
      </c>
      <c r="AB1122">
        <v>0.13942330999999999</v>
      </c>
      <c r="AC1122">
        <v>0.15952076000000001</v>
      </c>
      <c r="AD1122">
        <v>0.11215526000000001</v>
      </c>
      <c r="AE1122">
        <v>0.19330543</v>
      </c>
      <c r="AF1122">
        <v>0.32342300000000002</v>
      </c>
      <c r="AG1122">
        <v>0.23370521999999999</v>
      </c>
      <c r="AH1122">
        <v>3.6024127000000003E-2</v>
      </c>
      <c r="AI1122">
        <v>0.38737421999999999</v>
      </c>
      <c r="AJ1122">
        <v>0.23440596</v>
      </c>
      <c r="AK1122">
        <v>-2.3977548000000001E-2</v>
      </c>
      <c r="AL1122">
        <v>0.31497508000000002</v>
      </c>
      <c r="AM1122">
        <v>0.19970242999999999</v>
      </c>
      <c r="AN1122">
        <v>0.11509575</v>
      </c>
      <c r="AO1122">
        <v>0.18886094</v>
      </c>
      <c r="AP1122">
        <v>0.23526253999999999</v>
      </c>
      <c r="AQ1122">
        <v>0.2554903</v>
      </c>
      <c r="AR1122">
        <v>0.14585571999999999</v>
      </c>
      <c r="AS1122">
        <v>0.27493528</v>
      </c>
      <c r="AT1122">
        <v>0.1644967</v>
      </c>
      <c r="AU1122">
        <v>0.27009042999999999</v>
      </c>
      <c r="AV1122">
        <v>0.30860713000000001</v>
      </c>
      <c r="AW1122">
        <v>0.13089195000000001</v>
      </c>
      <c r="AX1122">
        <v>-0.15119360000000001</v>
      </c>
      <c r="AY1122">
        <v>0.16193573</v>
      </c>
      <c r="AZ1122">
        <v>0.97235464999999999</v>
      </c>
      <c r="BA1122">
        <v>0.20206453999999999</v>
      </c>
      <c r="BB1122">
        <v>6.5823494999999996E-2</v>
      </c>
      <c r="BC1122">
        <v>4.5978453000000002E-2</v>
      </c>
      <c r="BD1122">
        <v>0.17324607</v>
      </c>
      <c r="BE1122">
        <v>0.15074662999999999</v>
      </c>
      <c r="BF1122">
        <v>0.34986666</v>
      </c>
      <c r="BG1122">
        <v>0.17740961999999999</v>
      </c>
      <c r="BH1122">
        <v>1.9931942000000001E-2</v>
      </c>
      <c r="BI1122">
        <v>0.33483020000000002</v>
      </c>
      <c r="BJ1122">
        <v>0.13112088999999999</v>
      </c>
      <c r="BK1122">
        <v>0.25671179999999999</v>
      </c>
      <c r="BL1122">
        <v>8.2225055000000005E-2</v>
      </c>
      <c r="BM1122">
        <v>0.32898889999999997</v>
      </c>
      <c r="BN1122">
        <v>0.13395303</v>
      </c>
      <c r="BO1122">
        <v>0.27598990000000001</v>
      </c>
      <c r="BP1122">
        <v>0.25211254</v>
      </c>
      <c r="BQ1122">
        <v>-1.4677483E-2</v>
      </c>
      <c r="BR1122">
        <v>0.17445761000000001</v>
      </c>
      <c r="BS1122">
        <v>0.37732524000000001</v>
      </c>
      <c r="BT1122">
        <v>0.35963535000000002</v>
      </c>
      <c r="BU1122">
        <v>0.33963041999999999</v>
      </c>
      <c r="BV1122">
        <v>0.25217897</v>
      </c>
      <c r="BW1122">
        <v>0.23179917</v>
      </c>
      <c r="BX1122">
        <v>0.35677811999999998</v>
      </c>
      <c r="BY1122">
        <v>-1.4234933999999999E-2</v>
      </c>
      <c r="BZ1122">
        <v>0.36623099999999997</v>
      </c>
      <c r="CA1122">
        <v>0.19338330000000001</v>
      </c>
      <c r="CB1122">
        <v>0.24038652999999999</v>
      </c>
      <c r="CC1122">
        <v>0.27300718000000002</v>
      </c>
      <c r="CD1122">
        <v>0.36787017999999999</v>
      </c>
      <c r="CE1122">
        <v>0.25988218000000002</v>
      </c>
      <c r="CF1122">
        <v>7.1339109999999997E-2</v>
      </c>
      <c r="CG1122">
        <v>0.45659694000000001</v>
      </c>
      <c r="CH1122">
        <v>0.29014957000000002</v>
      </c>
      <c r="CI1122">
        <v>0.19666455999999999</v>
      </c>
      <c r="CJ1122">
        <v>0.32325480000000001</v>
      </c>
      <c r="CK1122">
        <v>0.16212545</v>
      </c>
      <c r="CL1122">
        <v>0.16585419000000001</v>
      </c>
      <c r="CM1122">
        <v>0.29801794999999998</v>
      </c>
      <c r="CN1122">
        <v>0.26661494000000002</v>
      </c>
      <c r="CO1122">
        <v>0.15180936</v>
      </c>
      <c r="CP1122">
        <v>0.19679389999999999</v>
      </c>
      <c r="CQ1122">
        <v>0.31404411999999998</v>
      </c>
      <c r="CR1122">
        <v>0.2727425</v>
      </c>
      <c r="CS1122">
        <v>0.23931214000000001</v>
      </c>
      <c r="CT1122">
        <v>0.10009774</v>
      </c>
      <c r="CU1122">
        <v>7.9640639999999999E-2</v>
      </c>
      <c r="CV1122">
        <v>0.42709360000000002</v>
      </c>
      <c r="CW1122">
        <v>0.31248015000000001</v>
      </c>
      <c r="CX1122">
        <v>6.6533684999999995E-2</v>
      </c>
      <c r="CY1122">
        <v>0.29413033</v>
      </c>
      <c r="CZ1122">
        <v>0.24649048000000001</v>
      </c>
      <c r="DA1122">
        <v>0.30629005999999998</v>
      </c>
      <c r="DB1122">
        <v>0.18738458</v>
      </c>
      <c r="DC1122">
        <v>0.97798746999999997</v>
      </c>
      <c r="DD1122">
        <v>0.32341933</v>
      </c>
      <c r="DE1122">
        <v>0.23369597</v>
      </c>
      <c r="DF1122">
        <f t="shared" si="44"/>
        <v>0.20776698229126214</v>
      </c>
      <c r="DG1122">
        <f t="shared" si="45"/>
        <v>0</v>
      </c>
      <c r="DH1122">
        <v>2.198868052684615E-2</v>
      </c>
      <c r="DI1122">
        <f>VLOOKUP(B1122,owner_jaccard!$C$1:$E$1128,3,FALSE)</f>
        <v>0.29824561403508698</v>
      </c>
      <c r="DJ1122">
        <f>VLOOKUP(B1122,partic_jaccard!$C$1:$E$1128,3,FALSE)</f>
        <v>0.17777777777777701</v>
      </c>
      <c r="DK1122">
        <f>VLOOKUP(B1122,rtword_jaccard!$C$1:$E$1128,3,FALSE)</f>
        <v>0.31578947368421001</v>
      </c>
      <c r="DL1122">
        <f>VLOOKUP(B1122,rtword_jaccard!$C$1:$F$1128,4,FALSE)</f>
        <v>0.39860139860139798</v>
      </c>
      <c r="DM1122">
        <f>VLOOKUP(B1122,rtword_jaccard!$C$1:$G$1128,5,FALSE)</f>
        <v>0.44927536231884002</v>
      </c>
      <c r="DN1122">
        <f>VLOOKUP(B1122,owner_j_重み付き!$C$1:$E$1128,3)</f>
        <v>1.8700000000000001E-2</v>
      </c>
      <c r="DO1122">
        <f>VLOOKUP(B1122,part_j_重み付き!$C$1:$E$1128,3,FALSE)</f>
        <v>2.75E-2</v>
      </c>
      <c r="DP1122">
        <f>VLOOKUP(B1122,journalsection_jaccard!$C$2:$E$1129,3,FALSE)</f>
        <v>0.58730158730158699</v>
      </c>
      <c r="DQ1122">
        <f>VLOOKUP(B1122,journalsection_jaccard!$C$2:$F$1129,4,FALSE)</f>
        <v>0.41843971631205601</v>
      </c>
      <c r="DR1122">
        <f>VLOOKUP(B1122,journalsection_jaccard!$C$2:$G$1129,5,FALSE)</f>
        <v>0.36363636363636298</v>
      </c>
      <c r="DS1122">
        <f>VLOOKUP(B1122,journalsection_jaccard!$C$2:$H$1129,6,FALSE)</f>
        <v>0.29870129870129802</v>
      </c>
    </row>
    <row r="1123" spans="1:123" hidden="1" x14ac:dyDescent="0.55000000000000004">
      <c r="A1123">
        <v>1116</v>
      </c>
      <c r="B1123" t="s">
        <v>2519</v>
      </c>
      <c r="C1123" t="s">
        <v>1222</v>
      </c>
      <c r="D1123">
        <v>0.18091004999999999</v>
      </c>
      <c r="E1123">
        <v>0.44020492</v>
      </c>
      <c r="F1123">
        <v>0.26212575999999999</v>
      </c>
      <c r="G1123">
        <v>0.35635497999999999</v>
      </c>
      <c r="H1123">
        <v>0.23063138</v>
      </c>
      <c r="I1123">
        <v>0.31087416000000001</v>
      </c>
      <c r="J1123">
        <v>0.25923634000000001</v>
      </c>
      <c r="K1123">
        <v>0.98286249999999997</v>
      </c>
      <c r="L1123">
        <v>0.26323506000000002</v>
      </c>
      <c r="M1123">
        <v>0.43079010000000001</v>
      </c>
      <c r="N1123">
        <v>0.46819785000000003</v>
      </c>
      <c r="O1123">
        <v>0.28143170000000001</v>
      </c>
      <c r="P1123">
        <v>0.33792045999999998</v>
      </c>
      <c r="Q1123">
        <v>0.36887310000000001</v>
      </c>
      <c r="R1123">
        <v>0.37071674999999998</v>
      </c>
      <c r="S1123">
        <v>5.4146890000000003E-3</v>
      </c>
      <c r="T1123">
        <v>0.30169882999999997</v>
      </c>
      <c r="U1123">
        <v>0.118986994</v>
      </c>
      <c r="V1123">
        <v>0.22010773</v>
      </c>
      <c r="W1123">
        <v>0.31961985999999998</v>
      </c>
      <c r="X1123">
        <v>9.8507360000000002E-2</v>
      </c>
      <c r="Y1123">
        <v>0.36051005000000003</v>
      </c>
      <c r="Z1123">
        <v>0.15438841</v>
      </c>
      <c r="AA1123">
        <v>0.2290769</v>
      </c>
      <c r="AB1123">
        <v>0.29855429999999999</v>
      </c>
      <c r="AC1123">
        <v>0.34589428</v>
      </c>
      <c r="AD1123">
        <v>2.280362E-2</v>
      </c>
      <c r="AE1123">
        <v>0.16494449999999999</v>
      </c>
      <c r="AF1123">
        <v>0.29239732000000002</v>
      </c>
      <c r="AG1123">
        <v>0.27173554999999999</v>
      </c>
      <c r="AH1123">
        <v>0.100084804</v>
      </c>
      <c r="AI1123">
        <v>0.27780076999999997</v>
      </c>
      <c r="AJ1123">
        <v>0.36324830000000002</v>
      </c>
      <c r="AK1123">
        <v>0.13009108999999999</v>
      </c>
      <c r="AL1123">
        <v>0.15489124000000001</v>
      </c>
      <c r="AM1123">
        <v>0.22658937000000001</v>
      </c>
      <c r="AN1123">
        <v>-2.9394709000000002E-2</v>
      </c>
      <c r="AO1123">
        <v>0.30391338000000001</v>
      </c>
      <c r="AP1123">
        <v>0.28715768000000003</v>
      </c>
      <c r="AQ1123">
        <v>0.23916401000000001</v>
      </c>
      <c r="AR1123">
        <v>0.47678068000000001</v>
      </c>
      <c r="AS1123">
        <v>0.29200252999999998</v>
      </c>
      <c r="AT1123">
        <v>0.16932127999999999</v>
      </c>
      <c r="AU1123">
        <v>0.18484959000000001</v>
      </c>
      <c r="AV1123">
        <v>0.231824</v>
      </c>
      <c r="AW1123">
        <v>0.4240757</v>
      </c>
      <c r="AX1123">
        <v>0.39375444999999998</v>
      </c>
      <c r="AY1123">
        <v>0.21397432999999999</v>
      </c>
      <c r="AZ1123">
        <v>0.96882385000000004</v>
      </c>
      <c r="BA1123">
        <v>0.26199060000000002</v>
      </c>
      <c r="BB1123">
        <v>5.4497056000000002E-2</v>
      </c>
      <c r="BC1123">
        <v>4.0434364E-2</v>
      </c>
      <c r="BD1123">
        <v>0.28773016000000001</v>
      </c>
      <c r="BE1123">
        <v>-4.6162259999999997E-2</v>
      </c>
      <c r="BF1123">
        <v>0.21917552000000001</v>
      </c>
      <c r="BG1123">
        <v>0.43992838000000001</v>
      </c>
      <c r="BH1123">
        <v>9.1481103999999994E-2</v>
      </c>
      <c r="BI1123">
        <v>0.28083523999999999</v>
      </c>
      <c r="BJ1123">
        <v>0.10222816999999999</v>
      </c>
      <c r="BK1123">
        <v>0.35176944999999998</v>
      </c>
      <c r="BL1123">
        <v>0.21163583999999999</v>
      </c>
      <c r="BM1123">
        <v>0.42592140000000001</v>
      </c>
      <c r="BN1123">
        <v>0.19144765</v>
      </c>
      <c r="BO1123">
        <v>0.3218316</v>
      </c>
      <c r="BP1123">
        <v>0.29252285</v>
      </c>
      <c r="BQ1123">
        <v>0.20984327999999999</v>
      </c>
      <c r="BR1123">
        <v>0.13599406</v>
      </c>
      <c r="BS1123">
        <v>0.21505009999999999</v>
      </c>
      <c r="BT1123">
        <v>0.31783470000000003</v>
      </c>
      <c r="BU1123">
        <v>0.26328295000000002</v>
      </c>
      <c r="BV1123">
        <v>0.20319021000000001</v>
      </c>
      <c r="BW1123">
        <v>0.42302119999999999</v>
      </c>
      <c r="BX1123">
        <v>0.41028559999999997</v>
      </c>
      <c r="BY1123">
        <v>0.11170238</v>
      </c>
      <c r="BZ1123">
        <v>0.33156639999999998</v>
      </c>
      <c r="CA1123">
        <v>0.25944210000000001</v>
      </c>
      <c r="CB1123">
        <v>0.12435793000000001</v>
      </c>
      <c r="CC1123">
        <v>0.46275353000000002</v>
      </c>
      <c r="CD1123">
        <v>0.44140315000000002</v>
      </c>
      <c r="CE1123">
        <v>0.48633327999999998</v>
      </c>
      <c r="CF1123">
        <v>0.15143010000000001</v>
      </c>
      <c r="CG1123">
        <v>0.38569564000000001</v>
      </c>
      <c r="CH1123">
        <v>0.39995217</v>
      </c>
      <c r="CI1123">
        <v>0.12958884000000001</v>
      </c>
      <c r="CJ1123">
        <v>0.29102516</v>
      </c>
      <c r="CK1123">
        <v>0.19960088000000001</v>
      </c>
      <c r="CL1123">
        <v>0.5311399</v>
      </c>
      <c r="CM1123">
        <v>0.10913055000000001</v>
      </c>
      <c r="CN1123">
        <v>0.19648974</v>
      </c>
      <c r="CO1123">
        <v>0.20058793</v>
      </c>
      <c r="CP1123">
        <v>0.34439456000000002</v>
      </c>
      <c r="CQ1123">
        <v>0.30940794999999999</v>
      </c>
      <c r="CR1123">
        <v>0.40606239999999999</v>
      </c>
      <c r="CS1123">
        <v>0.39035757999999998</v>
      </c>
      <c r="CT1123">
        <v>-6.7731749999999993E-2</v>
      </c>
      <c r="CU1123">
        <v>0.26729318000000002</v>
      </c>
      <c r="CV1123">
        <v>0.31932938</v>
      </c>
      <c r="CW1123">
        <v>0.31395410000000001</v>
      </c>
      <c r="CX1123">
        <v>0.1922374</v>
      </c>
      <c r="CY1123">
        <v>0.34517276000000002</v>
      </c>
      <c r="CZ1123">
        <v>0.30179762999999998</v>
      </c>
      <c r="DA1123">
        <v>0.31414858000000001</v>
      </c>
      <c r="DB1123">
        <v>0.23887886</v>
      </c>
      <c r="DC1123">
        <v>0.97646575999999996</v>
      </c>
      <c r="DD1123">
        <v>0.30186619999999997</v>
      </c>
      <c r="DE1123">
        <v>0.12196741999999999</v>
      </c>
      <c r="DF1123">
        <f t="shared" si="44"/>
        <v>0.26042113254368932</v>
      </c>
      <c r="DG1123">
        <f t="shared" si="45"/>
        <v>1</v>
      </c>
      <c r="DH1123">
        <v>5.5017492939394607E-3</v>
      </c>
      <c r="DI1123">
        <f>VLOOKUP(B1123,owner_jaccard!$C$1:$E$1128,3,FALSE)</f>
        <v>0.265625</v>
      </c>
      <c r="DJ1123">
        <f>VLOOKUP(B1123,partic_jaccard!$C$1:$E$1128,3,FALSE)</f>
        <v>0.34782608695652101</v>
      </c>
      <c r="DK1123">
        <f>VLOOKUP(B1123,rtword_jaccard!$C$1:$E$1128,3,FALSE)</f>
        <v>0.28205128205128199</v>
      </c>
      <c r="DL1123">
        <f>VLOOKUP(B1123,rtword_jaccard!$C$1:$F$1128,4,FALSE)</f>
        <v>0.36986301369863001</v>
      </c>
      <c r="DM1123">
        <f>VLOOKUP(B1123,rtword_jaccard!$C$1:$G$1128,5,FALSE)</f>
        <v>0.38888888888888801</v>
      </c>
      <c r="DN1123">
        <f>VLOOKUP(B1123,owner_j_重み付き!$C$1:$E$1128,3)</f>
        <v>8.5000000000000006E-3</v>
      </c>
      <c r="DO1123">
        <f>VLOOKUP(B1123,part_j_重み付き!$C$1:$E$1128,3,FALSE)</f>
        <v>1.35E-2</v>
      </c>
      <c r="DP1123">
        <f>VLOOKUP(B1123,journalsection_jaccard!$C$2:$E$1129,3,FALSE)</f>
        <v>0.63934426229508201</v>
      </c>
      <c r="DQ1123">
        <f>VLOOKUP(B1123,journalsection_jaccard!$C$2:$F$1129,4,FALSE)</f>
        <v>0.45985401459853997</v>
      </c>
      <c r="DR1123">
        <f>VLOOKUP(B1123,journalsection_jaccard!$C$2:$G$1129,5,FALSE)</f>
        <v>0.33928571428571402</v>
      </c>
      <c r="DS1123">
        <f>VLOOKUP(B1123,journalsection_jaccard!$C$2:$H$1129,6,FALSE)</f>
        <v>0.265822784810126</v>
      </c>
    </row>
    <row r="1124" spans="1:123" x14ac:dyDescent="0.55000000000000004">
      <c r="A1124">
        <v>1117</v>
      </c>
      <c r="B1124" t="s">
        <v>2520</v>
      </c>
      <c r="C1124" t="s">
        <v>1223</v>
      </c>
      <c r="D1124">
        <v>4.3565689999999997E-2</v>
      </c>
      <c r="E1124">
        <v>-7.8629560000000001E-2</v>
      </c>
      <c r="F1124">
        <v>6.1375060000000002E-2</v>
      </c>
      <c r="G1124">
        <v>0.22818309000000001</v>
      </c>
      <c r="H1124">
        <v>0.15843314999999999</v>
      </c>
      <c r="I1124">
        <v>0.13721305</v>
      </c>
      <c r="J1124">
        <v>6.6533369999999994E-2</v>
      </c>
      <c r="K1124">
        <v>0.98684819999999995</v>
      </c>
      <c r="L1124">
        <v>-7.5531185000000001E-2</v>
      </c>
      <c r="M1124">
        <v>0.27347759999999999</v>
      </c>
      <c r="N1124">
        <v>0.29683426000000002</v>
      </c>
      <c r="O1124">
        <v>0.16602032</v>
      </c>
      <c r="P1124">
        <v>0.12204051</v>
      </c>
      <c r="Q1124">
        <v>0.25247746999999998</v>
      </c>
      <c r="R1124">
        <v>-4.0472130000000002E-2</v>
      </c>
      <c r="S1124">
        <v>-0.10100430000000001</v>
      </c>
      <c r="T1124">
        <v>0.22972166999999999</v>
      </c>
      <c r="U1124">
        <v>-4.4414807000000001E-2</v>
      </c>
      <c r="V1124">
        <v>0.1011727</v>
      </c>
      <c r="W1124">
        <v>0.12241587</v>
      </c>
      <c r="X1124">
        <v>8.3110935999999996E-2</v>
      </c>
      <c r="Y1124">
        <v>0.24344233000000001</v>
      </c>
      <c r="Z1124">
        <v>-9.3086829999999995E-2</v>
      </c>
      <c r="AA1124">
        <v>3.5131379999999997E-2</v>
      </c>
      <c r="AB1124">
        <v>0.11898230999999999</v>
      </c>
      <c r="AC1124">
        <v>0.21146736999999999</v>
      </c>
      <c r="AD1124">
        <v>2.5160484E-2</v>
      </c>
      <c r="AE1124">
        <v>4.9233752999999998E-2</v>
      </c>
      <c r="AF1124">
        <v>0.29783823999999998</v>
      </c>
      <c r="AG1124">
        <v>0.23020336</v>
      </c>
      <c r="AH1124">
        <v>6.6479860000000002E-2</v>
      </c>
      <c r="AI1124">
        <v>0.26772422000000001</v>
      </c>
      <c r="AJ1124">
        <v>5.3155378000000003E-2</v>
      </c>
      <c r="AK1124">
        <v>-3.924543E-3</v>
      </c>
      <c r="AL1124">
        <v>0.28185706999999999</v>
      </c>
      <c r="AM1124">
        <v>5.3607399999999999E-2</v>
      </c>
      <c r="AN1124">
        <v>0.14264035</v>
      </c>
      <c r="AO1124">
        <v>0.15753776999999999</v>
      </c>
      <c r="AP1124">
        <v>6.2141254999999999E-2</v>
      </c>
      <c r="AQ1124">
        <v>8.3193039999999996E-2</v>
      </c>
      <c r="AR1124">
        <v>0.103494145</v>
      </c>
      <c r="AS1124">
        <v>1.9340950999999999E-2</v>
      </c>
      <c r="AT1124">
        <v>8.7298490000000006E-2</v>
      </c>
      <c r="AU1124">
        <v>0.17346855999999999</v>
      </c>
      <c r="AV1124">
        <v>0.16087155</v>
      </c>
      <c r="AW1124">
        <v>0.13335772000000001</v>
      </c>
      <c r="AX1124">
        <v>5.4441832000000003E-2</v>
      </c>
      <c r="AY1124">
        <v>0.33769700000000002</v>
      </c>
      <c r="AZ1124">
        <v>0.96083856000000001</v>
      </c>
      <c r="BA1124">
        <v>-0.14927778999999999</v>
      </c>
      <c r="BB1124">
        <v>-3.7541989999999997E-2</v>
      </c>
      <c r="BC1124">
        <v>-7.0591434999999994E-2</v>
      </c>
      <c r="BD1124">
        <v>2.4514660000000001E-2</v>
      </c>
      <c r="BE1124">
        <v>0.1109525</v>
      </c>
      <c r="BF1124">
        <v>0.19642746</v>
      </c>
      <c r="BG1124">
        <v>0.18552912999999999</v>
      </c>
      <c r="BH1124">
        <v>2.1634067999999999E-2</v>
      </c>
      <c r="BI1124">
        <v>0.25086789999999998</v>
      </c>
      <c r="BJ1124">
        <v>7.6248730000000001E-2</v>
      </c>
      <c r="BK1124">
        <v>0.23493781999999999</v>
      </c>
      <c r="BL1124">
        <v>0.14582759000000001</v>
      </c>
      <c r="BM1124">
        <v>-9.7076780000000001E-2</v>
      </c>
      <c r="BN1124">
        <v>1.6290440999999999E-2</v>
      </c>
      <c r="BO1124">
        <v>0.36185727000000001</v>
      </c>
      <c r="BP1124">
        <v>0.18740314</v>
      </c>
      <c r="BQ1124">
        <v>-1.48574095E-2</v>
      </c>
      <c r="BR1124">
        <v>7.1593403999999999E-2</v>
      </c>
      <c r="BS1124">
        <v>0.23202192999999999</v>
      </c>
      <c r="BT1124">
        <v>0.22386702999999999</v>
      </c>
      <c r="BU1124">
        <v>0.18986470999999999</v>
      </c>
      <c r="BV1124">
        <v>0.20200124</v>
      </c>
      <c r="BW1124">
        <v>0.20944831</v>
      </c>
      <c r="BX1124">
        <v>0.4322667</v>
      </c>
      <c r="BY1124">
        <v>-8.8376940000000001E-2</v>
      </c>
      <c r="BZ1124">
        <v>0.28439945</v>
      </c>
      <c r="CA1124">
        <v>9.5427869999999998E-2</v>
      </c>
      <c r="CB1124">
        <v>0.28452687999999998</v>
      </c>
      <c r="CC1124">
        <v>0.14110194000000001</v>
      </c>
      <c r="CD1124">
        <v>0.19332293</v>
      </c>
      <c r="CE1124">
        <v>0.14174545999999999</v>
      </c>
      <c r="CF1124">
        <v>7.4254849999999997E-2</v>
      </c>
      <c r="CG1124">
        <v>0.13633566999999999</v>
      </c>
      <c r="CH1124">
        <v>0.13057949999999999</v>
      </c>
      <c r="CI1124">
        <v>0.17759177000000001</v>
      </c>
      <c r="CJ1124">
        <v>0.27150932</v>
      </c>
      <c r="CK1124">
        <v>0.21058081000000001</v>
      </c>
      <c r="CL1124">
        <v>0.24247977000000001</v>
      </c>
      <c r="CM1124">
        <v>0.13073190000000001</v>
      </c>
      <c r="CN1124">
        <v>0.21997576999999999</v>
      </c>
      <c r="CO1124">
        <v>5.4524083000000001E-2</v>
      </c>
      <c r="CP1124">
        <v>-4.2475856999999999E-2</v>
      </c>
      <c r="CQ1124">
        <v>-7.1215840000000002E-2</v>
      </c>
      <c r="CR1124">
        <v>6.8803935999999996E-2</v>
      </c>
      <c r="CS1124">
        <v>0.24818499999999999</v>
      </c>
      <c r="CT1124">
        <v>7.5957549999999999E-2</v>
      </c>
      <c r="CU1124">
        <v>0.15780647</v>
      </c>
      <c r="CV1124">
        <v>0.29889260000000001</v>
      </c>
      <c r="CW1124">
        <v>0.15605341</v>
      </c>
      <c r="CX1124">
        <v>3.3592597000000002E-2</v>
      </c>
      <c r="CY1124">
        <v>0.16279246999999999</v>
      </c>
      <c r="CZ1124">
        <v>0.21571109999999999</v>
      </c>
      <c r="DA1124">
        <v>9.0991100000000005E-2</v>
      </c>
      <c r="DB1124">
        <v>0.164517</v>
      </c>
      <c r="DC1124">
        <v>0.97441869999999997</v>
      </c>
      <c r="DD1124">
        <v>0.33705780000000002</v>
      </c>
      <c r="DE1124">
        <v>5.1076035999999998E-2</v>
      </c>
      <c r="DF1124">
        <f t="shared" si="44"/>
        <v>0.12629070138349516</v>
      </c>
      <c r="DG1124">
        <f t="shared" si="45"/>
        <v>0</v>
      </c>
      <c r="DH1124">
        <v>0</v>
      </c>
      <c r="DI1124">
        <f>VLOOKUP(B1124,owner_jaccard!$C$1:$E$1128,3,FALSE)</f>
        <v>7.0175438596491196E-2</v>
      </c>
      <c r="DJ1124">
        <f>VLOOKUP(B1124,partic_jaccard!$C$1:$E$1128,3,FALSE)</f>
        <v>9.0909090909090898E-2</v>
      </c>
      <c r="DK1124">
        <f>VLOOKUP(B1124,rtword_jaccard!$C$1:$E$1128,3,FALSE)</f>
        <v>0.219512195121951</v>
      </c>
      <c r="DL1124">
        <f>VLOOKUP(B1124,rtword_jaccard!$C$1:$F$1128,4,FALSE)</f>
        <v>0.29870129870129802</v>
      </c>
      <c r="DM1124">
        <f>VLOOKUP(B1124,rtword_jaccard!$C$1:$G$1128,5,FALSE)</f>
        <v>0.31004366812227002</v>
      </c>
      <c r="DN1124">
        <f>VLOOKUP(B1124,owner_j_重み付き!$C$1:$E$1128,3)</f>
        <v>1.5E-3</v>
      </c>
      <c r="DO1124">
        <f>VLOOKUP(B1124,part_j_重み付き!$C$1:$E$1128,3,FALSE)</f>
        <v>2.5000000000000001E-3</v>
      </c>
      <c r="DP1124">
        <f>VLOOKUP(B1124,journalsection_jaccard!$C$2:$E$1129,3,FALSE)</f>
        <v>0.5625</v>
      </c>
      <c r="DQ1124">
        <f>VLOOKUP(B1124,journalsection_jaccard!$C$2:$F$1129,4,FALSE)</f>
        <v>0.37931034482758602</v>
      </c>
      <c r="DR1124">
        <f>VLOOKUP(B1124,journalsection_jaccard!$C$2:$G$1129,5,FALSE)</f>
        <v>0.27659574468085102</v>
      </c>
      <c r="DS1124">
        <f>VLOOKUP(B1124,journalsection_jaccard!$C$2:$H$1129,6,FALSE)</f>
        <v>0.20481927710843301</v>
      </c>
    </row>
    <row r="1125" spans="1:123" hidden="1" x14ac:dyDescent="0.55000000000000004">
      <c r="A1125">
        <v>1118</v>
      </c>
      <c r="B1125" t="s">
        <v>2521</v>
      </c>
      <c r="C1125" t="s">
        <v>1224</v>
      </c>
      <c r="D1125">
        <v>5.7404696999999998E-2</v>
      </c>
      <c r="E1125">
        <v>9.6111719999999998E-2</v>
      </c>
      <c r="F1125">
        <v>0.11373901</v>
      </c>
      <c r="G1125">
        <v>0.38622775999999998</v>
      </c>
      <c r="H1125">
        <v>0.20251124000000001</v>
      </c>
      <c r="I1125">
        <v>-0.17363311000000001</v>
      </c>
      <c r="J1125">
        <v>1.7759002999999999E-2</v>
      </c>
      <c r="K1125">
        <v>0.98668920000000004</v>
      </c>
      <c r="L1125">
        <v>0.14590336000000001</v>
      </c>
      <c r="M1125">
        <v>0.24855608000000001</v>
      </c>
      <c r="N1125">
        <v>0.40672530000000001</v>
      </c>
      <c r="O1125">
        <v>0.12393305</v>
      </c>
      <c r="P1125">
        <v>0.29056219999999999</v>
      </c>
      <c r="Q1125">
        <v>9.3687199999999998E-2</v>
      </c>
      <c r="R1125">
        <v>1.5909840000000001E-2</v>
      </c>
      <c r="S1125">
        <v>-0.15641105</v>
      </c>
      <c r="T1125">
        <v>0.16796912</v>
      </c>
      <c r="U1125">
        <v>0.10815996999999999</v>
      </c>
      <c r="V1125">
        <v>-1.9675908999999998E-2</v>
      </c>
      <c r="W1125">
        <v>4.2245049999999999E-2</v>
      </c>
      <c r="X1125">
        <v>0.19710696</v>
      </c>
      <c r="Y1125">
        <v>0.29574919999999999</v>
      </c>
      <c r="Z1125">
        <v>3.2639805000000001E-2</v>
      </c>
      <c r="AA1125">
        <v>0.30279644999999999</v>
      </c>
      <c r="AB1125">
        <v>0.19439509999999999</v>
      </c>
      <c r="AC1125">
        <v>0.37601286</v>
      </c>
      <c r="AD1125">
        <v>4.4965733000000001E-2</v>
      </c>
      <c r="AE1125">
        <v>6.6052120000000006E-2</v>
      </c>
      <c r="AF1125">
        <v>0.25626314</v>
      </c>
      <c r="AG1125">
        <v>0.13926736000000001</v>
      </c>
      <c r="AH1125">
        <v>3.5380158000000001E-3</v>
      </c>
      <c r="AI1125">
        <v>0.16190203</v>
      </c>
      <c r="AJ1125">
        <v>8.7156860000000003E-2</v>
      </c>
      <c r="AK1125">
        <v>2.2097657E-2</v>
      </c>
      <c r="AL1125">
        <v>0.25840679999999999</v>
      </c>
      <c r="AM1125">
        <v>0.17085868000000001</v>
      </c>
      <c r="AN1125">
        <v>0.15049101000000001</v>
      </c>
      <c r="AO1125">
        <v>3.9767087E-2</v>
      </c>
      <c r="AP1125">
        <v>0.2069754</v>
      </c>
      <c r="AQ1125">
        <v>0.43516278000000003</v>
      </c>
      <c r="AR1125">
        <v>0.25804909999999998</v>
      </c>
      <c r="AS1125">
        <v>0.17533755000000001</v>
      </c>
      <c r="AT1125">
        <v>0.22574830000000001</v>
      </c>
      <c r="AU1125">
        <v>-8.3611039999999994E-3</v>
      </c>
      <c r="AV1125">
        <v>1.8779863000000001E-2</v>
      </c>
      <c r="AW1125">
        <v>0.27302041999999999</v>
      </c>
      <c r="AX1125">
        <v>0.18223955999999999</v>
      </c>
      <c r="AY1125">
        <v>0.20808952</v>
      </c>
      <c r="AZ1125">
        <v>0.95892659999999996</v>
      </c>
      <c r="BA1125">
        <v>7.8170630000000005E-2</v>
      </c>
      <c r="BB1125">
        <v>7.122415E-2</v>
      </c>
      <c r="BC1125">
        <v>-1.6757774999999999E-2</v>
      </c>
      <c r="BD1125">
        <v>0.22760279999999999</v>
      </c>
      <c r="BE1125">
        <v>-1.6474128000000001E-2</v>
      </c>
      <c r="BF1125">
        <v>0.28356682999999999</v>
      </c>
      <c r="BG1125">
        <v>0.30010643999999997</v>
      </c>
      <c r="BH1125">
        <v>1.5931047E-2</v>
      </c>
      <c r="BI1125">
        <v>2.1956E-2</v>
      </c>
      <c r="BJ1125">
        <v>0.14746672</v>
      </c>
      <c r="BK1125">
        <v>0.3812509</v>
      </c>
      <c r="BL1125">
        <v>0.28078335999999998</v>
      </c>
      <c r="BM1125">
        <v>0.24525061000000001</v>
      </c>
      <c r="BN1125">
        <v>0.10959923000000001</v>
      </c>
      <c r="BO1125">
        <v>0.12806818</v>
      </c>
      <c r="BP1125">
        <v>0.43086903999999998</v>
      </c>
      <c r="BQ1125">
        <v>4.4957610000000002E-2</v>
      </c>
      <c r="BR1125">
        <v>9.7572519999999996E-2</v>
      </c>
      <c r="BS1125">
        <v>0.24314848</v>
      </c>
      <c r="BT1125">
        <v>0.11503728000000001</v>
      </c>
      <c r="BU1125">
        <v>0.27013137999999998</v>
      </c>
      <c r="BV1125">
        <v>0.24364569999999999</v>
      </c>
      <c r="BW1125">
        <v>0.31389879999999998</v>
      </c>
      <c r="BX1125">
        <v>0.25632015000000002</v>
      </c>
      <c r="BY1125">
        <v>9.1648759999999996E-2</v>
      </c>
      <c r="BZ1125">
        <v>0.13154473999999999</v>
      </c>
      <c r="CA1125">
        <v>5.0654230000000001E-2</v>
      </c>
      <c r="CB1125">
        <v>0.2623336</v>
      </c>
      <c r="CC1125">
        <v>0.30934212</v>
      </c>
      <c r="CD1125">
        <v>0.38452402000000002</v>
      </c>
      <c r="CE1125">
        <v>0.21085587</v>
      </c>
      <c r="CF1125">
        <v>3.628936E-2</v>
      </c>
      <c r="CG1125">
        <v>0.24856812</v>
      </c>
      <c r="CH1125">
        <v>8.8319460000000002E-2</v>
      </c>
      <c r="CI1125">
        <v>3.6100845999999999E-2</v>
      </c>
      <c r="CJ1125">
        <v>0.15975454</v>
      </c>
      <c r="CK1125">
        <v>0.15247841000000001</v>
      </c>
      <c r="CL1125">
        <v>0.212917</v>
      </c>
      <c r="CM1125">
        <v>2.9465346E-2</v>
      </c>
      <c r="CN1125">
        <v>0.25825173000000001</v>
      </c>
      <c r="CO1125">
        <v>9.0533520000000006E-2</v>
      </c>
      <c r="CP1125">
        <v>0.110561125</v>
      </c>
      <c r="CQ1125">
        <v>0.31290689999999999</v>
      </c>
      <c r="CR1125">
        <v>0.27181425999999997</v>
      </c>
      <c r="CS1125">
        <v>0.32266982999999999</v>
      </c>
      <c r="CT1125">
        <v>0.17880832999999999</v>
      </c>
      <c r="CU1125">
        <v>0.17263626000000001</v>
      </c>
      <c r="CV1125">
        <v>0.35088035000000001</v>
      </c>
      <c r="CW1125">
        <v>-9.9302194999999996E-2</v>
      </c>
      <c r="CX1125">
        <v>0.23019375</v>
      </c>
      <c r="CY1125">
        <v>0.18602498000000001</v>
      </c>
      <c r="CZ1125">
        <v>0.35713250000000002</v>
      </c>
      <c r="DA1125">
        <v>0.14968493999999999</v>
      </c>
      <c r="DB1125">
        <v>0.1353724</v>
      </c>
      <c r="DC1125">
        <v>0.97801125</v>
      </c>
      <c r="DD1125">
        <v>0.26669082</v>
      </c>
      <c r="DE1125">
        <v>0.15788733999999999</v>
      </c>
      <c r="DF1125">
        <f t="shared" si="44"/>
        <v>0.16575788353203885</v>
      </c>
      <c r="DG1125">
        <f t="shared" si="45"/>
        <v>0</v>
      </c>
      <c r="DH1125">
        <v>2.6143790849673201E-3</v>
      </c>
      <c r="DI1125">
        <f>VLOOKUP(B1125,owner_jaccard!$C$1:$E$1128,3,FALSE)</f>
        <v>0.101694915254237</v>
      </c>
      <c r="DJ1125">
        <f>VLOOKUP(B1125,partic_jaccard!$C$1:$E$1128,3,FALSE)</f>
        <v>4.54545454545454E-2</v>
      </c>
      <c r="DK1125">
        <f>VLOOKUP(B1125,rtword_jaccard!$C$1:$E$1128,3,FALSE)</f>
        <v>0.33333333333333298</v>
      </c>
      <c r="DL1125">
        <f>VLOOKUP(B1125,rtword_jaccard!$C$1:$F$1128,4,FALSE)</f>
        <v>0.29870129870129802</v>
      </c>
      <c r="DM1125">
        <f>VLOOKUP(B1125,rtword_jaccard!$C$1:$G$1128,5,FALSE)</f>
        <v>0.32743362831858402</v>
      </c>
      <c r="DN1125">
        <f>VLOOKUP(B1125,owner_j_重み付き!$C$1:$E$1128,3)</f>
        <v>2E-3</v>
      </c>
      <c r="DO1125">
        <f>VLOOKUP(B1125,part_j_重み付き!$C$1:$E$1128,3,FALSE)</f>
        <v>2.7000000000000001E-3</v>
      </c>
      <c r="DP1125">
        <f>VLOOKUP(B1125,journalsection_jaccard!$C$2:$E$1129,3,FALSE)</f>
        <v>0.40845070422535201</v>
      </c>
      <c r="DQ1125">
        <f>VLOOKUP(B1125,journalsection_jaccard!$C$2:$F$1129,4,FALSE)</f>
        <v>0.37931034482758602</v>
      </c>
      <c r="DR1125">
        <f>VLOOKUP(B1125,journalsection_jaccard!$C$2:$G$1129,5,FALSE)</f>
        <v>0.31578947368421001</v>
      </c>
      <c r="DS1125">
        <f>VLOOKUP(B1125,journalsection_jaccard!$C$2:$H$1129,6,FALSE)</f>
        <v>0.19047619047618999</v>
      </c>
    </row>
    <row r="1126" spans="1:123" x14ac:dyDescent="0.55000000000000004">
      <c r="A1126">
        <v>1119</v>
      </c>
      <c r="B1126" t="s">
        <v>2522</v>
      </c>
      <c r="C1126" t="s">
        <v>1225</v>
      </c>
      <c r="D1126">
        <v>0.15320856999999999</v>
      </c>
      <c r="E1126">
        <v>0.19380182000000001</v>
      </c>
      <c r="F1126">
        <v>0.19640703000000001</v>
      </c>
      <c r="G1126">
        <v>0.18586502999999999</v>
      </c>
      <c r="H1126">
        <v>8.4465899999999997E-2</v>
      </c>
      <c r="I1126">
        <v>6.9395360000000003E-2</v>
      </c>
      <c r="J1126">
        <v>0.23316835</v>
      </c>
      <c r="K1126">
        <v>0.98403819999999997</v>
      </c>
      <c r="L1126">
        <v>0.25718433000000002</v>
      </c>
      <c r="M1126">
        <v>0.23002</v>
      </c>
      <c r="N1126">
        <v>0.30849441999999999</v>
      </c>
      <c r="O1126">
        <v>0.29831081999999998</v>
      </c>
      <c r="P1126">
        <v>0.26364460000000001</v>
      </c>
      <c r="Q1126">
        <v>0.16341004000000001</v>
      </c>
      <c r="R1126">
        <v>-5.4229553999999999E-2</v>
      </c>
      <c r="S1126">
        <v>0.13931593</v>
      </c>
      <c r="T1126">
        <v>0.23937137</v>
      </c>
      <c r="U1126">
        <v>0.33028596999999998</v>
      </c>
      <c r="V1126">
        <v>0.19920660000000001</v>
      </c>
      <c r="W1126">
        <v>0.33953250000000001</v>
      </c>
      <c r="X1126">
        <v>-0.12616031</v>
      </c>
      <c r="Y1126">
        <v>0.16629809000000001</v>
      </c>
      <c r="Z1126">
        <v>-1.6447835000000001E-2</v>
      </c>
      <c r="AA1126">
        <v>3.296135E-2</v>
      </c>
      <c r="AB1126">
        <v>0.1990323</v>
      </c>
      <c r="AC1126">
        <v>0.26475638000000001</v>
      </c>
      <c r="AD1126">
        <v>0.18182119999999999</v>
      </c>
      <c r="AE1126">
        <v>8.0909869999999995E-2</v>
      </c>
      <c r="AF1126">
        <v>0.18516653999999999</v>
      </c>
      <c r="AG1126">
        <v>0.37750545000000002</v>
      </c>
      <c r="AH1126">
        <v>0.14504992999999999</v>
      </c>
      <c r="AI1126">
        <v>0.31973138000000001</v>
      </c>
      <c r="AJ1126">
        <v>0.16826141</v>
      </c>
      <c r="AK1126">
        <v>0.19681456999999999</v>
      </c>
      <c r="AL1126">
        <v>1.2217271E-2</v>
      </c>
      <c r="AM1126">
        <v>0.26695096000000001</v>
      </c>
      <c r="AN1126">
        <v>0.23768063</v>
      </c>
      <c r="AO1126">
        <v>0.22202928</v>
      </c>
      <c r="AP1126">
        <v>0.15269057</v>
      </c>
      <c r="AQ1126">
        <v>0.21555994000000001</v>
      </c>
      <c r="AR1126">
        <v>0.24372293</v>
      </c>
      <c r="AS1126">
        <v>0.32446580000000003</v>
      </c>
      <c r="AT1126">
        <v>0.17886566000000001</v>
      </c>
      <c r="AU1126">
        <v>0.33898103000000002</v>
      </c>
      <c r="AV1126">
        <v>0.27326985999999998</v>
      </c>
      <c r="AW1126">
        <v>8.4943265000000004E-2</v>
      </c>
      <c r="AX1126">
        <v>6.7317979999999999E-2</v>
      </c>
      <c r="AY1126">
        <v>0.49699349999999998</v>
      </c>
      <c r="AZ1126">
        <v>0.94458310000000001</v>
      </c>
      <c r="BA1126">
        <v>9.3545649999999994E-2</v>
      </c>
      <c r="BB1126">
        <v>0.19685348999999999</v>
      </c>
      <c r="BC1126">
        <v>0.19923331</v>
      </c>
      <c r="BD1126">
        <v>0.14705151</v>
      </c>
      <c r="BE1126">
        <v>0.14539404</v>
      </c>
      <c r="BF1126">
        <v>0.24030554000000001</v>
      </c>
      <c r="BG1126">
        <v>0.2772211</v>
      </c>
      <c r="BH1126">
        <v>0.21960579999999999</v>
      </c>
      <c r="BI1126">
        <v>0.37451109999999999</v>
      </c>
      <c r="BJ1126">
        <v>0.29983812999999998</v>
      </c>
      <c r="BK1126">
        <v>2.1517975000000002E-2</v>
      </c>
      <c r="BL1126">
        <v>0.16409656</v>
      </c>
      <c r="BM1126">
        <v>0.17283736</v>
      </c>
      <c r="BN1126">
        <v>0.22201009999999999</v>
      </c>
      <c r="BO1126">
        <v>0.31332110000000002</v>
      </c>
      <c r="BP1126">
        <v>0.44088709999999998</v>
      </c>
      <c r="BQ1126">
        <v>0.20919736999999999</v>
      </c>
      <c r="BR1126">
        <v>0.20082843</v>
      </c>
      <c r="BS1126">
        <v>0.26345730000000001</v>
      </c>
      <c r="BT1126">
        <v>0.3624657</v>
      </c>
      <c r="BU1126">
        <v>0.32587853</v>
      </c>
      <c r="BV1126">
        <v>0.39329392000000002</v>
      </c>
      <c r="BW1126">
        <v>0.35160932</v>
      </c>
      <c r="BX1126">
        <v>0.29857185000000003</v>
      </c>
      <c r="BY1126">
        <v>0.19052533999999999</v>
      </c>
      <c r="BZ1126">
        <v>0.20459394</v>
      </c>
      <c r="CA1126">
        <v>0.19774774000000001</v>
      </c>
      <c r="CB1126">
        <v>0.54489266999999997</v>
      </c>
      <c r="CC1126">
        <v>0.40287578000000002</v>
      </c>
      <c r="CD1126">
        <v>0.17681119000000001</v>
      </c>
      <c r="CE1126">
        <v>0.21299998000000001</v>
      </c>
      <c r="CF1126">
        <v>0.13638275999999999</v>
      </c>
      <c r="CG1126">
        <v>0.56275459999999999</v>
      </c>
      <c r="CH1126">
        <v>0.43647236</v>
      </c>
      <c r="CI1126">
        <v>0.40416195999999999</v>
      </c>
      <c r="CJ1126">
        <v>0.47311500000000001</v>
      </c>
      <c r="CK1126">
        <v>0.14209794000000001</v>
      </c>
      <c r="CL1126">
        <v>0.42301306</v>
      </c>
      <c r="CM1126">
        <v>0.27506881999999999</v>
      </c>
      <c r="CN1126">
        <v>0.51375985000000002</v>
      </c>
      <c r="CO1126">
        <v>3.0506445E-2</v>
      </c>
      <c r="CP1126">
        <v>9.9985114999999999E-2</v>
      </c>
      <c r="CQ1126">
        <v>0.18236527</v>
      </c>
      <c r="CR1126">
        <v>9.7262940000000006E-2</v>
      </c>
      <c r="CS1126">
        <v>0.116805755</v>
      </c>
      <c r="CT1126">
        <v>0.26516768000000002</v>
      </c>
      <c r="CU1126">
        <v>0.18447021999999999</v>
      </c>
      <c r="CV1126">
        <v>0.30408403000000001</v>
      </c>
      <c r="CW1126">
        <v>0.29572176999999999</v>
      </c>
      <c r="CX1126">
        <v>0.51653110000000002</v>
      </c>
      <c r="CY1126">
        <v>0.13038631000000001</v>
      </c>
      <c r="CZ1126">
        <v>0.22174647</v>
      </c>
      <c r="DA1126">
        <v>0.34612635000000003</v>
      </c>
      <c r="DB1126">
        <v>0.42321444000000003</v>
      </c>
      <c r="DC1126">
        <v>0.95482840000000002</v>
      </c>
      <c r="DD1126">
        <v>0.23126406999999999</v>
      </c>
      <c r="DE1126">
        <v>0.20097609999999999</v>
      </c>
      <c r="DF1126">
        <f t="shared" si="44"/>
        <v>0.23300647987378637</v>
      </c>
      <c r="DG1126">
        <f t="shared" si="45"/>
        <v>0</v>
      </c>
      <c r="DH1126">
        <v>0</v>
      </c>
      <c r="DI1126">
        <f>VLOOKUP(B1126,owner_jaccard!$C$1:$E$1128,3,FALSE)</f>
        <v>0.25</v>
      </c>
      <c r="DJ1126">
        <f>VLOOKUP(B1126,partic_jaccard!$C$1:$E$1128,3,FALSE)</f>
        <v>0.266666666666666</v>
      </c>
      <c r="DK1126">
        <f>VLOOKUP(B1126,rtword_jaccard!$C$1:$E$1128,3,FALSE)</f>
        <v>0.14942528735632099</v>
      </c>
      <c r="DL1126">
        <f>VLOOKUP(B1126,rtword_jaccard!$C$1:$F$1128,4,FALSE)</f>
        <v>0.25786163522012501</v>
      </c>
      <c r="DM1126">
        <f>VLOOKUP(B1126,rtword_jaccard!$C$1:$G$1128,5,FALSE)</f>
        <v>0.29870129870129802</v>
      </c>
      <c r="DN1126">
        <f>VLOOKUP(B1126,owner_j_重み付き!$C$1:$E$1128,3)</f>
        <v>4.3799999999999999E-2</v>
      </c>
      <c r="DO1126">
        <f>VLOOKUP(B1126,part_j_重み付き!$C$1:$E$1128,3,FALSE)</f>
        <v>5.04E-2</v>
      </c>
      <c r="DP1126">
        <f>VLOOKUP(B1126,journalsection_jaccard!$C$2:$E$1129,3,FALSE)</f>
        <v>0.44927536231884002</v>
      </c>
      <c r="DQ1126">
        <f>VLOOKUP(B1126,journalsection_jaccard!$C$2:$F$1129,4,FALSE)</f>
        <v>0.36986301369863001</v>
      </c>
      <c r="DR1126">
        <f>VLOOKUP(B1126,journalsection_jaccard!$C$2:$G$1129,5,FALSE)</f>
        <v>0.37614678899082499</v>
      </c>
      <c r="DS1126">
        <f>VLOOKUP(B1126,journalsection_jaccard!$C$2:$H$1129,6,FALSE)</f>
        <v>0.17647058823529399</v>
      </c>
    </row>
    <row r="1127" spans="1:123" hidden="1" x14ac:dyDescent="0.55000000000000004">
      <c r="A1127">
        <v>1120</v>
      </c>
      <c r="B1127" t="s">
        <v>2523</v>
      </c>
      <c r="C1127" t="s">
        <v>1226</v>
      </c>
      <c r="D1127">
        <v>0.25841041999999997</v>
      </c>
      <c r="E1127">
        <v>1.2984112000000001E-2</v>
      </c>
      <c r="F1127">
        <v>0.18892992</v>
      </c>
      <c r="G1127">
        <v>0.18599077</v>
      </c>
      <c r="H1127">
        <v>0.15367607999999999</v>
      </c>
      <c r="I1127">
        <v>0.16156614999999999</v>
      </c>
      <c r="J1127">
        <v>5.3190168000000003E-2</v>
      </c>
      <c r="K1127">
        <v>0.97913826000000004</v>
      </c>
      <c r="L1127">
        <v>0.39758110000000002</v>
      </c>
      <c r="M1127">
        <v>0.16824105</v>
      </c>
      <c r="N1127">
        <v>0.18544306999999999</v>
      </c>
      <c r="O1127">
        <v>0.15195431000000001</v>
      </c>
      <c r="P1127">
        <v>0.40095537999999997</v>
      </c>
      <c r="Q1127">
        <v>0.35701179999999999</v>
      </c>
      <c r="R1127">
        <v>0.31216389999999999</v>
      </c>
      <c r="S1127">
        <v>0.17655891000000001</v>
      </c>
      <c r="T1127">
        <v>0.18761435000000001</v>
      </c>
      <c r="U1127">
        <v>0.27665782</v>
      </c>
      <c r="V1127">
        <v>0.15116313000000001</v>
      </c>
      <c r="W1127">
        <v>7.0692030000000003E-2</v>
      </c>
      <c r="X1127">
        <v>0.30352780000000001</v>
      </c>
      <c r="Y1127">
        <v>0.19066032999999999</v>
      </c>
      <c r="Z1127">
        <v>0.22853370000000001</v>
      </c>
      <c r="AA1127">
        <v>0.12444223</v>
      </c>
      <c r="AB1127">
        <v>8.4261080000000002E-2</v>
      </c>
      <c r="AC1127">
        <v>0.23161313</v>
      </c>
      <c r="AD1127">
        <v>8.4826509999999994E-2</v>
      </c>
      <c r="AE1127">
        <v>1.5155689999999999E-2</v>
      </c>
      <c r="AF1127">
        <v>0.20795930000000001</v>
      </c>
      <c r="AG1127">
        <v>0.10802252599999999</v>
      </c>
      <c r="AH1127">
        <v>8.9455894999999994E-2</v>
      </c>
      <c r="AI1127">
        <v>3.2451287000000002E-2</v>
      </c>
      <c r="AJ1127">
        <v>0.27004065999999999</v>
      </c>
      <c r="AK1127">
        <v>2.7920279999999999E-2</v>
      </c>
      <c r="AL1127">
        <v>8.4824759999999999E-2</v>
      </c>
      <c r="AM1127">
        <v>0.12619169</v>
      </c>
      <c r="AN1127">
        <v>2.8731756000000001E-2</v>
      </c>
      <c r="AO1127">
        <v>0.20328282</v>
      </c>
      <c r="AP1127">
        <v>0.31232842999999999</v>
      </c>
      <c r="AQ1127">
        <v>7.7009610000000006E-2</v>
      </c>
      <c r="AR1127">
        <v>0.25701733999999998</v>
      </c>
      <c r="AS1127">
        <v>0.27297100000000002</v>
      </c>
      <c r="AT1127">
        <v>-3.5945439999999999E-3</v>
      </c>
      <c r="AU1127">
        <v>0.11102471</v>
      </c>
      <c r="AV1127">
        <v>0.12057397</v>
      </c>
      <c r="AW1127">
        <v>0.26246414000000001</v>
      </c>
      <c r="AX1127">
        <v>0.29613655999999999</v>
      </c>
      <c r="AY1127">
        <v>0.25792294999999998</v>
      </c>
      <c r="AZ1127">
        <v>0.95198064999999998</v>
      </c>
      <c r="BA1127">
        <v>3.084278E-2</v>
      </c>
      <c r="BB1127">
        <v>5.8607674999999998E-2</v>
      </c>
      <c r="BC1127">
        <v>0.12088090999999999</v>
      </c>
      <c r="BD1127">
        <v>0.25356275</v>
      </c>
      <c r="BE1127">
        <v>6.8492553999999997E-2</v>
      </c>
      <c r="BF1127">
        <v>0.24150246</v>
      </c>
      <c r="BG1127">
        <v>0.31969537999999997</v>
      </c>
      <c r="BH1127">
        <v>0.26801672999999998</v>
      </c>
      <c r="BI1127">
        <v>0.43098858000000001</v>
      </c>
      <c r="BJ1127">
        <v>8.3585045999999996E-2</v>
      </c>
      <c r="BK1127">
        <v>0.2972805</v>
      </c>
      <c r="BL1127">
        <v>0.11186158</v>
      </c>
      <c r="BM1127">
        <v>7.7602979999999997E-3</v>
      </c>
      <c r="BN1127">
        <v>1.1096132999999999E-2</v>
      </c>
      <c r="BO1127">
        <v>0.20359324000000001</v>
      </c>
      <c r="BP1127">
        <v>0.18018803</v>
      </c>
      <c r="BQ1127">
        <v>0.17003383999999999</v>
      </c>
      <c r="BR1127">
        <v>0.10001765</v>
      </c>
      <c r="BS1127">
        <v>0.25388571999999998</v>
      </c>
      <c r="BT1127">
        <v>0.28144606999999999</v>
      </c>
      <c r="BU1127">
        <v>0.25755425999999998</v>
      </c>
      <c r="BV1127">
        <v>9.3766829999999995E-2</v>
      </c>
      <c r="BW1127">
        <v>0.18725985000000001</v>
      </c>
      <c r="BX1127">
        <v>0.19576985999999999</v>
      </c>
      <c r="BY1127">
        <v>9.9357349999999997E-2</v>
      </c>
      <c r="BZ1127">
        <v>9.4434193999999999E-2</v>
      </c>
      <c r="CA1127">
        <v>0.22069377000000001</v>
      </c>
      <c r="CB1127">
        <v>0.27594524999999998</v>
      </c>
      <c r="CC1127">
        <v>0.25626919999999997</v>
      </c>
      <c r="CD1127">
        <v>0.20358214999999999</v>
      </c>
      <c r="CE1127">
        <v>0.32172965999999997</v>
      </c>
      <c r="CF1127">
        <v>9.2453969999999996E-2</v>
      </c>
      <c r="CG1127">
        <v>0.34422922</v>
      </c>
      <c r="CH1127">
        <v>0.29635810000000001</v>
      </c>
      <c r="CI1127">
        <v>1.5961030000000001E-2</v>
      </c>
      <c r="CJ1127">
        <v>0.23267572</v>
      </c>
      <c r="CK1127">
        <v>5.2567672000000003E-2</v>
      </c>
      <c r="CL1127">
        <v>0.23322577999999999</v>
      </c>
      <c r="CM1127">
        <v>0.25497360000000002</v>
      </c>
      <c r="CN1127">
        <v>0.12737240999999999</v>
      </c>
      <c r="CO1127">
        <v>0.16601336</v>
      </c>
      <c r="CP1127">
        <v>0.13818885</v>
      </c>
      <c r="CQ1127">
        <v>0.15235741</v>
      </c>
      <c r="CR1127">
        <v>0.3353816</v>
      </c>
      <c r="CS1127">
        <v>0.14785297</v>
      </c>
      <c r="CT1127">
        <v>4.0261876000000002E-2</v>
      </c>
      <c r="CU1127">
        <v>0.30564227999999999</v>
      </c>
      <c r="CV1127">
        <v>0.21998624999999999</v>
      </c>
      <c r="CW1127">
        <v>0.32181969999999999</v>
      </c>
      <c r="CX1127">
        <v>0.17211634000000001</v>
      </c>
      <c r="CY1127">
        <v>0.21366702000000001</v>
      </c>
      <c r="CZ1127">
        <v>0.10021484999999999</v>
      </c>
      <c r="DA1127">
        <v>0.27995276000000002</v>
      </c>
      <c r="DB1127">
        <v>0.21899065000000001</v>
      </c>
      <c r="DC1127">
        <v>0.96970575999999997</v>
      </c>
      <c r="DD1127">
        <v>9.6802760000000002E-2</v>
      </c>
      <c r="DE1127">
        <v>0.16261323</v>
      </c>
      <c r="DF1127">
        <f t="shared" si="44"/>
        <v>0.18133902706796112</v>
      </c>
      <c r="DG1127">
        <f t="shared" si="45"/>
        <v>0</v>
      </c>
      <c r="DH1127">
        <v>2.6619343389529724E-3</v>
      </c>
      <c r="DI1127">
        <f>VLOOKUP(B1127,owner_jaccard!$C$1:$E$1128,3,FALSE)</f>
        <v>0.146341463414634</v>
      </c>
      <c r="DJ1127">
        <f>VLOOKUP(B1127,partic_jaccard!$C$1:$E$1128,3,FALSE)</f>
        <v>0.217391304347826</v>
      </c>
      <c r="DK1127">
        <f>VLOOKUP(B1127,rtword_jaccard!$C$1:$E$1128,3,FALSE)</f>
        <v>0.11111111111111099</v>
      </c>
      <c r="DL1127">
        <f>VLOOKUP(B1127,rtword_jaccard!$C$1:$F$1128,4,FALSE)</f>
        <v>0.21212121212121199</v>
      </c>
      <c r="DM1127">
        <f>VLOOKUP(B1127,rtword_jaccard!$C$1:$G$1128,5,FALSE)</f>
        <v>0.21457489878542499</v>
      </c>
      <c r="DN1127">
        <f>VLOOKUP(B1127,owner_j_重み付き!$C$1:$E$1128,3)</f>
        <v>6.8999999999999999E-3</v>
      </c>
      <c r="DO1127">
        <f>VLOOKUP(B1127,part_j_重み付き!$C$1:$E$1128,3,FALSE)</f>
        <v>1.17E-2</v>
      </c>
      <c r="DP1127">
        <f>VLOOKUP(B1127,journalsection_jaccard!$C$2:$E$1129,3,FALSE)</f>
        <v>0.49253731343283502</v>
      </c>
      <c r="DQ1127">
        <f>VLOOKUP(B1127,journalsection_jaccard!$C$2:$F$1129,4,FALSE)</f>
        <v>0.34228187919462999</v>
      </c>
      <c r="DR1127">
        <f>VLOOKUP(B1127,journalsection_jaccard!$C$2:$G$1129,5,FALSE)</f>
        <v>0.31004366812227002</v>
      </c>
      <c r="DS1127">
        <f>VLOOKUP(B1127,journalsection_jaccard!$C$2:$H$1129,6,FALSE)</f>
        <v>0.14942528735632099</v>
      </c>
    </row>
    <row r="1128" spans="1:123" x14ac:dyDescent="0.55000000000000004">
      <c r="A1128">
        <v>1121</v>
      </c>
      <c r="B1128" t="s">
        <v>2524</v>
      </c>
      <c r="C1128" t="s">
        <v>1227</v>
      </c>
      <c r="D1128">
        <v>0.21284600000000001</v>
      </c>
      <c r="E1128">
        <v>8.6134509999999997E-2</v>
      </c>
      <c r="F1128">
        <v>5.7454660000000003E-3</v>
      </c>
      <c r="G1128">
        <v>0.27627537000000002</v>
      </c>
      <c r="H1128">
        <v>5.9759192000000003E-2</v>
      </c>
      <c r="I1128">
        <v>8.7014295000000005E-2</v>
      </c>
      <c r="J1128">
        <v>0.1577548</v>
      </c>
      <c r="K1128">
        <v>0.98615280000000005</v>
      </c>
      <c r="L1128">
        <v>0.12915877000000001</v>
      </c>
      <c r="M1128">
        <v>-5.9630487000000003E-2</v>
      </c>
      <c r="N1128">
        <v>0.29122245000000002</v>
      </c>
      <c r="O1128">
        <v>-2.1865638E-2</v>
      </c>
      <c r="P1128">
        <v>0.115090795</v>
      </c>
      <c r="Q1128">
        <v>0.17342817999999999</v>
      </c>
      <c r="R1128">
        <v>-1.6322733999999998E-2</v>
      </c>
      <c r="S1128">
        <v>-5.3847328E-2</v>
      </c>
      <c r="T1128">
        <v>0.12003941999999999</v>
      </c>
      <c r="U1128">
        <v>0.17400798000000001</v>
      </c>
      <c r="V1128">
        <v>0.20797810999999999</v>
      </c>
      <c r="W1128">
        <v>0.21255267999999999</v>
      </c>
      <c r="X1128">
        <v>9.1595220000000005E-2</v>
      </c>
      <c r="Y1128">
        <v>0.15900125000000001</v>
      </c>
      <c r="Z1128">
        <v>-2.0518245000000001E-2</v>
      </c>
      <c r="AA1128">
        <v>-1.4058466E-2</v>
      </c>
      <c r="AB1128">
        <v>0.12286053</v>
      </c>
      <c r="AC1128">
        <v>1.8820612E-2</v>
      </c>
      <c r="AD1128">
        <v>0.21448216000000001</v>
      </c>
      <c r="AE1128">
        <v>0.13164203999999999</v>
      </c>
      <c r="AF1128">
        <v>0.26423236999999999</v>
      </c>
      <c r="AG1128">
        <v>0.62733760000000005</v>
      </c>
      <c r="AH1128">
        <v>3.6749030000000002E-2</v>
      </c>
      <c r="AI1128">
        <v>0.15053122999999999</v>
      </c>
      <c r="AJ1128">
        <v>-4.9690199999999997E-2</v>
      </c>
      <c r="AK1128">
        <v>4.6081249999999997E-2</v>
      </c>
      <c r="AL1128">
        <v>0.12333102999999999</v>
      </c>
      <c r="AM1128">
        <v>0.11295233</v>
      </c>
      <c r="AN1128">
        <v>0.27442515000000001</v>
      </c>
      <c r="AO1128">
        <v>5.0671260000000003E-2</v>
      </c>
      <c r="AP1128">
        <v>0.24123464999999999</v>
      </c>
      <c r="AQ1128">
        <v>0.18247029000000001</v>
      </c>
      <c r="AR1128">
        <v>0.25136837000000001</v>
      </c>
      <c r="AS1128">
        <v>0.12145965</v>
      </c>
      <c r="AT1128">
        <v>0.10944416999999999</v>
      </c>
      <c r="AU1128">
        <v>7.9425800000000005E-2</v>
      </c>
      <c r="AV1128">
        <v>0.13410179999999999</v>
      </c>
      <c r="AW1128">
        <v>6.5653900000000001E-2</v>
      </c>
      <c r="AX1128">
        <v>0.11361074</v>
      </c>
      <c r="AY1128">
        <v>0.31032124</v>
      </c>
      <c r="AZ1128">
        <v>0.94822675000000001</v>
      </c>
      <c r="BA1128">
        <v>-4.8086780000000003E-2</v>
      </c>
      <c r="BB1128">
        <v>0.29235566000000002</v>
      </c>
      <c r="BC1128">
        <v>0.15679636999999999</v>
      </c>
      <c r="BD1128">
        <v>0.20020560000000001</v>
      </c>
      <c r="BE1128">
        <v>7.5603279999999995E-2</v>
      </c>
      <c r="BF1128">
        <v>0.20393670999999999</v>
      </c>
      <c r="BG1128">
        <v>0.37477916</v>
      </c>
      <c r="BH1128">
        <v>0.29551749999999999</v>
      </c>
      <c r="BI1128">
        <v>0.37069550000000001</v>
      </c>
      <c r="BJ1128">
        <v>0.23368105</v>
      </c>
      <c r="BK1128">
        <v>0.21401405000000001</v>
      </c>
      <c r="BL1128">
        <v>1.8326519999999999E-2</v>
      </c>
      <c r="BM1128">
        <v>0.25264167999999998</v>
      </c>
      <c r="BN1128">
        <v>3.9531875000000001E-2</v>
      </c>
      <c r="BO1128">
        <v>0.29804328000000002</v>
      </c>
      <c r="BP1128">
        <v>0.48220178000000002</v>
      </c>
      <c r="BQ1128">
        <v>0.20013044999999999</v>
      </c>
      <c r="BR1128">
        <v>0.18412606000000001</v>
      </c>
      <c r="BS1128">
        <v>0.19282477000000001</v>
      </c>
      <c r="BT1128">
        <v>0.25020229999999999</v>
      </c>
      <c r="BU1128">
        <v>0.36092400000000002</v>
      </c>
      <c r="BV1128">
        <v>0.21401833000000001</v>
      </c>
      <c r="BW1128">
        <v>0.26943767000000002</v>
      </c>
      <c r="BX1128">
        <v>0.37033373000000003</v>
      </c>
      <c r="BY1128">
        <v>7.9412700000000003E-2</v>
      </c>
      <c r="BZ1128">
        <v>1.8160826000000001E-2</v>
      </c>
      <c r="CA1128">
        <v>0.14406737999999999</v>
      </c>
      <c r="CB1128">
        <v>0.32497715999999999</v>
      </c>
      <c r="CC1128">
        <v>0.30015892</v>
      </c>
      <c r="CD1128">
        <v>0.15088460000000001</v>
      </c>
      <c r="CE1128">
        <v>0.24401733</v>
      </c>
      <c r="CF1128">
        <v>7.9055299999999995E-2</v>
      </c>
      <c r="CG1128">
        <v>0.32294938000000001</v>
      </c>
      <c r="CH1128">
        <v>0.29942790000000002</v>
      </c>
      <c r="CI1128">
        <v>0.21271469000000001</v>
      </c>
      <c r="CJ1128">
        <v>0.41400057000000001</v>
      </c>
      <c r="CK1128">
        <v>-5.9320110000000002E-2</v>
      </c>
      <c r="CL1128">
        <v>0.18680139000000001</v>
      </c>
      <c r="CM1128">
        <v>0.31821322000000002</v>
      </c>
      <c r="CN1128">
        <v>0.44185832000000003</v>
      </c>
      <c r="CO1128">
        <v>0.20421135000000001</v>
      </c>
      <c r="CP1128">
        <v>-9.0633939999999996E-2</v>
      </c>
      <c r="CQ1128">
        <v>4.833614E-2</v>
      </c>
      <c r="CR1128">
        <v>0.14901613999999999</v>
      </c>
      <c r="CS1128">
        <v>0.25337166</v>
      </c>
      <c r="CT1128">
        <v>0.28146475999999998</v>
      </c>
      <c r="CU1128">
        <v>0.23041585000000001</v>
      </c>
      <c r="CV1128">
        <v>0.3235731</v>
      </c>
      <c r="CW1128">
        <v>0.17622167</v>
      </c>
      <c r="CX1128">
        <v>0.42260336999999998</v>
      </c>
      <c r="CY1128">
        <v>0.19899315000000001</v>
      </c>
      <c r="CZ1128">
        <v>0.23868449</v>
      </c>
      <c r="DA1128">
        <v>0.33733442000000002</v>
      </c>
      <c r="DB1128">
        <v>0.36647436</v>
      </c>
      <c r="DC1128">
        <v>0.95415234999999998</v>
      </c>
      <c r="DD1128">
        <v>0.33263419999999999</v>
      </c>
      <c r="DE1128">
        <v>0.21118224999999999</v>
      </c>
      <c r="DF1128">
        <f t="shared" si="44"/>
        <v>0.18223671536893216</v>
      </c>
      <c r="DG1128">
        <f t="shared" si="45"/>
        <v>0</v>
      </c>
      <c r="DH1128">
        <v>0</v>
      </c>
      <c r="DI1128">
        <f>VLOOKUP(B1128,owner_jaccard!$C$1:$E$1128,3,FALSE)</f>
        <v>0.17391304347826</v>
      </c>
      <c r="DJ1128">
        <f>VLOOKUP(B1128,partic_jaccard!$C$1:$E$1128,3,FALSE)</f>
        <v>7.69230769230769E-2</v>
      </c>
      <c r="DK1128">
        <f>VLOOKUP(B1128,rtword_jaccard!$C$1:$E$1128,3,FALSE)</f>
        <v>0.13636363636363599</v>
      </c>
      <c r="DL1128">
        <f>VLOOKUP(B1128,rtword_jaccard!$C$1:$F$1128,4,FALSE)</f>
        <v>0.21212121212121199</v>
      </c>
      <c r="DM1128">
        <f>VLOOKUP(B1128,rtword_jaccard!$C$1:$G$1128,5,FALSE)</f>
        <v>0.244813278008298</v>
      </c>
      <c r="DN1128">
        <f>VLOOKUP(B1128,owner_j_重み付き!$C$1:$E$1128,3)</f>
        <v>1.0200000000000001E-2</v>
      </c>
      <c r="DO1128">
        <f>VLOOKUP(B1128,part_j_重み付き!$C$1:$E$1128,3,FALSE)</f>
        <v>1.2999999999999999E-2</v>
      </c>
      <c r="DP1128">
        <f>VLOOKUP(B1128,journalsection_jaccard!$C$2:$E$1129,3,FALSE)</f>
        <v>0.44927536231884002</v>
      </c>
      <c r="DQ1128">
        <f>VLOOKUP(B1128,journalsection_jaccard!$C$2:$F$1129,4,FALSE)</f>
        <v>0.35135135135135098</v>
      </c>
      <c r="DR1128">
        <f>VLOOKUP(B1128,journalsection_jaccard!$C$2:$G$1129,5,FALSE)</f>
        <v>0.30434782608695599</v>
      </c>
      <c r="DS1128">
        <f>VLOOKUP(B1128,journalsection_jaccard!$C$2:$H$1129,6,FALSE)</f>
        <v>0.16279069767441801</v>
      </c>
    </row>
    <row r="1129" spans="1:123" x14ac:dyDescent="0.55000000000000004">
      <c r="A1129">
        <v>1122</v>
      </c>
      <c r="B1129" t="s">
        <v>1606</v>
      </c>
      <c r="C1129" t="s">
        <v>1228</v>
      </c>
      <c r="D1129">
        <v>0.14884465999999999</v>
      </c>
      <c r="E1129">
        <v>-1.4434578999999999E-2</v>
      </c>
      <c r="F1129">
        <v>0.10706671</v>
      </c>
      <c r="G1129">
        <v>2.2459530000000002E-3</v>
      </c>
      <c r="H1129">
        <v>0.27838245</v>
      </c>
      <c r="I1129">
        <v>5.0602040000000001E-2</v>
      </c>
      <c r="J1129">
        <v>-9.6465140000000005E-2</v>
      </c>
      <c r="K1129">
        <v>0.98778206000000002</v>
      </c>
      <c r="L1129">
        <v>0.19141031999999999</v>
      </c>
      <c r="M1129">
        <v>0.25575324999999999</v>
      </c>
      <c r="N1129">
        <v>0.1788332</v>
      </c>
      <c r="O1129">
        <v>0.24901155</v>
      </c>
      <c r="P1129">
        <v>0.31727532000000003</v>
      </c>
      <c r="Q1129">
        <v>0.15967424</v>
      </c>
      <c r="R1129">
        <v>-8.3454259999999995E-3</v>
      </c>
      <c r="S1129">
        <v>7.7426579999999995E-2</v>
      </c>
      <c r="T1129">
        <v>0.12461575</v>
      </c>
      <c r="U1129">
        <v>0.14857079000000001</v>
      </c>
      <c r="V1129">
        <v>0.14047013</v>
      </c>
      <c r="W1129">
        <v>0.116983086</v>
      </c>
      <c r="X1129">
        <v>3.0118869999999999E-2</v>
      </c>
      <c r="Y1129">
        <v>0.29732799999999998</v>
      </c>
      <c r="Z1129">
        <v>0.12492750599999999</v>
      </c>
      <c r="AA1129">
        <v>0.19363166000000001</v>
      </c>
      <c r="AB1129">
        <v>0.15729757</v>
      </c>
      <c r="AC1129">
        <v>0.26683600000000002</v>
      </c>
      <c r="AD1129">
        <v>5.5414390000000001E-2</v>
      </c>
      <c r="AE1129">
        <v>0.27500143999999999</v>
      </c>
      <c r="AF1129">
        <v>0.27521020000000002</v>
      </c>
      <c r="AG1129">
        <v>0.38032532000000002</v>
      </c>
      <c r="AH1129">
        <v>1.6507714999999999E-2</v>
      </c>
      <c r="AI1129">
        <v>5.2116570000000001E-2</v>
      </c>
      <c r="AJ1129">
        <v>0.10298799</v>
      </c>
      <c r="AK1129">
        <v>2.3028832E-3</v>
      </c>
      <c r="AL1129">
        <v>0.18354264000000001</v>
      </c>
      <c r="AM1129">
        <v>7.3174929999999999E-2</v>
      </c>
      <c r="AN1129">
        <v>0.24662511000000001</v>
      </c>
      <c r="AO1129">
        <v>9.4979233999999996E-2</v>
      </c>
      <c r="AP1129">
        <v>0.14419953999999999</v>
      </c>
      <c r="AQ1129">
        <v>0.20161013</v>
      </c>
      <c r="AR1129">
        <v>0.28083702999999999</v>
      </c>
      <c r="AS1129">
        <v>0.23522338000000001</v>
      </c>
      <c r="AT1129">
        <v>6.1724827000000003E-2</v>
      </c>
      <c r="AU1129">
        <v>1.1098774E-2</v>
      </c>
      <c r="AV1129">
        <v>0.12958106</v>
      </c>
      <c r="AW1129">
        <v>0.36950913000000002</v>
      </c>
      <c r="AX1129">
        <v>-6.1949819999999999E-3</v>
      </c>
      <c r="AY1129">
        <v>0.31290499999999999</v>
      </c>
      <c r="AZ1129">
        <v>0.93739516000000001</v>
      </c>
      <c r="BA1129">
        <v>0.19450058000000001</v>
      </c>
      <c r="BB1129">
        <v>0.28561799999999998</v>
      </c>
      <c r="BC1129">
        <v>0.17169142000000001</v>
      </c>
      <c r="BD1129">
        <v>0.16849396999999999</v>
      </c>
      <c r="BE1129">
        <v>0.21938479</v>
      </c>
      <c r="BF1129">
        <v>0.16215834000000001</v>
      </c>
      <c r="BG1129">
        <v>0.25601586999999998</v>
      </c>
      <c r="BH1129">
        <v>0.12269803999999999</v>
      </c>
      <c r="BI1129">
        <v>0.19087987000000001</v>
      </c>
      <c r="BJ1129">
        <v>0.22236346000000001</v>
      </c>
      <c r="BK1129">
        <v>0.19374073999999999</v>
      </c>
      <c r="BL1129">
        <v>-3.7058722000000002E-2</v>
      </c>
      <c r="BM1129">
        <v>0.10132635</v>
      </c>
      <c r="BN1129">
        <v>3.117665E-2</v>
      </c>
      <c r="BO1129">
        <v>0.22377479</v>
      </c>
      <c r="BP1129">
        <v>0.23593917</v>
      </c>
      <c r="BQ1129">
        <v>0.2556138</v>
      </c>
      <c r="BR1129">
        <v>0.26095572</v>
      </c>
      <c r="BS1129">
        <v>0.19484523000000001</v>
      </c>
      <c r="BT1129">
        <v>0.17377518</v>
      </c>
      <c r="BU1129">
        <v>0.27186617000000002</v>
      </c>
      <c r="BV1129">
        <v>0.38962140000000001</v>
      </c>
      <c r="BW1129">
        <v>0.36534166000000001</v>
      </c>
      <c r="BX1129">
        <v>0.2019852</v>
      </c>
      <c r="BY1129">
        <v>0.16758276999999999</v>
      </c>
      <c r="BZ1129">
        <v>0.21292907</v>
      </c>
      <c r="CA1129">
        <v>0.12409476999999999</v>
      </c>
      <c r="CB1129">
        <v>0.35818391999999999</v>
      </c>
      <c r="CC1129">
        <v>0.11663578500000001</v>
      </c>
      <c r="CD1129">
        <v>0.33795716999999997</v>
      </c>
      <c r="CE1129">
        <v>0.34090969999999998</v>
      </c>
      <c r="CF1129">
        <v>-9.7872070000000005E-2</v>
      </c>
      <c r="CG1129">
        <v>0.33296819999999999</v>
      </c>
      <c r="CH1129">
        <v>0.19518235</v>
      </c>
      <c r="CI1129">
        <v>0.4119022</v>
      </c>
      <c r="CJ1129">
        <v>0.32504925000000001</v>
      </c>
      <c r="CK1129">
        <v>0.10455376</v>
      </c>
      <c r="CL1129">
        <v>0.17118514000000001</v>
      </c>
      <c r="CM1129">
        <v>0.26645390000000002</v>
      </c>
      <c r="CN1129">
        <v>0.59719610000000001</v>
      </c>
      <c r="CO1129">
        <v>7.3925050000000006E-2</v>
      </c>
      <c r="CP1129">
        <v>0.13423349000000001</v>
      </c>
      <c r="CQ1129">
        <v>1.6484526999999999E-2</v>
      </c>
      <c r="CR1129">
        <v>0.31192866000000002</v>
      </c>
      <c r="CS1129">
        <v>0.22408976999999999</v>
      </c>
      <c r="CT1129">
        <v>0.21473834999999999</v>
      </c>
      <c r="CU1129">
        <v>0.1280115</v>
      </c>
      <c r="CV1129">
        <v>0.17099317999999999</v>
      </c>
      <c r="CW1129">
        <v>3.0248381999999998E-3</v>
      </c>
      <c r="CX1129">
        <v>0.4278458</v>
      </c>
      <c r="CY1129">
        <v>0.116155595</v>
      </c>
      <c r="CZ1129">
        <v>0.35714600000000002</v>
      </c>
      <c r="DA1129">
        <v>0.2451663</v>
      </c>
      <c r="DB1129">
        <v>-3.3960560000000001E-2</v>
      </c>
      <c r="DC1129">
        <v>0.96505445000000001</v>
      </c>
      <c r="DD1129">
        <v>0.23804516000000001</v>
      </c>
      <c r="DE1129">
        <v>0.15437361999999999</v>
      </c>
      <c r="DF1129">
        <f t="shared" si="44"/>
        <v>0.18058799780970872</v>
      </c>
      <c r="DG1129">
        <f t="shared" si="45"/>
        <v>0</v>
      </c>
      <c r="DH1129">
        <v>0</v>
      </c>
      <c r="DI1129">
        <f>VLOOKUP(B1129,owner_jaccard!$C$1:$E$1128,3,FALSE)</f>
        <v>0.19230769230769201</v>
      </c>
      <c r="DJ1129">
        <f>VLOOKUP(B1129,partic_jaccard!$C$1:$E$1128,3,FALSE)</f>
        <v>0</v>
      </c>
      <c r="DK1129">
        <f>VLOOKUP(B1129,rtword_jaccard!$C$1:$E$1128,3,FALSE)</f>
        <v>0.16279069767441801</v>
      </c>
      <c r="DL1129">
        <f>VLOOKUP(B1129,rtword_jaccard!$C$1:$F$1128,4,FALSE)</f>
        <v>0.219512195121951</v>
      </c>
      <c r="DM1129">
        <f>VLOOKUP(B1129,rtword_jaccard!$C$1:$G$1128,5,FALSE)</f>
        <v>0.23966942148760301</v>
      </c>
      <c r="DN1129">
        <f>VLOOKUP(B1129,owner_j_重み付き!$C$1:$E$1128,3)</f>
        <v>5.3E-3</v>
      </c>
      <c r="DO1129">
        <f>VLOOKUP(B1129,part_j_重み付き!$C$1:$E$1128,3,FALSE)</f>
        <v>5.0000000000000001E-3</v>
      </c>
      <c r="DP1129">
        <f>VLOOKUP(B1129,journalsection_jaccard!$C$2:$E$1129,3,FALSE)</f>
        <v>0.35135135135135098</v>
      </c>
      <c r="DQ1129">
        <f>VLOOKUP(B1129,journalsection_jaccard!$C$2:$F$1129,4,FALSE)</f>
        <v>0.36986301369863001</v>
      </c>
      <c r="DR1129">
        <f>VLOOKUP(B1129,journalsection_jaccard!$C$2:$G$1129,5,FALSE)</f>
        <v>0.33333333333333298</v>
      </c>
      <c r="DS1129">
        <f>VLOOKUP(B1129,journalsection_jaccard!$C$2:$H$1129,6,FALSE)</f>
        <v>0.20481927710843301</v>
      </c>
    </row>
    <row r="1130" spans="1:123" x14ac:dyDescent="0.55000000000000004">
      <c r="A1130">
        <v>1123</v>
      </c>
      <c r="B1130" t="s">
        <v>2525</v>
      </c>
      <c r="C1130" t="s">
        <v>1229</v>
      </c>
      <c r="D1130">
        <v>0.11771553999999999</v>
      </c>
      <c r="E1130">
        <v>2.5226620000000002E-2</v>
      </c>
      <c r="F1130">
        <v>-7.6211669999999995E-2</v>
      </c>
      <c r="G1130">
        <v>0.13608324999999999</v>
      </c>
      <c r="H1130">
        <v>0.26511784999999999</v>
      </c>
      <c r="I1130">
        <v>0.35519689999999998</v>
      </c>
      <c r="J1130">
        <v>0.21251848000000001</v>
      </c>
      <c r="K1130">
        <v>0.98313070000000002</v>
      </c>
      <c r="L1130">
        <v>0.31611302000000002</v>
      </c>
      <c r="M1130">
        <v>0.16668258999999999</v>
      </c>
      <c r="N1130">
        <v>0.36592419999999998</v>
      </c>
      <c r="O1130">
        <v>0.32398292000000001</v>
      </c>
      <c r="P1130">
        <v>0.31315333000000001</v>
      </c>
      <c r="Q1130">
        <v>-1.7348573999999999E-2</v>
      </c>
      <c r="R1130">
        <v>-9.1946769999999997E-2</v>
      </c>
      <c r="S1130">
        <v>0.1491509</v>
      </c>
      <c r="T1130">
        <v>0.18888165000000001</v>
      </c>
      <c r="U1130">
        <v>8.7196276000000003E-2</v>
      </c>
      <c r="V1130">
        <v>0.39070216000000002</v>
      </c>
      <c r="W1130">
        <v>8.904202E-2</v>
      </c>
      <c r="X1130">
        <v>0.29485815999999998</v>
      </c>
      <c r="Y1130">
        <v>0.13065414</v>
      </c>
      <c r="Z1130">
        <v>0.16459087</v>
      </c>
      <c r="AA1130">
        <v>4.0990779999999997E-2</v>
      </c>
      <c r="AB1130">
        <v>5.8317920000000002E-2</v>
      </c>
      <c r="AC1130">
        <v>0.15933106999999999</v>
      </c>
      <c r="AD1130">
        <v>0.24988753</v>
      </c>
      <c r="AE1130">
        <v>4.5795202E-2</v>
      </c>
      <c r="AF1130">
        <v>4.6384114999999997E-2</v>
      </c>
      <c r="AG1130">
        <v>0.13044434999999999</v>
      </c>
      <c r="AH1130">
        <v>3.5538394000000001E-2</v>
      </c>
      <c r="AI1130">
        <v>5.7428449999999999E-2</v>
      </c>
      <c r="AJ1130">
        <v>0.18560256</v>
      </c>
      <c r="AK1130">
        <v>0.12205235</v>
      </c>
      <c r="AL1130">
        <v>8.9252755000000003E-2</v>
      </c>
      <c r="AM1130">
        <v>0.23430169000000001</v>
      </c>
      <c r="AN1130">
        <v>0.13176106000000001</v>
      </c>
      <c r="AO1130">
        <v>-0.119989924</v>
      </c>
      <c r="AP1130">
        <v>0.32930147999999998</v>
      </c>
      <c r="AQ1130">
        <v>0.11116615000000001</v>
      </c>
      <c r="AR1130">
        <v>0.13306762</v>
      </c>
      <c r="AS1130">
        <v>0.17053652999999999</v>
      </c>
      <c r="AT1130">
        <v>0.14430309999999999</v>
      </c>
      <c r="AU1130">
        <v>0.12461816000000001</v>
      </c>
      <c r="AV1130">
        <v>0.28807890000000003</v>
      </c>
      <c r="AW1130">
        <v>9.1678170000000003E-2</v>
      </c>
      <c r="AX1130">
        <v>-7.6360929999999994E-2</v>
      </c>
      <c r="AY1130">
        <v>0.25244388000000001</v>
      </c>
      <c r="AZ1130">
        <v>0.95966280000000004</v>
      </c>
      <c r="BA1130">
        <v>0.21080689</v>
      </c>
      <c r="BB1130">
        <v>6.7498589999999997E-2</v>
      </c>
      <c r="BC1130">
        <v>8.1381720000000005E-2</v>
      </c>
      <c r="BD1130">
        <v>8.5415475000000005E-2</v>
      </c>
      <c r="BE1130">
        <v>-1.1989376E-2</v>
      </c>
      <c r="BF1130">
        <v>0.17649778999999999</v>
      </c>
      <c r="BG1130">
        <v>0.12061617500000001</v>
      </c>
      <c r="BH1130">
        <v>0.1536312</v>
      </c>
      <c r="BI1130">
        <v>0.16046779999999999</v>
      </c>
      <c r="BJ1130">
        <v>0.1934959</v>
      </c>
      <c r="BK1130">
        <v>0.24814765</v>
      </c>
      <c r="BL1130">
        <v>0.267202</v>
      </c>
      <c r="BM1130">
        <v>0.32890619999999998</v>
      </c>
      <c r="BN1130">
        <v>0.13845131999999999</v>
      </c>
      <c r="BO1130">
        <v>0.34576203999999999</v>
      </c>
      <c r="BP1130">
        <v>0.19039966</v>
      </c>
      <c r="BQ1130">
        <v>0.2296127</v>
      </c>
      <c r="BR1130">
        <v>0.21933404000000001</v>
      </c>
      <c r="BS1130">
        <v>0.18463545000000001</v>
      </c>
      <c r="BT1130">
        <v>0.29787550000000002</v>
      </c>
      <c r="BU1130">
        <v>0.19170541999999999</v>
      </c>
      <c r="BV1130">
        <v>0.16581224</v>
      </c>
      <c r="BW1130">
        <v>0.21908282000000001</v>
      </c>
      <c r="BX1130">
        <v>0.34835652</v>
      </c>
      <c r="BY1130">
        <v>-3.696166E-2</v>
      </c>
      <c r="BZ1130">
        <v>9.7976419999999995E-2</v>
      </c>
      <c r="CA1130">
        <v>0.21610246999999999</v>
      </c>
      <c r="CB1130">
        <v>0.32068825000000001</v>
      </c>
      <c r="CC1130">
        <v>0.23065905</v>
      </c>
      <c r="CD1130">
        <v>0.42901686</v>
      </c>
      <c r="CE1130">
        <v>0.12997991</v>
      </c>
      <c r="CF1130">
        <v>0.18086757000000001</v>
      </c>
      <c r="CG1130">
        <v>0.28046378</v>
      </c>
      <c r="CH1130">
        <v>0.28411713</v>
      </c>
      <c r="CI1130">
        <v>0.20251711999999999</v>
      </c>
      <c r="CJ1130">
        <v>0.13608102999999999</v>
      </c>
      <c r="CK1130">
        <v>1.8024778000000002E-2</v>
      </c>
      <c r="CL1130">
        <v>0.21178301999999999</v>
      </c>
      <c r="CM1130">
        <v>8.4407314999999997E-2</v>
      </c>
      <c r="CN1130">
        <v>0.12460565</v>
      </c>
      <c r="CO1130">
        <v>5.4718688000000001E-2</v>
      </c>
      <c r="CP1130">
        <v>0.1441016</v>
      </c>
      <c r="CQ1130">
        <v>0.1567373</v>
      </c>
      <c r="CR1130">
        <v>0.225908</v>
      </c>
      <c r="CS1130">
        <v>0.23266039999999999</v>
      </c>
      <c r="CT1130">
        <v>0.107454754</v>
      </c>
      <c r="CU1130">
        <v>0.25420706999999998</v>
      </c>
      <c r="CV1130">
        <v>0.29047023999999999</v>
      </c>
      <c r="CW1130">
        <v>0.36239186000000001</v>
      </c>
      <c r="CX1130">
        <v>-5.0574947000000002E-2</v>
      </c>
      <c r="CY1130">
        <v>0.25325524999999999</v>
      </c>
      <c r="CZ1130">
        <v>0.13456045</v>
      </c>
      <c r="DA1130">
        <v>0.24936627</v>
      </c>
      <c r="DB1130">
        <v>0.19886461999999999</v>
      </c>
      <c r="DC1130">
        <v>0.97314864000000001</v>
      </c>
      <c r="DD1130">
        <v>9.0948370000000001E-2</v>
      </c>
      <c r="DE1130">
        <v>0.32406570000000001</v>
      </c>
      <c r="DF1130">
        <f t="shared" si="44"/>
        <v>0.16986199287378634</v>
      </c>
      <c r="DG1130">
        <f t="shared" si="45"/>
        <v>0</v>
      </c>
      <c r="DH1130">
        <v>0</v>
      </c>
      <c r="DI1130">
        <f>VLOOKUP(B1130,owner_jaccard!$C$1:$E$1128,3,FALSE)</f>
        <v>0.25</v>
      </c>
      <c r="DJ1130">
        <f>VLOOKUP(B1130,partic_jaccard!$C$1:$E$1128,3,FALSE)</f>
        <v>0.28571428571428498</v>
      </c>
      <c r="DK1130">
        <f>VLOOKUP(B1130,rtword_jaccard!$C$1:$E$1128,3,FALSE)</f>
        <v>0.25</v>
      </c>
      <c r="DL1130">
        <f>VLOOKUP(B1130,rtword_jaccard!$C$1:$F$1128,4,FALSE)</f>
        <v>0.28205128205128199</v>
      </c>
      <c r="DM1130">
        <f>VLOOKUP(B1130,rtword_jaccard!$C$1:$G$1128,5,FALSE)</f>
        <v>0.33928571428571402</v>
      </c>
      <c r="DN1130">
        <f>VLOOKUP(B1130,owner_j_重み付き!$C$1:$E$1128,3)</f>
        <v>8.0999999999999996E-3</v>
      </c>
      <c r="DO1130">
        <f>VLOOKUP(B1130,part_j_重み付き!$C$1:$E$1128,3,FALSE)</f>
        <v>1.01E-2</v>
      </c>
      <c r="DP1130">
        <f>VLOOKUP(B1130,journalsection_jaccard!$C$2:$E$1129,3,FALSE)</f>
        <v>0.58730158730158699</v>
      </c>
      <c r="DQ1130">
        <f>VLOOKUP(B1130,journalsection_jaccard!$C$2:$F$1129,4,FALSE)</f>
        <v>0.43884892086330901</v>
      </c>
      <c r="DR1130">
        <f>VLOOKUP(B1130,journalsection_jaccard!$C$2:$G$1129,5,FALSE)</f>
        <v>0.33928571428571402</v>
      </c>
      <c r="DS1130">
        <f>VLOOKUP(B1130,journalsection_jaccard!$C$2:$H$1129,6,FALSE)</f>
        <v>0.28205128205128199</v>
      </c>
    </row>
    <row r="1131" spans="1:123" x14ac:dyDescent="0.55000000000000004">
      <c r="A1131">
        <v>1124</v>
      </c>
      <c r="B1131" t="s">
        <v>2526</v>
      </c>
      <c r="C1131" t="s">
        <v>1230</v>
      </c>
      <c r="D1131">
        <v>0.10340302</v>
      </c>
      <c r="E1131">
        <v>0.11077033999999999</v>
      </c>
      <c r="F1131">
        <v>6.5880664999999998E-3</v>
      </c>
      <c r="G1131">
        <v>0.26576549999999999</v>
      </c>
      <c r="H1131">
        <v>0.25457636</v>
      </c>
      <c r="I1131">
        <v>0.1903502</v>
      </c>
      <c r="J1131">
        <v>0.21877298000000001</v>
      </c>
      <c r="K1131">
        <v>0.98743546000000004</v>
      </c>
      <c r="L1131">
        <v>7.8131629999999994E-2</v>
      </c>
      <c r="M1131">
        <v>0.24621393999999999</v>
      </c>
      <c r="N1131">
        <v>0.24391942</v>
      </c>
      <c r="O1131">
        <v>0.18351999999999999</v>
      </c>
      <c r="P1131">
        <v>0.14051570999999999</v>
      </c>
      <c r="Q1131">
        <v>7.6070874999999996E-2</v>
      </c>
      <c r="R1131">
        <v>0.18712312</v>
      </c>
      <c r="S1131">
        <v>0.124446854</v>
      </c>
      <c r="T1131">
        <v>0.19040208</v>
      </c>
      <c r="U1131">
        <v>0.1000236</v>
      </c>
      <c r="V1131">
        <v>0.19756208</v>
      </c>
      <c r="W1131">
        <v>0.2078091</v>
      </c>
      <c r="X1131">
        <v>9.8064540000000006E-2</v>
      </c>
      <c r="Y1131">
        <v>0.15323292999999999</v>
      </c>
      <c r="Z1131">
        <v>-9.3524969999999999E-2</v>
      </c>
      <c r="AA1131">
        <v>0.26698607000000002</v>
      </c>
      <c r="AB1131">
        <v>0.16100708999999999</v>
      </c>
      <c r="AC1131">
        <v>0.19311573000000001</v>
      </c>
      <c r="AD1131">
        <v>0.119620755</v>
      </c>
      <c r="AE1131">
        <v>5.6204733E-2</v>
      </c>
      <c r="AF1131">
        <v>0.16600329</v>
      </c>
      <c r="AG1131">
        <v>0.46482453000000001</v>
      </c>
      <c r="AH1131">
        <v>0.12726043000000001</v>
      </c>
      <c r="AI1131">
        <v>0.25544283000000001</v>
      </c>
      <c r="AJ1131">
        <v>0.25804037000000002</v>
      </c>
      <c r="AK1131">
        <v>0.115748964</v>
      </c>
      <c r="AL1131">
        <v>9.6834660000000003E-2</v>
      </c>
      <c r="AM1131">
        <v>0.18537943000000001</v>
      </c>
      <c r="AN1131">
        <v>0.19682604000000001</v>
      </c>
      <c r="AO1131">
        <v>0.1565049</v>
      </c>
      <c r="AP1131">
        <v>0.15281695000000001</v>
      </c>
      <c r="AQ1131">
        <v>0.29845466999999998</v>
      </c>
      <c r="AR1131">
        <v>0.36041151999999999</v>
      </c>
      <c r="AS1131">
        <v>0.16149338999999999</v>
      </c>
      <c r="AT1131">
        <v>4.8387779999999998E-2</v>
      </c>
      <c r="AU1131">
        <v>0.16631919000000001</v>
      </c>
      <c r="AV1131">
        <v>0.20895430000000001</v>
      </c>
      <c r="AW1131">
        <v>0.16396820000000001</v>
      </c>
      <c r="AX1131">
        <v>0.16476273999999999</v>
      </c>
      <c r="AY1131">
        <v>0.35286131999999998</v>
      </c>
      <c r="AZ1131">
        <v>0.96581280000000003</v>
      </c>
      <c r="BA1131">
        <v>-4.5312962999999998E-2</v>
      </c>
      <c r="BB1131">
        <v>0.33677151999999999</v>
      </c>
      <c r="BC1131">
        <v>0.13363454999999999</v>
      </c>
      <c r="BD1131">
        <v>0.21163820999999999</v>
      </c>
      <c r="BE1131">
        <v>0.12522522999999999</v>
      </c>
      <c r="BF1131">
        <v>0.24793631999999999</v>
      </c>
      <c r="BG1131">
        <v>0.40161732</v>
      </c>
      <c r="BH1131">
        <v>0.19275266999999999</v>
      </c>
      <c r="BI1131">
        <v>0.34028730000000001</v>
      </c>
      <c r="BJ1131">
        <v>0.22851500999999999</v>
      </c>
      <c r="BK1131">
        <v>0.40927827</v>
      </c>
      <c r="BL1131">
        <v>0.146399</v>
      </c>
      <c r="BM1131">
        <v>-7.7935425000000003E-3</v>
      </c>
      <c r="BN1131">
        <v>8.7532879999999993E-2</v>
      </c>
      <c r="BO1131">
        <v>0.17607225000000001</v>
      </c>
      <c r="BP1131">
        <v>0.46644086000000001</v>
      </c>
      <c r="BQ1131">
        <v>0.34683764</v>
      </c>
      <c r="BR1131">
        <v>0.22193341</v>
      </c>
      <c r="BS1131">
        <v>0.26324809999999998</v>
      </c>
      <c r="BT1131">
        <v>0.14125028000000001</v>
      </c>
      <c r="BU1131">
        <v>0.13897566</v>
      </c>
      <c r="BV1131">
        <v>0.2110088</v>
      </c>
      <c r="BW1131">
        <v>0.25323454000000001</v>
      </c>
      <c r="BX1131">
        <v>0.31392326999999998</v>
      </c>
      <c r="BY1131">
        <v>0.1579738</v>
      </c>
      <c r="BZ1131">
        <v>0.25831935</v>
      </c>
      <c r="CA1131">
        <v>0.18798770000000001</v>
      </c>
      <c r="CB1131">
        <v>0.33660367000000002</v>
      </c>
      <c r="CC1131">
        <v>0.38930323999999999</v>
      </c>
      <c r="CD1131">
        <v>0.28347410000000001</v>
      </c>
      <c r="CE1131">
        <v>0.28340890000000002</v>
      </c>
      <c r="CF1131">
        <v>0.25186574</v>
      </c>
      <c r="CG1131">
        <v>0.38383177000000002</v>
      </c>
      <c r="CH1131">
        <v>0.23224265999999999</v>
      </c>
      <c r="CI1131">
        <v>7.5207380000000004E-2</v>
      </c>
      <c r="CJ1131">
        <v>0.43895677</v>
      </c>
      <c r="CK1131">
        <v>2.2136189000000001E-2</v>
      </c>
      <c r="CL1131">
        <v>0.10331421</v>
      </c>
      <c r="CM1131">
        <v>0.23890199000000001</v>
      </c>
      <c r="CN1131">
        <v>0.46083354999999998</v>
      </c>
      <c r="CO1131">
        <v>8.7517940000000002E-2</v>
      </c>
      <c r="CP1131">
        <v>0.13530627000000001</v>
      </c>
      <c r="CQ1131">
        <v>-3.1530337999999998E-3</v>
      </c>
      <c r="CR1131">
        <v>0.3124113</v>
      </c>
      <c r="CS1131">
        <v>0.36612460000000002</v>
      </c>
      <c r="CT1131">
        <v>0.15467817</v>
      </c>
      <c r="CU1131">
        <v>-1.6338620000000002E-2</v>
      </c>
      <c r="CV1131">
        <v>0.38990802000000002</v>
      </c>
      <c r="CW1131">
        <v>0.21286786999999999</v>
      </c>
      <c r="CX1131">
        <v>0.43704754000000001</v>
      </c>
      <c r="CY1131">
        <v>0.42120826</v>
      </c>
      <c r="CZ1131">
        <v>0.28165662000000002</v>
      </c>
      <c r="DA1131">
        <v>0.30253943999999999</v>
      </c>
      <c r="DB1131">
        <v>0.27768470000000001</v>
      </c>
      <c r="DC1131">
        <v>0.97010070000000004</v>
      </c>
      <c r="DD1131">
        <v>0.30157113000000002</v>
      </c>
      <c r="DE1131">
        <v>7.2098023999999997E-2</v>
      </c>
      <c r="DF1131">
        <f t="shared" si="44"/>
        <v>0.20738702030291264</v>
      </c>
      <c r="DG1131">
        <f t="shared" si="45"/>
        <v>0</v>
      </c>
      <c r="DH1131">
        <v>0</v>
      </c>
      <c r="DI1131">
        <f>VLOOKUP(B1131,owner_jaccard!$C$1:$E$1128,3,FALSE)</f>
        <v>0.19047619047618999</v>
      </c>
      <c r="DJ1131">
        <f>VLOOKUP(B1131,partic_jaccard!$C$1:$E$1128,3,FALSE)</f>
        <v>0.18181818181818099</v>
      </c>
      <c r="DK1131">
        <f>VLOOKUP(B1131,rtword_jaccard!$C$1:$E$1128,3,FALSE)</f>
        <v>0.20481927710843301</v>
      </c>
      <c r="DL1131">
        <f>VLOOKUP(B1131,rtword_jaccard!$C$1:$F$1128,4,FALSE)</f>
        <v>0.25786163522012501</v>
      </c>
      <c r="DM1131">
        <f>VLOOKUP(B1131,rtword_jaccard!$C$1:$G$1128,5,FALSE)</f>
        <v>0.30434782608695599</v>
      </c>
      <c r="DN1131">
        <f>VLOOKUP(B1131,owner_j_重み付き!$C$1:$E$1128,3)</f>
        <v>6.1000000000000004E-3</v>
      </c>
      <c r="DO1131">
        <f>VLOOKUP(B1131,part_j_重み付き!$C$1:$E$1128,3,FALSE)</f>
        <v>8.3999999999999995E-3</v>
      </c>
      <c r="DP1131">
        <f>VLOOKUP(B1131,journalsection_jaccard!$C$2:$E$1129,3,FALSE)</f>
        <v>0.53846153846153799</v>
      </c>
      <c r="DQ1131">
        <f>VLOOKUP(B1131,journalsection_jaccard!$C$2:$F$1129,4,FALSE)</f>
        <v>0.36054421768707401</v>
      </c>
      <c r="DR1131">
        <f>VLOOKUP(B1131,journalsection_jaccard!$C$2:$G$1129,5,FALSE)</f>
        <v>0.29870129870129802</v>
      </c>
      <c r="DS1131">
        <f>VLOOKUP(B1131,journalsection_jaccard!$C$2:$H$1129,6,FALSE)</f>
        <v>0.19047619047618999</v>
      </c>
    </row>
    <row r="1132" spans="1:123" x14ac:dyDescent="0.55000000000000004">
      <c r="A1132">
        <v>1125</v>
      </c>
      <c r="B1132" t="s">
        <v>2527</v>
      </c>
      <c r="C1132" t="s">
        <v>1231</v>
      </c>
      <c r="D1132">
        <v>7.9109739999999998E-2</v>
      </c>
      <c r="E1132">
        <v>0.10969248400000001</v>
      </c>
      <c r="F1132">
        <v>-3.1982902000000001E-2</v>
      </c>
      <c r="G1132">
        <v>0.25376599999999999</v>
      </c>
      <c r="H1132">
        <v>4.0876801999999997E-2</v>
      </c>
      <c r="I1132">
        <v>2.3528738E-3</v>
      </c>
      <c r="J1132">
        <v>7.3111529999999994E-2</v>
      </c>
      <c r="K1132">
        <v>0.98823000000000005</v>
      </c>
      <c r="L1132">
        <v>0.15804392</v>
      </c>
      <c r="M1132">
        <v>0.3804707</v>
      </c>
      <c r="N1132">
        <v>0.35168290000000002</v>
      </c>
      <c r="O1132">
        <v>0.2895354</v>
      </c>
      <c r="P1132">
        <v>0.30654504999999999</v>
      </c>
      <c r="Q1132">
        <v>7.1287476000000002E-2</v>
      </c>
      <c r="R1132">
        <v>0.13744217</v>
      </c>
      <c r="S1132">
        <v>0.22614519999999999</v>
      </c>
      <c r="T1132">
        <v>0.14756039000000001</v>
      </c>
      <c r="U1132">
        <v>0.25193650000000001</v>
      </c>
      <c r="V1132">
        <v>0.19866438</v>
      </c>
      <c r="W1132">
        <v>0.17063634</v>
      </c>
      <c r="X1132">
        <v>8.8638540000000002E-2</v>
      </c>
      <c r="Y1132">
        <v>0.16653633000000001</v>
      </c>
      <c r="Z1132">
        <v>0.21928996000000001</v>
      </c>
      <c r="AA1132">
        <v>6.6357399999999997E-2</v>
      </c>
      <c r="AB1132">
        <v>8.9802699999999999E-2</v>
      </c>
      <c r="AC1132">
        <v>0.23564060000000001</v>
      </c>
      <c r="AD1132">
        <v>0.14643428</v>
      </c>
      <c r="AE1132">
        <v>4.4385366000000002E-2</v>
      </c>
      <c r="AF1132">
        <v>0.11240319</v>
      </c>
      <c r="AG1132">
        <v>0.31630229999999998</v>
      </c>
      <c r="AH1132">
        <v>5.8187124999999999E-3</v>
      </c>
      <c r="AI1132">
        <v>7.7691659999999996E-2</v>
      </c>
      <c r="AJ1132">
        <v>0.24016166999999999</v>
      </c>
      <c r="AK1132">
        <v>1.1369478000000001E-2</v>
      </c>
      <c r="AL1132">
        <v>0.16344447000000001</v>
      </c>
      <c r="AM1132">
        <v>0.31220811999999998</v>
      </c>
      <c r="AN1132">
        <v>0.16345145</v>
      </c>
      <c r="AO1132">
        <v>0.14359625000000001</v>
      </c>
      <c r="AP1132">
        <v>0.38218582000000001</v>
      </c>
      <c r="AQ1132">
        <v>3.4754859999999999E-2</v>
      </c>
      <c r="AR1132">
        <v>0.24176600000000001</v>
      </c>
      <c r="AS1132">
        <v>0.41380548</v>
      </c>
      <c r="AT1132">
        <v>0.21499647</v>
      </c>
      <c r="AU1132">
        <v>0.2065977</v>
      </c>
      <c r="AV1132">
        <v>7.9978019999999997E-2</v>
      </c>
      <c r="AW1132">
        <v>9.6886449999999999E-2</v>
      </c>
      <c r="AX1132">
        <v>-4.2915920000000003E-2</v>
      </c>
      <c r="AY1132">
        <v>0.32609305</v>
      </c>
      <c r="AZ1132">
        <v>0.95253104</v>
      </c>
      <c r="BA1132">
        <v>3.0588134999999999E-2</v>
      </c>
      <c r="BB1132">
        <v>0.21924716</v>
      </c>
      <c r="BC1132">
        <v>0.36034149999999998</v>
      </c>
      <c r="BD1132">
        <v>0.16130729999999999</v>
      </c>
      <c r="BE1132">
        <v>0.11528592999999999</v>
      </c>
      <c r="BF1132">
        <v>0.34831040000000002</v>
      </c>
      <c r="BG1132">
        <v>0.12554984999999999</v>
      </c>
      <c r="BH1132">
        <v>0.21277668999999999</v>
      </c>
      <c r="BI1132">
        <v>0.16309129</v>
      </c>
      <c r="BJ1132">
        <v>0.14638767</v>
      </c>
      <c r="BK1132">
        <v>0.2244555</v>
      </c>
      <c r="BL1132">
        <v>0.25831510000000002</v>
      </c>
      <c r="BM1132">
        <v>0.24762301</v>
      </c>
      <c r="BN1132">
        <v>-6.658965E-2</v>
      </c>
      <c r="BO1132">
        <v>6.3914366E-2</v>
      </c>
      <c r="BP1132">
        <v>0.20331576000000001</v>
      </c>
      <c r="BQ1132">
        <v>0.18530460000000001</v>
      </c>
      <c r="BR1132">
        <v>3.0140271E-2</v>
      </c>
      <c r="BS1132">
        <v>0.18651382999999999</v>
      </c>
      <c r="BT1132">
        <v>9.8027520000000007E-2</v>
      </c>
      <c r="BU1132">
        <v>0.16721137999999999</v>
      </c>
      <c r="BV1132">
        <v>0.43746483000000003</v>
      </c>
      <c r="BW1132">
        <v>0.21809122</v>
      </c>
      <c r="BX1132">
        <v>0.12845354</v>
      </c>
      <c r="BY1132">
        <v>-7.4170700000000006E-2</v>
      </c>
      <c r="BZ1132">
        <v>0.23340722999999999</v>
      </c>
      <c r="CA1132">
        <v>0.10095178</v>
      </c>
      <c r="CB1132">
        <v>0.23665320000000001</v>
      </c>
      <c r="CC1132">
        <v>0.12731634</v>
      </c>
      <c r="CD1132">
        <v>0.47205560000000002</v>
      </c>
      <c r="CE1132">
        <v>0.1593881</v>
      </c>
      <c r="CF1132">
        <v>0.29264823000000001</v>
      </c>
      <c r="CG1132">
        <v>0.13838369</v>
      </c>
      <c r="CH1132">
        <v>-0.12813996</v>
      </c>
      <c r="CI1132">
        <v>0.18367322999999999</v>
      </c>
      <c r="CJ1132">
        <v>0.30648723</v>
      </c>
      <c r="CK1132">
        <v>0.11610187</v>
      </c>
      <c r="CL1132">
        <v>0.16219512</v>
      </c>
      <c r="CM1132">
        <v>0.22928686000000001</v>
      </c>
      <c r="CN1132">
        <v>0.36803957999999998</v>
      </c>
      <c r="CO1132">
        <v>0.13630505000000001</v>
      </c>
      <c r="CP1132">
        <v>0.20498332</v>
      </c>
      <c r="CQ1132">
        <v>0.12368256</v>
      </c>
      <c r="CR1132">
        <v>6.9317795000000001E-2</v>
      </c>
      <c r="CS1132">
        <v>0.29835679999999998</v>
      </c>
      <c r="CT1132">
        <v>0.29253375999999998</v>
      </c>
      <c r="CU1132">
        <v>0.114721596</v>
      </c>
      <c r="CV1132">
        <v>0.43213814</v>
      </c>
      <c r="CW1132">
        <v>0.13302131</v>
      </c>
      <c r="CX1132">
        <v>0.37451332999999998</v>
      </c>
      <c r="CY1132">
        <v>0.2183505</v>
      </c>
      <c r="CZ1132">
        <v>0.36477438000000001</v>
      </c>
      <c r="DA1132">
        <v>6.36573E-2</v>
      </c>
      <c r="DB1132">
        <v>-1.3196322999999999E-2</v>
      </c>
      <c r="DC1132">
        <v>0.97405660000000005</v>
      </c>
      <c r="DD1132">
        <v>0.29351860000000002</v>
      </c>
      <c r="DE1132">
        <v>0.10871707</v>
      </c>
      <c r="DF1132">
        <f t="shared" si="44"/>
        <v>0.17649861310970877</v>
      </c>
      <c r="DG1132">
        <f t="shared" si="45"/>
        <v>0</v>
      </c>
      <c r="DH1132">
        <v>0</v>
      </c>
      <c r="DI1132">
        <f>VLOOKUP(B1132,owner_jaccard!$C$1:$E$1128,3,FALSE)</f>
        <v>7.4074074074074001E-2</v>
      </c>
      <c r="DJ1132">
        <f>VLOOKUP(B1132,partic_jaccard!$C$1:$E$1128,3,FALSE)</f>
        <v>0</v>
      </c>
      <c r="DK1132">
        <f>VLOOKUP(B1132,rtword_jaccard!$C$1:$E$1128,3,FALSE)</f>
        <v>0.234567901234567</v>
      </c>
      <c r="DL1132">
        <f>VLOOKUP(B1132,rtword_jaccard!$C$1:$F$1128,4,FALSE)</f>
        <v>0.25</v>
      </c>
      <c r="DM1132">
        <f>VLOOKUP(B1132,rtword_jaccard!$C$1:$G$1128,5,FALSE)</f>
        <v>0.28755364806866901</v>
      </c>
      <c r="DN1132">
        <f>VLOOKUP(B1132,owner_j_重み付き!$C$1:$E$1128,3)</f>
        <v>1.1000000000000001E-3</v>
      </c>
      <c r="DO1132">
        <f>VLOOKUP(B1132,part_j_重み付き!$C$1:$E$1128,3,FALSE)</f>
        <v>1.1000000000000001E-3</v>
      </c>
      <c r="DP1132">
        <f>VLOOKUP(B1132,journalsection_jaccard!$C$2:$E$1129,3,FALSE)</f>
        <v>0.35135135135135098</v>
      </c>
      <c r="DQ1132">
        <f>VLOOKUP(B1132,journalsection_jaccard!$C$2:$F$1129,4,FALSE)</f>
        <v>0.38888888888888801</v>
      </c>
      <c r="DR1132">
        <f>VLOOKUP(B1132,journalsection_jaccard!$C$2:$G$1129,5,FALSE)</f>
        <v>0.32743362831858402</v>
      </c>
      <c r="DS1132">
        <f>VLOOKUP(B1132,journalsection_jaccard!$C$2:$H$1129,6,FALSE)</f>
        <v>0.20481927710843301</v>
      </c>
    </row>
    <row r="1133" spans="1:123" x14ac:dyDescent="0.55000000000000004">
      <c r="A1133">
        <v>1126</v>
      </c>
      <c r="B1133" t="s">
        <v>2528</v>
      </c>
      <c r="C1133" t="s">
        <v>1232</v>
      </c>
      <c r="D1133">
        <v>0.112531036</v>
      </c>
      <c r="E1133">
        <v>-4.3183114000000002E-2</v>
      </c>
      <c r="F1133">
        <v>3.1936550000000001E-2</v>
      </c>
      <c r="G1133">
        <v>5.0244240000000003E-2</v>
      </c>
      <c r="H1133">
        <v>8.3229590000000006E-2</v>
      </c>
      <c r="I1133">
        <v>0.18152246</v>
      </c>
      <c r="J1133">
        <v>8.0355789999999996E-2</v>
      </c>
      <c r="K1133">
        <v>0.98255400000000004</v>
      </c>
      <c r="L1133">
        <v>-2.9676682999999999E-2</v>
      </c>
      <c r="M1133">
        <v>0.14932871</v>
      </c>
      <c r="N1133">
        <v>0.22014976999999999</v>
      </c>
      <c r="O1133">
        <v>3.37538E-2</v>
      </c>
      <c r="P1133">
        <v>0.1920914</v>
      </c>
      <c r="Q1133">
        <v>0.26805887</v>
      </c>
      <c r="R1133">
        <v>-2.2442001999999999E-2</v>
      </c>
      <c r="S1133">
        <v>5.8841284000000001E-2</v>
      </c>
      <c r="T1133">
        <v>5.7988267000000003E-2</v>
      </c>
      <c r="U1133">
        <v>0.12334472</v>
      </c>
      <c r="V1133">
        <v>0.10774195</v>
      </c>
      <c r="W1133">
        <v>6.7646789999999998E-2</v>
      </c>
      <c r="X1133">
        <v>0.28369622999999999</v>
      </c>
      <c r="Y1133">
        <v>0.22852294000000001</v>
      </c>
      <c r="Z1133">
        <v>6.2073893999999998E-2</v>
      </c>
      <c r="AA1133">
        <v>-8.9361966000000001E-2</v>
      </c>
      <c r="AB1133">
        <v>-3.9157428000000001E-2</v>
      </c>
      <c r="AC1133">
        <v>0.16857369999999999</v>
      </c>
      <c r="AD1133">
        <v>-4.7599523999999997E-3</v>
      </c>
      <c r="AE1133">
        <v>9.7529939999999996E-2</v>
      </c>
      <c r="AF1133">
        <v>0.15300888000000001</v>
      </c>
      <c r="AG1133">
        <v>0.13771968000000001</v>
      </c>
      <c r="AH1133">
        <v>-4.2105700000000003E-2</v>
      </c>
      <c r="AI1133">
        <v>0.1303262</v>
      </c>
      <c r="AJ1133">
        <v>0.20249458000000001</v>
      </c>
      <c r="AK1133">
        <v>9.4849710000000004E-2</v>
      </c>
      <c r="AL1133">
        <v>0.14986104</v>
      </c>
      <c r="AM1133">
        <v>-6.3805757000000001E-3</v>
      </c>
      <c r="AN1133">
        <v>3.0405992999999999E-2</v>
      </c>
      <c r="AO1133">
        <v>0.113451935</v>
      </c>
      <c r="AP1133">
        <v>0.19083823</v>
      </c>
      <c r="AQ1133">
        <v>0.17446244999999999</v>
      </c>
      <c r="AR1133">
        <v>0.22463860999999999</v>
      </c>
      <c r="AS1133">
        <v>-4.4240672000000002E-2</v>
      </c>
      <c r="AT1133">
        <v>4.8606990000000003E-2</v>
      </c>
      <c r="AU1133">
        <v>0.11254617</v>
      </c>
      <c r="AV1133">
        <v>0.18024351999999999</v>
      </c>
      <c r="AW1133">
        <v>0.35838130000000001</v>
      </c>
      <c r="AX1133">
        <v>0.15158975</v>
      </c>
      <c r="AY1133">
        <v>5.9700379999999997E-2</v>
      </c>
      <c r="AZ1133">
        <v>0.95191555999999999</v>
      </c>
      <c r="BA1133">
        <v>-1.7754538E-2</v>
      </c>
      <c r="BB1133">
        <v>0.10714483</v>
      </c>
      <c r="BC1133">
        <v>6.3900016000000004E-2</v>
      </c>
      <c r="BD1133">
        <v>0.19014244</v>
      </c>
      <c r="BE1133">
        <v>-9.9616570000000002E-2</v>
      </c>
      <c r="BF1133">
        <v>5.0433442000000002E-2</v>
      </c>
      <c r="BG1133">
        <v>0.26514292</v>
      </c>
      <c r="BH1133">
        <v>3.7315710000000002E-2</v>
      </c>
      <c r="BI1133">
        <v>0.18154645</v>
      </c>
      <c r="BJ1133">
        <v>0.14519080000000001</v>
      </c>
      <c r="BK1133">
        <v>0.18074504</v>
      </c>
      <c r="BL1133">
        <v>0.19873336</v>
      </c>
      <c r="BM1133">
        <v>6.8314760000000002E-2</v>
      </c>
      <c r="BN1133">
        <v>4.6024460000000003E-2</v>
      </c>
      <c r="BO1133">
        <v>8.8117725999999993E-2</v>
      </c>
      <c r="BP1133">
        <v>0.33162122999999999</v>
      </c>
      <c r="BQ1133">
        <v>0.17739281000000001</v>
      </c>
      <c r="BR1133">
        <v>0.12348004</v>
      </c>
      <c r="BS1133">
        <v>0.17577193999999999</v>
      </c>
      <c r="BT1133">
        <v>0.22845897000000001</v>
      </c>
      <c r="BU1133">
        <v>-1.9170413000000001E-2</v>
      </c>
      <c r="BV1133">
        <v>9.0305300000000005E-2</v>
      </c>
      <c r="BW1133">
        <v>0.21295956999999999</v>
      </c>
      <c r="BX1133">
        <v>0.30457162999999998</v>
      </c>
      <c r="BY1133">
        <v>7.7612645999999993E-2</v>
      </c>
      <c r="BZ1133">
        <v>0.27059332000000003</v>
      </c>
      <c r="CA1133">
        <v>0.26563123</v>
      </c>
      <c r="CB1133">
        <v>2.6053164E-2</v>
      </c>
      <c r="CC1133">
        <v>0.20575498</v>
      </c>
      <c r="CD1133">
        <v>0.14916080000000001</v>
      </c>
      <c r="CE1133">
        <v>0.14996366</v>
      </c>
      <c r="CF1133">
        <v>0.13267287999999999</v>
      </c>
      <c r="CG1133">
        <v>0.10442994</v>
      </c>
      <c r="CH1133">
        <v>0.14134121999999999</v>
      </c>
      <c r="CI1133">
        <v>5.3029600000000003E-2</v>
      </c>
      <c r="CJ1133">
        <v>5.9669069999999998E-2</v>
      </c>
      <c r="CK1133">
        <v>0.22183025000000001</v>
      </c>
      <c r="CL1133">
        <v>0.115740776</v>
      </c>
      <c r="CM1133">
        <v>0.26633883000000003</v>
      </c>
      <c r="CN1133">
        <v>0.119196266</v>
      </c>
      <c r="CO1133">
        <v>-2.1723393000000001E-2</v>
      </c>
      <c r="CP1133">
        <v>0.1272731</v>
      </c>
      <c r="CQ1133">
        <v>7.5820139999999994E-2</v>
      </c>
      <c r="CR1133">
        <v>9.6527440000000006E-2</v>
      </c>
      <c r="CS1133">
        <v>0.31229833000000001</v>
      </c>
      <c r="CT1133">
        <v>5.1670180000000003E-2</v>
      </c>
      <c r="CU1133">
        <v>0.13786524999999999</v>
      </c>
      <c r="CV1133">
        <v>0.21699293</v>
      </c>
      <c r="CW1133">
        <v>9.6587119999999999E-2</v>
      </c>
      <c r="CX1133">
        <v>0.14496318</v>
      </c>
      <c r="CY1133">
        <v>0.26554123000000002</v>
      </c>
      <c r="CZ1133">
        <v>0.17456608000000001</v>
      </c>
      <c r="DA1133">
        <v>0.18784919999999999</v>
      </c>
      <c r="DB1133">
        <v>0.29998385999999999</v>
      </c>
      <c r="DC1133">
        <v>0.96978929999999997</v>
      </c>
      <c r="DD1133">
        <v>7.3675080000000004E-2</v>
      </c>
      <c r="DE1133">
        <v>9.5025810000000002E-2</v>
      </c>
      <c r="DF1133">
        <f t="shared" si="44"/>
        <v>0.12306490629029121</v>
      </c>
      <c r="DG1133">
        <f t="shared" si="45"/>
        <v>0</v>
      </c>
      <c r="DH1133">
        <v>0</v>
      </c>
      <c r="DI1133">
        <f>VLOOKUP(B1133,owner_jaccard!$C$1:$E$1128,3,FALSE)</f>
        <v>6.6666666666666596E-2</v>
      </c>
      <c r="DJ1133">
        <f>VLOOKUP(B1133,partic_jaccard!$C$1:$E$1128,3,FALSE)</f>
        <v>4.7619047619047603E-2</v>
      </c>
      <c r="DK1133">
        <f>VLOOKUP(B1133,rtword_jaccard!$C$1:$E$1128,3,FALSE)</f>
        <v>0.16279069767441801</v>
      </c>
      <c r="DL1133">
        <f>VLOOKUP(B1133,rtword_jaccard!$C$1:$F$1128,4,FALSE)</f>
        <v>0.219512195121951</v>
      </c>
      <c r="DM1133">
        <f>VLOOKUP(B1133,rtword_jaccard!$C$1:$G$1128,5,FALSE)</f>
        <v>0.25</v>
      </c>
      <c r="DN1133">
        <f>VLOOKUP(B1133,owner_j_重み付き!$C$1:$E$1128,3)</f>
        <v>1.6999999999999999E-3</v>
      </c>
      <c r="DO1133">
        <f>VLOOKUP(B1133,part_j_重み付き!$C$1:$E$1128,3,FALSE)</f>
        <v>2.7000000000000001E-3</v>
      </c>
      <c r="DP1133">
        <f>VLOOKUP(B1133,journalsection_jaccard!$C$2:$E$1129,3,FALSE)</f>
        <v>0.61290322580645096</v>
      </c>
      <c r="DQ1133">
        <f>VLOOKUP(B1133,journalsection_jaccard!$C$2:$F$1129,4,FALSE)</f>
        <v>0.36986301369863001</v>
      </c>
      <c r="DR1133">
        <f>VLOOKUP(B1133,journalsection_jaccard!$C$2:$G$1129,5,FALSE)</f>
        <v>0.27118644067796599</v>
      </c>
      <c r="DS1133">
        <f>VLOOKUP(B1133,journalsection_jaccard!$C$2:$H$1129,6,FALSE)</f>
        <v>0.19047619047618999</v>
      </c>
    </row>
    <row r="1134" spans="1:123" x14ac:dyDescent="0.55000000000000004">
      <c r="A1134">
        <v>1127</v>
      </c>
      <c r="B1134" t="s">
        <v>2529</v>
      </c>
      <c r="C1134" t="s">
        <v>1233</v>
      </c>
      <c r="D1134">
        <v>0.2523088</v>
      </c>
      <c r="E1134">
        <v>0.18383652</v>
      </c>
      <c r="F1134">
        <v>2.4270455999999999E-2</v>
      </c>
      <c r="G1134">
        <v>0.30412748000000001</v>
      </c>
      <c r="H1134">
        <v>-6.4291280000000006E-2</v>
      </c>
      <c r="I1134">
        <v>-8.9816846000000006E-2</v>
      </c>
      <c r="J1134">
        <v>8.1869399999999995E-2</v>
      </c>
      <c r="K1134">
        <v>0.98521893999999999</v>
      </c>
      <c r="L1134">
        <v>0.24314052999999999</v>
      </c>
      <c r="M1134">
        <v>0.23259847</v>
      </c>
      <c r="N1134">
        <v>0.36219904000000003</v>
      </c>
      <c r="O1134">
        <v>0.17284701999999999</v>
      </c>
      <c r="P1134">
        <v>0.35522044000000003</v>
      </c>
      <c r="Q1134">
        <v>9.3262620000000004E-2</v>
      </c>
      <c r="R1134">
        <v>3.0434195000000001E-2</v>
      </c>
      <c r="S1134">
        <v>0.25162187000000003</v>
      </c>
      <c r="T1134">
        <v>0.18353818</v>
      </c>
      <c r="U1134">
        <v>4.3094779999999999E-2</v>
      </c>
      <c r="V1134">
        <v>0.13480397</v>
      </c>
      <c r="W1134">
        <v>5.9372229999999998E-2</v>
      </c>
      <c r="X1134">
        <v>0.20427366</v>
      </c>
      <c r="Y1134">
        <v>0.20673440000000001</v>
      </c>
      <c r="Z1134">
        <v>0.18073158</v>
      </c>
      <c r="AA1134">
        <v>0.15665002</v>
      </c>
      <c r="AB1134">
        <v>0.12361113</v>
      </c>
      <c r="AC1134">
        <v>0.29790375000000002</v>
      </c>
      <c r="AD1134">
        <v>0.18895249</v>
      </c>
      <c r="AE1134">
        <v>8.3660730000000003E-2</v>
      </c>
      <c r="AF1134">
        <v>0.21741060000000001</v>
      </c>
      <c r="AG1134">
        <v>0.15169899000000001</v>
      </c>
      <c r="AH1134">
        <v>-0.12045963</v>
      </c>
      <c r="AI1134">
        <v>-6.6701999999999997E-2</v>
      </c>
      <c r="AJ1134">
        <v>0.11394618500000001</v>
      </c>
      <c r="AK1134">
        <v>-9.5371170000000005E-2</v>
      </c>
      <c r="AL1134">
        <v>0.15864378000000001</v>
      </c>
      <c r="AM1134">
        <v>0.30561917999999999</v>
      </c>
      <c r="AN1134">
        <v>2.9653220000000001E-2</v>
      </c>
      <c r="AO1134">
        <v>9.3157210000000004E-2</v>
      </c>
      <c r="AP1134">
        <v>0.29377940000000002</v>
      </c>
      <c r="AQ1134">
        <v>8.1353835999999999E-2</v>
      </c>
      <c r="AR1134">
        <v>0.18588291000000001</v>
      </c>
      <c r="AS1134">
        <v>4.3660774999999999E-2</v>
      </c>
      <c r="AT1134">
        <v>0.17046465</v>
      </c>
      <c r="AU1134">
        <v>0.20365886</v>
      </c>
      <c r="AV1134">
        <v>0.117624335</v>
      </c>
      <c r="AW1134">
        <v>0.34853697</v>
      </c>
      <c r="AX1134">
        <v>0.17481654999999999</v>
      </c>
      <c r="AY1134">
        <v>7.7649035000000005E-2</v>
      </c>
      <c r="AZ1134">
        <v>0.95128089999999998</v>
      </c>
      <c r="BA1134">
        <v>0.15229529</v>
      </c>
      <c r="BB1134">
        <v>0.15676875000000001</v>
      </c>
      <c r="BC1134">
        <v>0.17478922</v>
      </c>
      <c r="BD1134">
        <v>0.15963577000000001</v>
      </c>
      <c r="BE1134">
        <v>-2.6189753999999999E-2</v>
      </c>
      <c r="BF1134">
        <v>0.22328793</v>
      </c>
      <c r="BG1134">
        <v>0.37458750000000002</v>
      </c>
      <c r="BH1134">
        <v>-2.5321763000000001E-2</v>
      </c>
      <c r="BI1134">
        <v>7.3251520000000001E-2</v>
      </c>
      <c r="BJ1134">
        <v>0.17393972999999999</v>
      </c>
      <c r="BK1134">
        <v>0.30649910000000002</v>
      </c>
      <c r="BL1134">
        <v>0.14922640000000001</v>
      </c>
      <c r="BM1134">
        <v>0.24148223999999999</v>
      </c>
      <c r="BN1134">
        <v>0.16540869</v>
      </c>
      <c r="BO1134">
        <v>3.7008587000000003E-2</v>
      </c>
      <c r="BP1134">
        <v>0.27954235999999999</v>
      </c>
      <c r="BQ1134">
        <v>0.25725081999999999</v>
      </c>
      <c r="BR1134">
        <v>9.2634129999999995E-2</v>
      </c>
      <c r="BS1134">
        <v>0.14002992</v>
      </c>
      <c r="BT1134">
        <v>9.0402839999999998E-2</v>
      </c>
      <c r="BU1134">
        <v>0.308477</v>
      </c>
      <c r="BV1134">
        <v>2.5764740000000001E-2</v>
      </c>
      <c r="BW1134">
        <v>0.30354625000000002</v>
      </c>
      <c r="BX1134">
        <v>0.29091014999999998</v>
      </c>
      <c r="BY1134">
        <v>0.14023379999999999</v>
      </c>
      <c r="BZ1134">
        <v>0.11301653</v>
      </c>
      <c r="CA1134">
        <v>2.6921951999999999E-2</v>
      </c>
      <c r="CB1134">
        <v>0.20391534</v>
      </c>
      <c r="CC1134">
        <v>0.39247525</v>
      </c>
      <c r="CD1134">
        <v>0.40270495000000001</v>
      </c>
      <c r="CE1134">
        <v>0.25277729999999998</v>
      </c>
      <c r="CF1134">
        <v>0.15477270000000001</v>
      </c>
      <c r="CG1134">
        <v>0.25318360000000001</v>
      </c>
      <c r="CH1134">
        <v>5.8967094999999997E-2</v>
      </c>
      <c r="CI1134">
        <v>7.060317E-4</v>
      </c>
      <c r="CJ1134">
        <v>0.16746688000000001</v>
      </c>
      <c r="CK1134">
        <v>0.12610652999999999</v>
      </c>
      <c r="CL1134">
        <v>2.938296E-2</v>
      </c>
      <c r="CM1134">
        <v>0.10864933</v>
      </c>
      <c r="CN1134">
        <v>0.15651697000000001</v>
      </c>
      <c r="CO1134">
        <v>0.107202746</v>
      </c>
      <c r="CP1134">
        <v>7.8237550000000003E-2</v>
      </c>
      <c r="CQ1134">
        <v>0.35828155</v>
      </c>
      <c r="CR1134">
        <v>0.36280423000000001</v>
      </c>
      <c r="CS1134">
        <v>0.28930064999999999</v>
      </c>
      <c r="CT1134">
        <v>0.19339392</v>
      </c>
      <c r="CU1134">
        <v>-1.9124796999999999E-2</v>
      </c>
      <c r="CV1134">
        <v>0.31514353000000001</v>
      </c>
      <c r="CW1134">
        <v>7.0220439999999995E-2</v>
      </c>
      <c r="CX1134">
        <v>0.117361404</v>
      </c>
      <c r="CY1134">
        <v>0.24886865999999999</v>
      </c>
      <c r="CZ1134">
        <v>0.41279149999999998</v>
      </c>
      <c r="DA1134">
        <v>0.20581426999999999</v>
      </c>
      <c r="DB1134">
        <v>0.21534339999999999</v>
      </c>
      <c r="DC1134">
        <v>0.97839569999999998</v>
      </c>
      <c r="DD1134">
        <v>0.11555678</v>
      </c>
      <c r="DE1134">
        <v>0.11637627</v>
      </c>
      <c r="DF1134">
        <f t="shared" si="44"/>
        <v>0.16196675789029127</v>
      </c>
      <c r="DG1134">
        <f t="shared" si="45"/>
        <v>0</v>
      </c>
      <c r="DH1134">
        <v>0</v>
      </c>
      <c r="DI1134">
        <f>VLOOKUP(B1134,owner_jaccard!$C$1:$E$1128,3,FALSE)</f>
        <v>9.0909090909090898E-2</v>
      </c>
      <c r="DJ1134">
        <f>VLOOKUP(B1134,partic_jaccard!$C$1:$E$1128,3,FALSE)</f>
        <v>0</v>
      </c>
      <c r="DK1134">
        <f>VLOOKUP(B1134,rtword_jaccard!$C$1:$E$1128,3,FALSE)</f>
        <v>0.25</v>
      </c>
      <c r="DL1134">
        <f>VLOOKUP(B1134,rtword_jaccard!$C$1:$F$1128,4,FALSE)</f>
        <v>0.28205128205128199</v>
      </c>
      <c r="DM1134">
        <f>VLOOKUP(B1134,rtword_jaccard!$C$1:$G$1128,5,FALSE)</f>
        <v>0.29870129870129802</v>
      </c>
      <c r="DN1134">
        <f>VLOOKUP(B1134,owner_j_重み付き!$C$1:$E$1128,3)</f>
        <v>6.9999999999999999E-4</v>
      </c>
      <c r="DO1134">
        <f>VLOOKUP(B1134,part_j_重み付き!$C$1:$E$1128,3,FALSE)</f>
        <v>6.9999999999999999E-4</v>
      </c>
      <c r="DP1134">
        <f>VLOOKUP(B1134,journalsection_jaccard!$C$2:$E$1129,3,FALSE)</f>
        <v>0.40845070422535201</v>
      </c>
      <c r="DQ1134">
        <f>VLOOKUP(B1134,journalsection_jaccard!$C$2:$F$1129,4,FALSE)</f>
        <v>0.39860139860139798</v>
      </c>
      <c r="DR1134">
        <f>VLOOKUP(B1134,journalsection_jaccard!$C$2:$G$1129,5,FALSE)</f>
        <v>0.33333333333333298</v>
      </c>
      <c r="DS1134">
        <f>VLOOKUP(B1134,journalsection_jaccard!$C$2:$H$1129,6,FALSE)</f>
        <v>0.19047619047618999</v>
      </c>
    </row>
    <row r="1135" spans="1:123" x14ac:dyDescent="0.55000000000000004">
      <c r="A1135">
        <v>1128</v>
      </c>
      <c r="B1135" t="s">
        <v>2530</v>
      </c>
      <c r="C1135" t="s">
        <v>1234</v>
      </c>
      <c r="D1135">
        <v>8.0153279999999993E-2</v>
      </c>
      <c r="E1135">
        <v>3.6836470000000003E-2</v>
      </c>
      <c r="F1135">
        <v>7.5978569999999995E-2</v>
      </c>
      <c r="G1135">
        <v>0.1158386</v>
      </c>
      <c r="H1135">
        <v>9.8519280000000001E-2</v>
      </c>
      <c r="I1135">
        <v>-7.5344069999999999E-2</v>
      </c>
      <c r="J1135">
        <v>7.0123332999999996E-3</v>
      </c>
      <c r="K1135">
        <v>0.99170230000000004</v>
      </c>
      <c r="L1135">
        <v>1.1030116E-2</v>
      </c>
      <c r="M1135">
        <v>0.30473927000000001</v>
      </c>
      <c r="N1135">
        <v>0.27390355</v>
      </c>
      <c r="O1135">
        <v>1.6256751E-2</v>
      </c>
      <c r="P1135">
        <v>0.21085835</v>
      </c>
      <c r="Q1135">
        <v>3.6694499999999998E-2</v>
      </c>
      <c r="R1135">
        <v>1.5485469999999999E-2</v>
      </c>
      <c r="S1135">
        <v>0.17159485999999999</v>
      </c>
      <c r="T1135">
        <v>0.10078570000000001</v>
      </c>
      <c r="U1135">
        <v>0.32145968000000003</v>
      </c>
      <c r="V1135">
        <v>0.15248113999999999</v>
      </c>
      <c r="W1135">
        <v>5.8851595999999999E-2</v>
      </c>
      <c r="X1135">
        <v>0.13894437000000001</v>
      </c>
      <c r="Y1135">
        <v>0.123262174</v>
      </c>
      <c r="Z1135">
        <v>-7.1260589999999999E-2</v>
      </c>
      <c r="AA1135">
        <v>5.3703542999999999E-2</v>
      </c>
      <c r="AB1135">
        <v>0.1599198</v>
      </c>
      <c r="AC1135">
        <v>0.22700839</v>
      </c>
      <c r="AD1135">
        <v>1.9028926000000002E-2</v>
      </c>
      <c r="AE1135">
        <v>3.8844317000000003E-2</v>
      </c>
      <c r="AF1135">
        <v>0.26239917000000001</v>
      </c>
      <c r="AG1135">
        <v>0.41810593000000001</v>
      </c>
      <c r="AH1135">
        <v>4.0013343000000002E-3</v>
      </c>
      <c r="AI1135">
        <v>0.152833</v>
      </c>
      <c r="AJ1135">
        <v>0.25670125999999999</v>
      </c>
      <c r="AK1135">
        <v>4.0610029999999998E-2</v>
      </c>
      <c r="AL1135">
        <v>0.26449669999999997</v>
      </c>
      <c r="AM1135">
        <v>0.15007593999999999</v>
      </c>
      <c r="AN1135">
        <v>0.16832706</v>
      </c>
      <c r="AO1135">
        <v>0.13834365000000001</v>
      </c>
      <c r="AP1135">
        <v>0.107806504</v>
      </c>
      <c r="AQ1135">
        <v>0.16768411</v>
      </c>
      <c r="AR1135">
        <v>0.2702485</v>
      </c>
      <c r="AS1135">
        <v>0.11075482</v>
      </c>
      <c r="AT1135">
        <v>2.3097599E-2</v>
      </c>
      <c r="AU1135">
        <v>0.12561858000000001</v>
      </c>
      <c r="AV1135">
        <v>9.8091654E-2</v>
      </c>
      <c r="AW1135">
        <v>0.11884384000000001</v>
      </c>
      <c r="AX1135">
        <v>-0.10424292</v>
      </c>
      <c r="AY1135">
        <v>8.7369315000000003E-2</v>
      </c>
      <c r="AZ1135">
        <v>0.94386583999999996</v>
      </c>
      <c r="BA1135">
        <v>7.6175580000000007E-2</v>
      </c>
      <c r="BB1135">
        <v>0.35045996000000001</v>
      </c>
      <c r="BC1135">
        <v>0.2286233</v>
      </c>
      <c r="BD1135">
        <v>7.1649069999999995E-2</v>
      </c>
      <c r="BE1135">
        <v>-7.5446289999999999E-2</v>
      </c>
      <c r="BF1135">
        <v>0.28276970000000001</v>
      </c>
      <c r="BG1135">
        <v>0.17219026000000001</v>
      </c>
      <c r="BH1135">
        <v>0.10520058</v>
      </c>
      <c r="BI1135">
        <v>0.16035501999999999</v>
      </c>
      <c r="BJ1135">
        <v>0.23117478</v>
      </c>
      <c r="BK1135">
        <v>0.18580097000000001</v>
      </c>
      <c r="BL1135">
        <v>0.30067438000000002</v>
      </c>
      <c r="BM1135">
        <v>0.17913847999999999</v>
      </c>
      <c r="BN1135">
        <v>0.18551217</v>
      </c>
      <c r="BO1135">
        <v>0.14541923000000001</v>
      </c>
      <c r="BP1135">
        <v>0.39971669999999998</v>
      </c>
      <c r="BQ1135">
        <v>0.19453722000000001</v>
      </c>
      <c r="BR1135">
        <v>0.15296267</v>
      </c>
      <c r="BS1135">
        <v>0.19003832000000001</v>
      </c>
      <c r="BT1135">
        <v>0.22608344</v>
      </c>
      <c r="BU1135">
        <v>0.17816762999999999</v>
      </c>
      <c r="BV1135">
        <v>0.20641329999999999</v>
      </c>
      <c r="BW1135">
        <v>0.16924106999999999</v>
      </c>
      <c r="BX1135">
        <v>0.24666898000000001</v>
      </c>
      <c r="BY1135">
        <v>0.16265853</v>
      </c>
      <c r="BZ1135">
        <v>-6.9811390000000001E-2</v>
      </c>
      <c r="CA1135">
        <v>-6.1224873999999999E-2</v>
      </c>
      <c r="CB1135">
        <v>0.18619169999999999</v>
      </c>
      <c r="CC1135">
        <v>0.13632770999999999</v>
      </c>
      <c r="CD1135">
        <v>0.18808652000000001</v>
      </c>
      <c r="CE1135">
        <v>0.2045265</v>
      </c>
      <c r="CF1135">
        <v>-1.9547999E-2</v>
      </c>
      <c r="CG1135">
        <v>0.34232298</v>
      </c>
      <c r="CH1135">
        <v>0.10792179</v>
      </c>
      <c r="CI1135">
        <v>0.15713626</v>
      </c>
      <c r="CJ1135">
        <v>0.33627616999999999</v>
      </c>
      <c r="CK1135">
        <v>0.17910606000000001</v>
      </c>
      <c r="CL1135">
        <v>0.17625843999999999</v>
      </c>
      <c r="CM1135">
        <v>0.16394947000000001</v>
      </c>
      <c r="CN1135">
        <v>0.33257871999999999</v>
      </c>
      <c r="CO1135">
        <v>7.0876690000000006E-2</v>
      </c>
      <c r="CP1135">
        <v>6.7127110000000004E-2</v>
      </c>
      <c r="CQ1135">
        <v>0.15210125999999999</v>
      </c>
      <c r="CR1135">
        <v>0.1499645</v>
      </c>
      <c r="CS1135">
        <v>0.37463560000000001</v>
      </c>
      <c r="CT1135">
        <v>8.1703690000000002E-3</v>
      </c>
      <c r="CU1135">
        <v>0.11896244</v>
      </c>
      <c r="CV1135">
        <v>0.21186857000000001</v>
      </c>
      <c r="CW1135">
        <v>0.114945434</v>
      </c>
      <c r="CX1135">
        <v>0.20107733</v>
      </c>
      <c r="CY1135">
        <v>0.12935266000000001</v>
      </c>
      <c r="CZ1135">
        <v>0.29437679999999999</v>
      </c>
      <c r="DA1135">
        <v>6.0130839999999998E-2</v>
      </c>
      <c r="DB1135">
        <v>0.11444827</v>
      </c>
      <c r="DC1135">
        <v>0.97288423999999996</v>
      </c>
      <c r="DD1135">
        <v>0.25550106</v>
      </c>
      <c r="DE1135">
        <v>4.5732252000000001E-2</v>
      </c>
      <c r="DF1135">
        <f t="shared" si="44"/>
        <v>0.14581851208349519</v>
      </c>
      <c r="DG1135">
        <f t="shared" si="45"/>
        <v>0</v>
      </c>
      <c r="DH1135">
        <v>0</v>
      </c>
      <c r="DI1135">
        <f>VLOOKUP(B1135,owner_jaccard!$C$1:$E$1128,3,FALSE)</f>
        <v>6.6666666666666596E-2</v>
      </c>
      <c r="DJ1135">
        <f>VLOOKUP(B1135,partic_jaccard!$C$1:$E$1128,3,FALSE)</f>
        <v>0</v>
      </c>
      <c r="DK1135">
        <f>VLOOKUP(B1135,rtword_jaccard!$C$1:$E$1128,3,FALSE)</f>
        <v>0.17647058823529399</v>
      </c>
      <c r="DL1135" t="str">
        <f>VLOOKUP(B1135,rtword_jaccard!$C$1:$F$1128,4,FALSE)</f>
        <v xml:space="preserve"> 0.19047619047619047、</v>
      </c>
      <c r="DM1135">
        <f>VLOOKUP(B1135,rtword_jaccard!$C$1:$G$1128,5,FALSE)</f>
        <v>0.21457489878542499</v>
      </c>
      <c r="DN1135">
        <f>VLOOKUP(B1135,owner_j_重み付き!$C$1:$E$1128,3)</f>
        <v>8.0000000000000004E-4</v>
      </c>
      <c r="DO1135">
        <f>VLOOKUP(B1135,part_j_重み付き!$C$1:$E$1128,3,FALSE)</f>
        <v>8.0000000000000004E-4</v>
      </c>
      <c r="DP1135">
        <f>VLOOKUP(B1135,journalsection_jaccard!$C$2:$E$1129,3,FALSE)</f>
        <v>0.35135135135135098</v>
      </c>
      <c r="DQ1135">
        <f>VLOOKUP(B1135,journalsection_jaccard!$C$2:$F$1129,4,FALSE)</f>
        <v>0.36986301369863001</v>
      </c>
      <c r="DR1135">
        <f>VLOOKUP(B1135,journalsection_jaccard!$C$2:$G$1129,5,FALSE)</f>
        <v>0.27118644067796599</v>
      </c>
      <c r="DS1135">
        <f>VLOOKUP(B1135,journalsection_jaccard!$C$2:$H$1129,6,FALSE)</f>
        <v>0.17647058823529399</v>
      </c>
    </row>
    <row r="1136" spans="1:123" hidden="1" x14ac:dyDescent="0.55000000000000004">
      <c r="C1136" t="s">
        <v>4491</v>
      </c>
      <c r="D1136">
        <f>CORREL(D8:D1135,$DH$8:$DH$1135)</f>
        <v>0.13065386284179553</v>
      </c>
      <c r="E1136">
        <f t="shared" ref="E1136:BP1136" si="46">CORREL(E8:E1135,$DH$8:$DH$1135)</f>
        <v>0.12128304535697822</v>
      </c>
      <c r="F1136">
        <f t="shared" si="46"/>
        <v>7.6486480478018454E-2</v>
      </c>
      <c r="G1136">
        <f t="shared" si="46"/>
        <v>0.12201010747914325</v>
      </c>
      <c r="H1136">
        <f t="shared" si="46"/>
        <v>8.9952671125744538E-2</v>
      </c>
      <c r="I1136">
        <f t="shared" si="46"/>
        <v>8.8153589423332387E-2</v>
      </c>
      <c r="J1136">
        <f t="shared" si="46"/>
        <v>4.9499448627731361E-2</v>
      </c>
      <c r="K1136">
        <f t="shared" si="46"/>
        <v>8.6432705146663499E-2</v>
      </c>
      <c r="L1136">
        <f t="shared" si="46"/>
        <v>5.7843195336221166E-3</v>
      </c>
      <c r="M1136">
        <f t="shared" si="46"/>
        <v>8.6423360576313765E-2</v>
      </c>
      <c r="N1136">
        <f t="shared" si="46"/>
        <v>0.15565448885099045</v>
      </c>
      <c r="O1136">
        <f t="shared" si="46"/>
        <v>0.10840467830010302</v>
      </c>
      <c r="P1136">
        <f t="shared" si="46"/>
        <v>2.5025475686820571E-3</v>
      </c>
      <c r="Q1136">
        <f t="shared" si="46"/>
        <v>0.11176221215412296</v>
      </c>
      <c r="R1136">
        <f t="shared" si="46"/>
        <v>0.10774897534255075</v>
      </c>
      <c r="S1136">
        <f t="shared" si="46"/>
        <v>5.2479118326830561E-2</v>
      </c>
      <c r="T1136">
        <f t="shared" si="46"/>
        <v>8.0491837017376847E-2</v>
      </c>
      <c r="U1136">
        <f t="shared" si="46"/>
        <v>8.842638577767073E-2</v>
      </c>
      <c r="V1136">
        <f t="shared" si="46"/>
        <v>9.1275474412388979E-2</v>
      </c>
      <c r="W1136">
        <f t="shared" si="46"/>
        <v>0.10484655821604597</v>
      </c>
      <c r="X1136">
        <f t="shared" si="46"/>
        <v>3.1032158366872967E-2</v>
      </c>
      <c r="Y1136">
        <f t="shared" si="46"/>
        <v>2.0446584425270944E-2</v>
      </c>
      <c r="Z1136">
        <f t="shared" si="46"/>
        <v>4.1032188083731422E-2</v>
      </c>
      <c r="AA1136">
        <f t="shared" si="46"/>
        <v>3.0815734002270292E-2</v>
      </c>
      <c r="AB1136">
        <f t="shared" si="46"/>
        <v>9.7769675000607431E-2</v>
      </c>
      <c r="AC1136">
        <f t="shared" si="46"/>
        <v>6.6786165300253067E-2</v>
      </c>
      <c r="AD1136">
        <f t="shared" si="46"/>
        <v>0.11912272870704425</v>
      </c>
      <c r="AE1136">
        <f t="shared" si="46"/>
        <v>0.1230848675541264</v>
      </c>
      <c r="AF1136">
        <f t="shared" si="46"/>
        <v>0.12131260528935547</v>
      </c>
      <c r="AG1136">
        <f t="shared" si="46"/>
        <v>4.1661792095850206E-2</v>
      </c>
      <c r="AH1136">
        <f t="shared" si="46"/>
        <v>2.5687504110209761E-2</v>
      </c>
      <c r="AI1136">
        <f t="shared" si="46"/>
        <v>0.15611148361249053</v>
      </c>
      <c r="AJ1136">
        <f t="shared" si="46"/>
        <v>0.13252517429279198</v>
      </c>
      <c r="AK1136">
        <f t="shared" si="46"/>
        <v>9.1125303629598212E-2</v>
      </c>
      <c r="AL1136">
        <f t="shared" si="46"/>
        <v>0.15426473799493354</v>
      </c>
      <c r="AM1136">
        <f t="shared" si="46"/>
        <v>9.2274290618920868E-2</v>
      </c>
      <c r="AN1136">
        <f t="shared" si="46"/>
        <v>0.12797286540794262</v>
      </c>
      <c r="AO1136">
        <f t="shared" si="46"/>
        <v>8.328955478787077E-2</v>
      </c>
      <c r="AP1136">
        <f t="shared" si="46"/>
        <v>4.3178588415756135E-2</v>
      </c>
      <c r="AQ1136">
        <f t="shared" si="46"/>
        <v>9.6314287544601696E-2</v>
      </c>
      <c r="AR1136">
        <f t="shared" si="46"/>
        <v>0.11129569088043212</v>
      </c>
      <c r="AS1136">
        <f t="shared" si="46"/>
        <v>0.11114847574648411</v>
      </c>
      <c r="AT1136">
        <f t="shared" si="46"/>
        <v>4.9415918703473116E-2</v>
      </c>
      <c r="AU1136">
        <f t="shared" si="46"/>
        <v>0.14887823369696107</v>
      </c>
      <c r="AV1136">
        <f t="shared" si="46"/>
        <v>0.14690147877260548</v>
      </c>
      <c r="AW1136">
        <f t="shared" si="46"/>
        <v>8.5315838804901178E-2</v>
      </c>
      <c r="AX1136">
        <f t="shared" si="46"/>
        <v>0.10139631428751258</v>
      </c>
      <c r="AY1136">
        <f t="shared" si="46"/>
        <v>7.3056875609109451E-2</v>
      </c>
      <c r="AZ1136">
        <f t="shared" si="46"/>
        <v>9.0224110789199841E-2</v>
      </c>
      <c r="BA1136">
        <f t="shared" si="46"/>
        <v>0.10410875152972536</v>
      </c>
      <c r="BB1136">
        <f t="shared" si="46"/>
        <v>0.10513340801551374</v>
      </c>
      <c r="BC1136">
        <f t="shared" si="46"/>
        <v>5.5071434904155211E-2</v>
      </c>
      <c r="BD1136">
        <f t="shared" si="46"/>
        <v>0.11882442241554289</v>
      </c>
      <c r="BE1136">
        <f t="shared" si="46"/>
        <v>3.7810238511837256E-2</v>
      </c>
      <c r="BF1136">
        <f t="shared" si="46"/>
        <v>0.11862412513306647</v>
      </c>
      <c r="BG1136">
        <f t="shared" si="46"/>
        <v>7.1158510364713948E-2</v>
      </c>
      <c r="BH1136">
        <f t="shared" si="46"/>
        <v>0.14247215747888847</v>
      </c>
      <c r="BI1136">
        <f t="shared" si="46"/>
        <v>0.14143421597048733</v>
      </c>
      <c r="BJ1136">
        <f t="shared" si="46"/>
        <v>0.12245551078192685</v>
      </c>
      <c r="BK1136">
        <f t="shared" si="46"/>
        <v>9.2131814668469356E-2</v>
      </c>
      <c r="BL1136">
        <f t="shared" si="46"/>
        <v>9.1101380766145115E-2</v>
      </c>
      <c r="BM1136">
        <f t="shared" si="46"/>
        <v>0.12802789558854422</v>
      </c>
      <c r="BN1136">
        <f t="shared" si="46"/>
        <v>5.9287567079041134E-2</v>
      </c>
      <c r="BO1136">
        <f t="shared" si="46"/>
        <v>0.11785160211936263</v>
      </c>
      <c r="BP1136">
        <f t="shared" si="46"/>
        <v>9.2763057064547266E-2</v>
      </c>
      <c r="BQ1136">
        <f t="shared" ref="BQ1136:DF1136" si="47">CORREL(BQ8:BQ1135,$DH$8:$DH$1135)</f>
        <v>4.7397298217424125E-2</v>
      </c>
      <c r="BR1136">
        <f t="shared" si="47"/>
        <v>0.11955639884697791</v>
      </c>
      <c r="BS1136">
        <f t="shared" si="47"/>
        <v>0.12337474241122144</v>
      </c>
      <c r="BT1136">
        <f t="shared" si="47"/>
        <v>9.9513814334457953E-2</v>
      </c>
      <c r="BU1136">
        <f t="shared" si="47"/>
        <v>0.14042211427745846</v>
      </c>
      <c r="BV1136">
        <f t="shared" si="47"/>
        <v>0.11019385871387115</v>
      </c>
      <c r="BW1136">
        <f t="shared" si="47"/>
        <v>5.1364645884000339E-2</v>
      </c>
      <c r="BX1136">
        <f t="shared" si="47"/>
        <v>9.6292074267821326E-2</v>
      </c>
      <c r="BY1136">
        <f t="shared" si="47"/>
        <v>0.10696614099839789</v>
      </c>
      <c r="BZ1136">
        <f t="shared" si="47"/>
        <v>9.2404922778830736E-2</v>
      </c>
      <c r="CA1136">
        <f t="shared" si="47"/>
        <v>4.6728545992219962E-2</v>
      </c>
      <c r="CB1136">
        <f t="shared" si="47"/>
        <v>9.0860425763937408E-2</v>
      </c>
      <c r="CC1136">
        <f t="shared" si="47"/>
        <v>8.3070858305266573E-2</v>
      </c>
      <c r="CD1136">
        <f t="shared" si="47"/>
        <v>0.1141995173851217</v>
      </c>
      <c r="CE1136">
        <f t="shared" si="47"/>
        <v>0.14318680251175164</v>
      </c>
      <c r="CF1136">
        <f t="shared" si="47"/>
        <v>3.6421918747674788E-2</v>
      </c>
      <c r="CG1136">
        <f t="shared" si="47"/>
        <v>0.16212789510313741</v>
      </c>
      <c r="CH1136">
        <f t="shared" si="47"/>
        <v>0.125856184210037</v>
      </c>
      <c r="CI1136">
        <f t="shared" si="47"/>
        <v>7.8354711641055022E-2</v>
      </c>
      <c r="CJ1136">
        <f t="shared" si="47"/>
        <v>6.6907401227716129E-2</v>
      </c>
      <c r="CK1136">
        <f t="shared" si="47"/>
        <v>0.10838445662188365</v>
      </c>
      <c r="CL1136">
        <f t="shared" si="47"/>
        <v>0.11159994186997728</v>
      </c>
      <c r="CM1136">
        <f t="shared" si="47"/>
        <v>0.12378903226224058</v>
      </c>
      <c r="CN1136">
        <f t="shared" si="47"/>
        <v>8.7595251556240414E-2</v>
      </c>
      <c r="CO1136">
        <f t="shared" si="47"/>
        <v>5.2892534513639351E-2</v>
      </c>
      <c r="CP1136">
        <f t="shared" si="47"/>
        <v>0.12390525037408411</v>
      </c>
      <c r="CQ1136">
        <f t="shared" si="47"/>
        <v>3.5622474746472517E-2</v>
      </c>
      <c r="CR1136">
        <f t="shared" si="47"/>
        <v>9.0251752526315843E-2</v>
      </c>
      <c r="CS1136">
        <f t="shared" si="47"/>
        <v>2.8051475485268321E-2</v>
      </c>
      <c r="CT1136">
        <f t="shared" si="47"/>
        <v>8.8031754888409711E-2</v>
      </c>
      <c r="CU1136">
        <f t="shared" si="47"/>
        <v>8.8440350800983045E-2</v>
      </c>
      <c r="CV1136">
        <f t="shared" si="47"/>
        <v>0.13998011668038407</v>
      </c>
      <c r="CW1136">
        <f t="shared" si="47"/>
        <v>0.10293318077108114</v>
      </c>
      <c r="CX1136">
        <f t="shared" si="47"/>
        <v>8.1909514934901909E-2</v>
      </c>
      <c r="CY1136">
        <f t="shared" si="47"/>
        <v>6.780389653148336E-2</v>
      </c>
      <c r="CZ1136">
        <f t="shared" si="47"/>
        <v>0.1130590261702354</v>
      </c>
      <c r="DA1136">
        <f t="shared" si="47"/>
        <v>6.8503028255289977E-2</v>
      </c>
      <c r="DB1136">
        <f t="shared" si="47"/>
        <v>0.15340317762591979</v>
      </c>
      <c r="DC1136">
        <f t="shared" si="47"/>
        <v>7.1119684739670383E-2</v>
      </c>
      <c r="DD1136">
        <f t="shared" si="47"/>
        <v>5.3741545372344789E-2</v>
      </c>
      <c r="DE1136">
        <f t="shared" si="47"/>
        <v>0.12676464525825937</v>
      </c>
      <c r="DF1136">
        <f>CORREL(DF8:DF1135,$DH$8:$DH$1135)</f>
        <v>0.23133862390190901</v>
      </c>
    </row>
    <row r="1137" spans="3:110" hidden="1" x14ac:dyDescent="0.55000000000000004">
      <c r="C1137" t="s">
        <v>4492</v>
      </c>
      <c r="D1137">
        <f>CORREL(D8:D1135,$DI$8:$DI$1135)</f>
        <v>0.38714926820077655</v>
      </c>
      <c r="E1137">
        <f t="shared" ref="E1137:BP1137" si="48">CORREL(E8:E1135,$DI$8:$DI$1135)</f>
        <v>0.44904505691902796</v>
      </c>
      <c r="F1137">
        <f t="shared" si="48"/>
        <v>0.29578805827431981</v>
      </c>
      <c r="G1137">
        <f t="shared" si="48"/>
        <v>0.40970536707108024</v>
      </c>
      <c r="H1137">
        <f t="shared" si="48"/>
        <v>0.45154305685702206</v>
      </c>
      <c r="I1137">
        <f t="shared" si="48"/>
        <v>0.25884126726831352</v>
      </c>
      <c r="J1137">
        <f t="shared" si="48"/>
        <v>0.40957856654771968</v>
      </c>
      <c r="K1137">
        <f t="shared" si="48"/>
        <v>-0.17407295259337502</v>
      </c>
      <c r="L1137">
        <f t="shared" si="48"/>
        <v>0.20113648285901414</v>
      </c>
      <c r="M1137">
        <f t="shared" si="48"/>
        <v>0.29293878036371201</v>
      </c>
      <c r="N1137">
        <f t="shared" si="48"/>
        <v>0.46209471096680454</v>
      </c>
      <c r="O1137">
        <f t="shared" si="48"/>
        <v>0.34652201778639363</v>
      </c>
      <c r="P1137">
        <f t="shared" si="48"/>
        <v>0.18073309848441407</v>
      </c>
      <c r="Q1137">
        <f t="shared" si="48"/>
        <v>0.34704653385441331</v>
      </c>
      <c r="R1137">
        <f t="shared" si="48"/>
        <v>0.26145725384870649</v>
      </c>
      <c r="S1137">
        <f t="shared" si="48"/>
        <v>0.32284650947937849</v>
      </c>
      <c r="T1137">
        <f t="shared" si="48"/>
        <v>0.25775450844507292</v>
      </c>
      <c r="U1137">
        <f t="shared" si="48"/>
        <v>8.0383192164716635E-2</v>
      </c>
      <c r="V1137">
        <f t="shared" si="48"/>
        <v>0.26415937806413869</v>
      </c>
      <c r="W1137">
        <f t="shared" si="48"/>
        <v>0.38819077113499245</v>
      </c>
      <c r="X1137">
        <f t="shared" si="48"/>
        <v>0.37960951563153705</v>
      </c>
      <c r="Y1137">
        <f t="shared" si="48"/>
        <v>0.1588942260643991</v>
      </c>
      <c r="Z1137">
        <f t="shared" si="48"/>
        <v>0.32442180837888973</v>
      </c>
      <c r="AA1137">
        <f t="shared" si="48"/>
        <v>0.26957468980470412</v>
      </c>
      <c r="AB1137">
        <f t="shared" si="48"/>
        <v>0.1997261935023727</v>
      </c>
      <c r="AC1137">
        <f t="shared" si="48"/>
        <v>0.33596425777515021</v>
      </c>
      <c r="AD1137">
        <f t="shared" si="48"/>
        <v>0.36710065662003322</v>
      </c>
      <c r="AE1137">
        <f t="shared" si="48"/>
        <v>0.34056025869569723</v>
      </c>
      <c r="AF1137">
        <f t="shared" si="48"/>
        <v>0.37041577949428961</v>
      </c>
      <c r="AG1137">
        <f t="shared" si="48"/>
        <v>5.9968567389634356E-3</v>
      </c>
      <c r="AH1137">
        <f t="shared" si="48"/>
        <v>0.24971083032407568</v>
      </c>
      <c r="AI1137">
        <f t="shared" si="48"/>
        <v>0.4066096581487767</v>
      </c>
      <c r="AJ1137">
        <f t="shared" si="48"/>
        <v>0.39575202684013505</v>
      </c>
      <c r="AK1137">
        <f t="shared" si="48"/>
        <v>0.39433541228744212</v>
      </c>
      <c r="AL1137">
        <f t="shared" si="48"/>
        <v>0.21824633474802874</v>
      </c>
      <c r="AM1137">
        <f t="shared" si="48"/>
        <v>0.3553618282777985</v>
      </c>
      <c r="AN1137">
        <f t="shared" si="48"/>
        <v>0.16988208237758354</v>
      </c>
      <c r="AO1137">
        <f t="shared" si="48"/>
        <v>0.15445817226019101</v>
      </c>
      <c r="AP1137">
        <f t="shared" si="48"/>
        <v>0.3022240908658807</v>
      </c>
      <c r="AQ1137">
        <f t="shared" si="48"/>
        <v>0.41314215425336731</v>
      </c>
      <c r="AR1137">
        <f t="shared" si="48"/>
        <v>0.25869852384834258</v>
      </c>
      <c r="AS1137">
        <f t="shared" si="48"/>
        <v>0.25789226348591987</v>
      </c>
      <c r="AT1137">
        <f t="shared" si="48"/>
        <v>0.13500656447821885</v>
      </c>
      <c r="AU1137">
        <f t="shared" si="48"/>
        <v>0.26190312046265501</v>
      </c>
      <c r="AV1137">
        <f t="shared" si="48"/>
        <v>0.25637477505485834</v>
      </c>
      <c r="AW1137">
        <f t="shared" si="48"/>
        <v>0.37326042594710435</v>
      </c>
      <c r="AX1137">
        <f t="shared" si="48"/>
        <v>0.24863413083630032</v>
      </c>
      <c r="AY1137">
        <f t="shared" si="48"/>
        <v>0.30760670969500686</v>
      </c>
      <c r="AZ1137">
        <f t="shared" si="48"/>
        <v>0.47101811149241918</v>
      </c>
      <c r="BA1137">
        <f t="shared" si="48"/>
        <v>0.31121514505363224</v>
      </c>
      <c r="BB1137">
        <f t="shared" si="48"/>
        <v>0.20108712624720046</v>
      </c>
      <c r="BC1137">
        <f t="shared" si="48"/>
        <v>0.31857938529142571</v>
      </c>
      <c r="BD1137">
        <f t="shared" si="48"/>
        <v>0.33413016948979773</v>
      </c>
      <c r="BE1137">
        <f t="shared" si="48"/>
        <v>0.1704893133120754</v>
      </c>
      <c r="BF1137">
        <f t="shared" si="48"/>
        <v>7.2667969618314704E-2</v>
      </c>
      <c r="BG1137">
        <f t="shared" si="48"/>
        <v>0.35764009408182401</v>
      </c>
      <c r="BH1137">
        <f t="shared" si="48"/>
        <v>0.252947931131287</v>
      </c>
      <c r="BI1137">
        <f t="shared" si="48"/>
        <v>0.37794236172737311</v>
      </c>
      <c r="BJ1137">
        <f t="shared" si="48"/>
        <v>0.25318794644321341</v>
      </c>
      <c r="BK1137">
        <f t="shared" si="48"/>
        <v>0.25131976616430995</v>
      </c>
      <c r="BL1137">
        <f t="shared" si="48"/>
        <v>0.24894177069399784</v>
      </c>
      <c r="BM1137">
        <f t="shared" si="48"/>
        <v>0.45498444956101669</v>
      </c>
      <c r="BN1137">
        <f t="shared" si="48"/>
        <v>0.24226115224578235</v>
      </c>
      <c r="BO1137">
        <f t="shared" si="48"/>
        <v>0.31818804106306436</v>
      </c>
      <c r="BP1137">
        <f t="shared" si="48"/>
        <v>8.1702178970133182E-2</v>
      </c>
      <c r="BQ1137">
        <f t="shared" ref="BQ1137:DF1137" si="49">CORREL(BQ8:BQ1135,$DI$8:$DI$1135)</f>
        <v>0.20327930272848649</v>
      </c>
      <c r="BR1137">
        <f t="shared" si="49"/>
        <v>0.45272191109344762</v>
      </c>
      <c r="BS1137">
        <f t="shared" si="49"/>
        <v>0.29807793360202822</v>
      </c>
      <c r="BT1137">
        <f t="shared" si="49"/>
        <v>0.35536056338133548</v>
      </c>
      <c r="BU1137">
        <f t="shared" si="49"/>
        <v>0.36421085398778907</v>
      </c>
      <c r="BV1137">
        <f t="shared" si="49"/>
        <v>0.25617140528398413</v>
      </c>
      <c r="BW1137">
        <f t="shared" si="49"/>
        <v>0.33097393440398876</v>
      </c>
      <c r="BX1137">
        <f t="shared" si="49"/>
        <v>0.36255296996592506</v>
      </c>
      <c r="BY1137">
        <f t="shared" si="49"/>
        <v>0.2124585707608688</v>
      </c>
      <c r="BZ1137">
        <f t="shared" si="49"/>
        <v>0.28126946741671333</v>
      </c>
      <c r="CA1137">
        <f t="shared" si="49"/>
        <v>0.20766619245151488</v>
      </c>
      <c r="CB1137">
        <f t="shared" si="49"/>
        <v>0.23527272937615717</v>
      </c>
      <c r="CC1137">
        <f t="shared" si="49"/>
        <v>0.27773152779774468</v>
      </c>
      <c r="CD1137">
        <f t="shared" si="49"/>
        <v>0.32372791987383381</v>
      </c>
      <c r="CE1137">
        <f t="shared" si="49"/>
        <v>0.44391947836001389</v>
      </c>
      <c r="CF1137">
        <f t="shared" si="49"/>
        <v>0.21719265822872252</v>
      </c>
      <c r="CG1137">
        <f t="shared" si="49"/>
        <v>0.20783994887197621</v>
      </c>
      <c r="CH1137">
        <f t="shared" si="49"/>
        <v>0.2689640405448408</v>
      </c>
      <c r="CI1137">
        <f t="shared" si="49"/>
        <v>8.3251161871003079E-2</v>
      </c>
      <c r="CJ1137">
        <f t="shared" si="49"/>
        <v>4.2479364062469174E-2</v>
      </c>
      <c r="CK1137">
        <f t="shared" si="49"/>
        <v>0.38849258420562932</v>
      </c>
      <c r="CL1137">
        <f t="shared" si="49"/>
        <v>0.34740838145395486</v>
      </c>
      <c r="CM1137">
        <f t="shared" si="49"/>
        <v>0.35078936420142559</v>
      </c>
      <c r="CN1137">
        <f t="shared" si="49"/>
        <v>0.10807518781243926</v>
      </c>
      <c r="CO1137">
        <f t="shared" si="49"/>
        <v>0.32366924854200513</v>
      </c>
      <c r="CP1137">
        <f t="shared" si="49"/>
        <v>0.41325499758472761</v>
      </c>
      <c r="CQ1137">
        <f t="shared" si="49"/>
        <v>0.16296432457116289</v>
      </c>
      <c r="CR1137">
        <f t="shared" si="49"/>
        <v>0.38341104076800192</v>
      </c>
      <c r="CS1137">
        <f t="shared" si="49"/>
        <v>0.15304301132911813</v>
      </c>
      <c r="CT1137">
        <f t="shared" si="49"/>
        <v>0.1719412644632865</v>
      </c>
      <c r="CU1137">
        <f t="shared" si="49"/>
        <v>0.2851861821896175</v>
      </c>
      <c r="CV1137">
        <f t="shared" si="49"/>
        <v>0.23296486491245588</v>
      </c>
      <c r="CW1137">
        <f t="shared" si="49"/>
        <v>0.28939847168862709</v>
      </c>
      <c r="CX1137">
        <f t="shared" si="49"/>
        <v>0.11741676409887777</v>
      </c>
      <c r="CY1137">
        <f t="shared" si="49"/>
        <v>0.31794895217109698</v>
      </c>
      <c r="CZ1137">
        <f t="shared" si="49"/>
        <v>0.31788348368548425</v>
      </c>
      <c r="DA1137">
        <f t="shared" si="49"/>
        <v>0.26397492687660801</v>
      </c>
      <c r="DB1137">
        <f t="shared" si="49"/>
        <v>0.22932054069296084</v>
      </c>
      <c r="DC1137">
        <f t="shared" si="49"/>
        <v>0.24005329380137508</v>
      </c>
      <c r="DD1137">
        <f t="shared" si="49"/>
        <v>0.23805511274435714</v>
      </c>
      <c r="DE1137">
        <f t="shared" si="49"/>
        <v>0.15625837948751381</v>
      </c>
      <c r="DF1137">
        <f t="shared" si="49"/>
        <v>0.7015816361392786</v>
      </c>
    </row>
    <row r="1138" spans="3:110" hidden="1" x14ac:dyDescent="0.55000000000000004">
      <c r="C1138" t="s">
        <v>4493</v>
      </c>
      <c r="D1138">
        <f>CORREL(D8:D1135,$DJ$8:$DJ$1135)</f>
        <v>0.43641099001210726</v>
      </c>
      <c r="E1138">
        <f t="shared" ref="E1138:BP1138" si="50">CORREL(E8:E1135,$DJ$8:$DJ$1135)</f>
        <v>0.56192937415709354</v>
      </c>
      <c r="F1138">
        <f t="shared" si="50"/>
        <v>0.30470758051993224</v>
      </c>
      <c r="G1138">
        <f t="shared" si="50"/>
        <v>0.54153005681810307</v>
      </c>
      <c r="H1138">
        <f t="shared" si="50"/>
        <v>0.50924558981791657</v>
      </c>
      <c r="I1138">
        <f t="shared" si="50"/>
        <v>0.30827761197577963</v>
      </c>
      <c r="J1138">
        <f t="shared" si="50"/>
        <v>0.46887874325622503</v>
      </c>
      <c r="K1138">
        <f t="shared" si="50"/>
        <v>-0.25439109608652788</v>
      </c>
      <c r="L1138">
        <f t="shared" si="50"/>
        <v>0.21929050414281637</v>
      </c>
      <c r="M1138">
        <f t="shared" si="50"/>
        <v>0.37050367758860336</v>
      </c>
      <c r="N1138">
        <f t="shared" si="50"/>
        <v>0.52316708032260084</v>
      </c>
      <c r="O1138">
        <f t="shared" si="50"/>
        <v>0.33009182428779027</v>
      </c>
      <c r="P1138">
        <f t="shared" si="50"/>
        <v>0.19386306639851705</v>
      </c>
      <c r="Q1138">
        <f t="shared" si="50"/>
        <v>0.4490431107032975</v>
      </c>
      <c r="R1138">
        <f t="shared" si="50"/>
        <v>0.28512384910520422</v>
      </c>
      <c r="S1138">
        <f t="shared" si="50"/>
        <v>0.34067495069178999</v>
      </c>
      <c r="T1138">
        <f t="shared" si="50"/>
        <v>0.30711261503032589</v>
      </c>
      <c r="U1138">
        <f t="shared" si="50"/>
        <v>2.7257594468110005E-2</v>
      </c>
      <c r="V1138">
        <f t="shared" si="50"/>
        <v>0.27442224929718734</v>
      </c>
      <c r="W1138">
        <f t="shared" si="50"/>
        <v>0.388746718381622</v>
      </c>
      <c r="X1138">
        <f t="shared" si="50"/>
        <v>0.36793618327727995</v>
      </c>
      <c r="Y1138">
        <f t="shared" si="50"/>
        <v>0.1164076149631218</v>
      </c>
      <c r="Z1138">
        <f t="shared" si="50"/>
        <v>0.31820490608825752</v>
      </c>
      <c r="AA1138">
        <f t="shared" si="50"/>
        <v>0.25029272400390817</v>
      </c>
      <c r="AB1138">
        <f t="shared" si="50"/>
        <v>0.22811087859966289</v>
      </c>
      <c r="AC1138">
        <f t="shared" si="50"/>
        <v>0.42263255344300166</v>
      </c>
      <c r="AD1138">
        <f t="shared" si="50"/>
        <v>0.34416349893876985</v>
      </c>
      <c r="AE1138">
        <f t="shared" si="50"/>
        <v>0.35869959593148748</v>
      </c>
      <c r="AF1138">
        <f t="shared" si="50"/>
        <v>0.43787083762246304</v>
      </c>
      <c r="AG1138">
        <f t="shared" si="50"/>
        <v>-3.87667501716231E-2</v>
      </c>
      <c r="AH1138">
        <f t="shared" si="50"/>
        <v>0.2569561660678335</v>
      </c>
      <c r="AI1138">
        <f t="shared" si="50"/>
        <v>0.45217631123529228</v>
      </c>
      <c r="AJ1138">
        <f t="shared" si="50"/>
        <v>0.38098488751951698</v>
      </c>
      <c r="AK1138">
        <f t="shared" si="50"/>
        <v>0.4952498831115611</v>
      </c>
      <c r="AL1138">
        <f t="shared" si="50"/>
        <v>0.21338039738739217</v>
      </c>
      <c r="AM1138">
        <f t="shared" si="50"/>
        <v>0.36597980977264799</v>
      </c>
      <c r="AN1138">
        <f t="shared" si="50"/>
        <v>0.1258139925489053</v>
      </c>
      <c r="AO1138">
        <f t="shared" si="50"/>
        <v>0.18173747029499929</v>
      </c>
      <c r="AP1138">
        <f t="shared" si="50"/>
        <v>0.30840736302577204</v>
      </c>
      <c r="AQ1138">
        <f t="shared" si="50"/>
        <v>0.44120491132318612</v>
      </c>
      <c r="AR1138">
        <f t="shared" si="50"/>
        <v>0.26035546062454457</v>
      </c>
      <c r="AS1138">
        <f t="shared" si="50"/>
        <v>0.23874935132528846</v>
      </c>
      <c r="AT1138">
        <f t="shared" si="50"/>
        <v>9.1130749385273449E-2</v>
      </c>
      <c r="AU1138">
        <f t="shared" si="50"/>
        <v>0.28896678095659289</v>
      </c>
      <c r="AV1138">
        <f t="shared" si="50"/>
        <v>0.28264263185290395</v>
      </c>
      <c r="AW1138">
        <f t="shared" si="50"/>
        <v>0.40437263782367794</v>
      </c>
      <c r="AX1138">
        <f t="shared" si="50"/>
        <v>0.21843642261364374</v>
      </c>
      <c r="AY1138">
        <f t="shared" si="50"/>
        <v>0.38764897518301727</v>
      </c>
      <c r="AZ1138">
        <f t="shared" si="50"/>
        <v>0.53654905302658684</v>
      </c>
      <c r="BA1138">
        <f t="shared" si="50"/>
        <v>0.31389180484992252</v>
      </c>
      <c r="BB1138">
        <f t="shared" si="50"/>
        <v>0.18396118546770504</v>
      </c>
      <c r="BC1138">
        <f t="shared" si="50"/>
        <v>0.24447605247180265</v>
      </c>
      <c r="BD1138">
        <f t="shared" si="50"/>
        <v>0.32676575464780455</v>
      </c>
      <c r="BE1138">
        <f t="shared" si="50"/>
        <v>0.17348051545648746</v>
      </c>
      <c r="BF1138">
        <f t="shared" si="50"/>
        <v>0.15536375990373258</v>
      </c>
      <c r="BG1138">
        <f t="shared" si="50"/>
        <v>0.41183715736411386</v>
      </c>
      <c r="BH1138">
        <f t="shared" si="50"/>
        <v>0.22536422452564606</v>
      </c>
      <c r="BI1138">
        <f t="shared" si="50"/>
        <v>0.40616356052033842</v>
      </c>
      <c r="BJ1138">
        <f t="shared" si="50"/>
        <v>0.30008760083518243</v>
      </c>
      <c r="BK1138">
        <f t="shared" si="50"/>
        <v>0.1962105032256847</v>
      </c>
      <c r="BL1138">
        <f t="shared" si="50"/>
        <v>0.24677611529997057</v>
      </c>
      <c r="BM1138">
        <f t="shared" si="50"/>
        <v>0.4509117363045449</v>
      </c>
      <c r="BN1138">
        <f t="shared" si="50"/>
        <v>0.31420392396169639</v>
      </c>
      <c r="BO1138">
        <f t="shared" si="50"/>
        <v>0.40239675289498383</v>
      </c>
      <c r="BP1138">
        <f t="shared" si="50"/>
        <v>2.3290886275528288E-2</v>
      </c>
      <c r="BQ1138">
        <f t="shared" ref="BQ1138:DF1138" si="51">CORREL(BQ8:BQ1135,$DJ$8:$DJ$1135)</f>
        <v>0.14471194893650088</v>
      </c>
      <c r="BR1138">
        <f t="shared" si="51"/>
        <v>0.36931951048514799</v>
      </c>
      <c r="BS1138">
        <f t="shared" si="51"/>
        <v>0.35458442782661748</v>
      </c>
      <c r="BT1138">
        <f t="shared" si="51"/>
        <v>0.51787408877163055</v>
      </c>
      <c r="BU1138">
        <f t="shared" si="51"/>
        <v>0.43999596964361781</v>
      </c>
      <c r="BV1138">
        <f t="shared" si="51"/>
        <v>0.21760560477420526</v>
      </c>
      <c r="BW1138">
        <f t="shared" si="51"/>
        <v>0.40327317015467468</v>
      </c>
      <c r="BX1138">
        <f t="shared" si="51"/>
        <v>0.46525811830436831</v>
      </c>
      <c r="BY1138">
        <f t="shared" si="51"/>
        <v>0.17210918546863896</v>
      </c>
      <c r="BZ1138">
        <f t="shared" si="51"/>
        <v>0.2829433873575698</v>
      </c>
      <c r="CA1138">
        <f t="shared" si="51"/>
        <v>0.17787684102854878</v>
      </c>
      <c r="CB1138">
        <f t="shared" si="51"/>
        <v>0.19204337789085157</v>
      </c>
      <c r="CC1138">
        <f t="shared" si="51"/>
        <v>0.3172597160866043</v>
      </c>
      <c r="CD1138">
        <f t="shared" si="51"/>
        <v>0.43827504642575976</v>
      </c>
      <c r="CE1138">
        <f t="shared" si="51"/>
        <v>0.4807140775320573</v>
      </c>
      <c r="CF1138">
        <f t="shared" si="51"/>
        <v>0.20554349041800871</v>
      </c>
      <c r="CG1138">
        <f t="shared" si="51"/>
        <v>0.22959328350390698</v>
      </c>
      <c r="CH1138">
        <f t="shared" si="51"/>
        <v>0.31201892119743491</v>
      </c>
      <c r="CI1138">
        <f t="shared" si="51"/>
        <v>6.8942167195626861E-2</v>
      </c>
      <c r="CJ1138">
        <f t="shared" si="51"/>
        <v>8.9224244575742667E-3</v>
      </c>
      <c r="CK1138">
        <f t="shared" si="51"/>
        <v>0.44586681045576793</v>
      </c>
      <c r="CL1138">
        <f t="shared" si="51"/>
        <v>0.35658394421195444</v>
      </c>
      <c r="CM1138">
        <f t="shared" si="51"/>
        <v>0.34336604813250476</v>
      </c>
      <c r="CN1138">
        <f t="shared" si="51"/>
        <v>2.2799118308530746E-3</v>
      </c>
      <c r="CO1138">
        <f t="shared" si="51"/>
        <v>0.32709060363016873</v>
      </c>
      <c r="CP1138">
        <f t="shared" si="51"/>
        <v>0.45094931847733893</v>
      </c>
      <c r="CQ1138">
        <f t="shared" si="51"/>
        <v>0.13180900707133644</v>
      </c>
      <c r="CR1138">
        <f t="shared" si="51"/>
        <v>0.45137807555541215</v>
      </c>
      <c r="CS1138">
        <f t="shared" si="51"/>
        <v>0.17978049416076516</v>
      </c>
      <c r="CT1138">
        <f t="shared" si="51"/>
        <v>0.11735479143407702</v>
      </c>
      <c r="CU1138">
        <f t="shared" si="51"/>
        <v>0.32231347273424488</v>
      </c>
      <c r="CV1138">
        <f t="shared" si="51"/>
        <v>0.29104112047420982</v>
      </c>
      <c r="CW1138">
        <f t="shared" si="51"/>
        <v>0.3068021016934564</v>
      </c>
      <c r="CX1138">
        <f t="shared" si="51"/>
        <v>0.10750899427820641</v>
      </c>
      <c r="CY1138">
        <f t="shared" si="51"/>
        <v>0.3271126503618747</v>
      </c>
      <c r="CZ1138">
        <f t="shared" si="51"/>
        <v>0.37290262478360575</v>
      </c>
      <c r="DA1138">
        <f t="shared" si="51"/>
        <v>0.24356912422445132</v>
      </c>
      <c r="DB1138">
        <f t="shared" si="51"/>
        <v>0.22507625472264803</v>
      </c>
      <c r="DC1138">
        <f t="shared" si="51"/>
        <v>0.34029915980520592</v>
      </c>
      <c r="DD1138">
        <f t="shared" si="51"/>
        <v>0.25355461887887587</v>
      </c>
      <c r="DE1138">
        <f t="shared" si="51"/>
        <v>0.13062563447340153</v>
      </c>
      <c r="DF1138">
        <f t="shared" si="51"/>
        <v>0.74390883463847557</v>
      </c>
    </row>
    <row r="1139" spans="3:110" hidden="1" x14ac:dyDescent="0.55000000000000004">
      <c r="C1139" t="s">
        <v>4521</v>
      </c>
      <c r="D1139">
        <f>CORREL(D8:D1135,$DK$8:$DK$1135)</f>
        <v>0.32172922482236888</v>
      </c>
      <c r="E1139">
        <f t="shared" ref="E1139:BP1139" si="52">CORREL(E8:E1135,$DK$8:$DK$1135)</f>
        <v>0.35034742475042352</v>
      </c>
      <c r="F1139">
        <f t="shared" si="52"/>
        <v>0.213321239327488</v>
      </c>
      <c r="G1139">
        <f t="shared" si="52"/>
        <v>0.35983287488030868</v>
      </c>
      <c r="H1139">
        <f t="shared" si="52"/>
        <v>0.34849642095273009</v>
      </c>
      <c r="I1139">
        <f t="shared" si="52"/>
        <v>0.22313098296674572</v>
      </c>
      <c r="J1139">
        <f t="shared" si="52"/>
        <v>0.31836416921221333</v>
      </c>
      <c r="K1139">
        <f t="shared" si="52"/>
        <v>-8.0671607846817608E-3</v>
      </c>
      <c r="L1139">
        <f t="shared" si="52"/>
        <v>0.24091243147596256</v>
      </c>
      <c r="M1139">
        <f t="shared" si="52"/>
        <v>0.3155767643650117</v>
      </c>
      <c r="N1139">
        <f t="shared" si="52"/>
        <v>0.37692728101020995</v>
      </c>
      <c r="O1139">
        <f t="shared" si="52"/>
        <v>0.29914422751215614</v>
      </c>
      <c r="P1139">
        <f t="shared" si="52"/>
        <v>0.24089987495891682</v>
      </c>
      <c r="Q1139">
        <f t="shared" si="52"/>
        <v>0.27142456182932478</v>
      </c>
      <c r="R1139">
        <f t="shared" si="52"/>
        <v>0.29199382489126763</v>
      </c>
      <c r="S1139">
        <f t="shared" si="52"/>
        <v>0.23913794802187796</v>
      </c>
      <c r="T1139">
        <f t="shared" si="52"/>
        <v>0.2198840092838118</v>
      </c>
      <c r="U1139">
        <f t="shared" si="52"/>
        <v>0.14783331223503685</v>
      </c>
      <c r="V1139">
        <f t="shared" si="52"/>
        <v>0.25838514650355116</v>
      </c>
      <c r="W1139">
        <f t="shared" si="52"/>
        <v>0.33950525466203652</v>
      </c>
      <c r="X1139">
        <f t="shared" si="52"/>
        <v>0.38984627861030913</v>
      </c>
      <c r="Y1139">
        <f t="shared" si="52"/>
        <v>0.2493677587020427</v>
      </c>
      <c r="Z1139">
        <f t="shared" si="52"/>
        <v>0.30101865538415479</v>
      </c>
      <c r="AA1139">
        <f t="shared" si="52"/>
        <v>0.3172567522888895</v>
      </c>
      <c r="AB1139">
        <f t="shared" si="52"/>
        <v>0.22812689546511966</v>
      </c>
      <c r="AC1139">
        <f t="shared" si="52"/>
        <v>0.318396328647158</v>
      </c>
      <c r="AD1139">
        <f t="shared" si="52"/>
        <v>0.35446173542007442</v>
      </c>
      <c r="AE1139">
        <f t="shared" si="52"/>
        <v>0.3339530400063323</v>
      </c>
      <c r="AF1139">
        <f t="shared" si="52"/>
        <v>0.40184352390389327</v>
      </c>
      <c r="AG1139">
        <f t="shared" si="52"/>
        <v>9.5294076058340227E-2</v>
      </c>
      <c r="AH1139">
        <f t="shared" si="52"/>
        <v>0.2160690167218918</v>
      </c>
      <c r="AI1139">
        <f t="shared" si="52"/>
        <v>0.3586077497139914</v>
      </c>
      <c r="AJ1139">
        <f t="shared" si="52"/>
        <v>0.33615477936931704</v>
      </c>
      <c r="AK1139">
        <f t="shared" si="52"/>
        <v>0.34020516071646545</v>
      </c>
      <c r="AL1139">
        <f t="shared" si="52"/>
        <v>0.23778571138600002</v>
      </c>
      <c r="AM1139">
        <f t="shared" si="52"/>
        <v>0.32873570067360885</v>
      </c>
      <c r="AN1139">
        <f t="shared" si="52"/>
        <v>0.21214253793360308</v>
      </c>
      <c r="AO1139">
        <f t="shared" si="52"/>
        <v>0.11903191593734008</v>
      </c>
      <c r="AP1139">
        <f t="shared" si="52"/>
        <v>0.28713112730101698</v>
      </c>
      <c r="AQ1139">
        <f t="shared" si="52"/>
        <v>0.35959075981276206</v>
      </c>
      <c r="AR1139">
        <f t="shared" si="52"/>
        <v>0.30190365011495079</v>
      </c>
      <c r="AS1139">
        <f t="shared" si="52"/>
        <v>0.2932158769131144</v>
      </c>
      <c r="AT1139">
        <f t="shared" si="52"/>
        <v>0.21464862577915325</v>
      </c>
      <c r="AU1139">
        <f t="shared" si="52"/>
        <v>0.27405726448924378</v>
      </c>
      <c r="AV1139">
        <f t="shared" si="52"/>
        <v>0.16915450169385962</v>
      </c>
      <c r="AW1139">
        <f t="shared" si="52"/>
        <v>0.35022013800643342</v>
      </c>
      <c r="AX1139">
        <f t="shared" si="52"/>
        <v>0.24830159443706667</v>
      </c>
      <c r="AY1139">
        <f t="shared" si="52"/>
        <v>0.23784695052302129</v>
      </c>
      <c r="AZ1139">
        <f t="shared" si="52"/>
        <v>0.36605338774938395</v>
      </c>
      <c r="BA1139">
        <f t="shared" si="52"/>
        <v>0.2912876714551545</v>
      </c>
      <c r="BB1139">
        <f t="shared" si="52"/>
        <v>0.21298385060944064</v>
      </c>
      <c r="BC1139">
        <f t="shared" si="52"/>
        <v>0.31232485025342888</v>
      </c>
      <c r="BD1139">
        <f t="shared" si="52"/>
        <v>0.32261315456725925</v>
      </c>
      <c r="BE1139">
        <f t="shared" si="52"/>
        <v>0.14589226203324007</v>
      </c>
      <c r="BF1139">
        <f t="shared" si="52"/>
        <v>0.18885588726103125</v>
      </c>
      <c r="BG1139">
        <f t="shared" si="52"/>
        <v>0.33406132357345897</v>
      </c>
      <c r="BH1139">
        <f t="shared" si="52"/>
        <v>0.27149936621736787</v>
      </c>
      <c r="BI1139">
        <f t="shared" si="52"/>
        <v>0.27788875300062416</v>
      </c>
      <c r="BJ1139">
        <f t="shared" si="52"/>
        <v>0.23731896315889045</v>
      </c>
      <c r="BK1139">
        <f t="shared" si="52"/>
        <v>0.23763320680425554</v>
      </c>
      <c r="BL1139">
        <f t="shared" si="52"/>
        <v>0.29138710236516224</v>
      </c>
      <c r="BM1139">
        <f t="shared" si="52"/>
        <v>0.37580972104981814</v>
      </c>
      <c r="BN1139">
        <f t="shared" si="52"/>
        <v>0.20135016276690035</v>
      </c>
      <c r="BO1139">
        <f t="shared" si="52"/>
        <v>0.24229799352010506</v>
      </c>
      <c r="BP1139">
        <f t="shared" si="52"/>
        <v>0.19279236608369013</v>
      </c>
      <c r="BQ1139">
        <f t="shared" ref="BQ1139:DE1139" si="53">CORREL(BQ8:BQ1135,$DK$8:$DK$1135)</f>
        <v>0.18914547053950545</v>
      </c>
      <c r="BR1139">
        <f t="shared" si="53"/>
        <v>0.39630022454904956</v>
      </c>
      <c r="BS1139">
        <f t="shared" si="53"/>
        <v>0.25183963848933782</v>
      </c>
      <c r="BT1139">
        <f t="shared" si="53"/>
        <v>0.30992081789332521</v>
      </c>
      <c r="BU1139">
        <f t="shared" si="53"/>
        <v>0.32798867517399316</v>
      </c>
      <c r="BV1139">
        <f t="shared" si="53"/>
        <v>0.26226796322142121</v>
      </c>
      <c r="BW1139">
        <f t="shared" si="53"/>
        <v>0.29541632996977224</v>
      </c>
      <c r="BX1139">
        <f t="shared" si="53"/>
        <v>0.32075492911203968</v>
      </c>
      <c r="BY1139">
        <f t="shared" si="53"/>
        <v>0.21485363655237913</v>
      </c>
      <c r="BZ1139">
        <f t="shared" si="53"/>
        <v>0.26901678118843614</v>
      </c>
      <c r="CA1139">
        <f t="shared" si="53"/>
        <v>0.22993263523123073</v>
      </c>
      <c r="CB1139">
        <f t="shared" si="53"/>
        <v>0.23879313382269152</v>
      </c>
      <c r="CC1139">
        <f t="shared" si="53"/>
        <v>0.26216574510944979</v>
      </c>
      <c r="CD1139">
        <f t="shared" si="53"/>
        <v>0.2929713137462574</v>
      </c>
      <c r="CE1139">
        <f t="shared" si="53"/>
        <v>0.38813790263006026</v>
      </c>
      <c r="CF1139">
        <f t="shared" si="53"/>
        <v>0.15952599379320265</v>
      </c>
      <c r="CG1139">
        <f t="shared" si="53"/>
        <v>0.14559098720183575</v>
      </c>
      <c r="CH1139">
        <f t="shared" si="53"/>
        <v>0.25246699054139882</v>
      </c>
      <c r="CI1139">
        <f t="shared" si="53"/>
        <v>9.621122998052882E-2</v>
      </c>
      <c r="CJ1139">
        <f t="shared" si="53"/>
        <v>3.1608161731876284E-2</v>
      </c>
      <c r="CK1139">
        <f t="shared" si="53"/>
        <v>0.32737156280156821</v>
      </c>
      <c r="CL1139">
        <f t="shared" si="53"/>
        <v>0.29577310436057291</v>
      </c>
      <c r="CM1139">
        <f t="shared" si="53"/>
        <v>0.40664682223009679</v>
      </c>
      <c r="CN1139">
        <f t="shared" si="53"/>
        <v>0.18804703054297478</v>
      </c>
      <c r="CO1139">
        <f t="shared" si="53"/>
        <v>0.28564852568751742</v>
      </c>
      <c r="CP1139">
        <f t="shared" si="53"/>
        <v>0.35393043723216749</v>
      </c>
      <c r="CQ1139">
        <f t="shared" si="53"/>
        <v>0.18755511069658257</v>
      </c>
      <c r="CR1139">
        <f t="shared" si="53"/>
        <v>0.30294253741168647</v>
      </c>
      <c r="CS1139">
        <f t="shared" si="53"/>
        <v>0.16238028925592751</v>
      </c>
      <c r="CT1139">
        <f t="shared" si="53"/>
        <v>0.18617917070077555</v>
      </c>
      <c r="CU1139">
        <f t="shared" si="53"/>
        <v>0.28531537963327913</v>
      </c>
      <c r="CV1139">
        <f t="shared" si="53"/>
        <v>0.26839223943034085</v>
      </c>
      <c r="CW1139">
        <f t="shared" si="53"/>
        <v>0.26901218238233848</v>
      </c>
      <c r="CX1139">
        <f t="shared" si="53"/>
        <v>0.15041241247381426</v>
      </c>
      <c r="CY1139">
        <f t="shared" si="53"/>
        <v>0.31514007185887744</v>
      </c>
      <c r="CZ1139">
        <f t="shared" si="53"/>
        <v>0.31042614011763475</v>
      </c>
      <c r="DA1139">
        <f t="shared" si="53"/>
        <v>0.27334470087215834</v>
      </c>
      <c r="DB1139">
        <f t="shared" si="53"/>
        <v>0.24491605973353536</v>
      </c>
      <c r="DC1139">
        <f t="shared" si="53"/>
        <v>0.26975046221243609</v>
      </c>
      <c r="DD1139">
        <f t="shared" si="53"/>
        <v>0.26034555234921841</v>
      </c>
      <c r="DE1139">
        <f t="shared" si="53"/>
        <v>0.21963385863784141</v>
      </c>
      <c r="DF1139">
        <f>CORREL(DF8:DF1135,$DK$8:$DK$1135)</f>
        <v>0.66973991377889996</v>
      </c>
    </row>
    <row r="1140" spans="3:110" hidden="1" x14ac:dyDescent="0.55000000000000004">
      <c r="C1140" t="s">
        <v>4685</v>
      </c>
      <c r="D1140">
        <f>CORREL(D8:D1135,$DL$8:$DL$1135)</f>
        <v>0.37165999231240526</v>
      </c>
      <c r="E1140">
        <f t="shared" ref="E1140:BP1140" si="54">CORREL(E8:E1135,$DL$8:$DL$1135)</f>
        <v>0.36801595866022507</v>
      </c>
      <c r="F1140">
        <f t="shared" si="54"/>
        <v>0.25024175735142606</v>
      </c>
      <c r="G1140">
        <f t="shared" si="54"/>
        <v>0.38239656891345641</v>
      </c>
      <c r="H1140">
        <f t="shared" si="54"/>
        <v>0.39125749813673316</v>
      </c>
      <c r="I1140">
        <f t="shared" si="54"/>
        <v>0.24949819570114198</v>
      </c>
      <c r="J1140">
        <f t="shared" si="54"/>
        <v>0.35324514598363904</v>
      </c>
      <c r="K1140">
        <f t="shared" si="54"/>
        <v>-2.3521925756411131E-2</v>
      </c>
      <c r="L1140">
        <f t="shared" si="54"/>
        <v>0.26434648388950521</v>
      </c>
      <c r="M1140">
        <f t="shared" si="54"/>
        <v>0.36013342259257852</v>
      </c>
      <c r="N1140">
        <f t="shared" si="54"/>
        <v>0.40326664986264887</v>
      </c>
      <c r="O1140">
        <f t="shared" si="54"/>
        <v>0.34203420520111538</v>
      </c>
      <c r="P1140">
        <f t="shared" si="54"/>
        <v>0.26430765879808443</v>
      </c>
      <c r="Q1140">
        <f t="shared" si="54"/>
        <v>0.2929720055093884</v>
      </c>
      <c r="R1140">
        <f t="shared" si="54"/>
        <v>0.27080562948064102</v>
      </c>
      <c r="S1140">
        <f t="shared" si="54"/>
        <v>0.2493171972995348</v>
      </c>
      <c r="T1140">
        <f t="shared" si="54"/>
        <v>0.25880012444289618</v>
      </c>
      <c r="U1140">
        <f t="shared" si="54"/>
        <v>0.14342352883986617</v>
      </c>
      <c r="V1140">
        <f t="shared" si="54"/>
        <v>0.26969927298627305</v>
      </c>
      <c r="W1140">
        <f t="shared" si="54"/>
        <v>0.33709297270480998</v>
      </c>
      <c r="X1140">
        <f t="shared" si="54"/>
        <v>0.39598044592089143</v>
      </c>
      <c r="Y1140">
        <f t="shared" si="54"/>
        <v>0.26764957587078658</v>
      </c>
      <c r="Z1140">
        <f t="shared" si="54"/>
        <v>0.32986831725421945</v>
      </c>
      <c r="AA1140">
        <f t="shared" si="54"/>
        <v>0.31640572320084487</v>
      </c>
      <c r="AB1140">
        <f t="shared" si="54"/>
        <v>0.26458893800564642</v>
      </c>
      <c r="AC1140">
        <f t="shared" si="54"/>
        <v>0.34956565555508373</v>
      </c>
      <c r="AD1140">
        <f t="shared" si="54"/>
        <v>0.37346648466674859</v>
      </c>
      <c r="AE1140">
        <f t="shared" si="54"/>
        <v>0.39082026409590043</v>
      </c>
      <c r="AF1140">
        <f t="shared" si="54"/>
        <v>0.44935505162310785</v>
      </c>
      <c r="AG1140">
        <f t="shared" si="54"/>
        <v>0.11347628501325555</v>
      </c>
      <c r="AH1140">
        <f t="shared" si="54"/>
        <v>0.22241319812598276</v>
      </c>
      <c r="AI1140">
        <f t="shared" si="54"/>
        <v>0.38332255450839448</v>
      </c>
      <c r="AJ1140">
        <f t="shared" si="54"/>
        <v>0.33188489632325613</v>
      </c>
      <c r="AK1140">
        <f t="shared" si="54"/>
        <v>0.38603891962815728</v>
      </c>
      <c r="AL1140">
        <f t="shared" si="54"/>
        <v>0.24936789071903354</v>
      </c>
      <c r="AM1140">
        <f t="shared" si="54"/>
        <v>0.30046489202553239</v>
      </c>
      <c r="AN1140">
        <f t="shared" si="54"/>
        <v>0.17425095757227077</v>
      </c>
      <c r="AO1140">
        <f t="shared" si="54"/>
        <v>0.1383013642221326</v>
      </c>
      <c r="AP1140">
        <f t="shared" si="54"/>
        <v>0.28042240980247912</v>
      </c>
      <c r="AQ1140">
        <f t="shared" si="54"/>
        <v>0.38222639114606333</v>
      </c>
      <c r="AR1140">
        <f t="shared" si="54"/>
        <v>0.32046056489964592</v>
      </c>
      <c r="AS1140">
        <f t="shared" si="54"/>
        <v>0.32200509038893688</v>
      </c>
      <c r="AT1140">
        <f t="shared" si="54"/>
        <v>0.2339396780308847</v>
      </c>
      <c r="AU1140">
        <f t="shared" si="54"/>
        <v>0.28384449815632545</v>
      </c>
      <c r="AV1140">
        <f t="shared" si="54"/>
        <v>0.21293282558442764</v>
      </c>
      <c r="AW1140">
        <f t="shared" si="54"/>
        <v>0.4001976450038674</v>
      </c>
      <c r="AX1140">
        <f t="shared" si="54"/>
        <v>0.25609278673330621</v>
      </c>
      <c r="AY1140">
        <f t="shared" si="54"/>
        <v>0.2367213288476453</v>
      </c>
      <c r="AZ1140">
        <f t="shared" si="54"/>
        <v>0.41839376583386939</v>
      </c>
      <c r="BA1140">
        <f t="shared" si="54"/>
        <v>0.31089393342293442</v>
      </c>
      <c r="BB1140">
        <f t="shared" si="54"/>
        <v>0.22605472980124738</v>
      </c>
      <c r="BC1140">
        <f t="shared" si="54"/>
        <v>0.35482046966625369</v>
      </c>
      <c r="BD1140">
        <f t="shared" si="54"/>
        <v>0.34165804354508839</v>
      </c>
      <c r="BE1140">
        <f t="shared" si="54"/>
        <v>0.13748132384342426</v>
      </c>
      <c r="BF1140">
        <f t="shared" si="54"/>
        <v>0.2447623293756957</v>
      </c>
      <c r="BG1140">
        <f t="shared" si="54"/>
        <v>0.39356716959268456</v>
      </c>
      <c r="BH1140">
        <f t="shared" si="54"/>
        <v>0.25307849394542115</v>
      </c>
      <c r="BI1140">
        <f t="shared" si="54"/>
        <v>0.32711261119073715</v>
      </c>
      <c r="BJ1140">
        <f t="shared" si="54"/>
        <v>0.23689475532146176</v>
      </c>
      <c r="BK1140">
        <f t="shared" si="54"/>
        <v>0.27516901964512092</v>
      </c>
      <c r="BL1140">
        <f t="shared" si="54"/>
        <v>0.3016575288702486</v>
      </c>
      <c r="BM1140">
        <f t="shared" si="54"/>
        <v>0.40846815291078903</v>
      </c>
      <c r="BN1140">
        <f t="shared" si="54"/>
        <v>0.26822591582039151</v>
      </c>
      <c r="BO1140">
        <f t="shared" si="54"/>
        <v>0.27928011492607163</v>
      </c>
      <c r="BP1140">
        <f t="shared" si="54"/>
        <v>0.17782633618062624</v>
      </c>
      <c r="BQ1140">
        <f t="shared" ref="BQ1140:DF1140" si="55">CORREL(BQ8:BQ1135,$DL$8:$DL$1135)</f>
        <v>0.22358890853608435</v>
      </c>
      <c r="BR1140">
        <f t="shared" si="55"/>
        <v>0.39234947150462485</v>
      </c>
      <c r="BS1140">
        <f t="shared" si="55"/>
        <v>0.2901519801286071</v>
      </c>
      <c r="BT1140">
        <f t="shared" si="55"/>
        <v>0.29876423372705618</v>
      </c>
      <c r="BU1140">
        <f t="shared" si="55"/>
        <v>0.36880233450202726</v>
      </c>
      <c r="BV1140">
        <f t="shared" si="55"/>
        <v>0.30837038641264053</v>
      </c>
      <c r="BW1140">
        <f t="shared" si="55"/>
        <v>0.33142671040968269</v>
      </c>
      <c r="BX1140">
        <f t="shared" si="55"/>
        <v>0.33511509599064626</v>
      </c>
      <c r="BY1140">
        <f t="shared" si="55"/>
        <v>0.23560689920779407</v>
      </c>
      <c r="BZ1140">
        <f t="shared" si="55"/>
        <v>0.26312959375033257</v>
      </c>
      <c r="CA1140">
        <f t="shared" si="55"/>
        <v>0.21789697911326014</v>
      </c>
      <c r="CB1140">
        <f t="shared" si="55"/>
        <v>0.24109406028776453</v>
      </c>
      <c r="CC1140">
        <f t="shared" si="55"/>
        <v>0.31505728142063877</v>
      </c>
      <c r="CD1140">
        <f t="shared" si="55"/>
        <v>0.30294944969608817</v>
      </c>
      <c r="CE1140">
        <f t="shared" si="55"/>
        <v>0.44683987126024977</v>
      </c>
      <c r="CF1140">
        <f t="shared" si="55"/>
        <v>0.19237881506677976</v>
      </c>
      <c r="CG1140">
        <f t="shared" si="55"/>
        <v>0.15297016358032955</v>
      </c>
      <c r="CH1140">
        <f t="shared" si="55"/>
        <v>0.22278981187874647</v>
      </c>
      <c r="CI1140">
        <f t="shared" si="55"/>
        <v>0.11127212154378413</v>
      </c>
      <c r="CJ1140">
        <f t="shared" si="55"/>
        <v>3.5360894051557221E-2</v>
      </c>
      <c r="CK1140">
        <f t="shared" si="55"/>
        <v>0.36058688281845397</v>
      </c>
      <c r="CL1140">
        <f t="shared" si="55"/>
        <v>0.33034248216942858</v>
      </c>
      <c r="CM1140">
        <f t="shared" si="55"/>
        <v>0.40610090920094816</v>
      </c>
      <c r="CN1140">
        <f t="shared" si="55"/>
        <v>0.21370006988966914</v>
      </c>
      <c r="CO1140">
        <f t="shared" si="55"/>
        <v>0.29803469586718662</v>
      </c>
      <c r="CP1140">
        <f t="shared" si="55"/>
        <v>0.35046440386749983</v>
      </c>
      <c r="CQ1140">
        <f t="shared" si="55"/>
        <v>0.20058531206402466</v>
      </c>
      <c r="CR1140">
        <f t="shared" si="55"/>
        <v>0.34600889529714701</v>
      </c>
      <c r="CS1140">
        <f t="shared" si="55"/>
        <v>0.1930716831517218</v>
      </c>
      <c r="CT1140">
        <f t="shared" si="55"/>
        <v>0.22063408130550827</v>
      </c>
      <c r="CU1140">
        <f t="shared" si="55"/>
        <v>0.30714130943990603</v>
      </c>
      <c r="CV1140">
        <f t="shared" si="55"/>
        <v>0.33303861509306165</v>
      </c>
      <c r="CW1140">
        <f t="shared" si="55"/>
        <v>0.32126579257302701</v>
      </c>
      <c r="CX1140">
        <f t="shared" si="55"/>
        <v>0.16705427394569511</v>
      </c>
      <c r="CY1140">
        <f t="shared" si="55"/>
        <v>0.36469328209703039</v>
      </c>
      <c r="CZ1140">
        <f t="shared" si="55"/>
        <v>0.3312233483147331</v>
      </c>
      <c r="DA1140">
        <f t="shared" si="55"/>
        <v>0.24140270113750517</v>
      </c>
      <c r="DB1140">
        <f t="shared" si="55"/>
        <v>0.25405171627678802</v>
      </c>
      <c r="DC1140">
        <f t="shared" si="55"/>
        <v>0.27210797041331708</v>
      </c>
      <c r="DD1140">
        <f t="shared" si="55"/>
        <v>0.25865216382585415</v>
      </c>
      <c r="DE1140">
        <f t="shared" si="55"/>
        <v>0.23888253039472868</v>
      </c>
      <c r="DF1140">
        <f t="shared" si="55"/>
        <v>0.72154141980741882</v>
      </c>
    </row>
    <row r="1141" spans="3:110" hidden="1" x14ac:dyDescent="0.55000000000000004">
      <c r="C1141" t="s">
        <v>4687</v>
      </c>
      <c r="D1141">
        <f>CORREL(D8:D1135,$DM$8:$DM$1135)</f>
        <v>0.38273603529675609</v>
      </c>
      <c r="E1141">
        <f t="shared" ref="E1141:BP1141" si="56">CORREL(E8:E1135,$DM$8:$DM$1135)</f>
        <v>0.34219829522059853</v>
      </c>
      <c r="F1141">
        <f t="shared" si="56"/>
        <v>0.23990260928217041</v>
      </c>
      <c r="G1141">
        <f t="shared" si="56"/>
        <v>0.37817976323699964</v>
      </c>
      <c r="H1141">
        <f t="shared" si="56"/>
        <v>0.3906161878064649</v>
      </c>
      <c r="I1141">
        <f t="shared" si="56"/>
        <v>0.257022099332119</v>
      </c>
      <c r="J1141">
        <f t="shared" si="56"/>
        <v>0.34373101886032215</v>
      </c>
      <c r="K1141">
        <f t="shared" si="56"/>
        <v>-6.148045688833443E-3</v>
      </c>
      <c r="L1141">
        <f t="shared" si="56"/>
        <v>0.25494248551064014</v>
      </c>
      <c r="M1141">
        <f t="shared" si="56"/>
        <v>0.36271802435936157</v>
      </c>
      <c r="N1141">
        <f t="shared" si="56"/>
        <v>0.38391200815564763</v>
      </c>
      <c r="O1141">
        <f t="shared" si="56"/>
        <v>0.32425643141633553</v>
      </c>
      <c r="P1141">
        <f t="shared" si="56"/>
        <v>0.25286991319351021</v>
      </c>
      <c r="Q1141">
        <f t="shared" si="56"/>
        <v>0.28889887918270934</v>
      </c>
      <c r="R1141">
        <f t="shared" si="56"/>
        <v>0.24975501451913545</v>
      </c>
      <c r="S1141">
        <f t="shared" si="56"/>
        <v>0.24025627992390453</v>
      </c>
      <c r="T1141">
        <f t="shared" si="56"/>
        <v>0.24248864528235795</v>
      </c>
      <c r="U1141">
        <f t="shared" si="56"/>
        <v>0.15838290541357966</v>
      </c>
      <c r="V1141">
        <f t="shared" si="56"/>
        <v>0.28544193644195404</v>
      </c>
      <c r="W1141">
        <f t="shared" si="56"/>
        <v>0.33994286456359118</v>
      </c>
      <c r="X1141">
        <f t="shared" si="56"/>
        <v>0.38188239863816531</v>
      </c>
      <c r="Y1141">
        <f t="shared" si="56"/>
        <v>0.20687991910787093</v>
      </c>
      <c r="Z1141">
        <f t="shared" si="56"/>
        <v>0.29029075836698992</v>
      </c>
      <c r="AA1141">
        <f t="shared" si="56"/>
        <v>0.26288681057382668</v>
      </c>
      <c r="AB1141">
        <f t="shared" si="56"/>
        <v>0.26321105717518734</v>
      </c>
      <c r="AC1141">
        <f t="shared" si="56"/>
        <v>0.34691316220332868</v>
      </c>
      <c r="AD1141">
        <f t="shared" si="56"/>
        <v>0.34896299194297936</v>
      </c>
      <c r="AE1141">
        <f t="shared" si="56"/>
        <v>0.4166620656818591</v>
      </c>
      <c r="AF1141">
        <f t="shared" si="56"/>
        <v>0.44035815182797278</v>
      </c>
      <c r="AG1141">
        <f t="shared" si="56"/>
        <v>0.12973940468328726</v>
      </c>
      <c r="AH1141">
        <f t="shared" si="56"/>
        <v>0.19535970010233072</v>
      </c>
      <c r="AI1141">
        <f t="shared" si="56"/>
        <v>0.38037329995897384</v>
      </c>
      <c r="AJ1141">
        <f t="shared" si="56"/>
        <v>0.34311075246160522</v>
      </c>
      <c r="AK1141">
        <f t="shared" si="56"/>
        <v>0.35954634866322527</v>
      </c>
      <c r="AL1141">
        <f t="shared" si="56"/>
        <v>0.27237232396705913</v>
      </c>
      <c r="AM1141">
        <f t="shared" si="56"/>
        <v>0.28175990966308245</v>
      </c>
      <c r="AN1141">
        <f t="shared" si="56"/>
        <v>0.17291180617899854</v>
      </c>
      <c r="AO1141">
        <f t="shared" si="56"/>
        <v>0.16850259393740141</v>
      </c>
      <c r="AP1141">
        <f t="shared" si="56"/>
        <v>0.29351519055685898</v>
      </c>
      <c r="AQ1141">
        <f t="shared" si="56"/>
        <v>0.36736649466374777</v>
      </c>
      <c r="AR1141">
        <f t="shared" si="56"/>
        <v>0.34071150765438374</v>
      </c>
      <c r="AS1141">
        <f t="shared" si="56"/>
        <v>0.31601859572181545</v>
      </c>
      <c r="AT1141">
        <f t="shared" si="56"/>
        <v>0.19428001315805166</v>
      </c>
      <c r="AU1141">
        <f t="shared" si="56"/>
        <v>0.26284129640880788</v>
      </c>
      <c r="AV1141">
        <f t="shared" si="56"/>
        <v>0.23306547234122896</v>
      </c>
      <c r="AW1141">
        <f t="shared" si="56"/>
        <v>0.37768949390890949</v>
      </c>
      <c r="AX1141">
        <f t="shared" si="56"/>
        <v>0.24740929274909335</v>
      </c>
      <c r="AY1141">
        <f t="shared" si="56"/>
        <v>0.23367183715427356</v>
      </c>
      <c r="AZ1141">
        <f t="shared" si="56"/>
        <v>0.39102116694118838</v>
      </c>
      <c r="BA1141">
        <f t="shared" si="56"/>
        <v>0.31270388908255581</v>
      </c>
      <c r="BB1141">
        <f t="shared" si="56"/>
        <v>0.23782956556989807</v>
      </c>
      <c r="BC1141">
        <f t="shared" si="56"/>
        <v>0.32696835094899751</v>
      </c>
      <c r="BD1141">
        <f t="shared" si="56"/>
        <v>0.36915171820151527</v>
      </c>
      <c r="BE1141">
        <f t="shared" si="56"/>
        <v>0.17345908351999434</v>
      </c>
      <c r="BF1141">
        <f t="shared" si="56"/>
        <v>0.28185571655515251</v>
      </c>
      <c r="BG1141">
        <f t="shared" si="56"/>
        <v>0.39896666962340988</v>
      </c>
      <c r="BH1141">
        <f t="shared" si="56"/>
        <v>0.26971614471588429</v>
      </c>
      <c r="BI1141">
        <f t="shared" si="56"/>
        <v>0.36259881763493895</v>
      </c>
      <c r="BJ1141">
        <f t="shared" si="56"/>
        <v>0.25240002376721277</v>
      </c>
      <c r="BK1141">
        <f t="shared" si="56"/>
        <v>0.26010942158333611</v>
      </c>
      <c r="BL1141">
        <f t="shared" si="56"/>
        <v>0.30453293516721314</v>
      </c>
      <c r="BM1141">
        <f t="shared" si="56"/>
        <v>0.41038736205729826</v>
      </c>
      <c r="BN1141">
        <f t="shared" si="56"/>
        <v>0.26900505394167423</v>
      </c>
      <c r="BO1141">
        <f t="shared" si="56"/>
        <v>0.28279051607657385</v>
      </c>
      <c r="BP1141">
        <f t="shared" si="56"/>
        <v>0.19490852843134612</v>
      </c>
      <c r="BQ1141">
        <f t="shared" ref="BQ1141:DF1141" si="57">CORREL(BQ8:BQ1135,$DM$8:$DM$1135)</f>
        <v>0.18538745803071902</v>
      </c>
      <c r="BR1141">
        <f t="shared" si="57"/>
        <v>0.34378764954803331</v>
      </c>
      <c r="BS1141">
        <f t="shared" si="57"/>
        <v>0.29693053514367235</v>
      </c>
      <c r="BT1141">
        <f t="shared" si="57"/>
        <v>0.29409033352506414</v>
      </c>
      <c r="BU1141">
        <f t="shared" si="57"/>
        <v>0.36745232866886413</v>
      </c>
      <c r="BV1141">
        <f t="shared" si="57"/>
        <v>0.30335015679221905</v>
      </c>
      <c r="BW1141">
        <f t="shared" si="57"/>
        <v>0.32456697106415905</v>
      </c>
      <c r="BX1141">
        <f t="shared" si="57"/>
        <v>0.29820851704388252</v>
      </c>
      <c r="BY1141">
        <f t="shared" si="57"/>
        <v>0.25087982033426703</v>
      </c>
      <c r="BZ1141">
        <f t="shared" si="57"/>
        <v>0.26036399145102157</v>
      </c>
      <c r="CA1141">
        <f t="shared" si="57"/>
        <v>0.21615240822599949</v>
      </c>
      <c r="CB1141">
        <f t="shared" si="57"/>
        <v>0.27568954799154488</v>
      </c>
      <c r="CC1141">
        <f t="shared" si="57"/>
        <v>0.30998991216175797</v>
      </c>
      <c r="CD1141">
        <f t="shared" si="57"/>
        <v>0.29223538044213887</v>
      </c>
      <c r="CE1141">
        <f t="shared" si="57"/>
        <v>0.43309554902433783</v>
      </c>
      <c r="CF1141">
        <f t="shared" si="57"/>
        <v>0.17510122184681001</v>
      </c>
      <c r="CG1141">
        <f t="shared" si="57"/>
        <v>0.17875680218642459</v>
      </c>
      <c r="CH1141">
        <f t="shared" si="57"/>
        <v>0.25429950934000328</v>
      </c>
      <c r="CI1141">
        <f t="shared" si="57"/>
        <v>0.14354490441953346</v>
      </c>
      <c r="CJ1141">
        <f t="shared" si="57"/>
        <v>5.7252903535622561E-2</v>
      </c>
      <c r="CK1141">
        <f t="shared" si="57"/>
        <v>0.33886111039399541</v>
      </c>
      <c r="CL1141">
        <f t="shared" si="57"/>
        <v>0.31658708361472992</v>
      </c>
      <c r="CM1141">
        <f t="shared" si="57"/>
        <v>0.39693901718002222</v>
      </c>
      <c r="CN1141">
        <f t="shared" si="57"/>
        <v>0.23074959901350151</v>
      </c>
      <c r="CO1141">
        <f t="shared" si="57"/>
        <v>0.29689950011363225</v>
      </c>
      <c r="CP1141">
        <f t="shared" si="57"/>
        <v>0.35518240109830068</v>
      </c>
      <c r="CQ1141">
        <f t="shared" si="57"/>
        <v>0.14475414919434076</v>
      </c>
      <c r="CR1141">
        <f t="shared" si="57"/>
        <v>0.33264854699113872</v>
      </c>
      <c r="CS1141">
        <f t="shared" si="57"/>
        <v>0.18583530449133395</v>
      </c>
      <c r="CT1141">
        <f t="shared" si="57"/>
        <v>0.24905265369159169</v>
      </c>
      <c r="CU1141">
        <f t="shared" si="57"/>
        <v>0.30018563004575016</v>
      </c>
      <c r="CV1141">
        <f t="shared" si="57"/>
        <v>0.35182785856658005</v>
      </c>
      <c r="CW1141">
        <f t="shared" si="57"/>
        <v>0.32471486360382146</v>
      </c>
      <c r="CX1141">
        <f t="shared" si="57"/>
        <v>0.19745597702444934</v>
      </c>
      <c r="CY1141">
        <f t="shared" si="57"/>
        <v>0.38191877918232314</v>
      </c>
      <c r="CZ1141">
        <f t="shared" si="57"/>
        <v>0.32486369195433429</v>
      </c>
      <c r="DA1141">
        <f t="shared" si="57"/>
        <v>0.28493312471035415</v>
      </c>
      <c r="DB1141">
        <f t="shared" si="57"/>
        <v>0.24922240177595051</v>
      </c>
      <c r="DC1141">
        <f t="shared" si="57"/>
        <v>0.291111615525668</v>
      </c>
      <c r="DD1141">
        <f t="shared" si="57"/>
        <v>0.26677409158044829</v>
      </c>
      <c r="DE1141">
        <f t="shared" si="57"/>
        <v>0.21990420014731341</v>
      </c>
      <c r="DF1141">
        <f t="shared" si="57"/>
        <v>0.71668416926541023</v>
      </c>
    </row>
    <row r="1142" spans="3:110" hidden="1" x14ac:dyDescent="0.55000000000000004">
      <c r="C1142" t="s">
        <v>4546</v>
      </c>
      <c r="D1142">
        <f>CORREL(D8:D1135,$DN$8:$DN$1135)</f>
        <v>0.20124165480683356</v>
      </c>
      <c r="E1142">
        <f t="shared" ref="E1142:BP1142" si="58">CORREL(E8:E1135,$DN$8:$DN$1135)</f>
        <v>0.19779781432161828</v>
      </c>
      <c r="F1142">
        <f t="shared" si="58"/>
        <v>0.13623012390464501</v>
      </c>
      <c r="G1142">
        <f t="shared" si="58"/>
        <v>0.19519450759375792</v>
      </c>
      <c r="H1142">
        <f t="shared" si="58"/>
        <v>0.24137094209845575</v>
      </c>
      <c r="I1142">
        <f t="shared" si="58"/>
        <v>0.12046851110468124</v>
      </c>
      <c r="J1142">
        <f t="shared" si="58"/>
        <v>0.19664854833222234</v>
      </c>
      <c r="K1142">
        <f t="shared" si="58"/>
        <v>3.0308173190322842E-2</v>
      </c>
      <c r="L1142">
        <f t="shared" si="58"/>
        <v>0.17216083454663608</v>
      </c>
      <c r="M1142">
        <f t="shared" si="58"/>
        <v>0.19496629202581753</v>
      </c>
      <c r="N1142">
        <f t="shared" si="58"/>
        <v>0.21878464047044563</v>
      </c>
      <c r="O1142">
        <f t="shared" si="58"/>
        <v>0.17442199772823958</v>
      </c>
      <c r="P1142">
        <f t="shared" si="58"/>
        <v>0.13585848080486176</v>
      </c>
      <c r="Q1142">
        <f t="shared" si="58"/>
        <v>0.17284660388350892</v>
      </c>
      <c r="R1142">
        <f t="shared" si="58"/>
        <v>0.14835057810802332</v>
      </c>
      <c r="S1142">
        <f t="shared" si="58"/>
        <v>0.16972095955471544</v>
      </c>
      <c r="T1142">
        <f t="shared" si="58"/>
        <v>0.11280921695728856</v>
      </c>
      <c r="U1142">
        <f t="shared" si="58"/>
        <v>0.12006036682912045</v>
      </c>
      <c r="V1142">
        <f t="shared" si="58"/>
        <v>0.2021320842920297</v>
      </c>
      <c r="W1142">
        <f t="shared" si="58"/>
        <v>0.22371412778840918</v>
      </c>
      <c r="X1142">
        <f t="shared" si="58"/>
        <v>0.14725894149205043</v>
      </c>
      <c r="Y1142">
        <f t="shared" si="58"/>
        <v>0.12249993112259948</v>
      </c>
      <c r="Z1142">
        <f t="shared" si="58"/>
        <v>0.13449228244616609</v>
      </c>
      <c r="AA1142">
        <f t="shared" si="58"/>
        <v>0.16618512084405612</v>
      </c>
      <c r="AB1142">
        <f t="shared" si="58"/>
        <v>0.15407575558874542</v>
      </c>
      <c r="AC1142">
        <f t="shared" si="58"/>
        <v>0.18019978793358626</v>
      </c>
      <c r="AD1142">
        <f t="shared" si="58"/>
        <v>0.22449008608688814</v>
      </c>
      <c r="AE1142">
        <f t="shared" si="58"/>
        <v>0.30829763577780456</v>
      </c>
      <c r="AF1142">
        <f t="shared" si="58"/>
        <v>0.22212205127736301</v>
      </c>
      <c r="AG1142">
        <f t="shared" si="58"/>
        <v>0.18260626534715854</v>
      </c>
      <c r="AH1142">
        <f t="shared" si="58"/>
        <v>0.12804961073004709</v>
      </c>
      <c r="AI1142">
        <f t="shared" si="58"/>
        <v>0.24757464310224223</v>
      </c>
      <c r="AJ1142">
        <f t="shared" si="58"/>
        <v>0.27343239582303808</v>
      </c>
      <c r="AK1142">
        <f t="shared" si="58"/>
        <v>0.13790430122776184</v>
      </c>
      <c r="AL1142">
        <f t="shared" si="58"/>
        <v>0.16469094693166439</v>
      </c>
      <c r="AM1142">
        <f t="shared" si="58"/>
        <v>0.18639172858016989</v>
      </c>
      <c r="AN1142">
        <f t="shared" si="58"/>
        <v>0.22202676031114862</v>
      </c>
      <c r="AO1142">
        <f t="shared" si="58"/>
        <v>0.12652037909260225</v>
      </c>
      <c r="AP1142">
        <f t="shared" si="58"/>
        <v>0.14631791655912985</v>
      </c>
      <c r="AQ1142">
        <f t="shared" si="58"/>
        <v>0.23807240968661922</v>
      </c>
      <c r="AR1142">
        <f t="shared" si="58"/>
        <v>0.26143080070453267</v>
      </c>
      <c r="AS1142">
        <f t="shared" si="58"/>
        <v>0.16590019277930881</v>
      </c>
      <c r="AT1142">
        <f t="shared" si="58"/>
        <v>0.1163709125505822</v>
      </c>
      <c r="AU1142">
        <f t="shared" si="58"/>
        <v>0.2110974056969766</v>
      </c>
      <c r="AV1142">
        <f t="shared" si="58"/>
        <v>0.24206873418473673</v>
      </c>
      <c r="AW1142">
        <f t="shared" si="58"/>
        <v>0.17874945854701182</v>
      </c>
      <c r="AX1142">
        <f t="shared" si="58"/>
        <v>0.15383284774381983</v>
      </c>
      <c r="AY1142">
        <f t="shared" si="58"/>
        <v>0.22634563279848216</v>
      </c>
      <c r="AZ1142">
        <f t="shared" si="58"/>
        <v>0.13997651306445136</v>
      </c>
      <c r="BA1142">
        <f t="shared" si="58"/>
        <v>0.17176285381146045</v>
      </c>
      <c r="BB1142">
        <f t="shared" si="58"/>
        <v>0.18095324088074816</v>
      </c>
      <c r="BC1142">
        <f t="shared" si="58"/>
        <v>0.17017148345531369</v>
      </c>
      <c r="BD1142">
        <f t="shared" si="58"/>
        <v>0.26076685023448981</v>
      </c>
      <c r="BE1142">
        <f t="shared" si="58"/>
        <v>0.20295265217635722</v>
      </c>
      <c r="BF1142">
        <f t="shared" si="58"/>
        <v>0.10140069719176839</v>
      </c>
      <c r="BG1142">
        <f t="shared" si="58"/>
        <v>0.18310329923355825</v>
      </c>
      <c r="BH1142">
        <f t="shared" si="58"/>
        <v>0.26654195756760624</v>
      </c>
      <c r="BI1142">
        <f t="shared" si="58"/>
        <v>0.24753261096461335</v>
      </c>
      <c r="BJ1142">
        <f t="shared" si="58"/>
        <v>0.26600522378099151</v>
      </c>
      <c r="BK1142">
        <f t="shared" si="58"/>
        <v>0.1525280060269506</v>
      </c>
      <c r="BL1142">
        <f t="shared" si="58"/>
        <v>0.17201483251578145</v>
      </c>
      <c r="BM1142">
        <f t="shared" si="58"/>
        <v>0.25337354270035334</v>
      </c>
      <c r="BN1142">
        <f t="shared" si="58"/>
        <v>0.15193271803929598</v>
      </c>
      <c r="BO1142">
        <f t="shared" si="58"/>
        <v>0.27006623050498413</v>
      </c>
      <c r="BP1142">
        <f t="shared" si="58"/>
        <v>0.16186849184309013</v>
      </c>
      <c r="BQ1142">
        <f t="shared" ref="BQ1142:DF1142" si="59">CORREL(BQ8:BQ1135,$DN$8:$DN$1135)</f>
        <v>0.1325902283077271</v>
      </c>
      <c r="BR1142">
        <f t="shared" si="59"/>
        <v>0.23272113848017834</v>
      </c>
      <c r="BS1142">
        <f t="shared" si="59"/>
        <v>0.15630300559035226</v>
      </c>
      <c r="BT1142">
        <f t="shared" si="59"/>
        <v>0.19651015957408124</v>
      </c>
      <c r="BU1142">
        <f t="shared" si="59"/>
        <v>0.22893141392064556</v>
      </c>
      <c r="BV1142">
        <f t="shared" si="59"/>
        <v>0.18382814196744279</v>
      </c>
      <c r="BW1142">
        <f t="shared" si="59"/>
        <v>0.17321812851796195</v>
      </c>
      <c r="BX1142">
        <f t="shared" si="59"/>
        <v>0.19080026927676688</v>
      </c>
      <c r="BY1142">
        <f t="shared" si="59"/>
        <v>0.23689367367978811</v>
      </c>
      <c r="BZ1142">
        <f t="shared" si="59"/>
        <v>0.23023538932051499</v>
      </c>
      <c r="CA1142">
        <f t="shared" si="59"/>
        <v>0.20820996848170623</v>
      </c>
      <c r="CB1142">
        <f t="shared" si="59"/>
        <v>0.29146932391315433</v>
      </c>
      <c r="CC1142">
        <f t="shared" si="59"/>
        <v>0.21817563438045645</v>
      </c>
      <c r="CD1142">
        <f t="shared" si="59"/>
        <v>0.10755439913215809</v>
      </c>
      <c r="CE1142">
        <f t="shared" si="59"/>
        <v>0.2380133235671108</v>
      </c>
      <c r="CF1142">
        <f t="shared" si="59"/>
        <v>8.2512364595210927E-2</v>
      </c>
      <c r="CG1142">
        <f t="shared" si="59"/>
        <v>0.24633567093371239</v>
      </c>
      <c r="CH1142">
        <f t="shared" si="59"/>
        <v>0.24603599621018074</v>
      </c>
      <c r="CI1142">
        <f t="shared" si="59"/>
        <v>0.19588727612647391</v>
      </c>
      <c r="CJ1142">
        <f t="shared" si="59"/>
        <v>0.19268291949257119</v>
      </c>
      <c r="CK1142">
        <f t="shared" si="59"/>
        <v>0.22212401522215758</v>
      </c>
      <c r="CL1142">
        <f t="shared" si="59"/>
        <v>0.25663139509640226</v>
      </c>
      <c r="CM1142">
        <f t="shared" si="59"/>
        <v>0.2765101848891881</v>
      </c>
      <c r="CN1142">
        <f t="shared" si="59"/>
        <v>0.26583859095342172</v>
      </c>
      <c r="CO1142">
        <f t="shared" si="59"/>
        <v>0.22868276691745035</v>
      </c>
      <c r="CP1142">
        <f t="shared" si="59"/>
        <v>0.27208606980791111</v>
      </c>
      <c r="CQ1142">
        <f t="shared" si="59"/>
        <v>2.8282295013818688E-2</v>
      </c>
      <c r="CR1142">
        <f t="shared" si="59"/>
        <v>0.13503138153828306</v>
      </c>
      <c r="CS1142">
        <f t="shared" si="59"/>
        <v>0.12238094473138593</v>
      </c>
      <c r="CT1142">
        <f t="shared" si="59"/>
        <v>0.18724819841088036</v>
      </c>
      <c r="CU1142">
        <f t="shared" si="59"/>
        <v>0.18920857895401794</v>
      </c>
      <c r="CV1142">
        <f t="shared" si="59"/>
        <v>0.19181462746774247</v>
      </c>
      <c r="CW1142">
        <f t="shared" si="59"/>
        <v>0.20637291786275955</v>
      </c>
      <c r="CX1142">
        <f t="shared" si="59"/>
        <v>0.21574157554046125</v>
      </c>
      <c r="CY1142">
        <f t="shared" si="59"/>
        <v>0.1671179816486083</v>
      </c>
      <c r="CZ1142">
        <f t="shared" si="59"/>
        <v>0.16083617241745038</v>
      </c>
      <c r="DA1142">
        <f t="shared" si="59"/>
        <v>0.24983978871104146</v>
      </c>
      <c r="DB1142">
        <f t="shared" si="59"/>
        <v>0.20265746448083941</v>
      </c>
      <c r="DC1142">
        <f t="shared" si="59"/>
        <v>5.4347198003293101E-2</v>
      </c>
      <c r="DD1142">
        <f t="shared" si="59"/>
        <v>0.20791494845675315</v>
      </c>
      <c r="DE1142">
        <f t="shared" si="59"/>
        <v>0.16744511475784388</v>
      </c>
      <c r="DF1142">
        <f t="shared" si="59"/>
        <v>0.47823667815694687</v>
      </c>
    </row>
    <row r="1143" spans="3:110" hidden="1" x14ac:dyDescent="0.55000000000000004">
      <c r="C1143" t="s">
        <v>4548</v>
      </c>
      <c r="D1143">
        <f>CORREL(D8:D1135,$DO$8:$DO$1135)</f>
        <v>0.27562228836117264</v>
      </c>
      <c r="E1143">
        <f t="shared" ref="E1143:BP1143" si="60">CORREL(E8:E1135,$DO$8:$DO$1135)</f>
        <v>0.25935477983725719</v>
      </c>
      <c r="F1143">
        <f t="shared" si="60"/>
        <v>0.1733416596812537</v>
      </c>
      <c r="G1143">
        <f t="shared" si="60"/>
        <v>0.200254513050277</v>
      </c>
      <c r="H1143">
        <f t="shared" si="60"/>
        <v>0.28810941335925372</v>
      </c>
      <c r="I1143">
        <f t="shared" si="60"/>
        <v>0.13075087157902585</v>
      </c>
      <c r="J1143">
        <f t="shared" si="60"/>
        <v>0.29769530085403917</v>
      </c>
      <c r="K1143">
        <f t="shared" si="60"/>
        <v>-8.0231199472126993E-2</v>
      </c>
      <c r="L1143">
        <f t="shared" si="60"/>
        <v>0.26609281261185252</v>
      </c>
      <c r="M1143">
        <f t="shared" si="60"/>
        <v>0.23682513661640184</v>
      </c>
      <c r="N1143">
        <f t="shared" si="60"/>
        <v>0.28388920081607794</v>
      </c>
      <c r="O1143">
        <f t="shared" si="60"/>
        <v>0.21020841166594231</v>
      </c>
      <c r="P1143">
        <f t="shared" si="60"/>
        <v>0.18739924605340233</v>
      </c>
      <c r="Q1143">
        <f t="shared" si="60"/>
        <v>0.22969654331379361</v>
      </c>
      <c r="R1143">
        <f t="shared" si="60"/>
        <v>0.10881409588977918</v>
      </c>
      <c r="S1143">
        <f t="shared" si="60"/>
        <v>0.2006104248605298</v>
      </c>
      <c r="T1143">
        <f t="shared" si="60"/>
        <v>0.1916155114791171</v>
      </c>
      <c r="U1143">
        <f t="shared" si="60"/>
        <v>8.7464964744700904E-2</v>
      </c>
      <c r="V1143">
        <f t="shared" si="60"/>
        <v>0.12773250424875077</v>
      </c>
      <c r="W1143">
        <f t="shared" si="60"/>
        <v>0.14736102767000175</v>
      </c>
      <c r="X1143">
        <f t="shared" si="60"/>
        <v>0.25658853114877966</v>
      </c>
      <c r="Y1143">
        <f t="shared" si="60"/>
        <v>4.4992257254820096E-2</v>
      </c>
      <c r="Z1143">
        <f t="shared" si="60"/>
        <v>0.23769466828049152</v>
      </c>
      <c r="AA1143">
        <f t="shared" si="60"/>
        <v>0.13333721076252589</v>
      </c>
      <c r="AB1143">
        <f t="shared" si="60"/>
        <v>0.12208865528939201</v>
      </c>
      <c r="AC1143">
        <f t="shared" si="60"/>
        <v>0.2633668324644613</v>
      </c>
      <c r="AD1143">
        <f t="shared" si="60"/>
        <v>0.22734297785242105</v>
      </c>
      <c r="AE1143">
        <f t="shared" si="60"/>
        <v>0.24508319053170607</v>
      </c>
      <c r="AF1143">
        <f t="shared" si="60"/>
        <v>0.25457726300275207</v>
      </c>
      <c r="AG1143">
        <f t="shared" si="60"/>
        <v>5.9132836082751279E-2</v>
      </c>
      <c r="AH1143">
        <f t="shared" si="60"/>
        <v>0.19627509356885606</v>
      </c>
      <c r="AI1143">
        <f t="shared" si="60"/>
        <v>0.25729935290814526</v>
      </c>
      <c r="AJ1143">
        <f t="shared" si="60"/>
        <v>0.21044843901707019</v>
      </c>
      <c r="AK1143">
        <f t="shared" si="60"/>
        <v>0.27260978622242987</v>
      </c>
      <c r="AL1143">
        <f t="shared" si="60"/>
        <v>0.14707809991807141</v>
      </c>
      <c r="AM1143">
        <f t="shared" si="60"/>
        <v>0.24443558614411443</v>
      </c>
      <c r="AN1143">
        <f t="shared" si="60"/>
        <v>0.10063606592216538</v>
      </c>
      <c r="AO1143">
        <f t="shared" si="60"/>
        <v>0.14056713194454279</v>
      </c>
      <c r="AP1143">
        <f t="shared" si="60"/>
        <v>0.2646063800478185</v>
      </c>
      <c r="AQ1143">
        <f t="shared" si="60"/>
        <v>0.24378512546269082</v>
      </c>
      <c r="AR1143">
        <f t="shared" si="60"/>
        <v>0.15639475918942453</v>
      </c>
      <c r="AS1143">
        <f t="shared" si="60"/>
        <v>0.124295976586087</v>
      </c>
      <c r="AT1143">
        <f t="shared" si="60"/>
        <v>0.10256944568852508</v>
      </c>
      <c r="AU1143">
        <f t="shared" si="60"/>
        <v>0.20586208448475365</v>
      </c>
      <c r="AV1143">
        <f t="shared" si="60"/>
        <v>0.21118196686637702</v>
      </c>
      <c r="AW1143">
        <f t="shared" si="60"/>
        <v>0.20875464171432312</v>
      </c>
      <c r="AX1143">
        <f t="shared" si="60"/>
        <v>8.8922436578897673E-2</v>
      </c>
      <c r="AY1143">
        <f t="shared" si="60"/>
        <v>0.18994781382285253</v>
      </c>
      <c r="AZ1143">
        <f t="shared" si="60"/>
        <v>0.24618934215496374</v>
      </c>
      <c r="BA1143">
        <f t="shared" si="60"/>
        <v>0.15661360450690334</v>
      </c>
      <c r="BB1143">
        <f t="shared" si="60"/>
        <v>0.12473075745567275</v>
      </c>
      <c r="BC1143">
        <f t="shared" si="60"/>
        <v>0.22458315952257066</v>
      </c>
      <c r="BD1143">
        <f t="shared" si="60"/>
        <v>0.17490198081253505</v>
      </c>
      <c r="BE1143">
        <f t="shared" si="60"/>
        <v>0.18621863812589765</v>
      </c>
      <c r="BF1143">
        <f t="shared" si="60"/>
        <v>0.1402561808685078</v>
      </c>
      <c r="BG1143">
        <f t="shared" si="60"/>
        <v>0.29004853016160609</v>
      </c>
      <c r="BH1143">
        <f t="shared" si="60"/>
        <v>0.15408606312739645</v>
      </c>
      <c r="BI1143">
        <f t="shared" si="60"/>
        <v>0.27213182031900157</v>
      </c>
      <c r="BJ1143">
        <f t="shared" si="60"/>
        <v>0.2372281329260377</v>
      </c>
      <c r="BK1143">
        <f t="shared" si="60"/>
        <v>0.16250117527528285</v>
      </c>
      <c r="BL1143">
        <f t="shared" si="60"/>
        <v>0.17304563570714035</v>
      </c>
      <c r="BM1143">
        <f t="shared" si="60"/>
        <v>0.29601560922824738</v>
      </c>
      <c r="BN1143">
        <f t="shared" si="60"/>
        <v>0.20024924107504669</v>
      </c>
      <c r="BO1143">
        <f t="shared" si="60"/>
        <v>0.29609689261739286</v>
      </c>
      <c r="BP1143">
        <f t="shared" si="60"/>
        <v>-7.8670128509624642E-4</v>
      </c>
      <c r="BQ1143">
        <f t="shared" ref="BQ1143:DE1143" si="61">CORREL(BQ8:BQ1135,$DO$8:$DO$1135)</f>
        <v>9.3950141397048145E-2</v>
      </c>
      <c r="BR1143">
        <f t="shared" si="61"/>
        <v>0.26748967463073881</v>
      </c>
      <c r="BS1143">
        <f t="shared" si="61"/>
        <v>0.18746102793338992</v>
      </c>
      <c r="BT1143">
        <f t="shared" si="61"/>
        <v>0.23809515997329295</v>
      </c>
      <c r="BU1143">
        <f t="shared" si="61"/>
        <v>0.23495231581258694</v>
      </c>
      <c r="BV1143">
        <f t="shared" si="61"/>
        <v>0.10189016653641332</v>
      </c>
      <c r="BW1143">
        <f t="shared" si="61"/>
        <v>0.20628225248881801</v>
      </c>
      <c r="BX1143">
        <f t="shared" si="61"/>
        <v>0.23687539013581566</v>
      </c>
      <c r="BY1143">
        <f t="shared" si="61"/>
        <v>0.12103658133435864</v>
      </c>
      <c r="BZ1143">
        <f t="shared" si="61"/>
        <v>0.19355512752574039</v>
      </c>
      <c r="CA1143">
        <f t="shared" si="61"/>
        <v>0.13990585152044333</v>
      </c>
      <c r="CB1143">
        <f t="shared" si="61"/>
        <v>0.14438674512500035</v>
      </c>
      <c r="CC1143">
        <f t="shared" si="61"/>
        <v>0.24055678253612917</v>
      </c>
      <c r="CD1143">
        <f t="shared" si="61"/>
        <v>0.10382276646628526</v>
      </c>
      <c r="CE1143">
        <f t="shared" si="61"/>
        <v>0.18578969705667708</v>
      </c>
      <c r="CF1143">
        <f t="shared" si="61"/>
        <v>0.20824244245412368</v>
      </c>
      <c r="CG1143">
        <f t="shared" si="61"/>
        <v>0.10793022189101359</v>
      </c>
      <c r="CH1143">
        <f t="shared" si="61"/>
        <v>0.12975357142840993</v>
      </c>
      <c r="CI1143">
        <f t="shared" si="61"/>
        <v>6.7525814163568496E-2</v>
      </c>
      <c r="CJ1143">
        <f t="shared" si="61"/>
        <v>4.9281295300479713E-2</v>
      </c>
      <c r="CK1143">
        <f t="shared" si="61"/>
        <v>0.25783959508942694</v>
      </c>
      <c r="CL1143">
        <f t="shared" si="61"/>
        <v>0.22925077653023015</v>
      </c>
      <c r="CM1143">
        <f t="shared" si="61"/>
        <v>0.21961033471746896</v>
      </c>
      <c r="CN1143">
        <f t="shared" si="61"/>
        <v>9.5738330669310479E-2</v>
      </c>
      <c r="CO1143">
        <f t="shared" si="61"/>
        <v>0.22686856747770176</v>
      </c>
      <c r="CP1143">
        <f t="shared" si="61"/>
        <v>0.26612740493347081</v>
      </c>
      <c r="CQ1143">
        <f t="shared" si="61"/>
        <v>8.5694413183305035E-2</v>
      </c>
      <c r="CR1143">
        <f t="shared" si="61"/>
        <v>0.24174504149671239</v>
      </c>
      <c r="CS1143">
        <f t="shared" si="61"/>
        <v>0.19795280014855862</v>
      </c>
      <c r="CT1143">
        <f t="shared" si="61"/>
        <v>0.21471992098513637</v>
      </c>
      <c r="CU1143">
        <f t="shared" si="61"/>
        <v>0.23333522961829412</v>
      </c>
      <c r="CV1143">
        <f t="shared" si="61"/>
        <v>0.19205694974047338</v>
      </c>
      <c r="CW1143">
        <f t="shared" si="61"/>
        <v>0.11484184423265745</v>
      </c>
      <c r="CX1143">
        <f t="shared" si="61"/>
        <v>9.0595216552178018E-2</v>
      </c>
      <c r="CY1143">
        <f t="shared" si="61"/>
        <v>0.23708007917515161</v>
      </c>
      <c r="CZ1143">
        <f t="shared" si="61"/>
        <v>0.23174452363291206</v>
      </c>
      <c r="DA1143">
        <f t="shared" si="61"/>
        <v>8.5827757728097767E-2</v>
      </c>
      <c r="DB1143">
        <f t="shared" si="61"/>
        <v>0.10826110579550627</v>
      </c>
      <c r="DC1143">
        <f t="shared" si="61"/>
        <v>0.1396351838598541</v>
      </c>
      <c r="DD1143">
        <f t="shared" si="61"/>
        <v>0.1904202476045932</v>
      </c>
      <c r="DE1143">
        <f t="shared" si="61"/>
        <v>0.15163643702761248</v>
      </c>
      <c r="DF1143">
        <f>CORREL(DF8:DF1135,$DO$8:$DO$1135)</f>
        <v>0.46369186091393094</v>
      </c>
    </row>
    <row r="1144" spans="3:110" hidden="1" x14ac:dyDescent="0.55000000000000004">
      <c r="C1144" t="s">
        <v>4674</v>
      </c>
      <c r="D1144">
        <f>CORREL(D8:D1135,$DP$8:$DP$1135)</f>
        <v>3.8829325851710124E-2</v>
      </c>
      <c r="E1144">
        <f t="shared" ref="E1144:BP1144" si="62">CORREL(E8:E1135,$DP$8:$DP$1135)</f>
        <v>0.19331285968476888</v>
      </c>
      <c r="F1144">
        <f t="shared" si="62"/>
        <v>0.1554105888061405</v>
      </c>
      <c r="G1144">
        <f t="shared" si="62"/>
        <v>0.16377815207339694</v>
      </c>
      <c r="H1144">
        <f t="shared" si="62"/>
        <v>2.561085845888204E-2</v>
      </c>
      <c r="I1144">
        <f t="shared" si="62"/>
        <v>0.1370054750080153</v>
      </c>
      <c r="J1144">
        <f t="shared" si="62"/>
        <v>0.13187498188673041</v>
      </c>
      <c r="K1144">
        <f t="shared" si="62"/>
        <v>9.3710766351381897E-2</v>
      </c>
      <c r="L1144">
        <f t="shared" si="62"/>
        <v>6.0456286398137722E-2</v>
      </c>
      <c r="M1144">
        <f t="shared" si="62"/>
        <v>4.6041233079506041E-2</v>
      </c>
      <c r="N1144">
        <f t="shared" si="62"/>
        <v>0.16771176209579627</v>
      </c>
      <c r="O1144">
        <f t="shared" si="62"/>
        <v>3.5900786002407391E-2</v>
      </c>
      <c r="P1144">
        <f t="shared" si="62"/>
        <v>3.2074083608996259E-2</v>
      </c>
      <c r="Q1144">
        <f t="shared" si="62"/>
        <v>9.3513314102640077E-2</v>
      </c>
      <c r="R1144">
        <f t="shared" si="62"/>
        <v>0.1405083848156852</v>
      </c>
      <c r="S1144">
        <f t="shared" si="62"/>
        <v>8.2459596159478218E-2</v>
      </c>
      <c r="T1144">
        <f t="shared" si="62"/>
        <v>0.1191415229271247</v>
      </c>
      <c r="U1144">
        <f t="shared" si="62"/>
        <v>-5.8172005361374499E-2</v>
      </c>
      <c r="V1144">
        <f t="shared" si="62"/>
        <v>0.13865238516189921</v>
      </c>
      <c r="W1144">
        <f t="shared" si="62"/>
        <v>0.1369716765620973</v>
      </c>
      <c r="X1144">
        <f t="shared" si="62"/>
        <v>-2.6056440980156321E-2</v>
      </c>
      <c r="Y1144">
        <f t="shared" si="62"/>
        <v>4.3700030062923764E-2</v>
      </c>
      <c r="Z1144">
        <f t="shared" si="62"/>
        <v>8.0972820576526803E-3</v>
      </c>
      <c r="AA1144">
        <f t="shared" si="62"/>
        <v>0.10436675547453259</v>
      </c>
      <c r="AB1144">
        <f t="shared" si="62"/>
        <v>-5.8111379210386846E-3</v>
      </c>
      <c r="AC1144">
        <f t="shared" si="62"/>
        <v>-4.953289711763862E-2</v>
      </c>
      <c r="AD1144">
        <f t="shared" si="62"/>
        <v>0.10238647168375536</v>
      </c>
      <c r="AE1144">
        <f t="shared" si="62"/>
        <v>6.0386434462479854E-3</v>
      </c>
      <c r="AF1144">
        <f t="shared" si="62"/>
        <v>9.6182593063032923E-2</v>
      </c>
      <c r="AG1144">
        <f t="shared" si="62"/>
        <v>9.0862208251747054E-2</v>
      </c>
      <c r="AH1144">
        <f t="shared" si="62"/>
        <v>4.0845562959615382E-2</v>
      </c>
      <c r="AI1144">
        <f t="shared" si="62"/>
        <v>0.12457605950847941</v>
      </c>
      <c r="AJ1144">
        <f t="shared" si="62"/>
        <v>0.2185084529244973</v>
      </c>
      <c r="AK1144">
        <f t="shared" si="62"/>
        <v>5.0252243090424552E-2</v>
      </c>
      <c r="AL1144">
        <f t="shared" si="62"/>
        <v>0.13629054898511661</v>
      </c>
      <c r="AM1144">
        <f t="shared" si="62"/>
        <v>0.10353369831377032</v>
      </c>
      <c r="AN1144">
        <f t="shared" si="62"/>
        <v>0.14753060794494269</v>
      </c>
      <c r="AO1144">
        <f t="shared" si="62"/>
        <v>0.13636054260450653</v>
      </c>
      <c r="AP1144">
        <f t="shared" si="62"/>
        <v>5.167622422811715E-2</v>
      </c>
      <c r="AQ1144">
        <f t="shared" si="62"/>
        <v>5.5287927611063714E-2</v>
      </c>
      <c r="AR1144">
        <f t="shared" si="62"/>
        <v>0.10550417797453822</v>
      </c>
      <c r="AS1144">
        <f t="shared" si="62"/>
        <v>0.13244681611144157</v>
      </c>
      <c r="AT1144">
        <f t="shared" si="62"/>
        <v>9.0199967384537852E-2</v>
      </c>
      <c r="AU1144">
        <f t="shared" si="62"/>
        <v>0.22396883547534904</v>
      </c>
      <c r="AV1144">
        <f t="shared" si="62"/>
        <v>0.11088285542992296</v>
      </c>
      <c r="AW1144">
        <f t="shared" si="62"/>
        <v>7.2432623403346622E-2</v>
      </c>
      <c r="AX1144">
        <f t="shared" si="62"/>
        <v>9.7210855620435674E-2</v>
      </c>
      <c r="AY1144">
        <f t="shared" si="62"/>
        <v>4.2707470303455709E-2</v>
      </c>
      <c r="AZ1144">
        <f t="shared" si="62"/>
        <v>8.1097120735898046E-2</v>
      </c>
      <c r="BA1144">
        <f t="shared" si="62"/>
        <v>2.8905839727216914E-2</v>
      </c>
      <c r="BB1144">
        <f t="shared" si="62"/>
        <v>-5.8346806193262345E-2</v>
      </c>
      <c r="BC1144">
        <f t="shared" si="62"/>
        <v>7.6267663122753543E-2</v>
      </c>
      <c r="BD1144">
        <f t="shared" si="62"/>
        <v>-1.5073369644983977E-2</v>
      </c>
      <c r="BE1144">
        <f t="shared" si="62"/>
        <v>-2.2391799443829224E-2</v>
      </c>
      <c r="BF1144">
        <f t="shared" si="62"/>
        <v>1.3461142829770401E-2</v>
      </c>
      <c r="BG1144">
        <f t="shared" si="62"/>
        <v>0.13158289767611003</v>
      </c>
      <c r="BH1144">
        <f t="shared" si="62"/>
        <v>0.12892710861229811</v>
      </c>
      <c r="BI1144">
        <f t="shared" si="62"/>
        <v>6.8832108788916976E-2</v>
      </c>
      <c r="BJ1144">
        <f t="shared" si="62"/>
        <v>4.6732811527894477E-2</v>
      </c>
      <c r="BK1144">
        <f t="shared" si="62"/>
        <v>4.6444512559633118E-2</v>
      </c>
      <c r="BL1144">
        <f t="shared" si="62"/>
        <v>0.16061297957594717</v>
      </c>
      <c r="BM1144">
        <f t="shared" si="62"/>
        <v>4.0417899670369205E-2</v>
      </c>
      <c r="BN1144">
        <f t="shared" si="62"/>
        <v>2.9569488293859469E-2</v>
      </c>
      <c r="BO1144">
        <f t="shared" si="62"/>
        <v>5.6968656528484471E-2</v>
      </c>
      <c r="BP1144">
        <f t="shared" si="62"/>
        <v>7.0534687675386495E-2</v>
      </c>
      <c r="BQ1144">
        <f t="shared" ref="BQ1144:DF1144" si="63">CORREL(BQ8:BQ1135,$DP$8:$DP$1135)</f>
        <v>0.10667834052298532</v>
      </c>
      <c r="BR1144">
        <f t="shared" si="63"/>
        <v>0.19093089917891415</v>
      </c>
      <c r="BS1144">
        <f t="shared" si="63"/>
        <v>0.1277338849499251</v>
      </c>
      <c r="BT1144">
        <f t="shared" si="63"/>
        <v>7.0379784362420733E-2</v>
      </c>
      <c r="BU1144">
        <f t="shared" si="63"/>
        <v>0.11999511087367978</v>
      </c>
      <c r="BV1144">
        <f t="shared" si="63"/>
        <v>0.14004444832796881</v>
      </c>
      <c r="BW1144">
        <f t="shared" si="63"/>
        <v>7.2909666033098772E-2</v>
      </c>
      <c r="BX1144">
        <f t="shared" si="63"/>
        <v>0.20189135144009646</v>
      </c>
      <c r="BY1144">
        <f t="shared" si="63"/>
        <v>-2.186874432653621E-2</v>
      </c>
      <c r="BZ1144">
        <f t="shared" si="63"/>
        <v>7.1865493529109273E-2</v>
      </c>
      <c r="CA1144">
        <f t="shared" si="63"/>
        <v>9.1869525317086184E-2</v>
      </c>
      <c r="CB1144">
        <f t="shared" si="63"/>
        <v>0.26285786686853091</v>
      </c>
      <c r="CC1144">
        <f t="shared" si="63"/>
        <v>-4.5548772584810705E-3</v>
      </c>
      <c r="CD1144">
        <f t="shared" si="63"/>
        <v>0.12699069006316685</v>
      </c>
      <c r="CE1144">
        <f t="shared" si="63"/>
        <v>0.14885580423053804</v>
      </c>
      <c r="CF1144">
        <f t="shared" si="63"/>
        <v>6.3180975374648077E-2</v>
      </c>
      <c r="CG1144">
        <f t="shared" si="63"/>
        <v>0.20453380520279479</v>
      </c>
      <c r="CH1144">
        <f t="shared" si="63"/>
        <v>0.10101294380619073</v>
      </c>
      <c r="CI1144">
        <f t="shared" si="63"/>
        <v>-8.9800708083892167E-5</v>
      </c>
      <c r="CJ1144">
        <f t="shared" si="63"/>
        <v>7.5656687779495028E-3</v>
      </c>
      <c r="CK1144">
        <f t="shared" si="63"/>
        <v>0.10732084330709482</v>
      </c>
      <c r="CL1144">
        <f t="shared" si="63"/>
        <v>0.13128212969746864</v>
      </c>
      <c r="CM1144">
        <f t="shared" si="63"/>
        <v>0.11310457105199112</v>
      </c>
      <c r="CN1144">
        <f t="shared" si="63"/>
        <v>5.3869800696204714E-2</v>
      </c>
      <c r="CO1144">
        <f t="shared" si="63"/>
        <v>6.27947195497537E-2</v>
      </c>
      <c r="CP1144">
        <f t="shared" si="63"/>
        <v>0.15140444542169187</v>
      </c>
      <c r="CQ1144">
        <f t="shared" si="63"/>
        <v>2.2614875449232182E-2</v>
      </c>
      <c r="CR1144">
        <f t="shared" si="63"/>
        <v>0.16104871854382405</v>
      </c>
      <c r="CS1144">
        <f t="shared" si="63"/>
        <v>6.3090237672590935E-2</v>
      </c>
      <c r="CT1144">
        <f t="shared" si="63"/>
        <v>-6.927687570195204E-2</v>
      </c>
      <c r="CU1144">
        <f t="shared" si="63"/>
        <v>0.16032684952399492</v>
      </c>
      <c r="CV1144">
        <f t="shared" si="63"/>
        <v>-4.1043731057327879E-2</v>
      </c>
      <c r="CW1144">
        <f t="shared" si="63"/>
        <v>-4.7373247548151823E-2</v>
      </c>
      <c r="CX1144">
        <f t="shared" si="63"/>
        <v>2.8526633923036771E-2</v>
      </c>
      <c r="CY1144">
        <f t="shared" si="63"/>
        <v>1.424673647562627E-2</v>
      </c>
      <c r="CZ1144">
        <f t="shared" si="63"/>
        <v>1.9907570211714895E-2</v>
      </c>
      <c r="DA1144">
        <f t="shared" si="63"/>
        <v>6.712744755480346E-2</v>
      </c>
      <c r="DB1144">
        <f t="shared" si="63"/>
        <v>0.18404875998997217</v>
      </c>
      <c r="DC1144">
        <f t="shared" si="63"/>
        <v>0.12571229263343267</v>
      </c>
      <c r="DD1144">
        <f t="shared" si="63"/>
        <v>5.8659571802796968E-2</v>
      </c>
      <c r="DE1144">
        <f t="shared" si="63"/>
        <v>5.7160676101850445E-2</v>
      </c>
      <c r="DF1144">
        <f t="shared" si="63"/>
        <v>0.20204378862706798</v>
      </c>
    </row>
    <row r="1145" spans="3:110" x14ac:dyDescent="0.55000000000000004">
      <c r="C1145" t="s">
        <v>4675</v>
      </c>
      <c r="D1145">
        <f>CORREL(D8:D1135,$DQ$8:$DQ$1135)</f>
        <v>0.11495074737517777</v>
      </c>
      <c r="E1145">
        <f t="shared" ref="E1145:BP1145" si="64">CORREL(E8:E1135,$DQ$8:$DQ$1135)</f>
        <v>0.15612502979317938</v>
      </c>
      <c r="F1145">
        <f t="shared" si="64"/>
        <v>0.14757259468293935</v>
      </c>
      <c r="G1145">
        <f t="shared" si="64"/>
        <v>0.16078931312432765</v>
      </c>
      <c r="H1145">
        <f t="shared" si="64"/>
        <v>8.9375199692858495E-2</v>
      </c>
      <c r="I1145">
        <f t="shared" si="64"/>
        <v>7.2233675257495064E-2</v>
      </c>
      <c r="J1145">
        <f t="shared" si="64"/>
        <v>0.1297162495901989</v>
      </c>
      <c r="K1145">
        <f t="shared" si="64"/>
        <v>0.14278803687277219</v>
      </c>
      <c r="L1145">
        <f t="shared" si="64"/>
        <v>0.1075041990035918</v>
      </c>
      <c r="M1145">
        <f t="shared" si="64"/>
        <v>0.18315470249852198</v>
      </c>
      <c r="N1145">
        <f t="shared" si="64"/>
        <v>0.18728590384337013</v>
      </c>
      <c r="O1145">
        <f t="shared" si="64"/>
        <v>0.12165384237232534</v>
      </c>
      <c r="P1145">
        <f t="shared" si="64"/>
        <v>0.1392017599682272</v>
      </c>
      <c r="Q1145">
        <f t="shared" si="64"/>
        <v>0.1117494728666517</v>
      </c>
      <c r="R1145">
        <f t="shared" si="64"/>
        <v>0.13564437299092585</v>
      </c>
      <c r="S1145">
        <f t="shared" si="64"/>
        <v>0.10737062155720536</v>
      </c>
      <c r="T1145">
        <f t="shared" si="64"/>
        <v>0.18432833213334029</v>
      </c>
      <c r="U1145">
        <f t="shared" si="64"/>
        <v>5.4985548626031416E-2</v>
      </c>
      <c r="V1145">
        <f t="shared" si="64"/>
        <v>9.1565476384719138E-2</v>
      </c>
      <c r="W1145">
        <f t="shared" si="64"/>
        <v>0.14640860467781971</v>
      </c>
      <c r="X1145">
        <f t="shared" si="64"/>
        <v>8.4433821653600818E-2</v>
      </c>
      <c r="Y1145">
        <f t="shared" si="64"/>
        <v>4.3347713675192051E-2</v>
      </c>
      <c r="Z1145">
        <f t="shared" si="64"/>
        <v>-2.1177684835850939E-2</v>
      </c>
      <c r="AA1145">
        <f t="shared" si="64"/>
        <v>0.12599998610547947</v>
      </c>
      <c r="AB1145">
        <f t="shared" si="64"/>
        <v>0.10646364389128263</v>
      </c>
      <c r="AC1145">
        <f t="shared" si="64"/>
        <v>6.4816677318226379E-2</v>
      </c>
      <c r="AD1145">
        <f t="shared" si="64"/>
        <v>0.13658508578877721</v>
      </c>
      <c r="AE1145">
        <f t="shared" si="64"/>
        <v>0.1415395350265419</v>
      </c>
      <c r="AF1145">
        <f t="shared" si="64"/>
        <v>0.15318893022658747</v>
      </c>
      <c r="AG1145">
        <f t="shared" si="64"/>
        <v>0.16155358965644601</v>
      </c>
      <c r="AH1145">
        <f t="shared" si="64"/>
        <v>4.7012341519921931E-2</v>
      </c>
      <c r="AI1145">
        <f t="shared" si="64"/>
        <v>0.10509481294601802</v>
      </c>
      <c r="AJ1145">
        <f t="shared" si="64"/>
        <v>0.24211566464570206</v>
      </c>
      <c r="AK1145">
        <f t="shared" si="64"/>
        <v>0.14571894024841497</v>
      </c>
      <c r="AL1145">
        <f t="shared" si="64"/>
        <v>0.17977216482119998</v>
      </c>
      <c r="AM1145">
        <f t="shared" si="64"/>
        <v>0.20379345300267299</v>
      </c>
      <c r="AN1145">
        <f t="shared" si="64"/>
        <v>0.19705548332142578</v>
      </c>
      <c r="AO1145">
        <f t="shared" si="64"/>
        <v>0.17087580931060792</v>
      </c>
      <c r="AP1145">
        <f t="shared" si="64"/>
        <v>0.10608260508012522</v>
      </c>
      <c r="AQ1145">
        <f t="shared" si="64"/>
        <v>0.11161156159275512</v>
      </c>
      <c r="AR1145">
        <f t="shared" si="64"/>
        <v>0.28936879721267639</v>
      </c>
      <c r="AS1145">
        <f t="shared" si="64"/>
        <v>0.20429977684263778</v>
      </c>
      <c r="AT1145">
        <f t="shared" si="64"/>
        <v>0.15955983449984423</v>
      </c>
      <c r="AU1145">
        <f t="shared" si="64"/>
        <v>0.16440531538377851</v>
      </c>
      <c r="AV1145">
        <f t="shared" si="64"/>
        <v>9.7615380697858953E-2</v>
      </c>
      <c r="AW1145">
        <f t="shared" si="64"/>
        <v>0.1057454585815073</v>
      </c>
      <c r="AX1145">
        <f t="shared" si="64"/>
        <v>8.2930537216440989E-2</v>
      </c>
      <c r="AY1145">
        <f t="shared" si="64"/>
        <v>-1.0684303567405877E-2</v>
      </c>
      <c r="AZ1145">
        <f t="shared" si="64"/>
        <v>0.12293680419684835</v>
      </c>
      <c r="BA1145">
        <f t="shared" si="64"/>
        <v>5.7205987628447745E-2</v>
      </c>
      <c r="BB1145">
        <f t="shared" si="64"/>
        <v>8.85320626986381E-2</v>
      </c>
      <c r="BC1145">
        <f t="shared" si="64"/>
        <v>0.13235184907551575</v>
      </c>
      <c r="BD1145">
        <f t="shared" si="64"/>
        <v>0.15648874511932132</v>
      </c>
      <c r="BE1145">
        <f t="shared" si="64"/>
        <v>4.0242700054713205E-2</v>
      </c>
      <c r="BF1145">
        <f t="shared" si="64"/>
        <v>0.10879085604592618</v>
      </c>
      <c r="BG1145">
        <f t="shared" si="64"/>
        <v>0.20874387698424712</v>
      </c>
      <c r="BH1145">
        <f t="shared" si="64"/>
        <v>0.11335283349601594</v>
      </c>
      <c r="BI1145">
        <f t="shared" si="64"/>
        <v>0.14570939332896671</v>
      </c>
      <c r="BJ1145">
        <f t="shared" si="64"/>
        <v>9.4367393736159655E-2</v>
      </c>
      <c r="BK1145">
        <f t="shared" si="64"/>
        <v>0.16961933911149851</v>
      </c>
      <c r="BL1145">
        <f t="shared" si="64"/>
        <v>0.20981923646727982</v>
      </c>
      <c r="BM1145">
        <f t="shared" si="64"/>
        <v>0.17202831100825916</v>
      </c>
      <c r="BN1145">
        <f t="shared" si="64"/>
        <v>0.11280660147721654</v>
      </c>
      <c r="BO1145">
        <f t="shared" si="64"/>
        <v>0.14352286413649165</v>
      </c>
      <c r="BP1145">
        <f t="shared" si="64"/>
        <v>0.16221055010171967</v>
      </c>
      <c r="BQ1145">
        <f t="shared" ref="BQ1145:DF1145" si="65">CORREL(BQ8:BQ1135,$DQ$8:$DQ$1135)</f>
        <v>8.602834368630298E-2</v>
      </c>
      <c r="BR1145">
        <f t="shared" si="65"/>
        <v>0.20357358312809359</v>
      </c>
      <c r="BS1145">
        <f t="shared" si="65"/>
        <v>0.13862307189774312</v>
      </c>
      <c r="BT1145">
        <f t="shared" si="65"/>
        <v>0.10439660528509181</v>
      </c>
      <c r="BU1145">
        <f t="shared" si="65"/>
        <v>8.3261203356670227E-2</v>
      </c>
      <c r="BV1145">
        <f t="shared" si="65"/>
        <v>0.21912189944092048</v>
      </c>
      <c r="BW1145">
        <f t="shared" si="65"/>
        <v>0.16209416254660247</v>
      </c>
      <c r="BX1145">
        <f t="shared" si="65"/>
        <v>0.19081001570318923</v>
      </c>
      <c r="BY1145">
        <f t="shared" si="65"/>
        <v>0.10846076305089056</v>
      </c>
      <c r="BZ1145">
        <f t="shared" si="65"/>
        <v>9.8238045687374043E-2</v>
      </c>
      <c r="CA1145">
        <f t="shared" si="65"/>
        <v>0.15776454789627772</v>
      </c>
      <c r="CB1145">
        <f t="shared" si="65"/>
        <v>0.30237778102451152</v>
      </c>
      <c r="CC1145">
        <f t="shared" si="65"/>
        <v>6.7116903853658844E-2</v>
      </c>
      <c r="CD1145">
        <f t="shared" si="65"/>
        <v>0.13866125630724813</v>
      </c>
      <c r="CE1145">
        <f t="shared" si="65"/>
        <v>0.21102919278579896</v>
      </c>
      <c r="CF1145">
        <f t="shared" si="65"/>
        <v>0.1200370632331124</v>
      </c>
      <c r="CG1145">
        <f t="shared" si="65"/>
        <v>0.18134422148703139</v>
      </c>
      <c r="CH1145">
        <f t="shared" si="65"/>
        <v>0.13795898866320658</v>
      </c>
      <c r="CI1145">
        <f t="shared" si="65"/>
        <v>0.10151351293477885</v>
      </c>
      <c r="CJ1145">
        <f t="shared" si="65"/>
        <v>7.9296608010163652E-2</v>
      </c>
      <c r="CK1145">
        <f t="shared" si="65"/>
        <v>0.10552935578934561</v>
      </c>
      <c r="CL1145">
        <f t="shared" si="65"/>
        <v>0.16368123739680751</v>
      </c>
      <c r="CM1145">
        <f t="shared" si="65"/>
        <v>0.19969444036814285</v>
      </c>
      <c r="CN1145">
        <f t="shared" si="65"/>
        <v>0.15454439042489099</v>
      </c>
      <c r="CO1145">
        <f t="shared" si="65"/>
        <v>9.5060977683611728E-2</v>
      </c>
      <c r="CP1145">
        <f t="shared" si="65"/>
        <v>0.1398364780600013</v>
      </c>
      <c r="CQ1145">
        <f t="shared" si="65"/>
        <v>0.11493039549731561</v>
      </c>
      <c r="CR1145">
        <f t="shared" si="65"/>
        <v>0.20445347653351884</v>
      </c>
      <c r="CS1145">
        <f t="shared" si="65"/>
        <v>0.11676390749960895</v>
      </c>
      <c r="CT1145">
        <f t="shared" si="65"/>
        <v>4.6951669887646916E-2</v>
      </c>
      <c r="CU1145">
        <f t="shared" si="65"/>
        <v>0.16675354878836937</v>
      </c>
      <c r="CV1145">
        <f t="shared" si="65"/>
        <v>0.12995403099424024</v>
      </c>
      <c r="CW1145">
        <f t="shared" si="65"/>
        <v>5.4546754508890079E-2</v>
      </c>
      <c r="CX1145">
        <f t="shared" si="65"/>
        <v>0.20036218448677587</v>
      </c>
      <c r="CY1145">
        <f t="shared" si="65"/>
        <v>0.16994638531845316</v>
      </c>
      <c r="CZ1145">
        <f t="shared" si="65"/>
        <v>8.8661199728710352E-2</v>
      </c>
      <c r="DA1145">
        <f t="shared" si="65"/>
        <v>6.2160986347885833E-2</v>
      </c>
      <c r="DB1145">
        <f t="shared" si="65"/>
        <v>0.19887008853763727</v>
      </c>
      <c r="DC1145">
        <f t="shared" si="65"/>
        <v>9.8628264248159764E-2</v>
      </c>
      <c r="DD1145">
        <f t="shared" si="65"/>
        <v>4.2446739925902935E-2</v>
      </c>
      <c r="DE1145">
        <f t="shared" si="65"/>
        <v>0.17108874201274196</v>
      </c>
      <c r="DF1145">
        <f t="shared" si="65"/>
        <v>0.33078286220594288</v>
      </c>
    </row>
    <row r="1146" spans="3:110" x14ac:dyDescent="0.55000000000000004">
      <c r="C1146" t="s">
        <v>4680</v>
      </c>
      <c r="D1146">
        <f>CORREL(D8:D1135,$DR$8:$DR$1135)</f>
        <v>0.16651131038304501</v>
      </c>
      <c r="E1146">
        <f t="shared" ref="E1146:BP1146" si="66">CORREL(E8:E1135,$DR$8:$DR$1135)</f>
        <v>0.17379197223274931</v>
      </c>
      <c r="F1146">
        <f t="shared" si="66"/>
        <v>0.1885776453263513</v>
      </c>
      <c r="G1146">
        <f t="shared" si="66"/>
        <v>0.16598591834239196</v>
      </c>
      <c r="H1146">
        <f t="shared" si="66"/>
        <v>9.5478501216317305E-2</v>
      </c>
      <c r="I1146">
        <f t="shared" si="66"/>
        <v>7.5017729606265113E-2</v>
      </c>
      <c r="J1146">
        <f t="shared" si="66"/>
        <v>0.14113232407109844</v>
      </c>
      <c r="K1146">
        <f t="shared" si="66"/>
        <v>0.11523070980208298</v>
      </c>
      <c r="L1146">
        <f t="shared" si="66"/>
        <v>0.19972995013312525</v>
      </c>
      <c r="M1146">
        <f t="shared" si="66"/>
        <v>0.18457364486418348</v>
      </c>
      <c r="N1146">
        <f t="shared" si="66"/>
        <v>0.18551350312199727</v>
      </c>
      <c r="O1146">
        <f t="shared" si="66"/>
        <v>0.15096001537356626</v>
      </c>
      <c r="P1146">
        <f t="shared" si="66"/>
        <v>0.16280056394947898</v>
      </c>
      <c r="Q1146">
        <f t="shared" si="66"/>
        <v>0.12438366574487844</v>
      </c>
      <c r="R1146">
        <f t="shared" si="66"/>
        <v>0.1159557398818897</v>
      </c>
      <c r="S1146">
        <f t="shared" si="66"/>
        <v>0.13820033444853272</v>
      </c>
      <c r="T1146">
        <f t="shared" si="66"/>
        <v>0.15552470186684125</v>
      </c>
      <c r="U1146">
        <f t="shared" si="66"/>
        <v>9.3019428361693232E-2</v>
      </c>
      <c r="V1146">
        <f t="shared" si="66"/>
        <v>0.11863817189454419</v>
      </c>
      <c r="W1146">
        <f t="shared" si="66"/>
        <v>0.16583974808417096</v>
      </c>
      <c r="X1146">
        <f t="shared" si="66"/>
        <v>6.6974358277355608E-2</v>
      </c>
      <c r="Y1146">
        <f t="shared" si="66"/>
        <v>6.8496348076377805E-2</v>
      </c>
      <c r="Z1146">
        <f t="shared" si="66"/>
        <v>4.8265403612344771E-2</v>
      </c>
      <c r="AA1146">
        <f t="shared" si="66"/>
        <v>0.1211079978176102</v>
      </c>
      <c r="AB1146">
        <f t="shared" si="66"/>
        <v>0.13076066036581688</v>
      </c>
      <c r="AC1146">
        <f t="shared" si="66"/>
        <v>7.0551050430924966E-2</v>
      </c>
      <c r="AD1146">
        <f t="shared" si="66"/>
        <v>0.1587133911535506</v>
      </c>
      <c r="AE1146">
        <f t="shared" si="66"/>
        <v>0.16982456165917431</v>
      </c>
      <c r="AF1146">
        <f t="shared" si="66"/>
        <v>0.1947483060478683</v>
      </c>
      <c r="AG1146">
        <f t="shared" si="66"/>
        <v>0.23776357194935055</v>
      </c>
      <c r="AH1146">
        <f t="shared" si="66"/>
        <v>8.623643341865328E-2</v>
      </c>
      <c r="AI1146">
        <f t="shared" si="66"/>
        <v>0.12064221758190995</v>
      </c>
      <c r="AJ1146">
        <f t="shared" si="66"/>
        <v>0.23127644233236097</v>
      </c>
      <c r="AK1146">
        <f t="shared" si="66"/>
        <v>0.15309253157503466</v>
      </c>
      <c r="AL1146">
        <f t="shared" si="66"/>
        <v>0.18596429972606951</v>
      </c>
      <c r="AM1146">
        <f t="shared" si="66"/>
        <v>0.20793170126831675</v>
      </c>
      <c r="AN1146">
        <f t="shared" si="66"/>
        <v>0.20906931264538728</v>
      </c>
      <c r="AO1146">
        <f t="shared" si="66"/>
        <v>0.18985736134481421</v>
      </c>
      <c r="AP1146">
        <f t="shared" si="66"/>
        <v>7.1824410282706849E-2</v>
      </c>
      <c r="AQ1146">
        <f t="shared" si="66"/>
        <v>8.8575256396281443E-2</v>
      </c>
      <c r="AR1146">
        <f t="shared" si="66"/>
        <v>0.25337793802750957</v>
      </c>
      <c r="AS1146">
        <f t="shared" si="66"/>
        <v>0.23805142638999788</v>
      </c>
      <c r="AT1146">
        <f t="shared" si="66"/>
        <v>0.22815034042900953</v>
      </c>
      <c r="AU1146">
        <f t="shared" si="66"/>
        <v>0.23429411366560932</v>
      </c>
      <c r="AV1146">
        <f t="shared" si="66"/>
        <v>0.14069408498548922</v>
      </c>
      <c r="AW1146">
        <f t="shared" si="66"/>
        <v>0.16422812371262757</v>
      </c>
      <c r="AX1146">
        <f t="shared" si="66"/>
        <v>8.6994732421367738E-2</v>
      </c>
      <c r="AY1146">
        <f t="shared" si="66"/>
        <v>6.4252065506918282E-2</v>
      </c>
      <c r="AZ1146">
        <f t="shared" si="66"/>
        <v>5.8507593829951958E-2</v>
      </c>
      <c r="BA1146">
        <f t="shared" si="66"/>
        <v>7.4730515536528958E-2</v>
      </c>
      <c r="BB1146">
        <f t="shared" si="66"/>
        <v>0.10981077028208015</v>
      </c>
      <c r="BC1146">
        <f t="shared" si="66"/>
        <v>0.18747739159532645</v>
      </c>
      <c r="BD1146">
        <f t="shared" si="66"/>
        <v>0.14054276478013406</v>
      </c>
      <c r="BE1146">
        <f t="shared" si="66"/>
        <v>0.11189905022391845</v>
      </c>
      <c r="BF1146">
        <f t="shared" si="66"/>
        <v>0.13900805880798733</v>
      </c>
      <c r="BG1146">
        <f t="shared" si="66"/>
        <v>0.2217885426757091</v>
      </c>
      <c r="BH1146">
        <f t="shared" si="66"/>
        <v>0.17376690973304423</v>
      </c>
      <c r="BI1146">
        <f t="shared" si="66"/>
        <v>0.15945911089947834</v>
      </c>
      <c r="BJ1146">
        <f t="shared" si="66"/>
        <v>0.17037597627107923</v>
      </c>
      <c r="BK1146">
        <f t="shared" si="66"/>
        <v>0.17337172441594859</v>
      </c>
      <c r="BL1146">
        <f t="shared" si="66"/>
        <v>0.25014104725360042</v>
      </c>
      <c r="BM1146">
        <f t="shared" si="66"/>
        <v>0.17198959968086067</v>
      </c>
      <c r="BN1146">
        <f t="shared" si="66"/>
        <v>0.12898793448026741</v>
      </c>
      <c r="BO1146">
        <f t="shared" si="66"/>
        <v>0.16647055211472445</v>
      </c>
      <c r="BP1146">
        <f t="shared" si="66"/>
        <v>0.17704321159561312</v>
      </c>
      <c r="BQ1146">
        <f t="shared" ref="BQ1146:DF1146" si="67">CORREL(BQ8:BQ1135,$DR$8:$DR$1135)</f>
        <v>0.16899844020779145</v>
      </c>
      <c r="BR1146">
        <f t="shared" si="67"/>
        <v>0.24279614198942981</v>
      </c>
      <c r="BS1146">
        <f t="shared" si="67"/>
        <v>0.17610205928448622</v>
      </c>
      <c r="BT1146">
        <f t="shared" si="67"/>
        <v>8.161178572147644E-2</v>
      </c>
      <c r="BU1146">
        <f t="shared" si="67"/>
        <v>0.12344340443472805</v>
      </c>
      <c r="BV1146">
        <f t="shared" si="67"/>
        <v>0.22148958835748317</v>
      </c>
      <c r="BW1146">
        <f t="shared" si="67"/>
        <v>0.17685701646611066</v>
      </c>
      <c r="BX1146">
        <f t="shared" si="67"/>
        <v>0.18378871722535919</v>
      </c>
      <c r="BY1146">
        <f t="shared" si="67"/>
        <v>0.17321602533653777</v>
      </c>
      <c r="BZ1146">
        <f t="shared" si="67"/>
        <v>0.13411380584912272</v>
      </c>
      <c r="CA1146">
        <f t="shared" si="67"/>
        <v>0.17693604632307278</v>
      </c>
      <c r="CB1146">
        <f t="shared" si="67"/>
        <v>0.33049367478352332</v>
      </c>
      <c r="CC1146">
        <f t="shared" si="67"/>
        <v>7.4752031616326889E-2</v>
      </c>
      <c r="CD1146">
        <f t="shared" si="67"/>
        <v>0.10454861323511466</v>
      </c>
      <c r="CE1146">
        <f t="shared" si="67"/>
        <v>0.23349752887668138</v>
      </c>
      <c r="CF1146">
        <f t="shared" si="67"/>
        <v>0.16257760455164547</v>
      </c>
      <c r="CG1146">
        <f t="shared" si="67"/>
        <v>0.26136185890302871</v>
      </c>
      <c r="CH1146">
        <f t="shared" si="67"/>
        <v>0.11387738522338241</v>
      </c>
      <c r="CI1146">
        <f t="shared" si="67"/>
        <v>0.14544618427098122</v>
      </c>
      <c r="CJ1146">
        <f t="shared" si="67"/>
        <v>0.14529882457168111</v>
      </c>
      <c r="CK1146">
        <f t="shared" si="67"/>
        <v>0.14162158240843303</v>
      </c>
      <c r="CL1146">
        <f t="shared" si="67"/>
        <v>0.20321322155608271</v>
      </c>
      <c r="CM1146">
        <f t="shared" si="67"/>
        <v>0.18369142265562477</v>
      </c>
      <c r="CN1146">
        <f t="shared" si="67"/>
        <v>0.24742917969768616</v>
      </c>
      <c r="CO1146">
        <f t="shared" si="67"/>
        <v>0.12812663538995839</v>
      </c>
      <c r="CP1146">
        <f t="shared" si="67"/>
        <v>0.17735003583518158</v>
      </c>
      <c r="CQ1146">
        <f t="shared" si="67"/>
        <v>0.1584355541405385</v>
      </c>
      <c r="CR1146">
        <f t="shared" si="67"/>
        <v>0.23627244005928197</v>
      </c>
      <c r="CS1146">
        <f t="shared" si="67"/>
        <v>0.12774147943022229</v>
      </c>
      <c r="CT1146">
        <f t="shared" si="67"/>
        <v>8.6833499771099165E-2</v>
      </c>
      <c r="CU1146">
        <f t="shared" si="67"/>
        <v>0.25821305212815743</v>
      </c>
      <c r="CV1146">
        <f t="shared" si="67"/>
        <v>0.16770654065105295</v>
      </c>
      <c r="CW1146">
        <f t="shared" si="67"/>
        <v>4.8000703339177025E-2</v>
      </c>
      <c r="CX1146">
        <f t="shared" si="67"/>
        <v>0.25395804623922097</v>
      </c>
      <c r="CY1146">
        <f t="shared" si="67"/>
        <v>0.15300240725283976</v>
      </c>
      <c r="CZ1146">
        <f t="shared" si="67"/>
        <v>8.3477873769449124E-2</v>
      </c>
      <c r="DA1146">
        <f t="shared" si="67"/>
        <v>9.4210641742101919E-2</v>
      </c>
      <c r="DB1146">
        <f t="shared" si="67"/>
        <v>0.24892279100100995</v>
      </c>
      <c r="DC1146">
        <f t="shared" si="67"/>
        <v>0.11616587384873242</v>
      </c>
      <c r="DD1146">
        <f t="shared" si="67"/>
        <v>9.7956986990979586E-2</v>
      </c>
      <c r="DE1146">
        <f t="shared" si="67"/>
        <v>0.18655117922768211</v>
      </c>
      <c r="DF1146">
        <f t="shared" si="67"/>
        <v>0.3945686856952148</v>
      </c>
    </row>
    <row r="1147" spans="3:110" x14ac:dyDescent="0.55000000000000004">
      <c r="C1147" t="s">
        <v>4690</v>
      </c>
      <c r="D1147">
        <f>CORREL(D8:D1135,$DS$8:$DS$1135)</f>
        <v>0.1599671209481722</v>
      </c>
      <c r="E1147">
        <f t="shared" ref="E1147:BP1147" si="68">CORREL(E8:E1135,$DS$8:$DS$1135)</f>
        <v>0.20509983319436836</v>
      </c>
      <c r="F1147">
        <f t="shared" si="68"/>
        <v>0.20668171247483835</v>
      </c>
      <c r="G1147">
        <f t="shared" si="68"/>
        <v>0.17996230632382348</v>
      </c>
      <c r="H1147">
        <f t="shared" si="68"/>
        <v>0.13000259704961892</v>
      </c>
      <c r="I1147">
        <f t="shared" si="68"/>
        <v>0.15464905399794077</v>
      </c>
      <c r="J1147">
        <f t="shared" si="68"/>
        <v>0.16300104207537</v>
      </c>
      <c r="K1147">
        <f t="shared" si="68"/>
        <v>0.12069766027871057</v>
      </c>
      <c r="L1147">
        <f t="shared" si="68"/>
        <v>0.13854727785255139</v>
      </c>
      <c r="M1147">
        <f t="shared" si="68"/>
        <v>0.23032118389417733</v>
      </c>
      <c r="N1147">
        <f t="shared" si="68"/>
        <v>0.23268946244335115</v>
      </c>
      <c r="O1147">
        <f t="shared" si="68"/>
        <v>0.13514867855250301</v>
      </c>
      <c r="P1147">
        <f t="shared" si="68"/>
        <v>0.13609876177312519</v>
      </c>
      <c r="Q1147">
        <f t="shared" si="68"/>
        <v>0.15485139334173909</v>
      </c>
      <c r="R1147">
        <f t="shared" si="68"/>
        <v>0.18794570055342788</v>
      </c>
      <c r="S1147">
        <f t="shared" si="68"/>
        <v>0.15706798496425711</v>
      </c>
      <c r="T1147">
        <f t="shared" si="68"/>
        <v>0.17537642241935644</v>
      </c>
      <c r="U1147">
        <f t="shared" si="68"/>
        <v>4.7673671442826658E-2</v>
      </c>
      <c r="V1147">
        <f t="shared" si="68"/>
        <v>0.17543861616180645</v>
      </c>
      <c r="W1147">
        <f t="shared" si="68"/>
        <v>0.17806142147011861</v>
      </c>
      <c r="X1147">
        <f t="shared" si="68"/>
        <v>0.1274609271862458</v>
      </c>
      <c r="Y1147">
        <f t="shared" si="68"/>
        <v>8.4021594417966541E-2</v>
      </c>
      <c r="Z1147">
        <f t="shared" si="68"/>
        <v>5.7231847879294674E-2</v>
      </c>
      <c r="AA1147">
        <f t="shared" si="68"/>
        <v>0.15314397761286888</v>
      </c>
      <c r="AB1147">
        <f t="shared" si="68"/>
        <v>0.15658704220269021</v>
      </c>
      <c r="AC1147">
        <f t="shared" si="68"/>
        <v>0.10151747835427337</v>
      </c>
      <c r="AD1147">
        <f t="shared" si="68"/>
        <v>0.17090146962021999</v>
      </c>
      <c r="AE1147">
        <f t="shared" si="68"/>
        <v>0.16335574464775829</v>
      </c>
      <c r="AF1147">
        <f t="shared" si="68"/>
        <v>0.2073512323627342</v>
      </c>
      <c r="AG1147">
        <f t="shared" si="68"/>
        <v>0.15581811437310689</v>
      </c>
      <c r="AH1147">
        <f t="shared" si="68"/>
        <v>0.1068695242307609</v>
      </c>
      <c r="AI1147">
        <f t="shared" si="68"/>
        <v>0.13726134510671661</v>
      </c>
      <c r="AJ1147">
        <f t="shared" si="68"/>
        <v>0.27366461599760239</v>
      </c>
      <c r="AK1147">
        <f t="shared" si="68"/>
        <v>0.18255545198025516</v>
      </c>
      <c r="AL1147">
        <f t="shared" si="68"/>
        <v>0.16493863032080935</v>
      </c>
      <c r="AM1147">
        <f t="shared" si="68"/>
        <v>0.2246644144350245</v>
      </c>
      <c r="AN1147">
        <f t="shared" si="68"/>
        <v>0.16591547683799301</v>
      </c>
      <c r="AO1147">
        <f t="shared" si="68"/>
        <v>0.20960252017472467</v>
      </c>
      <c r="AP1147">
        <f t="shared" si="68"/>
        <v>0.12724978174451035</v>
      </c>
      <c r="AQ1147">
        <f t="shared" si="68"/>
        <v>0.13228088311718825</v>
      </c>
      <c r="AR1147">
        <f t="shared" si="68"/>
        <v>0.24685300970240098</v>
      </c>
      <c r="AS1147">
        <f t="shared" si="68"/>
        <v>0.20596081815300277</v>
      </c>
      <c r="AT1147">
        <f t="shared" si="68"/>
        <v>0.1223834618049431</v>
      </c>
      <c r="AU1147">
        <f t="shared" si="68"/>
        <v>0.22148307676104934</v>
      </c>
      <c r="AV1147">
        <f t="shared" si="68"/>
        <v>0.11002448614613516</v>
      </c>
      <c r="AW1147">
        <f t="shared" si="68"/>
        <v>0.14858575978413735</v>
      </c>
      <c r="AX1147">
        <f t="shared" si="68"/>
        <v>0.13522992493997671</v>
      </c>
      <c r="AY1147">
        <f t="shared" si="68"/>
        <v>1.3776486718921512E-2</v>
      </c>
      <c r="AZ1147">
        <f t="shared" si="68"/>
        <v>0.21458972073178087</v>
      </c>
      <c r="BA1147">
        <f t="shared" si="68"/>
        <v>9.3069104676280476E-2</v>
      </c>
      <c r="BB1147">
        <f t="shared" si="68"/>
        <v>0.10800146693067404</v>
      </c>
      <c r="BC1147">
        <f t="shared" si="68"/>
        <v>0.16036696843091142</v>
      </c>
      <c r="BD1147">
        <f t="shared" si="68"/>
        <v>0.18025065185394953</v>
      </c>
      <c r="BE1147">
        <f t="shared" si="68"/>
        <v>4.5948602730475158E-2</v>
      </c>
      <c r="BF1147">
        <f t="shared" si="68"/>
        <v>0.13766431815236319</v>
      </c>
      <c r="BG1147">
        <f t="shared" si="68"/>
        <v>0.2805030379676991</v>
      </c>
      <c r="BH1147">
        <f t="shared" si="68"/>
        <v>0.13884695922101922</v>
      </c>
      <c r="BI1147">
        <f t="shared" si="68"/>
        <v>0.16906142473646374</v>
      </c>
      <c r="BJ1147">
        <f t="shared" si="68"/>
        <v>0.14026882647494696</v>
      </c>
      <c r="BK1147">
        <f t="shared" si="68"/>
        <v>0.2214410350378494</v>
      </c>
      <c r="BL1147">
        <f t="shared" si="68"/>
        <v>0.22630321121753935</v>
      </c>
      <c r="BM1147">
        <f t="shared" si="68"/>
        <v>0.18331924418948362</v>
      </c>
      <c r="BN1147">
        <f t="shared" si="68"/>
        <v>0.13397140788872167</v>
      </c>
      <c r="BO1147">
        <f t="shared" si="68"/>
        <v>0.17368404636486343</v>
      </c>
      <c r="BP1147">
        <f t="shared" si="68"/>
        <v>0.18328330292627942</v>
      </c>
      <c r="BQ1147">
        <f t="shared" ref="BQ1147:DF1147" si="69">CORREL(BQ8:BQ1135,$DS$8:$DS$1135)</f>
        <v>9.110991481066627E-2</v>
      </c>
      <c r="BR1147">
        <f t="shared" si="69"/>
        <v>0.27427129518376969</v>
      </c>
      <c r="BS1147">
        <f t="shared" si="69"/>
        <v>0.1804456332685046</v>
      </c>
      <c r="BT1147">
        <f t="shared" si="69"/>
        <v>0.15667858158086984</v>
      </c>
      <c r="BU1147">
        <f t="shared" si="69"/>
        <v>0.14175559750005121</v>
      </c>
      <c r="BV1147">
        <f t="shared" si="69"/>
        <v>0.21478509489317432</v>
      </c>
      <c r="BW1147">
        <f t="shared" si="69"/>
        <v>0.22494134398056206</v>
      </c>
      <c r="BX1147">
        <f t="shared" si="69"/>
        <v>0.24035878359548621</v>
      </c>
      <c r="BY1147">
        <f t="shared" si="69"/>
        <v>7.5888071305746319E-2</v>
      </c>
      <c r="BZ1147">
        <f t="shared" si="69"/>
        <v>0.12834787282039531</v>
      </c>
      <c r="CA1147">
        <f t="shared" si="69"/>
        <v>0.17377758836898721</v>
      </c>
      <c r="CB1147">
        <f t="shared" si="69"/>
        <v>0.23832025555117575</v>
      </c>
      <c r="CC1147">
        <f t="shared" si="69"/>
        <v>8.5484888003088649E-2</v>
      </c>
      <c r="CD1147">
        <f t="shared" si="69"/>
        <v>0.18177534369058226</v>
      </c>
      <c r="CE1147">
        <f t="shared" si="69"/>
        <v>0.26406054993132988</v>
      </c>
      <c r="CF1147">
        <f t="shared" si="69"/>
        <v>0.11897418720198609</v>
      </c>
      <c r="CG1147">
        <f t="shared" si="69"/>
        <v>0.23666007678233505</v>
      </c>
      <c r="CH1147">
        <f t="shared" si="69"/>
        <v>0.15908264060660693</v>
      </c>
      <c r="CI1147">
        <f t="shared" si="69"/>
        <v>7.8152797118484066E-2</v>
      </c>
      <c r="CJ1147">
        <f t="shared" si="69"/>
        <v>5.3731182673373422E-2</v>
      </c>
      <c r="CK1147">
        <f t="shared" si="69"/>
        <v>0.19849418990337719</v>
      </c>
      <c r="CL1147">
        <f t="shared" si="69"/>
        <v>0.21701421883859434</v>
      </c>
      <c r="CM1147">
        <f t="shared" si="69"/>
        <v>0.23545195119791834</v>
      </c>
      <c r="CN1147">
        <f t="shared" si="69"/>
        <v>0.10904108225885097</v>
      </c>
      <c r="CO1147">
        <f t="shared" si="69"/>
        <v>0.15690347556397535</v>
      </c>
      <c r="CP1147">
        <f t="shared" si="69"/>
        <v>0.19392671622123411</v>
      </c>
      <c r="CQ1147">
        <f t="shared" si="69"/>
        <v>0.10601673547243669</v>
      </c>
      <c r="CR1147">
        <f t="shared" si="69"/>
        <v>0.25800065956621621</v>
      </c>
      <c r="CS1147">
        <f t="shared" si="69"/>
        <v>9.498404224310307E-2</v>
      </c>
      <c r="CT1147">
        <f t="shared" si="69"/>
        <v>2.1669125793123398E-2</v>
      </c>
      <c r="CU1147">
        <f t="shared" si="69"/>
        <v>0.21138803702616055</v>
      </c>
      <c r="CV1147">
        <f t="shared" si="69"/>
        <v>0.1716602780770603</v>
      </c>
      <c r="CW1147">
        <f t="shared" si="69"/>
        <v>9.6187299098641335E-2</v>
      </c>
      <c r="CX1147">
        <f t="shared" si="69"/>
        <v>0.17712665834997687</v>
      </c>
      <c r="CY1147">
        <f t="shared" si="69"/>
        <v>0.20539328602167392</v>
      </c>
      <c r="CZ1147">
        <f t="shared" si="69"/>
        <v>0.1633739439568806</v>
      </c>
      <c r="DA1147">
        <f t="shared" si="69"/>
        <v>7.6445707770271945E-2</v>
      </c>
      <c r="DB1147">
        <f t="shared" si="69"/>
        <v>0.21856318299108721</v>
      </c>
      <c r="DC1147">
        <f t="shared" si="69"/>
        <v>0.21243935868593242</v>
      </c>
      <c r="DD1147">
        <f t="shared" si="69"/>
        <v>0.10413390894550298</v>
      </c>
      <c r="DE1147">
        <f t="shared" si="69"/>
        <v>0.17014123614692436</v>
      </c>
      <c r="DF1147">
        <f t="shared" si="69"/>
        <v>0.39984385390373428</v>
      </c>
    </row>
  </sheetData>
  <autoFilter ref="A7:DJ1144" xr:uid="{2ED1365D-952D-4C51-B495-A0BB69409EF5}">
    <filterColumn colId="111">
      <filters>
        <filter val="0"/>
      </filters>
    </filterColumn>
  </autoFilter>
  <phoneticPr fontId="18"/>
  <conditionalFormatting sqref="D8:DE1135">
    <cfRule type="colorScale" priority="25">
      <colorScale>
        <cfvo type="min"/>
        <cfvo type="max"/>
        <color rgb="FFFCFCFF"/>
        <color rgb="FFF8696B"/>
      </colorScale>
    </cfRule>
  </conditionalFormatting>
  <conditionalFormatting sqref="D1136:DF1136">
    <cfRule type="colorScale" priority="23">
      <colorScale>
        <cfvo type="min"/>
        <cfvo type="max"/>
        <color rgb="FFFCFCFF"/>
        <color rgb="FF63BE7B"/>
      </colorScale>
    </cfRule>
  </conditionalFormatting>
  <conditionalFormatting sqref="D1137:DF1137">
    <cfRule type="colorScale" priority="22">
      <colorScale>
        <cfvo type="min"/>
        <cfvo type="max"/>
        <color rgb="FFFCFCFF"/>
        <color rgb="FF63BE7B"/>
      </colorScale>
    </cfRule>
  </conditionalFormatting>
  <conditionalFormatting sqref="D1138:DF1138">
    <cfRule type="colorScale" priority="21">
      <colorScale>
        <cfvo type="min"/>
        <cfvo type="max"/>
        <color rgb="FFFCFCFF"/>
        <color rgb="FF63BE7B"/>
      </colorScale>
    </cfRule>
  </conditionalFormatting>
  <conditionalFormatting sqref="D1139:DF1141">
    <cfRule type="colorScale" priority="20">
      <colorScale>
        <cfvo type="min"/>
        <cfvo type="max"/>
        <color rgb="FFFCFCFF"/>
        <color rgb="FF63BE7B"/>
      </colorScale>
    </cfRule>
  </conditionalFormatting>
  <conditionalFormatting sqref="D1142:DF1142">
    <cfRule type="colorScale" priority="19">
      <colorScale>
        <cfvo type="min"/>
        <cfvo type="max"/>
        <color rgb="FFFCFCFF"/>
        <color rgb="FF63BE7B"/>
      </colorScale>
    </cfRule>
  </conditionalFormatting>
  <conditionalFormatting sqref="D1143:DF1143">
    <cfRule type="colorScale" priority="18">
      <colorScale>
        <cfvo type="min"/>
        <cfvo type="max"/>
        <color rgb="FFFCFCFF"/>
        <color rgb="FF63BE7B"/>
      </colorScale>
    </cfRule>
  </conditionalFormatting>
  <conditionalFormatting sqref="D1144:DF1144">
    <cfRule type="colorScale" priority="11">
      <colorScale>
        <cfvo type="min"/>
        <cfvo type="max"/>
        <color rgb="FFFCFCFF"/>
        <color rgb="FF63BE7B"/>
      </colorScale>
    </cfRule>
  </conditionalFormatting>
  <conditionalFormatting sqref="D1145:DF1145">
    <cfRule type="colorScale" priority="8">
      <colorScale>
        <cfvo type="min"/>
        <cfvo type="max"/>
        <color rgb="FFFCFCFF"/>
        <color rgb="FF63BE7B"/>
      </colorScale>
    </cfRule>
  </conditionalFormatting>
  <conditionalFormatting sqref="D1146:DF1146">
    <cfRule type="colorScale" priority="3">
      <colorScale>
        <cfvo type="min"/>
        <cfvo type="max"/>
        <color rgb="FFFCFCFF"/>
        <color rgb="FF63BE7B"/>
      </colorScale>
    </cfRule>
  </conditionalFormatting>
  <conditionalFormatting sqref="DF8:DF1135">
    <cfRule type="colorScale" priority="24">
      <colorScale>
        <cfvo type="min"/>
        <cfvo type="max"/>
        <color rgb="FFFCFCFF"/>
        <color rgb="FF63BE7B"/>
      </colorScale>
    </cfRule>
  </conditionalFormatting>
  <conditionalFormatting sqref="DI8:DI1135">
    <cfRule type="colorScale" priority="17">
      <colorScale>
        <cfvo type="min"/>
        <cfvo type="max"/>
        <color rgb="FFFFEF9C"/>
        <color rgb="FF63BE7B"/>
      </colorScale>
    </cfRule>
  </conditionalFormatting>
  <conditionalFormatting sqref="DJ8:DJ1135">
    <cfRule type="colorScale" priority="16">
      <colorScale>
        <cfvo type="min"/>
        <cfvo type="max"/>
        <color rgb="FFFFEF9C"/>
        <color rgb="FF63BE7B"/>
      </colorScale>
    </cfRule>
  </conditionalFormatting>
  <conditionalFormatting sqref="DK8:DM8 DK9:DL1135 DM9:DM1146">
    <cfRule type="colorScale" priority="15">
      <colorScale>
        <cfvo type="min"/>
        <cfvo type="max"/>
        <color rgb="FFFFEF9C"/>
        <color rgb="FF63BE7B"/>
      </colorScale>
    </cfRule>
  </conditionalFormatting>
  <conditionalFormatting sqref="DN8:DN1135">
    <cfRule type="colorScale" priority="14">
      <colorScale>
        <cfvo type="min"/>
        <cfvo type="max"/>
        <color rgb="FFFFEF9C"/>
        <color rgb="FF63BE7B"/>
      </colorScale>
    </cfRule>
  </conditionalFormatting>
  <conditionalFormatting sqref="DO8:DO1135">
    <cfRule type="colorScale" priority="13">
      <colorScale>
        <cfvo type="min"/>
        <cfvo type="max"/>
        <color rgb="FFFFEF9C"/>
        <color rgb="FF63BE7B"/>
      </colorScale>
    </cfRule>
  </conditionalFormatting>
  <conditionalFormatting sqref="DP8:DP1135">
    <cfRule type="colorScale" priority="12">
      <colorScale>
        <cfvo type="min"/>
        <cfvo type="max"/>
        <color rgb="FFFFEF9C"/>
        <color rgb="FF63BE7B"/>
      </colorScale>
    </cfRule>
  </conditionalFormatting>
  <conditionalFormatting sqref="DQ8:DQ9 DQ12:DQ432 DQ434:DQ1144">
    <cfRule type="colorScale" priority="10">
      <colorScale>
        <cfvo type="min"/>
        <cfvo type="max"/>
        <color rgb="FFFFEF9C"/>
        <color rgb="FF63BE7B"/>
      </colorScale>
    </cfRule>
  </conditionalFormatting>
  <conditionalFormatting sqref="DQ433">
    <cfRule type="colorScale" priority="5">
      <colorScale>
        <cfvo type="min"/>
        <cfvo type="max"/>
        <color rgb="FFFFEF9C"/>
        <color rgb="FF63BE7B"/>
      </colorScale>
    </cfRule>
  </conditionalFormatting>
  <conditionalFormatting sqref="DQ10:DR10">
    <cfRule type="colorScale" priority="7">
      <colorScale>
        <cfvo type="min"/>
        <cfvo type="max"/>
        <color rgb="FFFFEF9C"/>
        <color rgb="FF63BE7B"/>
      </colorScale>
    </cfRule>
  </conditionalFormatting>
  <conditionalFormatting sqref="DQ11:DR11">
    <cfRule type="colorScale" priority="6">
      <colorScale>
        <cfvo type="min"/>
        <cfvo type="max"/>
        <color rgb="FFFFEF9C"/>
        <color rgb="FF63BE7B"/>
      </colorScale>
    </cfRule>
  </conditionalFormatting>
  <conditionalFormatting sqref="DR8:DR9 DR12:DR1135">
    <cfRule type="colorScale" priority="4">
      <colorScale>
        <cfvo type="min"/>
        <cfvo type="max"/>
        <color rgb="FFFFEF9C"/>
        <color rgb="FF63BE7B"/>
      </colorScale>
    </cfRule>
  </conditionalFormatting>
  <conditionalFormatting sqref="DR1136:DR1144">
    <cfRule type="colorScale" priority="9">
      <colorScale>
        <cfvo type="min"/>
        <cfvo type="max"/>
        <color rgb="FFFFEF9C"/>
        <color rgb="FF63BE7B"/>
      </colorScale>
    </cfRule>
  </conditionalFormatting>
  <conditionalFormatting sqref="DS8:DS1146">
    <cfRule type="colorScale" priority="2">
      <colorScale>
        <cfvo type="min"/>
        <cfvo type="max"/>
        <color rgb="FFFFEF9C"/>
        <color rgb="FF63BE7B"/>
      </colorScale>
    </cfRule>
  </conditionalFormatting>
  <conditionalFormatting sqref="D1147:DF114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8504-1E6A-4209-AAE5-5DEEA78BFF54}">
  <sheetPr codeName="Sheet4"/>
  <dimension ref="A1:O1247"/>
  <sheetViews>
    <sheetView topLeftCell="C1" workbookViewId="0">
      <selection activeCell="G3" sqref="G3"/>
    </sheetView>
  </sheetViews>
  <sheetFormatPr defaultRowHeight="18" x14ac:dyDescent="0.55000000000000004"/>
  <cols>
    <col min="1" max="1" width="33.75" customWidth="1"/>
    <col min="2" max="2" width="32.4140625" customWidth="1"/>
    <col min="3" max="4" width="23.33203125" customWidth="1"/>
    <col min="7" max="7" width="13.1640625" customWidth="1"/>
    <col min="8" max="10" width="13.33203125" customWidth="1"/>
  </cols>
  <sheetData>
    <row r="1" spans="1:15" x14ac:dyDescent="0.55000000000000004">
      <c r="A1" t="s">
        <v>4519</v>
      </c>
      <c r="B1" t="s">
        <v>4517</v>
      </c>
      <c r="C1" s="4" t="s">
        <v>1731</v>
      </c>
      <c r="D1" s="4" t="s">
        <v>3896</v>
      </c>
      <c r="E1">
        <v>0.123595505617977</v>
      </c>
      <c r="F1">
        <f>K1</f>
        <v>0.19047619047618999</v>
      </c>
      <c r="G1">
        <f>O1</f>
        <v>0.22448979591836701</v>
      </c>
      <c r="H1" s="4"/>
      <c r="I1" t="s">
        <v>4549</v>
      </c>
      <c r="J1" s="4" t="s">
        <v>1299</v>
      </c>
      <c r="K1">
        <v>0.19047619047618999</v>
      </c>
      <c r="M1" t="s">
        <v>4549</v>
      </c>
      <c r="N1" t="s">
        <v>1299</v>
      </c>
      <c r="O1">
        <v>0.22448979591836701</v>
      </c>
    </row>
    <row r="2" spans="1:15" x14ac:dyDescent="0.55000000000000004">
      <c r="A2" t="s">
        <v>4519</v>
      </c>
      <c r="B2" t="s">
        <v>3826</v>
      </c>
      <c r="C2" s="4" t="s">
        <v>3897</v>
      </c>
      <c r="D2" s="4" t="s">
        <v>1616</v>
      </c>
      <c r="E2">
        <v>0.123595505617977</v>
      </c>
      <c r="F2">
        <f t="shared" ref="F2:F65" si="0">K2</f>
        <v>0.16959064327485299</v>
      </c>
      <c r="G2">
        <f t="shared" ref="G2:G65" si="1">O2</f>
        <v>0.20481927710843301</v>
      </c>
      <c r="H2" s="4"/>
      <c r="I2" t="s">
        <v>4549</v>
      </c>
      <c r="J2" s="4" t="s">
        <v>1300</v>
      </c>
      <c r="K2">
        <v>0.16959064327485299</v>
      </c>
      <c r="M2" t="s">
        <v>4549</v>
      </c>
      <c r="N2" t="s">
        <v>1300</v>
      </c>
      <c r="O2">
        <v>0.20481927710843301</v>
      </c>
    </row>
    <row r="3" spans="1:15" x14ac:dyDescent="0.55000000000000004">
      <c r="A3" t="s">
        <v>4519</v>
      </c>
      <c r="B3" t="s">
        <v>3827</v>
      </c>
      <c r="C3" s="4" t="s">
        <v>1732</v>
      </c>
      <c r="D3" s="4" t="s">
        <v>3898</v>
      </c>
      <c r="E3">
        <v>9.8901098901098897E-2</v>
      </c>
      <c r="F3">
        <f t="shared" si="0"/>
        <v>0.16279069767441801</v>
      </c>
      <c r="G3">
        <f t="shared" si="1"/>
        <v>0.2</v>
      </c>
      <c r="H3" s="4"/>
      <c r="I3" t="s">
        <v>4549</v>
      </c>
      <c r="J3" s="4" t="s">
        <v>1317</v>
      </c>
      <c r="K3">
        <v>0.16279069767441801</v>
      </c>
      <c r="M3" t="s">
        <v>4549</v>
      </c>
      <c r="N3" t="s">
        <v>1317</v>
      </c>
      <c r="O3">
        <v>0.2</v>
      </c>
    </row>
    <row r="4" spans="1:15" x14ac:dyDescent="0.55000000000000004">
      <c r="A4" t="s">
        <v>4519</v>
      </c>
      <c r="B4" t="s">
        <v>3828</v>
      </c>
      <c r="C4" s="4" t="s">
        <v>1733</v>
      </c>
      <c r="D4" s="4" t="s">
        <v>3899</v>
      </c>
      <c r="E4">
        <v>7.5268817204300995E-2</v>
      </c>
      <c r="F4">
        <f t="shared" si="0"/>
        <v>0.14285714285714199</v>
      </c>
      <c r="G4">
        <f t="shared" si="1"/>
        <v>0.181102362204724</v>
      </c>
      <c r="H4" s="4"/>
      <c r="I4" t="s">
        <v>4549</v>
      </c>
      <c r="J4" s="4" t="s">
        <v>1301</v>
      </c>
      <c r="K4">
        <v>0.14285714285714199</v>
      </c>
      <c r="M4" t="s">
        <v>4549</v>
      </c>
      <c r="N4" t="s">
        <v>1301</v>
      </c>
      <c r="O4">
        <v>0.181102362204724</v>
      </c>
    </row>
    <row r="5" spans="1:15" x14ac:dyDescent="0.55000000000000004">
      <c r="A5" t="s">
        <v>4519</v>
      </c>
      <c r="B5" t="s">
        <v>3829</v>
      </c>
      <c r="C5" s="4" t="s">
        <v>1734</v>
      </c>
      <c r="D5" s="4" t="s">
        <v>3353</v>
      </c>
      <c r="E5">
        <v>0.28205128205128199</v>
      </c>
      <c r="F5">
        <f t="shared" si="0"/>
        <v>0.273885350318471</v>
      </c>
      <c r="G5">
        <f t="shared" si="1"/>
        <v>0.31004366812227002</v>
      </c>
      <c r="H5" s="4"/>
      <c r="I5" t="s">
        <v>4549</v>
      </c>
      <c r="J5" s="4" t="s">
        <v>1284</v>
      </c>
      <c r="K5">
        <v>0.273885350318471</v>
      </c>
      <c r="M5" t="s">
        <v>4549</v>
      </c>
      <c r="N5" t="s">
        <v>1284</v>
      </c>
      <c r="O5">
        <v>0.31004366812227002</v>
      </c>
    </row>
    <row r="6" spans="1:15" x14ac:dyDescent="0.55000000000000004">
      <c r="A6" t="s">
        <v>4519</v>
      </c>
      <c r="B6" t="s">
        <v>3830</v>
      </c>
      <c r="C6" s="4" t="s">
        <v>1735</v>
      </c>
      <c r="D6" s="4" t="s">
        <v>3354</v>
      </c>
      <c r="E6">
        <v>0.35135135135135098</v>
      </c>
      <c r="F6">
        <f t="shared" si="0"/>
        <v>0.37931034482758602</v>
      </c>
      <c r="G6">
        <f t="shared" si="1"/>
        <v>0.35746606334841602</v>
      </c>
      <c r="H6" s="4"/>
      <c r="I6" t="s">
        <v>4549</v>
      </c>
      <c r="J6" s="4" t="s">
        <v>1285</v>
      </c>
      <c r="K6">
        <v>0.37931034482758602</v>
      </c>
      <c r="M6" t="s">
        <v>4549</v>
      </c>
      <c r="N6" t="s">
        <v>1285</v>
      </c>
      <c r="O6">
        <v>0.35746606334841602</v>
      </c>
    </row>
    <row r="7" spans="1:15" x14ac:dyDescent="0.55000000000000004">
      <c r="A7" t="s">
        <v>4519</v>
      </c>
      <c r="B7" t="s">
        <v>3831</v>
      </c>
      <c r="C7" s="4" t="s">
        <v>1736</v>
      </c>
      <c r="D7" s="4" t="s">
        <v>2574</v>
      </c>
      <c r="E7">
        <v>0.35135135135135098</v>
      </c>
      <c r="F7">
        <f t="shared" si="0"/>
        <v>0.36054421768707401</v>
      </c>
      <c r="G7">
        <f t="shared" si="1"/>
        <v>0.38888888888888801</v>
      </c>
      <c r="H7" s="4"/>
      <c r="I7" t="s">
        <v>4549</v>
      </c>
      <c r="J7" s="4" t="s">
        <v>1286</v>
      </c>
      <c r="K7">
        <v>0.36054421768707401</v>
      </c>
      <c r="M7" t="s">
        <v>4549</v>
      </c>
      <c r="N7" t="s">
        <v>1286</v>
      </c>
      <c r="O7">
        <v>0.38888888888888801</v>
      </c>
    </row>
    <row r="8" spans="1:15" x14ac:dyDescent="0.55000000000000004">
      <c r="A8" t="s">
        <v>4519</v>
      </c>
      <c r="B8" t="s">
        <v>3832</v>
      </c>
      <c r="C8" s="4" t="s">
        <v>1738</v>
      </c>
      <c r="D8" s="4" t="s">
        <v>3900</v>
      </c>
      <c r="E8">
        <v>0.35135135135135098</v>
      </c>
      <c r="F8">
        <f t="shared" si="0"/>
        <v>0.29032258064516098</v>
      </c>
      <c r="G8">
        <f t="shared" si="1"/>
        <v>0.33333333333333298</v>
      </c>
      <c r="H8" s="4"/>
      <c r="I8" t="s">
        <v>4549</v>
      </c>
      <c r="J8" s="4" t="s">
        <v>1333</v>
      </c>
      <c r="K8">
        <v>0.29032258064516098</v>
      </c>
      <c r="M8" t="s">
        <v>4549</v>
      </c>
      <c r="N8" t="s">
        <v>1333</v>
      </c>
      <c r="O8">
        <v>0.33333333333333298</v>
      </c>
    </row>
    <row r="9" spans="1:15" x14ac:dyDescent="0.55000000000000004">
      <c r="A9" t="s">
        <v>4519</v>
      </c>
      <c r="B9" t="s">
        <v>3833</v>
      </c>
      <c r="C9" s="4" t="s">
        <v>1737</v>
      </c>
      <c r="D9" s="4" t="s">
        <v>2590</v>
      </c>
      <c r="E9">
        <v>0.36986301369863001</v>
      </c>
      <c r="F9">
        <f t="shared" si="0"/>
        <v>0.43884892086330901</v>
      </c>
      <c r="G9">
        <f t="shared" si="1"/>
        <v>0.52284263959390798</v>
      </c>
      <c r="H9" s="4"/>
      <c r="I9" t="s">
        <v>4549</v>
      </c>
      <c r="J9" s="4" t="s">
        <v>1287</v>
      </c>
      <c r="K9">
        <v>0.43884892086330901</v>
      </c>
      <c r="M9" t="s">
        <v>4549</v>
      </c>
      <c r="N9" t="s">
        <v>1287</v>
      </c>
      <c r="O9">
        <v>0.52284263959390798</v>
      </c>
    </row>
    <row r="10" spans="1:15" x14ac:dyDescent="0.55000000000000004">
      <c r="A10" t="s">
        <v>4519</v>
      </c>
      <c r="B10" t="s">
        <v>3806</v>
      </c>
      <c r="C10" s="4" t="s">
        <v>1739</v>
      </c>
      <c r="D10" s="4" t="s">
        <v>2605</v>
      </c>
      <c r="E10">
        <v>0.16279069767441801</v>
      </c>
      <c r="F10">
        <f t="shared" si="0"/>
        <v>0.19047619047618999</v>
      </c>
      <c r="G10">
        <f t="shared" si="1"/>
        <v>0.23966942148760301</v>
      </c>
      <c r="H10" s="4"/>
      <c r="I10" t="s">
        <v>4549</v>
      </c>
      <c r="J10" s="4" t="s">
        <v>1256</v>
      </c>
      <c r="K10">
        <v>0.19047619047618999</v>
      </c>
      <c r="M10" t="s">
        <v>4549</v>
      </c>
      <c r="N10" t="s">
        <v>1256</v>
      </c>
      <c r="O10">
        <v>0.23966942148760301</v>
      </c>
    </row>
    <row r="11" spans="1:15" x14ac:dyDescent="0.55000000000000004">
      <c r="A11" t="s">
        <v>4519</v>
      </c>
      <c r="B11" t="s">
        <v>3807</v>
      </c>
      <c r="C11" s="4" t="s">
        <v>1740</v>
      </c>
      <c r="D11" s="4" t="s">
        <v>3901</v>
      </c>
      <c r="E11">
        <v>0.123595505617977</v>
      </c>
      <c r="F11">
        <f t="shared" si="0"/>
        <v>0.16279069767441801</v>
      </c>
      <c r="G11">
        <f t="shared" si="1"/>
        <v>0.185770750988142</v>
      </c>
      <c r="H11" s="4"/>
      <c r="I11" t="s">
        <v>4549</v>
      </c>
      <c r="J11" s="4" t="s">
        <v>1257</v>
      </c>
      <c r="K11">
        <v>0.16279069767441801</v>
      </c>
      <c r="M11" t="s">
        <v>4549</v>
      </c>
      <c r="N11" t="s">
        <v>1257</v>
      </c>
      <c r="O11">
        <v>0.185770750988142</v>
      </c>
    </row>
    <row r="12" spans="1:15" x14ac:dyDescent="0.55000000000000004">
      <c r="A12" t="s">
        <v>4519</v>
      </c>
      <c r="B12" t="s">
        <v>3834</v>
      </c>
      <c r="C12" s="4" t="s">
        <v>2534</v>
      </c>
      <c r="D12" s="4" t="s">
        <v>1662</v>
      </c>
      <c r="E12">
        <v>0.123595505617977</v>
      </c>
      <c r="F12">
        <f t="shared" si="0"/>
        <v>0.16279069767441801</v>
      </c>
      <c r="G12">
        <f t="shared" si="1"/>
        <v>0.181102362204724</v>
      </c>
      <c r="H12" s="4"/>
      <c r="I12" t="s">
        <v>4549</v>
      </c>
      <c r="J12" s="4" t="s">
        <v>1304</v>
      </c>
      <c r="K12">
        <v>0.16279069767441801</v>
      </c>
      <c r="M12" t="s">
        <v>4549</v>
      </c>
      <c r="N12" t="s">
        <v>1304</v>
      </c>
      <c r="O12">
        <v>0.181102362204724</v>
      </c>
    </row>
    <row r="13" spans="1:15" x14ac:dyDescent="0.55000000000000004">
      <c r="A13" t="s">
        <v>4519</v>
      </c>
      <c r="B13" t="s">
        <v>3835</v>
      </c>
      <c r="C13" s="4" t="s">
        <v>1741</v>
      </c>
      <c r="D13" s="4" t="s">
        <v>2632</v>
      </c>
      <c r="E13">
        <v>0.16279069767441801</v>
      </c>
      <c r="F13">
        <f t="shared" si="0"/>
        <v>0.20481927710843301</v>
      </c>
      <c r="G13">
        <f t="shared" si="1"/>
        <v>0.25</v>
      </c>
      <c r="H13" s="4"/>
      <c r="I13" t="s">
        <v>4549</v>
      </c>
      <c r="J13" s="4" t="s">
        <v>1290</v>
      </c>
      <c r="K13">
        <v>0.20481927710843301</v>
      </c>
      <c r="M13" t="s">
        <v>4549</v>
      </c>
      <c r="N13" t="s">
        <v>1290</v>
      </c>
      <c r="O13">
        <v>0.25</v>
      </c>
    </row>
    <row r="14" spans="1:15" x14ac:dyDescent="0.55000000000000004">
      <c r="A14" t="s">
        <v>4519</v>
      </c>
      <c r="B14" t="s">
        <v>3836</v>
      </c>
      <c r="C14" s="4" t="s">
        <v>1742</v>
      </c>
      <c r="D14" s="4" t="s">
        <v>3902</v>
      </c>
      <c r="E14">
        <v>0.17647058823529399</v>
      </c>
      <c r="F14">
        <f t="shared" si="0"/>
        <v>0.20481927710843301</v>
      </c>
      <c r="G14">
        <f t="shared" si="1"/>
        <v>0.209677419354838</v>
      </c>
      <c r="H14" s="4"/>
      <c r="I14" t="s">
        <v>4549</v>
      </c>
      <c r="J14" s="4" t="s">
        <v>1305</v>
      </c>
      <c r="K14">
        <v>0.20481927710843301</v>
      </c>
      <c r="M14" t="s">
        <v>4549</v>
      </c>
      <c r="N14" t="s">
        <v>1305</v>
      </c>
      <c r="O14">
        <v>0.209677419354838</v>
      </c>
    </row>
    <row r="15" spans="1:15" x14ac:dyDescent="0.55000000000000004">
      <c r="A15" t="s">
        <v>4519</v>
      </c>
      <c r="B15" t="s">
        <v>3837</v>
      </c>
      <c r="C15" s="4" t="s">
        <v>1743</v>
      </c>
      <c r="D15" s="4" t="s">
        <v>2652</v>
      </c>
      <c r="E15">
        <v>9.8901098901098897E-2</v>
      </c>
      <c r="F15">
        <f t="shared" si="0"/>
        <v>0.21212121212121199</v>
      </c>
      <c r="G15">
        <f t="shared" si="1"/>
        <v>0.255230125523012</v>
      </c>
      <c r="H15" s="4"/>
      <c r="I15" t="s">
        <v>4549</v>
      </c>
      <c r="J15" s="4" t="s">
        <v>1306</v>
      </c>
      <c r="K15">
        <v>0.21212121212121199</v>
      </c>
      <c r="M15" t="s">
        <v>4549</v>
      </c>
      <c r="N15" t="s">
        <v>1306</v>
      </c>
      <c r="O15">
        <v>0.255230125523012</v>
      </c>
    </row>
    <row r="16" spans="1:15" x14ac:dyDescent="0.55000000000000004">
      <c r="A16" t="s">
        <v>4519</v>
      </c>
      <c r="B16" t="s">
        <v>3808</v>
      </c>
      <c r="C16" s="4" t="s">
        <v>1744</v>
      </c>
      <c r="D16" s="4" t="s">
        <v>3903</v>
      </c>
      <c r="E16">
        <v>0.13636363636363599</v>
      </c>
      <c r="F16">
        <f t="shared" si="0"/>
        <v>0.14942528735632099</v>
      </c>
      <c r="G16">
        <f t="shared" si="1"/>
        <v>0.19521912350597601</v>
      </c>
      <c r="H16" s="4"/>
      <c r="I16" t="s">
        <v>4549</v>
      </c>
      <c r="J16" s="4" t="s">
        <v>1258</v>
      </c>
      <c r="K16">
        <v>0.14942528735632099</v>
      </c>
      <c r="M16" t="s">
        <v>4549</v>
      </c>
      <c r="N16" t="s">
        <v>1258</v>
      </c>
      <c r="O16">
        <v>0.19521912350597601</v>
      </c>
    </row>
    <row r="17" spans="1:15" x14ac:dyDescent="0.55000000000000004">
      <c r="A17" t="s">
        <v>4519</v>
      </c>
      <c r="B17" t="s">
        <v>3809</v>
      </c>
      <c r="C17" s="4" t="s">
        <v>1745</v>
      </c>
      <c r="D17" s="4" t="s">
        <v>2678</v>
      </c>
      <c r="E17">
        <v>0.47058823529411697</v>
      </c>
      <c r="F17">
        <f t="shared" si="0"/>
        <v>0.39860139860139798</v>
      </c>
      <c r="G17">
        <f t="shared" si="1"/>
        <v>0.401869158878504</v>
      </c>
      <c r="H17" s="4"/>
      <c r="I17" t="s">
        <v>4549</v>
      </c>
      <c r="J17" s="4" t="s">
        <v>1259</v>
      </c>
      <c r="K17">
        <v>0.39860139860139798</v>
      </c>
      <c r="M17" t="s">
        <v>4549</v>
      </c>
      <c r="N17" t="s">
        <v>1259</v>
      </c>
      <c r="O17">
        <v>0.401869158878504</v>
      </c>
    </row>
    <row r="18" spans="1:15" x14ac:dyDescent="0.55000000000000004">
      <c r="A18" t="s">
        <v>4519</v>
      </c>
      <c r="B18" t="s">
        <v>3838</v>
      </c>
      <c r="C18" s="4" t="s">
        <v>1746</v>
      </c>
      <c r="D18" s="4" t="s">
        <v>3904</v>
      </c>
      <c r="E18">
        <v>6.3829787234042507E-2</v>
      </c>
      <c r="F18">
        <f t="shared" si="0"/>
        <v>0.15606936416184899</v>
      </c>
      <c r="G18">
        <f t="shared" si="1"/>
        <v>0.171875</v>
      </c>
      <c r="H18" s="4"/>
      <c r="I18" t="s">
        <v>4549</v>
      </c>
      <c r="J18" s="4" t="s">
        <v>1321</v>
      </c>
      <c r="K18">
        <v>0.15606936416184899</v>
      </c>
      <c r="M18" t="s">
        <v>4549</v>
      </c>
      <c r="N18" t="s">
        <v>1321</v>
      </c>
      <c r="O18">
        <v>0.171875</v>
      </c>
    </row>
    <row r="19" spans="1:15" x14ac:dyDescent="0.55000000000000004">
      <c r="A19" t="s">
        <v>4519</v>
      </c>
      <c r="B19" t="s">
        <v>3839</v>
      </c>
      <c r="C19" s="4" t="s">
        <v>1747</v>
      </c>
      <c r="D19" s="4" t="s">
        <v>3905</v>
      </c>
      <c r="E19">
        <v>0.123595505617977</v>
      </c>
      <c r="F19">
        <f t="shared" si="0"/>
        <v>0.20481927710843301</v>
      </c>
      <c r="G19">
        <f t="shared" si="1"/>
        <v>0.21457489878542499</v>
      </c>
      <c r="H19" s="4"/>
      <c r="I19" t="s">
        <v>4549</v>
      </c>
      <c r="J19" s="4" t="s">
        <v>1307</v>
      </c>
      <c r="K19">
        <v>0.20481927710843301</v>
      </c>
      <c r="M19" t="s">
        <v>4549</v>
      </c>
      <c r="N19" t="s">
        <v>1307</v>
      </c>
      <c r="O19">
        <v>0.21457489878542499</v>
      </c>
    </row>
    <row r="20" spans="1:15" x14ac:dyDescent="0.55000000000000004">
      <c r="A20" t="s">
        <v>4519</v>
      </c>
      <c r="B20" t="s">
        <v>3840</v>
      </c>
      <c r="C20" s="4" t="s">
        <v>1748</v>
      </c>
      <c r="D20" s="4" t="s">
        <v>3906</v>
      </c>
      <c r="E20">
        <v>8.6956521739130405E-2</v>
      </c>
      <c r="F20">
        <f t="shared" si="0"/>
        <v>0.19047619047618999</v>
      </c>
      <c r="G20">
        <f t="shared" si="1"/>
        <v>0.19521912350597601</v>
      </c>
      <c r="H20" s="4"/>
      <c r="I20" t="s">
        <v>4549</v>
      </c>
      <c r="J20" s="4" t="s">
        <v>1361</v>
      </c>
      <c r="K20">
        <v>0.19047619047618999</v>
      </c>
      <c r="M20" t="s">
        <v>4549</v>
      </c>
      <c r="N20" t="s">
        <v>1361</v>
      </c>
      <c r="O20">
        <v>0.19521912350597601</v>
      </c>
    </row>
    <row r="21" spans="1:15" x14ac:dyDescent="0.55000000000000004">
      <c r="A21" t="s">
        <v>4519</v>
      </c>
      <c r="B21" t="s">
        <v>3810</v>
      </c>
      <c r="C21" s="4" t="s">
        <v>1749</v>
      </c>
      <c r="D21" s="4" t="s">
        <v>2728</v>
      </c>
      <c r="E21">
        <v>0.33333333333333298</v>
      </c>
      <c r="F21">
        <f t="shared" si="0"/>
        <v>0.31578947368421001</v>
      </c>
      <c r="G21">
        <f t="shared" si="1"/>
        <v>0.38888888888888801</v>
      </c>
      <c r="H21" s="4"/>
      <c r="I21" t="s">
        <v>4549</v>
      </c>
      <c r="J21" s="4" t="s">
        <v>1260</v>
      </c>
      <c r="K21">
        <v>0.31578947368421001</v>
      </c>
      <c r="M21" t="s">
        <v>4549</v>
      </c>
      <c r="N21" t="s">
        <v>1260</v>
      </c>
      <c r="O21">
        <v>0.38888888888888801</v>
      </c>
    </row>
    <row r="22" spans="1:15" x14ac:dyDescent="0.55000000000000004">
      <c r="A22" t="s">
        <v>4519</v>
      </c>
      <c r="B22" t="s">
        <v>3841</v>
      </c>
      <c r="C22" s="4" t="s">
        <v>1750</v>
      </c>
      <c r="D22" s="4" t="s">
        <v>2750</v>
      </c>
      <c r="E22">
        <v>0.29870129870129802</v>
      </c>
      <c r="F22">
        <f t="shared" si="0"/>
        <v>0.38888888888888801</v>
      </c>
      <c r="G22">
        <f t="shared" si="1"/>
        <v>0.42180094786729799</v>
      </c>
      <c r="H22" s="4"/>
      <c r="I22" t="s">
        <v>4549</v>
      </c>
      <c r="J22" s="4" t="s">
        <v>1291</v>
      </c>
      <c r="K22">
        <v>0.38888888888888801</v>
      </c>
      <c r="M22" t="s">
        <v>4549</v>
      </c>
      <c r="N22" t="s">
        <v>1291</v>
      </c>
      <c r="O22">
        <v>0.42180094786729799</v>
      </c>
    </row>
    <row r="23" spans="1:15" x14ac:dyDescent="0.55000000000000004">
      <c r="A23" t="s">
        <v>4519</v>
      </c>
      <c r="B23" t="s">
        <v>3811</v>
      </c>
      <c r="C23" s="4" t="s">
        <v>1751</v>
      </c>
      <c r="D23" s="4" t="s">
        <v>2783</v>
      </c>
      <c r="E23">
        <v>0.36986301369863001</v>
      </c>
      <c r="F23">
        <f t="shared" si="0"/>
        <v>0.31578947368421001</v>
      </c>
      <c r="G23">
        <f t="shared" si="1"/>
        <v>0.34529147982062702</v>
      </c>
      <c r="H23" s="4"/>
      <c r="I23" t="s">
        <v>4549</v>
      </c>
      <c r="J23" s="4" t="s">
        <v>1261</v>
      </c>
      <c r="K23">
        <v>0.31578947368421001</v>
      </c>
      <c r="M23" t="s">
        <v>4549</v>
      </c>
      <c r="N23" t="s">
        <v>1261</v>
      </c>
      <c r="O23">
        <v>0.34529147982062702</v>
      </c>
    </row>
    <row r="24" spans="1:15" x14ac:dyDescent="0.55000000000000004">
      <c r="A24" t="s">
        <v>4519</v>
      </c>
      <c r="B24" t="s">
        <v>3842</v>
      </c>
      <c r="C24" s="4" t="s">
        <v>1752</v>
      </c>
      <c r="D24" s="4" t="s">
        <v>3907</v>
      </c>
      <c r="E24">
        <v>9.8901098901098897E-2</v>
      </c>
      <c r="F24">
        <f t="shared" si="0"/>
        <v>0.20481927710843301</v>
      </c>
      <c r="G24">
        <f t="shared" si="1"/>
        <v>0.219512195121951</v>
      </c>
      <c r="H24" s="4"/>
      <c r="I24" t="s">
        <v>4549</v>
      </c>
      <c r="J24" s="4" t="s">
        <v>1308</v>
      </c>
      <c r="K24">
        <v>0.20481927710843301</v>
      </c>
      <c r="M24" t="s">
        <v>4549</v>
      </c>
      <c r="N24" t="s">
        <v>1308</v>
      </c>
      <c r="O24">
        <v>0.219512195121951</v>
      </c>
    </row>
    <row r="25" spans="1:15" x14ac:dyDescent="0.55000000000000004">
      <c r="A25" t="s">
        <v>4519</v>
      </c>
      <c r="B25" t="s">
        <v>3812</v>
      </c>
      <c r="C25" s="4" t="s">
        <v>1753</v>
      </c>
      <c r="D25" s="4" t="s">
        <v>3908</v>
      </c>
      <c r="E25">
        <v>0.14942528735632099</v>
      </c>
      <c r="F25">
        <f t="shared" si="0"/>
        <v>0.16279069767441801</v>
      </c>
      <c r="G25">
        <f t="shared" si="1"/>
        <v>0.19521912350597601</v>
      </c>
      <c r="H25" s="4"/>
      <c r="I25" t="s">
        <v>4549</v>
      </c>
      <c r="J25" s="4" t="s">
        <v>1262</v>
      </c>
      <c r="K25">
        <v>0.16279069767441801</v>
      </c>
      <c r="M25" t="s">
        <v>4549</v>
      </c>
      <c r="N25" t="s">
        <v>1262</v>
      </c>
      <c r="O25">
        <v>0.19521912350597601</v>
      </c>
    </row>
    <row r="26" spans="1:15" x14ac:dyDescent="0.55000000000000004">
      <c r="A26" t="s">
        <v>4519</v>
      </c>
      <c r="B26" t="s">
        <v>3813</v>
      </c>
      <c r="C26" s="4" t="s">
        <v>1754</v>
      </c>
      <c r="D26" s="4" t="s">
        <v>2823</v>
      </c>
      <c r="E26">
        <v>0.44927536231884002</v>
      </c>
      <c r="F26">
        <f t="shared" si="0"/>
        <v>0.41843971631205601</v>
      </c>
      <c r="G26">
        <f t="shared" si="1"/>
        <v>0.38888888888888801</v>
      </c>
      <c r="H26" s="4"/>
      <c r="I26" t="s">
        <v>4549</v>
      </c>
      <c r="J26" s="4" t="s">
        <v>1263</v>
      </c>
      <c r="K26">
        <v>0.41843971631205601</v>
      </c>
      <c r="M26" t="s">
        <v>4549</v>
      </c>
      <c r="N26" t="s">
        <v>1263</v>
      </c>
      <c r="O26">
        <v>0.38888888888888801</v>
      </c>
    </row>
    <row r="27" spans="1:15" x14ac:dyDescent="0.55000000000000004">
      <c r="A27" t="s">
        <v>4519</v>
      </c>
      <c r="B27" t="s">
        <v>3814</v>
      </c>
      <c r="C27" s="4" t="s">
        <v>1755</v>
      </c>
      <c r="D27" s="4" t="s">
        <v>2848</v>
      </c>
      <c r="E27">
        <v>0.28205128205128199</v>
      </c>
      <c r="F27">
        <f t="shared" si="0"/>
        <v>0.265822784810126</v>
      </c>
      <c r="G27">
        <f t="shared" si="1"/>
        <v>0.32743362831858402</v>
      </c>
      <c r="H27" s="4"/>
      <c r="I27" t="s">
        <v>4549</v>
      </c>
      <c r="J27" s="4" t="s">
        <v>1264</v>
      </c>
      <c r="K27">
        <v>0.265822784810126</v>
      </c>
      <c r="M27" t="s">
        <v>4549</v>
      </c>
      <c r="N27" t="s">
        <v>1264</v>
      </c>
      <c r="O27">
        <v>0.32743362831858402</v>
      </c>
    </row>
    <row r="28" spans="1:15" x14ac:dyDescent="0.55000000000000004">
      <c r="A28" t="s">
        <v>4519</v>
      </c>
      <c r="B28" t="s">
        <v>3843</v>
      </c>
      <c r="C28" s="4" t="s">
        <v>1756</v>
      </c>
      <c r="D28" s="4" t="s">
        <v>2872</v>
      </c>
      <c r="E28">
        <v>0.35135135135135098</v>
      </c>
      <c r="F28">
        <f t="shared" si="0"/>
        <v>0.36054421768707401</v>
      </c>
      <c r="G28">
        <f t="shared" si="1"/>
        <v>0.38248847926267199</v>
      </c>
      <c r="H28" s="4"/>
      <c r="I28" t="s">
        <v>4549</v>
      </c>
      <c r="J28" s="4" t="s">
        <v>1309</v>
      </c>
      <c r="K28">
        <v>0.36054421768707401</v>
      </c>
      <c r="M28" t="s">
        <v>4549</v>
      </c>
      <c r="N28" t="s">
        <v>1309</v>
      </c>
      <c r="O28">
        <v>0.38248847926267199</v>
      </c>
    </row>
    <row r="29" spans="1:15" x14ac:dyDescent="0.55000000000000004">
      <c r="A29" t="s">
        <v>4519</v>
      </c>
      <c r="B29" t="s">
        <v>3815</v>
      </c>
      <c r="C29" s="4" t="s">
        <v>1757</v>
      </c>
      <c r="D29" s="4" t="s">
        <v>2892</v>
      </c>
      <c r="E29">
        <v>0.40845070422535201</v>
      </c>
      <c r="F29">
        <f t="shared" si="0"/>
        <v>0.50375939849623996</v>
      </c>
      <c r="G29">
        <f t="shared" si="1"/>
        <v>0.47058823529411697</v>
      </c>
      <c r="H29" s="4"/>
      <c r="I29" t="s">
        <v>4549</v>
      </c>
      <c r="J29" s="4" t="s">
        <v>1265</v>
      </c>
      <c r="K29">
        <v>0.50375939849623996</v>
      </c>
      <c r="M29" t="s">
        <v>4549</v>
      </c>
      <c r="N29" t="s">
        <v>1265</v>
      </c>
      <c r="O29">
        <v>0.47058823529411697</v>
      </c>
    </row>
    <row r="30" spans="1:15" x14ac:dyDescent="0.55000000000000004">
      <c r="A30" t="s">
        <v>4519</v>
      </c>
      <c r="B30" t="s">
        <v>3816</v>
      </c>
      <c r="C30" s="4" t="s">
        <v>1758</v>
      </c>
      <c r="D30" s="4" t="s">
        <v>2918</v>
      </c>
      <c r="E30">
        <v>0.44927536231884002</v>
      </c>
      <c r="F30">
        <f t="shared" si="0"/>
        <v>0.49253731343283502</v>
      </c>
      <c r="G30">
        <f t="shared" si="1"/>
        <v>0.53846153846153799</v>
      </c>
      <c r="H30" s="4"/>
      <c r="I30" t="s">
        <v>4549</v>
      </c>
      <c r="J30" s="4" t="s">
        <v>1266</v>
      </c>
      <c r="K30">
        <v>0.49253731343283502</v>
      </c>
      <c r="M30" t="s">
        <v>4549</v>
      </c>
      <c r="N30" t="s">
        <v>1266</v>
      </c>
      <c r="O30">
        <v>0.53846153846153799</v>
      </c>
    </row>
    <row r="31" spans="1:15" x14ac:dyDescent="0.55000000000000004">
      <c r="A31" t="s">
        <v>4519</v>
      </c>
      <c r="B31" t="s">
        <v>3817</v>
      </c>
      <c r="C31" s="4" t="s">
        <v>1759</v>
      </c>
      <c r="D31" s="4" t="s">
        <v>2956</v>
      </c>
      <c r="E31">
        <v>0.265822784810126</v>
      </c>
      <c r="F31">
        <f t="shared" si="0"/>
        <v>0.32450331125827803</v>
      </c>
      <c r="G31">
        <f t="shared" si="1"/>
        <v>0.32743362831858402</v>
      </c>
      <c r="H31" s="4"/>
      <c r="I31" t="s">
        <v>4549</v>
      </c>
      <c r="J31" s="4" t="s">
        <v>1267</v>
      </c>
      <c r="K31">
        <v>0.32450331125827803</v>
      </c>
      <c r="M31" t="s">
        <v>4549</v>
      </c>
      <c r="N31" t="s">
        <v>1267</v>
      </c>
      <c r="O31">
        <v>0.32743362831858402</v>
      </c>
    </row>
    <row r="32" spans="1:15" x14ac:dyDescent="0.55000000000000004">
      <c r="A32" t="s">
        <v>4519</v>
      </c>
      <c r="B32" t="s">
        <v>3818</v>
      </c>
      <c r="C32" s="4" t="s">
        <v>1760</v>
      </c>
      <c r="D32" s="4" t="s">
        <v>3909</v>
      </c>
      <c r="E32">
        <v>0.25</v>
      </c>
      <c r="F32">
        <f t="shared" si="0"/>
        <v>0.25786163522012501</v>
      </c>
      <c r="G32">
        <f t="shared" si="1"/>
        <v>0.31004366812227002</v>
      </c>
      <c r="H32" s="4"/>
      <c r="I32" t="s">
        <v>4549</v>
      </c>
      <c r="J32" s="4" t="s">
        <v>1268</v>
      </c>
      <c r="K32">
        <v>0.25786163522012501</v>
      </c>
      <c r="M32" t="s">
        <v>4549</v>
      </c>
      <c r="N32" t="s">
        <v>1268</v>
      </c>
      <c r="O32">
        <v>0.31004366812227002</v>
      </c>
    </row>
    <row r="33" spans="1:15" x14ac:dyDescent="0.55000000000000004">
      <c r="A33" t="s">
        <v>4519</v>
      </c>
      <c r="B33" t="s">
        <v>3844</v>
      </c>
      <c r="C33" s="4" t="s">
        <v>1761</v>
      </c>
      <c r="D33" s="4" t="s">
        <v>3910</v>
      </c>
      <c r="E33">
        <v>0.29870129870129802</v>
      </c>
      <c r="F33">
        <f t="shared" si="0"/>
        <v>0.31578947368421001</v>
      </c>
      <c r="G33">
        <f t="shared" si="1"/>
        <v>0.27659574468085102</v>
      </c>
      <c r="H33" s="4"/>
      <c r="I33" t="s">
        <v>4549</v>
      </c>
      <c r="J33" s="4" t="s">
        <v>1340</v>
      </c>
      <c r="K33">
        <v>0.31578947368421001</v>
      </c>
      <c r="M33" t="s">
        <v>4549</v>
      </c>
      <c r="N33" t="s">
        <v>1340</v>
      </c>
      <c r="O33">
        <v>0.27659574468085102</v>
      </c>
    </row>
    <row r="34" spans="1:15" x14ac:dyDescent="0.55000000000000004">
      <c r="A34" t="s">
        <v>4519</v>
      </c>
      <c r="B34" t="s">
        <v>3819</v>
      </c>
      <c r="C34" s="4" t="s">
        <v>1762</v>
      </c>
      <c r="D34" s="4" t="s">
        <v>3360</v>
      </c>
      <c r="E34">
        <v>0.28205128205128199</v>
      </c>
      <c r="F34">
        <f t="shared" si="0"/>
        <v>0.36054421768707401</v>
      </c>
      <c r="G34">
        <f t="shared" si="1"/>
        <v>0.29870129870129802</v>
      </c>
      <c r="H34" s="4"/>
      <c r="I34" t="s">
        <v>4549</v>
      </c>
      <c r="J34" s="4" t="s">
        <v>1269</v>
      </c>
      <c r="K34">
        <v>0.36054421768707401</v>
      </c>
      <c r="M34" t="s">
        <v>4549</v>
      </c>
      <c r="N34" t="s">
        <v>1269</v>
      </c>
      <c r="O34">
        <v>0.29870129870129802</v>
      </c>
    </row>
    <row r="35" spans="1:15" x14ac:dyDescent="0.55000000000000004">
      <c r="A35" t="s">
        <v>4519</v>
      </c>
      <c r="B35" t="s">
        <v>3820</v>
      </c>
      <c r="C35" s="4" t="s">
        <v>1763</v>
      </c>
      <c r="D35" s="4" t="s">
        <v>3027</v>
      </c>
      <c r="E35">
        <v>0.33333333333333298</v>
      </c>
      <c r="F35">
        <f t="shared" si="0"/>
        <v>0.29032258064516098</v>
      </c>
      <c r="G35">
        <f t="shared" si="1"/>
        <v>0.35135135135135098</v>
      </c>
      <c r="H35" s="4"/>
      <c r="I35" t="s">
        <v>4549</v>
      </c>
      <c r="J35" s="4" t="s">
        <v>1270</v>
      </c>
      <c r="K35">
        <v>0.29032258064516098</v>
      </c>
      <c r="M35" t="s">
        <v>4549</v>
      </c>
      <c r="N35" t="s">
        <v>1270</v>
      </c>
      <c r="O35">
        <v>0.35135135135135098</v>
      </c>
    </row>
    <row r="36" spans="1:15" x14ac:dyDescent="0.55000000000000004">
      <c r="A36" t="s">
        <v>4519</v>
      </c>
      <c r="B36" t="s">
        <v>3821</v>
      </c>
      <c r="C36" s="4" t="s">
        <v>1764</v>
      </c>
      <c r="D36" s="4" t="s">
        <v>3911</v>
      </c>
      <c r="E36">
        <v>0.13636363636363599</v>
      </c>
      <c r="F36">
        <f t="shared" si="0"/>
        <v>0.19047619047618999</v>
      </c>
      <c r="G36">
        <f t="shared" si="1"/>
        <v>0.21457489878542499</v>
      </c>
      <c r="H36" s="4"/>
      <c r="I36" t="s">
        <v>4549</v>
      </c>
      <c r="J36" s="4" t="s">
        <v>1271</v>
      </c>
      <c r="K36">
        <v>0.19047619047618999</v>
      </c>
      <c r="M36" t="s">
        <v>4549</v>
      </c>
      <c r="N36" t="s">
        <v>1271</v>
      </c>
      <c r="O36">
        <v>0.21457489878542499</v>
      </c>
    </row>
    <row r="37" spans="1:15" x14ac:dyDescent="0.55000000000000004">
      <c r="A37" t="s">
        <v>4519</v>
      </c>
      <c r="B37" t="s">
        <v>3822</v>
      </c>
      <c r="C37" s="4" t="s">
        <v>1765</v>
      </c>
      <c r="D37" s="4" t="s">
        <v>3087</v>
      </c>
      <c r="E37">
        <v>0.38888888888888801</v>
      </c>
      <c r="F37">
        <f t="shared" si="0"/>
        <v>0.35135135135135098</v>
      </c>
      <c r="G37">
        <f t="shared" si="1"/>
        <v>0.40845070422535201</v>
      </c>
      <c r="H37" s="4"/>
      <c r="I37" t="s">
        <v>4549</v>
      </c>
      <c r="J37" s="4" t="s">
        <v>1272</v>
      </c>
      <c r="K37">
        <v>0.35135135135135098</v>
      </c>
      <c r="M37" t="s">
        <v>4549</v>
      </c>
      <c r="N37" t="s">
        <v>1272</v>
      </c>
      <c r="O37">
        <v>0.40845070422535201</v>
      </c>
    </row>
    <row r="38" spans="1:15" x14ac:dyDescent="0.55000000000000004">
      <c r="A38" t="s">
        <v>4519</v>
      </c>
      <c r="B38" t="s">
        <v>3845</v>
      </c>
      <c r="C38" s="4" t="s">
        <v>1766</v>
      </c>
      <c r="D38" s="4" t="s">
        <v>3912</v>
      </c>
      <c r="E38">
        <v>0.19047619047618999</v>
      </c>
      <c r="F38">
        <f t="shared" si="0"/>
        <v>0.24223602484472001</v>
      </c>
      <c r="G38">
        <f t="shared" si="1"/>
        <v>0.29870129870129802</v>
      </c>
      <c r="H38" s="4"/>
      <c r="I38" t="s">
        <v>4549</v>
      </c>
      <c r="J38" s="4" t="s">
        <v>1315</v>
      </c>
      <c r="K38">
        <v>0.24223602484472001</v>
      </c>
      <c r="M38" t="s">
        <v>4549</v>
      </c>
      <c r="N38" t="s">
        <v>1315</v>
      </c>
      <c r="O38">
        <v>0.29870129870129802</v>
      </c>
    </row>
    <row r="39" spans="1:15" x14ac:dyDescent="0.55000000000000004">
      <c r="A39" t="s">
        <v>4519</v>
      </c>
      <c r="B39" t="s">
        <v>3846</v>
      </c>
      <c r="C39" s="4" t="s">
        <v>1767</v>
      </c>
      <c r="D39" s="4" t="s">
        <v>3913</v>
      </c>
      <c r="E39">
        <v>9.8901098901098897E-2</v>
      </c>
      <c r="F39">
        <f t="shared" si="0"/>
        <v>0.123595505617977</v>
      </c>
      <c r="G39">
        <f t="shared" si="1"/>
        <v>0.15384615384615299</v>
      </c>
      <c r="H39" s="4"/>
      <c r="I39" t="s">
        <v>4549</v>
      </c>
      <c r="J39" s="4" t="s">
        <v>1316</v>
      </c>
      <c r="K39">
        <v>0.123595505617977</v>
      </c>
      <c r="M39" t="s">
        <v>4549</v>
      </c>
      <c r="N39" t="s">
        <v>1316</v>
      </c>
      <c r="O39">
        <v>0.15384615384615299</v>
      </c>
    </row>
    <row r="40" spans="1:15" x14ac:dyDescent="0.55000000000000004">
      <c r="A40" t="s">
        <v>4519</v>
      </c>
      <c r="B40" t="s">
        <v>3823</v>
      </c>
      <c r="C40" s="4" t="s">
        <v>1768</v>
      </c>
      <c r="D40" s="4" t="s">
        <v>3160</v>
      </c>
      <c r="E40">
        <v>0.33333333333333298</v>
      </c>
      <c r="F40">
        <f t="shared" si="0"/>
        <v>0.39860139860139798</v>
      </c>
      <c r="G40">
        <f t="shared" si="1"/>
        <v>0.36986301369863001</v>
      </c>
      <c r="H40" s="4"/>
      <c r="I40" t="s">
        <v>4549</v>
      </c>
      <c r="J40" s="4" t="s">
        <v>1273</v>
      </c>
      <c r="K40">
        <v>0.39860139860139798</v>
      </c>
      <c r="M40" t="s">
        <v>4549</v>
      </c>
      <c r="N40" t="s">
        <v>1273</v>
      </c>
      <c r="O40">
        <v>0.36986301369863001</v>
      </c>
    </row>
    <row r="41" spans="1:15" x14ac:dyDescent="0.55000000000000004">
      <c r="A41" t="s">
        <v>4519</v>
      </c>
      <c r="B41" t="s">
        <v>3824</v>
      </c>
      <c r="C41" s="4" t="s">
        <v>2539</v>
      </c>
      <c r="D41" s="4" t="s">
        <v>1707</v>
      </c>
      <c r="E41">
        <v>0.20481927710843301</v>
      </c>
      <c r="F41">
        <f t="shared" si="0"/>
        <v>0.273885350318471</v>
      </c>
      <c r="G41">
        <f t="shared" si="1"/>
        <v>0.28205128205128199</v>
      </c>
      <c r="H41" s="4"/>
      <c r="I41" t="s">
        <v>4549</v>
      </c>
      <c r="J41" s="4" t="s">
        <v>1255</v>
      </c>
      <c r="K41">
        <v>0.273885350318471</v>
      </c>
      <c r="M41" t="s">
        <v>4549</v>
      </c>
      <c r="N41" t="s">
        <v>1255</v>
      </c>
      <c r="O41">
        <v>0.28205128205128199</v>
      </c>
    </row>
    <row r="42" spans="1:15" x14ac:dyDescent="0.55000000000000004">
      <c r="A42" t="s">
        <v>4519</v>
      </c>
      <c r="B42" t="s">
        <v>3847</v>
      </c>
      <c r="C42" s="4" t="s">
        <v>1769</v>
      </c>
      <c r="D42" s="4" t="s">
        <v>3361</v>
      </c>
      <c r="E42">
        <v>0.19047619047618999</v>
      </c>
      <c r="F42">
        <f t="shared" si="0"/>
        <v>0.265822784810126</v>
      </c>
      <c r="G42">
        <f t="shared" si="1"/>
        <v>0.27659574468085102</v>
      </c>
      <c r="H42" s="4"/>
      <c r="I42" t="s">
        <v>4549</v>
      </c>
      <c r="J42" s="4" t="s">
        <v>1296</v>
      </c>
      <c r="K42">
        <v>0.265822784810126</v>
      </c>
      <c r="M42" t="s">
        <v>4549</v>
      </c>
      <c r="N42" t="s">
        <v>1296</v>
      </c>
      <c r="O42">
        <v>0.27659574468085102</v>
      </c>
    </row>
    <row r="43" spans="1:15" x14ac:dyDescent="0.55000000000000004">
      <c r="A43" t="s">
        <v>4519</v>
      </c>
      <c r="B43" t="s">
        <v>3825</v>
      </c>
      <c r="C43" s="4" t="s">
        <v>1770</v>
      </c>
      <c r="D43" s="4" t="s">
        <v>3914</v>
      </c>
      <c r="E43">
        <v>8.6956521739130405E-2</v>
      </c>
      <c r="F43">
        <f t="shared" si="0"/>
        <v>0.14942528735632099</v>
      </c>
      <c r="G43">
        <f t="shared" si="1"/>
        <v>0.15384615384615299</v>
      </c>
      <c r="H43" s="4"/>
      <c r="I43" t="s">
        <v>4549</v>
      </c>
      <c r="J43" s="4" t="s">
        <v>1274</v>
      </c>
      <c r="K43">
        <v>0.14942528735632099</v>
      </c>
      <c r="M43" t="s">
        <v>4549</v>
      </c>
      <c r="N43" t="s">
        <v>1274</v>
      </c>
      <c r="O43">
        <v>0.15384615384615299</v>
      </c>
    </row>
    <row r="44" spans="1:15" x14ac:dyDescent="0.55000000000000004">
      <c r="A44" t="s">
        <v>4519</v>
      </c>
      <c r="B44" t="s">
        <v>3848</v>
      </c>
      <c r="C44" s="4" t="s">
        <v>1771</v>
      </c>
      <c r="D44" s="4" t="s">
        <v>3915</v>
      </c>
      <c r="E44">
        <v>0.20481927710843301</v>
      </c>
      <c r="F44">
        <f t="shared" si="0"/>
        <v>0.22699386503067401</v>
      </c>
      <c r="G44">
        <f t="shared" si="1"/>
        <v>0.234567901234567</v>
      </c>
      <c r="H44" s="4"/>
      <c r="I44" t="s">
        <v>4549</v>
      </c>
      <c r="J44" s="4" t="s">
        <v>1326</v>
      </c>
      <c r="K44">
        <v>0.22699386503067401</v>
      </c>
      <c r="M44" t="s">
        <v>4549</v>
      </c>
      <c r="N44" t="s">
        <v>1326</v>
      </c>
      <c r="O44">
        <v>0.234567901234567</v>
      </c>
    </row>
    <row r="45" spans="1:15" x14ac:dyDescent="0.55000000000000004">
      <c r="A45" t="s">
        <v>4519</v>
      </c>
      <c r="B45" t="s">
        <v>3849</v>
      </c>
      <c r="C45" s="4" t="s">
        <v>1772</v>
      </c>
      <c r="D45" s="4" t="s">
        <v>3916</v>
      </c>
      <c r="E45">
        <v>0.28205128205128199</v>
      </c>
      <c r="F45">
        <f t="shared" si="0"/>
        <v>0.28205128205128199</v>
      </c>
      <c r="G45">
        <f t="shared" si="1"/>
        <v>0.29870129870129802</v>
      </c>
      <c r="H45" s="4"/>
      <c r="I45" t="s">
        <v>4549</v>
      </c>
      <c r="J45" s="4" t="s">
        <v>1329</v>
      </c>
      <c r="K45">
        <v>0.28205128205128199</v>
      </c>
      <c r="M45" t="s">
        <v>4549</v>
      </c>
      <c r="N45" t="s">
        <v>1329</v>
      </c>
      <c r="O45">
        <v>0.29870129870129802</v>
      </c>
    </row>
    <row r="46" spans="1:15" x14ac:dyDescent="0.55000000000000004">
      <c r="A46" t="s">
        <v>4519</v>
      </c>
      <c r="B46" t="s">
        <v>3850</v>
      </c>
      <c r="C46" s="4" t="s">
        <v>1773</v>
      </c>
      <c r="D46" s="4" t="s">
        <v>3917</v>
      </c>
      <c r="E46">
        <v>8.6956521739130405E-2</v>
      </c>
      <c r="F46">
        <f t="shared" si="0"/>
        <v>0.16959064327485299</v>
      </c>
      <c r="G46">
        <f t="shared" si="1"/>
        <v>0.21457489878542499</v>
      </c>
      <c r="H46" s="4"/>
      <c r="I46" t="s">
        <v>4549</v>
      </c>
      <c r="J46" s="4" t="s">
        <v>1323</v>
      </c>
      <c r="K46">
        <v>0.16959064327485299</v>
      </c>
      <c r="M46" t="s">
        <v>4549</v>
      </c>
      <c r="N46" t="s">
        <v>1323</v>
      </c>
      <c r="O46">
        <v>0.21457489878542499</v>
      </c>
    </row>
    <row r="47" spans="1:15" x14ac:dyDescent="0.55000000000000004">
      <c r="A47" t="s">
        <v>4519</v>
      </c>
      <c r="B47" t="s">
        <v>4495</v>
      </c>
      <c r="C47" s="4" t="s">
        <v>1774</v>
      </c>
      <c r="D47" s="4" t="s">
        <v>3918</v>
      </c>
      <c r="E47">
        <v>0.16279069767441801</v>
      </c>
      <c r="F47">
        <f t="shared" si="0"/>
        <v>0.183431952662721</v>
      </c>
      <c r="G47">
        <f t="shared" si="1"/>
        <v>0.181102362204724</v>
      </c>
      <c r="H47" s="4"/>
      <c r="I47" t="s">
        <v>4549</v>
      </c>
      <c r="J47" s="4" t="s">
        <v>1275</v>
      </c>
      <c r="K47">
        <v>0.183431952662721</v>
      </c>
      <c r="M47" t="s">
        <v>4549</v>
      </c>
      <c r="N47" t="s">
        <v>1275</v>
      </c>
      <c r="O47">
        <v>0.181102362204724</v>
      </c>
    </row>
    <row r="48" spans="1:15" x14ac:dyDescent="0.55000000000000004">
      <c r="A48" t="s">
        <v>3853</v>
      </c>
      <c r="B48" t="s">
        <v>3826</v>
      </c>
      <c r="C48" s="4" t="s">
        <v>2542</v>
      </c>
      <c r="D48" s="4" t="s">
        <v>1617</v>
      </c>
      <c r="E48">
        <v>0.25</v>
      </c>
      <c r="F48">
        <f t="shared" si="0"/>
        <v>0.34228187919462999</v>
      </c>
      <c r="G48">
        <f t="shared" si="1"/>
        <v>0.36986301369863001</v>
      </c>
      <c r="H48" s="4"/>
      <c r="I48" t="s">
        <v>1299</v>
      </c>
      <c r="J48" s="4" t="s">
        <v>1300</v>
      </c>
      <c r="K48">
        <v>0.34228187919462999</v>
      </c>
      <c r="M48" t="s">
        <v>1299</v>
      </c>
      <c r="N48" t="s">
        <v>1300</v>
      </c>
      <c r="O48">
        <v>0.36986301369863001</v>
      </c>
    </row>
    <row r="49" spans="1:15" x14ac:dyDescent="0.55000000000000004">
      <c r="A49" t="s">
        <v>3853</v>
      </c>
      <c r="B49" t="s">
        <v>3827</v>
      </c>
      <c r="C49" s="4" t="s">
        <v>1775</v>
      </c>
      <c r="D49" s="4" t="s">
        <v>2551</v>
      </c>
      <c r="E49">
        <v>0.19047619047618999</v>
      </c>
      <c r="F49">
        <f t="shared" si="0"/>
        <v>0.265822784810126</v>
      </c>
      <c r="G49">
        <f t="shared" si="1"/>
        <v>0.265822784810126</v>
      </c>
      <c r="H49" s="4"/>
      <c r="I49" t="s">
        <v>1299</v>
      </c>
      <c r="J49" s="4" t="s">
        <v>1317</v>
      </c>
      <c r="K49">
        <v>0.265822784810126</v>
      </c>
      <c r="M49" t="s">
        <v>1299</v>
      </c>
      <c r="N49" t="s">
        <v>1317</v>
      </c>
      <c r="O49">
        <v>0.265822784810126</v>
      </c>
    </row>
    <row r="50" spans="1:15" x14ac:dyDescent="0.55000000000000004">
      <c r="A50" t="s">
        <v>3853</v>
      </c>
      <c r="B50" t="s">
        <v>3828</v>
      </c>
      <c r="C50" s="4" t="s">
        <v>1776</v>
      </c>
      <c r="D50" s="4" t="s">
        <v>3363</v>
      </c>
      <c r="E50">
        <v>0.265822784810126</v>
      </c>
      <c r="F50">
        <f t="shared" si="0"/>
        <v>0.31578947368421001</v>
      </c>
      <c r="G50">
        <f t="shared" si="1"/>
        <v>0.36363636363636298</v>
      </c>
      <c r="H50" s="4"/>
      <c r="I50" t="s">
        <v>1299</v>
      </c>
      <c r="J50" s="4" t="s">
        <v>1301</v>
      </c>
      <c r="K50">
        <v>0.31578947368421001</v>
      </c>
      <c r="M50" t="s">
        <v>1299</v>
      </c>
      <c r="N50" t="s">
        <v>1301</v>
      </c>
      <c r="O50">
        <v>0.36363636363636298</v>
      </c>
    </row>
    <row r="51" spans="1:15" x14ac:dyDescent="0.55000000000000004">
      <c r="A51" t="s">
        <v>3853</v>
      </c>
      <c r="B51" t="s">
        <v>3829</v>
      </c>
      <c r="C51" s="4" t="s">
        <v>1777</v>
      </c>
      <c r="D51" s="4" t="s">
        <v>3919</v>
      </c>
      <c r="E51">
        <v>0.19047619047618999</v>
      </c>
      <c r="F51">
        <f t="shared" si="0"/>
        <v>0.265822784810126</v>
      </c>
      <c r="G51">
        <f t="shared" si="1"/>
        <v>0.265822784810126</v>
      </c>
      <c r="H51" s="4"/>
      <c r="I51" t="s">
        <v>1299</v>
      </c>
      <c r="J51" s="4" t="s">
        <v>1284</v>
      </c>
      <c r="K51">
        <v>0.265822784810126</v>
      </c>
      <c r="M51" t="s">
        <v>1299</v>
      </c>
      <c r="N51" t="s">
        <v>1284</v>
      </c>
      <c r="O51">
        <v>0.265822784810126</v>
      </c>
    </row>
    <row r="52" spans="1:15" x14ac:dyDescent="0.55000000000000004">
      <c r="A52" t="s">
        <v>3853</v>
      </c>
      <c r="B52" t="s">
        <v>3830</v>
      </c>
      <c r="C52" s="4" t="s">
        <v>1778</v>
      </c>
      <c r="D52" s="4" t="s">
        <v>3920</v>
      </c>
      <c r="E52">
        <v>8.6956521739130405E-2</v>
      </c>
      <c r="F52">
        <f t="shared" si="0"/>
        <v>0.20481927710843301</v>
      </c>
      <c r="G52">
        <f t="shared" si="1"/>
        <v>0.20481927710843301</v>
      </c>
      <c r="H52" s="4"/>
      <c r="I52" t="s">
        <v>1299</v>
      </c>
      <c r="J52" s="4" t="s">
        <v>1285</v>
      </c>
      <c r="K52">
        <v>0.20481927710843301</v>
      </c>
      <c r="M52" t="s">
        <v>1299</v>
      </c>
      <c r="N52" t="s">
        <v>1285</v>
      </c>
      <c r="O52">
        <v>0.20481927710843301</v>
      </c>
    </row>
    <row r="53" spans="1:15" x14ac:dyDescent="0.55000000000000004">
      <c r="A53" t="s">
        <v>3853</v>
      </c>
      <c r="B53" t="s">
        <v>3831</v>
      </c>
      <c r="C53" s="4" t="s">
        <v>1779</v>
      </c>
      <c r="D53" s="4" t="s">
        <v>3921</v>
      </c>
      <c r="E53">
        <v>0.123595505617977</v>
      </c>
      <c r="F53">
        <f t="shared" si="0"/>
        <v>0.20481927710843301</v>
      </c>
      <c r="G53">
        <f t="shared" si="1"/>
        <v>0.234567901234567</v>
      </c>
      <c r="H53" s="4"/>
      <c r="I53" t="s">
        <v>1299</v>
      </c>
      <c r="J53" s="4" t="s">
        <v>1286</v>
      </c>
      <c r="K53">
        <v>0.20481927710843301</v>
      </c>
      <c r="M53" t="s">
        <v>1299</v>
      </c>
      <c r="N53" t="s">
        <v>1286</v>
      </c>
      <c r="O53">
        <v>0.234567901234567</v>
      </c>
    </row>
    <row r="54" spans="1:15" x14ac:dyDescent="0.55000000000000004">
      <c r="A54" t="s">
        <v>3853</v>
      </c>
      <c r="B54" t="s">
        <v>3832</v>
      </c>
      <c r="C54" s="4" t="s">
        <v>1781</v>
      </c>
      <c r="D54" s="4" t="s">
        <v>3922</v>
      </c>
      <c r="E54">
        <v>7.5268817204300995E-2</v>
      </c>
      <c r="F54">
        <f t="shared" si="0"/>
        <v>0.19047619047618999</v>
      </c>
      <c r="G54">
        <f t="shared" si="1"/>
        <v>0.21457489878542499</v>
      </c>
      <c r="H54" s="4"/>
      <c r="I54" t="s">
        <v>1299</v>
      </c>
      <c r="J54" s="4" t="s">
        <v>1333</v>
      </c>
      <c r="K54">
        <v>0.19047619047618999</v>
      </c>
      <c r="M54" t="s">
        <v>1299</v>
      </c>
      <c r="N54" t="s">
        <v>1333</v>
      </c>
      <c r="O54">
        <v>0.21457489878542499</v>
      </c>
    </row>
    <row r="55" spans="1:15" x14ac:dyDescent="0.55000000000000004">
      <c r="A55" t="s">
        <v>3853</v>
      </c>
      <c r="B55" t="s">
        <v>3833</v>
      </c>
      <c r="C55" s="4" t="s">
        <v>1780</v>
      </c>
      <c r="D55" s="4" t="s">
        <v>3923</v>
      </c>
      <c r="E55">
        <v>8.6956521739130405E-2</v>
      </c>
      <c r="F55">
        <f t="shared" si="0"/>
        <v>0.16959064327485299</v>
      </c>
      <c r="G55">
        <f t="shared" si="1"/>
        <v>0.209677419354838</v>
      </c>
      <c r="H55" s="4"/>
      <c r="I55" t="s">
        <v>1299</v>
      </c>
      <c r="J55" s="4" t="s">
        <v>1287</v>
      </c>
      <c r="K55">
        <v>0.16959064327485299</v>
      </c>
      <c r="M55" t="s">
        <v>1299</v>
      </c>
      <c r="N55" t="s">
        <v>1287</v>
      </c>
      <c r="O55">
        <v>0.209677419354838</v>
      </c>
    </row>
    <row r="56" spans="1:15" x14ac:dyDescent="0.55000000000000004">
      <c r="A56" t="s">
        <v>3853</v>
      </c>
      <c r="B56" t="s">
        <v>3806</v>
      </c>
      <c r="C56" s="4" t="s">
        <v>1782</v>
      </c>
      <c r="D56" s="4" t="s">
        <v>3924</v>
      </c>
      <c r="E56">
        <v>0.14942528735632099</v>
      </c>
      <c r="F56">
        <f t="shared" si="0"/>
        <v>0.24223602484472001</v>
      </c>
      <c r="G56">
        <f t="shared" si="1"/>
        <v>0.23966942148760301</v>
      </c>
      <c r="H56" s="4"/>
      <c r="I56" t="s">
        <v>1299</v>
      </c>
      <c r="J56" s="4" t="s">
        <v>1256</v>
      </c>
      <c r="K56">
        <v>0.24223602484472001</v>
      </c>
      <c r="M56" t="s">
        <v>1299</v>
      </c>
      <c r="N56" t="s">
        <v>1256</v>
      </c>
      <c r="O56">
        <v>0.23966942148760301</v>
      </c>
    </row>
    <row r="57" spans="1:15" x14ac:dyDescent="0.55000000000000004">
      <c r="A57" t="s">
        <v>3853</v>
      </c>
      <c r="B57" t="s">
        <v>3807</v>
      </c>
      <c r="C57" s="4" t="s">
        <v>1783</v>
      </c>
      <c r="D57" s="4" t="s">
        <v>3925</v>
      </c>
      <c r="E57">
        <v>0.11111111111111099</v>
      </c>
      <c r="F57">
        <f t="shared" si="0"/>
        <v>0.19047619047618999</v>
      </c>
      <c r="G57">
        <f t="shared" si="1"/>
        <v>0.255230125523012</v>
      </c>
      <c r="H57" s="4"/>
      <c r="I57" t="s">
        <v>1299</v>
      </c>
      <c r="J57" s="4" t="s">
        <v>1257</v>
      </c>
      <c r="K57">
        <v>0.19047619047618999</v>
      </c>
      <c r="M57" t="s">
        <v>1299</v>
      </c>
      <c r="N57" t="s">
        <v>1257</v>
      </c>
      <c r="O57">
        <v>0.255230125523012</v>
      </c>
    </row>
    <row r="58" spans="1:15" x14ac:dyDescent="0.55000000000000004">
      <c r="A58" t="s">
        <v>3853</v>
      </c>
      <c r="B58" t="s">
        <v>3834</v>
      </c>
      <c r="C58" s="4" t="s">
        <v>3459</v>
      </c>
      <c r="D58" s="4" t="s">
        <v>1663</v>
      </c>
      <c r="E58">
        <v>0.20481927710843301</v>
      </c>
      <c r="F58">
        <f t="shared" si="0"/>
        <v>0.29032258064516098</v>
      </c>
      <c r="G58">
        <f t="shared" si="1"/>
        <v>0.31578947368421001</v>
      </c>
      <c r="H58" s="4"/>
      <c r="I58" t="s">
        <v>1299</v>
      </c>
      <c r="J58" s="4" t="s">
        <v>1304</v>
      </c>
      <c r="K58">
        <v>0.29032258064516098</v>
      </c>
      <c r="M58" t="s">
        <v>1299</v>
      </c>
      <c r="N58" t="s">
        <v>1304</v>
      </c>
      <c r="O58">
        <v>0.31578947368421001</v>
      </c>
    </row>
    <row r="59" spans="1:15" x14ac:dyDescent="0.55000000000000004">
      <c r="A59" t="s">
        <v>3853</v>
      </c>
      <c r="B59" t="s">
        <v>3835</v>
      </c>
      <c r="C59" s="4" t="s">
        <v>1784</v>
      </c>
      <c r="D59" s="4" t="s">
        <v>3926</v>
      </c>
      <c r="E59">
        <v>0.16279069767441801</v>
      </c>
      <c r="F59">
        <f t="shared" si="0"/>
        <v>0.234567901234567</v>
      </c>
      <c r="G59">
        <f t="shared" si="1"/>
        <v>0.29870129870129802</v>
      </c>
      <c r="H59" s="4"/>
      <c r="I59" t="s">
        <v>1299</v>
      </c>
      <c r="J59" s="4" t="s">
        <v>1290</v>
      </c>
      <c r="K59">
        <v>0.234567901234567</v>
      </c>
      <c r="M59" t="s">
        <v>1299</v>
      </c>
      <c r="N59" t="s">
        <v>1290</v>
      </c>
      <c r="O59">
        <v>0.29870129870129802</v>
      </c>
    </row>
    <row r="60" spans="1:15" x14ac:dyDescent="0.55000000000000004">
      <c r="A60" t="s">
        <v>3853</v>
      </c>
      <c r="B60" t="s">
        <v>3836</v>
      </c>
      <c r="C60" s="4" t="s">
        <v>1785</v>
      </c>
      <c r="D60" s="4" t="s">
        <v>3366</v>
      </c>
      <c r="E60">
        <v>0.219512195121951</v>
      </c>
      <c r="F60">
        <f t="shared" si="0"/>
        <v>0.25</v>
      </c>
      <c r="G60">
        <f t="shared" si="1"/>
        <v>0.26050420168067201</v>
      </c>
      <c r="H60" s="4"/>
      <c r="I60" t="s">
        <v>1299</v>
      </c>
      <c r="J60" s="4" t="s">
        <v>1305</v>
      </c>
      <c r="K60">
        <v>0.25</v>
      </c>
      <c r="M60" t="s">
        <v>1299</v>
      </c>
      <c r="N60" t="s">
        <v>1305</v>
      </c>
      <c r="O60">
        <v>0.26050420168067201</v>
      </c>
    </row>
    <row r="61" spans="1:15" x14ac:dyDescent="0.55000000000000004">
      <c r="A61" t="s">
        <v>3853</v>
      </c>
      <c r="B61" t="s">
        <v>3837</v>
      </c>
      <c r="C61" s="4" t="s">
        <v>1786</v>
      </c>
      <c r="D61" s="4" t="s">
        <v>3367</v>
      </c>
      <c r="E61">
        <v>7.5268817204300995E-2</v>
      </c>
      <c r="F61">
        <f t="shared" si="0"/>
        <v>0.183431952662721</v>
      </c>
      <c r="G61">
        <f t="shared" si="1"/>
        <v>0.27659574468085102</v>
      </c>
      <c r="H61" s="4"/>
      <c r="I61" t="s">
        <v>1299</v>
      </c>
      <c r="J61" s="4" t="s">
        <v>1306</v>
      </c>
      <c r="K61">
        <v>0.183431952662721</v>
      </c>
      <c r="M61" t="s">
        <v>1299</v>
      </c>
      <c r="N61" t="s">
        <v>1306</v>
      </c>
      <c r="O61">
        <v>0.27659574468085102</v>
      </c>
    </row>
    <row r="62" spans="1:15" x14ac:dyDescent="0.55000000000000004">
      <c r="A62" t="s">
        <v>3853</v>
      </c>
      <c r="B62" t="s">
        <v>3808</v>
      </c>
      <c r="C62" s="4" t="s">
        <v>1787</v>
      </c>
      <c r="D62" s="4" t="s">
        <v>3368</v>
      </c>
      <c r="E62">
        <v>0.11111111111111099</v>
      </c>
      <c r="F62">
        <f t="shared" si="0"/>
        <v>0.16959064327485299</v>
      </c>
      <c r="G62">
        <f t="shared" si="1"/>
        <v>0.20481927710843301</v>
      </c>
      <c r="H62" s="4"/>
      <c r="I62" t="s">
        <v>1299</v>
      </c>
      <c r="J62" s="4" t="s">
        <v>1258</v>
      </c>
      <c r="K62">
        <v>0.16959064327485299</v>
      </c>
      <c r="M62" t="s">
        <v>1299</v>
      </c>
      <c r="N62" t="s">
        <v>1258</v>
      </c>
      <c r="O62">
        <v>0.20481927710843301</v>
      </c>
    </row>
    <row r="63" spans="1:15" x14ac:dyDescent="0.55000000000000004">
      <c r="A63" t="s">
        <v>3853</v>
      </c>
      <c r="B63" t="s">
        <v>3809</v>
      </c>
      <c r="C63" s="4" t="s">
        <v>1788</v>
      </c>
      <c r="D63" s="4" t="s">
        <v>3927</v>
      </c>
      <c r="E63">
        <v>9.8901098901098897E-2</v>
      </c>
      <c r="F63">
        <f t="shared" si="0"/>
        <v>0.17647058823529399</v>
      </c>
      <c r="G63">
        <f t="shared" si="1"/>
        <v>0.20481927710843301</v>
      </c>
      <c r="H63" s="4"/>
      <c r="I63" t="s">
        <v>1299</v>
      </c>
      <c r="J63" s="4" t="s">
        <v>1259</v>
      </c>
      <c r="K63">
        <v>0.17647058823529399</v>
      </c>
      <c r="M63" t="s">
        <v>1299</v>
      </c>
      <c r="N63" t="s">
        <v>1259</v>
      </c>
      <c r="O63">
        <v>0.20481927710843301</v>
      </c>
    </row>
    <row r="64" spans="1:15" x14ac:dyDescent="0.55000000000000004">
      <c r="A64" t="s">
        <v>3853</v>
      </c>
      <c r="B64" t="s">
        <v>3838</v>
      </c>
      <c r="C64" s="4" t="s">
        <v>1789</v>
      </c>
      <c r="D64" s="4" t="s">
        <v>3928</v>
      </c>
      <c r="E64">
        <v>0.16279069767441801</v>
      </c>
      <c r="F64">
        <f t="shared" si="0"/>
        <v>0.22699386503067401</v>
      </c>
      <c r="G64">
        <f t="shared" si="1"/>
        <v>0.234567901234567</v>
      </c>
      <c r="H64" s="4"/>
      <c r="I64" t="s">
        <v>1299</v>
      </c>
      <c r="J64" s="4" t="s">
        <v>1321</v>
      </c>
      <c r="K64">
        <v>0.22699386503067401</v>
      </c>
      <c r="M64" t="s">
        <v>1299</v>
      </c>
      <c r="N64" t="s">
        <v>1321</v>
      </c>
      <c r="O64">
        <v>0.234567901234567</v>
      </c>
    </row>
    <row r="65" spans="1:15" x14ac:dyDescent="0.55000000000000004">
      <c r="A65" t="s">
        <v>3853</v>
      </c>
      <c r="B65" t="s">
        <v>3839</v>
      </c>
      <c r="C65" s="4" t="s">
        <v>1790</v>
      </c>
      <c r="D65" s="4" t="s">
        <v>3370</v>
      </c>
      <c r="E65">
        <v>0.123595505617977</v>
      </c>
      <c r="F65">
        <f t="shared" si="0"/>
        <v>0.219512195121951</v>
      </c>
      <c r="G65">
        <f t="shared" si="1"/>
        <v>0.26050420168067201</v>
      </c>
      <c r="H65" s="4"/>
      <c r="I65" t="s">
        <v>1299</v>
      </c>
      <c r="J65" s="4" t="s">
        <v>1307</v>
      </c>
      <c r="K65">
        <v>0.219512195121951</v>
      </c>
      <c r="M65" t="s">
        <v>1299</v>
      </c>
      <c r="N65" t="s">
        <v>1307</v>
      </c>
      <c r="O65">
        <v>0.26050420168067201</v>
      </c>
    </row>
    <row r="66" spans="1:15" x14ac:dyDescent="0.55000000000000004">
      <c r="A66" t="s">
        <v>3853</v>
      </c>
      <c r="B66" t="s">
        <v>3840</v>
      </c>
      <c r="C66" s="4" t="s">
        <v>1791</v>
      </c>
      <c r="D66" s="4" t="s">
        <v>3929</v>
      </c>
      <c r="E66">
        <v>4.1666666666666602E-2</v>
      </c>
      <c r="F66">
        <f t="shared" ref="F66:F129" si="2">K66</f>
        <v>0.14942528735632099</v>
      </c>
      <c r="G66">
        <f t="shared" ref="G66:G129" si="3">O66</f>
        <v>0.2</v>
      </c>
      <c r="H66" s="4"/>
      <c r="I66" t="s">
        <v>1299</v>
      </c>
      <c r="J66" s="4" t="s">
        <v>1361</v>
      </c>
      <c r="K66">
        <v>0.14942528735632099</v>
      </c>
      <c r="M66" t="s">
        <v>1299</v>
      </c>
      <c r="N66" t="s">
        <v>1361</v>
      </c>
      <c r="O66">
        <v>0.2</v>
      </c>
    </row>
    <row r="67" spans="1:15" x14ac:dyDescent="0.55000000000000004">
      <c r="A67" t="s">
        <v>3853</v>
      </c>
      <c r="B67" t="s">
        <v>3810</v>
      </c>
      <c r="C67" s="4" t="s">
        <v>1792</v>
      </c>
      <c r="D67" s="4" t="s">
        <v>2729</v>
      </c>
      <c r="E67">
        <v>0.16279069767441801</v>
      </c>
      <c r="F67">
        <f t="shared" si="2"/>
        <v>0.25786163522012501</v>
      </c>
      <c r="G67">
        <f t="shared" si="3"/>
        <v>0.30434782608695599</v>
      </c>
      <c r="H67" s="4"/>
      <c r="I67" t="s">
        <v>1299</v>
      </c>
      <c r="J67" s="4" t="s">
        <v>1260</v>
      </c>
      <c r="K67">
        <v>0.25786163522012501</v>
      </c>
      <c r="M67" t="s">
        <v>1299</v>
      </c>
      <c r="N67" t="s">
        <v>1260</v>
      </c>
      <c r="O67">
        <v>0.30434782608695599</v>
      </c>
    </row>
    <row r="68" spans="1:15" x14ac:dyDescent="0.55000000000000004">
      <c r="A68" t="s">
        <v>3853</v>
      </c>
      <c r="B68" t="s">
        <v>3841</v>
      </c>
      <c r="C68" s="4" t="s">
        <v>1793</v>
      </c>
      <c r="D68" s="4" t="s">
        <v>3930</v>
      </c>
      <c r="E68">
        <v>0.16279069767441801</v>
      </c>
      <c r="F68">
        <f t="shared" si="2"/>
        <v>0.273885350318471</v>
      </c>
      <c r="G68">
        <f t="shared" si="3"/>
        <v>0.35746606334841602</v>
      </c>
      <c r="H68" s="4"/>
      <c r="I68" t="s">
        <v>1299</v>
      </c>
      <c r="J68" s="4" t="s">
        <v>1291</v>
      </c>
      <c r="K68">
        <v>0.273885350318471</v>
      </c>
      <c r="M68" t="s">
        <v>1299</v>
      </c>
      <c r="N68" t="s">
        <v>1291</v>
      </c>
      <c r="O68">
        <v>0.35746606334841602</v>
      </c>
    </row>
    <row r="69" spans="1:15" x14ac:dyDescent="0.55000000000000004">
      <c r="A69" t="s">
        <v>3853</v>
      </c>
      <c r="B69" t="s">
        <v>3811</v>
      </c>
      <c r="C69" s="4" t="s">
        <v>1794</v>
      </c>
      <c r="D69" s="4" t="s">
        <v>3372</v>
      </c>
      <c r="E69">
        <v>6.3829787234042507E-2</v>
      </c>
      <c r="F69">
        <f t="shared" si="2"/>
        <v>0.16279069767441801</v>
      </c>
      <c r="G69">
        <f t="shared" si="3"/>
        <v>0.2</v>
      </c>
      <c r="H69" s="4"/>
      <c r="I69" t="s">
        <v>1299</v>
      </c>
      <c r="J69" s="4" t="s">
        <v>1261</v>
      </c>
      <c r="K69">
        <v>0.16279069767441801</v>
      </c>
      <c r="M69" t="s">
        <v>1299</v>
      </c>
      <c r="N69" t="s">
        <v>1261</v>
      </c>
      <c r="O69">
        <v>0.2</v>
      </c>
    </row>
    <row r="70" spans="1:15" x14ac:dyDescent="0.55000000000000004">
      <c r="A70" t="s">
        <v>3853</v>
      </c>
      <c r="B70" t="s">
        <v>3842</v>
      </c>
      <c r="C70" s="4" t="s">
        <v>1795</v>
      </c>
      <c r="D70" s="4" t="s">
        <v>3373</v>
      </c>
      <c r="E70">
        <v>8.6956521739130405E-2</v>
      </c>
      <c r="F70">
        <f t="shared" si="2"/>
        <v>0.219512195121951</v>
      </c>
      <c r="G70">
        <f t="shared" si="3"/>
        <v>0.25</v>
      </c>
      <c r="H70" s="4"/>
      <c r="I70" t="s">
        <v>1299</v>
      </c>
      <c r="J70" s="4" t="s">
        <v>1308</v>
      </c>
      <c r="K70">
        <v>0.219512195121951</v>
      </c>
      <c r="M70" t="s">
        <v>1299</v>
      </c>
      <c r="N70" t="s">
        <v>1308</v>
      </c>
      <c r="O70">
        <v>0.25</v>
      </c>
    </row>
    <row r="71" spans="1:15" x14ac:dyDescent="0.55000000000000004">
      <c r="A71" t="s">
        <v>3853</v>
      </c>
      <c r="B71" t="s">
        <v>3812</v>
      </c>
      <c r="C71" s="4" t="s">
        <v>1796</v>
      </c>
      <c r="D71" s="4" t="s">
        <v>3931</v>
      </c>
      <c r="E71">
        <v>0.13636363636363599</v>
      </c>
      <c r="F71">
        <f t="shared" si="2"/>
        <v>0.25</v>
      </c>
      <c r="G71">
        <f t="shared" si="3"/>
        <v>0.244813278008298</v>
      </c>
      <c r="H71" s="4"/>
      <c r="I71" t="s">
        <v>1299</v>
      </c>
      <c r="J71" s="4" t="s">
        <v>1262</v>
      </c>
      <c r="K71">
        <v>0.25</v>
      </c>
      <c r="M71" t="s">
        <v>1299</v>
      </c>
      <c r="N71" t="s">
        <v>1262</v>
      </c>
      <c r="O71">
        <v>0.244813278008298</v>
      </c>
    </row>
    <row r="72" spans="1:15" x14ac:dyDescent="0.55000000000000004">
      <c r="A72" t="s">
        <v>3853</v>
      </c>
      <c r="B72" t="s">
        <v>3813</v>
      </c>
      <c r="C72" s="4" t="s">
        <v>1797</v>
      </c>
      <c r="D72" s="4" t="s">
        <v>3374</v>
      </c>
      <c r="E72">
        <v>0.13636363636363599</v>
      </c>
      <c r="F72">
        <f t="shared" si="2"/>
        <v>0.22699386503067401</v>
      </c>
      <c r="G72">
        <f t="shared" si="3"/>
        <v>0.265822784810126</v>
      </c>
      <c r="H72" s="4"/>
      <c r="I72" t="s">
        <v>1299</v>
      </c>
      <c r="J72" s="4" t="s">
        <v>1263</v>
      </c>
      <c r="K72">
        <v>0.22699386503067401</v>
      </c>
      <c r="M72" t="s">
        <v>1299</v>
      </c>
      <c r="N72" t="s">
        <v>1263</v>
      </c>
      <c r="O72">
        <v>0.265822784810126</v>
      </c>
    </row>
    <row r="73" spans="1:15" x14ac:dyDescent="0.55000000000000004">
      <c r="A73" t="s">
        <v>3853</v>
      </c>
      <c r="B73" t="s">
        <v>3814</v>
      </c>
      <c r="C73" s="4" t="s">
        <v>1798</v>
      </c>
      <c r="D73" s="4" t="s">
        <v>3932</v>
      </c>
      <c r="E73">
        <v>0.11111111111111099</v>
      </c>
      <c r="F73">
        <f t="shared" si="2"/>
        <v>0.20481927710843301</v>
      </c>
      <c r="G73">
        <f t="shared" si="3"/>
        <v>0.25</v>
      </c>
      <c r="H73" s="4"/>
      <c r="I73" t="s">
        <v>1299</v>
      </c>
      <c r="J73" s="4" t="s">
        <v>1264</v>
      </c>
      <c r="K73">
        <v>0.20481927710843301</v>
      </c>
      <c r="M73" t="s">
        <v>1299</v>
      </c>
      <c r="N73" t="s">
        <v>1264</v>
      </c>
      <c r="O73">
        <v>0.25</v>
      </c>
    </row>
    <row r="74" spans="1:15" x14ac:dyDescent="0.55000000000000004">
      <c r="A74" t="s">
        <v>3853</v>
      </c>
      <c r="B74" t="s">
        <v>3843</v>
      </c>
      <c r="C74" s="4" t="s">
        <v>1799</v>
      </c>
      <c r="D74" s="4" t="s">
        <v>3933</v>
      </c>
      <c r="E74">
        <v>0.19047619047618999</v>
      </c>
      <c r="F74">
        <f t="shared" si="2"/>
        <v>0.273885350318471</v>
      </c>
      <c r="G74">
        <f t="shared" si="3"/>
        <v>0.31004366812227002</v>
      </c>
      <c r="H74" s="4"/>
      <c r="I74" t="s">
        <v>1299</v>
      </c>
      <c r="J74" s="4" t="s">
        <v>1309</v>
      </c>
      <c r="K74">
        <v>0.273885350318471</v>
      </c>
      <c r="M74" t="s">
        <v>1299</v>
      </c>
      <c r="N74" t="s">
        <v>1309</v>
      </c>
      <c r="O74">
        <v>0.31004366812227002</v>
      </c>
    </row>
    <row r="75" spans="1:15" x14ac:dyDescent="0.55000000000000004">
      <c r="A75" t="s">
        <v>3853</v>
      </c>
      <c r="B75" t="s">
        <v>3815</v>
      </c>
      <c r="C75" s="4" t="s">
        <v>1800</v>
      </c>
      <c r="D75" s="4" t="s">
        <v>3934</v>
      </c>
      <c r="E75">
        <v>0.13636363636363599</v>
      </c>
      <c r="F75">
        <f t="shared" si="2"/>
        <v>0.19047619047618999</v>
      </c>
      <c r="G75">
        <f t="shared" si="3"/>
        <v>0.234567901234567</v>
      </c>
      <c r="H75" s="4"/>
      <c r="I75" t="s">
        <v>1299</v>
      </c>
      <c r="J75" s="4" t="s">
        <v>1265</v>
      </c>
      <c r="K75">
        <v>0.19047619047618999</v>
      </c>
      <c r="M75" t="s">
        <v>1299</v>
      </c>
      <c r="N75" t="s">
        <v>1265</v>
      </c>
      <c r="O75">
        <v>0.234567901234567</v>
      </c>
    </row>
    <row r="76" spans="1:15" x14ac:dyDescent="0.55000000000000004">
      <c r="A76" t="s">
        <v>3853</v>
      </c>
      <c r="B76" t="s">
        <v>3816</v>
      </c>
      <c r="C76" s="4" t="s">
        <v>1801</v>
      </c>
      <c r="D76" s="4" t="s">
        <v>3935</v>
      </c>
      <c r="E76">
        <v>0.234567901234567</v>
      </c>
      <c r="F76">
        <f t="shared" si="2"/>
        <v>0.29870129870129802</v>
      </c>
      <c r="G76">
        <f t="shared" si="3"/>
        <v>0.34529147982062702</v>
      </c>
      <c r="H76" s="4"/>
      <c r="I76" t="s">
        <v>1299</v>
      </c>
      <c r="J76" s="4" t="s">
        <v>1266</v>
      </c>
      <c r="K76">
        <v>0.29870129870129802</v>
      </c>
      <c r="M76" t="s">
        <v>1299</v>
      </c>
      <c r="N76" t="s">
        <v>1266</v>
      </c>
      <c r="O76">
        <v>0.34529147982062702</v>
      </c>
    </row>
    <row r="77" spans="1:15" x14ac:dyDescent="0.55000000000000004">
      <c r="A77" t="s">
        <v>3853</v>
      </c>
      <c r="B77" t="s">
        <v>3817</v>
      </c>
      <c r="C77" s="4" t="s">
        <v>1802</v>
      </c>
      <c r="D77" s="4" t="s">
        <v>3936</v>
      </c>
      <c r="E77">
        <v>9.8901098901098897E-2</v>
      </c>
      <c r="F77">
        <f t="shared" si="2"/>
        <v>0.16279069767441801</v>
      </c>
      <c r="G77">
        <f t="shared" si="3"/>
        <v>0.234567901234567</v>
      </c>
      <c r="H77" s="4"/>
      <c r="I77" t="s">
        <v>1299</v>
      </c>
      <c r="J77" s="4" t="s">
        <v>1267</v>
      </c>
      <c r="K77">
        <v>0.16279069767441801</v>
      </c>
      <c r="M77" t="s">
        <v>1299</v>
      </c>
      <c r="N77" t="s">
        <v>1267</v>
      </c>
      <c r="O77">
        <v>0.234567901234567</v>
      </c>
    </row>
    <row r="78" spans="1:15" x14ac:dyDescent="0.55000000000000004">
      <c r="A78" t="s">
        <v>3853</v>
      </c>
      <c r="B78" t="s">
        <v>3818</v>
      </c>
      <c r="C78" s="4" t="s">
        <v>1803</v>
      </c>
      <c r="D78" s="4" t="s">
        <v>3937</v>
      </c>
      <c r="E78">
        <v>6.3829787234042507E-2</v>
      </c>
      <c r="F78">
        <f t="shared" si="2"/>
        <v>0.14285714285714199</v>
      </c>
      <c r="G78">
        <f t="shared" si="3"/>
        <v>0.19521912350597601</v>
      </c>
      <c r="H78" s="4"/>
      <c r="I78" t="s">
        <v>1299</v>
      </c>
      <c r="J78" s="4" t="s">
        <v>1268</v>
      </c>
      <c r="K78">
        <v>0.14285714285714199</v>
      </c>
      <c r="M78" t="s">
        <v>1299</v>
      </c>
      <c r="N78" t="s">
        <v>1268</v>
      </c>
      <c r="O78">
        <v>0.19521912350597601</v>
      </c>
    </row>
    <row r="79" spans="1:15" x14ac:dyDescent="0.55000000000000004">
      <c r="A79" t="s">
        <v>3853</v>
      </c>
      <c r="B79" t="s">
        <v>3844</v>
      </c>
      <c r="C79" s="4" t="s">
        <v>1804</v>
      </c>
      <c r="D79" s="4" t="s">
        <v>3938</v>
      </c>
      <c r="E79">
        <v>0.123595505617977</v>
      </c>
      <c r="F79">
        <f t="shared" si="2"/>
        <v>0.183431952662721</v>
      </c>
      <c r="G79">
        <f t="shared" si="3"/>
        <v>0.234567901234567</v>
      </c>
      <c r="H79" s="4"/>
      <c r="I79" t="s">
        <v>1299</v>
      </c>
      <c r="J79" s="4" t="s">
        <v>1340</v>
      </c>
      <c r="K79">
        <v>0.183431952662721</v>
      </c>
      <c r="M79" t="s">
        <v>1299</v>
      </c>
      <c r="N79" t="s">
        <v>1340</v>
      </c>
      <c r="O79">
        <v>0.234567901234567</v>
      </c>
    </row>
    <row r="80" spans="1:15" x14ac:dyDescent="0.55000000000000004">
      <c r="A80" t="s">
        <v>3853</v>
      </c>
      <c r="B80" t="s">
        <v>3819</v>
      </c>
      <c r="C80" s="4" t="s">
        <v>1805</v>
      </c>
      <c r="D80" s="4" t="s">
        <v>3939</v>
      </c>
      <c r="E80">
        <v>9.8901098901098897E-2</v>
      </c>
      <c r="F80">
        <f t="shared" si="2"/>
        <v>0.20481927710843301</v>
      </c>
      <c r="G80">
        <f t="shared" si="3"/>
        <v>0.219512195121951</v>
      </c>
      <c r="H80" s="4"/>
      <c r="I80" t="s">
        <v>1299</v>
      </c>
      <c r="J80" s="4" t="s">
        <v>1269</v>
      </c>
      <c r="K80">
        <v>0.20481927710843301</v>
      </c>
      <c r="M80" t="s">
        <v>1299</v>
      </c>
      <c r="N80" t="s">
        <v>1269</v>
      </c>
      <c r="O80">
        <v>0.219512195121951</v>
      </c>
    </row>
    <row r="81" spans="1:15" x14ac:dyDescent="0.55000000000000004">
      <c r="A81" t="s">
        <v>3853</v>
      </c>
      <c r="B81" t="s">
        <v>3820</v>
      </c>
      <c r="C81" s="4" t="s">
        <v>1806</v>
      </c>
      <c r="D81" s="4" t="s">
        <v>3940</v>
      </c>
      <c r="E81">
        <v>9.8901098901098897E-2</v>
      </c>
      <c r="F81">
        <f t="shared" si="2"/>
        <v>0.21212121212121199</v>
      </c>
      <c r="G81">
        <f t="shared" si="3"/>
        <v>0.255230125523012</v>
      </c>
      <c r="H81" s="4"/>
      <c r="I81" t="s">
        <v>1299</v>
      </c>
      <c r="J81" s="4" t="s">
        <v>1270</v>
      </c>
      <c r="K81">
        <v>0.21212121212121199</v>
      </c>
      <c r="M81" t="s">
        <v>1299</v>
      </c>
      <c r="N81" t="s">
        <v>1270</v>
      </c>
      <c r="O81">
        <v>0.255230125523012</v>
      </c>
    </row>
    <row r="82" spans="1:15" x14ac:dyDescent="0.55000000000000004">
      <c r="A82" t="s">
        <v>3853</v>
      </c>
      <c r="B82" t="s">
        <v>3821</v>
      </c>
      <c r="C82" s="4" t="s">
        <v>1807</v>
      </c>
      <c r="D82" s="4" t="s">
        <v>3058</v>
      </c>
      <c r="E82">
        <v>0.29870129870129802</v>
      </c>
      <c r="F82">
        <f t="shared" si="2"/>
        <v>0.37931034482758602</v>
      </c>
      <c r="G82">
        <f t="shared" si="3"/>
        <v>0.38888888888888801</v>
      </c>
      <c r="H82" s="4"/>
      <c r="I82" t="s">
        <v>1299</v>
      </c>
      <c r="J82" s="4" t="s">
        <v>1271</v>
      </c>
      <c r="K82">
        <v>0.37931034482758602</v>
      </c>
      <c r="M82" t="s">
        <v>1299</v>
      </c>
      <c r="N82" t="s">
        <v>1271</v>
      </c>
      <c r="O82">
        <v>0.38888888888888801</v>
      </c>
    </row>
    <row r="83" spans="1:15" x14ac:dyDescent="0.55000000000000004">
      <c r="A83" t="s">
        <v>3853</v>
      </c>
      <c r="B83" t="s">
        <v>3822</v>
      </c>
      <c r="C83" s="4" t="s">
        <v>1808</v>
      </c>
      <c r="D83" s="4" t="s">
        <v>3089</v>
      </c>
      <c r="E83">
        <v>0.14942528735632099</v>
      </c>
      <c r="F83">
        <f t="shared" si="2"/>
        <v>0.219512195121951</v>
      </c>
      <c r="G83">
        <f t="shared" si="3"/>
        <v>0.27659574468085102</v>
      </c>
      <c r="H83" s="4"/>
      <c r="I83" t="s">
        <v>1299</v>
      </c>
      <c r="J83" s="4" t="s">
        <v>1272</v>
      </c>
      <c r="K83">
        <v>0.219512195121951</v>
      </c>
      <c r="M83" t="s">
        <v>1299</v>
      </c>
      <c r="N83" t="s">
        <v>1272</v>
      </c>
      <c r="O83">
        <v>0.27659574468085102</v>
      </c>
    </row>
    <row r="84" spans="1:15" x14ac:dyDescent="0.55000000000000004">
      <c r="A84" t="s">
        <v>3853</v>
      </c>
      <c r="B84" t="s">
        <v>3845</v>
      </c>
      <c r="C84" s="4" t="s">
        <v>1809</v>
      </c>
      <c r="D84" s="4" t="s">
        <v>3941</v>
      </c>
      <c r="E84">
        <v>7.5268817204300995E-2</v>
      </c>
      <c r="F84">
        <f t="shared" si="2"/>
        <v>0.19760479041916101</v>
      </c>
      <c r="G84">
        <f t="shared" si="3"/>
        <v>0.244813278008298</v>
      </c>
      <c r="H84" s="4"/>
      <c r="I84" t="s">
        <v>1299</v>
      </c>
      <c r="J84" s="4" t="s">
        <v>1315</v>
      </c>
      <c r="K84">
        <v>0.19760479041916101</v>
      </c>
      <c r="M84" t="s">
        <v>1299</v>
      </c>
      <c r="N84" t="s">
        <v>1315</v>
      </c>
      <c r="O84">
        <v>0.244813278008298</v>
      </c>
    </row>
    <row r="85" spans="1:15" x14ac:dyDescent="0.55000000000000004">
      <c r="A85" t="s">
        <v>3853</v>
      </c>
      <c r="B85" t="s">
        <v>3846</v>
      </c>
      <c r="C85" s="4" t="s">
        <v>1810</v>
      </c>
      <c r="D85" s="4" t="s">
        <v>3942</v>
      </c>
      <c r="E85">
        <v>7.5268817204300995E-2</v>
      </c>
      <c r="F85">
        <f t="shared" si="2"/>
        <v>0.15606936416184899</v>
      </c>
      <c r="G85">
        <f t="shared" si="3"/>
        <v>0.19047619047618999</v>
      </c>
      <c r="H85" s="4"/>
      <c r="I85" t="s">
        <v>1299</v>
      </c>
      <c r="J85" s="4" t="s">
        <v>1316</v>
      </c>
      <c r="K85">
        <v>0.15606936416184899</v>
      </c>
      <c r="M85" t="s">
        <v>1299</v>
      </c>
      <c r="N85" t="s">
        <v>1316</v>
      </c>
      <c r="O85">
        <v>0.19047619047618999</v>
      </c>
    </row>
    <row r="86" spans="1:15" x14ac:dyDescent="0.55000000000000004">
      <c r="A86" t="s">
        <v>3853</v>
      </c>
      <c r="B86" t="s">
        <v>3823</v>
      </c>
      <c r="C86" s="4" t="s">
        <v>1811</v>
      </c>
      <c r="D86" s="4" t="s">
        <v>3943</v>
      </c>
      <c r="E86">
        <v>0.11111111111111099</v>
      </c>
      <c r="F86">
        <f t="shared" si="2"/>
        <v>0.20481927710843301</v>
      </c>
      <c r="G86">
        <f t="shared" si="3"/>
        <v>0.26050420168067201</v>
      </c>
      <c r="H86" s="4"/>
      <c r="I86" t="s">
        <v>1299</v>
      </c>
      <c r="J86" s="4" t="s">
        <v>1273</v>
      </c>
      <c r="K86">
        <v>0.20481927710843301</v>
      </c>
      <c r="M86" t="s">
        <v>1299</v>
      </c>
      <c r="N86" t="s">
        <v>1273</v>
      </c>
      <c r="O86">
        <v>0.26050420168067201</v>
      </c>
    </row>
    <row r="87" spans="1:15" x14ac:dyDescent="0.55000000000000004">
      <c r="A87" t="s">
        <v>3853</v>
      </c>
      <c r="B87" t="s">
        <v>3824</v>
      </c>
      <c r="C87" s="4" t="s">
        <v>2547</v>
      </c>
      <c r="D87" s="4" t="s">
        <v>1708</v>
      </c>
      <c r="E87">
        <v>0.11111111111111099</v>
      </c>
      <c r="F87">
        <f t="shared" si="2"/>
        <v>0.22699386503067401</v>
      </c>
      <c r="G87">
        <f t="shared" si="3"/>
        <v>0.27118644067796599</v>
      </c>
      <c r="H87" s="4"/>
      <c r="I87" t="s">
        <v>1299</v>
      </c>
      <c r="J87" s="4" t="s">
        <v>1255</v>
      </c>
      <c r="K87">
        <v>0.22699386503067401</v>
      </c>
      <c r="M87" t="s">
        <v>1299</v>
      </c>
      <c r="N87" t="s">
        <v>1255</v>
      </c>
      <c r="O87">
        <v>0.27118644067796599</v>
      </c>
    </row>
    <row r="88" spans="1:15" x14ac:dyDescent="0.55000000000000004">
      <c r="A88" t="s">
        <v>3853</v>
      </c>
      <c r="B88" t="s">
        <v>3847</v>
      </c>
      <c r="C88" s="4" t="s">
        <v>1812</v>
      </c>
      <c r="D88" s="4" t="s">
        <v>3215</v>
      </c>
      <c r="E88">
        <v>0.13636363636363599</v>
      </c>
      <c r="F88">
        <f t="shared" si="2"/>
        <v>0.20481927710843301</v>
      </c>
      <c r="G88">
        <f t="shared" si="3"/>
        <v>0.255230125523012</v>
      </c>
      <c r="H88" s="4"/>
      <c r="I88" t="s">
        <v>1299</v>
      </c>
      <c r="J88" s="4" t="s">
        <v>1296</v>
      </c>
      <c r="K88">
        <v>0.20481927710843301</v>
      </c>
      <c r="M88" t="s">
        <v>1299</v>
      </c>
      <c r="N88" t="s">
        <v>1296</v>
      </c>
      <c r="O88">
        <v>0.255230125523012</v>
      </c>
    </row>
    <row r="89" spans="1:15" x14ac:dyDescent="0.55000000000000004">
      <c r="A89" t="s">
        <v>3853</v>
      </c>
      <c r="B89" t="s">
        <v>3825</v>
      </c>
      <c r="C89" s="4" t="s">
        <v>1813</v>
      </c>
      <c r="D89" s="4" t="s">
        <v>3944</v>
      </c>
      <c r="E89">
        <v>7.5268817204300995E-2</v>
      </c>
      <c r="F89">
        <f t="shared" si="2"/>
        <v>0.15606936416184899</v>
      </c>
      <c r="G89">
        <f t="shared" si="3"/>
        <v>0.2</v>
      </c>
      <c r="H89" s="4"/>
      <c r="I89" t="s">
        <v>1299</v>
      </c>
      <c r="J89" s="4" t="s">
        <v>1274</v>
      </c>
      <c r="K89">
        <v>0.15606936416184899</v>
      </c>
      <c r="M89" t="s">
        <v>1299</v>
      </c>
      <c r="N89" t="s">
        <v>1274</v>
      </c>
      <c r="O89">
        <v>0.2</v>
      </c>
    </row>
    <row r="90" spans="1:15" x14ac:dyDescent="0.55000000000000004">
      <c r="A90" t="s">
        <v>3853</v>
      </c>
      <c r="B90" t="s">
        <v>3848</v>
      </c>
      <c r="C90" s="4" t="s">
        <v>1814</v>
      </c>
      <c r="D90" s="4" t="s">
        <v>3945</v>
      </c>
      <c r="E90">
        <v>0.123595505617977</v>
      </c>
      <c r="F90">
        <f t="shared" si="2"/>
        <v>0.183431952662721</v>
      </c>
      <c r="G90">
        <f t="shared" si="3"/>
        <v>0.234567901234567</v>
      </c>
      <c r="H90" s="4"/>
      <c r="I90" t="s">
        <v>1299</v>
      </c>
      <c r="J90" s="4" t="s">
        <v>1326</v>
      </c>
      <c r="K90">
        <v>0.183431952662721</v>
      </c>
      <c r="M90" t="s">
        <v>1299</v>
      </c>
      <c r="N90" t="s">
        <v>1326</v>
      </c>
      <c r="O90">
        <v>0.234567901234567</v>
      </c>
    </row>
    <row r="91" spans="1:15" x14ac:dyDescent="0.55000000000000004">
      <c r="A91" t="s">
        <v>3853</v>
      </c>
      <c r="B91" t="s">
        <v>3849</v>
      </c>
      <c r="C91" s="4" t="s">
        <v>1815</v>
      </c>
      <c r="D91" s="4" t="s">
        <v>3946</v>
      </c>
      <c r="E91">
        <v>0.13636363636363599</v>
      </c>
      <c r="F91">
        <f t="shared" si="2"/>
        <v>0.24223602484472001</v>
      </c>
      <c r="G91">
        <f t="shared" si="3"/>
        <v>0.29310344827586199</v>
      </c>
      <c r="H91" s="4"/>
      <c r="I91" t="s">
        <v>1299</v>
      </c>
      <c r="J91" s="4" t="s">
        <v>1329</v>
      </c>
      <c r="K91">
        <v>0.24223602484472001</v>
      </c>
      <c r="M91" t="s">
        <v>1299</v>
      </c>
      <c r="N91" t="s">
        <v>1329</v>
      </c>
      <c r="O91">
        <v>0.29310344827586199</v>
      </c>
    </row>
    <row r="92" spans="1:15" x14ac:dyDescent="0.55000000000000004">
      <c r="A92" t="s">
        <v>3853</v>
      </c>
      <c r="B92" t="s">
        <v>3850</v>
      </c>
      <c r="C92" s="4" t="s">
        <v>1816</v>
      </c>
      <c r="D92" s="4" t="s">
        <v>3947</v>
      </c>
      <c r="E92">
        <v>0.123595505617977</v>
      </c>
      <c r="F92">
        <f t="shared" si="2"/>
        <v>0.19047619047618999</v>
      </c>
      <c r="G92">
        <f t="shared" si="3"/>
        <v>0.21457489878542499</v>
      </c>
      <c r="H92" s="4"/>
      <c r="I92" t="s">
        <v>1299</v>
      </c>
      <c r="J92" s="4" t="s">
        <v>1323</v>
      </c>
      <c r="K92">
        <v>0.19047619047618999</v>
      </c>
      <c r="M92" t="s">
        <v>1299</v>
      </c>
      <c r="N92" t="s">
        <v>1323</v>
      </c>
      <c r="O92">
        <v>0.21457489878542499</v>
      </c>
    </row>
    <row r="93" spans="1:15" x14ac:dyDescent="0.55000000000000004">
      <c r="A93" t="s">
        <v>3853</v>
      </c>
      <c r="B93" t="s">
        <v>4495</v>
      </c>
      <c r="C93" s="4" t="s">
        <v>1817</v>
      </c>
      <c r="D93" s="4" t="s">
        <v>3948</v>
      </c>
      <c r="E93">
        <v>0.16279069767441801</v>
      </c>
      <c r="F93">
        <f t="shared" si="2"/>
        <v>0.22699386503067401</v>
      </c>
      <c r="G93">
        <f t="shared" si="3"/>
        <v>0.23966942148760301</v>
      </c>
      <c r="H93" s="4"/>
      <c r="I93" t="s">
        <v>1299</v>
      </c>
      <c r="J93" s="4" t="s">
        <v>1275</v>
      </c>
      <c r="K93">
        <v>0.22699386503067401</v>
      </c>
      <c r="M93" t="s">
        <v>1299</v>
      </c>
      <c r="N93" t="s">
        <v>1275</v>
      </c>
      <c r="O93">
        <v>0.23966942148760301</v>
      </c>
    </row>
    <row r="94" spans="1:15" x14ac:dyDescent="0.55000000000000004">
      <c r="A94" t="s">
        <v>3854</v>
      </c>
      <c r="B94" t="s">
        <v>3827</v>
      </c>
      <c r="C94" s="4" t="s">
        <v>1618</v>
      </c>
      <c r="D94" s="4" t="s">
        <v>3949</v>
      </c>
      <c r="E94">
        <v>0.123595505617977</v>
      </c>
      <c r="F94">
        <f t="shared" si="2"/>
        <v>0.16279069767441801</v>
      </c>
      <c r="G94">
        <f t="shared" si="3"/>
        <v>0.19521912350597601</v>
      </c>
      <c r="H94" s="4"/>
      <c r="I94" t="s">
        <v>1300</v>
      </c>
      <c r="J94" s="4" t="s">
        <v>1317</v>
      </c>
      <c r="K94">
        <v>0.16279069767441801</v>
      </c>
      <c r="M94" t="s">
        <v>1300</v>
      </c>
      <c r="N94" t="s">
        <v>1317</v>
      </c>
      <c r="O94">
        <v>0.19521912350597601</v>
      </c>
    </row>
    <row r="95" spans="1:15" x14ac:dyDescent="0.55000000000000004">
      <c r="A95" t="s">
        <v>3854</v>
      </c>
      <c r="B95" t="s">
        <v>3828</v>
      </c>
      <c r="C95" s="4" t="s">
        <v>1619</v>
      </c>
      <c r="D95" s="4" t="s">
        <v>2554</v>
      </c>
      <c r="E95">
        <v>0.49253731343283502</v>
      </c>
      <c r="F95">
        <f t="shared" si="2"/>
        <v>0.50375939849623996</v>
      </c>
      <c r="G95">
        <f t="shared" si="3"/>
        <v>0.53846153846153799</v>
      </c>
      <c r="H95" s="4"/>
      <c r="I95" t="s">
        <v>1300</v>
      </c>
      <c r="J95" s="4" t="s">
        <v>1301</v>
      </c>
      <c r="K95">
        <v>0.50375939849623996</v>
      </c>
      <c r="M95" t="s">
        <v>1300</v>
      </c>
      <c r="N95" t="s">
        <v>1301</v>
      </c>
      <c r="O95">
        <v>0.53846153846153799</v>
      </c>
    </row>
    <row r="96" spans="1:15" x14ac:dyDescent="0.55000000000000004">
      <c r="A96" t="s">
        <v>3854</v>
      </c>
      <c r="B96" t="s">
        <v>3829</v>
      </c>
      <c r="C96" s="4" t="s">
        <v>1620</v>
      </c>
      <c r="D96" s="4" t="s">
        <v>3950</v>
      </c>
      <c r="E96">
        <v>0.19047619047618999</v>
      </c>
      <c r="F96">
        <f t="shared" si="2"/>
        <v>0.273885350318471</v>
      </c>
      <c r="G96">
        <f t="shared" si="3"/>
        <v>0.28205128205128199</v>
      </c>
      <c r="H96" s="4"/>
      <c r="I96" t="s">
        <v>1300</v>
      </c>
      <c r="J96" s="4" t="s">
        <v>1284</v>
      </c>
      <c r="K96">
        <v>0.273885350318471</v>
      </c>
      <c r="M96" t="s">
        <v>1300</v>
      </c>
      <c r="N96" t="s">
        <v>1284</v>
      </c>
      <c r="O96">
        <v>0.28205128205128199</v>
      </c>
    </row>
    <row r="97" spans="1:15" x14ac:dyDescent="0.55000000000000004">
      <c r="A97" t="s">
        <v>3854</v>
      </c>
      <c r="B97" t="s">
        <v>3830</v>
      </c>
      <c r="C97" s="4" t="s">
        <v>1621</v>
      </c>
      <c r="D97" s="4" t="s">
        <v>3951</v>
      </c>
      <c r="E97">
        <v>0.14942528735632099</v>
      </c>
      <c r="F97">
        <f t="shared" si="2"/>
        <v>0.19047619047618999</v>
      </c>
      <c r="G97">
        <f t="shared" si="3"/>
        <v>0.22448979591836701</v>
      </c>
      <c r="H97" s="4"/>
      <c r="I97" t="s">
        <v>1300</v>
      </c>
      <c r="J97" s="4" t="s">
        <v>1285</v>
      </c>
      <c r="K97">
        <v>0.19047619047618999</v>
      </c>
      <c r="M97" t="s">
        <v>1300</v>
      </c>
      <c r="N97" t="s">
        <v>1285</v>
      </c>
      <c r="O97">
        <v>0.22448979591836701</v>
      </c>
    </row>
    <row r="98" spans="1:15" x14ac:dyDescent="0.55000000000000004">
      <c r="A98" t="s">
        <v>3854</v>
      </c>
      <c r="B98" t="s">
        <v>3831</v>
      </c>
      <c r="C98" s="4" t="s">
        <v>1622</v>
      </c>
      <c r="D98" s="4" t="s">
        <v>3952</v>
      </c>
      <c r="E98">
        <v>0.13636363636363599</v>
      </c>
      <c r="F98">
        <f t="shared" si="2"/>
        <v>0.17647058823529399</v>
      </c>
      <c r="G98">
        <f t="shared" si="3"/>
        <v>0.185770750988142</v>
      </c>
      <c r="H98" s="4"/>
      <c r="I98" t="s">
        <v>1300</v>
      </c>
      <c r="J98" s="4" t="s">
        <v>1286</v>
      </c>
      <c r="K98">
        <v>0.17647058823529399</v>
      </c>
      <c r="M98" t="s">
        <v>1300</v>
      </c>
      <c r="N98" t="s">
        <v>1286</v>
      </c>
      <c r="O98">
        <v>0.185770750988142</v>
      </c>
    </row>
    <row r="99" spans="1:15" x14ac:dyDescent="0.55000000000000004">
      <c r="A99" t="s">
        <v>3854</v>
      </c>
      <c r="B99" t="s">
        <v>3832</v>
      </c>
      <c r="C99" s="4" t="s">
        <v>1624</v>
      </c>
      <c r="D99" s="4" t="s">
        <v>3953</v>
      </c>
      <c r="E99">
        <v>0.11111111111111099</v>
      </c>
      <c r="F99">
        <f t="shared" si="2"/>
        <v>0.16959064327485299</v>
      </c>
      <c r="G99">
        <f t="shared" si="3"/>
        <v>0.181102362204724</v>
      </c>
      <c r="H99" s="4"/>
      <c r="I99" t="s">
        <v>1300</v>
      </c>
      <c r="J99" s="4" t="s">
        <v>1333</v>
      </c>
      <c r="K99">
        <v>0.16959064327485299</v>
      </c>
      <c r="M99" t="s">
        <v>1300</v>
      </c>
      <c r="N99" t="s">
        <v>1333</v>
      </c>
      <c r="O99">
        <v>0.181102362204724</v>
      </c>
    </row>
    <row r="100" spans="1:15" x14ac:dyDescent="0.55000000000000004">
      <c r="A100" t="s">
        <v>3854</v>
      </c>
      <c r="B100" t="s">
        <v>3833</v>
      </c>
      <c r="C100" s="4" t="s">
        <v>1623</v>
      </c>
      <c r="D100" s="4" t="s">
        <v>2591</v>
      </c>
      <c r="E100">
        <v>8.6956521739130405E-2</v>
      </c>
      <c r="F100">
        <f t="shared" si="2"/>
        <v>0.15606936416184899</v>
      </c>
      <c r="G100">
        <f t="shared" si="3"/>
        <v>0.19047619047618999</v>
      </c>
      <c r="H100" s="4"/>
      <c r="I100" t="s">
        <v>1300</v>
      </c>
      <c r="J100" s="4" t="s">
        <v>1287</v>
      </c>
      <c r="K100">
        <v>0.15606936416184899</v>
      </c>
      <c r="M100" t="s">
        <v>1300</v>
      </c>
      <c r="N100" t="s">
        <v>1287</v>
      </c>
      <c r="O100">
        <v>0.19047619047618999</v>
      </c>
    </row>
    <row r="101" spans="1:15" x14ac:dyDescent="0.55000000000000004">
      <c r="A101" t="s">
        <v>3854</v>
      </c>
      <c r="B101" t="s">
        <v>3806</v>
      </c>
      <c r="C101" s="4" t="s">
        <v>1625</v>
      </c>
      <c r="D101" s="4" t="s">
        <v>3954</v>
      </c>
      <c r="E101">
        <v>0.17647058823529399</v>
      </c>
      <c r="F101">
        <f t="shared" si="2"/>
        <v>0.22699386503067401</v>
      </c>
      <c r="G101">
        <f t="shared" si="3"/>
        <v>0.22950819672131101</v>
      </c>
      <c r="H101" s="4"/>
      <c r="I101" t="s">
        <v>1300</v>
      </c>
      <c r="J101" s="4" t="s">
        <v>1256</v>
      </c>
      <c r="K101">
        <v>0.22699386503067401</v>
      </c>
      <c r="M101" t="s">
        <v>1300</v>
      </c>
      <c r="N101" t="s">
        <v>1256</v>
      </c>
      <c r="O101">
        <v>0.22950819672131101</v>
      </c>
    </row>
    <row r="102" spans="1:15" x14ac:dyDescent="0.55000000000000004">
      <c r="A102" t="s">
        <v>3854</v>
      </c>
      <c r="B102" t="s">
        <v>3807</v>
      </c>
      <c r="C102" s="4" t="s">
        <v>1626</v>
      </c>
      <c r="D102" s="4" t="s">
        <v>3376</v>
      </c>
      <c r="E102">
        <v>0.265822784810126</v>
      </c>
      <c r="F102">
        <f t="shared" si="2"/>
        <v>0.28205128205128199</v>
      </c>
      <c r="G102">
        <f t="shared" si="3"/>
        <v>0.31004366812227002</v>
      </c>
      <c r="H102" s="4"/>
      <c r="I102" t="s">
        <v>1300</v>
      </c>
      <c r="J102" s="4" t="s">
        <v>1257</v>
      </c>
      <c r="K102">
        <v>0.28205128205128199</v>
      </c>
      <c r="M102" t="s">
        <v>1300</v>
      </c>
      <c r="N102" t="s">
        <v>1257</v>
      </c>
      <c r="O102">
        <v>0.31004366812227002</v>
      </c>
    </row>
    <row r="103" spans="1:15" x14ac:dyDescent="0.55000000000000004">
      <c r="A103" t="s">
        <v>3854</v>
      </c>
      <c r="B103" t="s">
        <v>3834</v>
      </c>
      <c r="C103" s="4" t="s">
        <v>1614</v>
      </c>
      <c r="D103" s="4" t="s">
        <v>2623</v>
      </c>
      <c r="E103">
        <v>0.44927536231884002</v>
      </c>
      <c r="F103">
        <f t="shared" si="2"/>
        <v>0.58730158730158699</v>
      </c>
      <c r="G103">
        <f t="shared" si="3"/>
        <v>0.54639175257731898</v>
      </c>
      <c r="H103" s="4"/>
      <c r="I103" t="s">
        <v>1300</v>
      </c>
      <c r="J103" s="4" t="s">
        <v>1304</v>
      </c>
      <c r="K103">
        <v>0.58730158730158699</v>
      </c>
      <c r="M103" t="s">
        <v>1300</v>
      </c>
      <c r="N103" t="s">
        <v>1304</v>
      </c>
      <c r="O103">
        <v>0.54639175257731898</v>
      </c>
    </row>
    <row r="104" spans="1:15" x14ac:dyDescent="0.55000000000000004">
      <c r="A104" t="s">
        <v>3854</v>
      </c>
      <c r="B104" t="s">
        <v>3835</v>
      </c>
      <c r="C104" s="4" t="s">
        <v>1627</v>
      </c>
      <c r="D104" s="4" t="s">
        <v>2633</v>
      </c>
      <c r="E104">
        <v>0.36986301369863001</v>
      </c>
      <c r="F104">
        <f t="shared" si="2"/>
        <v>0.41843971631205601</v>
      </c>
      <c r="G104">
        <f t="shared" si="3"/>
        <v>0.44230769230769201</v>
      </c>
      <c r="H104" s="4"/>
      <c r="I104" t="s">
        <v>1300</v>
      </c>
      <c r="J104" s="4" t="s">
        <v>1290</v>
      </c>
      <c r="K104">
        <v>0.41843971631205601</v>
      </c>
      <c r="M104" t="s">
        <v>1300</v>
      </c>
      <c r="N104" t="s">
        <v>1290</v>
      </c>
      <c r="O104">
        <v>0.44230769230769201</v>
      </c>
    </row>
    <row r="105" spans="1:15" x14ac:dyDescent="0.55000000000000004">
      <c r="A105" t="s">
        <v>3854</v>
      </c>
      <c r="B105" t="s">
        <v>3836</v>
      </c>
      <c r="C105" s="4" t="s">
        <v>1628</v>
      </c>
      <c r="D105" s="4" t="s">
        <v>3955</v>
      </c>
      <c r="E105">
        <v>0.25</v>
      </c>
      <c r="F105">
        <f t="shared" si="2"/>
        <v>0.22699386503067401</v>
      </c>
      <c r="G105">
        <f t="shared" si="3"/>
        <v>0.244813278008298</v>
      </c>
      <c r="H105" s="4"/>
      <c r="I105" t="s">
        <v>1300</v>
      </c>
      <c r="J105" s="4" t="s">
        <v>1305</v>
      </c>
      <c r="K105">
        <v>0.22699386503067401</v>
      </c>
      <c r="M105" t="s">
        <v>1300</v>
      </c>
      <c r="N105" t="s">
        <v>1305</v>
      </c>
      <c r="O105">
        <v>0.244813278008298</v>
      </c>
    </row>
    <row r="106" spans="1:15" x14ac:dyDescent="0.55000000000000004">
      <c r="A106" t="s">
        <v>3854</v>
      </c>
      <c r="B106" t="s">
        <v>3837</v>
      </c>
      <c r="C106" s="4" t="s">
        <v>1629</v>
      </c>
      <c r="D106" s="4" t="s">
        <v>3956</v>
      </c>
      <c r="E106">
        <v>0.19047619047618999</v>
      </c>
      <c r="F106">
        <f t="shared" si="2"/>
        <v>0.21212121212121199</v>
      </c>
      <c r="G106">
        <f t="shared" si="3"/>
        <v>0.25</v>
      </c>
      <c r="H106" s="4"/>
      <c r="I106" t="s">
        <v>1300</v>
      </c>
      <c r="J106" s="4" t="s">
        <v>1306</v>
      </c>
      <c r="K106">
        <v>0.21212121212121199</v>
      </c>
      <c r="M106" t="s">
        <v>1300</v>
      </c>
      <c r="N106" t="s">
        <v>1306</v>
      </c>
      <c r="O106">
        <v>0.25</v>
      </c>
    </row>
    <row r="107" spans="1:15" x14ac:dyDescent="0.55000000000000004">
      <c r="A107" t="s">
        <v>3854</v>
      </c>
      <c r="B107" t="s">
        <v>3808</v>
      </c>
      <c r="C107" s="4" t="s">
        <v>1630</v>
      </c>
      <c r="D107" s="4" t="s">
        <v>2667</v>
      </c>
      <c r="E107">
        <v>0.219512195121951</v>
      </c>
      <c r="F107">
        <f t="shared" si="2"/>
        <v>0.29032258064516098</v>
      </c>
      <c r="G107">
        <f t="shared" si="3"/>
        <v>0.31004366812227002</v>
      </c>
      <c r="H107" s="4"/>
      <c r="I107" t="s">
        <v>1300</v>
      </c>
      <c r="J107" s="4" t="s">
        <v>1258</v>
      </c>
      <c r="K107">
        <v>0.29032258064516098</v>
      </c>
      <c r="M107" t="s">
        <v>1300</v>
      </c>
      <c r="N107" t="s">
        <v>1258</v>
      </c>
      <c r="O107">
        <v>0.31004366812227002</v>
      </c>
    </row>
    <row r="108" spans="1:15" x14ac:dyDescent="0.55000000000000004">
      <c r="A108" t="s">
        <v>3854</v>
      </c>
      <c r="B108" t="s">
        <v>3809</v>
      </c>
      <c r="C108" s="4" t="s">
        <v>1631</v>
      </c>
      <c r="D108" s="4" t="s">
        <v>2679</v>
      </c>
      <c r="E108">
        <v>9.8901098901098897E-2</v>
      </c>
      <c r="F108">
        <f t="shared" si="2"/>
        <v>0.16959064327485299</v>
      </c>
      <c r="G108">
        <f t="shared" si="3"/>
        <v>0.181102362204724</v>
      </c>
      <c r="H108" s="4"/>
      <c r="I108" t="s">
        <v>1300</v>
      </c>
      <c r="J108" s="4" t="s">
        <v>1259</v>
      </c>
      <c r="K108">
        <v>0.16959064327485299</v>
      </c>
      <c r="M108" t="s">
        <v>1300</v>
      </c>
      <c r="N108" t="s">
        <v>1259</v>
      </c>
      <c r="O108">
        <v>0.181102362204724</v>
      </c>
    </row>
    <row r="109" spans="1:15" x14ac:dyDescent="0.55000000000000004">
      <c r="A109" t="s">
        <v>3854</v>
      </c>
      <c r="B109" t="s">
        <v>3838</v>
      </c>
      <c r="C109" s="4" t="s">
        <v>1632</v>
      </c>
      <c r="D109" s="4" t="s">
        <v>3957</v>
      </c>
      <c r="E109">
        <v>0.19047619047618999</v>
      </c>
      <c r="F109">
        <f t="shared" si="2"/>
        <v>0.234567901234567</v>
      </c>
      <c r="G109">
        <f t="shared" si="3"/>
        <v>0.29870129870129802</v>
      </c>
      <c r="H109" s="4"/>
      <c r="I109" t="s">
        <v>1300</v>
      </c>
      <c r="J109" s="4" t="s">
        <v>1321</v>
      </c>
      <c r="K109">
        <v>0.234567901234567</v>
      </c>
      <c r="M109" t="s">
        <v>1300</v>
      </c>
      <c r="N109" t="s">
        <v>1321</v>
      </c>
      <c r="O109">
        <v>0.29870129870129802</v>
      </c>
    </row>
    <row r="110" spans="1:15" x14ac:dyDescent="0.55000000000000004">
      <c r="A110" t="s">
        <v>3854</v>
      </c>
      <c r="B110" t="s">
        <v>3839</v>
      </c>
      <c r="C110" s="4" t="s">
        <v>1633</v>
      </c>
      <c r="D110" s="4" t="s">
        <v>3958</v>
      </c>
      <c r="E110">
        <v>0.234567901234567</v>
      </c>
      <c r="F110">
        <f t="shared" si="2"/>
        <v>0.265822784810126</v>
      </c>
      <c r="G110">
        <f t="shared" si="3"/>
        <v>0.265822784810126</v>
      </c>
      <c r="H110" s="4"/>
      <c r="I110" t="s">
        <v>1300</v>
      </c>
      <c r="J110" s="4" t="s">
        <v>1307</v>
      </c>
      <c r="K110">
        <v>0.265822784810126</v>
      </c>
      <c r="M110" t="s">
        <v>1300</v>
      </c>
      <c r="N110" t="s">
        <v>1307</v>
      </c>
      <c r="O110">
        <v>0.265822784810126</v>
      </c>
    </row>
    <row r="111" spans="1:15" x14ac:dyDescent="0.55000000000000004">
      <c r="A111" t="s">
        <v>3854</v>
      </c>
      <c r="B111" t="s">
        <v>3840</v>
      </c>
      <c r="C111" s="4" t="s">
        <v>1634</v>
      </c>
      <c r="D111" s="4" t="s">
        <v>3959</v>
      </c>
      <c r="E111">
        <v>9.8901098901098897E-2</v>
      </c>
      <c r="F111">
        <f t="shared" si="2"/>
        <v>0.19047619047618999</v>
      </c>
      <c r="G111">
        <f t="shared" si="3"/>
        <v>0.19521912350597601</v>
      </c>
      <c r="H111" s="4"/>
      <c r="I111" t="s">
        <v>1300</v>
      </c>
      <c r="J111" s="4" t="s">
        <v>1361</v>
      </c>
      <c r="K111">
        <v>0.19047619047618999</v>
      </c>
      <c r="M111" t="s">
        <v>1300</v>
      </c>
      <c r="N111" t="s">
        <v>1361</v>
      </c>
      <c r="O111">
        <v>0.19521912350597601</v>
      </c>
    </row>
    <row r="112" spans="1:15" x14ac:dyDescent="0.55000000000000004">
      <c r="A112" t="s">
        <v>3854</v>
      </c>
      <c r="B112" t="s">
        <v>3810</v>
      </c>
      <c r="C112" s="4" t="s">
        <v>1635</v>
      </c>
      <c r="D112" s="4" t="s">
        <v>2730</v>
      </c>
      <c r="E112">
        <v>0.17647058823529399</v>
      </c>
      <c r="F112">
        <f t="shared" si="2"/>
        <v>0.234567901234567</v>
      </c>
      <c r="G112">
        <f t="shared" si="3"/>
        <v>0.26050420168067201</v>
      </c>
      <c r="H112" s="4"/>
      <c r="I112" t="s">
        <v>1300</v>
      </c>
      <c r="J112" s="4" t="s">
        <v>1260</v>
      </c>
      <c r="K112">
        <v>0.234567901234567</v>
      </c>
      <c r="M112" t="s">
        <v>1300</v>
      </c>
      <c r="N112" t="s">
        <v>1260</v>
      </c>
      <c r="O112">
        <v>0.26050420168067201</v>
      </c>
    </row>
    <row r="113" spans="1:15" x14ac:dyDescent="0.55000000000000004">
      <c r="A113" t="s">
        <v>3854</v>
      </c>
      <c r="B113" t="s">
        <v>3841</v>
      </c>
      <c r="C113" s="4" t="s">
        <v>1636</v>
      </c>
      <c r="D113" s="4" t="s">
        <v>2751</v>
      </c>
      <c r="E113">
        <v>0.234567901234567</v>
      </c>
      <c r="F113">
        <f t="shared" si="2"/>
        <v>0.29870129870129802</v>
      </c>
      <c r="G113">
        <f t="shared" si="3"/>
        <v>0.33928571428571402</v>
      </c>
      <c r="H113" s="4"/>
      <c r="I113" t="s">
        <v>1300</v>
      </c>
      <c r="J113" s="4" t="s">
        <v>1291</v>
      </c>
      <c r="K113">
        <v>0.29870129870129802</v>
      </c>
      <c r="M113" t="s">
        <v>1300</v>
      </c>
      <c r="N113" t="s">
        <v>1291</v>
      </c>
      <c r="O113">
        <v>0.33928571428571402</v>
      </c>
    </row>
    <row r="114" spans="1:15" x14ac:dyDescent="0.55000000000000004">
      <c r="A114" t="s">
        <v>3854</v>
      </c>
      <c r="B114" t="s">
        <v>3811</v>
      </c>
      <c r="C114" s="4" t="s">
        <v>1637</v>
      </c>
      <c r="D114" s="4" t="s">
        <v>3378</v>
      </c>
      <c r="E114">
        <v>6.3829787234042507E-2</v>
      </c>
      <c r="F114">
        <f t="shared" si="2"/>
        <v>0.15606936416184899</v>
      </c>
      <c r="G114">
        <f t="shared" si="3"/>
        <v>0.171875</v>
      </c>
      <c r="H114" s="4"/>
      <c r="I114" t="s">
        <v>1300</v>
      </c>
      <c r="J114" s="4" t="s">
        <v>1261</v>
      </c>
      <c r="K114">
        <v>0.15606936416184899</v>
      </c>
      <c r="M114" t="s">
        <v>1300</v>
      </c>
      <c r="N114" t="s">
        <v>1261</v>
      </c>
      <c r="O114">
        <v>0.171875</v>
      </c>
    </row>
    <row r="115" spans="1:15" x14ac:dyDescent="0.55000000000000004">
      <c r="A115" t="s">
        <v>3854</v>
      </c>
      <c r="B115" t="s">
        <v>3842</v>
      </c>
      <c r="C115" s="4" t="s">
        <v>1638</v>
      </c>
      <c r="D115" s="4" t="s">
        <v>3960</v>
      </c>
      <c r="E115">
        <v>0.16279069767441801</v>
      </c>
      <c r="F115">
        <f t="shared" si="2"/>
        <v>0.25786163522012501</v>
      </c>
      <c r="G115">
        <f t="shared" si="3"/>
        <v>0.25</v>
      </c>
      <c r="H115" s="4"/>
      <c r="I115" t="s">
        <v>1300</v>
      </c>
      <c r="J115" s="4" t="s">
        <v>1308</v>
      </c>
      <c r="K115">
        <v>0.25786163522012501</v>
      </c>
      <c r="M115" t="s">
        <v>1300</v>
      </c>
      <c r="N115" t="s">
        <v>1308</v>
      </c>
      <c r="O115">
        <v>0.25</v>
      </c>
    </row>
    <row r="116" spans="1:15" x14ac:dyDescent="0.55000000000000004">
      <c r="A116" t="s">
        <v>3854</v>
      </c>
      <c r="B116" t="s">
        <v>3812</v>
      </c>
      <c r="C116" s="4" t="s">
        <v>1639</v>
      </c>
      <c r="D116" s="4" t="s">
        <v>3961</v>
      </c>
      <c r="E116">
        <v>0.19047619047618999</v>
      </c>
      <c r="F116">
        <f t="shared" si="2"/>
        <v>0.234567901234567</v>
      </c>
      <c r="G116">
        <f t="shared" si="3"/>
        <v>0.25</v>
      </c>
      <c r="H116" s="4"/>
      <c r="I116" t="s">
        <v>1300</v>
      </c>
      <c r="J116" s="4" t="s">
        <v>1262</v>
      </c>
      <c r="K116">
        <v>0.234567901234567</v>
      </c>
      <c r="M116" t="s">
        <v>1300</v>
      </c>
      <c r="N116" t="s">
        <v>1262</v>
      </c>
      <c r="O116">
        <v>0.25</v>
      </c>
    </row>
    <row r="117" spans="1:15" x14ac:dyDescent="0.55000000000000004">
      <c r="A117" t="s">
        <v>3854</v>
      </c>
      <c r="B117" t="s">
        <v>3813</v>
      </c>
      <c r="C117" s="4" t="s">
        <v>1640</v>
      </c>
      <c r="D117" s="4" t="s">
        <v>2825</v>
      </c>
      <c r="E117">
        <v>0.17647058823529399</v>
      </c>
      <c r="F117">
        <f t="shared" si="2"/>
        <v>0.24223602484472001</v>
      </c>
      <c r="G117">
        <f t="shared" si="3"/>
        <v>0.30434782608695599</v>
      </c>
      <c r="H117" s="4"/>
      <c r="I117" t="s">
        <v>1300</v>
      </c>
      <c r="J117" s="4" t="s">
        <v>1263</v>
      </c>
      <c r="K117">
        <v>0.24223602484472001</v>
      </c>
      <c r="M117" t="s">
        <v>1300</v>
      </c>
      <c r="N117" t="s">
        <v>1263</v>
      </c>
      <c r="O117">
        <v>0.30434782608695599</v>
      </c>
    </row>
    <row r="118" spans="1:15" x14ac:dyDescent="0.55000000000000004">
      <c r="A118" t="s">
        <v>3854</v>
      </c>
      <c r="B118" t="s">
        <v>3814</v>
      </c>
      <c r="C118" s="4" t="s">
        <v>1641</v>
      </c>
      <c r="D118" s="4" t="s">
        <v>3962</v>
      </c>
      <c r="E118">
        <v>0.14942528735632099</v>
      </c>
      <c r="F118">
        <f t="shared" si="2"/>
        <v>0.183431952662721</v>
      </c>
      <c r="G118">
        <f t="shared" si="3"/>
        <v>0.22448979591836701</v>
      </c>
      <c r="H118" s="4"/>
      <c r="I118" t="s">
        <v>1300</v>
      </c>
      <c r="J118" s="4" t="s">
        <v>1264</v>
      </c>
      <c r="K118">
        <v>0.183431952662721</v>
      </c>
      <c r="M118" t="s">
        <v>1300</v>
      </c>
      <c r="N118" t="s">
        <v>1264</v>
      </c>
      <c r="O118">
        <v>0.22448979591836701</v>
      </c>
    </row>
    <row r="119" spans="1:15" x14ac:dyDescent="0.55000000000000004">
      <c r="A119" t="s">
        <v>3854</v>
      </c>
      <c r="B119" t="s">
        <v>3843</v>
      </c>
      <c r="C119" s="4" t="s">
        <v>1642</v>
      </c>
      <c r="D119" s="4" t="s">
        <v>3963</v>
      </c>
      <c r="E119">
        <v>0.19047619047618999</v>
      </c>
      <c r="F119">
        <f t="shared" si="2"/>
        <v>0.22699386503067401</v>
      </c>
      <c r="G119">
        <f t="shared" si="3"/>
        <v>0.25</v>
      </c>
      <c r="H119" s="4"/>
      <c r="I119" t="s">
        <v>1300</v>
      </c>
      <c r="J119" s="4" t="s">
        <v>1309</v>
      </c>
      <c r="K119">
        <v>0.22699386503067401</v>
      </c>
      <c r="M119" t="s">
        <v>1300</v>
      </c>
      <c r="N119" t="s">
        <v>1309</v>
      </c>
      <c r="O119">
        <v>0.25</v>
      </c>
    </row>
    <row r="120" spans="1:15" x14ac:dyDescent="0.55000000000000004">
      <c r="A120" t="s">
        <v>3854</v>
      </c>
      <c r="B120" t="s">
        <v>3815</v>
      </c>
      <c r="C120" s="4" t="s">
        <v>1643</v>
      </c>
      <c r="D120" s="4" t="s">
        <v>2893</v>
      </c>
      <c r="E120">
        <v>0.14942528735632099</v>
      </c>
      <c r="F120">
        <f t="shared" si="2"/>
        <v>0.19047619047618999</v>
      </c>
      <c r="G120">
        <f t="shared" si="3"/>
        <v>0.234567901234567</v>
      </c>
      <c r="H120" s="4"/>
      <c r="I120" t="s">
        <v>1300</v>
      </c>
      <c r="J120" s="4" t="s">
        <v>1265</v>
      </c>
      <c r="K120">
        <v>0.19047619047618999</v>
      </c>
      <c r="M120" t="s">
        <v>1300</v>
      </c>
      <c r="N120" t="s">
        <v>1265</v>
      </c>
      <c r="O120">
        <v>0.234567901234567</v>
      </c>
    </row>
    <row r="121" spans="1:15" x14ac:dyDescent="0.55000000000000004">
      <c r="A121" t="s">
        <v>3854</v>
      </c>
      <c r="B121" t="s">
        <v>3816</v>
      </c>
      <c r="C121" s="4" t="s">
        <v>1644</v>
      </c>
      <c r="D121" s="4" t="s">
        <v>2919</v>
      </c>
      <c r="E121">
        <v>0.265822784810126</v>
      </c>
      <c r="F121">
        <f t="shared" si="2"/>
        <v>0.29870129870129802</v>
      </c>
      <c r="G121">
        <f t="shared" si="3"/>
        <v>0.33333333333333298</v>
      </c>
      <c r="H121" s="4"/>
      <c r="I121" t="s">
        <v>1300</v>
      </c>
      <c r="J121" s="4" t="s">
        <v>1266</v>
      </c>
      <c r="K121">
        <v>0.29870129870129802</v>
      </c>
      <c r="M121" t="s">
        <v>1300</v>
      </c>
      <c r="N121" t="s">
        <v>1266</v>
      </c>
      <c r="O121">
        <v>0.33333333333333298</v>
      </c>
    </row>
    <row r="122" spans="1:15" x14ac:dyDescent="0.55000000000000004">
      <c r="A122" t="s">
        <v>3854</v>
      </c>
      <c r="B122" t="s">
        <v>3817</v>
      </c>
      <c r="C122" s="4" t="s">
        <v>1645</v>
      </c>
      <c r="D122" s="4" t="s">
        <v>2958</v>
      </c>
      <c r="E122">
        <v>0.14942528735632099</v>
      </c>
      <c r="F122">
        <f t="shared" si="2"/>
        <v>0.19760479041916101</v>
      </c>
      <c r="G122">
        <f t="shared" si="3"/>
        <v>0.22950819672131101</v>
      </c>
      <c r="H122" s="4"/>
      <c r="I122" t="s">
        <v>1300</v>
      </c>
      <c r="J122" s="4" t="s">
        <v>1267</v>
      </c>
      <c r="K122">
        <v>0.19760479041916101</v>
      </c>
      <c r="M122" t="s">
        <v>1300</v>
      </c>
      <c r="N122" t="s">
        <v>1267</v>
      </c>
      <c r="O122">
        <v>0.22950819672131101</v>
      </c>
    </row>
    <row r="123" spans="1:15" x14ac:dyDescent="0.55000000000000004">
      <c r="A123" t="s">
        <v>3854</v>
      </c>
      <c r="B123" t="s">
        <v>3818</v>
      </c>
      <c r="C123" s="4" t="s">
        <v>1646</v>
      </c>
      <c r="D123" s="4" t="s">
        <v>2979</v>
      </c>
      <c r="E123">
        <v>8.6956521739130405E-2</v>
      </c>
      <c r="F123">
        <f t="shared" si="2"/>
        <v>0.129943502824858</v>
      </c>
      <c r="G123">
        <f t="shared" si="3"/>
        <v>0.171875</v>
      </c>
      <c r="H123" s="4"/>
      <c r="I123" t="s">
        <v>1300</v>
      </c>
      <c r="J123" s="4" t="s">
        <v>1268</v>
      </c>
      <c r="K123">
        <v>0.129943502824858</v>
      </c>
      <c r="M123" t="s">
        <v>1300</v>
      </c>
      <c r="N123" t="s">
        <v>1268</v>
      </c>
      <c r="O123">
        <v>0.171875</v>
      </c>
    </row>
    <row r="124" spans="1:15" x14ac:dyDescent="0.55000000000000004">
      <c r="A124" t="s">
        <v>3854</v>
      </c>
      <c r="B124" t="s">
        <v>3844</v>
      </c>
      <c r="C124" s="4" t="s">
        <v>1647</v>
      </c>
      <c r="D124" s="4" t="s">
        <v>3964</v>
      </c>
      <c r="E124">
        <v>0.14942528735632099</v>
      </c>
      <c r="F124">
        <f t="shared" si="2"/>
        <v>0.20481927710843301</v>
      </c>
      <c r="G124">
        <f t="shared" si="3"/>
        <v>0.27659574468085102</v>
      </c>
      <c r="H124" s="4"/>
      <c r="I124" t="s">
        <v>1300</v>
      </c>
      <c r="J124" s="4" t="s">
        <v>1340</v>
      </c>
      <c r="K124">
        <v>0.20481927710843301</v>
      </c>
      <c r="M124" t="s">
        <v>1300</v>
      </c>
      <c r="N124" t="s">
        <v>1340</v>
      </c>
      <c r="O124">
        <v>0.27659574468085102</v>
      </c>
    </row>
    <row r="125" spans="1:15" x14ac:dyDescent="0.55000000000000004">
      <c r="A125" t="s">
        <v>3854</v>
      </c>
      <c r="B125" t="s">
        <v>3819</v>
      </c>
      <c r="C125" s="4" t="s">
        <v>1648</v>
      </c>
      <c r="D125" s="4" t="s">
        <v>3012</v>
      </c>
      <c r="E125">
        <v>0.13636363636363599</v>
      </c>
      <c r="F125">
        <f t="shared" si="2"/>
        <v>0.21212121212121199</v>
      </c>
      <c r="G125">
        <f t="shared" si="3"/>
        <v>0.234567901234567</v>
      </c>
      <c r="H125" s="4"/>
      <c r="I125" t="s">
        <v>1300</v>
      </c>
      <c r="J125" s="4" t="s">
        <v>1269</v>
      </c>
      <c r="K125">
        <v>0.21212121212121199</v>
      </c>
      <c r="M125" t="s">
        <v>1300</v>
      </c>
      <c r="N125" t="s">
        <v>1269</v>
      </c>
      <c r="O125">
        <v>0.234567901234567</v>
      </c>
    </row>
    <row r="126" spans="1:15" x14ac:dyDescent="0.55000000000000004">
      <c r="A126" t="s">
        <v>3854</v>
      </c>
      <c r="B126" t="s">
        <v>3820</v>
      </c>
      <c r="C126" s="4" t="s">
        <v>1649</v>
      </c>
      <c r="D126" s="4" t="s">
        <v>3028</v>
      </c>
      <c r="E126">
        <v>0.17647058823529399</v>
      </c>
      <c r="F126">
        <f t="shared" si="2"/>
        <v>0.20481927710843301</v>
      </c>
      <c r="G126">
        <f t="shared" si="3"/>
        <v>0.22950819672131101</v>
      </c>
      <c r="H126" s="4"/>
      <c r="I126" t="s">
        <v>1300</v>
      </c>
      <c r="J126" s="4" t="s">
        <v>1270</v>
      </c>
      <c r="K126">
        <v>0.20481927710843301</v>
      </c>
      <c r="M126" t="s">
        <v>1300</v>
      </c>
      <c r="N126" t="s">
        <v>1270</v>
      </c>
      <c r="O126">
        <v>0.22950819672131101</v>
      </c>
    </row>
    <row r="127" spans="1:15" x14ac:dyDescent="0.55000000000000004">
      <c r="A127" t="s">
        <v>3854</v>
      </c>
      <c r="B127" t="s">
        <v>3821</v>
      </c>
      <c r="C127" s="4" t="s">
        <v>1650</v>
      </c>
      <c r="D127" s="4" t="s">
        <v>3059</v>
      </c>
      <c r="E127">
        <v>0.29870129870129802</v>
      </c>
      <c r="F127">
        <f t="shared" si="2"/>
        <v>0.32450331125827803</v>
      </c>
      <c r="G127">
        <f t="shared" si="3"/>
        <v>0.33928571428571402</v>
      </c>
      <c r="H127" s="4"/>
      <c r="I127" t="s">
        <v>1300</v>
      </c>
      <c r="J127" s="4" t="s">
        <v>1271</v>
      </c>
      <c r="K127">
        <v>0.32450331125827803</v>
      </c>
      <c r="M127" t="s">
        <v>1300</v>
      </c>
      <c r="N127" t="s">
        <v>1271</v>
      </c>
      <c r="O127">
        <v>0.33928571428571402</v>
      </c>
    </row>
    <row r="128" spans="1:15" x14ac:dyDescent="0.55000000000000004">
      <c r="A128" t="s">
        <v>3854</v>
      </c>
      <c r="B128" t="s">
        <v>3822</v>
      </c>
      <c r="C128" s="4" t="s">
        <v>1651</v>
      </c>
      <c r="D128" s="4" t="s">
        <v>3965</v>
      </c>
      <c r="E128">
        <v>0.17647058823529399</v>
      </c>
      <c r="F128">
        <f t="shared" si="2"/>
        <v>0.19760479041916101</v>
      </c>
      <c r="G128">
        <f t="shared" si="3"/>
        <v>0.23966942148760301</v>
      </c>
      <c r="H128" s="4"/>
      <c r="I128" t="s">
        <v>1300</v>
      </c>
      <c r="J128" s="4" t="s">
        <v>1272</v>
      </c>
      <c r="K128">
        <v>0.19760479041916101</v>
      </c>
      <c r="M128" t="s">
        <v>1300</v>
      </c>
      <c r="N128" t="s">
        <v>1272</v>
      </c>
      <c r="O128">
        <v>0.23966942148760301</v>
      </c>
    </row>
    <row r="129" spans="1:15" x14ac:dyDescent="0.55000000000000004">
      <c r="A129" t="s">
        <v>3854</v>
      </c>
      <c r="B129" t="s">
        <v>3845</v>
      </c>
      <c r="C129" s="4" t="s">
        <v>1652</v>
      </c>
      <c r="D129" s="4" t="s">
        <v>3132</v>
      </c>
      <c r="E129">
        <v>9.8901098901098897E-2</v>
      </c>
      <c r="F129">
        <f t="shared" si="2"/>
        <v>0.19047619047618999</v>
      </c>
      <c r="G129">
        <f t="shared" si="3"/>
        <v>0.255230125523012</v>
      </c>
      <c r="H129" s="4"/>
      <c r="I129" t="s">
        <v>1300</v>
      </c>
      <c r="J129" s="4" t="s">
        <v>1315</v>
      </c>
      <c r="K129">
        <v>0.19047619047618999</v>
      </c>
      <c r="M129" t="s">
        <v>1300</v>
      </c>
      <c r="N129" t="s">
        <v>1315</v>
      </c>
      <c r="O129">
        <v>0.255230125523012</v>
      </c>
    </row>
    <row r="130" spans="1:15" x14ac:dyDescent="0.55000000000000004">
      <c r="A130" t="s">
        <v>3854</v>
      </c>
      <c r="B130" t="s">
        <v>3846</v>
      </c>
      <c r="C130" s="4" t="s">
        <v>1653</v>
      </c>
      <c r="D130" s="4" t="s">
        <v>3966</v>
      </c>
      <c r="E130">
        <v>0.123595505617977</v>
      </c>
      <c r="F130">
        <f t="shared" ref="F130:F193" si="4">K130</f>
        <v>0.19760479041916101</v>
      </c>
      <c r="G130">
        <f t="shared" ref="G130:G193" si="5">O130</f>
        <v>0.22950819672131101</v>
      </c>
      <c r="H130" s="4"/>
      <c r="I130" t="s">
        <v>1300</v>
      </c>
      <c r="J130" s="4" t="s">
        <v>1316</v>
      </c>
      <c r="K130">
        <v>0.19760479041916101</v>
      </c>
      <c r="M130" t="s">
        <v>1300</v>
      </c>
      <c r="N130" t="s">
        <v>1316</v>
      </c>
      <c r="O130">
        <v>0.22950819672131101</v>
      </c>
    </row>
    <row r="131" spans="1:15" x14ac:dyDescent="0.55000000000000004">
      <c r="A131" t="s">
        <v>3854</v>
      </c>
      <c r="B131" t="s">
        <v>3823</v>
      </c>
      <c r="C131" s="4" t="s">
        <v>1654</v>
      </c>
      <c r="D131" s="4" t="s">
        <v>3379</v>
      </c>
      <c r="E131">
        <v>0.19047619047618999</v>
      </c>
      <c r="F131">
        <f t="shared" si="4"/>
        <v>0.19760479041916101</v>
      </c>
      <c r="G131">
        <f t="shared" si="5"/>
        <v>0.265822784810126</v>
      </c>
      <c r="H131" s="4"/>
      <c r="I131" t="s">
        <v>1300</v>
      </c>
      <c r="J131" s="4" t="s">
        <v>1273</v>
      </c>
      <c r="K131">
        <v>0.19760479041916101</v>
      </c>
      <c r="M131" t="s">
        <v>1300</v>
      </c>
      <c r="N131" t="s">
        <v>1273</v>
      </c>
      <c r="O131">
        <v>0.265822784810126</v>
      </c>
    </row>
    <row r="132" spans="1:15" x14ac:dyDescent="0.55000000000000004">
      <c r="A132" t="s">
        <v>3854</v>
      </c>
      <c r="B132" t="s">
        <v>3824</v>
      </c>
      <c r="C132" s="4" t="s">
        <v>1615</v>
      </c>
      <c r="D132" s="4" t="s">
        <v>3190</v>
      </c>
      <c r="E132">
        <v>0.219512195121951</v>
      </c>
      <c r="F132">
        <f t="shared" si="4"/>
        <v>0.28205128205128199</v>
      </c>
      <c r="G132">
        <f t="shared" si="5"/>
        <v>0.32743362831858402</v>
      </c>
      <c r="H132" s="4"/>
      <c r="I132" t="s">
        <v>1300</v>
      </c>
      <c r="J132" s="4" t="s">
        <v>1255</v>
      </c>
      <c r="K132">
        <v>0.28205128205128199</v>
      </c>
      <c r="M132" t="s">
        <v>1300</v>
      </c>
      <c r="N132" t="s">
        <v>1255</v>
      </c>
      <c r="O132">
        <v>0.32743362831858402</v>
      </c>
    </row>
    <row r="133" spans="1:15" x14ac:dyDescent="0.55000000000000004">
      <c r="A133" t="s">
        <v>3854</v>
      </c>
      <c r="B133" t="s">
        <v>3847</v>
      </c>
      <c r="C133" s="4" t="s">
        <v>1655</v>
      </c>
      <c r="D133" s="4" t="s">
        <v>3216</v>
      </c>
      <c r="E133">
        <v>0.20481927710843301</v>
      </c>
      <c r="F133">
        <f t="shared" si="4"/>
        <v>0.28205128205128199</v>
      </c>
      <c r="G133">
        <f t="shared" si="5"/>
        <v>0.29870129870129802</v>
      </c>
      <c r="H133" s="4"/>
      <c r="I133" t="s">
        <v>1300</v>
      </c>
      <c r="J133" s="4" t="s">
        <v>1296</v>
      </c>
      <c r="K133">
        <v>0.28205128205128199</v>
      </c>
      <c r="M133" t="s">
        <v>1300</v>
      </c>
      <c r="N133" t="s">
        <v>1296</v>
      </c>
      <c r="O133">
        <v>0.29870129870129802</v>
      </c>
    </row>
    <row r="134" spans="1:15" x14ac:dyDescent="0.55000000000000004">
      <c r="A134" t="s">
        <v>3854</v>
      </c>
      <c r="B134" t="s">
        <v>3825</v>
      </c>
      <c r="C134" s="4" t="s">
        <v>1656</v>
      </c>
      <c r="D134" s="4" t="s">
        <v>3967</v>
      </c>
      <c r="E134">
        <v>0.16279069767441801</v>
      </c>
      <c r="F134">
        <f t="shared" si="4"/>
        <v>0.219512195121951</v>
      </c>
      <c r="G134">
        <f t="shared" si="5"/>
        <v>0.244813278008298</v>
      </c>
      <c r="H134" s="4"/>
      <c r="I134" t="s">
        <v>1300</v>
      </c>
      <c r="J134" s="4" t="s">
        <v>1274</v>
      </c>
      <c r="K134">
        <v>0.219512195121951</v>
      </c>
      <c r="M134" t="s">
        <v>1300</v>
      </c>
      <c r="N134" t="s">
        <v>1274</v>
      </c>
      <c r="O134">
        <v>0.244813278008298</v>
      </c>
    </row>
    <row r="135" spans="1:15" x14ac:dyDescent="0.55000000000000004">
      <c r="A135" t="s">
        <v>3854</v>
      </c>
      <c r="B135" t="s">
        <v>3848</v>
      </c>
      <c r="C135" s="4" t="s">
        <v>1657</v>
      </c>
      <c r="D135" s="4" t="s">
        <v>3968</v>
      </c>
      <c r="E135">
        <v>0.19047619047618999</v>
      </c>
      <c r="F135">
        <f t="shared" si="4"/>
        <v>0.265822784810126</v>
      </c>
      <c r="G135">
        <f t="shared" si="5"/>
        <v>0.28755364806866901</v>
      </c>
      <c r="H135" s="4"/>
      <c r="I135" t="s">
        <v>1300</v>
      </c>
      <c r="J135" s="4" t="s">
        <v>1326</v>
      </c>
      <c r="K135">
        <v>0.265822784810126</v>
      </c>
      <c r="M135" t="s">
        <v>1300</v>
      </c>
      <c r="N135" t="s">
        <v>1326</v>
      </c>
      <c r="O135">
        <v>0.28755364806866901</v>
      </c>
    </row>
    <row r="136" spans="1:15" x14ac:dyDescent="0.55000000000000004">
      <c r="A136" t="s">
        <v>3854</v>
      </c>
      <c r="B136" t="s">
        <v>3849</v>
      </c>
      <c r="C136" s="4" t="s">
        <v>1658</v>
      </c>
      <c r="D136" s="4" t="s">
        <v>3969</v>
      </c>
      <c r="E136">
        <v>0.234567901234567</v>
      </c>
      <c r="F136">
        <f t="shared" si="4"/>
        <v>0.234567901234567</v>
      </c>
      <c r="G136">
        <f t="shared" si="5"/>
        <v>0.28205128205128199</v>
      </c>
      <c r="H136" s="4"/>
      <c r="I136" t="s">
        <v>1300</v>
      </c>
      <c r="J136" s="4" t="s">
        <v>1329</v>
      </c>
      <c r="K136">
        <v>0.234567901234567</v>
      </c>
      <c r="M136" t="s">
        <v>1300</v>
      </c>
      <c r="N136" t="s">
        <v>1329</v>
      </c>
      <c r="O136">
        <v>0.28205128205128199</v>
      </c>
    </row>
    <row r="137" spans="1:15" x14ac:dyDescent="0.55000000000000004">
      <c r="A137" t="s">
        <v>3854</v>
      </c>
      <c r="B137" t="s">
        <v>3850</v>
      </c>
      <c r="C137" s="4" t="s">
        <v>1659</v>
      </c>
      <c r="D137" s="4" t="s">
        <v>3970</v>
      </c>
      <c r="E137">
        <v>0.234567901234567</v>
      </c>
      <c r="F137">
        <f t="shared" si="4"/>
        <v>0.36986301369863001</v>
      </c>
      <c r="G137">
        <f t="shared" si="5"/>
        <v>0.35746606334841602</v>
      </c>
      <c r="H137" s="4"/>
      <c r="I137" t="s">
        <v>1300</v>
      </c>
      <c r="J137" s="4" t="s">
        <v>1323</v>
      </c>
      <c r="K137">
        <v>0.36986301369863001</v>
      </c>
      <c r="M137" t="s">
        <v>1300</v>
      </c>
      <c r="N137" t="s">
        <v>1323</v>
      </c>
      <c r="O137">
        <v>0.35746606334841602</v>
      </c>
    </row>
    <row r="138" spans="1:15" x14ac:dyDescent="0.55000000000000004">
      <c r="A138" t="s">
        <v>3854</v>
      </c>
      <c r="B138" t="s">
        <v>4495</v>
      </c>
      <c r="C138" s="4" t="s">
        <v>1660</v>
      </c>
      <c r="D138" s="4" t="s">
        <v>3971</v>
      </c>
      <c r="E138">
        <v>0.265822784810126</v>
      </c>
      <c r="F138">
        <f t="shared" si="4"/>
        <v>0.29032258064516098</v>
      </c>
      <c r="G138">
        <f t="shared" si="5"/>
        <v>0.29310344827586199</v>
      </c>
      <c r="H138" s="4"/>
      <c r="I138" t="s">
        <v>1300</v>
      </c>
      <c r="J138" s="4" t="s">
        <v>1275</v>
      </c>
      <c r="K138">
        <v>0.29032258064516098</v>
      </c>
      <c r="M138" t="s">
        <v>1300</v>
      </c>
      <c r="N138" t="s">
        <v>1275</v>
      </c>
      <c r="O138">
        <v>0.29310344827586199</v>
      </c>
    </row>
    <row r="139" spans="1:15" x14ac:dyDescent="0.55000000000000004">
      <c r="A139" t="s">
        <v>3855</v>
      </c>
      <c r="B139" t="s">
        <v>3828</v>
      </c>
      <c r="C139" s="4" t="s">
        <v>1818</v>
      </c>
      <c r="D139" s="4" t="s">
        <v>3972</v>
      </c>
      <c r="E139">
        <v>0.123595505617977</v>
      </c>
      <c r="F139">
        <f t="shared" si="4"/>
        <v>0.17647058823529399</v>
      </c>
      <c r="G139">
        <f t="shared" si="5"/>
        <v>0.20481927710843301</v>
      </c>
      <c r="H139" s="4"/>
      <c r="I139" t="s">
        <v>1317</v>
      </c>
      <c r="J139" s="4" t="s">
        <v>1301</v>
      </c>
      <c r="K139">
        <v>0.17647058823529399</v>
      </c>
      <c r="M139" t="s">
        <v>1317</v>
      </c>
      <c r="N139" t="s">
        <v>1301</v>
      </c>
      <c r="O139">
        <v>0.20481927710843301</v>
      </c>
    </row>
    <row r="140" spans="1:15" x14ac:dyDescent="0.55000000000000004">
      <c r="A140" t="s">
        <v>3855</v>
      </c>
      <c r="B140" t="s">
        <v>3829</v>
      </c>
      <c r="C140" s="4" t="s">
        <v>1819</v>
      </c>
      <c r="D140" s="4" t="s">
        <v>3973</v>
      </c>
      <c r="E140">
        <v>0.11111111111111099</v>
      </c>
      <c r="F140">
        <f t="shared" si="4"/>
        <v>0.183431952662721</v>
      </c>
      <c r="G140">
        <f t="shared" si="5"/>
        <v>0.2</v>
      </c>
      <c r="H140" s="4"/>
      <c r="I140" t="s">
        <v>1317</v>
      </c>
      <c r="J140" s="4" t="s">
        <v>1284</v>
      </c>
      <c r="K140">
        <v>0.183431952662721</v>
      </c>
      <c r="M140" t="s">
        <v>1317</v>
      </c>
      <c r="N140" t="s">
        <v>1284</v>
      </c>
      <c r="O140">
        <v>0.2</v>
      </c>
    </row>
    <row r="141" spans="1:15" x14ac:dyDescent="0.55000000000000004">
      <c r="A141" t="s">
        <v>3855</v>
      </c>
      <c r="B141" t="s">
        <v>3830</v>
      </c>
      <c r="C141" s="4" t="s">
        <v>1820</v>
      </c>
      <c r="D141" s="4" t="s">
        <v>3974</v>
      </c>
      <c r="E141">
        <v>7.5268817204300995E-2</v>
      </c>
      <c r="F141">
        <f t="shared" si="4"/>
        <v>0.16959064327485299</v>
      </c>
      <c r="G141">
        <f t="shared" si="5"/>
        <v>0.171875</v>
      </c>
      <c r="H141" s="4"/>
      <c r="I141" t="s">
        <v>1317</v>
      </c>
      <c r="J141" s="4" t="s">
        <v>1285</v>
      </c>
      <c r="K141">
        <v>0.16959064327485299</v>
      </c>
      <c r="M141" t="s">
        <v>1317</v>
      </c>
      <c r="N141" t="s">
        <v>1285</v>
      </c>
      <c r="O141">
        <v>0.171875</v>
      </c>
    </row>
    <row r="142" spans="1:15" x14ac:dyDescent="0.55000000000000004">
      <c r="A142" t="s">
        <v>3855</v>
      </c>
      <c r="B142" t="s">
        <v>3831</v>
      </c>
      <c r="C142" s="4" t="s">
        <v>1821</v>
      </c>
      <c r="D142" s="4" t="s">
        <v>3975</v>
      </c>
      <c r="E142">
        <v>9.8901098901098897E-2</v>
      </c>
      <c r="F142">
        <f t="shared" si="4"/>
        <v>0.16959064327485299</v>
      </c>
      <c r="G142">
        <f t="shared" si="5"/>
        <v>0.181102362204724</v>
      </c>
      <c r="H142" s="4"/>
      <c r="I142" t="s">
        <v>1317</v>
      </c>
      <c r="J142" s="4" t="s">
        <v>1286</v>
      </c>
      <c r="K142">
        <v>0.16959064327485299</v>
      </c>
      <c r="M142" t="s">
        <v>1317</v>
      </c>
      <c r="N142" t="s">
        <v>1286</v>
      </c>
      <c r="O142">
        <v>0.181102362204724</v>
      </c>
    </row>
    <row r="143" spans="1:15" x14ac:dyDescent="0.55000000000000004">
      <c r="A143" t="s">
        <v>3855</v>
      </c>
      <c r="B143" t="s">
        <v>3832</v>
      </c>
      <c r="C143" s="4" t="s">
        <v>1823</v>
      </c>
      <c r="D143" s="4" t="s">
        <v>3976</v>
      </c>
      <c r="E143">
        <v>7.5268817204300995E-2</v>
      </c>
      <c r="F143">
        <f t="shared" si="4"/>
        <v>0.15606936416184899</v>
      </c>
      <c r="G143">
        <f t="shared" si="5"/>
        <v>0.16279069767441801</v>
      </c>
      <c r="H143" s="4"/>
      <c r="I143" t="s">
        <v>1317</v>
      </c>
      <c r="J143" s="4" t="s">
        <v>1333</v>
      </c>
      <c r="K143">
        <v>0.15606936416184899</v>
      </c>
      <c r="M143" t="s">
        <v>1317</v>
      </c>
      <c r="N143" t="s">
        <v>1333</v>
      </c>
      <c r="O143">
        <v>0.16279069767441801</v>
      </c>
    </row>
    <row r="144" spans="1:15" x14ac:dyDescent="0.55000000000000004">
      <c r="A144" t="s">
        <v>3855</v>
      </c>
      <c r="B144" t="s">
        <v>3833</v>
      </c>
      <c r="C144" s="4" t="s">
        <v>1822</v>
      </c>
      <c r="D144" s="4" t="s">
        <v>3977</v>
      </c>
      <c r="E144">
        <v>0.123595505617977</v>
      </c>
      <c r="F144">
        <f t="shared" si="4"/>
        <v>0.16959064327485299</v>
      </c>
      <c r="G144">
        <f t="shared" si="5"/>
        <v>0.181102362204724</v>
      </c>
      <c r="H144" s="4"/>
      <c r="I144" t="s">
        <v>1317</v>
      </c>
      <c r="J144" s="4" t="s">
        <v>1287</v>
      </c>
      <c r="K144">
        <v>0.16959064327485299</v>
      </c>
      <c r="M144" t="s">
        <v>1317</v>
      </c>
      <c r="N144" t="s">
        <v>1287</v>
      </c>
      <c r="O144">
        <v>0.181102362204724</v>
      </c>
    </row>
    <row r="145" spans="1:15" x14ac:dyDescent="0.55000000000000004">
      <c r="A145" t="s">
        <v>3855</v>
      </c>
      <c r="B145" t="s">
        <v>3806</v>
      </c>
      <c r="C145" s="4" t="s">
        <v>1824</v>
      </c>
      <c r="D145" s="4" t="s">
        <v>3380</v>
      </c>
      <c r="E145">
        <v>0.14942528735632099</v>
      </c>
      <c r="F145">
        <f t="shared" si="4"/>
        <v>0.17647058823529399</v>
      </c>
      <c r="G145">
        <f t="shared" si="5"/>
        <v>0.2</v>
      </c>
      <c r="H145" s="4"/>
      <c r="I145" t="s">
        <v>1317</v>
      </c>
      <c r="J145" s="4" t="s">
        <v>1256</v>
      </c>
      <c r="K145">
        <v>0.17647058823529399</v>
      </c>
      <c r="M145" t="s">
        <v>1317</v>
      </c>
      <c r="N145" t="s">
        <v>1256</v>
      </c>
      <c r="O145">
        <v>0.2</v>
      </c>
    </row>
    <row r="146" spans="1:15" x14ac:dyDescent="0.55000000000000004">
      <c r="A146" t="s">
        <v>3855</v>
      </c>
      <c r="B146" t="s">
        <v>3807</v>
      </c>
      <c r="C146" s="4" t="s">
        <v>1825</v>
      </c>
      <c r="D146" s="4" t="s">
        <v>3978</v>
      </c>
      <c r="E146">
        <v>7.5268817204300995E-2</v>
      </c>
      <c r="F146">
        <f t="shared" si="4"/>
        <v>0.15606936416184899</v>
      </c>
      <c r="G146">
        <f t="shared" si="5"/>
        <v>0.185770750988142</v>
      </c>
      <c r="H146" s="4"/>
      <c r="I146" t="s">
        <v>1317</v>
      </c>
      <c r="J146" s="4" t="s">
        <v>1257</v>
      </c>
      <c r="K146">
        <v>0.15606936416184899</v>
      </c>
      <c r="M146" t="s">
        <v>1317</v>
      </c>
      <c r="N146" t="s">
        <v>1257</v>
      </c>
      <c r="O146">
        <v>0.185770750988142</v>
      </c>
    </row>
    <row r="147" spans="1:15" x14ac:dyDescent="0.55000000000000004">
      <c r="A147" t="s">
        <v>3855</v>
      </c>
      <c r="B147" t="s">
        <v>3834</v>
      </c>
      <c r="C147" s="4" t="s">
        <v>3979</v>
      </c>
      <c r="D147" s="4" t="s">
        <v>1664</v>
      </c>
      <c r="E147">
        <v>0.11111111111111099</v>
      </c>
      <c r="F147">
        <f t="shared" si="4"/>
        <v>0.16959064327485299</v>
      </c>
      <c r="G147">
        <f t="shared" si="5"/>
        <v>0.2</v>
      </c>
      <c r="H147" s="4"/>
      <c r="I147" t="s">
        <v>1317</v>
      </c>
      <c r="J147" s="4" t="s">
        <v>1304</v>
      </c>
      <c r="K147">
        <v>0.16959064327485299</v>
      </c>
      <c r="M147" t="s">
        <v>1317</v>
      </c>
      <c r="N147" t="s">
        <v>1304</v>
      </c>
      <c r="O147">
        <v>0.2</v>
      </c>
    </row>
    <row r="148" spans="1:15" x14ac:dyDescent="0.55000000000000004">
      <c r="A148" t="s">
        <v>3855</v>
      </c>
      <c r="B148" t="s">
        <v>3835</v>
      </c>
      <c r="C148" s="4" t="s">
        <v>1826</v>
      </c>
      <c r="D148" s="4" t="s">
        <v>3980</v>
      </c>
      <c r="E148">
        <v>6.3829787234042507E-2</v>
      </c>
      <c r="F148">
        <f t="shared" si="4"/>
        <v>0.129943502824858</v>
      </c>
      <c r="G148">
        <f t="shared" si="5"/>
        <v>0.19047619047618999</v>
      </c>
      <c r="H148" s="4"/>
      <c r="I148" t="s">
        <v>1317</v>
      </c>
      <c r="J148" s="4" t="s">
        <v>1290</v>
      </c>
      <c r="K148">
        <v>0.129943502824858</v>
      </c>
      <c r="M148" t="s">
        <v>1317</v>
      </c>
      <c r="N148" t="s">
        <v>1290</v>
      </c>
      <c r="O148">
        <v>0.19047619047618999</v>
      </c>
    </row>
    <row r="149" spans="1:15" x14ac:dyDescent="0.55000000000000004">
      <c r="A149" t="s">
        <v>3855</v>
      </c>
      <c r="B149" t="s">
        <v>3836</v>
      </c>
      <c r="C149" s="4" t="s">
        <v>1827</v>
      </c>
      <c r="D149" s="4" t="s">
        <v>2643</v>
      </c>
      <c r="E149">
        <v>0.20481927710843301</v>
      </c>
      <c r="F149">
        <f t="shared" si="4"/>
        <v>0.29870129870129802</v>
      </c>
      <c r="G149">
        <f t="shared" si="5"/>
        <v>0.30434782608695599</v>
      </c>
      <c r="H149" s="4"/>
      <c r="I149" t="s">
        <v>1317</v>
      </c>
      <c r="J149" s="4" t="s">
        <v>1305</v>
      </c>
      <c r="K149">
        <v>0.29870129870129802</v>
      </c>
      <c r="M149" t="s">
        <v>1317</v>
      </c>
      <c r="N149" t="s">
        <v>1305</v>
      </c>
      <c r="O149">
        <v>0.30434782608695599</v>
      </c>
    </row>
    <row r="150" spans="1:15" x14ac:dyDescent="0.55000000000000004">
      <c r="A150" t="s">
        <v>3855</v>
      </c>
      <c r="B150" t="s">
        <v>3837</v>
      </c>
      <c r="C150" s="4" t="s">
        <v>1828</v>
      </c>
      <c r="D150" s="4" t="s">
        <v>3981</v>
      </c>
      <c r="E150">
        <v>8.6956521739130405E-2</v>
      </c>
      <c r="F150">
        <f t="shared" si="4"/>
        <v>0.234567901234567</v>
      </c>
      <c r="G150">
        <f t="shared" si="5"/>
        <v>0.255230125523012</v>
      </c>
      <c r="H150" s="4"/>
      <c r="I150" t="s">
        <v>1317</v>
      </c>
      <c r="J150" s="4" t="s">
        <v>1306</v>
      </c>
      <c r="K150">
        <v>0.234567901234567</v>
      </c>
      <c r="M150" t="s">
        <v>1317</v>
      </c>
      <c r="N150" t="s">
        <v>1306</v>
      </c>
      <c r="O150">
        <v>0.255230125523012</v>
      </c>
    </row>
    <row r="151" spans="1:15" x14ac:dyDescent="0.55000000000000004">
      <c r="A151" t="s">
        <v>3855</v>
      </c>
      <c r="B151" t="s">
        <v>3808</v>
      </c>
      <c r="C151" s="4" t="s">
        <v>1829</v>
      </c>
      <c r="D151" s="4" t="s">
        <v>3982</v>
      </c>
      <c r="E151">
        <v>9.8901098901098897E-2</v>
      </c>
      <c r="F151">
        <f t="shared" si="4"/>
        <v>0.14285714285714199</v>
      </c>
      <c r="G151">
        <f t="shared" si="5"/>
        <v>0.185770750988142</v>
      </c>
      <c r="H151" s="4"/>
      <c r="I151" t="s">
        <v>1317</v>
      </c>
      <c r="J151" s="4" t="s">
        <v>1258</v>
      </c>
      <c r="K151">
        <v>0.14285714285714199</v>
      </c>
      <c r="M151" t="s">
        <v>1317</v>
      </c>
      <c r="N151" t="s">
        <v>1258</v>
      </c>
      <c r="O151">
        <v>0.185770750988142</v>
      </c>
    </row>
    <row r="152" spans="1:15" x14ac:dyDescent="0.55000000000000004">
      <c r="A152" t="s">
        <v>3855</v>
      </c>
      <c r="B152" t="s">
        <v>3809</v>
      </c>
      <c r="C152" s="4" t="s">
        <v>1830</v>
      </c>
      <c r="D152" s="4" t="s">
        <v>3983</v>
      </c>
      <c r="E152">
        <v>9.8901098901098897E-2</v>
      </c>
      <c r="F152">
        <f t="shared" si="4"/>
        <v>0.16959064327485299</v>
      </c>
      <c r="G152">
        <f t="shared" si="5"/>
        <v>0.185770750988142</v>
      </c>
      <c r="H152" s="4"/>
      <c r="I152" t="s">
        <v>1317</v>
      </c>
      <c r="J152" s="4" t="s">
        <v>1259</v>
      </c>
      <c r="K152">
        <v>0.16959064327485299</v>
      </c>
      <c r="M152" t="s">
        <v>1317</v>
      </c>
      <c r="N152" t="s">
        <v>1259</v>
      </c>
      <c r="O152">
        <v>0.185770750988142</v>
      </c>
    </row>
    <row r="153" spans="1:15" x14ac:dyDescent="0.55000000000000004">
      <c r="A153" t="s">
        <v>3855</v>
      </c>
      <c r="B153" t="s">
        <v>3838</v>
      </c>
      <c r="C153" s="4" t="s">
        <v>1831</v>
      </c>
      <c r="D153" s="4" t="s">
        <v>3984</v>
      </c>
      <c r="E153">
        <v>0.14942528735632099</v>
      </c>
      <c r="F153">
        <f t="shared" si="4"/>
        <v>0.19047619047618999</v>
      </c>
      <c r="G153">
        <f t="shared" si="5"/>
        <v>0.19047619047618999</v>
      </c>
      <c r="H153" s="4"/>
      <c r="I153" t="s">
        <v>1317</v>
      </c>
      <c r="J153" s="4" t="s">
        <v>1321</v>
      </c>
      <c r="K153">
        <v>0.19047619047618999</v>
      </c>
      <c r="M153" t="s">
        <v>1317</v>
      </c>
      <c r="N153" t="s">
        <v>1321</v>
      </c>
      <c r="O153">
        <v>0.19047619047618999</v>
      </c>
    </row>
    <row r="154" spans="1:15" x14ac:dyDescent="0.55000000000000004">
      <c r="A154" t="s">
        <v>3855</v>
      </c>
      <c r="B154" t="s">
        <v>3839</v>
      </c>
      <c r="C154" s="4" t="s">
        <v>1832</v>
      </c>
      <c r="D154" s="4" t="s">
        <v>3985</v>
      </c>
      <c r="E154">
        <v>9.8901098901098897E-2</v>
      </c>
      <c r="F154">
        <f t="shared" si="4"/>
        <v>0.19760479041916101</v>
      </c>
      <c r="G154">
        <f t="shared" si="5"/>
        <v>0.234567901234567</v>
      </c>
      <c r="H154" s="4"/>
      <c r="I154" t="s">
        <v>1317</v>
      </c>
      <c r="J154" s="4" t="s">
        <v>1307</v>
      </c>
      <c r="K154">
        <v>0.19760479041916101</v>
      </c>
      <c r="M154" t="s">
        <v>1317</v>
      </c>
      <c r="N154" t="s">
        <v>1307</v>
      </c>
      <c r="O154">
        <v>0.234567901234567</v>
      </c>
    </row>
    <row r="155" spans="1:15" x14ac:dyDescent="0.55000000000000004">
      <c r="A155" t="s">
        <v>3855</v>
      </c>
      <c r="B155" t="s">
        <v>3840</v>
      </c>
      <c r="C155" s="4" t="s">
        <v>1833</v>
      </c>
      <c r="D155" s="4" t="s">
        <v>3986</v>
      </c>
      <c r="E155">
        <v>7.5268817204300995E-2</v>
      </c>
      <c r="F155">
        <f t="shared" si="4"/>
        <v>0.17647058823529399</v>
      </c>
      <c r="G155">
        <f t="shared" si="5"/>
        <v>0.209677419354838</v>
      </c>
      <c r="H155" s="4"/>
      <c r="I155" t="s">
        <v>1317</v>
      </c>
      <c r="J155" s="4" t="s">
        <v>1361</v>
      </c>
      <c r="K155">
        <v>0.17647058823529399</v>
      </c>
      <c r="M155" t="s">
        <v>1317</v>
      </c>
      <c r="N155" t="s">
        <v>1361</v>
      </c>
      <c r="O155">
        <v>0.209677419354838</v>
      </c>
    </row>
    <row r="156" spans="1:15" x14ac:dyDescent="0.55000000000000004">
      <c r="A156" t="s">
        <v>3855</v>
      </c>
      <c r="B156" t="s">
        <v>3810</v>
      </c>
      <c r="C156" s="4" t="s">
        <v>1834</v>
      </c>
      <c r="D156" s="4" t="s">
        <v>3987</v>
      </c>
      <c r="E156">
        <v>0.14942528735632099</v>
      </c>
      <c r="F156">
        <f t="shared" si="4"/>
        <v>0.19760479041916101</v>
      </c>
      <c r="G156">
        <f t="shared" si="5"/>
        <v>0.19047619047618999</v>
      </c>
      <c r="H156" s="4"/>
      <c r="I156" t="s">
        <v>1317</v>
      </c>
      <c r="J156" s="4" t="s">
        <v>1260</v>
      </c>
      <c r="K156">
        <v>0.19760479041916101</v>
      </c>
      <c r="M156" t="s">
        <v>1317</v>
      </c>
      <c r="N156" t="s">
        <v>1260</v>
      </c>
      <c r="O156">
        <v>0.19047619047618999</v>
      </c>
    </row>
    <row r="157" spans="1:15" x14ac:dyDescent="0.55000000000000004">
      <c r="A157" t="s">
        <v>3855</v>
      </c>
      <c r="B157" t="s">
        <v>3841</v>
      </c>
      <c r="C157" s="4" t="s">
        <v>1835</v>
      </c>
      <c r="D157" s="4" t="s">
        <v>3988</v>
      </c>
      <c r="E157">
        <v>0.14942528735632099</v>
      </c>
      <c r="F157">
        <f t="shared" si="4"/>
        <v>0.20481927710843301</v>
      </c>
      <c r="G157">
        <f t="shared" si="5"/>
        <v>0.255230125523012</v>
      </c>
      <c r="H157" s="4"/>
      <c r="I157" t="s">
        <v>1317</v>
      </c>
      <c r="J157" s="4" t="s">
        <v>1291</v>
      </c>
      <c r="K157">
        <v>0.20481927710843301</v>
      </c>
      <c r="M157" t="s">
        <v>1317</v>
      </c>
      <c r="N157" t="s">
        <v>1291</v>
      </c>
      <c r="O157">
        <v>0.255230125523012</v>
      </c>
    </row>
    <row r="158" spans="1:15" x14ac:dyDescent="0.55000000000000004">
      <c r="A158" t="s">
        <v>3855</v>
      </c>
      <c r="B158" t="s">
        <v>3811</v>
      </c>
      <c r="C158" s="4" t="s">
        <v>1836</v>
      </c>
      <c r="D158" s="4" t="s">
        <v>3989</v>
      </c>
      <c r="E158">
        <v>8.6956521739130405E-2</v>
      </c>
      <c r="F158">
        <f t="shared" si="4"/>
        <v>0.16959064327485299</v>
      </c>
      <c r="G158">
        <f t="shared" si="5"/>
        <v>0.171875</v>
      </c>
      <c r="H158" s="4"/>
      <c r="I158" t="s">
        <v>1317</v>
      </c>
      <c r="J158" s="4" t="s">
        <v>1261</v>
      </c>
      <c r="K158">
        <v>0.16959064327485299</v>
      </c>
      <c r="M158" t="s">
        <v>1317</v>
      </c>
      <c r="N158" t="s">
        <v>1261</v>
      </c>
      <c r="O158">
        <v>0.171875</v>
      </c>
    </row>
    <row r="159" spans="1:15" x14ac:dyDescent="0.55000000000000004">
      <c r="A159" t="s">
        <v>3855</v>
      </c>
      <c r="B159" t="s">
        <v>3842</v>
      </c>
      <c r="C159" s="4" t="s">
        <v>1837</v>
      </c>
      <c r="D159" s="4" t="s">
        <v>3990</v>
      </c>
      <c r="E159">
        <v>6.3829787234042507E-2</v>
      </c>
      <c r="F159">
        <f t="shared" si="4"/>
        <v>0.25</v>
      </c>
      <c r="G159">
        <f t="shared" si="5"/>
        <v>0.26050420168067201</v>
      </c>
      <c r="H159" s="4"/>
      <c r="I159" t="s">
        <v>1317</v>
      </c>
      <c r="J159" s="4" t="s">
        <v>1308</v>
      </c>
      <c r="K159">
        <v>0.25</v>
      </c>
      <c r="M159" t="s">
        <v>1317</v>
      </c>
      <c r="N159" t="s">
        <v>1308</v>
      </c>
      <c r="O159">
        <v>0.26050420168067201</v>
      </c>
    </row>
    <row r="160" spans="1:15" x14ac:dyDescent="0.55000000000000004">
      <c r="A160" t="s">
        <v>3855</v>
      </c>
      <c r="B160" t="s">
        <v>3812</v>
      </c>
      <c r="C160" s="4" t="s">
        <v>1838</v>
      </c>
      <c r="D160" s="4" t="s">
        <v>3991</v>
      </c>
      <c r="E160">
        <v>0.123595505617977</v>
      </c>
      <c r="F160">
        <f t="shared" si="4"/>
        <v>0.20481927710843301</v>
      </c>
      <c r="G160">
        <f t="shared" si="5"/>
        <v>0.20481927710843301</v>
      </c>
      <c r="H160" s="4"/>
      <c r="I160" t="s">
        <v>1317</v>
      </c>
      <c r="J160" s="4" t="s">
        <v>1262</v>
      </c>
      <c r="K160">
        <v>0.20481927710843301</v>
      </c>
      <c r="M160" t="s">
        <v>1317</v>
      </c>
      <c r="N160" t="s">
        <v>1262</v>
      </c>
      <c r="O160">
        <v>0.20481927710843301</v>
      </c>
    </row>
    <row r="161" spans="1:15" x14ac:dyDescent="0.55000000000000004">
      <c r="A161" t="s">
        <v>3855</v>
      </c>
      <c r="B161" t="s">
        <v>3813</v>
      </c>
      <c r="C161" s="4" t="s">
        <v>1839</v>
      </c>
      <c r="D161" s="4" t="s">
        <v>3992</v>
      </c>
      <c r="E161">
        <v>0.123595505617977</v>
      </c>
      <c r="F161">
        <f t="shared" si="4"/>
        <v>0.19047619047618999</v>
      </c>
      <c r="G161">
        <f t="shared" si="5"/>
        <v>0.20481927710843301</v>
      </c>
      <c r="H161" s="4"/>
      <c r="I161" t="s">
        <v>1317</v>
      </c>
      <c r="J161" s="4" t="s">
        <v>1263</v>
      </c>
      <c r="K161">
        <v>0.19047619047618999</v>
      </c>
      <c r="M161" t="s">
        <v>1317</v>
      </c>
      <c r="N161" t="s">
        <v>1263</v>
      </c>
      <c r="O161">
        <v>0.20481927710843301</v>
      </c>
    </row>
    <row r="162" spans="1:15" x14ac:dyDescent="0.55000000000000004">
      <c r="A162" t="s">
        <v>3855</v>
      </c>
      <c r="B162" t="s">
        <v>3814</v>
      </c>
      <c r="C162" s="4" t="s">
        <v>1840</v>
      </c>
      <c r="D162" s="4" t="s">
        <v>2850</v>
      </c>
      <c r="E162">
        <v>0.11111111111111099</v>
      </c>
      <c r="F162">
        <f t="shared" si="4"/>
        <v>0.16959064327485299</v>
      </c>
      <c r="G162">
        <f t="shared" si="5"/>
        <v>0.219512195121951</v>
      </c>
      <c r="H162" s="4"/>
      <c r="I162" t="s">
        <v>1317</v>
      </c>
      <c r="J162" s="4" t="s">
        <v>1264</v>
      </c>
      <c r="K162">
        <v>0.16959064327485299</v>
      </c>
      <c r="M162" t="s">
        <v>1317</v>
      </c>
      <c r="N162" t="s">
        <v>1264</v>
      </c>
      <c r="O162">
        <v>0.219512195121951</v>
      </c>
    </row>
    <row r="163" spans="1:15" x14ac:dyDescent="0.55000000000000004">
      <c r="A163" t="s">
        <v>3855</v>
      </c>
      <c r="B163" t="s">
        <v>3843</v>
      </c>
      <c r="C163" s="4" t="s">
        <v>1841</v>
      </c>
      <c r="D163" s="4" t="s">
        <v>3993</v>
      </c>
      <c r="E163">
        <v>0.123595505617977</v>
      </c>
      <c r="F163">
        <f t="shared" si="4"/>
        <v>0.19760479041916101</v>
      </c>
      <c r="G163">
        <f t="shared" si="5"/>
        <v>0.20481927710843301</v>
      </c>
      <c r="H163" s="4"/>
      <c r="I163" t="s">
        <v>1317</v>
      </c>
      <c r="J163" s="4" t="s">
        <v>1309</v>
      </c>
      <c r="K163">
        <v>0.19760479041916101</v>
      </c>
      <c r="M163" t="s">
        <v>1317</v>
      </c>
      <c r="N163" t="s">
        <v>1309</v>
      </c>
      <c r="O163">
        <v>0.20481927710843301</v>
      </c>
    </row>
    <row r="164" spans="1:15" x14ac:dyDescent="0.55000000000000004">
      <c r="A164" t="s">
        <v>3855</v>
      </c>
      <c r="B164" t="s">
        <v>3815</v>
      </c>
      <c r="C164" s="4" t="s">
        <v>1842</v>
      </c>
      <c r="D164" s="4" t="s">
        <v>3994</v>
      </c>
      <c r="E164">
        <v>0.123595505617977</v>
      </c>
      <c r="F164">
        <f t="shared" si="4"/>
        <v>0.17647058823529399</v>
      </c>
      <c r="G164">
        <f t="shared" si="5"/>
        <v>0.185770750988142</v>
      </c>
      <c r="H164" s="4"/>
      <c r="I164" t="s">
        <v>1317</v>
      </c>
      <c r="J164" s="4" t="s">
        <v>1265</v>
      </c>
      <c r="K164">
        <v>0.17647058823529399</v>
      </c>
      <c r="M164" t="s">
        <v>1317</v>
      </c>
      <c r="N164" t="s">
        <v>1265</v>
      </c>
      <c r="O164">
        <v>0.185770750988142</v>
      </c>
    </row>
    <row r="165" spans="1:15" x14ac:dyDescent="0.55000000000000004">
      <c r="A165" t="s">
        <v>3855</v>
      </c>
      <c r="B165" t="s">
        <v>3816</v>
      </c>
      <c r="C165" s="4" t="s">
        <v>1843</v>
      </c>
      <c r="D165" s="4" t="s">
        <v>3995</v>
      </c>
      <c r="E165">
        <v>0.16279069767441801</v>
      </c>
      <c r="F165">
        <f t="shared" si="4"/>
        <v>0.234567901234567</v>
      </c>
      <c r="G165">
        <f t="shared" si="5"/>
        <v>0.219512195121951</v>
      </c>
      <c r="H165" s="4"/>
      <c r="I165" t="s">
        <v>1317</v>
      </c>
      <c r="J165" s="4" t="s">
        <v>1266</v>
      </c>
      <c r="K165">
        <v>0.234567901234567</v>
      </c>
      <c r="M165" t="s">
        <v>1317</v>
      </c>
      <c r="N165" t="s">
        <v>1266</v>
      </c>
      <c r="O165">
        <v>0.219512195121951</v>
      </c>
    </row>
    <row r="166" spans="1:15" x14ac:dyDescent="0.55000000000000004">
      <c r="A166" t="s">
        <v>3855</v>
      </c>
      <c r="B166" t="s">
        <v>3817</v>
      </c>
      <c r="C166" s="4" t="s">
        <v>1844</v>
      </c>
      <c r="D166" s="4" t="s">
        <v>3996</v>
      </c>
      <c r="E166">
        <v>6.3829787234042507E-2</v>
      </c>
      <c r="F166">
        <f t="shared" si="4"/>
        <v>0.16279069767441801</v>
      </c>
      <c r="G166">
        <f t="shared" si="5"/>
        <v>0.171875</v>
      </c>
      <c r="H166" s="4"/>
      <c r="I166" t="s">
        <v>1317</v>
      </c>
      <c r="J166" s="4" t="s">
        <v>1267</v>
      </c>
      <c r="K166">
        <v>0.16279069767441801</v>
      </c>
      <c r="M166" t="s">
        <v>1317</v>
      </c>
      <c r="N166" t="s">
        <v>1267</v>
      </c>
      <c r="O166">
        <v>0.171875</v>
      </c>
    </row>
    <row r="167" spans="1:15" x14ac:dyDescent="0.55000000000000004">
      <c r="A167" t="s">
        <v>3855</v>
      </c>
      <c r="B167" t="s">
        <v>3818</v>
      </c>
      <c r="C167" s="4" t="s">
        <v>1845</v>
      </c>
      <c r="D167" s="4" t="s">
        <v>3997</v>
      </c>
      <c r="E167">
        <v>4.1666666666666602E-2</v>
      </c>
      <c r="F167">
        <f t="shared" si="4"/>
        <v>0.123595505617977</v>
      </c>
      <c r="G167">
        <f t="shared" si="5"/>
        <v>0.14942528735632099</v>
      </c>
      <c r="H167" s="4"/>
      <c r="I167" t="s">
        <v>1317</v>
      </c>
      <c r="J167" s="4" t="s">
        <v>1268</v>
      </c>
      <c r="K167">
        <v>0.123595505617977</v>
      </c>
      <c r="M167" t="s">
        <v>1317</v>
      </c>
      <c r="N167" t="s">
        <v>1268</v>
      </c>
      <c r="O167">
        <v>0.14942528735632099</v>
      </c>
    </row>
    <row r="168" spans="1:15" x14ac:dyDescent="0.55000000000000004">
      <c r="A168" t="s">
        <v>3855</v>
      </c>
      <c r="B168" t="s">
        <v>3844</v>
      </c>
      <c r="C168" s="4" t="s">
        <v>1846</v>
      </c>
      <c r="D168" s="4" t="s">
        <v>3998</v>
      </c>
      <c r="E168">
        <v>7.5268817204300995E-2</v>
      </c>
      <c r="F168">
        <f t="shared" si="4"/>
        <v>0.16279069767441801</v>
      </c>
      <c r="G168">
        <f t="shared" si="5"/>
        <v>0.17647058823529399</v>
      </c>
      <c r="H168" s="4"/>
      <c r="I168" t="s">
        <v>1317</v>
      </c>
      <c r="J168" s="4" t="s">
        <v>1340</v>
      </c>
      <c r="K168">
        <v>0.16279069767441801</v>
      </c>
      <c r="M168" t="s">
        <v>1317</v>
      </c>
      <c r="N168" t="s">
        <v>1340</v>
      </c>
      <c r="O168">
        <v>0.17647058823529399</v>
      </c>
    </row>
    <row r="169" spans="1:15" x14ac:dyDescent="0.55000000000000004">
      <c r="A169" t="s">
        <v>3855</v>
      </c>
      <c r="B169" t="s">
        <v>3819</v>
      </c>
      <c r="C169" s="4" t="s">
        <v>1847</v>
      </c>
      <c r="D169" s="4" t="s">
        <v>3999</v>
      </c>
      <c r="E169">
        <v>8.6956521739130405E-2</v>
      </c>
      <c r="F169">
        <f t="shared" si="4"/>
        <v>0.17647058823529399</v>
      </c>
      <c r="G169">
        <f t="shared" si="5"/>
        <v>0.171875</v>
      </c>
      <c r="H169" s="4"/>
      <c r="I169" t="s">
        <v>1317</v>
      </c>
      <c r="J169" s="4" t="s">
        <v>1269</v>
      </c>
      <c r="K169">
        <v>0.17647058823529399</v>
      </c>
      <c r="M169" t="s">
        <v>1317</v>
      </c>
      <c r="N169" t="s">
        <v>1269</v>
      </c>
      <c r="O169">
        <v>0.171875</v>
      </c>
    </row>
    <row r="170" spans="1:15" x14ac:dyDescent="0.55000000000000004">
      <c r="A170" t="s">
        <v>3855</v>
      </c>
      <c r="B170" t="s">
        <v>3820</v>
      </c>
      <c r="C170" s="4" t="s">
        <v>1848</v>
      </c>
      <c r="D170" s="4" t="s">
        <v>4000</v>
      </c>
      <c r="E170">
        <v>9.8901098901098897E-2</v>
      </c>
      <c r="F170">
        <f t="shared" si="4"/>
        <v>0.16959064327485299</v>
      </c>
      <c r="G170">
        <f t="shared" si="5"/>
        <v>0.19521912350597601</v>
      </c>
      <c r="H170" s="4"/>
      <c r="I170" t="s">
        <v>1317</v>
      </c>
      <c r="J170" s="4" t="s">
        <v>1270</v>
      </c>
      <c r="K170">
        <v>0.16959064327485299</v>
      </c>
      <c r="M170" t="s">
        <v>1317</v>
      </c>
      <c r="N170" t="s">
        <v>1270</v>
      </c>
      <c r="O170">
        <v>0.19521912350597601</v>
      </c>
    </row>
    <row r="171" spans="1:15" x14ac:dyDescent="0.55000000000000004">
      <c r="A171" t="s">
        <v>3855</v>
      </c>
      <c r="B171" t="s">
        <v>3821</v>
      </c>
      <c r="C171" s="4" t="s">
        <v>1849</v>
      </c>
      <c r="D171" s="4" t="s">
        <v>3060</v>
      </c>
      <c r="E171">
        <v>0.31578947368421001</v>
      </c>
      <c r="F171">
        <f t="shared" si="4"/>
        <v>0.34228187919462999</v>
      </c>
      <c r="G171">
        <f t="shared" si="5"/>
        <v>0.33333333333333298</v>
      </c>
      <c r="H171" s="4"/>
      <c r="I171" t="s">
        <v>1317</v>
      </c>
      <c r="J171" s="4" t="s">
        <v>1271</v>
      </c>
      <c r="K171">
        <v>0.34228187919462999</v>
      </c>
      <c r="M171" t="s">
        <v>1317</v>
      </c>
      <c r="N171" t="s">
        <v>1271</v>
      </c>
      <c r="O171">
        <v>0.33333333333333298</v>
      </c>
    </row>
    <row r="172" spans="1:15" x14ac:dyDescent="0.55000000000000004">
      <c r="A172" t="s">
        <v>3855</v>
      </c>
      <c r="B172" t="s">
        <v>3822</v>
      </c>
      <c r="C172" s="4" t="s">
        <v>1850</v>
      </c>
      <c r="D172" s="4" t="s">
        <v>3381</v>
      </c>
      <c r="E172">
        <v>0.11111111111111099</v>
      </c>
      <c r="F172">
        <f t="shared" si="4"/>
        <v>0.19760479041916101</v>
      </c>
      <c r="G172">
        <f t="shared" si="5"/>
        <v>0.209677419354838</v>
      </c>
      <c r="H172" s="4"/>
      <c r="I172" t="s">
        <v>1317</v>
      </c>
      <c r="J172" s="4" t="s">
        <v>1272</v>
      </c>
      <c r="K172">
        <v>0.19760479041916101</v>
      </c>
      <c r="M172" t="s">
        <v>1317</v>
      </c>
      <c r="N172" t="s">
        <v>1272</v>
      </c>
      <c r="O172">
        <v>0.209677419354838</v>
      </c>
    </row>
    <row r="173" spans="1:15" x14ac:dyDescent="0.55000000000000004">
      <c r="A173" t="s">
        <v>3855</v>
      </c>
      <c r="B173" t="s">
        <v>3845</v>
      </c>
      <c r="C173" s="4" t="s">
        <v>1851</v>
      </c>
      <c r="D173" s="4" t="s">
        <v>3382</v>
      </c>
      <c r="E173">
        <v>9.8901098901098897E-2</v>
      </c>
      <c r="F173">
        <f t="shared" si="4"/>
        <v>0.17647058823529399</v>
      </c>
      <c r="G173">
        <f t="shared" si="5"/>
        <v>0.19521912350597601</v>
      </c>
      <c r="H173" s="4"/>
      <c r="I173" t="s">
        <v>1317</v>
      </c>
      <c r="J173" s="4" t="s">
        <v>1315</v>
      </c>
      <c r="K173">
        <v>0.17647058823529399</v>
      </c>
      <c r="M173" t="s">
        <v>1317</v>
      </c>
      <c r="N173" t="s">
        <v>1315</v>
      </c>
      <c r="O173">
        <v>0.19521912350597601</v>
      </c>
    </row>
    <row r="174" spans="1:15" x14ac:dyDescent="0.55000000000000004">
      <c r="A174" t="s">
        <v>3855</v>
      </c>
      <c r="B174" t="s">
        <v>3846</v>
      </c>
      <c r="C174" s="4" t="s">
        <v>1852</v>
      </c>
      <c r="D174" s="4" t="s">
        <v>4001</v>
      </c>
      <c r="E174">
        <v>7.5268817204300995E-2</v>
      </c>
      <c r="F174">
        <f t="shared" si="4"/>
        <v>0.123595505617977</v>
      </c>
      <c r="G174">
        <f t="shared" si="5"/>
        <v>0.15384615384615299</v>
      </c>
      <c r="H174" s="4"/>
      <c r="I174" t="s">
        <v>1317</v>
      </c>
      <c r="J174" s="4" t="s">
        <v>1316</v>
      </c>
      <c r="K174">
        <v>0.123595505617977</v>
      </c>
      <c r="M174" t="s">
        <v>1317</v>
      </c>
      <c r="N174" t="s">
        <v>1316</v>
      </c>
      <c r="O174">
        <v>0.15384615384615299</v>
      </c>
    </row>
    <row r="175" spans="1:15" x14ac:dyDescent="0.55000000000000004">
      <c r="A175" t="s">
        <v>3855</v>
      </c>
      <c r="B175" t="s">
        <v>3823</v>
      </c>
      <c r="C175" s="4" t="s">
        <v>1853</v>
      </c>
      <c r="D175" s="4" t="s">
        <v>4002</v>
      </c>
      <c r="E175">
        <v>9.8901098901098897E-2</v>
      </c>
      <c r="F175">
        <f t="shared" si="4"/>
        <v>0.183431952662721</v>
      </c>
      <c r="G175">
        <f t="shared" si="5"/>
        <v>0.19521912350597601</v>
      </c>
      <c r="H175" s="4"/>
      <c r="I175" t="s">
        <v>1317</v>
      </c>
      <c r="J175" s="4" t="s">
        <v>1273</v>
      </c>
      <c r="K175">
        <v>0.183431952662721</v>
      </c>
      <c r="M175" t="s">
        <v>1317</v>
      </c>
      <c r="N175" t="s">
        <v>1273</v>
      </c>
      <c r="O175">
        <v>0.19521912350597601</v>
      </c>
    </row>
    <row r="176" spans="1:15" x14ac:dyDescent="0.55000000000000004">
      <c r="A176" t="s">
        <v>3855</v>
      </c>
      <c r="B176" t="s">
        <v>3824</v>
      </c>
      <c r="C176" s="4" t="s">
        <v>3743</v>
      </c>
      <c r="D176" s="4" t="s">
        <v>1709</v>
      </c>
      <c r="E176">
        <v>0.123595505617977</v>
      </c>
      <c r="F176">
        <f t="shared" si="4"/>
        <v>0.234567901234567</v>
      </c>
      <c r="G176">
        <f t="shared" si="5"/>
        <v>0.21457489878542499</v>
      </c>
      <c r="H176" s="4"/>
      <c r="I176" t="s">
        <v>1317</v>
      </c>
      <c r="J176" s="4" t="s">
        <v>1255</v>
      </c>
      <c r="K176">
        <v>0.234567901234567</v>
      </c>
      <c r="M176" t="s">
        <v>1317</v>
      </c>
      <c r="N176" t="s">
        <v>1255</v>
      </c>
      <c r="O176">
        <v>0.21457489878542499</v>
      </c>
    </row>
    <row r="177" spans="1:15" x14ac:dyDescent="0.55000000000000004">
      <c r="A177" t="s">
        <v>3855</v>
      </c>
      <c r="B177" t="s">
        <v>3847</v>
      </c>
      <c r="C177" s="4" t="s">
        <v>1854</v>
      </c>
      <c r="D177" s="4" t="s">
        <v>3383</v>
      </c>
      <c r="E177">
        <v>6.3829787234042507E-2</v>
      </c>
      <c r="F177">
        <f t="shared" si="4"/>
        <v>0.183431952662721</v>
      </c>
      <c r="G177">
        <f t="shared" si="5"/>
        <v>0.209677419354838</v>
      </c>
      <c r="H177" s="4"/>
      <c r="I177" t="s">
        <v>1317</v>
      </c>
      <c r="J177" s="4" t="s">
        <v>1296</v>
      </c>
      <c r="K177">
        <v>0.183431952662721</v>
      </c>
      <c r="M177" t="s">
        <v>1317</v>
      </c>
      <c r="N177" t="s">
        <v>1296</v>
      </c>
      <c r="O177">
        <v>0.209677419354838</v>
      </c>
    </row>
    <row r="178" spans="1:15" x14ac:dyDescent="0.55000000000000004">
      <c r="A178" t="s">
        <v>3855</v>
      </c>
      <c r="B178" t="s">
        <v>3825</v>
      </c>
      <c r="C178" s="4" t="s">
        <v>1855</v>
      </c>
      <c r="D178" s="4" t="s">
        <v>4003</v>
      </c>
      <c r="E178">
        <v>6.3829787234042507E-2</v>
      </c>
      <c r="F178">
        <f t="shared" si="4"/>
        <v>0.123595505617977</v>
      </c>
      <c r="G178">
        <f t="shared" si="5"/>
        <v>0.167315175097276</v>
      </c>
      <c r="H178" s="4"/>
      <c r="I178" t="s">
        <v>1317</v>
      </c>
      <c r="J178" s="4" t="s">
        <v>1274</v>
      </c>
      <c r="K178">
        <v>0.123595505617977</v>
      </c>
      <c r="M178" t="s">
        <v>1317</v>
      </c>
      <c r="N178" t="s">
        <v>1274</v>
      </c>
      <c r="O178">
        <v>0.167315175097276</v>
      </c>
    </row>
    <row r="179" spans="1:15" x14ac:dyDescent="0.55000000000000004">
      <c r="A179" t="s">
        <v>3855</v>
      </c>
      <c r="B179" t="s">
        <v>3848</v>
      </c>
      <c r="C179" s="4" t="s">
        <v>1856</v>
      </c>
      <c r="D179" s="4" t="s">
        <v>4004</v>
      </c>
      <c r="E179">
        <v>0.123595505617977</v>
      </c>
      <c r="F179">
        <f t="shared" si="4"/>
        <v>0.16959064327485299</v>
      </c>
      <c r="G179">
        <f t="shared" si="5"/>
        <v>0.20481927710843301</v>
      </c>
      <c r="H179" s="4"/>
      <c r="I179" t="s">
        <v>1317</v>
      </c>
      <c r="J179" s="4" t="s">
        <v>1326</v>
      </c>
      <c r="K179">
        <v>0.16959064327485299</v>
      </c>
      <c r="M179" t="s">
        <v>1317</v>
      </c>
      <c r="N179" t="s">
        <v>1326</v>
      </c>
      <c r="O179">
        <v>0.20481927710843301</v>
      </c>
    </row>
    <row r="180" spans="1:15" x14ac:dyDescent="0.55000000000000004">
      <c r="A180" t="s">
        <v>3855</v>
      </c>
      <c r="B180" t="s">
        <v>3849</v>
      </c>
      <c r="C180" s="4" t="s">
        <v>1857</v>
      </c>
      <c r="D180" s="4" t="s">
        <v>4005</v>
      </c>
      <c r="E180">
        <v>8.6956521739130405E-2</v>
      </c>
      <c r="F180">
        <f t="shared" si="4"/>
        <v>0.17647058823529399</v>
      </c>
      <c r="G180">
        <f t="shared" si="5"/>
        <v>0.2</v>
      </c>
      <c r="H180" s="4"/>
      <c r="I180" t="s">
        <v>1317</v>
      </c>
      <c r="J180" s="4" t="s">
        <v>1329</v>
      </c>
      <c r="K180">
        <v>0.17647058823529399</v>
      </c>
      <c r="M180" t="s">
        <v>1317</v>
      </c>
      <c r="N180" t="s">
        <v>1329</v>
      </c>
      <c r="O180">
        <v>0.2</v>
      </c>
    </row>
    <row r="181" spans="1:15" x14ac:dyDescent="0.55000000000000004">
      <c r="A181" t="s">
        <v>3855</v>
      </c>
      <c r="B181" t="s">
        <v>3850</v>
      </c>
      <c r="C181" s="4" t="s">
        <v>1858</v>
      </c>
      <c r="D181" s="4" t="s">
        <v>4006</v>
      </c>
      <c r="E181">
        <v>6.3829787234042507E-2</v>
      </c>
      <c r="F181">
        <f t="shared" si="4"/>
        <v>0.14285714285714199</v>
      </c>
      <c r="G181">
        <f t="shared" si="5"/>
        <v>0.167315175097276</v>
      </c>
      <c r="H181" s="4"/>
      <c r="I181" t="s">
        <v>1317</v>
      </c>
      <c r="J181" s="4" t="s">
        <v>1323</v>
      </c>
      <c r="K181">
        <v>0.14285714285714199</v>
      </c>
      <c r="M181" t="s">
        <v>1317</v>
      </c>
      <c r="N181" t="s">
        <v>1323</v>
      </c>
      <c r="O181">
        <v>0.167315175097276</v>
      </c>
    </row>
    <row r="182" spans="1:15" x14ac:dyDescent="0.55000000000000004">
      <c r="A182" t="s">
        <v>3855</v>
      </c>
      <c r="B182" t="s">
        <v>4495</v>
      </c>
      <c r="C182" s="4" t="s">
        <v>1859</v>
      </c>
      <c r="D182" s="4" t="s">
        <v>4007</v>
      </c>
      <c r="E182">
        <v>0.14942528735632099</v>
      </c>
      <c r="F182">
        <f t="shared" si="4"/>
        <v>0.183431952662721</v>
      </c>
      <c r="G182">
        <f t="shared" si="5"/>
        <v>0.209677419354838</v>
      </c>
      <c r="H182" s="4"/>
      <c r="I182" t="s">
        <v>1317</v>
      </c>
      <c r="J182" s="4" t="s">
        <v>1275</v>
      </c>
      <c r="K182">
        <v>0.183431952662721</v>
      </c>
      <c r="M182" t="s">
        <v>1317</v>
      </c>
      <c r="N182" t="s">
        <v>1275</v>
      </c>
      <c r="O182">
        <v>0.209677419354838</v>
      </c>
    </row>
    <row r="183" spans="1:15" x14ac:dyDescent="0.55000000000000004">
      <c r="A183" t="s">
        <v>3856</v>
      </c>
      <c r="B183" t="s">
        <v>3829</v>
      </c>
      <c r="C183" s="4" t="s">
        <v>1860</v>
      </c>
      <c r="D183" s="4" t="s">
        <v>4008</v>
      </c>
      <c r="E183">
        <v>0.16279069767441801</v>
      </c>
      <c r="F183">
        <f t="shared" si="4"/>
        <v>0.234567901234567</v>
      </c>
      <c r="G183">
        <f t="shared" si="5"/>
        <v>0.26050420168067201</v>
      </c>
      <c r="H183" s="4"/>
      <c r="I183" t="s">
        <v>1301</v>
      </c>
      <c r="J183" s="4" t="s">
        <v>1284</v>
      </c>
      <c r="K183">
        <v>0.234567901234567</v>
      </c>
      <c r="M183" t="s">
        <v>1301</v>
      </c>
      <c r="N183" t="s">
        <v>1284</v>
      </c>
      <c r="O183">
        <v>0.26050420168067201</v>
      </c>
    </row>
    <row r="184" spans="1:15" x14ac:dyDescent="0.55000000000000004">
      <c r="A184" t="s">
        <v>3856</v>
      </c>
      <c r="B184" t="s">
        <v>3830</v>
      </c>
      <c r="C184" s="4" t="s">
        <v>1861</v>
      </c>
      <c r="D184" s="4" t="s">
        <v>4009</v>
      </c>
      <c r="E184">
        <v>9.8901098901098897E-2</v>
      </c>
      <c r="F184">
        <f t="shared" si="4"/>
        <v>0.17647058823529399</v>
      </c>
      <c r="G184">
        <f t="shared" si="5"/>
        <v>0.2</v>
      </c>
      <c r="H184" s="4"/>
      <c r="I184" t="s">
        <v>1301</v>
      </c>
      <c r="J184" s="4" t="s">
        <v>1285</v>
      </c>
      <c r="K184">
        <v>0.17647058823529399</v>
      </c>
      <c r="M184" t="s">
        <v>1301</v>
      </c>
      <c r="N184" t="s">
        <v>1285</v>
      </c>
      <c r="O184">
        <v>0.2</v>
      </c>
    </row>
    <row r="185" spans="1:15" x14ac:dyDescent="0.55000000000000004">
      <c r="A185" t="s">
        <v>3856</v>
      </c>
      <c r="B185" t="s">
        <v>3831</v>
      </c>
      <c r="C185" s="4" t="s">
        <v>1862</v>
      </c>
      <c r="D185" s="4" t="s">
        <v>4010</v>
      </c>
      <c r="E185">
        <v>7.5268817204300995E-2</v>
      </c>
      <c r="F185">
        <f t="shared" si="4"/>
        <v>0.14285714285714199</v>
      </c>
      <c r="G185">
        <f t="shared" si="5"/>
        <v>0.185770750988142</v>
      </c>
      <c r="H185" s="4"/>
      <c r="I185" t="s">
        <v>1301</v>
      </c>
      <c r="J185" s="4" t="s">
        <v>1286</v>
      </c>
      <c r="K185">
        <v>0.14285714285714199</v>
      </c>
      <c r="M185" t="s">
        <v>1301</v>
      </c>
      <c r="N185" t="s">
        <v>1286</v>
      </c>
      <c r="O185">
        <v>0.185770750988142</v>
      </c>
    </row>
    <row r="186" spans="1:15" x14ac:dyDescent="0.55000000000000004">
      <c r="A186" t="s">
        <v>3856</v>
      </c>
      <c r="B186" t="s">
        <v>3832</v>
      </c>
      <c r="C186" s="4" t="s">
        <v>1864</v>
      </c>
      <c r="D186" s="4" t="s">
        <v>2581</v>
      </c>
      <c r="E186">
        <v>8.6956521739130405E-2</v>
      </c>
      <c r="F186">
        <f t="shared" si="4"/>
        <v>0.14285714285714199</v>
      </c>
      <c r="G186">
        <f t="shared" si="5"/>
        <v>0.17647058823529399</v>
      </c>
      <c r="H186" s="4"/>
      <c r="I186" t="s">
        <v>1301</v>
      </c>
      <c r="J186" s="4" t="s">
        <v>1333</v>
      </c>
      <c r="K186">
        <v>0.14285714285714199</v>
      </c>
      <c r="M186" t="s">
        <v>1301</v>
      </c>
      <c r="N186" t="s">
        <v>1333</v>
      </c>
      <c r="O186">
        <v>0.17647058823529399</v>
      </c>
    </row>
    <row r="187" spans="1:15" x14ac:dyDescent="0.55000000000000004">
      <c r="A187" t="s">
        <v>3856</v>
      </c>
      <c r="B187" t="s">
        <v>3833</v>
      </c>
      <c r="C187" s="4" t="s">
        <v>1863</v>
      </c>
      <c r="D187" s="4" t="s">
        <v>4011</v>
      </c>
      <c r="E187">
        <v>5.2631578947368397E-2</v>
      </c>
      <c r="F187">
        <f t="shared" si="4"/>
        <v>0.129943502824858</v>
      </c>
      <c r="G187">
        <f t="shared" si="5"/>
        <v>0.17647058823529399</v>
      </c>
      <c r="H187" s="4"/>
      <c r="I187" t="s">
        <v>1301</v>
      </c>
      <c r="J187" s="4" t="s">
        <v>1287</v>
      </c>
      <c r="K187">
        <v>0.129943502824858</v>
      </c>
      <c r="M187" t="s">
        <v>1301</v>
      </c>
      <c r="N187" t="s">
        <v>1287</v>
      </c>
      <c r="O187">
        <v>0.17647058823529399</v>
      </c>
    </row>
    <row r="188" spans="1:15" x14ac:dyDescent="0.55000000000000004">
      <c r="A188" t="s">
        <v>3856</v>
      </c>
      <c r="B188" t="s">
        <v>3806</v>
      </c>
      <c r="C188" s="4" t="s">
        <v>1865</v>
      </c>
      <c r="D188" s="4" t="s">
        <v>4012</v>
      </c>
      <c r="E188">
        <v>0.13636363636363599</v>
      </c>
      <c r="F188">
        <f t="shared" si="4"/>
        <v>0.183431952662721</v>
      </c>
      <c r="G188">
        <f t="shared" si="5"/>
        <v>0.209677419354838</v>
      </c>
      <c r="H188" s="4"/>
      <c r="I188" t="s">
        <v>1301</v>
      </c>
      <c r="J188" s="4" t="s">
        <v>1256</v>
      </c>
      <c r="K188">
        <v>0.183431952662721</v>
      </c>
      <c r="M188" t="s">
        <v>1301</v>
      </c>
      <c r="N188" t="s">
        <v>1256</v>
      </c>
      <c r="O188">
        <v>0.209677419354838</v>
      </c>
    </row>
    <row r="189" spans="1:15" x14ac:dyDescent="0.55000000000000004">
      <c r="A189" t="s">
        <v>3856</v>
      </c>
      <c r="B189" t="s">
        <v>3807</v>
      </c>
      <c r="C189" s="4" t="s">
        <v>1866</v>
      </c>
      <c r="D189" s="4" t="s">
        <v>4013</v>
      </c>
      <c r="E189">
        <v>0.219512195121951</v>
      </c>
      <c r="F189">
        <f t="shared" si="4"/>
        <v>0.219512195121951</v>
      </c>
      <c r="G189">
        <f t="shared" si="5"/>
        <v>0.26050420168067201</v>
      </c>
      <c r="H189" s="4"/>
      <c r="I189" t="s">
        <v>1301</v>
      </c>
      <c r="J189" s="4" t="s">
        <v>1257</v>
      </c>
      <c r="K189">
        <v>0.219512195121951</v>
      </c>
      <c r="M189" t="s">
        <v>1301</v>
      </c>
      <c r="N189" t="s">
        <v>1257</v>
      </c>
      <c r="O189">
        <v>0.26050420168067201</v>
      </c>
    </row>
    <row r="190" spans="1:15" x14ac:dyDescent="0.55000000000000004">
      <c r="A190" t="s">
        <v>3856</v>
      </c>
      <c r="B190" t="s">
        <v>3834</v>
      </c>
      <c r="C190" s="4" t="s">
        <v>3460</v>
      </c>
      <c r="D190" s="4" t="s">
        <v>1665</v>
      </c>
      <c r="E190">
        <v>0.42857142857142799</v>
      </c>
      <c r="F190">
        <f t="shared" si="4"/>
        <v>0.43884892086330901</v>
      </c>
      <c r="G190">
        <f t="shared" si="5"/>
        <v>0.47783251231527002</v>
      </c>
      <c r="H190" s="4"/>
      <c r="I190" t="s">
        <v>1301</v>
      </c>
      <c r="J190" s="4" t="s">
        <v>1304</v>
      </c>
      <c r="K190">
        <v>0.43884892086330901</v>
      </c>
      <c r="M190" t="s">
        <v>1301</v>
      </c>
      <c r="N190" t="s">
        <v>1304</v>
      </c>
      <c r="O190">
        <v>0.47783251231527002</v>
      </c>
    </row>
    <row r="191" spans="1:15" x14ac:dyDescent="0.55000000000000004">
      <c r="A191" t="s">
        <v>3856</v>
      </c>
      <c r="B191" t="s">
        <v>3835</v>
      </c>
      <c r="C191" s="4" t="s">
        <v>1867</v>
      </c>
      <c r="D191" s="4" t="s">
        <v>3385</v>
      </c>
      <c r="E191">
        <v>0.35135135135135098</v>
      </c>
      <c r="F191">
        <f t="shared" si="4"/>
        <v>0.37931034482758602</v>
      </c>
      <c r="G191">
        <f t="shared" si="5"/>
        <v>0.38888888888888801</v>
      </c>
      <c r="H191" s="4"/>
      <c r="I191" t="s">
        <v>1301</v>
      </c>
      <c r="J191" s="4" t="s">
        <v>1290</v>
      </c>
      <c r="K191">
        <v>0.37931034482758602</v>
      </c>
      <c r="M191" t="s">
        <v>1301</v>
      </c>
      <c r="N191" t="s">
        <v>1290</v>
      </c>
      <c r="O191">
        <v>0.38888888888888801</v>
      </c>
    </row>
    <row r="192" spans="1:15" x14ac:dyDescent="0.55000000000000004">
      <c r="A192" t="s">
        <v>3856</v>
      </c>
      <c r="B192" t="s">
        <v>3836</v>
      </c>
      <c r="C192" s="4" t="s">
        <v>1868</v>
      </c>
      <c r="D192" s="4" t="s">
        <v>3386</v>
      </c>
      <c r="E192">
        <v>0.219512195121951</v>
      </c>
      <c r="F192">
        <f t="shared" si="4"/>
        <v>0.219512195121951</v>
      </c>
      <c r="G192">
        <f t="shared" si="5"/>
        <v>0.26050420168067201</v>
      </c>
      <c r="H192" s="4"/>
      <c r="I192" t="s">
        <v>1301</v>
      </c>
      <c r="J192" s="4" t="s">
        <v>1305</v>
      </c>
      <c r="K192">
        <v>0.219512195121951</v>
      </c>
      <c r="M192" t="s">
        <v>1301</v>
      </c>
      <c r="N192" t="s">
        <v>1305</v>
      </c>
      <c r="O192">
        <v>0.26050420168067201</v>
      </c>
    </row>
    <row r="193" spans="1:15" x14ac:dyDescent="0.55000000000000004">
      <c r="A193" t="s">
        <v>3856</v>
      </c>
      <c r="B193" t="s">
        <v>3837</v>
      </c>
      <c r="C193" s="4" t="s">
        <v>1869</v>
      </c>
      <c r="D193" s="4" t="s">
        <v>4014</v>
      </c>
      <c r="E193">
        <v>0.123595505617977</v>
      </c>
      <c r="F193">
        <f t="shared" si="4"/>
        <v>0.219512195121951</v>
      </c>
      <c r="G193">
        <f t="shared" si="5"/>
        <v>0.234567901234567</v>
      </c>
      <c r="H193" s="4"/>
      <c r="I193" t="s">
        <v>1301</v>
      </c>
      <c r="J193" s="4" t="s">
        <v>1306</v>
      </c>
      <c r="K193">
        <v>0.219512195121951</v>
      </c>
      <c r="M193" t="s">
        <v>1301</v>
      </c>
      <c r="N193" t="s">
        <v>1306</v>
      </c>
      <c r="O193">
        <v>0.234567901234567</v>
      </c>
    </row>
    <row r="194" spans="1:15" x14ac:dyDescent="0.55000000000000004">
      <c r="A194" t="s">
        <v>3856</v>
      </c>
      <c r="B194" t="s">
        <v>3808</v>
      </c>
      <c r="C194" s="4" t="s">
        <v>1870</v>
      </c>
      <c r="D194" s="4" t="s">
        <v>4015</v>
      </c>
      <c r="E194">
        <v>0.14942528735632099</v>
      </c>
      <c r="F194">
        <f t="shared" ref="F194:F257" si="6">K194</f>
        <v>0.219512195121951</v>
      </c>
      <c r="G194">
        <f t="shared" ref="G194:G257" si="7">O194</f>
        <v>0.25</v>
      </c>
      <c r="H194" s="4"/>
      <c r="I194" t="s">
        <v>1301</v>
      </c>
      <c r="J194" s="4" t="s">
        <v>1258</v>
      </c>
      <c r="K194">
        <v>0.219512195121951</v>
      </c>
      <c r="M194" t="s">
        <v>1301</v>
      </c>
      <c r="N194" t="s">
        <v>1258</v>
      </c>
      <c r="O194">
        <v>0.25</v>
      </c>
    </row>
    <row r="195" spans="1:15" x14ac:dyDescent="0.55000000000000004">
      <c r="A195" t="s">
        <v>3856</v>
      </c>
      <c r="B195" t="s">
        <v>3809</v>
      </c>
      <c r="C195" s="4" t="s">
        <v>1871</v>
      </c>
      <c r="D195" s="4" t="s">
        <v>4016</v>
      </c>
      <c r="E195">
        <v>6.3829787234042507E-2</v>
      </c>
      <c r="F195">
        <f t="shared" si="6"/>
        <v>0.14285714285714199</v>
      </c>
      <c r="G195">
        <f t="shared" si="7"/>
        <v>0.185770750988142</v>
      </c>
      <c r="H195" s="4"/>
      <c r="I195" t="s">
        <v>1301</v>
      </c>
      <c r="J195" s="4" t="s">
        <v>1259</v>
      </c>
      <c r="K195">
        <v>0.14285714285714199</v>
      </c>
      <c r="M195" t="s">
        <v>1301</v>
      </c>
      <c r="N195" t="s">
        <v>1259</v>
      </c>
      <c r="O195">
        <v>0.185770750988142</v>
      </c>
    </row>
    <row r="196" spans="1:15" x14ac:dyDescent="0.55000000000000004">
      <c r="A196" t="s">
        <v>3856</v>
      </c>
      <c r="B196" t="s">
        <v>3838</v>
      </c>
      <c r="C196" s="4" t="s">
        <v>1872</v>
      </c>
      <c r="D196" s="4" t="s">
        <v>3387</v>
      </c>
      <c r="E196">
        <v>0.219512195121951</v>
      </c>
      <c r="F196">
        <f t="shared" si="6"/>
        <v>0.24223602484472001</v>
      </c>
      <c r="G196">
        <f t="shared" si="7"/>
        <v>0.29310344827586199</v>
      </c>
      <c r="H196" s="4"/>
      <c r="I196" t="s">
        <v>1301</v>
      </c>
      <c r="J196" s="4" t="s">
        <v>1321</v>
      </c>
      <c r="K196">
        <v>0.24223602484472001</v>
      </c>
      <c r="M196" t="s">
        <v>1301</v>
      </c>
      <c r="N196" t="s">
        <v>1321</v>
      </c>
      <c r="O196">
        <v>0.29310344827586199</v>
      </c>
    </row>
    <row r="197" spans="1:15" x14ac:dyDescent="0.55000000000000004">
      <c r="A197" t="s">
        <v>3856</v>
      </c>
      <c r="B197" t="s">
        <v>3839</v>
      </c>
      <c r="C197" s="4" t="s">
        <v>1873</v>
      </c>
      <c r="D197" s="4" t="s">
        <v>4017</v>
      </c>
      <c r="E197">
        <v>0.19047619047618999</v>
      </c>
      <c r="F197">
        <f t="shared" si="6"/>
        <v>0.25786163522012501</v>
      </c>
      <c r="G197">
        <f t="shared" si="7"/>
        <v>0.28755364806866901</v>
      </c>
      <c r="H197" s="4"/>
      <c r="I197" t="s">
        <v>1301</v>
      </c>
      <c r="J197" s="4" t="s">
        <v>1307</v>
      </c>
      <c r="K197">
        <v>0.25786163522012501</v>
      </c>
      <c r="M197" t="s">
        <v>1301</v>
      </c>
      <c r="N197" t="s">
        <v>1307</v>
      </c>
      <c r="O197">
        <v>0.28755364806866901</v>
      </c>
    </row>
    <row r="198" spans="1:15" x14ac:dyDescent="0.55000000000000004">
      <c r="A198" t="s">
        <v>3856</v>
      </c>
      <c r="B198" t="s">
        <v>3840</v>
      </c>
      <c r="C198" s="4" t="s">
        <v>1874</v>
      </c>
      <c r="D198" s="4" t="s">
        <v>4018</v>
      </c>
      <c r="E198">
        <v>6.3829787234042507E-2</v>
      </c>
      <c r="F198">
        <f t="shared" si="6"/>
        <v>0.16279069767441801</v>
      </c>
      <c r="G198">
        <f t="shared" si="7"/>
        <v>0.20481927710843301</v>
      </c>
      <c r="H198" s="4"/>
      <c r="I198" t="s">
        <v>1301</v>
      </c>
      <c r="J198" s="4" t="s">
        <v>1361</v>
      </c>
      <c r="K198">
        <v>0.16279069767441801</v>
      </c>
      <c r="M198" t="s">
        <v>1301</v>
      </c>
      <c r="N198" t="s">
        <v>1361</v>
      </c>
      <c r="O198">
        <v>0.20481927710843301</v>
      </c>
    </row>
    <row r="199" spans="1:15" x14ac:dyDescent="0.55000000000000004">
      <c r="A199" t="s">
        <v>3856</v>
      </c>
      <c r="B199" t="s">
        <v>3810</v>
      </c>
      <c r="C199" s="4" t="s">
        <v>1875</v>
      </c>
      <c r="D199" s="4" t="s">
        <v>2731</v>
      </c>
      <c r="E199">
        <v>0.14942528735632099</v>
      </c>
      <c r="F199">
        <f t="shared" si="6"/>
        <v>0.21212121212121199</v>
      </c>
      <c r="G199">
        <f t="shared" si="7"/>
        <v>0.244813278008298</v>
      </c>
      <c r="H199" s="4"/>
      <c r="I199" t="s">
        <v>1301</v>
      </c>
      <c r="J199" s="4" t="s">
        <v>1260</v>
      </c>
      <c r="K199">
        <v>0.21212121212121199</v>
      </c>
      <c r="M199" t="s">
        <v>1301</v>
      </c>
      <c r="N199" t="s">
        <v>1260</v>
      </c>
      <c r="O199">
        <v>0.244813278008298</v>
      </c>
    </row>
    <row r="200" spans="1:15" x14ac:dyDescent="0.55000000000000004">
      <c r="A200" t="s">
        <v>3856</v>
      </c>
      <c r="B200" t="s">
        <v>3841</v>
      </c>
      <c r="C200" s="4" t="s">
        <v>1876</v>
      </c>
      <c r="D200" s="4" t="s">
        <v>2753</v>
      </c>
      <c r="E200">
        <v>0.16279069767441801</v>
      </c>
      <c r="F200">
        <f t="shared" si="6"/>
        <v>0.265822784810126</v>
      </c>
      <c r="G200">
        <f t="shared" si="7"/>
        <v>0.31004366812227002</v>
      </c>
      <c r="H200" s="4"/>
      <c r="I200" t="s">
        <v>1301</v>
      </c>
      <c r="J200" s="4" t="s">
        <v>1291</v>
      </c>
      <c r="K200">
        <v>0.265822784810126</v>
      </c>
      <c r="M200" t="s">
        <v>1301</v>
      </c>
      <c r="N200" t="s">
        <v>1291</v>
      </c>
      <c r="O200">
        <v>0.31004366812227002</v>
      </c>
    </row>
    <row r="201" spans="1:15" x14ac:dyDescent="0.55000000000000004">
      <c r="A201" t="s">
        <v>3856</v>
      </c>
      <c r="B201" t="s">
        <v>3811</v>
      </c>
      <c r="C201" s="4" t="s">
        <v>1877</v>
      </c>
      <c r="D201" s="4" t="s">
        <v>2786</v>
      </c>
      <c r="E201">
        <v>4.1666666666666602E-2</v>
      </c>
      <c r="F201">
        <f t="shared" si="6"/>
        <v>0.129943502824858</v>
      </c>
      <c r="G201">
        <f t="shared" si="7"/>
        <v>0.167315175097276</v>
      </c>
      <c r="H201" s="4"/>
      <c r="I201" t="s">
        <v>1301</v>
      </c>
      <c r="J201" s="4" t="s">
        <v>1261</v>
      </c>
      <c r="K201">
        <v>0.129943502824858</v>
      </c>
      <c r="M201" t="s">
        <v>1301</v>
      </c>
      <c r="N201" t="s">
        <v>1261</v>
      </c>
      <c r="O201">
        <v>0.167315175097276</v>
      </c>
    </row>
    <row r="202" spans="1:15" x14ac:dyDescent="0.55000000000000004">
      <c r="A202" t="s">
        <v>3856</v>
      </c>
      <c r="B202" t="s">
        <v>3842</v>
      </c>
      <c r="C202" s="4" t="s">
        <v>1878</v>
      </c>
      <c r="D202" s="4" t="s">
        <v>4019</v>
      </c>
      <c r="E202">
        <v>0.123595505617977</v>
      </c>
      <c r="F202">
        <f t="shared" si="6"/>
        <v>0.25786163522012501</v>
      </c>
      <c r="G202">
        <f t="shared" si="7"/>
        <v>0.265822784810126</v>
      </c>
      <c r="H202" s="4"/>
      <c r="I202" t="s">
        <v>1301</v>
      </c>
      <c r="J202" s="4" t="s">
        <v>1308</v>
      </c>
      <c r="K202">
        <v>0.25786163522012501</v>
      </c>
      <c r="M202" t="s">
        <v>1301</v>
      </c>
      <c r="N202" t="s">
        <v>1308</v>
      </c>
      <c r="O202">
        <v>0.265822784810126</v>
      </c>
    </row>
    <row r="203" spans="1:15" x14ac:dyDescent="0.55000000000000004">
      <c r="A203" t="s">
        <v>3856</v>
      </c>
      <c r="B203" t="s">
        <v>3812</v>
      </c>
      <c r="C203" s="4" t="s">
        <v>1879</v>
      </c>
      <c r="D203" s="4" t="s">
        <v>4020</v>
      </c>
      <c r="E203">
        <v>0.17647058823529399</v>
      </c>
      <c r="F203">
        <f t="shared" si="6"/>
        <v>0.219512195121951</v>
      </c>
      <c r="G203">
        <f t="shared" si="7"/>
        <v>0.244813278008298</v>
      </c>
      <c r="H203" s="4"/>
      <c r="I203" t="s">
        <v>1301</v>
      </c>
      <c r="J203" s="4" t="s">
        <v>1262</v>
      </c>
      <c r="K203">
        <v>0.219512195121951</v>
      </c>
      <c r="M203" t="s">
        <v>1301</v>
      </c>
      <c r="N203" t="s">
        <v>1262</v>
      </c>
      <c r="O203">
        <v>0.244813278008298</v>
      </c>
    </row>
    <row r="204" spans="1:15" x14ac:dyDescent="0.55000000000000004">
      <c r="A204" t="s">
        <v>3856</v>
      </c>
      <c r="B204" t="s">
        <v>3813</v>
      </c>
      <c r="C204" s="4" t="s">
        <v>1880</v>
      </c>
      <c r="D204" s="4" t="s">
        <v>2826</v>
      </c>
      <c r="E204">
        <v>0.13636363636363599</v>
      </c>
      <c r="F204">
        <f t="shared" si="6"/>
        <v>0.22699386503067401</v>
      </c>
      <c r="G204">
        <f t="shared" si="7"/>
        <v>0.28205128205128199</v>
      </c>
      <c r="H204" s="4"/>
      <c r="I204" t="s">
        <v>1301</v>
      </c>
      <c r="J204" s="4" t="s">
        <v>1263</v>
      </c>
      <c r="K204">
        <v>0.22699386503067401</v>
      </c>
      <c r="M204" t="s">
        <v>1301</v>
      </c>
      <c r="N204" t="s">
        <v>1263</v>
      </c>
      <c r="O204">
        <v>0.28205128205128199</v>
      </c>
    </row>
    <row r="205" spans="1:15" x14ac:dyDescent="0.55000000000000004">
      <c r="A205" t="s">
        <v>3856</v>
      </c>
      <c r="B205" t="s">
        <v>3814</v>
      </c>
      <c r="C205" s="4" t="s">
        <v>1881</v>
      </c>
      <c r="D205" s="4" t="s">
        <v>4021</v>
      </c>
      <c r="E205">
        <v>0.11111111111111099</v>
      </c>
      <c r="F205">
        <f t="shared" si="6"/>
        <v>0.14942528735632099</v>
      </c>
      <c r="G205">
        <f t="shared" si="7"/>
        <v>0.209677419354838</v>
      </c>
      <c r="H205" s="4"/>
      <c r="I205" t="s">
        <v>1301</v>
      </c>
      <c r="J205" s="4" t="s">
        <v>1264</v>
      </c>
      <c r="K205">
        <v>0.14942528735632099</v>
      </c>
      <c r="M205" t="s">
        <v>1301</v>
      </c>
      <c r="N205" t="s">
        <v>1264</v>
      </c>
      <c r="O205">
        <v>0.209677419354838</v>
      </c>
    </row>
    <row r="206" spans="1:15" x14ac:dyDescent="0.55000000000000004">
      <c r="A206" t="s">
        <v>3856</v>
      </c>
      <c r="B206" t="s">
        <v>3843</v>
      </c>
      <c r="C206" s="4" t="s">
        <v>1882</v>
      </c>
      <c r="D206" s="4" t="s">
        <v>4022</v>
      </c>
      <c r="E206">
        <v>0.123595505617977</v>
      </c>
      <c r="F206">
        <f t="shared" si="6"/>
        <v>0.19760479041916101</v>
      </c>
      <c r="G206">
        <f t="shared" si="7"/>
        <v>0.234567901234567</v>
      </c>
      <c r="H206" s="4"/>
      <c r="I206" t="s">
        <v>1301</v>
      </c>
      <c r="J206" s="4" t="s">
        <v>1309</v>
      </c>
      <c r="K206">
        <v>0.19760479041916101</v>
      </c>
      <c r="M206" t="s">
        <v>1301</v>
      </c>
      <c r="N206" t="s">
        <v>1309</v>
      </c>
      <c r="O206">
        <v>0.234567901234567</v>
      </c>
    </row>
    <row r="207" spans="1:15" x14ac:dyDescent="0.55000000000000004">
      <c r="A207" t="s">
        <v>3856</v>
      </c>
      <c r="B207" t="s">
        <v>3815</v>
      </c>
      <c r="C207" s="4" t="s">
        <v>1883</v>
      </c>
      <c r="D207" s="4" t="s">
        <v>2896</v>
      </c>
      <c r="E207">
        <v>9.8901098901098897E-2</v>
      </c>
      <c r="F207">
        <f t="shared" si="6"/>
        <v>0.16279069767441801</v>
      </c>
      <c r="G207">
        <f t="shared" si="7"/>
        <v>0.21457489878542499</v>
      </c>
      <c r="H207" s="4"/>
      <c r="I207" t="s">
        <v>1301</v>
      </c>
      <c r="J207" s="4" t="s">
        <v>1265</v>
      </c>
      <c r="K207">
        <v>0.16279069767441801</v>
      </c>
      <c r="M207" t="s">
        <v>1301</v>
      </c>
      <c r="N207" t="s">
        <v>1265</v>
      </c>
      <c r="O207">
        <v>0.21457489878542499</v>
      </c>
    </row>
    <row r="208" spans="1:15" x14ac:dyDescent="0.55000000000000004">
      <c r="A208" t="s">
        <v>3856</v>
      </c>
      <c r="B208" t="s">
        <v>3816</v>
      </c>
      <c r="C208" s="4" t="s">
        <v>1884</v>
      </c>
      <c r="D208" s="4" t="s">
        <v>4023</v>
      </c>
      <c r="E208">
        <v>0.19047619047618999</v>
      </c>
      <c r="F208">
        <f t="shared" si="6"/>
        <v>0.273885350318471</v>
      </c>
      <c r="G208">
        <f t="shared" si="7"/>
        <v>0.31578947368421001</v>
      </c>
      <c r="H208" s="4"/>
      <c r="I208" t="s">
        <v>1301</v>
      </c>
      <c r="J208" s="4" t="s">
        <v>1266</v>
      </c>
      <c r="K208">
        <v>0.273885350318471</v>
      </c>
      <c r="M208" t="s">
        <v>1301</v>
      </c>
      <c r="N208" t="s">
        <v>1266</v>
      </c>
      <c r="O208">
        <v>0.31578947368421001</v>
      </c>
    </row>
    <row r="209" spans="1:15" x14ac:dyDescent="0.55000000000000004">
      <c r="A209" t="s">
        <v>3856</v>
      </c>
      <c r="B209" t="s">
        <v>3817</v>
      </c>
      <c r="C209" s="4" t="s">
        <v>1885</v>
      </c>
      <c r="D209" s="4" t="s">
        <v>4024</v>
      </c>
      <c r="E209">
        <v>0.13636363636363599</v>
      </c>
      <c r="F209">
        <f t="shared" si="6"/>
        <v>0.16959064327485299</v>
      </c>
      <c r="G209">
        <f t="shared" si="7"/>
        <v>0.209677419354838</v>
      </c>
      <c r="H209" s="4"/>
      <c r="I209" t="s">
        <v>1301</v>
      </c>
      <c r="J209" s="4" t="s">
        <v>1267</v>
      </c>
      <c r="K209">
        <v>0.16959064327485299</v>
      </c>
      <c r="M209" t="s">
        <v>1301</v>
      </c>
      <c r="N209" t="s">
        <v>1267</v>
      </c>
      <c r="O209">
        <v>0.209677419354838</v>
      </c>
    </row>
    <row r="210" spans="1:15" x14ac:dyDescent="0.55000000000000004">
      <c r="A210" t="s">
        <v>3856</v>
      </c>
      <c r="B210" t="s">
        <v>3818</v>
      </c>
      <c r="C210" s="4" t="s">
        <v>1886</v>
      </c>
      <c r="D210" s="4" t="s">
        <v>4025</v>
      </c>
      <c r="E210">
        <v>6.3829787234042507E-2</v>
      </c>
      <c r="F210">
        <f t="shared" si="6"/>
        <v>0.129943502824858</v>
      </c>
      <c r="G210">
        <f t="shared" si="7"/>
        <v>0.17647058823529399</v>
      </c>
      <c r="H210" s="4"/>
      <c r="I210" t="s">
        <v>1301</v>
      </c>
      <c r="J210" s="4" t="s">
        <v>1268</v>
      </c>
      <c r="K210">
        <v>0.129943502824858</v>
      </c>
      <c r="M210" t="s">
        <v>1301</v>
      </c>
      <c r="N210" t="s">
        <v>1268</v>
      </c>
      <c r="O210">
        <v>0.17647058823529399</v>
      </c>
    </row>
    <row r="211" spans="1:15" x14ac:dyDescent="0.55000000000000004">
      <c r="A211" t="s">
        <v>3856</v>
      </c>
      <c r="B211" t="s">
        <v>3844</v>
      </c>
      <c r="C211" s="4" t="s">
        <v>1887</v>
      </c>
      <c r="D211" s="4" t="s">
        <v>4026</v>
      </c>
      <c r="E211">
        <v>0.123595505617977</v>
      </c>
      <c r="F211">
        <f t="shared" si="6"/>
        <v>0.183431952662721</v>
      </c>
      <c r="G211">
        <f t="shared" si="7"/>
        <v>0.22448979591836701</v>
      </c>
      <c r="H211" s="4"/>
      <c r="I211" t="s">
        <v>1301</v>
      </c>
      <c r="J211" s="4" t="s">
        <v>1340</v>
      </c>
      <c r="K211">
        <v>0.183431952662721</v>
      </c>
      <c r="M211" t="s">
        <v>1301</v>
      </c>
      <c r="N211" t="s">
        <v>1340</v>
      </c>
      <c r="O211">
        <v>0.22448979591836701</v>
      </c>
    </row>
    <row r="212" spans="1:15" x14ac:dyDescent="0.55000000000000004">
      <c r="A212" t="s">
        <v>3856</v>
      </c>
      <c r="B212" t="s">
        <v>3819</v>
      </c>
      <c r="C212" s="4" t="s">
        <v>1888</v>
      </c>
      <c r="D212" s="4" t="s">
        <v>4027</v>
      </c>
      <c r="E212">
        <v>0.123595505617977</v>
      </c>
      <c r="F212">
        <f t="shared" si="6"/>
        <v>0.19047619047618999</v>
      </c>
      <c r="G212">
        <f t="shared" si="7"/>
        <v>0.209677419354838</v>
      </c>
      <c r="H212" s="4"/>
      <c r="I212" t="s">
        <v>1301</v>
      </c>
      <c r="J212" s="4" t="s">
        <v>1269</v>
      </c>
      <c r="K212">
        <v>0.19047619047618999</v>
      </c>
      <c r="M212" t="s">
        <v>1301</v>
      </c>
      <c r="N212" t="s">
        <v>1269</v>
      </c>
      <c r="O212">
        <v>0.209677419354838</v>
      </c>
    </row>
    <row r="213" spans="1:15" x14ac:dyDescent="0.55000000000000004">
      <c r="A213" t="s">
        <v>3856</v>
      </c>
      <c r="B213" t="s">
        <v>3820</v>
      </c>
      <c r="C213" s="4" t="s">
        <v>1889</v>
      </c>
      <c r="D213" s="4" t="s">
        <v>4028</v>
      </c>
      <c r="E213">
        <v>0.11111111111111099</v>
      </c>
      <c r="F213">
        <f t="shared" si="6"/>
        <v>0.16959064327485299</v>
      </c>
      <c r="G213">
        <f t="shared" si="7"/>
        <v>0.22448979591836701</v>
      </c>
      <c r="H213" s="4"/>
      <c r="I213" t="s">
        <v>1301</v>
      </c>
      <c r="J213" s="4" t="s">
        <v>1270</v>
      </c>
      <c r="K213">
        <v>0.16959064327485299</v>
      </c>
      <c r="M213" t="s">
        <v>1301</v>
      </c>
      <c r="N213" t="s">
        <v>1270</v>
      </c>
      <c r="O213">
        <v>0.22448979591836701</v>
      </c>
    </row>
    <row r="214" spans="1:15" x14ac:dyDescent="0.55000000000000004">
      <c r="A214" t="s">
        <v>3856</v>
      </c>
      <c r="B214" t="s">
        <v>3821</v>
      </c>
      <c r="C214" s="4" t="s">
        <v>1890</v>
      </c>
      <c r="D214" s="4" t="s">
        <v>4029</v>
      </c>
      <c r="E214">
        <v>0.28205128205128199</v>
      </c>
      <c r="F214">
        <f t="shared" si="6"/>
        <v>0.29032258064516098</v>
      </c>
      <c r="G214">
        <f t="shared" si="7"/>
        <v>0.34529147982062702</v>
      </c>
      <c r="H214" s="4"/>
      <c r="I214" t="s">
        <v>1301</v>
      </c>
      <c r="J214" s="4" t="s">
        <v>1271</v>
      </c>
      <c r="K214">
        <v>0.29032258064516098</v>
      </c>
      <c r="M214" t="s">
        <v>1301</v>
      </c>
      <c r="N214" t="s">
        <v>1271</v>
      </c>
      <c r="O214">
        <v>0.34529147982062702</v>
      </c>
    </row>
    <row r="215" spans="1:15" x14ac:dyDescent="0.55000000000000004">
      <c r="A215" t="s">
        <v>3856</v>
      </c>
      <c r="B215" t="s">
        <v>3822</v>
      </c>
      <c r="C215" s="4" t="s">
        <v>1891</v>
      </c>
      <c r="D215" s="4" t="s">
        <v>4030</v>
      </c>
      <c r="E215">
        <v>0.123595505617977</v>
      </c>
      <c r="F215">
        <f t="shared" si="6"/>
        <v>0.183431952662721</v>
      </c>
      <c r="G215">
        <f t="shared" si="7"/>
        <v>0.25</v>
      </c>
      <c r="H215" s="4"/>
      <c r="I215" t="s">
        <v>1301</v>
      </c>
      <c r="J215" s="4" t="s">
        <v>1272</v>
      </c>
      <c r="K215">
        <v>0.183431952662721</v>
      </c>
      <c r="M215" t="s">
        <v>1301</v>
      </c>
      <c r="N215" t="s">
        <v>1272</v>
      </c>
      <c r="O215">
        <v>0.25</v>
      </c>
    </row>
    <row r="216" spans="1:15" x14ac:dyDescent="0.55000000000000004">
      <c r="A216" t="s">
        <v>3856</v>
      </c>
      <c r="B216" t="s">
        <v>3845</v>
      </c>
      <c r="C216" s="4" t="s">
        <v>1892</v>
      </c>
      <c r="D216" s="4" t="s">
        <v>4031</v>
      </c>
      <c r="E216">
        <v>8.6956521739130405E-2</v>
      </c>
      <c r="F216">
        <f t="shared" si="6"/>
        <v>0.16279069767441801</v>
      </c>
      <c r="G216">
        <f t="shared" si="7"/>
        <v>0.22950819672131101</v>
      </c>
      <c r="H216" s="4"/>
      <c r="I216" t="s">
        <v>1301</v>
      </c>
      <c r="J216" s="4" t="s">
        <v>1315</v>
      </c>
      <c r="K216">
        <v>0.16279069767441801</v>
      </c>
      <c r="M216" t="s">
        <v>1301</v>
      </c>
      <c r="N216" t="s">
        <v>1315</v>
      </c>
      <c r="O216">
        <v>0.22950819672131101</v>
      </c>
    </row>
    <row r="217" spans="1:15" x14ac:dyDescent="0.55000000000000004">
      <c r="A217" t="s">
        <v>3856</v>
      </c>
      <c r="B217" t="s">
        <v>3846</v>
      </c>
      <c r="C217" s="4" t="s">
        <v>1893</v>
      </c>
      <c r="D217" s="4" t="s">
        <v>4032</v>
      </c>
      <c r="E217">
        <v>8.6956521739130405E-2</v>
      </c>
      <c r="F217">
        <f t="shared" si="6"/>
        <v>0.15606936416184899</v>
      </c>
      <c r="G217">
        <f t="shared" si="7"/>
        <v>0.185770750988142</v>
      </c>
      <c r="H217" s="4"/>
      <c r="I217" t="s">
        <v>1301</v>
      </c>
      <c r="J217" s="4" t="s">
        <v>1316</v>
      </c>
      <c r="K217">
        <v>0.15606936416184899</v>
      </c>
      <c r="M217" t="s">
        <v>1301</v>
      </c>
      <c r="N217" t="s">
        <v>1316</v>
      </c>
      <c r="O217">
        <v>0.185770750988142</v>
      </c>
    </row>
    <row r="218" spans="1:15" x14ac:dyDescent="0.55000000000000004">
      <c r="A218" t="s">
        <v>3856</v>
      </c>
      <c r="B218" t="s">
        <v>3823</v>
      </c>
      <c r="C218" s="4" t="s">
        <v>1894</v>
      </c>
      <c r="D218" s="4" t="s">
        <v>4033</v>
      </c>
      <c r="E218">
        <v>0.123595505617977</v>
      </c>
      <c r="F218">
        <f t="shared" si="6"/>
        <v>0.16959064327485299</v>
      </c>
      <c r="G218">
        <f t="shared" si="7"/>
        <v>0.22950819672131101</v>
      </c>
      <c r="H218" s="4"/>
      <c r="I218" t="s">
        <v>1301</v>
      </c>
      <c r="J218" s="4" t="s">
        <v>1273</v>
      </c>
      <c r="K218">
        <v>0.16959064327485299</v>
      </c>
      <c r="M218" t="s">
        <v>1301</v>
      </c>
      <c r="N218" t="s">
        <v>1273</v>
      </c>
      <c r="O218">
        <v>0.22950819672131101</v>
      </c>
    </row>
    <row r="219" spans="1:15" x14ac:dyDescent="0.55000000000000004">
      <c r="A219" t="s">
        <v>3856</v>
      </c>
      <c r="B219" t="s">
        <v>3824</v>
      </c>
      <c r="C219" s="4" t="s">
        <v>2556</v>
      </c>
      <c r="D219" s="4" t="s">
        <v>1710</v>
      </c>
      <c r="E219">
        <v>0.13636363636363599</v>
      </c>
      <c r="F219">
        <f t="shared" si="6"/>
        <v>0.24223602484472001</v>
      </c>
      <c r="G219">
        <f t="shared" si="7"/>
        <v>0.27659574468085102</v>
      </c>
      <c r="H219" s="4"/>
      <c r="I219" t="s">
        <v>1301</v>
      </c>
      <c r="J219" s="4" t="s">
        <v>1255</v>
      </c>
      <c r="K219">
        <v>0.24223602484472001</v>
      </c>
      <c r="M219" t="s">
        <v>1301</v>
      </c>
      <c r="N219" t="s">
        <v>1255</v>
      </c>
      <c r="O219">
        <v>0.27659574468085102</v>
      </c>
    </row>
    <row r="220" spans="1:15" x14ac:dyDescent="0.55000000000000004">
      <c r="A220" t="s">
        <v>3856</v>
      </c>
      <c r="B220" t="s">
        <v>3847</v>
      </c>
      <c r="C220" s="4" t="s">
        <v>1895</v>
      </c>
      <c r="D220" s="4" t="s">
        <v>3217</v>
      </c>
      <c r="E220">
        <v>0.19047619047618999</v>
      </c>
      <c r="F220">
        <f t="shared" si="6"/>
        <v>0.25</v>
      </c>
      <c r="G220">
        <f t="shared" si="7"/>
        <v>0.27659574468085102</v>
      </c>
      <c r="H220" s="4"/>
      <c r="I220" t="s">
        <v>1301</v>
      </c>
      <c r="J220" s="4" t="s">
        <v>1296</v>
      </c>
      <c r="K220">
        <v>0.25</v>
      </c>
      <c r="M220" t="s">
        <v>1301</v>
      </c>
      <c r="N220" t="s">
        <v>1296</v>
      </c>
      <c r="O220">
        <v>0.27659574468085102</v>
      </c>
    </row>
    <row r="221" spans="1:15" x14ac:dyDescent="0.55000000000000004">
      <c r="A221" t="s">
        <v>3856</v>
      </c>
      <c r="B221" t="s">
        <v>3825</v>
      </c>
      <c r="C221" s="4" t="s">
        <v>1896</v>
      </c>
      <c r="D221" s="4" t="s">
        <v>3266</v>
      </c>
      <c r="E221">
        <v>0.123595505617977</v>
      </c>
      <c r="F221">
        <f t="shared" si="6"/>
        <v>0.16959064327485299</v>
      </c>
      <c r="G221">
        <f t="shared" si="7"/>
        <v>0.20481927710843301</v>
      </c>
      <c r="H221" s="4"/>
      <c r="I221" t="s">
        <v>1301</v>
      </c>
      <c r="J221" s="4" t="s">
        <v>1274</v>
      </c>
      <c r="K221">
        <v>0.16959064327485299</v>
      </c>
      <c r="M221" t="s">
        <v>1301</v>
      </c>
      <c r="N221" t="s">
        <v>1274</v>
      </c>
      <c r="O221">
        <v>0.20481927710843301</v>
      </c>
    </row>
    <row r="222" spans="1:15" x14ac:dyDescent="0.55000000000000004">
      <c r="A222" t="s">
        <v>3856</v>
      </c>
      <c r="B222" t="s">
        <v>3848</v>
      </c>
      <c r="C222" s="4" t="s">
        <v>1897</v>
      </c>
      <c r="D222" s="4" t="s">
        <v>4034</v>
      </c>
      <c r="E222">
        <v>0.17647058823529399</v>
      </c>
      <c r="F222">
        <f t="shared" si="6"/>
        <v>0.19760479041916101</v>
      </c>
      <c r="G222">
        <f t="shared" si="7"/>
        <v>0.255230125523012</v>
      </c>
      <c r="H222" s="4"/>
      <c r="I222" t="s">
        <v>1301</v>
      </c>
      <c r="J222" s="4" t="s">
        <v>1326</v>
      </c>
      <c r="K222">
        <v>0.19760479041916101</v>
      </c>
      <c r="M222" t="s">
        <v>1301</v>
      </c>
      <c r="N222" t="s">
        <v>1326</v>
      </c>
      <c r="O222">
        <v>0.255230125523012</v>
      </c>
    </row>
    <row r="223" spans="1:15" x14ac:dyDescent="0.55000000000000004">
      <c r="A223" t="s">
        <v>3856</v>
      </c>
      <c r="B223" t="s">
        <v>3849</v>
      </c>
      <c r="C223" s="4" t="s">
        <v>1898</v>
      </c>
      <c r="D223" s="4" t="s">
        <v>4035</v>
      </c>
      <c r="E223">
        <v>0.14942528735632099</v>
      </c>
      <c r="F223">
        <f t="shared" si="6"/>
        <v>0.20481927710843301</v>
      </c>
      <c r="G223">
        <f t="shared" si="7"/>
        <v>0.27118644067796599</v>
      </c>
      <c r="H223" s="4"/>
      <c r="I223" t="s">
        <v>1301</v>
      </c>
      <c r="J223" s="4" t="s">
        <v>1329</v>
      </c>
      <c r="K223">
        <v>0.20481927710843301</v>
      </c>
      <c r="M223" t="s">
        <v>1301</v>
      </c>
      <c r="N223" t="s">
        <v>1329</v>
      </c>
      <c r="O223">
        <v>0.27118644067796599</v>
      </c>
    </row>
    <row r="224" spans="1:15" x14ac:dyDescent="0.55000000000000004">
      <c r="A224" t="s">
        <v>3856</v>
      </c>
      <c r="B224" t="s">
        <v>3850</v>
      </c>
      <c r="C224" s="4" t="s">
        <v>1899</v>
      </c>
      <c r="D224" s="4" t="s">
        <v>3389</v>
      </c>
      <c r="E224">
        <v>0.234567901234567</v>
      </c>
      <c r="F224">
        <f t="shared" si="6"/>
        <v>0.28205128205128199</v>
      </c>
      <c r="G224">
        <f t="shared" si="7"/>
        <v>0.32743362831858402</v>
      </c>
      <c r="H224" s="4"/>
      <c r="I224" t="s">
        <v>1301</v>
      </c>
      <c r="J224" s="4" t="s">
        <v>1323</v>
      </c>
      <c r="K224">
        <v>0.28205128205128199</v>
      </c>
      <c r="M224" t="s">
        <v>1301</v>
      </c>
      <c r="N224" t="s">
        <v>1323</v>
      </c>
      <c r="O224">
        <v>0.32743362831858402</v>
      </c>
    </row>
    <row r="225" spans="1:15" x14ac:dyDescent="0.55000000000000004">
      <c r="A225" t="s">
        <v>3856</v>
      </c>
      <c r="B225" t="s">
        <v>4495</v>
      </c>
      <c r="C225" s="4" t="s">
        <v>1900</v>
      </c>
      <c r="D225" s="4" t="s">
        <v>4036</v>
      </c>
      <c r="E225">
        <v>0.234567901234567</v>
      </c>
      <c r="F225">
        <f t="shared" si="6"/>
        <v>0.28205128205128199</v>
      </c>
      <c r="G225">
        <f t="shared" si="7"/>
        <v>0.29310344827586199</v>
      </c>
      <c r="H225" s="4"/>
      <c r="I225" t="s">
        <v>1301</v>
      </c>
      <c r="J225" s="4" t="s">
        <v>1275</v>
      </c>
      <c r="K225">
        <v>0.28205128205128199</v>
      </c>
      <c r="M225" t="s">
        <v>1301</v>
      </c>
      <c r="N225" t="s">
        <v>1275</v>
      </c>
      <c r="O225">
        <v>0.29310344827586199</v>
      </c>
    </row>
    <row r="226" spans="1:15" x14ac:dyDescent="0.55000000000000004">
      <c r="A226" t="s">
        <v>3857</v>
      </c>
      <c r="B226" t="s">
        <v>3830</v>
      </c>
      <c r="C226" s="4" t="s">
        <v>1901</v>
      </c>
      <c r="D226" s="4" t="s">
        <v>3390</v>
      </c>
      <c r="E226">
        <v>0.31578947368421001</v>
      </c>
      <c r="F226">
        <f t="shared" si="6"/>
        <v>0.35135135135135098</v>
      </c>
      <c r="G226">
        <f t="shared" si="7"/>
        <v>0.3215859030837</v>
      </c>
      <c r="H226" s="4"/>
      <c r="I226" t="s">
        <v>1284</v>
      </c>
      <c r="J226" s="4" t="s">
        <v>1285</v>
      </c>
      <c r="K226">
        <v>0.35135135135135098</v>
      </c>
      <c r="M226" t="s">
        <v>1284</v>
      </c>
      <c r="N226" t="s">
        <v>1285</v>
      </c>
      <c r="O226">
        <v>0.3215859030837</v>
      </c>
    </row>
    <row r="227" spans="1:15" x14ac:dyDescent="0.55000000000000004">
      <c r="A227" t="s">
        <v>3857</v>
      </c>
      <c r="B227" t="s">
        <v>3831</v>
      </c>
      <c r="C227" s="4" t="s">
        <v>1902</v>
      </c>
      <c r="D227" s="4" t="s">
        <v>2575</v>
      </c>
      <c r="E227">
        <v>0.31578947368421001</v>
      </c>
      <c r="F227">
        <f t="shared" si="6"/>
        <v>0.36986301369863001</v>
      </c>
      <c r="G227">
        <f t="shared" si="7"/>
        <v>0.36986301369863001</v>
      </c>
      <c r="H227" s="4"/>
      <c r="I227" t="s">
        <v>1284</v>
      </c>
      <c r="J227" s="4" t="s">
        <v>1286</v>
      </c>
      <c r="K227">
        <v>0.36986301369863001</v>
      </c>
      <c r="M227" t="s">
        <v>1284</v>
      </c>
      <c r="N227" t="s">
        <v>1286</v>
      </c>
      <c r="O227">
        <v>0.36986301369863001</v>
      </c>
    </row>
    <row r="228" spans="1:15" x14ac:dyDescent="0.55000000000000004">
      <c r="A228" t="s">
        <v>3857</v>
      </c>
      <c r="B228" t="s">
        <v>3832</v>
      </c>
      <c r="C228" s="4" t="s">
        <v>1904</v>
      </c>
      <c r="D228" s="4" t="s">
        <v>2582</v>
      </c>
      <c r="E228">
        <v>0.25</v>
      </c>
      <c r="F228">
        <f t="shared" si="6"/>
        <v>0.29870129870129802</v>
      </c>
      <c r="G228">
        <f t="shared" si="7"/>
        <v>0.28755364806866901</v>
      </c>
      <c r="H228" s="4"/>
      <c r="I228" t="s">
        <v>1284</v>
      </c>
      <c r="J228" s="4" t="s">
        <v>1333</v>
      </c>
      <c r="K228">
        <v>0.29870129870129802</v>
      </c>
      <c r="M228" t="s">
        <v>1284</v>
      </c>
      <c r="N228" t="s">
        <v>1333</v>
      </c>
      <c r="O228">
        <v>0.28755364806866901</v>
      </c>
    </row>
    <row r="229" spans="1:15" x14ac:dyDescent="0.55000000000000004">
      <c r="A229" t="s">
        <v>3857</v>
      </c>
      <c r="B229" t="s">
        <v>3833</v>
      </c>
      <c r="C229" s="4" t="s">
        <v>1903</v>
      </c>
      <c r="D229" s="4" t="s">
        <v>4037</v>
      </c>
      <c r="E229">
        <v>0.219512195121951</v>
      </c>
      <c r="F229">
        <f t="shared" si="6"/>
        <v>0.273885350318471</v>
      </c>
      <c r="G229">
        <f t="shared" si="7"/>
        <v>0.28755364806866901</v>
      </c>
      <c r="H229" s="4"/>
      <c r="I229" t="s">
        <v>1284</v>
      </c>
      <c r="J229" s="4" t="s">
        <v>1287</v>
      </c>
      <c r="K229">
        <v>0.273885350318471</v>
      </c>
      <c r="M229" t="s">
        <v>1284</v>
      </c>
      <c r="N229" t="s">
        <v>1287</v>
      </c>
      <c r="O229">
        <v>0.28755364806866901</v>
      </c>
    </row>
    <row r="230" spans="1:15" x14ac:dyDescent="0.55000000000000004">
      <c r="A230" t="s">
        <v>3857</v>
      </c>
      <c r="B230" t="s">
        <v>3806</v>
      </c>
      <c r="C230" s="4" t="s">
        <v>1905</v>
      </c>
      <c r="D230" s="4" t="s">
        <v>2607</v>
      </c>
      <c r="E230">
        <v>0.33333333333333298</v>
      </c>
      <c r="F230">
        <f t="shared" si="6"/>
        <v>0.40845070422535201</v>
      </c>
      <c r="G230">
        <f t="shared" si="7"/>
        <v>0.47058823529411697</v>
      </c>
      <c r="H230" s="4"/>
      <c r="I230" t="s">
        <v>1284</v>
      </c>
      <c r="J230" s="4" t="s">
        <v>1256</v>
      </c>
      <c r="K230">
        <v>0.40845070422535201</v>
      </c>
      <c r="M230" t="s">
        <v>1284</v>
      </c>
      <c r="N230" t="s">
        <v>1256</v>
      </c>
      <c r="O230">
        <v>0.47058823529411697</v>
      </c>
    </row>
    <row r="231" spans="1:15" x14ac:dyDescent="0.55000000000000004">
      <c r="A231" t="s">
        <v>3857</v>
      </c>
      <c r="B231" t="s">
        <v>3807</v>
      </c>
      <c r="C231" s="4" t="s">
        <v>1906</v>
      </c>
      <c r="D231" s="4" t="s">
        <v>4038</v>
      </c>
      <c r="E231">
        <v>0.123595505617977</v>
      </c>
      <c r="F231">
        <f t="shared" si="6"/>
        <v>0.16959064327485299</v>
      </c>
      <c r="G231">
        <f t="shared" si="7"/>
        <v>0.19047619047618999</v>
      </c>
      <c r="H231" s="4"/>
      <c r="I231" t="s">
        <v>1284</v>
      </c>
      <c r="J231" s="4" t="s">
        <v>1257</v>
      </c>
      <c r="K231">
        <v>0.16959064327485299</v>
      </c>
      <c r="M231" t="s">
        <v>1284</v>
      </c>
      <c r="N231" t="s">
        <v>1257</v>
      </c>
      <c r="O231">
        <v>0.19047619047618999</v>
      </c>
    </row>
    <row r="232" spans="1:15" x14ac:dyDescent="0.55000000000000004">
      <c r="A232" t="s">
        <v>3857</v>
      </c>
      <c r="B232" t="s">
        <v>3834</v>
      </c>
      <c r="C232" s="4" t="s">
        <v>3461</v>
      </c>
      <c r="D232" s="4" t="s">
        <v>1666</v>
      </c>
      <c r="E232">
        <v>0.219512195121951</v>
      </c>
      <c r="F232">
        <f t="shared" si="6"/>
        <v>0.25786163522012501</v>
      </c>
      <c r="G232">
        <f t="shared" si="7"/>
        <v>0.255230125523012</v>
      </c>
      <c r="H232" s="4"/>
      <c r="I232" t="s">
        <v>1284</v>
      </c>
      <c r="J232" s="4" t="s">
        <v>1304</v>
      </c>
      <c r="K232">
        <v>0.25786163522012501</v>
      </c>
      <c r="M232" t="s">
        <v>1284</v>
      </c>
      <c r="N232" t="s">
        <v>1304</v>
      </c>
      <c r="O232">
        <v>0.255230125523012</v>
      </c>
    </row>
    <row r="233" spans="1:15" x14ac:dyDescent="0.55000000000000004">
      <c r="A233" t="s">
        <v>3857</v>
      </c>
      <c r="B233" t="s">
        <v>3835</v>
      </c>
      <c r="C233" s="4" t="s">
        <v>1907</v>
      </c>
      <c r="D233" s="4" t="s">
        <v>2634</v>
      </c>
      <c r="E233">
        <v>0.234567901234567</v>
      </c>
      <c r="F233">
        <f t="shared" si="6"/>
        <v>0.29870129870129802</v>
      </c>
      <c r="G233">
        <f t="shared" si="7"/>
        <v>0.30434782608695599</v>
      </c>
      <c r="H233" s="4"/>
      <c r="I233" t="s">
        <v>1284</v>
      </c>
      <c r="J233" s="4" t="s">
        <v>1290</v>
      </c>
      <c r="K233">
        <v>0.29870129870129802</v>
      </c>
      <c r="M233" t="s">
        <v>1284</v>
      </c>
      <c r="N233" t="s">
        <v>1290</v>
      </c>
      <c r="O233">
        <v>0.30434782608695599</v>
      </c>
    </row>
    <row r="234" spans="1:15" x14ac:dyDescent="0.55000000000000004">
      <c r="A234" t="s">
        <v>3857</v>
      </c>
      <c r="B234" t="s">
        <v>3836</v>
      </c>
      <c r="C234" s="4" t="s">
        <v>1908</v>
      </c>
      <c r="D234" s="4" t="s">
        <v>4039</v>
      </c>
      <c r="E234">
        <v>0.20481927710843301</v>
      </c>
      <c r="F234">
        <f t="shared" si="6"/>
        <v>0.22699386503067401</v>
      </c>
      <c r="G234">
        <f t="shared" si="7"/>
        <v>0.23966942148760301</v>
      </c>
      <c r="H234" s="4"/>
      <c r="I234" t="s">
        <v>1284</v>
      </c>
      <c r="J234" s="4" t="s">
        <v>1305</v>
      </c>
      <c r="K234">
        <v>0.22699386503067401</v>
      </c>
      <c r="M234" t="s">
        <v>1284</v>
      </c>
      <c r="N234" t="s">
        <v>1305</v>
      </c>
      <c r="O234">
        <v>0.23966942148760301</v>
      </c>
    </row>
    <row r="235" spans="1:15" x14ac:dyDescent="0.55000000000000004">
      <c r="A235" t="s">
        <v>3857</v>
      </c>
      <c r="B235" t="s">
        <v>3837</v>
      </c>
      <c r="C235" s="4" t="s">
        <v>1909</v>
      </c>
      <c r="D235" s="4" t="s">
        <v>2654</v>
      </c>
      <c r="E235">
        <v>9.8901098901098897E-2</v>
      </c>
      <c r="F235">
        <f t="shared" si="6"/>
        <v>0.19760479041916101</v>
      </c>
      <c r="G235">
        <f t="shared" si="7"/>
        <v>0.27118644067796599</v>
      </c>
      <c r="H235" s="4"/>
      <c r="I235" t="s">
        <v>1284</v>
      </c>
      <c r="J235" s="4" t="s">
        <v>1306</v>
      </c>
      <c r="K235">
        <v>0.19760479041916101</v>
      </c>
      <c r="M235" t="s">
        <v>1284</v>
      </c>
      <c r="N235" t="s">
        <v>1306</v>
      </c>
      <c r="O235">
        <v>0.27118644067796599</v>
      </c>
    </row>
    <row r="236" spans="1:15" x14ac:dyDescent="0.55000000000000004">
      <c r="A236" t="s">
        <v>3857</v>
      </c>
      <c r="B236" t="s">
        <v>3808</v>
      </c>
      <c r="C236" s="4" t="s">
        <v>1910</v>
      </c>
      <c r="D236" s="4" t="s">
        <v>3392</v>
      </c>
      <c r="E236">
        <v>0.13636363636363599</v>
      </c>
      <c r="F236">
        <f t="shared" si="6"/>
        <v>0.16959064327485299</v>
      </c>
      <c r="G236">
        <f t="shared" si="7"/>
        <v>0.219512195121951</v>
      </c>
      <c r="H236" s="4"/>
      <c r="I236" t="s">
        <v>1284</v>
      </c>
      <c r="J236" s="4" t="s">
        <v>1258</v>
      </c>
      <c r="K236">
        <v>0.16959064327485299</v>
      </c>
      <c r="M236" t="s">
        <v>1284</v>
      </c>
      <c r="N236" t="s">
        <v>1258</v>
      </c>
      <c r="O236">
        <v>0.219512195121951</v>
      </c>
    </row>
    <row r="237" spans="1:15" x14ac:dyDescent="0.55000000000000004">
      <c r="A237" t="s">
        <v>3857</v>
      </c>
      <c r="B237" t="s">
        <v>3809</v>
      </c>
      <c r="C237" s="4" t="s">
        <v>1911</v>
      </c>
      <c r="D237" s="4" t="s">
        <v>4040</v>
      </c>
      <c r="E237">
        <v>0.234567901234567</v>
      </c>
      <c r="F237">
        <f t="shared" si="6"/>
        <v>0.31578947368421001</v>
      </c>
      <c r="G237">
        <f t="shared" si="7"/>
        <v>0.31578947368421001</v>
      </c>
      <c r="H237" s="4"/>
      <c r="I237" t="s">
        <v>1284</v>
      </c>
      <c r="J237" s="4" t="s">
        <v>1259</v>
      </c>
      <c r="K237">
        <v>0.31578947368421001</v>
      </c>
      <c r="M237" t="s">
        <v>1284</v>
      </c>
      <c r="N237" t="s">
        <v>1259</v>
      </c>
      <c r="O237">
        <v>0.31578947368421001</v>
      </c>
    </row>
    <row r="238" spans="1:15" x14ac:dyDescent="0.55000000000000004">
      <c r="A238" t="s">
        <v>3857</v>
      </c>
      <c r="B238" t="s">
        <v>3838</v>
      </c>
      <c r="C238" s="4" t="s">
        <v>1912</v>
      </c>
      <c r="D238" s="4" t="s">
        <v>2691</v>
      </c>
      <c r="E238">
        <v>0.17647058823529399</v>
      </c>
      <c r="F238">
        <f t="shared" si="6"/>
        <v>0.273885350318471</v>
      </c>
      <c r="G238">
        <f t="shared" si="7"/>
        <v>0.28205128205128199</v>
      </c>
      <c r="H238" s="4"/>
      <c r="I238" t="s">
        <v>1284</v>
      </c>
      <c r="J238" s="4" t="s">
        <v>1321</v>
      </c>
      <c r="K238">
        <v>0.273885350318471</v>
      </c>
      <c r="M238" t="s">
        <v>1284</v>
      </c>
      <c r="N238" t="s">
        <v>1321</v>
      </c>
      <c r="O238">
        <v>0.28205128205128199</v>
      </c>
    </row>
    <row r="239" spans="1:15" x14ac:dyDescent="0.55000000000000004">
      <c r="A239" t="s">
        <v>3857</v>
      </c>
      <c r="B239" t="s">
        <v>3839</v>
      </c>
      <c r="C239" s="4" t="s">
        <v>1913</v>
      </c>
      <c r="D239" s="4" t="s">
        <v>2702</v>
      </c>
      <c r="E239">
        <v>0.123595505617977</v>
      </c>
      <c r="F239">
        <f t="shared" si="6"/>
        <v>0.25786163522012501</v>
      </c>
      <c r="G239">
        <f t="shared" si="7"/>
        <v>0.29310344827586199</v>
      </c>
      <c r="H239" s="4"/>
      <c r="I239" t="s">
        <v>1284</v>
      </c>
      <c r="J239" s="4" t="s">
        <v>1307</v>
      </c>
      <c r="K239">
        <v>0.25786163522012501</v>
      </c>
      <c r="M239" t="s">
        <v>1284</v>
      </c>
      <c r="N239" t="s">
        <v>1307</v>
      </c>
      <c r="O239">
        <v>0.29310344827586199</v>
      </c>
    </row>
    <row r="240" spans="1:15" x14ac:dyDescent="0.55000000000000004">
      <c r="A240" t="s">
        <v>3857</v>
      </c>
      <c r="B240" t="s">
        <v>3840</v>
      </c>
      <c r="C240" s="4" t="s">
        <v>1914</v>
      </c>
      <c r="D240" s="4" t="s">
        <v>4041</v>
      </c>
      <c r="E240">
        <v>6.3829787234042507E-2</v>
      </c>
      <c r="F240">
        <f t="shared" si="6"/>
        <v>0.183431952662721</v>
      </c>
      <c r="G240">
        <f t="shared" si="7"/>
        <v>0.209677419354838</v>
      </c>
      <c r="H240" s="4"/>
      <c r="I240" t="s">
        <v>1284</v>
      </c>
      <c r="J240" s="4" t="s">
        <v>1361</v>
      </c>
      <c r="K240">
        <v>0.183431952662721</v>
      </c>
      <c r="M240" t="s">
        <v>1284</v>
      </c>
      <c r="N240" t="s">
        <v>1361</v>
      </c>
      <c r="O240">
        <v>0.209677419354838</v>
      </c>
    </row>
    <row r="241" spans="1:15" x14ac:dyDescent="0.55000000000000004">
      <c r="A241" t="s">
        <v>3857</v>
      </c>
      <c r="B241" t="s">
        <v>3810</v>
      </c>
      <c r="C241" s="4" t="s">
        <v>1915</v>
      </c>
      <c r="D241" s="4" t="s">
        <v>2732</v>
      </c>
      <c r="E241">
        <v>0.29870129870129802</v>
      </c>
      <c r="F241">
        <f t="shared" si="6"/>
        <v>0.36054421768707401</v>
      </c>
      <c r="G241">
        <f t="shared" si="7"/>
        <v>0.36986301369863001</v>
      </c>
      <c r="H241" s="4"/>
      <c r="I241" t="s">
        <v>1284</v>
      </c>
      <c r="J241" s="4" t="s">
        <v>1260</v>
      </c>
      <c r="K241">
        <v>0.36054421768707401</v>
      </c>
      <c r="M241" t="s">
        <v>1284</v>
      </c>
      <c r="N241" t="s">
        <v>1260</v>
      </c>
      <c r="O241">
        <v>0.36986301369863001</v>
      </c>
    </row>
    <row r="242" spans="1:15" x14ac:dyDescent="0.55000000000000004">
      <c r="A242" t="s">
        <v>3857</v>
      </c>
      <c r="B242" t="s">
        <v>3841</v>
      </c>
      <c r="C242" s="4" t="s">
        <v>1916</v>
      </c>
      <c r="D242" s="4" t="s">
        <v>2754</v>
      </c>
      <c r="E242">
        <v>0.19047619047618999</v>
      </c>
      <c r="F242">
        <f t="shared" si="6"/>
        <v>0.30718954248365998</v>
      </c>
      <c r="G242">
        <f t="shared" si="7"/>
        <v>0.31004366812227002</v>
      </c>
      <c r="H242" s="4"/>
      <c r="I242" t="s">
        <v>1284</v>
      </c>
      <c r="J242" s="4" t="s">
        <v>1291</v>
      </c>
      <c r="K242">
        <v>0.30718954248365998</v>
      </c>
      <c r="M242" t="s">
        <v>1284</v>
      </c>
      <c r="N242" t="s">
        <v>1291</v>
      </c>
      <c r="O242">
        <v>0.31004366812227002</v>
      </c>
    </row>
    <row r="243" spans="1:15" x14ac:dyDescent="0.55000000000000004">
      <c r="A243" t="s">
        <v>3857</v>
      </c>
      <c r="B243" t="s">
        <v>3811</v>
      </c>
      <c r="C243" s="4" t="s">
        <v>1917</v>
      </c>
      <c r="D243" s="4" t="s">
        <v>2787</v>
      </c>
      <c r="E243">
        <v>0.25</v>
      </c>
      <c r="F243">
        <f t="shared" si="6"/>
        <v>0.29870129870129802</v>
      </c>
      <c r="G243">
        <f t="shared" si="7"/>
        <v>0.29310344827586199</v>
      </c>
      <c r="H243" s="4"/>
      <c r="I243" t="s">
        <v>1284</v>
      </c>
      <c r="J243" s="4" t="s">
        <v>1261</v>
      </c>
      <c r="K243">
        <v>0.29870129870129802</v>
      </c>
      <c r="M243" t="s">
        <v>1284</v>
      </c>
      <c r="N243" t="s">
        <v>1261</v>
      </c>
      <c r="O243">
        <v>0.29310344827586199</v>
      </c>
    </row>
    <row r="244" spans="1:15" x14ac:dyDescent="0.55000000000000004">
      <c r="A244" t="s">
        <v>3857</v>
      </c>
      <c r="B244" t="s">
        <v>3842</v>
      </c>
      <c r="C244" s="4" t="s">
        <v>1918</v>
      </c>
      <c r="D244" s="4" t="s">
        <v>2803</v>
      </c>
      <c r="E244">
        <v>0.123595505617977</v>
      </c>
      <c r="F244">
        <f t="shared" si="6"/>
        <v>0.25786163522012501</v>
      </c>
      <c r="G244">
        <f t="shared" si="7"/>
        <v>0.29310344827586199</v>
      </c>
      <c r="H244" s="4"/>
      <c r="I244" t="s">
        <v>1284</v>
      </c>
      <c r="J244" s="4" t="s">
        <v>1308</v>
      </c>
      <c r="K244">
        <v>0.25786163522012501</v>
      </c>
      <c r="M244" t="s">
        <v>1284</v>
      </c>
      <c r="N244" t="s">
        <v>1308</v>
      </c>
      <c r="O244">
        <v>0.29310344827586199</v>
      </c>
    </row>
    <row r="245" spans="1:15" x14ac:dyDescent="0.55000000000000004">
      <c r="A245" t="s">
        <v>3857</v>
      </c>
      <c r="B245" t="s">
        <v>3812</v>
      </c>
      <c r="C245" s="4" t="s">
        <v>1919</v>
      </c>
      <c r="D245" s="4" t="s">
        <v>2814</v>
      </c>
      <c r="E245">
        <v>0.31578947368421001</v>
      </c>
      <c r="F245">
        <f t="shared" si="6"/>
        <v>0.35135135135135098</v>
      </c>
      <c r="G245">
        <f t="shared" si="7"/>
        <v>0.40845070422535201</v>
      </c>
      <c r="H245" s="4"/>
      <c r="I245" t="s">
        <v>1284</v>
      </c>
      <c r="J245" s="4" t="s">
        <v>1262</v>
      </c>
      <c r="K245">
        <v>0.35135135135135098</v>
      </c>
      <c r="M245" t="s">
        <v>1284</v>
      </c>
      <c r="N245" t="s">
        <v>1262</v>
      </c>
      <c r="O245">
        <v>0.40845070422535201</v>
      </c>
    </row>
    <row r="246" spans="1:15" x14ac:dyDescent="0.55000000000000004">
      <c r="A246" t="s">
        <v>3857</v>
      </c>
      <c r="B246" t="s">
        <v>3813</v>
      </c>
      <c r="C246" s="4" t="s">
        <v>1920</v>
      </c>
      <c r="D246" s="4" t="s">
        <v>2827</v>
      </c>
      <c r="E246">
        <v>0.35135135135135098</v>
      </c>
      <c r="F246">
        <f t="shared" si="6"/>
        <v>0.38888888888888801</v>
      </c>
      <c r="G246">
        <f t="shared" si="7"/>
        <v>0.38248847926267199</v>
      </c>
      <c r="H246" s="4"/>
      <c r="I246" t="s">
        <v>1284</v>
      </c>
      <c r="J246" s="4" t="s">
        <v>1263</v>
      </c>
      <c r="K246">
        <v>0.38888888888888801</v>
      </c>
      <c r="M246" t="s">
        <v>1284</v>
      </c>
      <c r="N246" t="s">
        <v>1263</v>
      </c>
      <c r="O246">
        <v>0.38248847926267199</v>
      </c>
    </row>
    <row r="247" spans="1:15" x14ac:dyDescent="0.55000000000000004">
      <c r="A247" t="s">
        <v>3857</v>
      </c>
      <c r="B247" t="s">
        <v>3814</v>
      </c>
      <c r="C247" s="4" t="s">
        <v>1921</v>
      </c>
      <c r="D247" s="4" t="s">
        <v>2851</v>
      </c>
      <c r="E247">
        <v>0.265822784810126</v>
      </c>
      <c r="F247">
        <f t="shared" si="6"/>
        <v>0.34228187919462999</v>
      </c>
      <c r="G247">
        <f t="shared" si="7"/>
        <v>0.38248847926267199</v>
      </c>
      <c r="H247" s="4"/>
      <c r="I247" t="s">
        <v>1284</v>
      </c>
      <c r="J247" s="4" t="s">
        <v>1264</v>
      </c>
      <c r="K247">
        <v>0.34228187919462999</v>
      </c>
      <c r="M247" t="s">
        <v>1284</v>
      </c>
      <c r="N247" t="s">
        <v>1264</v>
      </c>
      <c r="O247">
        <v>0.38248847926267199</v>
      </c>
    </row>
    <row r="248" spans="1:15" x14ac:dyDescent="0.55000000000000004">
      <c r="A248" t="s">
        <v>3857</v>
      </c>
      <c r="B248" t="s">
        <v>3843</v>
      </c>
      <c r="C248" s="4" t="s">
        <v>1922</v>
      </c>
      <c r="D248" s="4" t="s">
        <v>2874</v>
      </c>
      <c r="E248">
        <v>0.36986301369863001</v>
      </c>
      <c r="F248">
        <f t="shared" si="6"/>
        <v>0.41843971631205601</v>
      </c>
      <c r="G248">
        <f t="shared" si="7"/>
        <v>0.42857142857142799</v>
      </c>
      <c r="H248" s="4"/>
      <c r="I248" t="s">
        <v>1284</v>
      </c>
      <c r="J248" s="4" t="s">
        <v>1309</v>
      </c>
      <c r="K248">
        <v>0.41843971631205601</v>
      </c>
      <c r="M248" t="s">
        <v>1284</v>
      </c>
      <c r="N248" t="s">
        <v>1309</v>
      </c>
      <c r="O248">
        <v>0.42857142857142799</v>
      </c>
    </row>
    <row r="249" spans="1:15" x14ac:dyDescent="0.55000000000000004">
      <c r="A249" t="s">
        <v>3857</v>
      </c>
      <c r="B249" t="s">
        <v>3815</v>
      </c>
      <c r="C249" s="4" t="s">
        <v>1923</v>
      </c>
      <c r="D249" s="4" t="s">
        <v>2897</v>
      </c>
      <c r="E249">
        <v>0.219512195121951</v>
      </c>
      <c r="F249">
        <f t="shared" si="6"/>
        <v>0.31578947368421001</v>
      </c>
      <c r="G249">
        <f t="shared" si="7"/>
        <v>0.30434782608695599</v>
      </c>
      <c r="H249" s="4"/>
      <c r="I249" t="s">
        <v>1284</v>
      </c>
      <c r="J249" s="4" t="s">
        <v>1265</v>
      </c>
      <c r="K249">
        <v>0.31578947368421001</v>
      </c>
      <c r="M249" t="s">
        <v>1284</v>
      </c>
      <c r="N249" t="s">
        <v>1265</v>
      </c>
      <c r="O249">
        <v>0.30434782608695599</v>
      </c>
    </row>
    <row r="250" spans="1:15" x14ac:dyDescent="0.55000000000000004">
      <c r="A250" t="s">
        <v>3857</v>
      </c>
      <c r="B250" t="s">
        <v>3816</v>
      </c>
      <c r="C250" s="4" t="s">
        <v>1924</v>
      </c>
      <c r="D250" s="4" t="s">
        <v>2922</v>
      </c>
      <c r="E250">
        <v>0.33333333333333298</v>
      </c>
      <c r="F250">
        <f t="shared" si="6"/>
        <v>0.37931034482758602</v>
      </c>
      <c r="G250">
        <f t="shared" si="7"/>
        <v>0.37614678899082499</v>
      </c>
      <c r="H250" s="4"/>
      <c r="I250" t="s">
        <v>1284</v>
      </c>
      <c r="J250" s="4" t="s">
        <v>1266</v>
      </c>
      <c r="K250">
        <v>0.37931034482758602</v>
      </c>
      <c r="M250" t="s">
        <v>1284</v>
      </c>
      <c r="N250" t="s">
        <v>1266</v>
      </c>
      <c r="O250">
        <v>0.37614678899082499</v>
      </c>
    </row>
    <row r="251" spans="1:15" x14ac:dyDescent="0.55000000000000004">
      <c r="A251" t="s">
        <v>3857</v>
      </c>
      <c r="B251" t="s">
        <v>3817</v>
      </c>
      <c r="C251" s="4" t="s">
        <v>1925</v>
      </c>
      <c r="D251" s="4" t="s">
        <v>2959</v>
      </c>
      <c r="E251">
        <v>0.25</v>
      </c>
      <c r="F251">
        <f t="shared" si="6"/>
        <v>0.30718954248365998</v>
      </c>
      <c r="G251">
        <f t="shared" si="7"/>
        <v>0.32743362831858402</v>
      </c>
      <c r="H251" s="4"/>
      <c r="I251" t="s">
        <v>1284</v>
      </c>
      <c r="J251" s="4" t="s">
        <v>1267</v>
      </c>
      <c r="K251">
        <v>0.30718954248365998</v>
      </c>
      <c r="M251" t="s">
        <v>1284</v>
      </c>
      <c r="N251" t="s">
        <v>1267</v>
      </c>
      <c r="O251">
        <v>0.32743362831858402</v>
      </c>
    </row>
    <row r="252" spans="1:15" x14ac:dyDescent="0.55000000000000004">
      <c r="A252" t="s">
        <v>3857</v>
      </c>
      <c r="B252" t="s">
        <v>3818</v>
      </c>
      <c r="C252" s="4" t="s">
        <v>1926</v>
      </c>
      <c r="D252" s="4" t="s">
        <v>2980</v>
      </c>
      <c r="E252">
        <v>0.219512195121951</v>
      </c>
      <c r="F252">
        <f t="shared" si="6"/>
        <v>0.25</v>
      </c>
      <c r="G252">
        <f t="shared" si="7"/>
        <v>0.30434782608695599</v>
      </c>
      <c r="H252" s="4"/>
      <c r="I252" t="s">
        <v>1284</v>
      </c>
      <c r="J252" s="4" t="s">
        <v>1268</v>
      </c>
      <c r="K252">
        <v>0.25</v>
      </c>
      <c r="M252" t="s">
        <v>1284</v>
      </c>
      <c r="N252" t="s">
        <v>1268</v>
      </c>
      <c r="O252">
        <v>0.30434782608695599</v>
      </c>
    </row>
    <row r="253" spans="1:15" x14ac:dyDescent="0.55000000000000004">
      <c r="A253" t="s">
        <v>3857</v>
      </c>
      <c r="B253" t="s">
        <v>3844</v>
      </c>
      <c r="C253" s="4" t="s">
        <v>1927</v>
      </c>
      <c r="D253" s="4" t="s">
        <v>2999</v>
      </c>
      <c r="E253">
        <v>0.234567901234567</v>
      </c>
      <c r="F253">
        <f t="shared" si="6"/>
        <v>0.30718954248365998</v>
      </c>
      <c r="G253">
        <f t="shared" si="7"/>
        <v>0.29870129870129802</v>
      </c>
      <c r="H253" s="4"/>
      <c r="I253" t="s">
        <v>1284</v>
      </c>
      <c r="J253" s="4" t="s">
        <v>1340</v>
      </c>
      <c r="K253">
        <v>0.30718954248365998</v>
      </c>
      <c r="M253" t="s">
        <v>1284</v>
      </c>
      <c r="N253" t="s">
        <v>1340</v>
      </c>
      <c r="O253">
        <v>0.29870129870129802</v>
      </c>
    </row>
    <row r="254" spans="1:15" x14ac:dyDescent="0.55000000000000004">
      <c r="A254" t="s">
        <v>3857</v>
      </c>
      <c r="B254" t="s">
        <v>3819</v>
      </c>
      <c r="C254" s="4" t="s">
        <v>1928</v>
      </c>
      <c r="D254" s="4" t="s">
        <v>3396</v>
      </c>
      <c r="E254">
        <v>0.25</v>
      </c>
      <c r="F254">
        <f t="shared" si="6"/>
        <v>0.28205128205128199</v>
      </c>
      <c r="G254">
        <f t="shared" si="7"/>
        <v>0.255230125523012</v>
      </c>
      <c r="H254" s="4"/>
      <c r="I254" t="s">
        <v>1284</v>
      </c>
      <c r="J254" s="4" t="s">
        <v>1269</v>
      </c>
      <c r="K254">
        <v>0.28205128205128199</v>
      </c>
      <c r="M254" t="s">
        <v>1284</v>
      </c>
      <c r="N254" t="s">
        <v>1269</v>
      </c>
      <c r="O254">
        <v>0.255230125523012</v>
      </c>
    </row>
    <row r="255" spans="1:15" x14ac:dyDescent="0.55000000000000004">
      <c r="A255" t="s">
        <v>3857</v>
      </c>
      <c r="B255" t="s">
        <v>3820</v>
      </c>
      <c r="C255" s="4" t="s">
        <v>1929</v>
      </c>
      <c r="D255" s="4" t="s">
        <v>3029</v>
      </c>
      <c r="E255">
        <v>0.29870129870129802</v>
      </c>
      <c r="F255">
        <f t="shared" si="6"/>
        <v>0.36986301369863001</v>
      </c>
      <c r="G255">
        <f t="shared" si="7"/>
        <v>0.38888888888888801</v>
      </c>
      <c r="H255" s="4"/>
      <c r="I255" t="s">
        <v>1284</v>
      </c>
      <c r="J255" s="4" t="s">
        <v>1270</v>
      </c>
      <c r="K255">
        <v>0.36986301369863001</v>
      </c>
      <c r="M255" t="s">
        <v>1284</v>
      </c>
      <c r="N255" t="s">
        <v>1270</v>
      </c>
      <c r="O255">
        <v>0.38888888888888801</v>
      </c>
    </row>
    <row r="256" spans="1:15" x14ac:dyDescent="0.55000000000000004">
      <c r="A256" t="s">
        <v>3857</v>
      </c>
      <c r="B256" t="s">
        <v>3821</v>
      </c>
      <c r="C256" s="4" t="s">
        <v>1930</v>
      </c>
      <c r="D256" s="4" t="s">
        <v>3061</v>
      </c>
      <c r="E256">
        <v>0.25</v>
      </c>
      <c r="F256">
        <f t="shared" si="6"/>
        <v>0.30718954248365998</v>
      </c>
      <c r="G256">
        <f t="shared" si="7"/>
        <v>0.3215859030837</v>
      </c>
      <c r="H256" s="4"/>
      <c r="I256" t="s">
        <v>1284</v>
      </c>
      <c r="J256" s="4" t="s">
        <v>1271</v>
      </c>
      <c r="K256">
        <v>0.30718954248365998</v>
      </c>
      <c r="M256" t="s">
        <v>1284</v>
      </c>
      <c r="N256" t="s">
        <v>1271</v>
      </c>
      <c r="O256">
        <v>0.3215859030837</v>
      </c>
    </row>
    <row r="257" spans="1:15" x14ac:dyDescent="0.55000000000000004">
      <c r="A257" t="s">
        <v>3857</v>
      </c>
      <c r="B257" t="s">
        <v>3822</v>
      </c>
      <c r="C257" s="4" t="s">
        <v>1931</v>
      </c>
      <c r="D257" s="4" t="s">
        <v>3091</v>
      </c>
      <c r="E257">
        <v>0.29870129870129802</v>
      </c>
      <c r="F257">
        <f t="shared" si="6"/>
        <v>0.30718954248365998</v>
      </c>
      <c r="G257">
        <f t="shared" si="7"/>
        <v>0.35135135135135098</v>
      </c>
      <c r="H257" s="4"/>
      <c r="I257" t="s">
        <v>1284</v>
      </c>
      <c r="J257" s="4" t="s">
        <v>1272</v>
      </c>
      <c r="K257">
        <v>0.30718954248365998</v>
      </c>
      <c r="M257" t="s">
        <v>1284</v>
      </c>
      <c r="N257" t="s">
        <v>1272</v>
      </c>
      <c r="O257">
        <v>0.35135135135135098</v>
      </c>
    </row>
    <row r="258" spans="1:15" x14ac:dyDescent="0.55000000000000004">
      <c r="A258" t="s">
        <v>3857</v>
      </c>
      <c r="B258" t="s">
        <v>3845</v>
      </c>
      <c r="C258" s="4" t="s">
        <v>1932</v>
      </c>
      <c r="D258" s="4" t="s">
        <v>3133</v>
      </c>
      <c r="E258">
        <v>0.17647058823529399</v>
      </c>
      <c r="F258">
        <f t="shared" ref="F258:F321" si="8">K258</f>
        <v>0.273885350318471</v>
      </c>
      <c r="G258">
        <f t="shared" ref="G258:G321" si="9">O258</f>
        <v>0.34529147982062702</v>
      </c>
      <c r="H258" s="4"/>
      <c r="I258" t="s">
        <v>1284</v>
      </c>
      <c r="J258" s="4" t="s">
        <v>1315</v>
      </c>
      <c r="K258">
        <v>0.273885350318471</v>
      </c>
      <c r="M258" t="s">
        <v>1284</v>
      </c>
      <c r="N258" t="s">
        <v>1315</v>
      </c>
      <c r="O258">
        <v>0.34529147982062702</v>
      </c>
    </row>
    <row r="259" spans="1:15" x14ac:dyDescent="0.55000000000000004">
      <c r="A259" t="s">
        <v>3857</v>
      </c>
      <c r="B259" t="s">
        <v>3846</v>
      </c>
      <c r="C259" s="4" t="s">
        <v>1933</v>
      </c>
      <c r="D259" s="4" t="s">
        <v>4042</v>
      </c>
      <c r="E259">
        <v>8.6956521739130405E-2</v>
      </c>
      <c r="F259">
        <f t="shared" si="8"/>
        <v>0.117318435754189</v>
      </c>
      <c r="G259">
        <f t="shared" si="9"/>
        <v>0.14942528735632099</v>
      </c>
      <c r="H259" s="4"/>
      <c r="I259" t="s">
        <v>1284</v>
      </c>
      <c r="J259" s="4" t="s">
        <v>1316</v>
      </c>
      <c r="K259">
        <v>0.117318435754189</v>
      </c>
      <c r="M259" t="s">
        <v>1284</v>
      </c>
      <c r="N259" t="s">
        <v>1316</v>
      </c>
      <c r="O259">
        <v>0.14942528735632099</v>
      </c>
    </row>
    <row r="260" spans="1:15" x14ac:dyDescent="0.55000000000000004">
      <c r="A260" t="s">
        <v>3857</v>
      </c>
      <c r="B260" t="s">
        <v>3823</v>
      </c>
      <c r="C260" s="4" t="s">
        <v>1934</v>
      </c>
      <c r="D260" s="4" t="s">
        <v>4043</v>
      </c>
      <c r="E260">
        <v>0.20481927710843301</v>
      </c>
      <c r="F260">
        <f t="shared" si="8"/>
        <v>0.24223602484472001</v>
      </c>
      <c r="G260">
        <f t="shared" si="9"/>
        <v>0.27659574468085102</v>
      </c>
      <c r="H260" s="4"/>
      <c r="I260" t="s">
        <v>1284</v>
      </c>
      <c r="J260" s="4" t="s">
        <v>1273</v>
      </c>
      <c r="K260">
        <v>0.24223602484472001</v>
      </c>
      <c r="M260" t="s">
        <v>1284</v>
      </c>
      <c r="N260" t="s">
        <v>1273</v>
      </c>
      <c r="O260">
        <v>0.27659574468085102</v>
      </c>
    </row>
    <row r="261" spans="1:15" x14ac:dyDescent="0.55000000000000004">
      <c r="A261" t="s">
        <v>3857</v>
      </c>
      <c r="B261" t="s">
        <v>3824</v>
      </c>
      <c r="C261" s="4" t="s">
        <v>2563</v>
      </c>
      <c r="D261" s="4" t="s">
        <v>1711</v>
      </c>
      <c r="E261">
        <v>0.14942528735632099</v>
      </c>
      <c r="F261">
        <f t="shared" si="8"/>
        <v>0.19047619047618999</v>
      </c>
      <c r="G261">
        <f t="shared" si="9"/>
        <v>0.219512195121951</v>
      </c>
      <c r="H261" s="4"/>
      <c r="I261" t="s">
        <v>1284</v>
      </c>
      <c r="J261" s="4" t="s">
        <v>1255</v>
      </c>
      <c r="K261">
        <v>0.19047619047618999</v>
      </c>
      <c r="M261" t="s">
        <v>1284</v>
      </c>
      <c r="N261" t="s">
        <v>1255</v>
      </c>
      <c r="O261">
        <v>0.219512195121951</v>
      </c>
    </row>
    <row r="262" spans="1:15" x14ac:dyDescent="0.55000000000000004">
      <c r="A262" t="s">
        <v>3857</v>
      </c>
      <c r="B262" t="s">
        <v>3847</v>
      </c>
      <c r="C262" s="4" t="s">
        <v>1935</v>
      </c>
      <c r="D262" s="4" t="s">
        <v>3218</v>
      </c>
      <c r="E262">
        <v>0.17647058823529399</v>
      </c>
      <c r="F262">
        <f t="shared" si="8"/>
        <v>0.25786163522012501</v>
      </c>
      <c r="G262">
        <f t="shared" si="9"/>
        <v>0.29310344827586199</v>
      </c>
      <c r="H262" s="4"/>
      <c r="I262" t="s">
        <v>1284</v>
      </c>
      <c r="J262" s="4" t="s">
        <v>1296</v>
      </c>
      <c r="K262">
        <v>0.25786163522012501</v>
      </c>
      <c r="M262" t="s">
        <v>1284</v>
      </c>
      <c r="N262" t="s">
        <v>1296</v>
      </c>
      <c r="O262">
        <v>0.29310344827586199</v>
      </c>
    </row>
    <row r="263" spans="1:15" x14ac:dyDescent="0.55000000000000004">
      <c r="A263" t="s">
        <v>3857</v>
      </c>
      <c r="B263" t="s">
        <v>3825</v>
      </c>
      <c r="C263" s="4" t="s">
        <v>1936</v>
      </c>
      <c r="D263" s="4" t="s">
        <v>4044</v>
      </c>
      <c r="E263">
        <v>6.3829787234042507E-2</v>
      </c>
      <c r="F263">
        <f t="shared" si="8"/>
        <v>0.129943502824858</v>
      </c>
      <c r="G263">
        <f t="shared" si="9"/>
        <v>0.16279069767441801</v>
      </c>
      <c r="H263" s="4"/>
      <c r="I263" t="s">
        <v>1284</v>
      </c>
      <c r="J263" s="4" t="s">
        <v>1274</v>
      </c>
      <c r="K263">
        <v>0.129943502824858</v>
      </c>
      <c r="M263" t="s">
        <v>1284</v>
      </c>
      <c r="N263" t="s">
        <v>1274</v>
      </c>
      <c r="O263">
        <v>0.16279069767441801</v>
      </c>
    </row>
    <row r="264" spans="1:15" x14ac:dyDescent="0.55000000000000004">
      <c r="A264" t="s">
        <v>3857</v>
      </c>
      <c r="B264" t="s">
        <v>3848</v>
      </c>
      <c r="C264" s="4" t="s">
        <v>1937</v>
      </c>
      <c r="D264" s="4" t="s">
        <v>3285</v>
      </c>
      <c r="E264">
        <v>0.19047619047618999</v>
      </c>
      <c r="F264">
        <f t="shared" si="8"/>
        <v>0.19760479041916101</v>
      </c>
      <c r="G264">
        <f t="shared" si="9"/>
        <v>0.244813278008298</v>
      </c>
      <c r="H264" s="4"/>
      <c r="I264" t="s">
        <v>1284</v>
      </c>
      <c r="J264" s="4" t="s">
        <v>1326</v>
      </c>
      <c r="K264">
        <v>0.19760479041916101</v>
      </c>
      <c r="M264" t="s">
        <v>1284</v>
      </c>
      <c r="N264" t="s">
        <v>1326</v>
      </c>
      <c r="O264">
        <v>0.244813278008298</v>
      </c>
    </row>
    <row r="265" spans="1:15" x14ac:dyDescent="0.55000000000000004">
      <c r="A265" t="s">
        <v>3857</v>
      </c>
      <c r="B265" t="s">
        <v>3849</v>
      </c>
      <c r="C265" s="4" t="s">
        <v>1938</v>
      </c>
      <c r="D265" s="4" t="s">
        <v>3306</v>
      </c>
      <c r="E265">
        <v>0.31578947368421001</v>
      </c>
      <c r="F265">
        <f t="shared" si="8"/>
        <v>0.33333333333333298</v>
      </c>
      <c r="G265">
        <f t="shared" si="9"/>
        <v>0.36986301369863001</v>
      </c>
      <c r="H265" s="4"/>
      <c r="I265" t="s">
        <v>1284</v>
      </c>
      <c r="J265" s="4" t="s">
        <v>1329</v>
      </c>
      <c r="K265">
        <v>0.33333333333333298</v>
      </c>
      <c r="M265" t="s">
        <v>1284</v>
      </c>
      <c r="N265" t="s">
        <v>1329</v>
      </c>
      <c r="O265">
        <v>0.36986301369863001</v>
      </c>
    </row>
    <row r="266" spans="1:15" x14ac:dyDescent="0.55000000000000004">
      <c r="A266" t="s">
        <v>3857</v>
      </c>
      <c r="B266" t="s">
        <v>3850</v>
      </c>
      <c r="C266" s="4" t="s">
        <v>1939</v>
      </c>
      <c r="D266" s="4" t="s">
        <v>4045</v>
      </c>
      <c r="E266">
        <v>0.14942528735632099</v>
      </c>
      <c r="F266">
        <f t="shared" si="8"/>
        <v>0.24223602484472001</v>
      </c>
      <c r="G266">
        <f t="shared" si="9"/>
        <v>0.244813278008298</v>
      </c>
      <c r="H266" s="4"/>
      <c r="I266" t="s">
        <v>1284</v>
      </c>
      <c r="J266" s="4" t="s">
        <v>1323</v>
      </c>
      <c r="K266">
        <v>0.24223602484472001</v>
      </c>
      <c r="M266" t="s">
        <v>1284</v>
      </c>
      <c r="N266" t="s">
        <v>1323</v>
      </c>
      <c r="O266">
        <v>0.244813278008298</v>
      </c>
    </row>
    <row r="267" spans="1:15" x14ac:dyDescent="0.55000000000000004">
      <c r="A267" t="s">
        <v>3857</v>
      </c>
      <c r="B267" t="s">
        <v>4495</v>
      </c>
      <c r="C267" s="4" t="s">
        <v>1940</v>
      </c>
      <c r="D267" s="4" t="s">
        <v>4046</v>
      </c>
      <c r="E267">
        <v>0.17647058823529399</v>
      </c>
      <c r="F267">
        <f t="shared" si="8"/>
        <v>0.22699386503067401</v>
      </c>
      <c r="G267">
        <f t="shared" si="9"/>
        <v>0.234567901234567</v>
      </c>
      <c r="H267" s="4"/>
      <c r="I267" t="s">
        <v>1284</v>
      </c>
      <c r="J267" s="4" t="s">
        <v>1275</v>
      </c>
      <c r="K267">
        <v>0.22699386503067401</v>
      </c>
      <c r="M267" t="s">
        <v>1284</v>
      </c>
      <c r="N267" t="s">
        <v>1275</v>
      </c>
      <c r="O267">
        <v>0.234567901234567</v>
      </c>
    </row>
    <row r="268" spans="1:15" x14ac:dyDescent="0.55000000000000004">
      <c r="A268" t="s">
        <v>3858</v>
      </c>
      <c r="B268" t="s">
        <v>3831</v>
      </c>
      <c r="C268" s="4" t="s">
        <v>1941</v>
      </c>
      <c r="D268" s="4" t="s">
        <v>2576</v>
      </c>
      <c r="E268">
        <v>0.31578947368421001</v>
      </c>
      <c r="F268">
        <f t="shared" si="8"/>
        <v>0.35135135135135098</v>
      </c>
      <c r="G268">
        <f t="shared" si="9"/>
        <v>0.34529147982062702</v>
      </c>
      <c r="H268" s="4"/>
      <c r="I268" t="s">
        <v>1285</v>
      </c>
      <c r="J268" s="4" t="s">
        <v>1286</v>
      </c>
      <c r="K268">
        <v>0.35135135135135098</v>
      </c>
      <c r="M268" t="s">
        <v>1285</v>
      </c>
      <c r="N268" t="s">
        <v>1286</v>
      </c>
      <c r="O268">
        <v>0.34529147982062702</v>
      </c>
    </row>
    <row r="269" spans="1:15" x14ac:dyDescent="0.55000000000000004">
      <c r="A269" t="s">
        <v>3858</v>
      </c>
      <c r="B269" t="s">
        <v>3832</v>
      </c>
      <c r="C269" s="4" t="s">
        <v>1943</v>
      </c>
      <c r="D269" s="4" t="s">
        <v>2583</v>
      </c>
      <c r="E269">
        <v>0.265822784810126</v>
      </c>
      <c r="F269">
        <f t="shared" si="8"/>
        <v>0.33333333333333298</v>
      </c>
      <c r="G269">
        <f t="shared" si="9"/>
        <v>0.31578947368421001</v>
      </c>
      <c r="H269" s="4"/>
      <c r="I269" t="s">
        <v>1285</v>
      </c>
      <c r="J269" s="4" t="s">
        <v>1333</v>
      </c>
      <c r="K269">
        <v>0.33333333333333298</v>
      </c>
      <c r="M269" t="s">
        <v>1285</v>
      </c>
      <c r="N269" t="s">
        <v>1333</v>
      </c>
      <c r="O269">
        <v>0.31578947368421001</v>
      </c>
    </row>
    <row r="270" spans="1:15" x14ac:dyDescent="0.55000000000000004">
      <c r="A270" t="s">
        <v>3858</v>
      </c>
      <c r="B270" t="s">
        <v>3833</v>
      </c>
      <c r="C270" s="4" t="s">
        <v>1942</v>
      </c>
      <c r="D270" s="4" t="s">
        <v>4047</v>
      </c>
      <c r="E270">
        <v>0.234567901234567</v>
      </c>
      <c r="F270">
        <f t="shared" si="8"/>
        <v>0.29870129870129802</v>
      </c>
      <c r="G270">
        <f t="shared" si="9"/>
        <v>0.30434782608695599</v>
      </c>
      <c r="H270" s="4"/>
      <c r="I270" t="s">
        <v>1285</v>
      </c>
      <c r="J270" s="4" t="s">
        <v>1287</v>
      </c>
      <c r="K270">
        <v>0.29870129870129802</v>
      </c>
      <c r="M270" t="s">
        <v>1285</v>
      </c>
      <c r="N270" t="s">
        <v>1287</v>
      </c>
      <c r="O270">
        <v>0.30434782608695599</v>
      </c>
    </row>
    <row r="271" spans="1:15" x14ac:dyDescent="0.55000000000000004">
      <c r="A271" t="s">
        <v>3858</v>
      </c>
      <c r="B271" t="s">
        <v>3806</v>
      </c>
      <c r="C271" s="4" t="s">
        <v>1944</v>
      </c>
      <c r="D271" s="4" t="s">
        <v>4048</v>
      </c>
      <c r="E271">
        <v>0.123595505617977</v>
      </c>
      <c r="F271">
        <f t="shared" si="8"/>
        <v>0.21212121212121199</v>
      </c>
      <c r="G271">
        <f t="shared" si="9"/>
        <v>0.20481927710843301</v>
      </c>
      <c r="H271" s="4"/>
      <c r="I271" t="s">
        <v>1285</v>
      </c>
      <c r="J271" s="4" t="s">
        <v>1256</v>
      </c>
      <c r="K271">
        <v>0.21212121212121199</v>
      </c>
      <c r="M271" t="s">
        <v>1285</v>
      </c>
      <c r="N271" t="s">
        <v>1256</v>
      </c>
      <c r="O271">
        <v>0.20481927710843301</v>
      </c>
    </row>
    <row r="272" spans="1:15" x14ac:dyDescent="0.55000000000000004">
      <c r="A272" t="s">
        <v>3858</v>
      </c>
      <c r="B272" t="s">
        <v>3807</v>
      </c>
      <c r="C272" s="4" t="s">
        <v>1945</v>
      </c>
      <c r="D272" s="4" t="s">
        <v>4049</v>
      </c>
      <c r="E272">
        <v>0.123595505617977</v>
      </c>
      <c r="F272">
        <f t="shared" si="8"/>
        <v>0.15606936416184899</v>
      </c>
      <c r="G272">
        <f t="shared" si="9"/>
        <v>0.185770750988142</v>
      </c>
      <c r="H272" s="4"/>
      <c r="I272" t="s">
        <v>1285</v>
      </c>
      <c r="J272" s="4" t="s">
        <v>1257</v>
      </c>
      <c r="K272">
        <v>0.15606936416184899</v>
      </c>
      <c r="M272" t="s">
        <v>1285</v>
      </c>
      <c r="N272" t="s">
        <v>1257</v>
      </c>
      <c r="O272">
        <v>0.185770750988142</v>
      </c>
    </row>
    <row r="273" spans="1:15" x14ac:dyDescent="0.55000000000000004">
      <c r="A273" t="s">
        <v>3858</v>
      </c>
      <c r="B273" t="s">
        <v>3834</v>
      </c>
      <c r="C273" s="4" t="s">
        <v>4050</v>
      </c>
      <c r="D273" s="4" t="s">
        <v>1667</v>
      </c>
      <c r="E273">
        <v>0.123595505617977</v>
      </c>
      <c r="F273">
        <f t="shared" si="8"/>
        <v>0.16959064327485299</v>
      </c>
      <c r="G273">
        <f t="shared" si="9"/>
        <v>0.19047619047618999</v>
      </c>
      <c r="H273" s="4"/>
      <c r="I273" t="s">
        <v>1285</v>
      </c>
      <c r="J273" s="4" t="s">
        <v>1304</v>
      </c>
      <c r="K273">
        <v>0.16959064327485299</v>
      </c>
      <c r="M273" t="s">
        <v>1285</v>
      </c>
      <c r="N273" t="s">
        <v>1304</v>
      </c>
      <c r="O273">
        <v>0.19047619047618999</v>
      </c>
    </row>
    <row r="274" spans="1:15" x14ac:dyDescent="0.55000000000000004">
      <c r="A274" t="s">
        <v>3858</v>
      </c>
      <c r="B274" t="s">
        <v>3835</v>
      </c>
      <c r="C274" s="4" t="s">
        <v>1946</v>
      </c>
      <c r="D274" s="4" t="s">
        <v>4051</v>
      </c>
      <c r="E274">
        <v>0.19047619047618999</v>
      </c>
      <c r="F274">
        <f t="shared" si="8"/>
        <v>0.25</v>
      </c>
      <c r="G274">
        <f t="shared" si="9"/>
        <v>0.30434782608695599</v>
      </c>
      <c r="H274" s="4"/>
      <c r="I274" t="s">
        <v>1285</v>
      </c>
      <c r="J274" s="4" t="s">
        <v>1290</v>
      </c>
      <c r="K274">
        <v>0.25</v>
      </c>
      <c r="M274" t="s">
        <v>1285</v>
      </c>
      <c r="N274" t="s">
        <v>1290</v>
      </c>
      <c r="O274">
        <v>0.30434782608695599</v>
      </c>
    </row>
    <row r="275" spans="1:15" x14ac:dyDescent="0.55000000000000004">
      <c r="A275" t="s">
        <v>3858</v>
      </c>
      <c r="B275" t="s">
        <v>3836</v>
      </c>
      <c r="C275" s="4" t="s">
        <v>1947</v>
      </c>
      <c r="D275" s="4" t="s">
        <v>4052</v>
      </c>
      <c r="E275">
        <v>0.14942528735632099</v>
      </c>
      <c r="F275">
        <f t="shared" si="8"/>
        <v>0.21212121212121199</v>
      </c>
      <c r="G275">
        <f t="shared" si="9"/>
        <v>0.19521912350597601</v>
      </c>
      <c r="H275" s="4"/>
      <c r="I275" t="s">
        <v>1285</v>
      </c>
      <c r="J275" s="4" t="s">
        <v>1305</v>
      </c>
      <c r="K275">
        <v>0.21212121212121199</v>
      </c>
      <c r="M275" t="s">
        <v>1285</v>
      </c>
      <c r="N275" t="s">
        <v>1305</v>
      </c>
      <c r="O275">
        <v>0.19521912350597601</v>
      </c>
    </row>
    <row r="276" spans="1:15" x14ac:dyDescent="0.55000000000000004">
      <c r="A276" t="s">
        <v>3858</v>
      </c>
      <c r="B276" t="s">
        <v>3837</v>
      </c>
      <c r="C276" s="4" t="s">
        <v>1948</v>
      </c>
      <c r="D276" s="4" t="s">
        <v>4053</v>
      </c>
      <c r="E276">
        <v>8.6956521739130405E-2</v>
      </c>
      <c r="F276">
        <f t="shared" si="8"/>
        <v>0.19047619047618999</v>
      </c>
      <c r="G276">
        <f t="shared" si="9"/>
        <v>0.21457489878542499</v>
      </c>
      <c r="H276" s="4"/>
      <c r="I276" t="s">
        <v>1285</v>
      </c>
      <c r="J276" s="4" t="s">
        <v>1306</v>
      </c>
      <c r="K276">
        <v>0.19047619047618999</v>
      </c>
      <c r="M276" t="s">
        <v>1285</v>
      </c>
      <c r="N276" t="s">
        <v>1306</v>
      </c>
      <c r="O276">
        <v>0.21457489878542499</v>
      </c>
    </row>
    <row r="277" spans="1:15" x14ac:dyDescent="0.55000000000000004">
      <c r="A277" t="s">
        <v>3858</v>
      </c>
      <c r="B277" t="s">
        <v>3808</v>
      </c>
      <c r="C277" s="4" t="s">
        <v>1949</v>
      </c>
      <c r="D277" s="4" t="s">
        <v>4054</v>
      </c>
      <c r="E277">
        <v>0.123595505617977</v>
      </c>
      <c r="F277">
        <f t="shared" si="8"/>
        <v>0.15606936416184899</v>
      </c>
      <c r="G277">
        <f t="shared" si="9"/>
        <v>0.2</v>
      </c>
      <c r="H277" s="4"/>
      <c r="I277" t="s">
        <v>1285</v>
      </c>
      <c r="J277" s="4" t="s">
        <v>1258</v>
      </c>
      <c r="K277">
        <v>0.15606936416184899</v>
      </c>
      <c r="M277" t="s">
        <v>1285</v>
      </c>
      <c r="N277" t="s">
        <v>1258</v>
      </c>
      <c r="O277">
        <v>0.2</v>
      </c>
    </row>
    <row r="278" spans="1:15" x14ac:dyDescent="0.55000000000000004">
      <c r="A278" t="s">
        <v>3858</v>
      </c>
      <c r="B278" t="s">
        <v>3809</v>
      </c>
      <c r="C278" s="4" t="s">
        <v>1950</v>
      </c>
      <c r="D278" s="4" t="s">
        <v>2680</v>
      </c>
      <c r="E278">
        <v>0.31578947368421001</v>
      </c>
      <c r="F278">
        <f t="shared" si="8"/>
        <v>0.39860139860139798</v>
      </c>
      <c r="G278">
        <f t="shared" si="9"/>
        <v>0.42857142857142799</v>
      </c>
      <c r="H278" s="4"/>
      <c r="I278" t="s">
        <v>1285</v>
      </c>
      <c r="J278" s="4" t="s">
        <v>1259</v>
      </c>
      <c r="K278">
        <v>0.39860139860139798</v>
      </c>
      <c r="M278" t="s">
        <v>1285</v>
      </c>
      <c r="N278" t="s">
        <v>1259</v>
      </c>
      <c r="O278">
        <v>0.42857142857142799</v>
      </c>
    </row>
    <row r="279" spans="1:15" x14ac:dyDescent="0.55000000000000004">
      <c r="A279" t="s">
        <v>3858</v>
      </c>
      <c r="B279" t="s">
        <v>3838</v>
      </c>
      <c r="C279" s="4" t="s">
        <v>1951</v>
      </c>
      <c r="D279" s="4" t="s">
        <v>4055</v>
      </c>
      <c r="E279">
        <v>7.5268817204300995E-2</v>
      </c>
      <c r="F279">
        <f t="shared" si="8"/>
        <v>0.183431952662721</v>
      </c>
      <c r="G279">
        <f t="shared" si="9"/>
        <v>0.171875</v>
      </c>
      <c r="H279" s="4"/>
      <c r="I279" t="s">
        <v>1285</v>
      </c>
      <c r="J279" s="4" t="s">
        <v>1321</v>
      </c>
      <c r="K279">
        <v>0.183431952662721</v>
      </c>
      <c r="M279" t="s">
        <v>1285</v>
      </c>
      <c r="N279" t="s">
        <v>1321</v>
      </c>
      <c r="O279">
        <v>0.171875</v>
      </c>
    </row>
    <row r="280" spans="1:15" x14ac:dyDescent="0.55000000000000004">
      <c r="A280" t="s">
        <v>3858</v>
      </c>
      <c r="B280" t="s">
        <v>3839</v>
      </c>
      <c r="C280" s="4" t="s">
        <v>1952</v>
      </c>
      <c r="D280" s="4" t="s">
        <v>4056</v>
      </c>
      <c r="E280">
        <v>9.8901098901098897E-2</v>
      </c>
      <c r="F280">
        <f t="shared" si="8"/>
        <v>0.219512195121951</v>
      </c>
      <c r="G280">
        <f t="shared" si="9"/>
        <v>0.21457489878542499</v>
      </c>
      <c r="H280" s="4"/>
      <c r="I280" t="s">
        <v>1285</v>
      </c>
      <c r="J280" s="4" t="s">
        <v>1307</v>
      </c>
      <c r="K280">
        <v>0.219512195121951</v>
      </c>
      <c r="M280" t="s">
        <v>1285</v>
      </c>
      <c r="N280" t="s">
        <v>1307</v>
      </c>
      <c r="O280">
        <v>0.21457489878542499</v>
      </c>
    </row>
    <row r="281" spans="1:15" x14ac:dyDescent="0.55000000000000004">
      <c r="A281" t="s">
        <v>3858</v>
      </c>
      <c r="B281" t="s">
        <v>3840</v>
      </c>
      <c r="C281" s="4" t="s">
        <v>1953</v>
      </c>
      <c r="D281" s="4" t="s">
        <v>4057</v>
      </c>
      <c r="E281">
        <v>7.5268817204300995E-2</v>
      </c>
      <c r="F281">
        <f t="shared" si="8"/>
        <v>0.17647058823529399</v>
      </c>
      <c r="G281">
        <f t="shared" si="9"/>
        <v>0.19521912350597601</v>
      </c>
      <c r="H281" s="4"/>
      <c r="I281" t="s">
        <v>1285</v>
      </c>
      <c r="J281" s="4" t="s">
        <v>1361</v>
      </c>
      <c r="K281">
        <v>0.17647058823529399</v>
      </c>
      <c r="M281" t="s">
        <v>1285</v>
      </c>
      <c r="N281" t="s">
        <v>1361</v>
      </c>
      <c r="O281">
        <v>0.19521912350597601</v>
      </c>
    </row>
    <row r="282" spans="1:15" x14ac:dyDescent="0.55000000000000004">
      <c r="A282" t="s">
        <v>3858</v>
      </c>
      <c r="B282" t="s">
        <v>3810</v>
      </c>
      <c r="C282" s="4" t="s">
        <v>1954</v>
      </c>
      <c r="D282" s="4" t="s">
        <v>2734</v>
      </c>
      <c r="E282">
        <v>0.25</v>
      </c>
      <c r="F282">
        <f t="shared" si="8"/>
        <v>0.31578947368421001</v>
      </c>
      <c r="G282">
        <f t="shared" si="9"/>
        <v>0.32743362831858402</v>
      </c>
      <c r="H282" s="4"/>
      <c r="I282" t="s">
        <v>1285</v>
      </c>
      <c r="J282" s="4" t="s">
        <v>1260</v>
      </c>
      <c r="K282">
        <v>0.31578947368421001</v>
      </c>
      <c r="M282" t="s">
        <v>1285</v>
      </c>
      <c r="N282" t="s">
        <v>1260</v>
      </c>
      <c r="O282">
        <v>0.32743362831858402</v>
      </c>
    </row>
    <row r="283" spans="1:15" x14ac:dyDescent="0.55000000000000004">
      <c r="A283" t="s">
        <v>3858</v>
      </c>
      <c r="B283" t="s">
        <v>3841</v>
      </c>
      <c r="C283" s="4" t="s">
        <v>1955</v>
      </c>
      <c r="D283" s="4" t="s">
        <v>2755</v>
      </c>
      <c r="E283">
        <v>0.19047619047618999</v>
      </c>
      <c r="F283">
        <f t="shared" si="8"/>
        <v>0.28205128205128199</v>
      </c>
      <c r="G283">
        <f t="shared" si="9"/>
        <v>0.29310344827586199</v>
      </c>
      <c r="H283" s="4"/>
      <c r="I283" t="s">
        <v>1285</v>
      </c>
      <c r="J283" s="4" t="s">
        <v>1291</v>
      </c>
      <c r="K283">
        <v>0.28205128205128199</v>
      </c>
      <c r="M283" t="s">
        <v>1285</v>
      </c>
      <c r="N283" t="s">
        <v>1291</v>
      </c>
      <c r="O283">
        <v>0.29310344827586199</v>
      </c>
    </row>
    <row r="284" spans="1:15" x14ac:dyDescent="0.55000000000000004">
      <c r="A284" t="s">
        <v>3858</v>
      </c>
      <c r="B284" t="s">
        <v>3811</v>
      </c>
      <c r="C284" s="4" t="s">
        <v>1956</v>
      </c>
      <c r="D284" s="4" t="s">
        <v>2788</v>
      </c>
      <c r="E284">
        <v>0.29870129870129802</v>
      </c>
      <c r="F284">
        <f t="shared" si="8"/>
        <v>0.36986301369863001</v>
      </c>
      <c r="G284">
        <f t="shared" si="9"/>
        <v>0.33333333333333298</v>
      </c>
      <c r="H284" s="4"/>
      <c r="I284" t="s">
        <v>1285</v>
      </c>
      <c r="J284" s="4" t="s">
        <v>1261</v>
      </c>
      <c r="K284">
        <v>0.36986301369863001</v>
      </c>
      <c r="M284" t="s">
        <v>1285</v>
      </c>
      <c r="N284" t="s">
        <v>1261</v>
      </c>
      <c r="O284">
        <v>0.33333333333333298</v>
      </c>
    </row>
    <row r="285" spans="1:15" x14ac:dyDescent="0.55000000000000004">
      <c r="A285" t="s">
        <v>3858</v>
      </c>
      <c r="B285" t="s">
        <v>3842</v>
      </c>
      <c r="C285" s="4" t="s">
        <v>1957</v>
      </c>
      <c r="D285" s="4" t="s">
        <v>4058</v>
      </c>
      <c r="E285">
        <v>7.5268817204300995E-2</v>
      </c>
      <c r="F285">
        <f t="shared" si="8"/>
        <v>0.21212121212121199</v>
      </c>
      <c r="G285">
        <f t="shared" si="9"/>
        <v>0.219512195121951</v>
      </c>
      <c r="H285" s="4"/>
      <c r="I285" t="s">
        <v>1285</v>
      </c>
      <c r="J285" s="4" t="s">
        <v>1308</v>
      </c>
      <c r="K285">
        <v>0.21212121212121199</v>
      </c>
      <c r="M285" t="s">
        <v>1285</v>
      </c>
      <c r="N285" t="s">
        <v>1308</v>
      </c>
      <c r="O285">
        <v>0.219512195121951</v>
      </c>
    </row>
    <row r="286" spans="1:15" x14ac:dyDescent="0.55000000000000004">
      <c r="A286" t="s">
        <v>3858</v>
      </c>
      <c r="B286" t="s">
        <v>3812</v>
      </c>
      <c r="C286" s="4" t="s">
        <v>1958</v>
      </c>
      <c r="D286" s="4" t="s">
        <v>4059</v>
      </c>
      <c r="E286">
        <v>0.13636363636363599</v>
      </c>
      <c r="F286">
        <f t="shared" si="8"/>
        <v>0.20481927710843301</v>
      </c>
      <c r="G286">
        <f t="shared" si="9"/>
        <v>0.19521912350597601</v>
      </c>
      <c r="H286" s="4"/>
      <c r="I286" t="s">
        <v>1285</v>
      </c>
      <c r="J286" s="4" t="s">
        <v>1262</v>
      </c>
      <c r="K286">
        <v>0.20481927710843301</v>
      </c>
      <c r="M286" t="s">
        <v>1285</v>
      </c>
      <c r="N286" t="s">
        <v>1262</v>
      </c>
      <c r="O286">
        <v>0.19521912350597601</v>
      </c>
    </row>
    <row r="287" spans="1:15" x14ac:dyDescent="0.55000000000000004">
      <c r="A287" t="s">
        <v>3858</v>
      </c>
      <c r="B287" t="s">
        <v>3813</v>
      </c>
      <c r="C287" s="4" t="s">
        <v>1959</v>
      </c>
      <c r="D287" s="4" t="s">
        <v>2828</v>
      </c>
      <c r="E287">
        <v>0.53846153846153799</v>
      </c>
      <c r="F287">
        <f t="shared" si="8"/>
        <v>0.53846153846153799</v>
      </c>
      <c r="G287">
        <f t="shared" si="9"/>
        <v>0.52284263959390798</v>
      </c>
      <c r="H287" s="4"/>
      <c r="I287" t="s">
        <v>1285</v>
      </c>
      <c r="J287" s="4" t="s">
        <v>1263</v>
      </c>
      <c r="K287">
        <v>0.53846153846153799</v>
      </c>
      <c r="M287" t="s">
        <v>1285</v>
      </c>
      <c r="N287" t="s">
        <v>1263</v>
      </c>
      <c r="O287">
        <v>0.52284263959390798</v>
      </c>
    </row>
    <row r="288" spans="1:15" x14ac:dyDescent="0.55000000000000004">
      <c r="A288" t="s">
        <v>3858</v>
      </c>
      <c r="B288" t="s">
        <v>3814</v>
      </c>
      <c r="C288" s="4" t="s">
        <v>1960</v>
      </c>
      <c r="D288" s="4" t="s">
        <v>4060</v>
      </c>
      <c r="E288">
        <v>0.234567901234567</v>
      </c>
      <c r="F288">
        <f t="shared" si="8"/>
        <v>0.273885350318471</v>
      </c>
      <c r="G288">
        <f t="shared" si="9"/>
        <v>0.265822784810126</v>
      </c>
      <c r="H288" s="4"/>
      <c r="I288" t="s">
        <v>1285</v>
      </c>
      <c r="J288" s="4" t="s">
        <v>1264</v>
      </c>
      <c r="K288">
        <v>0.273885350318471</v>
      </c>
      <c r="M288" t="s">
        <v>1285</v>
      </c>
      <c r="N288" t="s">
        <v>1264</v>
      </c>
      <c r="O288">
        <v>0.265822784810126</v>
      </c>
    </row>
    <row r="289" spans="1:15" x14ac:dyDescent="0.55000000000000004">
      <c r="A289" t="s">
        <v>3858</v>
      </c>
      <c r="B289" t="s">
        <v>3843</v>
      </c>
      <c r="C289" s="4" t="s">
        <v>1961</v>
      </c>
      <c r="D289" s="4" t="s">
        <v>2876</v>
      </c>
      <c r="E289">
        <v>0.28205128205128199</v>
      </c>
      <c r="F289">
        <f t="shared" si="8"/>
        <v>0.37931034482758602</v>
      </c>
      <c r="G289">
        <f t="shared" si="9"/>
        <v>0.36986301369863001</v>
      </c>
      <c r="H289" s="4"/>
      <c r="I289" t="s">
        <v>1285</v>
      </c>
      <c r="J289" s="4" t="s">
        <v>1309</v>
      </c>
      <c r="K289">
        <v>0.37931034482758602</v>
      </c>
      <c r="M289" t="s">
        <v>1285</v>
      </c>
      <c r="N289" t="s">
        <v>1309</v>
      </c>
      <c r="O289">
        <v>0.36986301369863001</v>
      </c>
    </row>
    <row r="290" spans="1:15" x14ac:dyDescent="0.55000000000000004">
      <c r="A290" t="s">
        <v>3858</v>
      </c>
      <c r="B290" t="s">
        <v>3815</v>
      </c>
      <c r="C290" s="4" t="s">
        <v>1962</v>
      </c>
      <c r="D290" s="4" t="s">
        <v>2898</v>
      </c>
      <c r="E290">
        <v>0.36986301369863001</v>
      </c>
      <c r="F290">
        <f t="shared" si="8"/>
        <v>0.49253731343283502</v>
      </c>
      <c r="G290">
        <f t="shared" si="9"/>
        <v>0.47058823529411697</v>
      </c>
      <c r="H290" s="4"/>
      <c r="I290" t="s">
        <v>1285</v>
      </c>
      <c r="J290" s="4" t="s">
        <v>1265</v>
      </c>
      <c r="K290">
        <v>0.49253731343283502</v>
      </c>
      <c r="M290" t="s">
        <v>1285</v>
      </c>
      <c r="N290" t="s">
        <v>1265</v>
      </c>
      <c r="O290">
        <v>0.47058823529411697</v>
      </c>
    </row>
    <row r="291" spans="1:15" x14ac:dyDescent="0.55000000000000004">
      <c r="A291" t="s">
        <v>3858</v>
      </c>
      <c r="B291" t="s">
        <v>3816</v>
      </c>
      <c r="C291" s="4" t="s">
        <v>1963</v>
      </c>
      <c r="D291" s="4" t="s">
        <v>2923</v>
      </c>
      <c r="E291">
        <v>0.29870129870129802</v>
      </c>
      <c r="F291">
        <f t="shared" si="8"/>
        <v>0.36986301369863001</v>
      </c>
      <c r="G291">
        <f t="shared" si="9"/>
        <v>0.36363636363636298</v>
      </c>
      <c r="H291" s="4"/>
      <c r="I291" t="s">
        <v>1285</v>
      </c>
      <c r="J291" s="4" t="s">
        <v>1266</v>
      </c>
      <c r="K291">
        <v>0.36986301369863001</v>
      </c>
      <c r="M291" t="s">
        <v>1285</v>
      </c>
      <c r="N291" t="s">
        <v>1266</v>
      </c>
      <c r="O291">
        <v>0.36363636363636298</v>
      </c>
    </row>
    <row r="292" spans="1:15" x14ac:dyDescent="0.55000000000000004">
      <c r="A292" t="s">
        <v>3858</v>
      </c>
      <c r="B292" t="s">
        <v>3817</v>
      </c>
      <c r="C292" s="4" t="s">
        <v>1964</v>
      </c>
      <c r="D292" s="4" t="s">
        <v>2960</v>
      </c>
      <c r="E292">
        <v>0.20481927710843301</v>
      </c>
      <c r="F292">
        <f t="shared" si="8"/>
        <v>0.31578947368421001</v>
      </c>
      <c r="G292">
        <f t="shared" si="9"/>
        <v>0.31578947368421001</v>
      </c>
      <c r="H292" s="4"/>
      <c r="I292" t="s">
        <v>1285</v>
      </c>
      <c r="J292" s="4" t="s">
        <v>1267</v>
      </c>
      <c r="K292">
        <v>0.31578947368421001</v>
      </c>
      <c r="M292" t="s">
        <v>1285</v>
      </c>
      <c r="N292" t="s">
        <v>1267</v>
      </c>
      <c r="O292">
        <v>0.31578947368421001</v>
      </c>
    </row>
    <row r="293" spans="1:15" x14ac:dyDescent="0.55000000000000004">
      <c r="A293" t="s">
        <v>3858</v>
      </c>
      <c r="B293" t="s">
        <v>3818</v>
      </c>
      <c r="C293" s="4" t="s">
        <v>1965</v>
      </c>
      <c r="D293" s="4" t="s">
        <v>2981</v>
      </c>
      <c r="E293">
        <v>0.219512195121951</v>
      </c>
      <c r="F293">
        <f t="shared" si="8"/>
        <v>0.33333333333333298</v>
      </c>
      <c r="G293">
        <f t="shared" si="9"/>
        <v>0.36986301369863001</v>
      </c>
      <c r="H293" s="4"/>
      <c r="I293" t="s">
        <v>1285</v>
      </c>
      <c r="J293" s="4" t="s">
        <v>1268</v>
      </c>
      <c r="K293">
        <v>0.33333333333333298</v>
      </c>
      <c r="M293" t="s">
        <v>1285</v>
      </c>
      <c r="N293" t="s">
        <v>1268</v>
      </c>
      <c r="O293">
        <v>0.36986301369863001</v>
      </c>
    </row>
    <row r="294" spans="1:15" x14ac:dyDescent="0.55000000000000004">
      <c r="A294" t="s">
        <v>3858</v>
      </c>
      <c r="B294" t="s">
        <v>3844</v>
      </c>
      <c r="C294" s="4" t="s">
        <v>1966</v>
      </c>
      <c r="D294" s="4" t="s">
        <v>4061</v>
      </c>
      <c r="E294">
        <v>0.38888888888888801</v>
      </c>
      <c r="F294">
        <f t="shared" si="8"/>
        <v>0.41843971631205601</v>
      </c>
      <c r="G294">
        <f t="shared" si="9"/>
        <v>0.38888888888888801</v>
      </c>
      <c r="H294" s="4"/>
      <c r="I294" t="s">
        <v>1285</v>
      </c>
      <c r="J294" s="4" t="s">
        <v>1340</v>
      </c>
      <c r="K294">
        <v>0.41843971631205601</v>
      </c>
      <c r="M294" t="s">
        <v>1285</v>
      </c>
      <c r="N294" t="s">
        <v>1340</v>
      </c>
      <c r="O294">
        <v>0.38888888888888801</v>
      </c>
    </row>
    <row r="295" spans="1:15" x14ac:dyDescent="0.55000000000000004">
      <c r="A295" t="s">
        <v>3858</v>
      </c>
      <c r="B295" t="s">
        <v>3819</v>
      </c>
      <c r="C295" s="4" t="s">
        <v>1967</v>
      </c>
      <c r="D295" s="4" t="s">
        <v>3013</v>
      </c>
      <c r="E295">
        <v>0.40845070422535201</v>
      </c>
      <c r="F295">
        <f t="shared" si="8"/>
        <v>0.47058823529411697</v>
      </c>
      <c r="G295">
        <f t="shared" si="9"/>
        <v>0.46341463414634099</v>
      </c>
      <c r="H295" s="4"/>
      <c r="I295" t="s">
        <v>1285</v>
      </c>
      <c r="J295" s="4" t="s">
        <v>1269</v>
      </c>
      <c r="K295">
        <v>0.47058823529411697</v>
      </c>
      <c r="M295" t="s">
        <v>1285</v>
      </c>
      <c r="N295" t="s">
        <v>1269</v>
      </c>
      <c r="O295">
        <v>0.46341463414634099</v>
      </c>
    </row>
    <row r="296" spans="1:15" x14ac:dyDescent="0.55000000000000004">
      <c r="A296" t="s">
        <v>3858</v>
      </c>
      <c r="B296" t="s">
        <v>3820</v>
      </c>
      <c r="C296" s="4" t="s">
        <v>1968</v>
      </c>
      <c r="D296" s="4" t="s">
        <v>3031</v>
      </c>
      <c r="E296">
        <v>0.29870129870129802</v>
      </c>
      <c r="F296">
        <f t="shared" si="8"/>
        <v>0.36054421768707401</v>
      </c>
      <c r="G296">
        <f t="shared" si="9"/>
        <v>0.38248847926267199</v>
      </c>
      <c r="H296" s="4"/>
      <c r="I296" t="s">
        <v>1285</v>
      </c>
      <c r="J296" s="4" t="s">
        <v>1270</v>
      </c>
      <c r="K296">
        <v>0.36054421768707401</v>
      </c>
      <c r="M296" t="s">
        <v>1285</v>
      </c>
      <c r="N296" t="s">
        <v>1270</v>
      </c>
      <c r="O296">
        <v>0.38248847926267199</v>
      </c>
    </row>
    <row r="297" spans="1:15" x14ac:dyDescent="0.55000000000000004">
      <c r="A297" t="s">
        <v>3858</v>
      </c>
      <c r="B297" t="s">
        <v>3821</v>
      </c>
      <c r="C297" s="4" t="s">
        <v>1969</v>
      </c>
      <c r="D297" s="4" t="s">
        <v>4062</v>
      </c>
      <c r="E297">
        <v>0.13636363636363599</v>
      </c>
      <c r="F297">
        <f t="shared" si="8"/>
        <v>0.19047619047618999</v>
      </c>
      <c r="G297">
        <f t="shared" si="9"/>
        <v>0.185770750988142</v>
      </c>
      <c r="H297" s="4"/>
      <c r="I297" t="s">
        <v>1285</v>
      </c>
      <c r="J297" s="4" t="s">
        <v>1271</v>
      </c>
      <c r="K297">
        <v>0.19047619047618999</v>
      </c>
      <c r="M297" t="s">
        <v>1285</v>
      </c>
      <c r="N297" t="s">
        <v>1271</v>
      </c>
      <c r="O297">
        <v>0.185770750988142</v>
      </c>
    </row>
    <row r="298" spans="1:15" x14ac:dyDescent="0.55000000000000004">
      <c r="A298" t="s">
        <v>3858</v>
      </c>
      <c r="B298" t="s">
        <v>3822</v>
      </c>
      <c r="C298" s="4" t="s">
        <v>1970</v>
      </c>
      <c r="D298" s="4" t="s">
        <v>3092</v>
      </c>
      <c r="E298">
        <v>0.35135135135135098</v>
      </c>
      <c r="F298">
        <f t="shared" si="8"/>
        <v>0.38888888888888801</v>
      </c>
      <c r="G298">
        <f t="shared" si="9"/>
        <v>0.37614678899082499</v>
      </c>
      <c r="H298" s="4"/>
      <c r="I298" t="s">
        <v>1285</v>
      </c>
      <c r="J298" s="4" t="s">
        <v>1272</v>
      </c>
      <c r="K298">
        <v>0.38888888888888801</v>
      </c>
      <c r="M298" t="s">
        <v>1285</v>
      </c>
      <c r="N298" t="s">
        <v>1272</v>
      </c>
      <c r="O298">
        <v>0.37614678899082499</v>
      </c>
    </row>
    <row r="299" spans="1:15" x14ac:dyDescent="0.55000000000000004">
      <c r="A299" t="s">
        <v>3858</v>
      </c>
      <c r="B299" t="s">
        <v>3845</v>
      </c>
      <c r="C299" s="4" t="s">
        <v>1971</v>
      </c>
      <c r="D299" s="4" t="s">
        <v>4063</v>
      </c>
      <c r="E299">
        <v>0.13636363636363599</v>
      </c>
      <c r="F299">
        <f t="shared" si="8"/>
        <v>0.25</v>
      </c>
      <c r="G299">
        <f t="shared" si="9"/>
        <v>0.27659574468085102</v>
      </c>
      <c r="H299" s="4"/>
      <c r="I299" t="s">
        <v>1285</v>
      </c>
      <c r="J299" s="4" t="s">
        <v>1315</v>
      </c>
      <c r="K299">
        <v>0.25</v>
      </c>
      <c r="M299" t="s">
        <v>1285</v>
      </c>
      <c r="N299" t="s">
        <v>1315</v>
      </c>
      <c r="O299">
        <v>0.27659574468085102</v>
      </c>
    </row>
    <row r="300" spans="1:15" x14ac:dyDescent="0.55000000000000004">
      <c r="A300" t="s">
        <v>3858</v>
      </c>
      <c r="B300" t="s">
        <v>3846</v>
      </c>
      <c r="C300" s="4" t="s">
        <v>1972</v>
      </c>
      <c r="D300" s="4" t="s">
        <v>4064</v>
      </c>
      <c r="E300">
        <v>8.6956521739130405E-2</v>
      </c>
      <c r="F300">
        <f t="shared" si="8"/>
        <v>0.123595505617977</v>
      </c>
      <c r="G300">
        <f t="shared" si="9"/>
        <v>0.14503816793893101</v>
      </c>
      <c r="H300" s="4"/>
      <c r="I300" t="s">
        <v>1285</v>
      </c>
      <c r="J300" s="4" t="s">
        <v>1316</v>
      </c>
      <c r="K300">
        <v>0.123595505617977</v>
      </c>
      <c r="M300" t="s">
        <v>1285</v>
      </c>
      <c r="N300" t="s">
        <v>1316</v>
      </c>
      <c r="O300">
        <v>0.14503816793893101</v>
      </c>
    </row>
    <row r="301" spans="1:15" x14ac:dyDescent="0.55000000000000004">
      <c r="A301" t="s">
        <v>3858</v>
      </c>
      <c r="B301" t="s">
        <v>3823</v>
      </c>
      <c r="C301" s="4" t="s">
        <v>1973</v>
      </c>
      <c r="D301" s="4" t="s">
        <v>3162</v>
      </c>
      <c r="E301">
        <v>0.29870129870129802</v>
      </c>
      <c r="F301">
        <f t="shared" si="8"/>
        <v>0.36054421768707401</v>
      </c>
      <c r="G301">
        <f t="shared" si="9"/>
        <v>0.36986301369863001</v>
      </c>
      <c r="H301" s="4"/>
      <c r="I301" t="s">
        <v>1285</v>
      </c>
      <c r="J301" s="4" t="s">
        <v>1273</v>
      </c>
      <c r="K301">
        <v>0.36054421768707401</v>
      </c>
      <c r="M301" t="s">
        <v>1285</v>
      </c>
      <c r="N301" t="s">
        <v>1273</v>
      </c>
      <c r="O301">
        <v>0.36986301369863001</v>
      </c>
    </row>
    <row r="302" spans="1:15" x14ac:dyDescent="0.55000000000000004">
      <c r="A302" t="s">
        <v>3858</v>
      </c>
      <c r="B302" t="s">
        <v>3824</v>
      </c>
      <c r="C302" s="4" t="s">
        <v>4065</v>
      </c>
      <c r="D302" s="4" t="s">
        <v>1712</v>
      </c>
      <c r="E302">
        <v>0.14942528735632099</v>
      </c>
      <c r="F302">
        <f t="shared" si="8"/>
        <v>0.21212121212121199</v>
      </c>
      <c r="G302">
        <f t="shared" si="9"/>
        <v>0.20481927710843301</v>
      </c>
      <c r="H302" s="4"/>
      <c r="I302" t="s">
        <v>1285</v>
      </c>
      <c r="J302" s="4" t="s">
        <v>1255</v>
      </c>
      <c r="K302">
        <v>0.21212121212121199</v>
      </c>
      <c r="M302" t="s">
        <v>1285</v>
      </c>
      <c r="N302" t="s">
        <v>1255</v>
      </c>
      <c r="O302">
        <v>0.20481927710843301</v>
      </c>
    </row>
    <row r="303" spans="1:15" x14ac:dyDescent="0.55000000000000004">
      <c r="A303" t="s">
        <v>3858</v>
      </c>
      <c r="B303" t="s">
        <v>3847</v>
      </c>
      <c r="C303" s="4" t="s">
        <v>1974</v>
      </c>
      <c r="D303" s="4" t="s">
        <v>3219</v>
      </c>
      <c r="E303">
        <v>0.219512195121951</v>
      </c>
      <c r="F303">
        <f t="shared" si="8"/>
        <v>0.29870129870129802</v>
      </c>
      <c r="G303">
        <f t="shared" si="9"/>
        <v>0.29310344827586199</v>
      </c>
      <c r="H303" s="4"/>
      <c r="I303" t="s">
        <v>1285</v>
      </c>
      <c r="J303" s="4" t="s">
        <v>1296</v>
      </c>
      <c r="K303">
        <v>0.29870129870129802</v>
      </c>
      <c r="M303" t="s">
        <v>1285</v>
      </c>
      <c r="N303" t="s">
        <v>1296</v>
      </c>
      <c r="O303">
        <v>0.29310344827586199</v>
      </c>
    </row>
    <row r="304" spans="1:15" x14ac:dyDescent="0.55000000000000004">
      <c r="A304" t="s">
        <v>3858</v>
      </c>
      <c r="B304" t="s">
        <v>3825</v>
      </c>
      <c r="C304" s="4" t="s">
        <v>1975</v>
      </c>
      <c r="D304" s="4" t="s">
        <v>4066</v>
      </c>
      <c r="E304">
        <v>8.6956521739130405E-2</v>
      </c>
      <c r="F304">
        <f t="shared" si="8"/>
        <v>0.13636363636363599</v>
      </c>
      <c r="G304">
        <f t="shared" si="9"/>
        <v>0.13207547169811301</v>
      </c>
      <c r="H304" s="4"/>
      <c r="I304" t="s">
        <v>1285</v>
      </c>
      <c r="J304" s="4" t="s">
        <v>1274</v>
      </c>
      <c r="K304">
        <v>0.13636363636363599</v>
      </c>
      <c r="M304" t="s">
        <v>1285</v>
      </c>
      <c r="N304" t="s">
        <v>1274</v>
      </c>
      <c r="O304">
        <v>0.13207547169811301</v>
      </c>
    </row>
    <row r="305" spans="1:15" x14ac:dyDescent="0.55000000000000004">
      <c r="A305" t="s">
        <v>3858</v>
      </c>
      <c r="B305" t="s">
        <v>3848</v>
      </c>
      <c r="C305" s="4" t="s">
        <v>1976</v>
      </c>
      <c r="D305" s="4" t="s">
        <v>3286</v>
      </c>
      <c r="E305">
        <v>0.219512195121951</v>
      </c>
      <c r="F305">
        <f t="shared" si="8"/>
        <v>0.25786163522012501</v>
      </c>
      <c r="G305">
        <f t="shared" si="9"/>
        <v>0.27118644067796599</v>
      </c>
      <c r="H305" s="4"/>
      <c r="I305" t="s">
        <v>1285</v>
      </c>
      <c r="J305" s="4" t="s">
        <v>1326</v>
      </c>
      <c r="K305">
        <v>0.25786163522012501</v>
      </c>
      <c r="M305" t="s">
        <v>1285</v>
      </c>
      <c r="N305" t="s">
        <v>1326</v>
      </c>
      <c r="O305">
        <v>0.27118644067796599</v>
      </c>
    </row>
    <row r="306" spans="1:15" x14ac:dyDescent="0.55000000000000004">
      <c r="A306" t="s">
        <v>3858</v>
      </c>
      <c r="B306" t="s">
        <v>3849</v>
      </c>
      <c r="C306" s="4" t="s">
        <v>1977</v>
      </c>
      <c r="D306" s="4" t="s">
        <v>4067</v>
      </c>
      <c r="E306">
        <v>0.31578947368421001</v>
      </c>
      <c r="F306">
        <f t="shared" si="8"/>
        <v>0.33333333333333298</v>
      </c>
      <c r="G306">
        <f t="shared" si="9"/>
        <v>0.33928571428571402</v>
      </c>
      <c r="H306" s="4"/>
      <c r="I306" t="s">
        <v>1285</v>
      </c>
      <c r="J306" s="4" t="s">
        <v>1329</v>
      </c>
      <c r="K306">
        <v>0.33333333333333298</v>
      </c>
      <c r="M306" t="s">
        <v>1285</v>
      </c>
      <c r="N306" t="s">
        <v>1329</v>
      </c>
      <c r="O306">
        <v>0.33928571428571402</v>
      </c>
    </row>
    <row r="307" spans="1:15" x14ac:dyDescent="0.55000000000000004">
      <c r="A307" t="s">
        <v>3858</v>
      </c>
      <c r="B307" t="s">
        <v>3850</v>
      </c>
      <c r="C307" s="4" t="s">
        <v>1978</v>
      </c>
      <c r="D307" s="4" t="s">
        <v>4068</v>
      </c>
      <c r="E307">
        <v>7.5268817204300995E-2</v>
      </c>
      <c r="F307">
        <f t="shared" si="8"/>
        <v>0.16959064327485299</v>
      </c>
      <c r="G307">
        <f t="shared" si="9"/>
        <v>0.19521912350597601</v>
      </c>
      <c r="H307" s="4"/>
      <c r="I307" t="s">
        <v>1285</v>
      </c>
      <c r="J307" s="4" t="s">
        <v>1323</v>
      </c>
      <c r="K307">
        <v>0.16959064327485299</v>
      </c>
      <c r="M307" t="s">
        <v>1285</v>
      </c>
      <c r="N307" t="s">
        <v>1323</v>
      </c>
      <c r="O307">
        <v>0.19521912350597601</v>
      </c>
    </row>
    <row r="308" spans="1:15" x14ac:dyDescent="0.55000000000000004">
      <c r="A308" t="s">
        <v>3858</v>
      </c>
      <c r="B308" t="s">
        <v>4495</v>
      </c>
      <c r="C308" s="4" t="s">
        <v>1979</v>
      </c>
      <c r="D308" s="4" t="s">
        <v>4069</v>
      </c>
      <c r="E308">
        <v>0.14942528735632099</v>
      </c>
      <c r="F308">
        <f t="shared" si="8"/>
        <v>0.21212121212121199</v>
      </c>
      <c r="G308">
        <f t="shared" si="9"/>
        <v>0.209677419354838</v>
      </c>
      <c r="H308" s="4"/>
      <c r="I308" t="s">
        <v>1285</v>
      </c>
      <c r="J308" s="4" t="s">
        <v>1275</v>
      </c>
      <c r="K308">
        <v>0.21212121212121199</v>
      </c>
      <c r="M308" t="s">
        <v>1285</v>
      </c>
      <c r="N308" t="s">
        <v>1275</v>
      </c>
      <c r="O308">
        <v>0.209677419354838</v>
      </c>
    </row>
    <row r="309" spans="1:15" x14ac:dyDescent="0.55000000000000004">
      <c r="A309" t="s">
        <v>3859</v>
      </c>
      <c r="B309" t="s">
        <v>3832</v>
      </c>
      <c r="C309" s="4" t="s">
        <v>1981</v>
      </c>
      <c r="D309" s="4" t="s">
        <v>2584</v>
      </c>
      <c r="E309">
        <v>0.35135135135135098</v>
      </c>
      <c r="F309">
        <f t="shared" si="8"/>
        <v>0.36054421768707401</v>
      </c>
      <c r="G309">
        <f t="shared" si="9"/>
        <v>0.37614678899082499</v>
      </c>
      <c r="H309" s="4"/>
      <c r="I309" t="s">
        <v>1286</v>
      </c>
      <c r="J309" s="4" t="s">
        <v>1333</v>
      </c>
      <c r="K309">
        <v>0.36054421768707401</v>
      </c>
      <c r="M309" t="s">
        <v>1286</v>
      </c>
      <c r="N309" t="s">
        <v>1333</v>
      </c>
      <c r="O309">
        <v>0.37614678899082499</v>
      </c>
    </row>
    <row r="310" spans="1:15" x14ac:dyDescent="0.55000000000000004">
      <c r="A310" t="s">
        <v>3859</v>
      </c>
      <c r="B310" t="s">
        <v>3833</v>
      </c>
      <c r="C310" s="4" t="s">
        <v>1980</v>
      </c>
      <c r="D310" s="4" t="s">
        <v>2593</v>
      </c>
      <c r="E310">
        <v>0.40845070422535201</v>
      </c>
      <c r="F310">
        <f t="shared" si="8"/>
        <v>0.49253731343283502</v>
      </c>
      <c r="G310">
        <f t="shared" si="9"/>
        <v>0.47058823529411697</v>
      </c>
      <c r="H310" s="4"/>
      <c r="I310" t="s">
        <v>1286</v>
      </c>
      <c r="J310" s="4" t="s">
        <v>1287</v>
      </c>
      <c r="K310">
        <v>0.49253731343283502</v>
      </c>
      <c r="M310" t="s">
        <v>1286</v>
      </c>
      <c r="N310" t="s">
        <v>1287</v>
      </c>
      <c r="O310">
        <v>0.47058823529411697</v>
      </c>
    </row>
    <row r="311" spans="1:15" x14ac:dyDescent="0.55000000000000004">
      <c r="A311" t="s">
        <v>3859</v>
      </c>
      <c r="B311" t="s">
        <v>3806</v>
      </c>
      <c r="C311" s="4" t="s">
        <v>1982</v>
      </c>
      <c r="D311" s="4" t="s">
        <v>2608</v>
      </c>
      <c r="E311">
        <v>0.17647058823529399</v>
      </c>
      <c r="F311">
        <f t="shared" si="8"/>
        <v>0.21212121212121199</v>
      </c>
      <c r="G311">
        <f t="shared" si="9"/>
        <v>0.244813278008298</v>
      </c>
      <c r="H311" s="4"/>
      <c r="I311" t="s">
        <v>1286</v>
      </c>
      <c r="J311" s="4" t="s">
        <v>1256</v>
      </c>
      <c r="K311">
        <v>0.21212121212121199</v>
      </c>
      <c r="M311" t="s">
        <v>1286</v>
      </c>
      <c r="N311" t="s">
        <v>1256</v>
      </c>
      <c r="O311">
        <v>0.244813278008298</v>
      </c>
    </row>
    <row r="312" spans="1:15" x14ac:dyDescent="0.55000000000000004">
      <c r="A312" t="s">
        <v>3859</v>
      </c>
      <c r="B312" t="s">
        <v>3807</v>
      </c>
      <c r="C312" s="4" t="s">
        <v>1983</v>
      </c>
      <c r="D312" s="4" t="s">
        <v>4070</v>
      </c>
      <c r="E312">
        <v>0.13636363636363599</v>
      </c>
      <c r="F312">
        <f t="shared" si="8"/>
        <v>0.16279069767441801</v>
      </c>
      <c r="G312">
        <f t="shared" si="9"/>
        <v>0.19521912350597601</v>
      </c>
      <c r="H312" s="4"/>
      <c r="I312" t="s">
        <v>1286</v>
      </c>
      <c r="J312" s="4" t="s">
        <v>1257</v>
      </c>
      <c r="K312">
        <v>0.16279069767441801</v>
      </c>
      <c r="M312" t="s">
        <v>1286</v>
      </c>
      <c r="N312" t="s">
        <v>1257</v>
      </c>
      <c r="O312">
        <v>0.19521912350597601</v>
      </c>
    </row>
    <row r="313" spans="1:15" x14ac:dyDescent="0.55000000000000004">
      <c r="A313" t="s">
        <v>3859</v>
      </c>
      <c r="B313" t="s">
        <v>3834</v>
      </c>
      <c r="C313" s="4" t="s">
        <v>4071</v>
      </c>
      <c r="D313" s="4" t="s">
        <v>1668</v>
      </c>
      <c r="E313">
        <v>0.123595505617977</v>
      </c>
      <c r="F313">
        <f t="shared" si="8"/>
        <v>0.15606936416184899</v>
      </c>
      <c r="G313">
        <f t="shared" si="9"/>
        <v>0.171875</v>
      </c>
      <c r="H313" s="4"/>
      <c r="I313" t="s">
        <v>1286</v>
      </c>
      <c r="J313" s="4" t="s">
        <v>1304</v>
      </c>
      <c r="K313">
        <v>0.15606936416184899</v>
      </c>
      <c r="M313" t="s">
        <v>1286</v>
      </c>
      <c r="N313" t="s">
        <v>1304</v>
      </c>
      <c r="O313">
        <v>0.171875</v>
      </c>
    </row>
    <row r="314" spans="1:15" x14ac:dyDescent="0.55000000000000004">
      <c r="A314" t="s">
        <v>3859</v>
      </c>
      <c r="B314" t="s">
        <v>3835</v>
      </c>
      <c r="C314" s="4" t="s">
        <v>1984</v>
      </c>
      <c r="D314" s="4" t="s">
        <v>4072</v>
      </c>
      <c r="E314">
        <v>0.13636363636363599</v>
      </c>
      <c r="F314">
        <f t="shared" si="8"/>
        <v>0.183431952662721</v>
      </c>
      <c r="G314">
        <f t="shared" si="9"/>
        <v>0.209677419354838</v>
      </c>
      <c r="H314" s="4"/>
      <c r="I314" t="s">
        <v>1286</v>
      </c>
      <c r="J314" s="4" t="s">
        <v>1290</v>
      </c>
      <c r="K314">
        <v>0.183431952662721</v>
      </c>
      <c r="M314" t="s">
        <v>1286</v>
      </c>
      <c r="N314" t="s">
        <v>1290</v>
      </c>
      <c r="O314">
        <v>0.209677419354838</v>
      </c>
    </row>
    <row r="315" spans="1:15" x14ac:dyDescent="0.55000000000000004">
      <c r="A315" t="s">
        <v>3859</v>
      </c>
      <c r="B315" t="s">
        <v>3836</v>
      </c>
      <c r="C315" s="4" t="s">
        <v>1985</v>
      </c>
      <c r="D315" s="4" t="s">
        <v>4073</v>
      </c>
      <c r="E315">
        <v>0.17647058823529399</v>
      </c>
      <c r="F315">
        <f t="shared" si="8"/>
        <v>0.20481927710843301</v>
      </c>
      <c r="G315">
        <f t="shared" si="9"/>
        <v>0.21457489878542499</v>
      </c>
      <c r="H315" s="4"/>
      <c r="I315" t="s">
        <v>1286</v>
      </c>
      <c r="J315" s="4" t="s">
        <v>1305</v>
      </c>
      <c r="K315">
        <v>0.20481927710843301</v>
      </c>
      <c r="M315" t="s">
        <v>1286</v>
      </c>
      <c r="N315" t="s">
        <v>1305</v>
      </c>
      <c r="O315">
        <v>0.21457489878542499</v>
      </c>
    </row>
    <row r="316" spans="1:15" x14ac:dyDescent="0.55000000000000004">
      <c r="A316" t="s">
        <v>3859</v>
      </c>
      <c r="B316" t="s">
        <v>3837</v>
      </c>
      <c r="C316" s="4" t="s">
        <v>1986</v>
      </c>
      <c r="D316" s="4" t="s">
        <v>2656</v>
      </c>
      <c r="E316">
        <v>9.8901098901098897E-2</v>
      </c>
      <c r="F316">
        <f t="shared" si="8"/>
        <v>0.20481927710843301</v>
      </c>
      <c r="G316">
        <f t="shared" si="9"/>
        <v>0.25</v>
      </c>
      <c r="H316" s="4"/>
      <c r="I316" t="s">
        <v>1286</v>
      </c>
      <c r="J316" s="4" t="s">
        <v>1306</v>
      </c>
      <c r="K316">
        <v>0.20481927710843301</v>
      </c>
      <c r="M316" t="s">
        <v>1286</v>
      </c>
      <c r="N316" t="s">
        <v>1306</v>
      </c>
      <c r="O316">
        <v>0.25</v>
      </c>
    </row>
    <row r="317" spans="1:15" x14ac:dyDescent="0.55000000000000004">
      <c r="A317" t="s">
        <v>3859</v>
      </c>
      <c r="B317" t="s">
        <v>3808</v>
      </c>
      <c r="C317" s="4" t="s">
        <v>1987</v>
      </c>
      <c r="D317" s="4" t="s">
        <v>4074</v>
      </c>
      <c r="E317">
        <v>0.123595505617977</v>
      </c>
      <c r="F317">
        <f t="shared" si="8"/>
        <v>0.13636363636363599</v>
      </c>
      <c r="G317">
        <f t="shared" si="9"/>
        <v>0.17647058823529399</v>
      </c>
      <c r="H317" s="4"/>
      <c r="I317" t="s">
        <v>1286</v>
      </c>
      <c r="J317" s="4" t="s">
        <v>1258</v>
      </c>
      <c r="K317">
        <v>0.13636363636363599</v>
      </c>
      <c r="M317" t="s">
        <v>1286</v>
      </c>
      <c r="N317" t="s">
        <v>1258</v>
      </c>
      <c r="O317">
        <v>0.17647058823529399</v>
      </c>
    </row>
    <row r="318" spans="1:15" x14ac:dyDescent="0.55000000000000004">
      <c r="A318" t="s">
        <v>3859</v>
      </c>
      <c r="B318" t="s">
        <v>3809</v>
      </c>
      <c r="C318" s="4" t="s">
        <v>1988</v>
      </c>
      <c r="D318" s="4" t="s">
        <v>2681</v>
      </c>
      <c r="E318">
        <v>0.42857142857142799</v>
      </c>
      <c r="F318">
        <f t="shared" si="8"/>
        <v>0.50375939849623996</v>
      </c>
      <c r="G318">
        <f t="shared" si="9"/>
        <v>0.47783251231527002</v>
      </c>
      <c r="H318" s="4"/>
      <c r="I318" t="s">
        <v>1286</v>
      </c>
      <c r="J318" s="4" t="s">
        <v>1259</v>
      </c>
      <c r="K318">
        <v>0.50375939849623996</v>
      </c>
      <c r="M318" t="s">
        <v>1286</v>
      </c>
      <c r="N318" t="s">
        <v>1259</v>
      </c>
      <c r="O318">
        <v>0.47783251231527002</v>
      </c>
    </row>
    <row r="319" spans="1:15" x14ac:dyDescent="0.55000000000000004">
      <c r="A319" t="s">
        <v>3859</v>
      </c>
      <c r="B319" t="s">
        <v>3838</v>
      </c>
      <c r="C319" s="4" t="s">
        <v>1989</v>
      </c>
      <c r="D319" s="4" t="s">
        <v>4075</v>
      </c>
      <c r="E319">
        <v>5.2631578947368397E-2</v>
      </c>
      <c r="F319">
        <f t="shared" si="8"/>
        <v>0.16279069767441801</v>
      </c>
      <c r="G319">
        <f t="shared" si="9"/>
        <v>0.171875</v>
      </c>
      <c r="H319" s="4"/>
      <c r="I319" t="s">
        <v>1286</v>
      </c>
      <c r="J319" s="4" t="s">
        <v>1321</v>
      </c>
      <c r="K319">
        <v>0.16279069767441801</v>
      </c>
      <c r="M319" t="s">
        <v>1286</v>
      </c>
      <c r="N319" t="s">
        <v>1321</v>
      </c>
      <c r="O319">
        <v>0.171875</v>
      </c>
    </row>
    <row r="320" spans="1:15" x14ac:dyDescent="0.55000000000000004">
      <c r="A320" t="s">
        <v>3859</v>
      </c>
      <c r="B320" t="s">
        <v>3839</v>
      </c>
      <c r="C320" s="4" t="s">
        <v>1990</v>
      </c>
      <c r="D320" s="4" t="s">
        <v>4076</v>
      </c>
      <c r="E320">
        <v>0.11111111111111099</v>
      </c>
      <c r="F320">
        <f t="shared" si="8"/>
        <v>0.20481927710843301</v>
      </c>
      <c r="G320">
        <f t="shared" si="9"/>
        <v>0.234567901234567</v>
      </c>
      <c r="H320" s="4"/>
      <c r="I320" t="s">
        <v>1286</v>
      </c>
      <c r="J320" s="4" t="s">
        <v>1307</v>
      </c>
      <c r="K320">
        <v>0.20481927710843301</v>
      </c>
      <c r="M320" t="s">
        <v>1286</v>
      </c>
      <c r="N320" t="s">
        <v>1307</v>
      </c>
      <c r="O320">
        <v>0.234567901234567</v>
      </c>
    </row>
    <row r="321" spans="1:15" x14ac:dyDescent="0.55000000000000004">
      <c r="A321" t="s">
        <v>3859</v>
      </c>
      <c r="B321" t="s">
        <v>3840</v>
      </c>
      <c r="C321" s="4" t="s">
        <v>1991</v>
      </c>
      <c r="D321" s="4" t="s">
        <v>4077</v>
      </c>
      <c r="E321">
        <v>9.8901098901098897E-2</v>
      </c>
      <c r="F321">
        <f t="shared" si="8"/>
        <v>0.183431952662721</v>
      </c>
      <c r="G321">
        <f t="shared" si="9"/>
        <v>0.22950819672131101</v>
      </c>
      <c r="H321" s="4"/>
      <c r="I321" t="s">
        <v>1286</v>
      </c>
      <c r="J321" s="4" t="s">
        <v>1361</v>
      </c>
      <c r="K321">
        <v>0.183431952662721</v>
      </c>
      <c r="M321" t="s">
        <v>1286</v>
      </c>
      <c r="N321" t="s">
        <v>1361</v>
      </c>
      <c r="O321">
        <v>0.22950819672131101</v>
      </c>
    </row>
    <row r="322" spans="1:15" x14ac:dyDescent="0.55000000000000004">
      <c r="A322" t="s">
        <v>3859</v>
      </c>
      <c r="B322" t="s">
        <v>3810</v>
      </c>
      <c r="C322" s="4" t="s">
        <v>1992</v>
      </c>
      <c r="D322" s="4" t="s">
        <v>2735</v>
      </c>
      <c r="E322">
        <v>0.35135135135135098</v>
      </c>
      <c r="F322">
        <f t="shared" ref="F322:F385" si="10">K322</f>
        <v>0.44927536231884002</v>
      </c>
      <c r="G322">
        <f t="shared" ref="G322:G385" si="11">O322</f>
        <v>0.46341463414634099</v>
      </c>
      <c r="H322" s="4"/>
      <c r="I322" t="s">
        <v>1286</v>
      </c>
      <c r="J322" s="4" t="s">
        <v>1260</v>
      </c>
      <c r="K322">
        <v>0.44927536231884002</v>
      </c>
      <c r="M322" t="s">
        <v>1286</v>
      </c>
      <c r="N322" t="s">
        <v>1260</v>
      </c>
      <c r="O322">
        <v>0.46341463414634099</v>
      </c>
    </row>
    <row r="323" spans="1:15" x14ac:dyDescent="0.55000000000000004">
      <c r="A323" t="s">
        <v>3859</v>
      </c>
      <c r="B323" t="s">
        <v>3841</v>
      </c>
      <c r="C323" s="4" t="s">
        <v>1993</v>
      </c>
      <c r="D323" s="4" t="s">
        <v>3407</v>
      </c>
      <c r="E323">
        <v>0.20481927710843301</v>
      </c>
      <c r="F323">
        <f t="shared" si="10"/>
        <v>0.29032258064516098</v>
      </c>
      <c r="G323">
        <f t="shared" si="11"/>
        <v>0.30434782608695599</v>
      </c>
      <c r="H323" s="4"/>
      <c r="I323" t="s">
        <v>1286</v>
      </c>
      <c r="J323" s="4" t="s">
        <v>1291</v>
      </c>
      <c r="K323">
        <v>0.29032258064516098</v>
      </c>
      <c r="M323" t="s">
        <v>1286</v>
      </c>
      <c r="N323" t="s">
        <v>1291</v>
      </c>
      <c r="O323">
        <v>0.30434782608695599</v>
      </c>
    </row>
    <row r="324" spans="1:15" x14ac:dyDescent="0.55000000000000004">
      <c r="A324" t="s">
        <v>3859</v>
      </c>
      <c r="B324" t="s">
        <v>3811</v>
      </c>
      <c r="C324" s="4" t="s">
        <v>1994</v>
      </c>
      <c r="D324" s="4" t="s">
        <v>2789</v>
      </c>
      <c r="E324">
        <v>0.49253731343283502</v>
      </c>
      <c r="F324">
        <f t="shared" si="10"/>
        <v>0.43884892086330901</v>
      </c>
      <c r="G324">
        <f t="shared" si="11"/>
        <v>0.5</v>
      </c>
      <c r="H324" s="4"/>
      <c r="I324" t="s">
        <v>1286</v>
      </c>
      <c r="J324" s="4" t="s">
        <v>1261</v>
      </c>
      <c r="K324">
        <v>0.43884892086330901</v>
      </c>
      <c r="M324" t="s">
        <v>1286</v>
      </c>
      <c r="N324" t="s">
        <v>1261</v>
      </c>
      <c r="O324">
        <v>0.5</v>
      </c>
    </row>
    <row r="325" spans="1:15" x14ac:dyDescent="0.55000000000000004">
      <c r="A325" t="s">
        <v>3859</v>
      </c>
      <c r="B325" t="s">
        <v>3842</v>
      </c>
      <c r="C325" s="4" t="s">
        <v>1995</v>
      </c>
      <c r="D325" s="4" t="s">
        <v>3408</v>
      </c>
      <c r="E325">
        <v>8.6956521739130405E-2</v>
      </c>
      <c r="F325">
        <f t="shared" si="10"/>
        <v>0.21212121212121199</v>
      </c>
      <c r="G325">
        <f t="shared" si="11"/>
        <v>0.244813278008298</v>
      </c>
      <c r="H325" s="4"/>
      <c r="I325" t="s">
        <v>1286</v>
      </c>
      <c r="J325" s="4" t="s">
        <v>1308</v>
      </c>
      <c r="K325">
        <v>0.21212121212121199</v>
      </c>
      <c r="M325" t="s">
        <v>1286</v>
      </c>
      <c r="N325" t="s">
        <v>1308</v>
      </c>
      <c r="O325">
        <v>0.244813278008298</v>
      </c>
    </row>
    <row r="326" spans="1:15" x14ac:dyDescent="0.55000000000000004">
      <c r="A326" t="s">
        <v>3859</v>
      </c>
      <c r="B326" t="s">
        <v>3812</v>
      </c>
      <c r="C326" s="4" t="s">
        <v>1996</v>
      </c>
      <c r="D326" s="4" t="s">
        <v>4078</v>
      </c>
      <c r="E326">
        <v>0.14942528735632099</v>
      </c>
      <c r="F326">
        <f t="shared" si="10"/>
        <v>0.17647058823529399</v>
      </c>
      <c r="G326">
        <f t="shared" si="11"/>
        <v>0.20481927710843301</v>
      </c>
      <c r="H326" s="4"/>
      <c r="I326" t="s">
        <v>1286</v>
      </c>
      <c r="J326" s="4" t="s">
        <v>1262</v>
      </c>
      <c r="K326">
        <v>0.17647058823529399</v>
      </c>
      <c r="M326" t="s">
        <v>1286</v>
      </c>
      <c r="N326" t="s">
        <v>1262</v>
      </c>
      <c r="O326">
        <v>0.20481927710843301</v>
      </c>
    </row>
    <row r="327" spans="1:15" x14ac:dyDescent="0.55000000000000004">
      <c r="A327" t="s">
        <v>3859</v>
      </c>
      <c r="B327" t="s">
        <v>3813</v>
      </c>
      <c r="C327" s="4" t="s">
        <v>1997</v>
      </c>
      <c r="D327" s="4" t="s">
        <v>2829</v>
      </c>
      <c r="E327">
        <v>0.40845070422535201</v>
      </c>
      <c r="F327">
        <f t="shared" si="10"/>
        <v>0.36054421768707401</v>
      </c>
      <c r="G327">
        <f t="shared" si="11"/>
        <v>0.35746606334841602</v>
      </c>
      <c r="H327" s="4"/>
      <c r="I327" t="s">
        <v>1286</v>
      </c>
      <c r="J327" s="4" t="s">
        <v>1263</v>
      </c>
      <c r="K327">
        <v>0.36054421768707401</v>
      </c>
      <c r="M327" t="s">
        <v>1286</v>
      </c>
      <c r="N327" t="s">
        <v>1263</v>
      </c>
      <c r="O327">
        <v>0.35746606334841602</v>
      </c>
    </row>
    <row r="328" spans="1:15" x14ac:dyDescent="0.55000000000000004">
      <c r="A328" t="s">
        <v>3859</v>
      </c>
      <c r="B328" t="s">
        <v>3814</v>
      </c>
      <c r="C328" s="4" t="s">
        <v>1998</v>
      </c>
      <c r="D328" s="4" t="s">
        <v>3409</v>
      </c>
      <c r="E328">
        <v>0.28205128205128199</v>
      </c>
      <c r="F328">
        <f t="shared" si="10"/>
        <v>0.33333333333333298</v>
      </c>
      <c r="G328">
        <f t="shared" si="11"/>
        <v>0.36986301369863001</v>
      </c>
      <c r="H328" s="4"/>
      <c r="I328" t="s">
        <v>1286</v>
      </c>
      <c r="J328" s="4" t="s">
        <v>1264</v>
      </c>
      <c r="K328">
        <v>0.33333333333333298</v>
      </c>
      <c r="M328" t="s">
        <v>1286</v>
      </c>
      <c r="N328" t="s">
        <v>1264</v>
      </c>
      <c r="O328">
        <v>0.36986301369863001</v>
      </c>
    </row>
    <row r="329" spans="1:15" x14ac:dyDescent="0.55000000000000004">
      <c r="A329" t="s">
        <v>3859</v>
      </c>
      <c r="B329" t="s">
        <v>3843</v>
      </c>
      <c r="C329" s="4" t="s">
        <v>1999</v>
      </c>
      <c r="D329" s="4" t="s">
        <v>2877</v>
      </c>
      <c r="E329">
        <v>0.58730158730158699</v>
      </c>
      <c r="F329">
        <f t="shared" si="10"/>
        <v>0.55038759689922401</v>
      </c>
      <c r="G329">
        <f t="shared" si="11"/>
        <v>0.62162162162162105</v>
      </c>
      <c r="H329" s="4"/>
      <c r="I329" t="s">
        <v>1286</v>
      </c>
      <c r="J329" s="4" t="s">
        <v>1309</v>
      </c>
      <c r="K329">
        <v>0.55038759689922401</v>
      </c>
      <c r="M329" t="s">
        <v>1286</v>
      </c>
      <c r="N329" t="s">
        <v>1309</v>
      </c>
      <c r="O329">
        <v>0.62162162162162105</v>
      </c>
    </row>
    <row r="330" spans="1:15" x14ac:dyDescent="0.55000000000000004">
      <c r="A330" t="s">
        <v>3859</v>
      </c>
      <c r="B330" t="s">
        <v>3815</v>
      </c>
      <c r="C330" s="4" t="s">
        <v>2000</v>
      </c>
      <c r="D330" s="4" t="s">
        <v>3411</v>
      </c>
      <c r="E330">
        <v>0.25</v>
      </c>
      <c r="F330">
        <f t="shared" si="10"/>
        <v>0.33333333333333298</v>
      </c>
      <c r="G330">
        <f t="shared" si="11"/>
        <v>0.32743362831858402</v>
      </c>
      <c r="H330" s="4"/>
      <c r="I330" t="s">
        <v>1286</v>
      </c>
      <c r="J330" s="4" t="s">
        <v>1265</v>
      </c>
      <c r="K330">
        <v>0.33333333333333298</v>
      </c>
      <c r="M330" t="s">
        <v>1286</v>
      </c>
      <c r="N330" t="s">
        <v>1265</v>
      </c>
      <c r="O330">
        <v>0.32743362831858402</v>
      </c>
    </row>
    <row r="331" spans="1:15" x14ac:dyDescent="0.55000000000000004">
      <c r="A331" t="s">
        <v>3859</v>
      </c>
      <c r="B331" t="s">
        <v>3816</v>
      </c>
      <c r="C331" s="4" t="s">
        <v>2001</v>
      </c>
      <c r="D331" s="4" t="s">
        <v>2924</v>
      </c>
      <c r="E331">
        <v>0.36986301369863001</v>
      </c>
      <c r="F331">
        <f t="shared" si="10"/>
        <v>0.37931034482758602</v>
      </c>
      <c r="G331">
        <f t="shared" si="11"/>
        <v>0.38248847926267199</v>
      </c>
      <c r="H331" s="4"/>
      <c r="I331" t="s">
        <v>1286</v>
      </c>
      <c r="J331" s="4" t="s">
        <v>1266</v>
      </c>
      <c r="K331">
        <v>0.37931034482758602</v>
      </c>
      <c r="M331" t="s">
        <v>1286</v>
      </c>
      <c r="N331" t="s">
        <v>1266</v>
      </c>
      <c r="O331">
        <v>0.38248847926267199</v>
      </c>
    </row>
    <row r="332" spans="1:15" x14ac:dyDescent="0.55000000000000004">
      <c r="A332" t="s">
        <v>3859</v>
      </c>
      <c r="B332" t="s">
        <v>3817</v>
      </c>
      <c r="C332" s="4" t="s">
        <v>2002</v>
      </c>
      <c r="D332" s="4" t="s">
        <v>4079</v>
      </c>
      <c r="E332">
        <v>0.265822784810126</v>
      </c>
      <c r="F332">
        <f t="shared" si="10"/>
        <v>0.32450331125827803</v>
      </c>
      <c r="G332">
        <f t="shared" si="11"/>
        <v>0.30434782608695599</v>
      </c>
      <c r="H332" s="4"/>
      <c r="I332" t="s">
        <v>1286</v>
      </c>
      <c r="J332" s="4" t="s">
        <v>1267</v>
      </c>
      <c r="K332">
        <v>0.32450331125827803</v>
      </c>
      <c r="M332" t="s">
        <v>1286</v>
      </c>
      <c r="N332" t="s">
        <v>1267</v>
      </c>
      <c r="O332">
        <v>0.30434782608695599</v>
      </c>
    </row>
    <row r="333" spans="1:15" x14ac:dyDescent="0.55000000000000004">
      <c r="A333" t="s">
        <v>3859</v>
      </c>
      <c r="B333" t="s">
        <v>3818</v>
      </c>
      <c r="C333" s="4" t="s">
        <v>2003</v>
      </c>
      <c r="D333" s="4" t="s">
        <v>2982</v>
      </c>
      <c r="E333">
        <v>0.25</v>
      </c>
      <c r="F333">
        <f t="shared" si="10"/>
        <v>0.31578947368421001</v>
      </c>
      <c r="G333">
        <f t="shared" si="11"/>
        <v>0.36363636363636298</v>
      </c>
      <c r="H333" s="4"/>
      <c r="I333" t="s">
        <v>1286</v>
      </c>
      <c r="J333" s="4" t="s">
        <v>1268</v>
      </c>
      <c r="K333">
        <v>0.31578947368421001</v>
      </c>
      <c r="M333" t="s">
        <v>1286</v>
      </c>
      <c r="N333" t="s">
        <v>1268</v>
      </c>
      <c r="O333">
        <v>0.36363636363636298</v>
      </c>
    </row>
    <row r="334" spans="1:15" x14ac:dyDescent="0.55000000000000004">
      <c r="A334" t="s">
        <v>3859</v>
      </c>
      <c r="B334" t="s">
        <v>3844</v>
      </c>
      <c r="C334" s="4" t="s">
        <v>2004</v>
      </c>
      <c r="D334" s="4" t="s">
        <v>4080</v>
      </c>
      <c r="E334">
        <v>0.29870129870129802</v>
      </c>
      <c r="F334">
        <f t="shared" si="10"/>
        <v>0.30718954248365998</v>
      </c>
      <c r="G334">
        <f t="shared" si="11"/>
        <v>0.30434782608695599</v>
      </c>
      <c r="H334" s="4"/>
      <c r="I334" t="s">
        <v>1286</v>
      </c>
      <c r="J334" s="4" t="s">
        <v>1340</v>
      </c>
      <c r="K334">
        <v>0.30718954248365998</v>
      </c>
      <c r="M334" t="s">
        <v>1286</v>
      </c>
      <c r="N334" t="s">
        <v>1340</v>
      </c>
      <c r="O334">
        <v>0.30434782608695599</v>
      </c>
    </row>
    <row r="335" spans="1:15" x14ac:dyDescent="0.55000000000000004">
      <c r="A335" t="s">
        <v>3859</v>
      </c>
      <c r="B335" t="s">
        <v>3819</v>
      </c>
      <c r="C335" s="4" t="s">
        <v>2005</v>
      </c>
      <c r="D335" s="4" t="s">
        <v>4081</v>
      </c>
      <c r="E335">
        <v>0.265822784810126</v>
      </c>
      <c r="F335">
        <f t="shared" si="10"/>
        <v>0.28205128205128199</v>
      </c>
      <c r="G335">
        <f t="shared" si="11"/>
        <v>0.25</v>
      </c>
      <c r="H335" s="4"/>
      <c r="I335" t="s">
        <v>1286</v>
      </c>
      <c r="J335" s="4" t="s">
        <v>1269</v>
      </c>
      <c r="K335">
        <v>0.28205128205128199</v>
      </c>
      <c r="M335" t="s">
        <v>1286</v>
      </c>
      <c r="N335" t="s">
        <v>1269</v>
      </c>
      <c r="O335">
        <v>0.25</v>
      </c>
    </row>
    <row r="336" spans="1:15" x14ac:dyDescent="0.55000000000000004">
      <c r="A336" t="s">
        <v>3859</v>
      </c>
      <c r="B336" t="s">
        <v>3820</v>
      </c>
      <c r="C336" s="4" t="s">
        <v>2006</v>
      </c>
      <c r="D336" s="4" t="s">
        <v>3032</v>
      </c>
      <c r="E336">
        <v>0.35135135135135098</v>
      </c>
      <c r="F336">
        <f t="shared" si="10"/>
        <v>0.36986301369863001</v>
      </c>
      <c r="G336">
        <f t="shared" si="11"/>
        <v>0.401869158878504</v>
      </c>
      <c r="H336" s="4"/>
      <c r="I336" t="s">
        <v>1286</v>
      </c>
      <c r="J336" s="4" t="s">
        <v>1270</v>
      </c>
      <c r="K336">
        <v>0.36986301369863001</v>
      </c>
      <c r="M336" t="s">
        <v>1286</v>
      </c>
      <c r="N336" t="s">
        <v>1270</v>
      </c>
      <c r="O336">
        <v>0.401869158878504</v>
      </c>
    </row>
    <row r="337" spans="1:15" x14ac:dyDescent="0.55000000000000004">
      <c r="A337" t="s">
        <v>3859</v>
      </c>
      <c r="B337" t="s">
        <v>3821</v>
      </c>
      <c r="C337" s="4" t="s">
        <v>2007</v>
      </c>
      <c r="D337" s="4" t="s">
        <v>3063</v>
      </c>
      <c r="E337">
        <v>0.14942528735632099</v>
      </c>
      <c r="F337">
        <f t="shared" si="10"/>
        <v>0.19047619047618999</v>
      </c>
      <c r="G337">
        <f t="shared" si="11"/>
        <v>0.20481927710843301</v>
      </c>
      <c r="H337" s="4"/>
      <c r="I337" t="s">
        <v>1286</v>
      </c>
      <c r="J337" s="4" t="s">
        <v>1271</v>
      </c>
      <c r="K337">
        <v>0.19047619047618999</v>
      </c>
      <c r="M337" t="s">
        <v>1286</v>
      </c>
      <c r="N337" t="s">
        <v>1271</v>
      </c>
      <c r="O337">
        <v>0.20481927710843301</v>
      </c>
    </row>
    <row r="338" spans="1:15" x14ac:dyDescent="0.55000000000000004">
      <c r="A338" t="s">
        <v>3859</v>
      </c>
      <c r="B338" t="s">
        <v>3822</v>
      </c>
      <c r="C338" s="4" t="s">
        <v>2008</v>
      </c>
      <c r="D338" s="4" t="s">
        <v>3093</v>
      </c>
      <c r="E338">
        <v>0.42857142857142799</v>
      </c>
      <c r="F338">
        <f t="shared" si="10"/>
        <v>0.47058823529411697</v>
      </c>
      <c r="G338">
        <f t="shared" si="11"/>
        <v>0.47783251231527002</v>
      </c>
      <c r="H338" s="4"/>
      <c r="I338" t="s">
        <v>1286</v>
      </c>
      <c r="J338" s="4" t="s">
        <v>1272</v>
      </c>
      <c r="K338">
        <v>0.47058823529411697</v>
      </c>
      <c r="M338" t="s">
        <v>1286</v>
      </c>
      <c r="N338" t="s">
        <v>1272</v>
      </c>
      <c r="O338">
        <v>0.47783251231527002</v>
      </c>
    </row>
    <row r="339" spans="1:15" x14ac:dyDescent="0.55000000000000004">
      <c r="A339" t="s">
        <v>3859</v>
      </c>
      <c r="B339" t="s">
        <v>3845</v>
      </c>
      <c r="C339" s="4" t="s">
        <v>2009</v>
      </c>
      <c r="D339" s="4" t="s">
        <v>4082</v>
      </c>
      <c r="E339">
        <v>0.20481927710843301</v>
      </c>
      <c r="F339">
        <f t="shared" si="10"/>
        <v>0.32450331125827803</v>
      </c>
      <c r="G339">
        <f t="shared" si="11"/>
        <v>0.38888888888888801</v>
      </c>
      <c r="H339" s="4"/>
      <c r="I339" t="s">
        <v>1286</v>
      </c>
      <c r="J339" s="4" t="s">
        <v>1315</v>
      </c>
      <c r="K339">
        <v>0.32450331125827803</v>
      </c>
      <c r="M339" t="s">
        <v>1286</v>
      </c>
      <c r="N339" t="s">
        <v>1315</v>
      </c>
      <c r="O339">
        <v>0.38888888888888801</v>
      </c>
    </row>
    <row r="340" spans="1:15" x14ac:dyDescent="0.55000000000000004">
      <c r="A340" t="s">
        <v>3859</v>
      </c>
      <c r="B340" t="s">
        <v>3846</v>
      </c>
      <c r="C340" s="4" t="s">
        <v>2010</v>
      </c>
      <c r="D340" s="4" t="s">
        <v>4083</v>
      </c>
      <c r="E340">
        <v>7.5268817204300995E-2</v>
      </c>
      <c r="F340">
        <f t="shared" si="10"/>
        <v>0.123595505617977</v>
      </c>
      <c r="G340">
        <f t="shared" si="11"/>
        <v>0.15830115830115801</v>
      </c>
      <c r="H340" s="4"/>
      <c r="I340" t="s">
        <v>1286</v>
      </c>
      <c r="J340" s="4" t="s">
        <v>1316</v>
      </c>
      <c r="K340">
        <v>0.123595505617977</v>
      </c>
      <c r="M340" t="s">
        <v>1286</v>
      </c>
      <c r="N340" t="s">
        <v>1316</v>
      </c>
      <c r="O340">
        <v>0.15830115830115801</v>
      </c>
    </row>
    <row r="341" spans="1:15" x14ac:dyDescent="0.55000000000000004">
      <c r="A341" t="s">
        <v>3859</v>
      </c>
      <c r="B341" t="s">
        <v>3823</v>
      </c>
      <c r="C341" s="4" t="s">
        <v>2011</v>
      </c>
      <c r="D341" s="4" t="s">
        <v>4084</v>
      </c>
      <c r="E341">
        <v>0.25</v>
      </c>
      <c r="F341">
        <f t="shared" si="10"/>
        <v>0.273885350318471</v>
      </c>
      <c r="G341">
        <f t="shared" si="11"/>
        <v>0.27659574468085102</v>
      </c>
      <c r="H341" s="4"/>
      <c r="I341" t="s">
        <v>1286</v>
      </c>
      <c r="J341" s="4" t="s">
        <v>1273</v>
      </c>
      <c r="K341">
        <v>0.273885350318471</v>
      </c>
      <c r="M341" t="s">
        <v>1286</v>
      </c>
      <c r="N341" t="s">
        <v>1273</v>
      </c>
      <c r="O341">
        <v>0.27659574468085102</v>
      </c>
    </row>
    <row r="342" spans="1:15" x14ac:dyDescent="0.55000000000000004">
      <c r="A342" t="s">
        <v>3859</v>
      </c>
      <c r="B342" t="s">
        <v>3824</v>
      </c>
      <c r="C342" s="4" t="s">
        <v>4085</v>
      </c>
      <c r="D342" s="4" t="s">
        <v>1713</v>
      </c>
      <c r="E342">
        <v>0.19047619047618999</v>
      </c>
      <c r="F342">
        <f t="shared" si="10"/>
        <v>0.20481927710843301</v>
      </c>
      <c r="G342">
        <f t="shared" si="11"/>
        <v>0.22950819672131101</v>
      </c>
      <c r="H342" s="4"/>
      <c r="I342" t="s">
        <v>1286</v>
      </c>
      <c r="J342" s="4" t="s">
        <v>1255</v>
      </c>
      <c r="K342">
        <v>0.20481927710843301</v>
      </c>
      <c r="M342" t="s">
        <v>1286</v>
      </c>
      <c r="N342" t="s">
        <v>1255</v>
      </c>
      <c r="O342">
        <v>0.22950819672131101</v>
      </c>
    </row>
    <row r="343" spans="1:15" x14ac:dyDescent="0.55000000000000004">
      <c r="A343" t="s">
        <v>3859</v>
      </c>
      <c r="B343" t="s">
        <v>3847</v>
      </c>
      <c r="C343" s="4" t="s">
        <v>2012</v>
      </c>
      <c r="D343" s="4" t="s">
        <v>3220</v>
      </c>
      <c r="E343">
        <v>0.16279069767441801</v>
      </c>
      <c r="F343">
        <f t="shared" si="10"/>
        <v>0.219512195121951</v>
      </c>
      <c r="G343">
        <f t="shared" si="11"/>
        <v>0.22950819672131101</v>
      </c>
      <c r="H343" s="4"/>
      <c r="I343" t="s">
        <v>1286</v>
      </c>
      <c r="J343" s="4" t="s">
        <v>1296</v>
      </c>
      <c r="K343">
        <v>0.219512195121951</v>
      </c>
      <c r="M343" t="s">
        <v>1286</v>
      </c>
      <c r="N343" t="s">
        <v>1296</v>
      </c>
      <c r="O343">
        <v>0.22950819672131101</v>
      </c>
    </row>
    <row r="344" spans="1:15" x14ac:dyDescent="0.55000000000000004">
      <c r="A344" t="s">
        <v>3859</v>
      </c>
      <c r="B344" t="s">
        <v>3825</v>
      </c>
      <c r="C344" s="4" t="s">
        <v>2013</v>
      </c>
      <c r="D344" s="4" t="s">
        <v>4086</v>
      </c>
      <c r="E344">
        <v>7.5268817204300995E-2</v>
      </c>
      <c r="F344">
        <f t="shared" si="10"/>
        <v>0.129943502824858</v>
      </c>
      <c r="G344">
        <f t="shared" si="11"/>
        <v>0.15830115830115801</v>
      </c>
      <c r="H344" s="4"/>
      <c r="I344" t="s">
        <v>1286</v>
      </c>
      <c r="J344" s="4" t="s">
        <v>1274</v>
      </c>
      <c r="K344">
        <v>0.129943502824858</v>
      </c>
      <c r="M344" t="s">
        <v>1286</v>
      </c>
      <c r="N344" t="s">
        <v>1274</v>
      </c>
      <c r="O344">
        <v>0.15830115830115801</v>
      </c>
    </row>
    <row r="345" spans="1:15" x14ac:dyDescent="0.55000000000000004">
      <c r="A345" t="s">
        <v>3859</v>
      </c>
      <c r="B345" t="s">
        <v>3848</v>
      </c>
      <c r="C345" s="4" t="s">
        <v>2014</v>
      </c>
      <c r="D345" s="4" t="s">
        <v>4087</v>
      </c>
      <c r="E345">
        <v>0.19047619047618999</v>
      </c>
      <c r="F345">
        <f t="shared" si="10"/>
        <v>0.17647058823529399</v>
      </c>
      <c r="G345">
        <f t="shared" si="11"/>
        <v>0.20481927710843301</v>
      </c>
      <c r="H345" s="4"/>
      <c r="I345" t="s">
        <v>1286</v>
      </c>
      <c r="J345" s="4" t="s">
        <v>1326</v>
      </c>
      <c r="K345">
        <v>0.17647058823529399</v>
      </c>
      <c r="M345" t="s">
        <v>1286</v>
      </c>
      <c r="N345" t="s">
        <v>1326</v>
      </c>
      <c r="O345">
        <v>0.20481927710843301</v>
      </c>
    </row>
    <row r="346" spans="1:15" x14ac:dyDescent="0.55000000000000004">
      <c r="A346" t="s">
        <v>3859</v>
      </c>
      <c r="B346" t="s">
        <v>3849</v>
      </c>
      <c r="C346" s="4" t="s">
        <v>2015</v>
      </c>
      <c r="D346" s="4" t="s">
        <v>3307</v>
      </c>
      <c r="E346">
        <v>0.29870129870129802</v>
      </c>
      <c r="F346">
        <f t="shared" si="10"/>
        <v>0.273885350318471</v>
      </c>
      <c r="G346">
        <f t="shared" si="11"/>
        <v>0.31004366812227002</v>
      </c>
      <c r="H346" s="4"/>
      <c r="I346" t="s">
        <v>1286</v>
      </c>
      <c r="J346" s="4" t="s">
        <v>1329</v>
      </c>
      <c r="K346">
        <v>0.273885350318471</v>
      </c>
      <c r="M346" t="s">
        <v>1286</v>
      </c>
      <c r="N346" t="s">
        <v>1329</v>
      </c>
      <c r="O346">
        <v>0.31004366812227002</v>
      </c>
    </row>
    <row r="347" spans="1:15" x14ac:dyDescent="0.55000000000000004">
      <c r="A347" t="s">
        <v>3859</v>
      </c>
      <c r="B347" t="s">
        <v>3850</v>
      </c>
      <c r="C347" s="4" t="s">
        <v>2016</v>
      </c>
      <c r="D347" s="4" t="s">
        <v>4088</v>
      </c>
      <c r="E347">
        <v>7.5268817204300995E-2</v>
      </c>
      <c r="F347">
        <f t="shared" si="10"/>
        <v>0.16279069767441801</v>
      </c>
      <c r="G347">
        <f t="shared" si="11"/>
        <v>0.181102362204724</v>
      </c>
      <c r="H347" s="4"/>
      <c r="I347" t="s">
        <v>1286</v>
      </c>
      <c r="J347" s="4" t="s">
        <v>1323</v>
      </c>
      <c r="K347">
        <v>0.16279069767441801</v>
      </c>
      <c r="M347" t="s">
        <v>1286</v>
      </c>
      <c r="N347" t="s">
        <v>1323</v>
      </c>
      <c r="O347">
        <v>0.181102362204724</v>
      </c>
    </row>
    <row r="348" spans="1:15" x14ac:dyDescent="0.55000000000000004">
      <c r="A348" t="s">
        <v>3859</v>
      </c>
      <c r="B348" t="s">
        <v>4495</v>
      </c>
      <c r="C348" s="4" t="s">
        <v>2017</v>
      </c>
      <c r="D348" s="4" t="s">
        <v>4089</v>
      </c>
      <c r="E348">
        <v>0.16279069767441801</v>
      </c>
      <c r="F348">
        <f t="shared" si="10"/>
        <v>0.19760479041916101</v>
      </c>
      <c r="G348">
        <f t="shared" si="11"/>
        <v>0.19047619047618999</v>
      </c>
      <c r="H348" s="4"/>
      <c r="I348" t="s">
        <v>1286</v>
      </c>
      <c r="J348" s="4" t="s">
        <v>1275</v>
      </c>
      <c r="K348">
        <v>0.19760479041916101</v>
      </c>
      <c r="M348" t="s">
        <v>1286</v>
      </c>
      <c r="N348" t="s">
        <v>1275</v>
      </c>
      <c r="O348">
        <v>0.19047619047618999</v>
      </c>
    </row>
    <row r="349" spans="1:15" x14ac:dyDescent="0.55000000000000004">
      <c r="A349" t="s">
        <v>3860</v>
      </c>
      <c r="B349" t="s">
        <v>3833</v>
      </c>
      <c r="C349" s="4" t="s">
        <v>4090</v>
      </c>
      <c r="D349" s="4" t="s">
        <v>2018</v>
      </c>
      <c r="E349">
        <v>0.265822784810126</v>
      </c>
      <c r="F349">
        <f t="shared" si="10"/>
        <v>0.30718954248365998</v>
      </c>
      <c r="G349">
        <f t="shared" si="11"/>
        <v>0.32743362831858402</v>
      </c>
      <c r="H349" s="4"/>
      <c r="I349" t="s">
        <v>1333</v>
      </c>
      <c r="J349" s="4" t="s">
        <v>1287</v>
      </c>
      <c r="K349">
        <v>0.30718954248365998</v>
      </c>
      <c r="M349" t="s">
        <v>1333</v>
      </c>
      <c r="N349" t="s">
        <v>1287</v>
      </c>
      <c r="O349">
        <v>0.32743362831858402</v>
      </c>
    </row>
    <row r="350" spans="1:15" x14ac:dyDescent="0.55000000000000004">
      <c r="A350" t="s">
        <v>3860</v>
      </c>
      <c r="B350" t="s">
        <v>3806</v>
      </c>
      <c r="C350" s="4" t="s">
        <v>2055</v>
      </c>
      <c r="D350" s="4" t="s">
        <v>2609</v>
      </c>
      <c r="E350">
        <v>0.13636363636363599</v>
      </c>
      <c r="F350">
        <f t="shared" si="10"/>
        <v>0.21212121212121199</v>
      </c>
      <c r="G350">
        <f t="shared" si="11"/>
        <v>0.219512195121951</v>
      </c>
      <c r="H350" s="4"/>
      <c r="I350" t="s">
        <v>1333</v>
      </c>
      <c r="J350" s="4" t="s">
        <v>1256</v>
      </c>
      <c r="K350">
        <v>0.21212121212121199</v>
      </c>
      <c r="M350" t="s">
        <v>1333</v>
      </c>
      <c r="N350" t="s">
        <v>1256</v>
      </c>
      <c r="O350">
        <v>0.219512195121951</v>
      </c>
    </row>
    <row r="351" spans="1:15" x14ac:dyDescent="0.55000000000000004">
      <c r="A351" t="s">
        <v>3860</v>
      </c>
      <c r="B351" t="s">
        <v>3807</v>
      </c>
      <c r="C351" s="4" t="s">
        <v>2056</v>
      </c>
      <c r="D351" s="4" t="s">
        <v>4091</v>
      </c>
      <c r="E351">
        <v>0.13636363636363599</v>
      </c>
      <c r="F351">
        <f t="shared" si="10"/>
        <v>0.14942528735632099</v>
      </c>
      <c r="G351">
        <f t="shared" si="11"/>
        <v>0.16279069767441801</v>
      </c>
      <c r="H351" s="4"/>
      <c r="I351" t="s">
        <v>1333</v>
      </c>
      <c r="J351" s="4" t="s">
        <v>1257</v>
      </c>
      <c r="K351">
        <v>0.14942528735632099</v>
      </c>
      <c r="M351" t="s">
        <v>1333</v>
      </c>
      <c r="N351" t="s">
        <v>1257</v>
      </c>
      <c r="O351">
        <v>0.16279069767441801</v>
      </c>
    </row>
    <row r="352" spans="1:15" x14ac:dyDescent="0.55000000000000004">
      <c r="A352" t="s">
        <v>3860</v>
      </c>
      <c r="B352" t="s">
        <v>3834</v>
      </c>
      <c r="C352" s="4" t="s">
        <v>4092</v>
      </c>
      <c r="D352" s="4" t="s">
        <v>1670</v>
      </c>
      <c r="E352">
        <v>0.11111111111111099</v>
      </c>
      <c r="F352">
        <f t="shared" si="10"/>
        <v>0.14942528735632099</v>
      </c>
      <c r="G352">
        <f t="shared" si="11"/>
        <v>0.167315175097276</v>
      </c>
      <c r="H352" s="4"/>
      <c r="I352" t="s">
        <v>1333</v>
      </c>
      <c r="J352" s="4" t="s">
        <v>1304</v>
      </c>
      <c r="K352">
        <v>0.14942528735632099</v>
      </c>
      <c r="M352" t="s">
        <v>1333</v>
      </c>
      <c r="N352" t="s">
        <v>1304</v>
      </c>
      <c r="O352">
        <v>0.167315175097276</v>
      </c>
    </row>
    <row r="353" spans="1:15" x14ac:dyDescent="0.55000000000000004">
      <c r="A353" t="s">
        <v>3860</v>
      </c>
      <c r="B353" t="s">
        <v>3835</v>
      </c>
      <c r="C353" s="4" t="s">
        <v>2057</v>
      </c>
      <c r="D353" s="4" t="s">
        <v>3413</v>
      </c>
      <c r="E353">
        <v>0.123595505617977</v>
      </c>
      <c r="F353">
        <f t="shared" si="10"/>
        <v>0.17647058823529399</v>
      </c>
      <c r="G353">
        <f t="shared" si="11"/>
        <v>0.2</v>
      </c>
      <c r="H353" s="4"/>
      <c r="I353" t="s">
        <v>1333</v>
      </c>
      <c r="J353" s="4" t="s">
        <v>1290</v>
      </c>
      <c r="K353">
        <v>0.17647058823529399</v>
      </c>
      <c r="M353" t="s">
        <v>1333</v>
      </c>
      <c r="N353" t="s">
        <v>1290</v>
      </c>
      <c r="O353">
        <v>0.2</v>
      </c>
    </row>
    <row r="354" spans="1:15" x14ac:dyDescent="0.55000000000000004">
      <c r="A354" t="s">
        <v>3860</v>
      </c>
      <c r="B354" t="s">
        <v>3836</v>
      </c>
      <c r="C354" s="4" t="s">
        <v>2058</v>
      </c>
      <c r="D354" s="4" t="s">
        <v>4093</v>
      </c>
      <c r="E354">
        <v>0.13636363636363599</v>
      </c>
      <c r="F354">
        <f t="shared" si="10"/>
        <v>0.17647058823529399</v>
      </c>
      <c r="G354">
        <f t="shared" si="11"/>
        <v>0.181102362204724</v>
      </c>
      <c r="H354" s="4"/>
      <c r="I354" t="s">
        <v>1333</v>
      </c>
      <c r="J354" s="4" t="s">
        <v>1305</v>
      </c>
      <c r="K354">
        <v>0.17647058823529399</v>
      </c>
      <c r="M354" t="s">
        <v>1333</v>
      </c>
      <c r="N354" t="s">
        <v>1305</v>
      </c>
      <c r="O354">
        <v>0.181102362204724</v>
      </c>
    </row>
    <row r="355" spans="1:15" x14ac:dyDescent="0.55000000000000004">
      <c r="A355" t="s">
        <v>3860</v>
      </c>
      <c r="B355" t="s">
        <v>3837</v>
      </c>
      <c r="C355" s="4" t="s">
        <v>2059</v>
      </c>
      <c r="D355" s="4" t="s">
        <v>3414</v>
      </c>
      <c r="E355">
        <v>9.8901098901098897E-2</v>
      </c>
      <c r="F355">
        <f t="shared" si="10"/>
        <v>0.20481927710843301</v>
      </c>
      <c r="G355">
        <f t="shared" si="11"/>
        <v>0.25</v>
      </c>
      <c r="H355" s="4"/>
      <c r="I355" t="s">
        <v>1333</v>
      </c>
      <c r="J355" s="4" t="s">
        <v>1306</v>
      </c>
      <c r="K355">
        <v>0.20481927710843301</v>
      </c>
      <c r="M355" t="s">
        <v>1333</v>
      </c>
      <c r="N355" t="s">
        <v>1306</v>
      </c>
      <c r="O355">
        <v>0.25</v>
      </c>
    </row>
    <row r="356" spans="1:15" x14ac:dyDescent="0.55000000000000004">
      <c r="A356" t="s">
        <v>3860</v>
      </c>
      <c r="B356" t="s">
        <v>3808</v>
      </c>
      <c r="C356" s="4" t="s">
        <v>2060</v>
      </c>
      <c r="D356" s="4" t="s">
        <v>4094</v>
      </c>
      <c r="E356">
        <v>0.11111111111111099</v>
      </c>
      <c r="F356">
        <f t="shared" si="10"/>
        <v>0.123595505617977</v>
      </c>
      <c r="G356">
        <f t="shared" si="11"/>
        <v>0.171875</v>
      </c>
      <c r="H356" s="4"/>
      <c r="I356" t="s">
        <v>1333</v>
      </c>
      <c r="J356" s="4" t="s">
        <v>1258</v>
      </c>
      <c r="K356">
        <v>0.123595505617977</v>
      </c>
      <c r="M356" t="s">
        <v>1333</v>
      </c>
      <c r="N356" t="s">
        <v>1258</v>
      </c>
      <c r="O356">
        <v>0.171875</v>
      </c>
    </row>
    <row r="357" spans="1:15" x14ac:dyDescent="0.55000000000000004">
      <c r="A357" t="s">
        <v>3860</v>
      </c>
      <c r="B357" t="s">
        <v>3809</v>
      </c>
      <c r="C357" s="4" t="s">
        <v>2061</v>
      </c>
      <c r="D357" s="4" t="s">
        <v>2682</v>
      </c>
      <c r="E357">
        <v>0.36986301369863001</v>
      </c>
      <c r="F357">
        <f t="shared" si="10"/>
        <v>0.32450331125827803</v>
      </c>
      <c r="G357">
        <f t="shared" si="11"/>
        <v>0.35746606334841602</v>
      </c>
      <c r="H357" s="4"/>
      <c r="I357" t="s">
        <v>1333</v>
      </c>
      <c r="J357" s="4" t="s">
        <v>1259</v>
      </c>
      <c r="K357">
        <v>0.32450331125827803</v>
      </c>
      <c r="M357" t="s">
        <v>1333</v>
      </c>
      <c r="N357" t="s">
        <v>1259</v>
      </c>
      <c r="O357">
        <v>0.35746606334841602</v>
      </c>
    </row>
    <row r="358" spans="1:15" x14ac:dyDescent="0.55000000000000004">
      <c r="A358" t="s">
        <v>3860</v>
      </c>
      <c r="B358" t="s">
        <v>3838</v>
      </c>
      <c r="C358" s="4" t="s">
        <v>2062</v>
      </c>
      <c r="D358" s="4" t="s">
        <v>4095</v>
      </c>
      <c r="E358">
        <v>7.5268817204300995E-2</v>
      </c>
      <c r="F358">
        <f t="shared" si="10"/>
        <v>0.14942528735632099</v>
      </c>
      <c r="G358">
        <f t="shared" si="11"/>
        <v>0.171875</v>
      </c>
      <c r="H358" s="4"/>
      <c r="I358" t="s">
        <v>1333</v>
      </c>
      <c r="J358" s="4" t="s">
        <v>1321</v>
      </c>
      <c r="K358">
        <v>0.14942528735632099</v>
      </c>
      <c r="M358" t="s">
        <v>1333</v>
      </c>
      <c r="N358" t="s">
        <v>1321</v>
      </c>
      <c r="O358">
        <v>0.171875</v>
      </c>
    </row>
    <row r="359" spans="1:15" x14ac:dyDescent="0.55000000000000004">
      <c r="A359" t="s">
        <v>3860</v>
      </c>
      <c r="B359" t="s">
        <v>3839</v>
      </c>
      <c r="C359" s="4" t="s">
        <v>2063</v>
      </c>
      <c r="D359" s="4" t="s">
        <v>4096</v>
      </c>
      <c r="E359">
        <v>0.11111111111111099</v>
      </c>
      <c r="F359">
        <f t="shared" si="10"/>
        <v>0.183431952662721</v>
      </c>
      <c r="G359">
        <f t="shared" si="11"/>
        <v>0.21457489878542499</v>
      </c>
      <c r="H359" s="4"/>
      <c r="I359" t="s">
        <v>1333</v>
      </c>
      <c r="J359" s="4" t="s">
        <v>1307</v>
      </c>
      <c r="K359">
        <v>0.183431952662721</v>
      </c>
      <c r="M359" t="s">
        <v>1333</v>
      </c>
      <c r="N359" t="s">
        <v>1307</v>
      </c>
      <c r="O359">
        <v>0.21457489878542499</v>
      </c>
    </row>
    <row r="360" spans="1:15" x14ac:dyDescent="0.55000000000000004">
      <c r="A360" t="s">
        <v>3860</v>
      </c>
      <c r="B360" t="s">
        <v>3840</v>
      </c>
      <c r="C360" s="4" t="s">
        <v>2064</v>
      </c>
      <c r="D360" s="4" t="s">
        <v>4097</v>
      </c>
      <c r="E360">
        <v>8.6956521739130405E-2</v>
      </c>
      <c r="F360">
        <f t="shared" si="10"/>
        <v>0.16959064327485299</v>
      </c>
      <c r="G360">
        <f t="shared" si="11"/>
        <v>0.2</v>
      </c>
      <c r="H360" s="4"/>
      <c r="I360" t="s">
        <v>1333</v>
      </c>
      <c r="J360" s="4" t="s">
        <v>1361</v>
      </c>
      <c r="K360">
        <v>0.16959064327485299</v>
      </c>
      <c r="M360" t="s">
        <v>1333</v>
      </c>
      <c r="N360" t="s">
        <v>1361</v>
      </c>
      <c r="O360">
        <v>0.2</v>
      </c>
    </row>
    <row r="361" spans="1:15" x14ac:dyDescent="0.55000000000000004">
      <c r="A361" t="s">
        <v>3860</v>
      </c>
      <c r="B361" t="s">
        <v>3810</v>
      </c>
      <c r="C361" s="4" t="s">
        <v>2065</v>
      </c>
      <c r="D361" s="4" t="s">
        <v>2736</v>
      </c>
      <c r="E361">
        <v>0.28205128205128199</v>
      </c>
      <c r="F361">
        <f t="shared" si="10"/>
        <v>0.35135135135135098</v>
      </c>
      <c r="G361">
        <f t="shared" si="11"/>
        <v>0.33928571428571402</v>
      </c>
      <c r="H361" s="4"/>
      <c r="I361" t="s">
        <v>1333</v>
      </c>
      <c r="J361" s="4" t="s">
        <v>1260</v>
      </c>
      <c r="K361">
        <v>0.35135135135135098</v>
      </c>
      <c r="M361" t="s">
        <v>1333</v>
      </c>
      <c r="N361" t="s">
        <v>1260</v>
      </c>
      <c r="O361">
        <v>0.33928571428571402</v>
      </c>
    </row>
    <row r="362" spans="1:15" x14ac:dyDescent="0.55000000000000004">
      <c r="A362" t="s">
        <v>3860</v>
      </c>
      <c r="B362" t="s">
        <v>3841</v>
      </c>
      <c r="C362" s="4" t="s">
        <v>2066</v>
      </c>
      <c r="D362" s="4" t="s">
        <v>4098</v>
      </c>
      <c r="E362">
        <v>0.19047619047618999</v>
      </c>
      <c r="F362">
        <f t="shared" si="10"/>
        <v>0.24223602484472001</v>
      </c>
      <c r="G362">
        <f t="shared" si="11"/>
        <v>0.27118644067796599</v>
      </c>
      <c r="H362" s="4"/>
      <c r="I362" t="s">
        <v>1333</v>
      </c>
      <c r="J362" s="4" t="s">
        <v>1291</v>
      </c>
      <c r="K362">
        <v>0.24223602484472001</v>
      </c>
      <c r="M362" t="s">
        <v>1333</v>
      </c>
      <c r="N362" t="s">
        <v>1291</v>
      </c>
      <c r="O362">
        <v>0.27118644067796599</v>
      </c>
    </row>
    <row r="363" spans="1:15" x14ac:dyDescent="0.55000000000000004">
      <c r="A363" t="s">
        <v>3860</v>
      </c>
      <c r="B363" t="s">
        <v>3811</v>
      </c>
      <c r="C363" s="4" t="s">
        <v>2067</v>
      </c>
      <c r="D363" s="4" t="s">
        <v>2790</v>
      </c>
      <c r="E363">
        <v>0.40845070422535201</v>
      </c>
      <c r="F363">
        <f t="shared" si="10"/>
        <v>0.43884892086330901</v>
      </c>
      <c r="G363">
        <f t="shared" si="11"/>
        <v>0.45631067961165001</v>
      </c>
      <c r="H363" s="4"/>
      <c r="I363" t="s">
        <v>1333</v>
      </c>
      <c r="J363" s="4" t="s">
        <v>1261</v>
      </c>
      <c r="K363">
        <v>0.43884892086330901</v>
      </c>
      <c r="M363" t="s">
        <v>1333</v>
      </c>
      <c r="N363" t="s">
        <v>1261</v>
      </c>
      <c r="O363">
        <v>0.45631067961165001</v>
      </c>
    </row>
    <row r="364" spans="1:15" x14ac:dyDescent="0.55000000000000004">
      <c r="A364" t="s">
        <v>3860</v>
      </c>
      <c r="B364" t="s">
        <v>3842</v>
      </c>
      <c r="C364" s="4" t="s">
        <v>2068</v>
      </c>
      <c r="D364" s="4" t="s">
        <v>4099</v>
      </c>
      <c r="E364">
        <v>9.8901098901098897E-2</v>
      </c>
      <c r="F364">
        <f t="shared" si="10"/>
        <v>0.20481927710843301</v>
      </c>
      <c r="G364">
        <f t="shared" si="11"/>
        <v>0.219512195121951</v>
      </c>
      <c r="H364" s="4"/>
      <c r="I364" t="s">
        <v>1333</v>
      </c>
      <c r="J364" s="4" t="s">
        <v>1308</v>
      </c>
      <c r="K364">
        <v>0.20481927710843301</v>
      </c>
      <c r="M364" t="s">
        <v>1333</v>
      </c>
      <c r="N364" t="s">
        <v>1308</v>
      </c>
      <c r="O364">
        <v>0.219512195121951</v>
      </c>
    </row>
    <row r="365" spans="1:15" x14ac:dyDescent="0.55000000000000004">
      <c r="A365" t="s">
        <v>3860</v>
      </c>
      <c r="B365" t="s">
        <v>3812</v>
      </c>
      <c r="C365" s="4" t="s">
        <v>2069</v>
      </c>
      <c r="D365" s="4" t="s">
        <v>4100</v>
      </c>
      <c r="E365">
        <v>0.11111111111111099</v>
      </c>
      <c r="F365">
        <f t="shared" si="10"/>
        <v>0.16959064327485299</v>
      </c>
      <c r="G365">
        <f t="shared" si="11"/>
        <v>0.181102362204724</v>
      </c>
      <c r="H365" s="4"/>
      <c r="I365" t="s">
        <v>1333</v>
      </c>
      <c r="J365" s="4" t="s">
        <v>1262</v>
      </c>
      <c r="K365">
        <v>0.16959064327485299</v>
      </c>
      <c r="M365" t="s">
        <v>1333</v>
      </c>
      <c r="N365" t="s">
        <v>1262</v>
      </c>
      <c r="O365">
        <v>0.181102362204724</v>
      </c>
    </row>
    <row r="366" spans="1:15" x14ac:dyDescent="0.55000000000000004">
      <c r="A366" t="s">
        <v>3860</v>
      </c>
      <c r="B366" t="s">
        <v>3813</v>
      </c>
      <c r="C366" s="4" t="s">
        <v>2070</v>
      </c>
      <c r="D366" s="4" t="s">
        <v>2830</v>
      </c>
      <c r="E366">
        <v>0.35135135135135098</v>
      </c>
      <c r="F366">
        <f t="shared" si="10"/>
        <v>0.35135135135135098</v>
      </c>
      <c r="G366">
        <f t="shared" si="11"/>
        <v>0.37614678899082499</v>
      </c>
      <c r="H366" s="4"/>
      <c r="I366" t="s">
        <v>1333</v>
      </c>
      <c r="J366" s="4" t="s">
        <v>1263</v>
      </c>
      <c r="K366">
        <v>0.35135135135135098</v>
      </c>
      <c r="M366" t="s">
        <v>1333</v>
      </c>
      <c r="N366" t="s">
        <v>1263</v>
      </c>
      <c r="O366">
        <v>0.37614678899082499</v>
      </c>
    </row>
    <row r="367" spans="1:15" x14ac:dyDescent="0.55000000000000004">
      <c r="A367" t="s">
        <v>3860</v>
      </c>
      <c r="B367" t="s">
        <v>3814</v>
      </c>
      <c r="C367" s="4" t="s">
        <v>2071</v>
      </c>
      <c r="D367" s="4" t="s">
        <v>2853</v>
      </c>
      <c r="E367">
        <v>0.51515151515151503</v>
      </c>
      <c r="F367">
        <f t="shared" si="10"/>
        <v>0.49253731343283502</v>
      </c>
      <c r="G367">
        <f t="shared" si="11"/>
        <v>0.51515151515151503</v>
      </c>
      <c r="H367" s="4"/>
      <c r="I367" t="s">
        <v>1333</v>
      </c>
      <c r="J367" s="4" t="s">
        <v>1264</v>
      </c>
      <c r="K367">
        <v>0.49253731343283502</v>
      </c>
      <c r="M367" t="s">
        <v>1333</v>
      </c>
      <c r="N367" t="s">
        <v>1264</v>
      </c>
      <c r="O367">
        <v>0.51515151515151503</v>
      </c>
    </row>
    <row r="368" spans="1:15" x14ac:dyDescent="0.55000000000000004">
      <c r="A368" t="s">
        <v>3860</v>
      </c>
      <c r="B368" t="s">
        <v>3843</v>
      </c>
      <c r="C368" s="4" t="s">
        <v>2072</v>
      </c>
      <c r="D368" s="4" t="s">
        <v>2878</v>
      </c>
      <c r="E368">
        <v>0.36986301369863001</v>
      </c>
      <c r="F368">
        <f t="shared" si="10"/>
        <v>0.37931034482758602</v>
      </c>
      <c r="G368">
        <f t="shared" si="11"/>
        <v>0.38248847926267199</v>
      </c>
      <c r="H368" s="4"/>
      <c r="I368" t="s">
        <v>1333</v>
      </c>
      <c r="J368" s="4" t="s">
        <v>1309</v>
      </c>
      <c r="K368">
        <v>0.37931034482758602</v>
      </c>
      <c r="M368" t="s">
        <v>1333</v>
      </c>
      <c r="N368" t="s">
        <v>1309</v>
      </c>
      <c r="O368">
        <v>0.38248847926267199</v>
      </c>
    </row>
    <row r="369" spans="1:15" x14ac:dyDescent="0.55000000000000004">
      <c r="A369" t="s">
        <v>3860</v>
      </c>
      <c r="B369" t="s">
        <v>3815</v>
      </c>
      <c r="C369" s="4" t="s">
        <v>2073</v>
      </c>
      <c r="D369" s="4" t="s">
        <v>2899</v>
      </c>
      <c r="E369">
        <v>0.265822784810126</v>
      </c>
      <c r="F369">
        <f t="shared" si="10"/>
        <v>0.273885350318471</v>
      </c>
      <c r="G369">
        <f t="shared" si="11"/>
        <v>0.28755364806866901</v>
      </c>
      <c r="H369" s="4"/>
      <c r="I369" t="s">
        <v>1333</v>
      </c>
      <c r="J369" s="4" t="s">
        <v>1265</v>
      </c>
      <c r="K369">
        <v>0.273885350318471</v>
      </c>
      <c r="M369" t="s">
        <v>1333</v>
      </c>
      <c r="N369" t="s">
        <v>1265</v>
      </c>
      <c r="O369">
        <v>0.28755364806866901</v>
      </c>
    </row>
    <row r="370" spans="1:15" x14ac:dyDescent="0.55000000000000004">
      <c r="A370" t="s">
        <v>3860</v>
      </c>
      <c r="B370" t="s">
        <v>3816</v>
      </c>
      <c r="C370" s="4" t="s">
        <v>2074</v>
      </c>
      <c r="D370" s="4" t="s">
        <v>2925</v>
      </c>
      <c r="E370">
        <v>0.29870129870129802</v>
      </c>
      <c r="F370">
        <f t="shared" si="10"/>
        <v>0.32450331125827803</v>
      </c>
      <c r="G370">
        <f t="shared" si="11"/>
        <v>0.3215859030837</v>
      </c>
      <c r="H370" s="4"/>
      <c r="I370" t="s">
        <v>1333</v>
      </c>
      <c r="J370" s="4" t="s">
        <v>1266</v>
      </c>
      <c r="K370">
        <v>0.32450331125827803</v>
      </c>
      <c r="M370" t="s">
        <v>1333</v>
      </c>
      <c r="N370" t="s">
        <v>1266</v>
      </c>
      <c r="O370">
        <v>0.3215859030837</v>
      </c>
    </row>
    <row r="371" spans="1:15" x14ac:dyDescent="0.55000000000000004">
      <c r="A371" t="s">
        <v>3860</v>
      </c>
      <c r="B371" t="s">
        <v>3817</v>
      </c>
      <c r="C371" s="4" t="s">
        <v>2075</v>
      </c>
      <c r="D371" s="4" t="s">
        <v>3417</v>
      </c>
      <c r="E371">
        <v>0.31578947368421001</v>
      </c>
      <c r="F371">
        <f t="shared" si="10"/>
        <v>0.29032258064516098</v>
      </c>
      <c r="G371">
        <f t="shared" si="11"/>
        <v>0.29310344827586199</v>
      </c>
      <c r="H371" s="4"/>
      <c r="I371" t="s">
        <v>1333</v>
      </c>
      <c r="J371" s="4" t="s">
        <v>1267</v>
      </c>
      <c r="K371">
        <v>0.29032258064516098</v>
      </c>
      <c r="M371" t="s">
        <v>1333</v>
      </c>
      <c r="N371" t="s">
        <v>1267</v>
      </c>
      <c r="O371">
        <v>0.29310344827586199</v>
      </c>
    </row>
    <row r="372" spans="1:15" x14ac:dyDescent="0.55000000000000004">
      <c r="A372" t="s">
        <v>3860</v>
      </c>
      <c r="B372" t="s">
        <v>3818</v>
      </c>
      <c r="C372" s="4" t="s">
        <v>2076</v>
      </c>
      <c r="D372" s="4" t="s">
        <v>2983</v>
      </c>
      <c r="E372">
        <v>0.265822784810126</v>
      </c>
      <c r="F372">
        <f t="shared" si="10"/>
        <v>0.273885350318471</v>
      </c>
      <c r="G372">
        <f t="shared" si="11"/>
        <v>0.29870129870129802</v>
      </c>
      <c r="H372" s="4"/>
      <c r="I372" t="s">
        <v>1333</v>
      </c>
      <c r="J372" s="4" t="s">
        <v>1268</v>
      </c>
      <c r="K372">
        <v>0.273885350318471</v>
      </c>
      <c r="M372" t="s">
        <v>1333</v>
      </c>
      <c r="N372" t="s">
        <v>1268</v>
      </c>
      <c r="O372">
        <v>0.29870129870129802</v>
      </c>
    </row>
    <row r="373" spans="1:15" x14ac:dyDescent="0.55000000000000004">
      <c r="A373" t="s">
        <v>3860</v>
      </c>
      <c r="B373" t="s">
        <v>3844</v>
      </c>
      <c r="C373" s="4" t="s">
        <v>2077</v>
      </c>
      <c r="D373" s="4" t="s">
        <v>3000</v>
      </c>
      <c r="E373">
        <v>0.28205128205128199</v>
      </c>
      <c r="F373">
        <f t="shared" si="10"/>
        <v>0.32450331125827803</v>
      </c>
      <c r="G373">
        <f t="shared" si="11"/>
        <v>0.32743362831858402</v>
      </c>
      <c r="H373" s="4"/>
      <c r="I373" t="s">
        <v>1333</v>
      </c>
      <c r="J373" s="4" t="s">
        <v>1340</v>
      </c>
      <c r="K373">
        <v>0.32450331125827803</v>
      </c>
      <c r="M373" t="s">
        <v>1333</v>
      </c>
      <c r="N373" t="s">
        <v>1340</v>
      </c>
      <c r="O373">
        <v>0.32743362831858402</v>
      </c>
    </row>
    <row r="374" spans="1:15" x14ac:dyDescent="0.55000000000000004">
      <c r="A374" t="s">
        <v>3860</v>
      </c>
      <c r="B374" t="s">
        <v>3819</v>
      </c>
      <c r="C374" s="4" t="s">
        <v>2078</v>
      </c>
      <c r="D374" s="4" t="s">
        <v>3419</v>
      </c>
      <c r="E374">
        <v>0.234567901234567</v>
      </c>
      <c r="F374">
        <f t="shared" si="10"/>
        <v>0.28205128205128199</v>
      </c>
      <c r="G374">
        <f t="shared" si="11"/>
        <v>0.27118644067796599</v>
      </c>
      <c r="H374" s="4"/>
      <c r="I374" t="s">
        <v>1333</v>
      </c>
      <c r="J374" s="4" t="s">
        <v>1269</v>
      </c>
      <c r="K374">
        <v>0.28205128205128199</v>
      </c>
      <c r="M374" t="s">
        <v>1333</v>
      </c>
      <c r="N374" t="s">
        <v>1269</v>
      </c>
      <c r="O374">
        <v>0.27118644067796599</v>
      </c>
    </row>
    <row r="375" spans="1:15" x14ac:dyDescent="0.55000000000000004">
      <c r="A375" t="s">
        <v>3860</v>
      </c>
      <c r="B375" t="s">
        <v>3820</v>
      </c>
      <c r="C375" s="4" t="s">
        <v>2079</v>
      </c>
      <c r="D375" s="4" t="s">
        <v>3033</v>
      </c>
      <c r="E375">
        <v>0.35135135135135098</v>
      </c>
      <c r="F375">
        <f t="shared" si="10"/>
        <v>0.32450331125827803</v>
      </c>
      <c r="G375">
        <f t="shared" si="11"/>
        <v>0.36363636363636298</v>
      </c>
      <c r="H375" s="4"/>
      <c r="I375" t="s">
        <v>1333</v>
      </c>
      <c r="J375" s="4" t="s">
        <v>1270</v>
      </c>
      <c r="K375">
        <v>0.32450331125827803</v>
      </c>
      <c r="M375" t="s">
        <v>1333</v>
      </c>
      <c r="N375" t="s">
        <v>1270</v>
      </c>
      <c r="O375">
        <v>0.36363636363636298</v>
      </c>
    </row>
    <row r="376" spans="1:15" x14ac:dyDescent="0.55000000000000004">
      <c r="A376" t="s">
        <v>3860</v>
      </c>
      <c r="B376" t="s">
        <v>3821</v>
      </c>
      <c r="C376" s="4" t="s">
        <v>2080</v>
      </c>
      <c r="D376" s="4" t="s">
        <v>4101</v>
      </c>
      <c r="E376">
        <v>0.11111111111111099</v>
      </c>
      <c r="F376">
        <f t="shared" si="10"/>
        <v>0.19047619047618999</v>
      </c>
      <c r="G376">
        <f t="shared" si="11"/>
        <v>0.20481927710843301</v>
      </c>
      <c r="H376" s="4"/>
      <c r="I376" t="s">
        <v>1333</v>
      </c>
      <c r="J376" s="4" t="s">
        <v>1271</v>
      </c>
      <c r="K376">
        <v>0.19047619047618999</v>
      </c>
      <c r="M376" t="s">
        <v>1333</v>
      </c>
      <c r="N376" t="s">
        <v>1271</v>
      </c>
      <c r="O376">
        <v>0.20481927710843301</v>
      </c>
    </row>
    <row r="377" spans="1:15" x14ac:dyDescent="0.55000000000000004">
      <c r="A377" t="s">
        <v>3860</v>
      </c>
      <c r="B377" t="s">
        <v>3822</v>
      </c>
      <c r="C377" s="4" t="s">
        <v>2081</v>
      </c>
      <c r="D377" s="4" t="s">
        <v>3094</v>
      </c>
      <c r="E377">
        <v>0.33333333333333298</v>
      </c>
      <c r="F377">
        <f t="shared" si="10"/>
        <v>0.36054421768707401</v>
      </c>
      <c r="G377">
        <f t="shared" si="11"/>
        <v>0.32743362831858402</v>
      </c>
      <c r="H377" s="4"/>
      <c r="I377" t="s">
        <v>1333</v>
      </c>
      <c r="J377" s="4" t="s">
        <v>1272</v>
      </c>
      <c r="K377">
        <v>0.36054421768707401</v>
      </c>
      <c r="M377" t="s">
        <v>1333</v>
      </c>
      <c r="N377" t="s">
        <v>1272</v>
      </c>
      <c r="O377">
        <v>0.32743362831858402</v>
      </c>
    </row>
    <row r="378" spans="1:15" x14ac:dyDescent="0.55000000000000004">
      <c r="A378" t="s">
        <v>3860</v>
      </c>
      <c r="B378" t="s">
        <v>3845</v>
      </c>
      <c r="C378" s="4" t="s">
        <v>2082</v>
      </c>
      <c r="D378" s="4" t="s">
        <v>3420</v>
      </c>
      <c r="E378">
        <v>0.20481927710843301</v>
      </c>
      <c r="F378">
        <f t="shared" si="10"/>
        <v>0.28205128205128199</v>
      </c>
      <c r="G378">
        <f t="shared" si="11"/>
        <v>0.32743362831858402</v>
      </c>
      <c r="H378" s="4"/>
      <c r="I378" t="s">
        <v>1333</v>
      </c>
      <c r="J378" s="4" t="s">
        <v>1315</v>
      </c>
      <c r="K378">
        <v>0.28205128205128199</v>
      </c>
      <c r="M378" t="s">
        <v>1333</v>
      </c>
      <c r="N378" t="s">
        <v>1315</v>
      </c>
      <c r="O378">
        <v>0.32743362831858402</v>
      </c>
    </row>
    <row r="379" spans="1:15" x14ac:dyDescent="0.55000000000000004">
      <c r="A379" t="s">
        <v>3860</v>
      </c>
      <c r="B379" t="s">
        <v>3846</v>
      </c>
      <c r="C379" s="4" t="s">
        <v>2083</v>
      </c>
      <c r="D379" s="4" t="s">
        <v>4102</v>
      </c>
      <c r="E379">
        <v>8.6956521739130405E-2</v>
      </c>
      <c r="F379">
        <f t="shared" si="10"/>
        <v>0.11111111111111099</v>
      </c>
      <c r="G379">
        <f t="shared" si="11"/>
        <v>0.15830115830115801</v>
      </c>
      <c r="H379" s="4"/>
      <c r="I379" t="s">
        <v>1333</v>
      </c>
      <c r="J379" s="4" t="s">
        <v>1316</v>
      </c>
      <c r="K379">
        <v>0.11111111111111099</v>
      </c>
      <c r="M379" t="s">
        <v>1333</v>
      </c>
      <c r="N379" t="s">
        <v>1316</v>
      </c>
      <c r="O379">
        <v>0.15830115830115801</v>
      </c>
    </row>
    <row r="380" spans="1:15" x14ac:dyDescent="0.55000000000000004">
      <c r="A380" t="s">
        <v>3860</v>
      </c>
      <c r="B380" t="s">
        <v>3823</v>
      </c>
      <c r="C380" s="4" t="s">
        <v>2084</v>
      </c>
      <c r="D380" s="4" t="s">
        <v>4103</v>
      </c>
      <c r="E380">
        <v>0.219512195121951</v>
      </c>
      <c r="F380">
        <f t="shared" si="10"/>
        <v>0.25786163522012501</v>
      </c>
      <c r="G380">
        <f t="shared" si="11"/>
        <v>0.265822784810126</v>
      </c>
      <c r="H380" s="4"/>
      <c r="I380" t="s">
        <v>1333</v>
      </c>
      <c r="J380" s="4" t="s">
        <v>1273</v>
      </c>
      <c r="K380">
        <v>0.25786163522012501</v>
      </c>
      <c r="M380" t="s">
        <v>1333</v>
      </c>
      <c r="N380" t="s">
        <v>1273</v>
      </c>
      <c r="O380">
        <v>0.265822784810126</v>
      </c>
    </row>
    <row r="381" spans="1:15" x14ac:dyDescent="0.55000000000000004">
      <c r="A381" t="s">
        <v>3860</v>
      </c>
      <c r="B381" t="s">
        <v>3824</v>
      </c>
      <c r="C381" s="4" t="s">
        <v>4104</v>
      </c>
      <c r="D381" s="4" t="s">
        <v>1715</v>
      </c>
      <c r="E381">
        <v>0.17647058823529399</v>
      </c>
      <c r="F381">
        <f t="shared" si="10"/>
        <v>0.19760479041916101</v>
      </c>
      <c r="G381">
        <f t="shared" si="11"/>
        <v>0.19521912350597601</v>
      </c>
      <c r="H381" s="4"/>
      <c r="I381" t="s">
        <v>1333</v>
      </c>
      <c r="J381" s="4" t="s">
        <v>1255</v>
      </c>
      <c r="K381">
        <v>0.19760479041916101</v>
      </c>
      <c r="M381" t="s">
        <v>1333</v>
      </c>
      <c r="N381" t="s">
        <v>1255</v>
      </c>
      <c r="O381">
        <v>0.19521912350597601</v>
      </c>
    </row>
    <row r="382" spans="1:15" x14ac:dyDescent="0.55000000000000004">
      <c r="A382" t="s">
        <v>3860</v>
      </c>
      <c r="B382" t="s">
        <v>3847</v>
      </c>
      <c r="C382" s="4" t="s">
        <v>2085</v>
      </c>
      <c r="D382" s="4" t="s">
        <v>3221</v>
      </c>
      <c r="E382">
        <v>0.14942528735632099</v>
      </c>
      <c r="F382">
        <f t="shared" si="10"/>
        <v>0.234567901234567</v>
      </c>
      <c r="G382">
        <f t="shared" si="11"/>
        <v>0.244813278008298</v>
      </c>
      <c r="H382" s="4"/>
      <c r="I382" t="s">
        <v>1333</v>
      </c>
      <c r="J382" s="4" t="s">
        <v>1296</v>
      </c>
      <c r="K382">
        <v>0.234567901234567</v>
      </c>
      <c r="M382" t="s">
        <v>1333</v>
      </c>
      <c r="N382" t="s">
        <v>1296</v>
      </c>
      <c r="O382">
        <v>0.244813278008298</v>
      </c>
    </row>
    <row r="383" spans="1:15" x14ac:dyDescent="0.55000000000000004">
      <c r="A383" t="s">
        <v>3860</v>
      </c>
      <c r="B383" t="s">
        <v>3825</v>
      </c>
      <c r="C383" s="4" t="s">
        <v>2086</v>
      </c>
      <c r="D383" s="4" t="s">
        <v>4105</v>
      </c>
      <c r="E383">
        <v>8.6956521739130405E-2</v>
      </c>
      <c r="F383">
        <f t="shared" si="10"/>
        <v>0.129943502824858</v>
      </c>
      <c r="G383">
        <f t="shared" si="11"/>
        <v>0.14503816793893101</v>
      </c>
      <c r="H383" s="4"/>
      <c r="I383" t="s">
        <v>1333</v>
      </c>
      <c r="J383" s="4" t="s">
        <v>1274</v>
      </c>
      <c r="K383">
        <v>0.129943502824858</v>
      </c>
      <c r="M383" t="s">
        <v>1333</v>
      </c>
      <c r="N383" t="s">
        <v>1274</v>
      </c>
      <c r="O383">
        <v>0.14503816793893101</v>
      </c>
    </row>
    <row r="384" spans="1:15" x14ac:dyDescent="0.55000000000000004">
      <c r="A384" t="s">
        <v>3860</v>
      </c>
      <c r="B384" t="s">
        <v>3848</v>
      </c>
      <c r="C384" s="4" t="s">
        <v>2087</v>
      </c>
      <c r="D384" s="4" t="s">
        <v>4106</v>
      </c>
      <c r="E384">
        <v>0.17647058823529399</v>
      </c>
      <c r="F384">
        <f t="shared" si="10"/>
        <v>0.19047619047618999</v>
      </c>
      <c r="G384">
        <f t="shared" si="11"/>
        <v>0.20481927710843301</v>
      </c>
      <c r="H384" s="4"/>
      <c r="I384" t="s">
        <v>1333</v>
      </c>
      <c r="J384" s="4" t="s">
        <v>1326</v>
      </c>
      <c r="K384">
        <v>0.19047619047618999</v>
      </c>
      <c r="M384" t="s">
        <v>1333</v>
      </c>
      <c r="N384" t="s">
        <v>1326</v>
      </c>
      <c r="O384">
        <v>0.20481927710843301</v>
      </c>
    </row>
    <row r="385" spans="1:15" x14ac:dyDescent="0.55000000000000004">
      <c r="A385" t="s">
        <v>3860</v>
      </c>
      <c r="B385" t="s">
        <v>3849</v>
      </c>
      <c r="C385" s="4" t="s">
        <v>2088</v>
      </c>
      <c r="D385" s="4" t="s">
        <v>3308</v>
      </c>
      <c r="E385">
        <v>0.33333333333333298</v>
      </c>
      <c r="F385">
        <f t="shared" si="10"/>
        <v>0.38888888888888801</v>
      </c>
      <c r="G385">
        <f t="shared" si="11"/>
        <v>0.43540669856459302</v>
      </c>
      <c r="H385" s="4"/>
      <c r="I385" t="s">
        <v>1333</v>
      </c>
      <c r="J385" s="4" t="s">
        <v>1329</v>
      </c>
      <c r="K385">
        <v>0.38888888888888801</v>
      </c>
      <c r="M385" t="s">
        <v>1333</v>
      </c>
      <c r="N385" t="s">
        <v>1329</v>
      </c>
      <c r="O385">
        <v>0.43540669856459302</v>
      </c>
    </row>
    <row r="386" spans="1:15" x14ac:dyDescent="0.55000000000000004">
      <c r="A386" t="s">
        <v>3860</v>
      </c>
      <c r="B386" t="s">
        <v>3850</v>
      </c>
      <c r="C386" s="4" t="s">
        <v>2089</v>
      </c>
      <c r="D386" s="4" t="s">
        <v>4107</v>
      </c>
      <c r="E386">
        <v>9.8901098901098897E-2</v>
      </c>
      <c r="F386">
        <f t="shared" ref="F386:F449" si="12">K386</f>
        <v>0.17647058823529399</v>
      </c>
      <c r="G386">
        <f t="shared" ref="G386:G449" si="13">O386</f>
        <v>0.19047619047618999</v>
      </c>
      <c r="H386" s="4"/>
      <c r="I386" t="s">
        <v>1333</v>
      </c>
      <c r="J386" s="4" t="s">
        <v>1323</v>
      </c>
      <c r="K386">
        <v>0.17647058823529399</v>
      </c>
      <c r="M386" t="s">
        <v>1333</v>
      </c>
      <c r="N386" t="s">
        <v>1323</v>
      </c>
      <c r="O386">
        <v>0.19047619047618999</v>
      </c>
    </row>
    <row r="387" spans="1:15" x14ac:dyDescent="0.55000000000000004">
      <c r="A387" t="s">
        <v>3860</v>
      </c>
      <c r="B387" t="s">
        <v>4495</v>
      </c>
      <c r="C387" s="4" t="s">
        <v>2090</v>
      </c>
      <c r="D387" s="4" t="s">
        <v>4108</v>
      </c>
      <c r="E387">
        <v>0.13636363636363599</v>
      </c>
      <c r="F387">
        <f t="shared" si="12"/>
        <v>0.16959064327485299</v>
      </c>
      <c r="G387">
        <f t="shared" si="13"/>
        <v>0.171875</v>
      </c>
      <c r="H387" s="4"/>
      <c r="I387" t="s">
        <v>1333</v>
      </c>
      <c r="J387" s="4" t="s">
        <v>1275</v>
      </c>
      <c r="K387">
        <v>0.16959064327485299</v>
      </c>
      <c r="M387" t="s">
        <v>1333</v>
      </c>
      <c r="N387" t="s">
        <v>1275</v>
      </c>
      <c r="O387">
        <v>0.171875</v>
      </c>
    </row>
    <row r="388" spans="1:15" x14ac:dyDescent="0.55000000000000004">
      <c r="A388" t="s">
        <v>3861</v>
      </c>
      <c r="B388" t="s">
        <v>3806</v>
      </c>
      <c r="C388" s="4" t="s">
        <v>2019</v>
      </c>
      <c r="D388" s="4" t="s">
        <v>4109</v>
      </c>
      <c r="E388">
        <v>0.16279069767441801</v>
      </c>
      <c r="F388">
        <f t="shared" si="12"/>
        <v>0.19760479041916101</v>
      </c>
      <c r="G388">
        <f t="shared" si="13"/>
        <v>0.21457489878542499</v>
      </c>
      <c r="H388" s="4"/>
      <c r="I388" t="s">
        <v>1287</v>
      </c>
      <c r="J388" s="4" t="s">
        <v>1256</v>
      </c>
      <c r="K388">
        <v>0.19760479041916101</v>
      </c>
      <c r="M388" t="s">
        <v>1287</v>
      </c>
      <c r="N388" t="s">
        <v>1256</v>
      </c>
      <c r="O388">
        <v>0.21457489878542499</v>
      </c>
    </row>
    <row r="389" spans="1:15" x14ac:dyDescent="0.55000000000000004">
      <c r="A389" t="s">
        <v>3861</v>
      </c>
      <c r="B389" t="s">
        <v>3807</v>
      </c>
      <c r="C389" s="4" t="s">
        <v>2020</v>
      </c>
      <c r="D389" s="4" t="s">
        <v>4110</v>
      </c>
      <c r="E389">
        <v>7.5268817204300995E-2</v>
      </c>
      <c r="F389">
        <f t="shared" si="12"/>
        <v>0.14942528735632099</v>
      </c>
      <c r="G389">
        <f t="shared" si="13"/>
        <v>0.185770750988142</v>
      </c>
      <c r="H389" s="4"/>
      <c r="I389" t="s">
        <v>1287</v>
      </c>
      <c r="J389" s="4" t="s">
        <v>1257</v>
      </c>
      <c r="K389">
        <v>0.14942528735632099</v>
      </c>
      <c r="M389" t="s">
        <v>1287</v>
      </c>
      <c r="N389" t="s">
        <v>1257</v>
      </c>
      <c r="O389">
        <v>0.185770750988142</v>
      </c>
    </row>
    <row r="390" spans="1:15" x14ac:dyDescent="0.55000000000000004">
      <c r="A390" t="s">
        <v>3861</v>
      </c>
      <c r="B390" t="s">
        <v>3834</v>
      </c>
      <c r="C390" s="4" t="s">
        <v>4111</v>
      </c>
      <c r="D390" s="4" t="s">
        <v>1669</v>
      </c>
      <c r="E390">
        <v>8.6956521739130405E-2</v>
      </c>
      <c r="F390">
        <f t="shared" si="12"/>
        <v>0.13636363636363599</v>
      </c>
      <c r="G390">
        <f t="shared" si="13"/>
        <v>0.167315175097276</v>
      </c>
      <c r="H390" s="4"/>
      <c r="I390" t="s">
        <v>1287</v>
      </c>
      <c r="J390" s="4" t="s">
        <v>1304</v>
      </c>
      <c r="K390">
        <v>0.13636363636363599</v>
      </c>
      <c r="M390" t="s">
        <v>1287</v>
      </c>
      <c r="N390" t="s">
        <v>1304</v>
      </c>
      <c r="O390">
        <v>0.167315175097276</v>
      </c>
    </row>
    <row r="391" spans="1:15" x14ac:dyDescent="0.55000000000000004">
      <c r="A391" t="s">
        <v>3861</v>
      </c>
      <c r="B391" t="s">
        <v>3835</v>
      </c>
      <c r="C391" s="4" t="s">
        <v>2021</v>
      </c>
      <c r="D391" s="4" t="s">
        <v>4112</v>
      </c>
      <c r="E391">
        <v>9.8901098901098897E-2</v>
      </c>
      <c r="F391">
        <f t="shared" si="12"/>
        <v>0.16279069767441801</v>
      </c>
      <c r="G391">
        <f t="shared" si="13"/>
        <v>0.2</v>
      </c>
      <c r="H391" s="4"/>
      <c r="I391" t="s">
        <v>1287</v>
      </c>
      <c r="J391" s="4" t="s">
        <v>1290</v>
      </c>
      <c r="K391">
        <v>0.16279069767441801</v>
      </c>
      <c r="M391" t="s">
        <v>1287</v>
      </c>
      <c r="N391" t="s">
        <v>1290</v>
      </c>
      <c r="O391">
        <v>0.2</v>
      </c>
    </row>
    <row r="392" spans="1:15" x14ac:dyDescent="0.55000000000000004">
      <c r="A392" t="s">
        <v>3861</v>
      </c>
      <c r="B392" t="s">
        <v>3836</v>
      </c>
      <c r="C392" s="4" t="s">
        <v>2022</v>
      </c>
      <c r="D392" s="4" t="s">
        <v>4113</v>
      </c>
      <c r="E392">
        <v>0.14942528735632099</v>
      </c>
      <c r="F392">
        <f t="shared" si="12"/>
        <v>0.19760479041916101</v>
      </c>
      <c r="G392">
        <f t="shared" si="13"/>
        <v>0.2</v>
      </c>
      <c r="H392" s="4"/>
      <c r="I392" t="s">
        <v>1287</v>
      </c>
      <c r="J392" s="4" t="s">
        <v>1305</v>
      </c>
      <c r="K392">
        <v>0.19760479041916101</v>
      </c>
      <c r="M392" t="s">
        <v>1287</v>
      </c>
      <c r="N392" t="s">
        <v>1305</v>
      </c>
      <c r="O392">
        <v>0.2</v>
      </c>
    </row>
    <row r="393" spans="1:15" x14ac:dyDescent="0.55000000000000004">
      <c r="A393" t="s">
        <v>3861</v>
      </c>
      <c r="B393" t="s">
        <v>3837</v>
      </c>
      <c r="C393" s="4" t="s">
        <v>2023</v>
      </c>
      <c r="D393" s="4" t="s">
        <v>4114</v>
      </c>
      <c r="E393">
        <v>6.3829787234042507E-2</v>
      </c>
      <c r="F393">
        <f t="shared" si="12"/>
        <v>0.19760479041916101</v>
      </c>
      <c r="G393">
        <f t="shared" si="13"/>
        <v>0.25</v>
      </c>
      <c r="H393" s="4"/>
      <c r="I393" t="s">
        <v>1287</v>
      </c>
      <c r="J393" s="4" t="s">
        <v>1306</v>
      </c>
      <c r="K393">
        <v>0.19760479041916101</v>
      </c>
      <c r="M393" t="s">
        <v>1287</v>
      </c>
      <c r="N393" t="s">
        <v>1306</v>
      </c>
      <c r="O393">
        <v>0.25</v>
      </c>
    </row>
    <row r="394" spans="1:15" x14ac:dyDescent="0.55000000000000004">
      <c r="A394" t="s">
        <v>3861</v>
      </c>
      <c r="B394" t="s">
        <v>3808</v>
      </c>
      <c r="C394" s="4" t="s">
        <v>2024</v>
      </c>
      <c r="D394" s="4" t="s">
        <v>4115</v>
      </c>
      <c r="E394">
        <v>8.6956521739130405E-2</v>
      </c>
      <c r="F394">
        <f t="shared" si="12"/>
        <v>0.123595505617977</v>
      </c>
      <c r="G394">
        <f t="shared" si="13"/>
        <v>0.181102362204724</v>
      </c>
      <c r="H394" s="4"/>
      <c r="I394" t="s">
        <v>1287</v>
      </c>
      <c r="J394" s="4" t="s">
        <v>1258</v>
      </c>
      <c r="K394">
        <v>0.123595505617977</v>
      </c>
      <c r="M394" t="s">
        <v>1287</v>
      </c>
      <c r="N394" t="s">
        <v>1258</v>
      </c>
      <c r="O394">
        <v>0.181102362204724</v>
      </c>
    </row>
    <row r="395" spans="1:15" x14ac:dyDescent="0.55000000000000004">
      <c r="A395" t="s">
        <v>3861</v>
      </c>
      <c r="B395" t="s">
        <v>3809</v>
      </c>
      <c r="C395" s="4" t="s">
        <v>2025</v>
      </c>
      <c r="D395" s="4" t="s">
        <v>3424</v>
      </c>
      <c r="E395">
        <v>0.35135135135135098</v>
      </c>
      <c r="F395">
        <f t="shared" si="12"/>
        <v>0.40845070422535201</v>
      </c>
      <c r="G395">
        <f t="shared" si="13"/>
        <v>0.37614678899082499</v>
      </c>
      <c r="H395" s="4"/>
      <c r="I395" t="s">
        <v>1287</v>
      </c>
      <c r="J395" s="4" t="s">
        <v>1259</v>
      </c>
      <c r="K395">
        <v>0.40845070422535201</v>
      </c>
      <c r="M395" t="s">
        <v>1287</v>
      </c>
      <c r="N395" t="s">
        <v>1259</v>
      </c>
      <c r="O395">
        <v>0.37614678899082499</v>
      </c>
    </row>
    <row r="396" spans="1:15" x14ac:dyDescent="0.55000000000000004">
      <c r="A396" t="s">
        <v>3861</v>
      </c>
      <c r="B396" t="s">
        <v>3838</v>
      </c>
      <c r="C396" s="4" t="s">
        <v>2026</v>
      </c>
      <c r="D396" s="4" t="s">
        <v>4116</v>
      </c>
      <c r="E396">
        <v>4.1666666666666602E-2</v>
      </c>
      <c r="F396">
        <f t="shared" si="12"/>
        <v>0.14942528735632099</v>
      </c>
      <c r="G396">
        <f t="shared" si="13"/>
        <v>0.14503816793893101</v>
      </c>
      <c r="H396" s="4"/>
      <c r="I396" t="s">
        <v>1287</v>
      </c>
      <c r="J396" s="4" t="s">
        <v>1321</v>
      </c>
      <c r="K396">
        <v>0.14942528735632099</v>
      </c>
      <c r="M396" t="s">
        <v>1287</v>
      </c>
      <c r="N396" t="s">
        <v>1321</v>
      </c>
      <c r="O396">
        <v>0.14503816793893101</v>
      </c>
    </row>
    <row r="397" spans="1:15" x14ac:dyDescent="0.55000000000000004">
      <c r="A397" t="s">
        <v>3861</v>
      </c>
      <c r="B397" t="s">
        <v>3839</v>
      </c>
      <c r="C397" s="4" t="s">
        <v>2027</v>
      </c>
      <c r="D397" s="4" t="s">
        <v>4117</v>
      </c>
      <c r="E397">
        <v>6.3829787234042507E-2</v>
      </c>
      <c r="F397">
        <f t="shared" si="12"/>
        <v>0.19047619047618999</v>
      </c>
      <c r="G397">
        <f t="shared" si="13"/>
        <v>0.2</v>
      </c>
      <c r="H397" s="4"/>
      <c r="I397" t="s">
        <v>1287</v>
      </c>
      <c r="J397" s="4" t="s">
        <v>1307</v>
      </c>
      <c r="K397">
        <v>0.19047619047618999</v>
      </c>
      <c r="M397" t="s">
        <v>1287</v>
      </c>
      <c r="N397" t="s">
        <v>1307</v>
      </c>
      <c r="O397">
        <v>0.2</v>
      </c>
    </row>
    <row r="398" spans="1:15" x14ac:dyDescent="0.55000000000000004">
      <c r="A398" t="s">
        <v>3861</v>
      </c>
      <c r="B398" t="s">
        <v>3840</v>
      </c>
      <c r="C398" s="4" t="s">
        <v>2028</v>
      </c>
      <c r="D398" s="4" t="s">
        <v>4118</v>
      </c>
      <c r="E398">
        <v>5.2631578947368397E-2</v>
      </c>
      <c r="F398">
        <f t="shared" si="12"/>
        <v>0.19047619047618999</v>
      </c>
      <c r="G398">
        <f t="shared" si="13"/>
        <v>0.219512195121951</v>
      </c>
      <c r="H398" s="4"/>
      <c r="I398" t="s">
        <v>1287</v>
      </c>
      <c r="J398" s="4" t="s">
        <v>1361</v>
      </c>
      <c r="K398">
        <v>0.19047619047618999</v>
      </c>
      <c r="M398" t="s">
        <v>1287</v>
      </c>
      <c r="N398" t="s">
        <v>1361</v>
      </c>
      <c r="O398">
        <v>0.219512195121951</v>
      </c>
    </row>
    <row r="399" spans="1:15" x14ac:dyDescent="0.55000000000000004">
      <c r="A399" t="s">
        <v>3861</v>
      </c>
      <c r="B399" t="s">
        <v>3810</v>
      </c>
      <c r="C399" s="4" t="s">
        <v>2029</v>
      </c>
      <c r="D399" s="4" t="s">
        <v>3425</v>
      </c>
      <c r="E399">
        <v>0.265822784810126</v>
      </c>
      <c r="F399">
        <f t="shared" si="12"/>
        <v>0.33333333333333298</v>
      </c>
      <c r="G399">
        <f t="shared" si="13"/>
        <v>0.34529147982062702</v>
      </c>
      <c r="H399" s="4"/>
      <c r="I399" t="s">
        <v>1287</v>
      </c>
      <c r="J399" s="4" t="s">
        <v>1260</v>
      </c>
      <c r="K399">
        <v>0.33333333333333298</v>
      </c>
      <c r="M399" t="s">
        <v>1287</v>
      </c>
      <c r="N399" t="s">
        <v>1260</v>
      </c>
      <c r="O399">
        <v>0.34529147982062702</v>
      </c>
    </row>
    <row r="400" spans="1:15" x14ac:dyDescent="0.55000000000000004">
      <c r="A400" t="s">
        <v>3861</v>
      </c>
      <c r="B400" t="s">
        <v>3841</v>
      </c>
      <c r="C400" s="4" t="s">
        <v>2030</v>
      </c>
      <c r="D400" s="4" t="s">
        <v>2756</v>
      </c>
      <c r="E400">
        <v>0.25</v>
      </c>
      <c r="F400">
        <f t="shared" si="12"/>
        <v>0.32450331125827803</v>
      </c>
      <c r="G400">
        <f t="shared" si="13"/>
        <v>0.33333333333333298</v>
      </c>
      <c r="H400" s="4"/>
      <c r="I400" t="s">
        <v>1287</v>
      </c>
      <c r="J400" s="4" t="s">
        <v>1291</v>
      </c>
      <c r="K400">
        <v>0.32450331125827803</v>
      </c>
      <c r="M400" t="s">
        <v>1287</v>
      </c>
      <c r="N400" t="s">
        <v>1291</v>
      </c>
      <c r="O400">
        <v>0.33333333333333298</v>
      </c>
    </row>
    <row r="401" spans="1:15" x14ac:dyDescent="0.55000000000000004">
      <c r="A401" t="s">
        <v>3861</v>
      </c>
      <c r="B401" t="s">
        <v>3811</v>
      </c>
      <c r="C401" s="4" t="s">
        <v>2031</v>
      </c>
      <c r="D401" s="4" t="s">
        <v>2791</v>
      </c>
      <c r="E401">
        <v>0.35135135135135098</v>
      </c>
      <c r="F401">
        <f t="shared" si="12"/>
        <v>0.37931034482758602</v>
      </c>
      <c r="G401">
        <f t="shared" si="13"/>
        <v>0.38888888888888801</v>
      </c>
      <c r="H401" s="4"/>
      <c r="I401" t="s">
        <v>1287</v>
      </c>
      <c r="J401" s="4" t="s">
        <v>1261</v>
      </c>
      <c r="K401">
        <v>0.37931034482758602</v>
      </c>
      <c r="M401" t="s">
        <v>1287</v>
      </c>
      <c r="N401" t="s">
        <v>1261</v>
      </c>
      <c r="O401">
        <v>0.38888888888888801</v>
      </c>
    </row>
    <row r="402" spans="1:15" x14ac:dyDescent="0.55000000000000004">
      <c r="A402" t="s">
        <v>3861</v>
      </c>
      <c r="B402" t="s">
        <v>3842</v>
      </c>
      <c r="C402" s="4" t="s">
        <v>2032</v>
      </c>
      <c r="D402" s="4" t="s">
        <v>4119</v>
      </c>
      <c r="E402">
        <v>6.3829787234042507E-2</v>
      </c>
      <c r="F402">
        <f t="shared" si="12"/>
        <v>0.19760479041916101</v>
      </c>
      <c r="G402">
        <f t="shared" si="13"/>
        <v>0.219512195121951</v>
      </c>
      <c r="H402" s="4"/>
      <c r="I402" t="s">
        <v>1287</v>
      </c>
      <c r="J402" s="4" t="s">
        <v>1308</v>
      </c>
      <c r="K402">
        <v>0.19760479041916101</v>
      </c>
      <c r="M402" t="s">
        <v>1287</v>
      </c>
      <c r="N402" t="s">
        <v>1308</v>
      </c>
      <c r="O402">
        <v>0.219512195121951</v>
      </c>
    </row>
    <row r="403" spans="1:15" x14ac:dyDescent="0.55000000000000004">
      <c r="A403" t="s">
        <v>3861</v>
      </c>
      <c r="B403" t="s">
        <v>3812</v>
      </c>
      <c r="C403" s="4" t="s">
        <v>2033</v>
      </c>
      <c r="D403" s="4" t="s">
        <v>4120</v>
      </c>
      <c r="E403">
        <v>0.13636363636363599</v>
      </c>
      <c r="F403">
        <f t="shared" si="12"/>
        <v>0.16959064327485299</v>
      </c>
      <c r="G403">
        <f t="shared" si="13"/>
        <v>0.15830115830115801</v>
      </c>
      <c r="H403" s="4"/>
      <c r="I403" t="s">
        <v>1287</v>
      </c>
      <c r="J403" s="4" t="s">
        <v>1262</v>
      </c>
      <c r="K403">
        <v>0.16959064327485299</v>
      </c>
      <c r="M403" t="s">
        <v>1287</v>
      </c>
      <c r="N403" t="s">
        <v>1262</v>
      </c>
      <c r="O403">
        <v>0.15830115830115801</v>
      </c>
    </row>
    <row r="404" spans="1:15" x14ac:dyDescent="0.55000000000000004">
      <c r="A404" t="s">
        <v>3861</v>
      </c>
      <c r="B404" t="s">
        <v>3813</v>
      </c>
      <c r="C404" s="4" t="s">
        <v>2034</v>
      </c>
      <c r="D404" s="4" t="s">
        <v>2831</v>
      </c>
      <c r="E404">
        <v>0.29870129870129802</v>
      </c>
      <c r="F404">
        <f t="shared" si="12"/>
        <v>0.29870129870129802</v>
      </c>
      <c r="G404">
        <f t="shared" si="13"/>
        <v>0.30434782608695599</v>
      </c>
      <c r="H404" s="4"/>
      <c r="I404" t="s">
        <v>1287</v>
      </c>
      <c r="J404" s="4" t="s">
        <v>1263</v>
      </c>
      <c r="K404">
        <v>0.29870129870129802</v>
      </c>
      <c r="M404" t="s">
        <v>1287</v>
      </c>
      <c r="N404" t="s">
        <v>1263</v>
      </c>
      <c r="O404">
        <v>0.30434782608695599</v>
      </c>
    </row>
    <row r="405" spans="1:15" x14ac:dyDescent="0.55000000000000004">
      <c r="A405" t="s">
        <v>3861</v>
      </c>
      <c r="B405" t="s">
        <v>3814</v>
      </c>
      <c r="C405" s="4" t="s">
        <v>2035</v>
      </c>
      <c r="D405" s="4" t="s">
        <v>3428</v>
      </c>
      <c r="E405">
        <v>0.219512195121951</v>
      </c>
      <c r="F405">
        <f t="shared" si="12"/>
        <v>0.28205128205128199</v>
      </c>
      <c r="G405">
        <f t="shared" si="13"/>
        <v>0.29870129870129802</v>
      </c>
      <c r="H405" s="4"/>
      <c r="I405" t="s">
        <v>1287</v>
      </c>
      <c r="J405" s="4" t="s">
        <v>1264</v>
      </c>
      <c r="K405">
        <v>0.28205128205128199</v>
      </c>
      <c r="M405" t="s">
        <v>1287</v>
      </c>
      <c r="N405" t="s">
        <v>1264</v>
      </c>
      <c r="O405">
        <v>0.29870129870129802</v>
      </c>
    </row>
    <row r="406" spans="1:15" x14ac:dyDescent="0.55000000000000004">
      <c r="A406" t="s">
        <v>3861</v>
      </c>
      <c r="B406" t="s">
        <v>3843</v>
      </c>
      <c r="C406" s="4" t="s">
        <v>2036</v>
      </c>
      <c r="D406" s="4" t="s">
        <v>2879</v>
      </c>
      <c r="E406">
        <v>0.33333333333333298</v>
      </c>
      <c r="F406">
        <f t="shared" si="12"/>
        <v>0.37931034482758602</v>
      </c>
      <c r="G406">
        <f t="shared" si="13"/>
        <v>0.39534883720930197</v>
      </c>
      <c r="H406" s="4"/>
      <c r="I406" t="s">
        <v>1287</v>
      </c>
      <c r="J406" s="4" t="s">
        <v>1309</v>
      </c>
      <c r="K406">
        <v>0.37931034482758602</v>
      </c>
      <c r="M406" t="s">
        <v>1287</v>
      </c>
      <c r="N406" t="s">
        <v>1309</v>
      </c>
      <c r="O406">
        <v>0.39534883720930197</v>
      </c>
    </row>
    <row r="407" spans="1:15" x14ac:dyDescent="0.55000000000000004">
      <c r="A407" t="s">
        <v>3861</v>
      </c>
      <c r="B407" t="s">
        <v>3815</v>
      </c>
      <c r="C407" s="4" t="s">
        <v>2037</v>
      </c>
      <c r="D407" s="4" t="s">
        <v>2900</v>
      </c>
      <c r="E407">
        <v>0.28205128205128199</v>
      </c>
      <c r="F407">
        <f t="shared" si="12"/>
        <v>0.36054421768707401</v>
      </c>
      <c r="G407">
        <f t="shared" si="13"/>
        <v>0.35746606334841602</v>
      </c>
      <c r="H407" s="4"/>
      <c r="I407" t="s">
        <v>1287</v>
      </c>
      <c r="J407" s="4" t="s">
        <v>1265</v>
      </c>
      <c r="K407">
        <v>0.36054421768707401</v>
      </c>
      <c r="M407" t="s">
        <v>1287</v>
      </c>
      <c r="N407" t="s">
        <v>1265</v>
      </c>
      <c r="O407">
        <v>0.35746606334841602</v>
      </c>
    </row>
    <row r="408" spans="1:15" x14ac:dyDescent="0.55000000000000004">
      <c r="A408" t="s">
        <v>3861</v>
      </c>
      <c r="B408" t="s">
        <v>3816</v>
      </c>
      <c r="C408" s="4" t="s">
        <v>2038</v>
      </c>
      <c r="D408" s="4" t="s">
        <v>2926</v>
      </c>
      <c r="E408">
        <v>0.44927536231884002</v>
      </c>
      <c r="F408">
        <f t="shared" si="12"/>
        <v>0.47058823529411697</v>
      </c>
      <c r="G408">
        <f t="shared" si="13"/>
        <v>0.47058823529411697</v>
      </c>
      <c r="H408" s="4"/>
      <c r="I408" t="s">
        <v>1287</v>
      </c>
      <c r="J408" s="4" t="s">
        <v>1266</v>
      </c>
      <c r="K408">
        <v>0.47058823529411697</v>
      </c>
      <c r="M408" t="s">
        <v>1287</v>
      </c>
      <c r="N408" t="s">
        <v>1266</v>
      </c>
      <c r="O408">
        <v>0.47058823529411697</v>
      </c>
    </row>
    <row r="409" spans="1:15" x14ac:dyDescent="0.55000000000000004">
      <c r="A409" t="s">
        <v>3861</v>
      </c>
      <c r="B409" t="s">
        <v>3817</v>
      </c>
      <c r="C409" s="4" t="s">
        <v>2039</v>
      </c>
      <c r="D409" s="4" t="s">
        <v>4121</v>
      </c>
      <c r="E409">
        <v>0.19047619047618999</v>
      </c>
      <c r="F409">
        <f t="shared" si="12"/>
        <v>0.29032258064516098</v>
      </c>
      <c r="G409">
        <f t="shared" si="13"/>
        <v>0.265822784810126</v>
      </c>
      <c r="H409" s="4"/>
      <c r="I409" t="s">
        <v>1287</v>
      </c>
      <c r="J409" s="4" t="s">
        <v>1267</v>
      </c>
      <c r="K409">
        <v>0.29032258064516098</v>
      </c>
      <c r="M409" t="s">
        <v>1287</v>
      </c>
      <c r="N409" t="s">
        <v>1267</v>
      </c>
      <c r="O409">
        <v>0.265822784810126</v>
      </c>
    </row>
    <row r="410" spans="1:15" x14ac:dyDescent="0.55000000000000004">
      <c r="A410" t="s">
        <v>3861</v>
      </c>
      <c r="B410" t="s">
        <v>3818</v>
      </c>
      <c r="C410" s="4" t="s">
        <v>2040</v>
      </c>
      <c r="D410" s="4" t="s">
        <v>3432</v>
      </c>
      <c r="E410">
        <v>0.19047619047618999</v>
      </c>
      <c r="F410">
        <f t="shared" si="12"/>
        <v>0.22699386503067401</v>
      </c>
      <c r="G410">
        <f t="shared" si="13"/>
        <v>0.26050420168067201</v>
      </c>
      <c r="H410" s="4"/>
      <c r="I410" t="s">
        <v>1287</v>
      </c>
      <c r="J410" s="4" t="s">
        <v>1268</v>
      </c>
      <c r="K410">
        <v>0.22699386503067401</v>
      </c>
      <c r="M410" t="s">
        <v>1287</v>
      </c>
      <c r="N410" t="s">
        <v>1268</v>
      </c>
      <c r="O410">
        <v>0.26050420168067201</v>
      </c>
    </row>
    <row r="411" spans="1:15" x14ac:dyDescent="0.55000000000000004">
      <c r="A411" t="s">
        <v>3861</v>
      </c>
      <c r="B411" t="s">
        <v>3844</v>
      </c>
      <c r="C411" s="4" t="s">
        <v>2041</v>
      </c>
      <c r="D411" s="4" t="s">
        <v>4122</v>
      </c>
      <c r="E411">
        <v>0.20481927710843301</v>
      </c>
      <c r="F411">
        <f t="shared" si="12"/>
        <v>0.25786163522012501</v>
      </c>
      <c r="G411">
        <f t="shared" si="13"/>
        <v>0.234567901234567</v>
      </c>
      <c r="H411" s="4"/>
      <c r="I411" t="s">
        <v>1287</v>
      </c>
      <c r="J411" s="4" t="s">
        <v>1340</v>
      </c>
      <c r="K411">
        <v>0.25786163522012501</v>
      </c>
      <c r="M411" t="s">
        <v>1287</v>
      </c>
      <c r="N411" t="s">
        <v>1340</v>
      </c>
      <c r="O411">
        <v>0.234567901234567</v>
      </c>
    </row>
    <row r="412" spans="1:15" x14ac:dyDescent="0.55000000000000004">
      <c r="A412" t="s">
        <v>3861</v>
      </c>
      <c r="B412" t="s">
        <v>3819</v>
      </c>
      <c r="C412" s="4" t="s">
        <v>2042</v>
      </c>
      <c r="D412" s="4" t="s">
        <v>3014</v>
      </c>
      <c r="E412">
        <v>0.19047619047618999</v>
      </c>
      <c r="F412">
        <f t="shared" si="12"/>
        <v>0.265822784810126</v>
      </c>
      <c r="G412">
        <f t="shared" si="13"/>
        <v>0.25</v>
      </c>
      <c r="H412" s="4"/>
      <c r="I412" t="s">
        <v>1287</v>
      </c>
      <c r="J412" s="4" t="s">
        <v>1269</v>
      </c>
      <c r="K412">
        <v>0.265822784810126</v>
      </c>
      <c r="M412" t="s">
        <v>1287</v>
      </c>
      <c r="N412" t="s">
        <v>1269</v>
      </c>
      <c r="O412">
        <v>0.25</v>
      </c>
    </row>
    <row r="413" spans="1:15" x14ac:dyDescent="0.55000000000000004">
      <c r="A413" t="s">
        <v>3861</v>
      </c>
      <c r="B413" t="s">
        <v>3820</v>
      </c>
      <c r="C413" s="4" t="s">
        <v>2043</v>
      </c>
      <c r="D413" s="4" t="s">
        <v>3034</v>
      </c>
      <c r="E413">
        <v>0.28205128205128199</v>
      </c>
      <c r="F413">
        <f t="shared" si="12"/>
        <v>0.29870129870129802</v>
      </c>
      <c r="G413">
        <f t="shared" si="13"/>
        <v>0.32743362831858402</v>
      </c>
      <c r="H413" s="4"/>
      <c r="I413" t="s">
        <v>1287</v>
      </c>
      <c r="J413" s="4" t="s">
        <v>1270</v>
      </c>
      <c r="K413">
        <v>0.29870129870129802</v>
      </c>
      <c r="M413" t="s">
        <v>1287</v>
      </c>
      <c r="N413" t="s">
        <v>1270</v>
      </c>
      <c r="O413">
        <v>0.32743362831858402</v>
      </c>
    </row>
    <row r="414" spans="1:15" x14ac:dyDescent="0.55000000000000004">
      <c r="A414" t="s">
        <v>3861</v>
      </c>
      <c r="B414" t="s">
        <v>3821</v>
      </c>
      <c r="C414" s="4" t="s">
        <v>2044</v>
      </c>
      <c r="D414" s="4" t="s">
        <v>4123</v>
      </c>
      <c r="E414">
        <v>0.13636363636363599</v>
      </c>
      <c r="F414">
        <f t="shared" si="12"/>
        <v>0.183431952662721</v>
      </c>
      <c r="G414">
        <f t="shared" si="13"/>
        <v>0.181102362204724</v>
      </c>
      <c r="H414" s="4"/>
      <c r="I414" t="s">
        <v>1287</v>
      </c>
      <c r="J414" s="4" t="s">
        <v>1271</v>
      </c>
      <c r="K414">
        <v>0.183431952662721</v>
      </c>
      <c r="M414" t="s">
        <v>1287</v>
      </c>
      <c r="N414" t="s">
        <v>1271</v>
      </c>
      <c r="O414">
        <v>0.181102362204724</v>
      </c>
    </row>
    <row r="415" spans="1:15" x14ac:dyDescent="0.55000000000000004">
      <c r="A415" t="s">
        <v>3861</v>
      </c>
      <c r="B415" t="s">
        <v>3822</v>
      </c>
      <c r="C415" s="4" t="s">
        <v>2045</v>
      </c>
      <c r="D415" s="4" t="s">
        <v>3095</v>
      </c>
      <c r="E415">
        <v>0.33333333333333298</v>
      </c>
      <c r="F415">
        <f t="shared" si="12"/>
        <v>0.45985401459853997</v>
      </c>
      <c r="G415">
        <f t="shared" si="13"/>
        <v>0.43540669856459302</v>
      </c>
      <c r="H415" s="4"/>
      <c r="I415" t="s">
        <v>1287</v>
      </c>
      <c r="J415" s="4" t="s">
        <v>1272</v>
      </c>
      <c r="K415">
        <v>0.45985401459853997</v>
      </c>
      <c r="M415" t="s">
        <v>1287</v>
      </c>
      <c r="N415" t="s">
        <v>1272</v>
      </c>
      <c r="O415">
        <v>0.43540669856459302</v>
      </c>
    </row>
    <row r="416" spans="1:15" x14ac:dyDescent="0.55000000000000004">
      <c r="A416" t="s">
        <v>3861</v>
      </c>
      <c r="B416" t="s">
        <v>3845</v>
      </c>
      <c r="C416" s="4" t="s">
        <v>2046</v>
      </c>
      <c r="D416" s="4" t="s">
        <v>4124</v>
      </c>
      <c r="E416">
        <v>0.16279069767441801</v>
      </c>
      <c r="F416">
        <f t="shared" si="12"/>
        <v>0.30718954248365998</v>
      </c>
      <c r="G416">
        <f t="shared" si="13"/>
        <v>0.3215859030837</v>
      </c>
      <c r="H416" s="4"/>
      <c r="I416" t="s">
        <v>1287</v>
      </c>
      <c r="J416" s="4" t="s">
        <v>1315</v>
      </c>
      <c r="K416">
        <v>0.30718954248365998</v>
      </c>
      <c r="M416" t="s">
        <v>1287</v>
      </c>
      <c r="N416" t="s">
        <v>1315</v>
      </c>
      <c r="O416">
        <v>0.3215859030837</v>
      </c>
    </row>
    <row r="417" spans="1:15" x14ac:dyDescent="0.55000000000000004">
      <c r="A417" t="s">
        <v>3861</v>
      </c>
      <c r="B417" t="s">
        <v>3846</v>
      </c>
      <c r="C417" s="4" t="s">
        <v>2047</v>
      </c>
      <c r="D417" s="4" t="s">
        <v>4125</v>
      </c>
      <c r="E417">
        <v>6.3829787234042507E-2</v>
      </c>
      <c r="F417">
        <f t="shared" si="12"/>
        <v>0.10497237569060699</v>
      </c>
      <c r="G417">
        <f t="shared" si="13"/>
        <v>0.15384615384615299</v>
      </c>
      <c r="H417" s="4"/>
      <c r="I417" t="s">
        <v>1287</v>
      </c>
      <c r="J417" s="4" t="s">
        <v>1316</v>
      </c>
      <c r="K417">
        <v>0.10497237569060699</v>
      </c>
      <c r="M417" t="s">
        <v>1287</v>
      </c>
      <c r="N417" t="s">
        <v>1316</v>
      </c>
      <c r="O417">
        <v>0.15384615384615299</v>
      </c>
    </row>
    <row r="418" spans="1:15" x14ac:dyDescent="0.55000000000000004">
      <c r="A418" t="s">
        <v>3861</v>
      </c>
      <c r="B418" t="s">
        <v>3823</v>
      </c>
      <c r="C418" s="4" t="s">
        <v>2048</v>
      </c>
      <c r="D418" s="4" t="s">
        <v>3433</v>
      </c>
      <c r="E418">
        <v>0.19047619047618999</v>
      </c>
      <c r="F418">
        <f t="shared" si="12"/>
        <v>0.273885350318471</v>
      </c>
      <c r="G418">
        <f t="shared" si="13"/>
        <v>0.27659574468085102</v>
      </c>
      <c r="H418" s="4"/>
      <c r="I418" t="s">
        <v>1287</v>
      </c>
      <c r="J418" s="4" t="s">
        <v>1273</v>
      </c>
      <c r="K418">
        <v>0.273885350318471</v>
      </c>
      <c r="M418" t="s">
        <v>1287</v>
      </c>
      <c r="N418" t="s">
        <v>1273</v>
      </c>
      <c r="O418">
        <v>0.27659574468085102</v>
      </c>
    </row>
    <row r="419" spans="1:15" x14ac:dyDescent="0.55000000000000004">
      <c r="A419" t="s">
        <v>3861</v>
      </c>
      <c r="B419" t="s">
        <v>3824</v>
      </c>
      <c r="C419" s="4" t="s">
        <v>4126</v>
      </c>
      <c r="D419" s="4" t="s">
        <v>1714</v>
      </c>
      <c r="E419">
        <v>0.123595505617977</v>
      </c>
      <c r="F419">
        <f t="shared" si="12"/>
        <v>0.219512195121951</v>
      </c>
      <c r="G419">
        <f t="shared" si="13"/>
        <v>0.23966942148760301</v>
      </c>
      <c r="H419" s="4"/>
      <c r="I419" t="s">
        <v>1287</v>
      </c>
      <c r="J419" s="4" t="s">
        <v>1255</v>
      </c>
      <c r="K419">
        <v>0.219512195121951</v>
      </c>
      <c r="M419" t="s">
        <v>1287</v>
      </c>
      <c r="N419" t="s">
        <v>1255</v>
      </c>
      <c r="O419">
        <v>0.23966942148760301</v>
      </c>
    </row>
    <row r="420" spans="1:15" x14ac:dyDescent="0.55000000000000004">
      <c r="A420" t="s">
        <v>3861</v>
      </c>
      <c r="B420" t="s">
        <v>3847</v>
      </c>
      <c r="C420" s="4" t="s">
        <v>2049</v>
      </c>
      <c r="D420" s="4" t="s">
        <v>3434</v>
      </c>
      <c r="E420">
        <v>9.8901098901098897E-2</v>
      </c>
      <c r="F420">
        <f t="shared" si="12"/>
        <v>0.20481927710843301</v>
      </c>
      <c r="G420">
        <f t="shared" si="13"/>
        <v>0.21457489878542499</v>
      </c>
      <c r="H420" s="4"/>
      <c r="I420" t="s">
        <v>1287</v>
      </c>
      <c r="J420" s="4" t="s">
        <v>1296</v>
      </c>
      <c r="K420">
        <v>0.20481927710843301</v>
      </c>
      <c r="M420" t="s">
        <v>1287</v>
      </c>
      <c r="N420" t="s">
        <v>1296</v>
      </c>
      <c r="O420">
        <v>0.21457489878542499</v>
      </c>
    </row>
    <row r="421" spans="1:15" x14ac:dyDescent="0.55000000000000004">
      <c r="A421" t="s">
        <v>3861</v>
      </c>
      <c r="B421" t="s">
        <v>3825</v>
      </c>
      <c r="C421" s="4" t="s">
        <v>2050</v>
      </c>
      <c r="D421" s="4" t="s">
        <v>4127</v>
      </c>
      <c r="E421">
        <v>5.2631578947368397E-2</v>
      </c>
      <c r="F421">
        <f t="shared" si="12"/>
        <v>0.117318435754189</v>
      </c>
      <c r="G421">
        <f t="shared" si="13"/>
        <v>0.14068441064638701</v>
      </c>
      <c r="H421" s="4"/>
      <c r="I421" t="s">
        <v>1287</v>
      </c>
      <c r="J421" s="4" t="s">
        <v>1274</v>
      </c>
      <c r="K421">
        <v>0.117318435754189</v>
      </c>
      <c r="M421" t="s">
        <v>1287</v>
      </c>
      <c r="N421" t="s">
        <v>1274</v>
      </c>
      <c r="O421">
        <v>0.14068441064638701</v>
      </c>
    </row>
    <row r="422" spans="1:15" x14ac:dyDescent="0.55000000000000004">
      <c r="A422" t="s">
        <v>3861</v>
      </c>
      <c r="B422" t="s">
        <v>3848</v>
      </c>
      <c r="C422" s="4" t="s">
        <v>2051</v>
      </c>
      <c r="D422" s="4" t="s">
        <v>4128</v>
      </c>
      <c r="E422">
        <v>0.13636363636363599</v>
      </c>
      <c r="F422">
        <f t="shared" si="12"/>
        <v>0.183431952662721</v>
      </c>
      <c r="G422">
        <f t="shared" si="13"/>
        <v>0.19521912350597601</v>
      </c>
      <c r="H422" s="4"/>
      <c r="I422" t="s">
        <v>1287</v>
      </c>
      <c r="J422" s="4" t="s">
        <v>1326</v>
      </c>
      <c r="K422">
        <v>0.183431952662721</v>
      </c>
      <c r="M422" t="s">
        <v>1287</v>
      </c>
      <c r="N422" t="s">
        <v>1326</v>
      </c>
      <c r="O422">
        <v>0.19521912350597601</v>
      </c>
    </row>
    <row r="423" spans="1:15" x14ac:dyDescent="0.55000000000000004">
      <c r="A423" t="s">
        <v>3861</v>
      </c>
      <c r="B423" t="s">
        <v>3849</v>
      </c>
      <c r="C423" s="4" t="s">
        <v>2052</v>
      </c>
      <c r="D423" s="4" t="s">
        <v>4129</v>
      </c>
      <c r="E423">
        <v>0.19047619047618999</v>
      </c>
      <c r="F423">
        <f t="shared" si="12"/>
        <v>0.265822784810126</v>
      </c>
      <c r="G423">
        <f t="shared" si="13"/>
        <v>0.27118644067796599</v>
      </c>
      <c r="H423" s="4"/>
      <c r="I423" t="s">
        <v>1287</v>
      </c>
      <c r="J423" s="4" t="s">
        <v>1329</v>
      </c>
      <c r="K423">
        <v>0.265822784810126</v>
      </c>
      <c r="M423" t="s">
        <v>1287</v>
      </c>
      <c r="N423" t="s">
        <v>1329</v>
      </c>
      <c r="O423">
        <v>0.27118644067796599</v>
      </c>
    </row>
    <row r="424" spans="1:15" x14ac:dyDescent="0.55000000000000004">
      <c r="A424" t="s">
        <v>3861</v>
      </c>
      <c r="B424" t="s">
        <v>3850</v>
      </c>
      <c r="C424" s="4" t="s">
        <v>2053</v>
      </c>
      <c r="D424" s="4" t="s">
        <v>4130</v>
      </c>
      <c r="E424">
        <v>5.2631578947368397E-2</v>
      </c>
      <c r="F424">
        <f t="shared" si="12"/>
        <v>0.14942528735632099</v>
      </c>
      <c r="G424">
        <f t="shared" si="13"/>
        <v>0.185770750988142</v>
      </c>
      <c r="H424" s="4"/>
      <c r="I424" t="s">
        <v>1287</v>
      </c>
      <c r="J424" s="4" t="s">
        <v>1323</v>
      </c>
      <c r="K424">
        <v>0.14942528735632099</v>
      </c>
      <c r="M424" t="s">
        <v>1287</v>
      </c>
      <c r="N424" t="s">
        <v>1323</v>
      </c>
      <c r="O424">
        <v>0.185770750988142</v>
      </c>
    </row>
    <row r="425" spans="1:15" x14ac:dyDescent="0.55000000000000004">
      <c r="A425" t="s">
        <v>3861</v>
      </c>
      <c r="B425" t="s">
        <v>4495</v>
      </c>
      <c r="C425" s="4" t="s">
        <v>2054</v>
      </c>
      <c r="D425" s="4" t="s">
        <v>4131</v>
      </c>
      <c r="E425">
        <v>0.11111111111111099</v>
      </c>
      <c r="F425">
        <f t="shared" si="12"/>
        <v>0.16959064327485299</v>
      </c>
      <c r="G425">
        <f t="shared" si="13"/>
        <v>0.167315175097276</v>
      </c>
      <c r="H425" s="4"/>
      <c r="I425" t="s">
        <v>1287</v>
      </c>
      <c r="J425" s="4" t="s">
        <v>1275</v>
      </c>
      <c r="K425">
        <v>0.16959064327485299</v>
      </c>
      <c r="M425" t="s">
        <v>1287</v>
      </c>
      <c r="N425" t="s">
        <v>1275</v>
      </c>
      <c r="O425">
        <v>0.167315175097276</v>
      </c>
    </row>
    <row r="426" spans="1:15" x14ac:dyDescent="0.55000000000000004">
      <c r="A426" t="s">
        <v>3862</v>
      </c>
      <c r="B426" t="s">
        <v>3807</v>
      </c>
      <c r="C426" s="4" t="s">
        <v>1417</v>
      </c>
      <c r="D426" s="4" t="s">
        <v>4132</v>
      </c>
      <c r="E426">
        <v>8.6956521739130405E-2</v>
      </c>
      <c r="F426">
        <f t="shared" si="12"/>
        <v>0.183431952662721</v>
      </c>
      <c r="G426">
        <f t="shared" si="13"/>
        <v>0.17647058823529399</v>
      </c>
      <c r="H426" s="4"/>
      <c r="I426" t="s">
        <v>1256</v>
      </c>
      <c r="J426" s="4" t="s">
        <v>1257</v>
      </c>
      <c r="K426">
        <v>0.183431952662721</v>
      </c>
      <c r="M426" t="s">
        <v>1256</v>
      </c>
      <c r="N426" t="s">
        <v>1257</v>
      </c>
      <c r="O426">
        <v>0.17647058823529399</v>
      </c>
    </row>
    <row r="427" spans="1:15" x14ac:dyDescent="0.55000000000000004">
      <c r="A427" t="s">
        <v>3862</v>
      </c>
      <c r="B427" t="s">
        <v>3834</v>
      </c>
      <c r="C427" s="4" t="s">
        <v>4133</v>
      </c>
      <c r="D427" s="4" t="s">
        <v>1671</v>
      </c>
      <c r="E427">
        <v>0.16279069767441801</v>
      </c>
      <c r="F427">
        <f t="shared" si="12"/>
        <v>0.19047619047618999</v>
      </c>
      <c r="G427">
        <f t="shared" si="13"/>
        <v>0.20481927710843301</v>
      </c>
      <c r="H427" s="4"/>
      <c r="I427" t="s">
        <v>1256</v>
      </c>
      <c r="J427" s="4" t="s">
        <v>1304</v>
      </c>
      <c r="K427">
        <v>0.19047619047618999</v>
      </c>
      <c r="M427" t="s">
        <v>1256</v>
      </c>
      <c r="N427" t="s">
        <v>1304</v>
      </c>
      <c r="O427">
        <v>0.20481927710843301</v>
      </c>
    </row>
    <row r="428" spans="1:15" x14ac:dyDescent="0.55000000000000004">
      <c r="A428" t="s">
        <v>3862</v>
      </c>
      <c r="B428" t="s">
        <v>3835</v>
      </c>
      <c r="C428" s="4" t="s">
        <v>2091</v>
      </c>
      <c r="D428" s="4" t="s">
        <v>4134</v>
      </c>
      <c r="E428">
        <v>0.14942528735632099</v>
      </c>
      <c r="F428">
        <f t="shared" si="12"/>
        <v>0.19760479041916101</v>
      </c>
      <c r="G428">
        <f t="shared" si="13"/>
        <v>0.21457489878542499</v>
      </c>
      <c r="H428" s="4"/>
      <c r="I428" t="s">
        <v>1256</v>
      </c>
      <c r="J428" s="4" t="s">
        <v>1290</v>
      </c>
      <c r="K428">
        <v>0.19760479041916101</v>
      </c>
      <c r="M428" t="s">
        <v>1256</v>
      </c>
      <c r="N428" t="s">
        <v>1290</v>
      </c>
      <c r="O428">
        <v>0.21457489878542499</v>
      </c>
    </row>
    <row r="429" spans="1:15" x14ac:dyDescent="0.55000000000000004">
      <c r="A429" t="s">
        <v>3862</v>
      </c>
      <c r="B429" t="s">
        <v>3836</v>
      </c>
      <c r="C429" s="4" t="s">
        <v>2092</v>
      </c>
      <c r="D429" s="4" t="s">
        <v>2645</v>
      </c>
      <c r="E429">
        <v>0.234567901234567</v>
      </c>
      <c r="F429">
        <f t="shared" si="12"/>
        <v>0.21212121212121199</v>
      </c>
      <c r="G429">
        <f t="shared" si="13"/>
        <v>0.234567901234567</v>
      </c>
      <c r="H429" s="4"/>
      <c r="I429" t="s">
        <v>1256</v>
      </c>
      <c r="J429" s="4" t="s">
        <v>1305</v>
      </c>
      <c r="K429">
        <v>0.21212121212121199</v>
      </c>
      <c r="M429" t="s">
        <v>1256</v>
      </c>
      <c r="N429" t="s">
        <v>1305</v>
      </c>
      <c r="O429">
        <v>0.234567901234567</v>
      </c>
    </row>
    <row r="430" spans="1:15" x14ac:dyDescent="0.55000000000000004">
      <c r="A430" t="s">
        <v>3862</v>
      </c>
      <c r="B430" t="s">
        <v>3837</v>
      </c>
      <c r="C430" s="4" t="s">
        <v>2093</v>
      </c>
      <c r="D430" s="4" t="s">
        <v>4135</v>
      </c>
      <c r="E430">
        <v>0.123595505617977</v>
      </c>
      <c r="F430">
        <f t="shared" si="12"/>
        <v>0.183431952662721</v>
      </c>
      <c r="G430">
        <f t="shared" si="13"/>
        <v>0.234567901234567</v>
      </c>
      <c r="H430" s="4"/>
      <c r="I430" t="s">
        <v>1256</v>
      </c>
      <c r="J430" s="4" t="s">
        <v>1306</v>
      </c>
      <c r="K430">
        <v>0.183431952662721</v>
      </c>
      <c r="M430" t="s">
        <v>1256</v>
      </c>
      <c r="N430" t="s">
        <v>1306</v>
      </c>
      <c r="O430">
        <v>0.234567901234567</v>
      </c>
    </row>
    <row r="431" spans="1:15" x14ac:dyDescent="0.55000000000000004">
      <c r="A431" t="s">
        <v>3862</v>
      </c>
      <c r="B431" t="s">
        <v>3808</v>
      </c>
      <c r="C431" s="4" t="s">
        <v>1418</v>
      </c>
      <c r="D431" s="4" t="s">
        <v>4136</v>
      </c>
      <c r="E431">
        <v>0.11111111111111099</v>
      </c>
      <c r="F431">
        <f t="shared" si="12"/>
        <v>0.16279069767441801</v>
      </c>
      <c r="G431">
        <f t="shared" si="13"/>
        <v>0.181102362204724</v>
      </c>
      <c r="H431" s="4"/>
      <c r="I431" t="s">
        <v>1256</v>
      </c>
      <c r="J431" s="4" t="s">
        <v>1258</v>
      </c>
      <c r="K431">
        <v>0.16279069767441801</v>
      </c>
      <c r="M431" t="s">
        <v>1256</v>
      </c>
      <c r="N431" t="s">
        <v>1258</v>
      </c>
      <c r="O431">
        <v>0.181102362204724</v>
      </c>
    </row>
    <row r="432" spans="1:15" x14ac:dyDescent="0.55000000000000004">
      <c r="A432" t="s">
        <v>3862</v>
      </c>
      <c r="B432" t="s">
        <v>3809</v>
      </c>
      <c r="C432" s="4" t="s">
        <v>1419</v>
      </c>
      <c r="D432" s="4" t="s">
        <v>2683</v>
      </c>
      <c r="E432">
        <v>0.14942528735632099</v>
      </c>
      <c r="F432">
        <f t="shared" si="12"/>
        <v>0.19047619047618999</v>
      </c>
      <c r="G432">
        <f t="shared" si="13"/>
        <v>0.20481927710843301</v>
      </c>
      <c r="H432" s="4"/>
      <c r="I432" t="s">
        <v>1256</v>
      </c>
      <c r="J432" s="4" t="s">
        <v>1259</v>
      </c>
      <c r="K432">
        <v>0.19047619047618999</v>
      </c>
      <c r="M432" t="s">
        <v>1256</v>
      </c>
      <c r="N432" t="s">
        <v>1259</v>
      </c>
      <c r="O432">
        <v>0.20481927710843301</v>
      </c>
    </row>
    <row r="433" spans="1:15" x14ac:dyDescent="0.55000000000000004">
      <c r="A433" t="s">
        <v>3862</v>
      </c>
      <c r="B433" t="s">
        <v>3838</v>
      </c>
      <c r="C433" s="4" t="s">
        <v>2094</v>
      </c>
      <c r="D433" s="4" t="s">
        <v>2694</v>
      </c>
      <c r="E433">
        <v>0.19047619047618999</v>
      </c>
      <c r="F433">
        <f t="shared" si="12"/>
        <v>0.28205128205128199</v>
      </c>
      <c r="G433">
        <f t="shared" si="13"/>
        <v>0.29310344827586199</v>
      </c>
      <c r="H433" s="4"/>
      <c r="I433" t="s">
        <v>1256</v>
      </c>
      <c r="J433" s="4" t="s">
        <v>1321</v>
      </c>
      <c r="K433">
        <v>0.28205128205128199</v>
      </c>
      <c r="M433" t="s">
        <v>1256</v>
      </c>
      <c r="N433" t="s">
        <v>1321</v>
      </c>
      <c r="O433">
        <v>0.29310344827586199</v>
      </c>
    </row>
    <row r="434" spans="1:15" x14ac:dyDescent="0.55000000000000004">
      <c r="A434" t="s">
        <v>3862</v>
      </c>
      <c r="B434" t="s">
        <v>3839</v>
      </c>
      <c r="C434" s="4" t="s">
        <v>2095</v>
      </c>
      <c r="D434" s="4" t="s">
        <v>2704</v>
      </c>
      <c r="E434">
        <v>0.14942528735632099</v>
      </c>
      <c r="F434">
        <f t="shared" si="12"/>
        <v>0.265822784810126</v>
      </c>
      <c r="G434">
        <f t="shared" si="13"/>
        <v>0.26050420168067201</v>
      </c>
      <c r="H434" s="4"/>
      <c r="I434" t="s">
        <v>1256</v>
      </c>
      <c r="J434" s="4" t="s">
        <v>1307</v>
      </c>
      <c r="K434">
        <v>0.265822784810126</v>
      </c>
      <c r="M434" t="s">
        <v>1256</v>
      </c>
      <c r="N434" t="s">
        <v>1307</v>
      </c>
      <c r="O434">
        <v>0.26050420168067201</v>
      </c>
    </row>
    <row r="435" spans="1:15" x14ac:dyDescent="0.55000000000000004">
      <c r="A435" t="s">
        <v>3862</v>
      </c>
      <c r="B435" t="s">
        <v>3840</v>
      </c>
      <c r="C435" s="4" t="s">
        <v>2096</v>
      </c>
      <c r="D435" s="4" t="s">
        <v>4137</v>
      </c>
      <c r="E435">
        <v>7.5268817204300995E-2</v>
      </c>
      <c r="F435">
        <f t="shared" si="12"/>
        <v>0.183431952662721</v>
      </c>
      <c r="G435">
        <f t="shared" si="13"/>
        <v>0.185770750988142</v>
      </c>
      <c r="H435" s="4"/>
      <c r="I435" t="s">
        <v>1256</v>
      </c>
      <c r="J435" s="4" t="s">
        <v>1361</v>
      </c>
      <c r="K435">
        <v>0.183431952662721</v>
      </c>
      <c r="M435" t="s">
        <v>1256</v>
      </c>
      <c r="N435" t="s">
        <v>1361</v>
      </c>
      <c r="O435">
        <v>0.185770750988142</v>
      </c>
    </row>
    <row r="436" spans="1:15" x14ac:dyDescent="0.55000000000000004">
      <c r="A436" t="s">
        <v>3862</v>
      </c>
      <c r="B436" t="s">
        <v>3810</v>
      </c>
      <c r="C436" s="4" t="s">
        <v>1420</v>
      </c>
      <c r="D436" s="4" t="s">
        <v>2737</v>
      </c>
      <c r="E436">
        <v>0.19047619047618999</v>
      </c>
      <c r="F436">
        <f t="shared" si="12"/>
        <v>0.273885350318471</v>
      </c>
      <c r="G436">
        <f t="shared" si="13"/>
        <v>0.27659574468085102</v>
      </c>
      <c r="H436" s="4"/>
      <c r="I436" t="s">
        <v>1256</v>
      </c>
      <c r="J436" s="4" t="s">
        <v>1260</v>
      </c>
      <c r="K436">
        <v>0.273885350318471</v>
      </c>
      <c r="M436" t="s">
        <v>1256</v>
      </c>
      <c r="N436" t="s">
        <v>1260</v>
      </c>
      <c r="O436">
        <v>0.27659574468085102</v>
      </c>
    </row>
    <row r="437" spans="1:15" x14ac:dyDescent="0.55000000000000004">
      <c r="A437" t="s">
        <v>3862</v>
      </c>
      <c r="B437" t="s">
        <v>3841</v>
      </c>
      <c r="C437" s="4" t="s">
        <v>2097</v>
      </c>
      <c r="D437" s="4" t="s">
        <v>4138</v>
      </c>
      <c r="E437">
        <v>0.16279069767441801</v>
      </c>
      <c r="F437">
        <f t="shared" si="12"/>
        <v>0.25786163522012501</v>
      </c>
      <c r="G437">
        <f t="shared" si="13"/>
        <v>0.265822784810126</v>
      </c>
      <c r="H437" s="4"/>
      <c r="I437" t="s">
        <v>1256</v>
      </c>
      <c r="J437" s="4" t="s">
        <v>1291</v>
      </c>
      <c r="K437">
        <v>0.25786163522012501</v>
      </c>
      <c r="M437" t="s">
        <v>1256</v>
      </c>
      <c r="N437" t="s">
        <v>1291</v>
      </c>
      <c r="O437">
        <v>0.265822784810126</v>
      </c>
    </row>
    <row r="438" spans="1:15" x14ac:dyDescent="0.55000000000000004">
      <c r="A438" t="s">
        <v>3862</v>
      </c>
      <c r="B438" t="s">
        <v>3811</v>
      </c>
      <c r="C438" s="4" t="s">
        <v>1421</v>
      </c>
      <c r="D438" s="4" t="s">
        <v>3443</v>
      </c>
      <c r="E438">
        <v>0.123595505617977</v>
      </c>
      <c r="F438">
        <f t="shared" si="12"/>
        <v>0.21212121212121199</v>
      </c>
      <c r="G438">
        <f t="shared" si="13"/>
        <v>0.21457489878542499</v>
      </c>
      <c r="H438" s="4"/>
      <c r="I438" t="s">
        <v>1256</v>
      </c>
      <c r="J438" s="4" t="s">
        <v>1261</v>
      </c>
      <c r="K438">
        <v>0.21212121212121199</v>
      </c>
      <c r="M438" t="s">
        <v>1256</v>
      </c>
      <c r="N438" t="s">
        <v>1261</v>
      </c>
      <c r="O438">
        <v>0.21457489878542499</v>
      </c>
    </row>
    <row r="439" spans="1:15" x14ac:dyDescent="0.55000000000000004">
      <c r="A439" t="s">
        <v>3862</v>
      </c>
      <c r="B439" t="s">
        <v>3842</v>
      </c>
      <c r="C439" s="4" t="s">
        <v>2098</v>
      </c>
      <c r="D439" s="4" t="s">
        <v>2804</v>
      </c>
      <c r="E439">
        <v>0.123595505617977</v>
      </c>
      <c r="F439">
        <f t="shared" si="12"/>
        <v>0.25786163522012501</v>
      </c>
      <c r="G439">
        <f t="shared" si="13"/>
        <v>0.25</v>
      </c>
      <c r="H439" s="4"/>
      <c r="I439" t="s">
        <v>1256</v>
      </c>
      <c r="J439" s="4" t="s">
        <v>1308</v>
      </c>
      <c r="K439">
        <v>0.25786163522012501</v>
      </c>
      <c r="M439" t="s">
        <v>1256</v>
      </c>
      <c r="N439" t="s">
        <v>1308</v>
      </c>
      <c r="O439">
        <v>0.25</v>
      </c>
    </row>
    <row r="440" spans="1:15" x14ac:dyDescent="0.55000000000000004">
      <c r="A440" t="s">
        <v>3862</v>
      </c>
      <c r="B440" t="s">
        <v>3812</v>
      </c>
      <c r="C440" s="4" t="s">
        <v>1422</v>
      </c>
      <c r="D440" s="4" t="s">
        <v>2816</v>
      </c>
      <c r="E440">
        <v>0.42857142857142799</v>
      </c>
      <c r="F440">
        <f t="shared" si="12"/>
        <v>0.45985401459853997</v>
      </c>
      <c r="G440">
        <f t="shared" si="13"/>
        <v>0.43540669856459302</v>
      </c>
      <c r="H440" s="4"/>
      <c r="I440" t="s">
        <v>1256</v>
      </c>
      <c r="J440" s="4" t="s">
        <v>1262</v>
      </c>
      <c r="K440">
        <v>0.45985401459853997</v>
      </c>
      <c r="M440" t="s">
        <v>1256</v>
      </c>
      <c r="N440" t="s">
        <v>1262</v>
      </c>
      <c r="O440">
        <v>0.43540669856459302</v>
      </c>
    </row>
    <row r="441" spans="1:15" x14ac:dyDescent="0.55000000000000004">
      <c r="A441" t="s">
        <v>3862</v>
      </c>
      <c r="B441" t="s">
        <v>3813</v>
      </c>
      <c r="C441" s="4" t="s">
        <v>1423</v>
      </c>
      <c r="D441" s="4" t="s">
        <v>3444</v>
      </c>
      <c r="E441">
        <v>0.19047619047618999</v>
      </c>
      <c r="F441">
        <f t="shared" si="12"/>
        <v>0.25</v>
      </c>
      <c r="G441">
        <f t="shared" si="13"/>
        <v>0.27659574468085102</v>
      </c>
      <c r="H441" s="4"/>
      <c r="I441" t="s">
        <v>1256</v>
      </c>
      <c r="J441" s="4" t="s">
        <v>1263</v>
      </c>
      <c r="K441">
        <v>0.25</v>
      </c>
      <c r="M441" t="s">
        <v>1256</v>
      </c>
      <c r="N441" t="s">
        <v>1263</v>
      </c>
      <c r="O441">
        <v>0.27659574468085102</v>
      </c>
    </row>
    <row r="442" spans="1:15" x14ac:dyDescent="0.55000000000000004">
      <c r="A442" t="s">
        <v>3862</v>
      </c>
      <c r="B442" t="s">
        <v>3814</v>
      </c>
      <c r="C442" s="4" t="s">
        <v>1424</v>
      </c>
      <c r="D442" s="4" t="s">
        <v>3445</v>
      </c>
      <c r="E442">
        <v>0.20481927710843301</v>
      </c>
      <c r="F442">
        <f t="shared" si="12"/>
        <v>0.31578947368421001</v>
      </c>
      <c r="G442">
        <f t="shared" si="13"/>
        <v>0.31578947368421001</v>
      </c>
      <c r="H442" s="4"/>
      <c r="I442" t="s">
        <v>1256</v>
      </c>
      <c r="J442" s="4" t="s">
        <v>1264</v>
      </c>
      <c r="K442">
        <v>0.31578947368421001</v>
      </c>
      <c r="M442" t="s">
        <v>1256</v>
      </c>
      <c r="N442" t="s">
        <v>1264</v>
      </c>
      <c r="O442">
        <v>0.31578947368421001</v>
      </c>
    </row>
    <row r="443" spans="1:15" x14ac:dyDescent="0.55000000000000004">
      <c r="A443" t="s">
        <v>3862</v>
      </c>
      <c r="B443" t="s">
        <v>3843</v>
      </c>
      <c r="C443" s="4" t="s">
        <v>2099</v>
      </c>
      <c r="D443" s="4" t="s">
        <v>3446</v>
      </c>
      <c r="E443">
        <v>0.265822784810126</v>
      </c>
      <c r="F443">
        <f t="shared" si="12"/>
        <v>0.31578947368421001</v>
      </c>
      <c r="G443">
        <f t="shared" si="13"/>
        <v>0.32743362831858402</v>
      </c>
      <c r="H443" s="4"/>
      <c r="I443" t="s">
        <v>1256</v>
      </c>
      <c r="J443" s="4" t="s">
        <v>1309</v>
      </c>
      <c r="K443">
        <v>0.31578947368421001</v>
      </c>
      <c r="M443" t="s">
        <v>1256</v>
      </c>
      <c r="N443" t="s">
        <v>1309</v>
      </c>
      <c r="O443">
        <v>0.32743362831858402</v>
      </c>
    </row>
    <row r="444" spans="1:15" x14ac:dyDescent="0.55000000000000004">
      <c r="A444" t="s">
        <v>3862</v>
      </c>
      <c r="B444" t="s">
        <v>3815</v>
      </c>
      <c r="C444" s="4" t="s">
        <v>1425</v>
      </c>
      <c r="D444" s="4" t="s">
        <v>4139</v>
      </c>
      <c r="E444">
        <v>0.14942528735632099</v>
      </c>
      <c r="F444">
        <f t="shared" si="12"/>
        <v>0.20481927710843301</v>
      </c>
      <c r="G444">
        <f t="shared" si="13"/>
        <v>0.22448979591836701</v>
      </c>
      <c r="H444" s="4"/>
      <c r="I444" t="s">
        <v>1256</v>
      </c>
      <c r="J444" s="4" t="s">
        <v>1265</v>
      </c>
      <c r="K444">
        <v>0.20481927710843301</v>
      </c>
      <c r="M444" t="s">
        <v>1256</v>
      </c>
      <c r="N444" t="s">
        <v>1265</v>
      </c>
      <c r="O444">
        <v>0.22448979591836701</v>
      </c>
    </row>
    <row r="445" spans="1:15" x14ac:dyDescent="0.55000000000000004">
      <c r="A445" t="s">
        <v>3862</v>
      </c>
      <c r="B445" t="s">
        <v>3816</v>
      </c>
      <c r="C445" s="4" t="s">
        <v>1426</v>
      </c>
      <c r="D445" s="4" t="s">
        <v>2927</v>
      </c>
      <c r="E445">
        <v>0.234567901234567</v>
      </c>
      <c r="F445">
        <f t="shared" si="12"/>
        <v>0.28205128205128199</v>
      </c>
      <c r="G445">
        <f t="shared" si="13"/>
        <v>0.28755364806866901</v>
      </c>
      <c r="H445" s="4"/>
      <c r="I445" t="s">
        <v>1256</v>
      </c>
      <c r="J445" s="4" t="s">
        <v>1266</v>
      </c>
      <c r="K445">
        <v>0.28205128205128199</v>
      </c>
      <c r="M445" t="s">
        <v>1256</v>
      </c>
      <c r="N445" t="s">
        <v>1266</v>
      </c>
      <c r="O445">
        <v>0.28755364806866901</v>
      </c>
    </row>
    <row r="446" spans="1:15" x14ac:dyDescent="0.55000000000000004">
      <c r="A446" t="s">
        <v>3862</v>
      </c>
      <c r="B446" t="s">
        <v>3817</v>
      </c>
      <c r="C446" s="4" t="s">
        <v>1427</v>
      </c>
      <c r="D446" s="4" t="s">
        <v>2961</v>
      </c>
      <c r="E446">
        <v>0.17647058823529399</v>
      </c>
      <c r="F446">
        <f t="shared" si="12"/>
        <v>0.24223602484472001</v>
      </c>
      <c r="G446">
        <f t="shared" si="13"/>
        <v>0.28205128205128199</v>
      </c>
      <c r="H446" s="4"/>
      <c r="I446" t="s">
        <v>1256</v>
      </c>
      <c r="J446" s="4" t="s">
        <v>1267</v>
      </c>
      <c r="K446">
        <v>0.24223602484472001</v>
      </c>
      <c r="M446" t="s">
        <v>1256</v>
      </c>
      <c r="N446" t="s">
        <v>1267</v>
      </c>
      <c r="O446">
        <v>0.28205128205128199</v>
      </c>
    </row>
    <row r="447" spans="1:15" x14ac:dyDescent="0.55000000000000004">
      <c r="A447" t="s">
        <v>3862</v>
      </c>
      <c r="B447" t="s">
        <v>3818</v>
      </c>
      <c r="C447" s="4" t="s">
        <v>1428</v>
      </c>
      <c r="D447" s="4" t="s">
        <v>2984</v>
      </c>
      <c r="E447">
        <v>0.123595505617977</v>
      </c>
      <c r="F447">
        <f t="shared" si="12"/>
        <v>0.19047619047618999</v>
      </c>
      <c r="G447">
        <f t="shared" si="13"/>
        <v>0.22950819672131101</v>
      </c>
      <c r="H447" s="4"/>
      <c r="I447" t="s">
        <v>1256</v>
      </c>
      <c r="J447" s="4" t="s">
        <v>1268</v>
      </c>
      <c r="K447">
        <v>0.19047619047618999</v>
      </c>
      <c r="M447" t="s">
        <v>1256</v>
      </c>
      <c r="N447" t="s">
        <v>1268</v>
      </c>
      <c r="O447">
        <v>0.22950819672131101</v>
      </c>
    </row>
    <row r="448" spans="1:15" x14ac:dyDescent="0.55000000000000004">
      <c r="A448" t="s">
        <v>3862</v>
      </c>
      <c r="B448" t="s">
        <v>3844</v>
      </c>
      <c r="C448" s="4" t="s">
        <v>2100</v>
      </c>
      <c r="D448" s="4" t="s">
        <v>4140</v>
      </c>
      <c r="E448">
        <v>0.11111111111111099</v>
      </c>
      <c r="F448">
        <f t="shared" si="12"/>
        <v>0.20481927710843301</v>
      </c>
      <c r="G448">
        <f t="shared" si="13"/>
        <v>0.21457489878542499</v>
      </c>
      <c r="H448" s="4"/>
      <c r="I448" t="s">
        <v>1256</v>
      </c>
      <c r="J448" s="4" t="s">
        <v>1340</v>
      </c>
      <c r="K448">
        <v>0.20481927710843301</v>
      </c>
      <c r="M448" t="s">
        <v>1256</v>
      </c>
      <c r="N448" t="s">
        <v>1340</v>
      </c>
      <c r="O448">
        <v>0.21457489878542499</v>
      </c>
    </row>
    <row r="449" spans="1:15" x14ac:dyDescent="0.55000000000000004">
      <c r="A449" t="s">
        <v>3862</v>
      </c>
      <c r="B449" t="s">
        <v>3819</v>
      </c>
      <c r="C449" s="4" t="s">
        <v>1429</v>
      </c>
      <c r="D449" s="4" t="s">
        <v>4141</v>
      </c>
      <c r="E449">
        <v>0.16279069767441801</v>
      </c>
      <c r="F449">
        <f t="shared" si="12"/>
        <v>0.183431952662721</v>
      </c>
      <c r="G449">
        <f t="shared" si="13"/>
        <v>0.185770750988142</v>
      </c>
      <c r="H449" s="4"/>
      <c r="I449" t="s">
        <v>1256</v>
      </c>
      <c r="J449" s="4" t="s">
        <v>1269</v>
      </c>
      <c r="K449">
        <v>0.183431952662721</v>
      </c>
      <c r="M449" t="s">
        <v>1256</v>
      </c>
      <c r="N449" t="s">
        <v>1269</v>
      </c>
      <c r="O449">
        <v>0.185770750988142</v>
      </c>
    </row>
    <row r="450" spans="1:15" x14ac:dyDescent="0.55000000000000004">
      <c r="A450" t="s">
        <v>3862</v>
      </c>
      <c r="B450" t="s">
        <v>3820</v>
      </c>
      <c r="C450" s="4" t="s">
        <v>1430</v>
      </c>
      <c r="D450" s="4" t="s">
        <v>3035</v>
      </c>
      <c r="E450">
        <v>0.20481927710843301</v>
      </c>
      <c r="F450">
        <f t="shared" ref="F450:F513" si="14">K450</f>
        <v>0.28205128205128199</v>
      </c>
      <c r="G450">
        <f t="shared" ref="G450:G513" si="15">O450</f>
        <v>0.29870129870129802</v>
      </c>
      <c r="H450" s="4"/>
      <c r="I450" t="s">
        <v>1256</v>
      </c>
      <c r="J450" s="4" t="s">
        <v>1270</v>
      </c>
      <c r="K450">
        <v>0.28205128205128199</v>
      </c>
      <c r="M450" t="s">
        <v>1256</v>
      </c>
      <c r="N450" t="s">
        <v>1270</v>
      </c>
      <c r="O450">
        <v>0.29870129870129802</v>
      </c>
    </row>
    <row r="451" spans="1:15" x14ac:dyDescent="0.55000000000000004">
      <c r="A451" t="s">
        <v>3862</v>
      </c>
      <c r="B451" t="s">
        <v>3821</v>
      </c>
      <c r="C451" s="4" t="s">
        <v>1431</v>
      </c>
      <c r="D451" s="4" t="s">
        <v>3064</v>
      </c>
      <c r="E451">
        <v>0.28205128205128199</v>
      </c>
      <c r="F451">
        <f t="shared" si="14"/>
        <v>0.35135135135135098</v>
      </c>
      <c r="G451">
        <f t="shared" si="15"/>
        <v>0.33928571428571402</v>
      </c>
      <c r="H451" s="4"/>
      <c r="I451" t="s">
        <v>1256</v>
      </c>
      <c r="J451" s="4" t="s">
        <v>1271</v>
      </c>
      <c r="K451">
        <v>0.35135135135135098</v>
      </c>
      <c r="M451" t="s">
        <v>1256</v>
      </c>
      <c r="N451" t="s">
        <v>1271</v>
      </c>
      <c r="O451">
        <v>0.33928571428571402</v>
      </c>
    </row>
    <row r="452" spans="1:15" x14ac:dyDescent="0.55000000000000004">
      <c r="A452" t="s">
        <v>3862</v>
      </c>
      <c r="B452" t="s">
        <v>3822</v>
      </c>
      <c r="C452" s="4" t="s">
        <v>1432</v>
      </c>
      <c r="D452" s="4" t="s">
        <v>3448</v>
      </c>
      <c r="E452">
        <v>0.17647058823529399</v>
      </c>
      <c r="F452">
        <f t="shared" si="14"/>
        <v>0.24223602484472001</v>
      </c>
      <c r="G452">
        <f t="shared" si="15"/>
        <v>0.27659574468085102</v>
      </c>
      <c r="H452" s="4"/>
      <c r="I452" t="s">
        <v>1256</v>
      </c>
      <c r="J452" s="4" t="s">
        <v>1272</v>
      </c>
      <c r="K452">
        <v>0.24223602484472001</v>
      </c>
      <c r="M452" t="s">
        <v>1256</v>
      </c>
      <c r="N452" t="s">
        <v>1272</v>
      </c>
      <c r="O452">
        <v>0.27659574468085102</v>
      </c>
    </row>
    <row r="453" spans="1:15" x14ac:dyDescent="0.55000000000000004">
      <c r="A453" t="s">
        <v>3862</v>
      </c>
      <c r="B453" t="s">
        <v>3845</v>
      </c>
      <c r="C453" s="4" t="s">
        <v>2101</v>
      </c>
      <c r="D453" s="4" t="s">
        <v>3134</v>
      </c>
      <c r="E453">
        <v>0.16279069767441801</v>
      </c>
      <c r="F453">
        <f t="shared" si="14"/>
        <v>0.273885350318471</v>
      </c>
      <c r="G453">
        <f t="shared" si="15"/>
        <v>0.265822784810126</v>
      </c>
      <c r="H453" s="4"/>
      <c r="I453" t="s">
        <v>1256</v>
      </c>
      <c r="J453" s="4" t="s">
        <v>1315</v>
      </c>
      <c r="K453">
        <v>0.273885350318471</v>
      </c>
      <c r="M453" t="s">
        <v>1256</v>
      </c>
      <c r="N453" t="s">
        <v>1315</v>
      </c>
      <c r="O453">
        <v>0.265822784810126</v>
      </c>
    </row>
    <row r="454" spans="1:15" x14ac:dyDescent="0.55000000000000004">
      <c r="A454" t="s">
        <v>3862</v>
      </c>
      <c r="B454" t="s">
        <v>3846</v>
      </c>
      <c r="C454" s="4" t="s">
        <v>2102</v>
      </c>
      <c r="D454" s="4" t="s">
        <v>4142</v>
      </c>
      <c r="E454">
        <v>6.3829787234042507E-2</v>
      </c>
      <c r="F454">
        <f t="shared" si="14"/>
        <v>0.117318435754189</v>
      </c>
      <c r="G454">
        <f t="shared" si="15"/>
        <v>0.14942528735632099</v>
      </c>
      <c r="H454" s="4"/>
      <c r="I454" t="s">
        <v>1256</v>
      </c>
      <c r="J454" s="4" t="s">
        <v>1316</v>
      </c>
      <c r="K454">
        <v>0.117318435754189</v>
      </c>
      <c r="M454" t="s">
        <v>1256</v>
      </c>
      <c r="N454" t="s">
        <v>1316</v>
      </c>
      <c r="O454">
        <v>0.14942528735632099</v>
      </c>
    </row>
    <row r="455" spans="1:15" x14ac:dyDescent="0.55000000000000004">
      <c r="A455" t="s">
        <v>3862</v>
      </c>
      <c r="B455" t="s">
        <v>3823</v>
      </c>
      <c r="C455" s="4" t="s">
        <v>1433</v>
      </c>
      <c r="D455" s="4" t="s">
        <v>3449</v>
      </c>
      <c r="E455">
        <v>0.14942528735632099</v>
      </c>
      <c r="F455">
        <f t="shared" si="14"/>
        <v>0.17647058823529399</v>
      </c>
      <c r="G455">
        <f t="shared" si="15"/>
        <v>0.19521912350597601</v>
      </c>
      <c r="H455" s="4"/>
      <c r="I455" t="s">
        <v>1256</v>
      </c>
      <c r="J455" s="4" t="s">
        <v>1273</v>
      </c>
      <c r="K455">
        <v>0.17647058823529399</v>
      </c>
      <c r="M455" t="s">
        <v>1256</v>
      </c>
      <c r="N455" t="s">
        <v>1273</v>
      </c>
      <c r="O455">
        <v>0.19521912350597601</v>
      </c>
    </row>
    <row r="456" spans="1:15" x14ac:dyDescent="0.55000000000000004">
      <c r="A456" t="s">
        <v>3862</v>
      </c>
      <c r="B456" t="s">
        <v>3824</v>
      </c>
      <c r="C456" s="4" t="s">
        <v>4143</v>
      </c>
      <c r="D456" s="4" t="s">
        <v>1397</v>
      </c>
      <c r="E456">
        <v>0.123595505617977</v>
      </c>
      <c r="F456">
        <f t="shared" si="14"/>
        <v>0.19760479041916101</v>
      </c>
      <c r="G456">
        <f t="shared" si="15"/>
        <v>0.20481927710843301</v>
      </c>
      <c r="H456" s="4"/>
      <c r="I456" t="s">
        <v>1256</v>
      </c>
      <c r="J456" s="4" t="s">
        <v>1255</v>
      </c>
      <c r="K456">
        <v>0.19760479041916101</v>
      </c>
      <c r="M456" t="s">
        <v>1256</v>
      </c>
      <c r="N456" t="s">
        <v>1255</v>
      </c>
      <c r="O456">
        <v>0.20481927710843301</v>
      </c>
    </row>
    <row r="457" spans="1:15" x14ac:dyDescent="0.55000000000000004">
      <c r="A457" t="s">
        <v>3862</v>
      </c>
      <c r="B457" t="s">
        <v>3847</v>
      </c>
      <c r="C457" s="4" t="s">
        <v>2103</v>
      </c>
      <c r="D457" s="4" t="s">
        <v>3450</v>
      </c>
      <c r="E457">
        <v>0.123595505617977</v>
      </c>
      <c r="F457">
        <f t="shared" si="14"/>
        <v>0.19760479041916101</v>
      </c>
      <c r="G457">
        <f t="shared" si="15"/>
        <v>0.20481927710843301</v>
      </c>
      <c r="H457" s="4"/>
      <c r="I457" t="s">
        <v>1256</v>
      </c>
      <c r="J457" s="4" t="s">
        <v>1296</v>
      </c>
      <c r="K457">
        <v>0.19760479041916101</v>
      </c>
      <c r="M457" t="s">
        <v>1256</v>
      </c>
      <c r="N457" t="s">
        <v>1296</v>
      </c>
      <c r="O457">
        <v>0.20481927710843301</v>
      </c>
    </row>
    <row r="458" spans="1:15" x14ac:dyDescent="0.55000000000000004">
      <c r="A458" t="s">
        <v>3862</v>
      </c>
      <c r="B458" t="s">
        <v>3825</v>
      </c>
      <c r="C458" s="4" t="s">
        <v>1434</v>
      </c>
      <c r="D458" s="4" t="s">
        <v>4144</v>
      </c>
      <c r="E458">
        <v>4.1666666666666602E-2</v>
      </c>
      <c r="F458">
        <f t="shared" si="14"/>
        <v>0.13636363636363599</v>
      </c>
      <c r="G458">
        <f t="shared" si="15"/>
        <v>0.14942528735632099</v>
      </c>
      <c r="H458" s="4"/>
      <c r="I458" t="s">
        <v>1256</v>
      </c>
      <c r="J458" s="4" t="s">
        <v>1274</v>
      </c>
      <c r="K458">
        <v>0.13636363636363599</v>
      </c>
      <c r="M458" t="s">
        <v>1256</v>
      </c>
      <c r="N458" t="s">
        <v>1274</v>
      </c>
      <c r="O458">
        <v>0.14942528735632099</v>
      </c>
    </row>
    <row r="459" spans="1:15" x14ac:dyDescent="0.55000000000000004">
      <c r="A459" t="s">
        <v>3862</v>
      </c>
      <c r="B459" t="s">
        <v>3848</v>
      </c>
      <c r="C459" s="4" t="s">
        <v>2104</v>
      </c>
      <c r="D459" s="4" t="s">
        <v>4145</v>
      </c>
      <c r="E459">
        <v>0.13636363636363599</v>
      </c>
      <c r="F459">
        <f t="shared" si="14"/>
        <v>0.20481927710843301</v>
      </c>
      <c r="G459">
        <f t="shared" si="15"/>
        <v>0.209677419354838</v>
      </c>
      <c r="H459" s="4"/>
      <c r="I459" t="s">
        <v>1256</v>
      </c>
      <c r="J459" s="4" t="s">
        <v>1326</v>
      </c>
      <c r="K459">
        <v>0.20481927710843301</v>
      </c>
      <c r="M459" t="s">
        <v>1256</v>
      </c>
      <c r="N459" t="s">
        <v>1326</v>
      </c>
      <c r="O459">
        <v>0.209677419354838</v>
      </c>
    </row>
    <row r="460" spans="1:15" x14ac:dyDescent="0.55000000000000004">
      <c r="A460" t="s">
        <v>3862</v>
      </c>
      <c r="B460" t="s">
        <v>3849</v>
      </c>
      <c r="C460" s="4" t="s">
        <v>2105</v>
      </c>
      <c r="D460" s="4" t="s">
        <v>4146</v>
      </c>
      <c r="E460">
        <v>0.17647058823529399</v>
      </c>
      <c r="F460">
        <f t="shared" si="14"/>
        <v>0.273885350318471</v>
      </c>
      <c r="G460">
        <f t="shared" si="15"/>
        <v>0.265822784810126</v>
      </c>
      <c r="H460" s="4"/>
      <c r="I460" t="s">
        <v>1256</v>
      </c>
      <c r="J460" s="4" t="s">
        <v>1329</v>
      </c>
      <c r="K460">
        <v>0.273885350318471</v>
      </c>
      <c r="M460" t="s">
        <v>1256</v>
      </c>
      <c r="N460" t="s">
        <v>1329</v>
      </c>
      <c r="O460">
        <v>0.265822784810126</v>
      </c>
    </row>
    <row r="461" spans="1:15" x14ac:dyDescent="0.55000000000000004">
      <c r="A461" t="s">
        <v>3862</v>
      </c>
      <c r="B461" t="s">
        <v>3850</v>
      </c>
      <c r="C461" s="4" t="s">
        <v>2106</v>
      </c>
      <c r="D461" s="4" t="s">
        <v>4147</v>
      </c>
      <c r="E461">
        <v>0.13636363636363599</v>
      </c>
      <c r="F461">
        <f t="shared" si="14"/>
        <v>0.19760479041916101</v>
      </c>
      <c r="G461">
        <f t="shared" si="15"/>
        <v>0.185770750988142</v>
      </c>
      <c r="H461" s="4"/>
      <c r="I461" t="s">
        <v>1256</v>
      </c>
      <c r="J461" s="4" t="s">
        <v>1323</v>
      </c>
      <c r="K461">
        <v>0.19760479041916101</v>
      </c>
      <c r="M461" t="s">
        <v>1256</v>
      </c>
      <c r="N461" t="s">
        <v>1323</v>
      </c>
      <c r="O461">
        <v>0.185770750988142</v>
      </c>
    </row>
    <row r="462" spans="1:15" x14ac:dyDescent="0.55000000000000004">
      <c r="A462" t="s">
        <v>3862</v>
      </c>
      <c r="B462" t="s">
        <v>4495</v>
      </c>
      <c r="C462" s="4" t="s">
        <v>1435</v>
      </c>
      <c r="D462" s="4" t="s">
        <v>4148</v>
      </c>
      <c r="E462">
        <v>0.17647058823529399</v>
      </c>
      <c r="F462">
        <f t="shared" si="14"/>
        <v>0.21212121212121199</v>
      </c>
      <c r="G462">
        <f t="shared" si="15"/>
        <v>0.2</v>
      </c>
      <c r="H462" s="4"/>
      <c r="I462" t="s">
        <v>1256</v>
      </c>
      <c r="J462" s="4" t="s">
        <v>1275</v>
      </c>
      <c r="K462">
        <v>0.21212121212121199</v>
      </c>
      <c r="M462" t="s">
        <v>1256</v>
      </c>
      <c r="N462" t="s">
        <v>1275</v>
      </c>
      <c r="O462">
        <v>0.2</v>
      </c>
    </row>
    <row r="463" spans="1:15" x14ac:dyDescent="0.55000000000000004">
      <c r="A463" t="s">
        <v>3863</v>
      </c>
      <c r="B463" t="s">
        <v>3834</v>
      </c>
      <c r="C463" s="4" t="s">
        <v>3463</v>
      </c>
      <c r="D463" s="4" t="s">
        <v>1672</v>
      </c>
      <c r="E463">
        <v>0.265822784810126</v>
      </c>
      <c r="F463">
        <f t="shared" si="14"/>
        <v>0.28205128205128199</v>
      </c>
      <c r="G463">
        <f t="shared" si="15"/>
        <v>0.29870129870129802</v>
      </c>
      <c r="H463" s="4"/>
      <c r="I463" t="s">
        <v>1257</v>
      </c>
      <c r="J463" s="4" t="s">
        <v>1304</v>
      </c>
      <c r="K463">
        <v>0.28205128205128199</v>
      </c>
      <c r="M463" t="s">
        <v>1257</v>
      </c>
      <c r="N463" t="s">
        <v>1304</v>
      </c>
      <c r="O463">
        <v>0.29870129870129802</v>
      </c>
    </row>
    <row r="464" spans="1:15" x14ac:dyDescent="0.55000000000000004">
      <c r="A464" t="s">
        <v>3863</v>
      </c>
      <c r="B464" t="s">
        <v>3835</v>
      </c>
      <c r="C464" s="4" t="s">
        <v>2107</v>
      </c>
      <c r="D464" s="4" t="s">
        <v>2635</v>
      </c>
      <c r="E464">
        <v>0.219512195121951</v>
      </c>
      <c r="F464">
        <f t="shared" si="14"/>
        <v>0.219512195121951</v>
      </c>
      <c r="G464">
        <f t="shared" si="15"/>
        <v>0.29310344827586199</v>
      </c>
      <c r="H464" s="4"/>
      <c r="I464" t="s">
        <v>1257</v>
      </c>
      <c r="J464" s="4" t="s">
        <v>1290</v>
      </c>
      <c r="K464">
        <v>0.219512195121951</v>
      </c>
      <c r="M464" t="s">
        <v>1257</v>
      </c>
      <c r="N464" t="s">
        <v>1290</v>
      </c>
      <c r="O464">
        <v>0.29310344827586199</v>
      </c>
    </row>
    <row r="465" spans="1:15" x14ac:dyDescent="0.55000000000000004">
      <c r="A465" t="s">
        <v>3863</v>
      </c>
      <c r="B465" t="s">
        <v>3836</v>
      </c>
      <c r="C465" s="4" t="s">
        <v>2108</v>
      </c>
      <c r="D465" s="4" t="s">
        <v>2647</v>
      </c>
      <c r="E465">
        <v>0.14942528735632099</v>
      </c>
      <c r="F465">
        <f t="shared" si="14"/>
        <v>0.19760479041916101</v>
      </c>
      <c r="G465">
        <f t="shared" si="15"/>
        <v>0.22950819672131101</v>
      </c>
      <c r="H465" s="4"/>
      <c r="I465" t="s">
        <v>1257</v>
      </c>
      <c r="J465" s="4" t="s">
        <v>1305</v>
      </c>
      <c r="K465">
        <v>0.19760479041916101</v>
      </c>
      <c r="M465" t="s">
        <v>1257</v>
      </c>
      <c r="N465" t="s">
        <v>1305</v>
      </c>
      <c r="O465">
        <v>0.22950819672131101</v>
      </c>
    </row>
    <row r="466" spans="1:15" x14ac:dyDescent="0.55000000000000004">
      <c r="A466" t="s">
        <v>3863</v>
      </c>
      <c r="B466" t="s">
        <v>3837</v>
      </c>
      <c r="C466" s="4" t="s">
        <v>2109</v>
      </c>
      <c r="D466" s="4" t="s">
        <v>4149</v>
      </c>
      <c r="E466">
        <v>0.13636363636363599</v>
      </c>
      <c r="F466">
        <f t="shared" si="14"/>
        <v>0.219512195121951</v>
      </c>
      <c r="G466">
        <f t="shared" si="15"/>
        <v>0.27659574468085102</v>
      </c>
      <c r="H466" s="4"/>
      <c r="I466" t="s">
        <v>1257</v>
      </c>
      <c r="J466" s="4" t="s">
        <v>1306</v>
      </c>
      <c r="K466">
        <v>0.219512195121951</v>
      </c>
      <c r="M466" t="s">
        <v>1257</v>
      </c>
      <c r="N466" t="s">
        <v>1306</v>
      </c>
      <c r="O466">
        <v>0.27659574468085102</v>
      </c>
    </row>
    <row r="467" spans="1:15" x14ac:dyDescent="0.55000000000000004">
      <c r="A467" t="s">
        <v>3863</v>
      </c>
      <c r="B467" t="s">
        <v>3808</v>
      </c>
      <c r="C467" s="4" t="s">
        <v>1436</v>
      </c>
      <c r="D467" s="4" t="s">
        <v>2668</v>
      </c>
      <c r="E467">
        <v>0.29870129870129802</v>
      </c>
      <c r="F467">
        <f t="shared" si="14"/>
        <v>0.41843971631205601</v>
      </c>
      <c r="G467">
        <f t="shared" si="15"/>
        <v>0.40845070422535201</v>
      </c>
      <c r="H467" s="4"/>
      <c r="I467" t="s">
        <v>1257</v>
      </c>
      <c r="J467" s="4" t="s">
        <v>1258</v>
      </c>
      <c r="K467">
        <v>0.41843971631205601</v>
      </c>
      <c r="M467" t="s">
        <v>1257</v>
      </c>
      <c r="N467" t="s">
        <v>1258</v>
      </c>
      <c r="O467">
        <v>0.40845070422535201</v>
      </c>
    </row>
    <row r="468" spans="1:15" x14ac:dyDescent="0.55000000000000004">
      <c r="A468" t="s">
        <v>3863</v>
      </c>
      <c r="B468" t="s">
        <v>3809</v>
      </c>
      <c r="C468" s="4" t="s">
        <v>1437</v>
      </c>
      <c r="D468" s="4" t="s">
        <v>4150</v>
      </c>
      <c r="E468">
        <v>0.11111111111111099</v>
      </c>
      <c r="F468">
        <f t="shared" si="14"/>
        <v>0.16279069767441801</v>
      </c>
      <c r="G468">
        <f t="shared" si="15"/>
        <v>0.171875</v>
      </c>
      <c r="H468" s="4"/>
      <c r="I468" t="s">
        <v>1257</v>
      </c>
      <c r="J468" s="4" t="s">
        <v>1259</v>
      </c>
      <c r="K468">
        <v>0.16279069767441801</v>
      </c>
      <c r="M468" t="s">
        <v>1257</v>
      </c>
      <c r="N468" t="s">
        <v>1259</v>
      </c>
      <c r="O468">
        <v>0.171875</v>
      </c>
    </row>
    <row r="469" spans="1:15" x14ac:dyDescent="0.55000000000000004">
      <c r="A469" t="s">
        <v>3863</v>
      </c>
      <c r="B469" t="s">
        <v>3838</v>
      </c>
      <c r="C469" s="4" t="s">
        <v>2110</v>
      </c>
      <c r="D469" s="4" t="s">
        <v>4151</v>
      </c>
      <c r="E469">
        <v>0.123595505617977</v>
      </c>
      <c r="F469">
        <f t="shared" si="14"/>
        <v>0.183431952662721</v>
      </c>
      <c r="G469">
        <f t="shared" si="15"/>
        <v>0.209677419354838</v>
      </c>
      <c r="H469" s="4"/>
      <c r="I469" t="s">
        <v>1257</v>
      </c>
      <c r="J469" s="4" t="s">
        <v>1321</v>
      </c>
      <c r="K469">
        <v>0.183431952662721</v>
      </c>
      <c r="M469" t="s">
        <v>1257</v>
      </c>
      <c r="N469" t="s">
        <v>1321</v>
      </c>
      <c r="O469">
        <v>0.209677419354838</v>
      </c>
    </row>
    <row r="470" spans="1:15" x14ac:dyDescent="0.55000000000000004">
      <c r="A470" t="s">
        <v>3863</v>
      </c>
      <c r="B470" t="s">
        <v>3839</v>
      </c>
      <c r="C470" s="4" t="s">
        <v>2111</v>
      </c>
      <c r="D470" s="4" t="s">
        <v>2706</v>
      </c>
      <c r="E470">
        <v>0.25</v>
      </c>
      <c r="F470">
        <f t="shared" si="14"/>
        <v>0.265822784810126</v>
      </c>
      <c r="G470">
        <f t="shared" si="15"/>
        <v>0.27118644067796599</v>
      </c>
      <c r="H470" s="4"/>
      <c r="I470" t="s">
        <v>1257</v>
      </c>
      <c r="J470" s="4" t="s">
        <v>1307</v>
      </c>
      <c r="K470">
        <v>0.265822784810126</v>
      </c>
      <c r="M470" t="s">
        <v>1257</v>
      </c>
      <c r="N470" t="s">
        <v>1307</v>
      </c>
      <c r="O470">
        <v>0.27118644067796599</v>
      </c>
    </row>
    <row r="471" spans="1:15" x14ac:dyDescent="0.55000000000000004">
      <c r="A471" t="s">
        <v>3863</v>
      </c>
      <c r="B471" t="s">
        <v>3840</v>
      </c>
      <c r="C471" s="4" t="s">
        <v>2112</v>
      </c>
      <c r="D471" s="4" t="s">
        <v>4152</v>
      </c>
      <c r="E471">
        <v>0.13636363636363599</v>
      </c>
      <c r="F471">
        <f t="shared" si="14"/>
        <v>0.21212121212121199</v>
      </c>
      <c r="G471">
        <f t="shared" si="15"/>
        <v>0.26050420168067201</v>
      </c>
      <c r="H471" s="4"/>
      <c r="I471" t="s">
        <v>1257</v>
      </c>
      <c r="J471" s="4" t="s">
        <v>1361</v>
      </c>
      <c r="K471">
        <v>0.21212121212121199</v>
      </c>
      <c r="M471" t="s">
        <v>1257</v>
      </c>
      <c r="N471" t="s">
        <v>1361</v>
      </c>
      <c r="O471">
        <v>0.26050420168067201</v>
      </c>
    </row>
    <row r="472" spans="1:15" x14ac:dyDescent="0.55000000000000004">
      <c r="A472" t="s">
        <v>3863</v>
      </c>
      <c r="B472" t="s">
        <v>3810</v>
      </c>
      <c r="C472" s="4" t="s">
        <v>1438</v>
      </c>
      <c r="D472" s="4" t="s">
        <v>2738</v>
      </c>
      <c r="E472">
        <v>0.123595505617977</v>
      </c>
      <c r="F472">
        <f t="shared" si="14"/>
        <v>0.19047619047618999</v>
      </c>
      <c r="G472">
        <f t="shared" si="15"/>
        <v>0.19047619047618999</v>
      </c>
      <c r="H472" s="4"/>
      <c r="I472" t="s">
        <v>1257</v>
      </c>
      <c r="J472" s="4" t="s">
        <v>1260</v>
      </c>
      <c r="K472">
        <v>0.19047619047618999</v>
      </c>
      <c r="M472" t="s">
        <v>1257</v>
      </c>
      <c r="N472" t="s">
        <v>1260</v>
      </c>
      <c r="O472">
        <v>0.19047619047618999</v>
      </c>
    </row>
    <row r="473" spans="1:15" x14ac:dyDescent="0.55000000000000004">
      <c r="A473" t="s">
        <v>3863</v>
      </c>
      <c r="B473" t="s">
        <v>3841</v>
      </c>
      <c r="C473" s="4" t="s">
        <v>2113</v>
      </c>
      <c r="D473" s="4" t="s">
        <v>2758</v>
      </c>
      <c r="E473">
        <v>0.16279069767441801</v>
      </c>
      <c r="F473">
        <f t="shared" si="14"/>
        <v>0.22699386503067401</v>
      </c>
      <c r="G473">
        <f t="shared" si="15"/>
        <v>0.28755364806866901</v>
      </c>
      <c r="H473" s="4"/>
      <c r="I473" t="s">
        <v>1257</v>
      </c>
      <c r="J473" s="4" t="s">
        <v>1291</v>
      </c>
      <c r="K473">
        <v>0.22699386503067401</v>
      </c>
      <c r="M473" t="s">
        <v>1257</v>
      </c>
      <c r="N473" t="s">
        <v>1291</v>
      </c>
      <c r="O473">
        <v>0.28755364806866901</v>
      </c>
    </row>
    <row r="474" spans="1:15" x14ac:dyDescent="0.55000000000000004">
      <c r="A474" t="s">
        <v>3863</v>
      </c>
      <c r="B474" t="s">
        <v>3811</v>
      </c>
      <c r="C474" s="4" t="s">
        <v>1439</v>
      </c>
      <c r="D474" s="4" t="s">
        <v>4153</v>
      </c>
      <c r="E474">
        <v>9.8901098901098897E-2</v>
      </c>
      <c r="F474">
        <f t="shared" si="14"/>
        <v>0.14285714285714199</v>
      </c>
      <c r="G474">
        <f t="shared" si="15"/>
        <v>0.16279069767441801</v>
      </c>
      <c r="H474" s="4"/>
      <c r="I474" t="s">
        <v>1257</v>
      </c>
      <c r="J474" s="4" t="s">
        <v>1261</v>
      </c>
      <c r="K474">
        <v>0.14285714285714199</v>
      </c>
      <c r="M474" t="s">
        <v>1257</v>
      </c>
      <c r="N474" t="s">
        <v>1261</v>
      </c>
      <c r="O474">
        <v>0.16279069767441801</v>
      </c>
    </row>
    <row r="475" spans="1:15" x14ac:dyDescent="0.55000000000000004">
      <c r="A475" t="s">
        <v>3863</v>
      </c>
      <c r="B475" t="s">
        <v>3842</v>
      </c>
      <c r="C475" s="4" t="s">
        <v>2114</v>
      </c>
      <c r="D475" s="4" t="s">
        <v>4154</v>
      </c>
      <c r="E475">
        <v>0.123595505617977</v>
      </c>
      <c r="F475">
        <f t="shared" si="14"/>
        <v>0.25</v>
      </c>
      <c r="G475">
        <f t="shared" si="15"/>
        <v>0.265822784810126</v>
      </c>
      <c r="H475" s="4"/>
      <c r="I475" t="s">
        <v>1257</v>
      </c>
      <c r="J475" s="4" t="s">
        <v>1308</v>
      </c>
      <c r="K475">
        <v>0.25</v>
      </c>
      <c r="M475" t="s">
        <v>1257</v>
      </c>
      <c r="N475" t="s">
        <v>1308</v>
      </c>
      <c r="O475">
        <v>0.265822784810126</v>
      </c>
    </row>
    <row r="476" spans="1:15" x14ac:dyDescent="0.55000000000000004">
      <c r="A476" t="s">
        <v>3863</v>
      </c>
      <c r="B476" t="s">
        <v>3812</v>
      </c>
      <c r="C476" s="4" t="s">
        <v>1440</v>
      </c>
      <c r="D476" s="4" t="s">
        <v>4155</v>
      </c>
      <c r="E476">
        <v>9.8901098901098897E-2</v>
      </c>
      <c r="F476">
        <f t="shared" si="14"/>
        <v>0.16279069767441801</v>
      </c>
      <c r="G476">
        <f t="shared" si="15"/>
        <v>0.16279069767441801</v>
      </c>
      <c r="H476" s="4"/>
      <c r="I476" t="s">
        <v>1257</v>
      </c>
      <c r="J476" s="4" t="s">
        <v>1262</v>
      </c>
      <c r="K476">
        <v>0.16279069767441801</v>
      </c>
      <c r="M476" t="s">
        <v>1257</v>
      </c>
      <c r="N476" t="s">
        <v>1262</v>
      </c>
      <c r="O476">
        <v>0.16279069767441801</v>
      </c>
    </row>
    <row r="477" spans="1:15" x14ac:dyDescent="0.55000000000000004">
      <c r="A477" t="s">
        <v>3863</v>
      </c>
      <c r="B477" t="s">
        <v>3813</v>
      </c>
      <c r="C477" s="4" t="s">
        <v>1441</v>
      </c>
      <c r="D477" s="4" t="s">
        <v>3456</v>
      </c>
      <c r="E477">
        <v>0.16279069767441801</v>
      </c>
      <c r="F477">
        <f t="shared" si="14"/>
        <v>0.20481927710843301</v>
      </c>
      <c r="G477">
        <f t="shared" si="15"/>
        <v>0.244813278008298</v>
      </c>
      <c r="H477" s="4"/>
      <c r="I477" t="s">
        <v>1257</v>
      </c>
      <c r="J477" s="4" t="s">
        <v>1263</v>
      </c>
      <c r="K477">
        <v>0.20481927710843301</v>
      </c>
      <c r="M477" t="s">
        <v>1257</v>
      </c>
      <c r="N477" t="s">
        <v>1263</v>
      </c>
      <c r="O477">
        <v>0.244813278008298</v>
      </c>
    </row>
    <row r="478" spans="1:15" x14ac:dyDescent="0.55000000000000004">
      <c r="A478" t="s">
        <v>3863</v>
      </c>
      <c r="B478" t="s">
        <v>3814</v>
      </c>
      <c r="C478" s="4" t="s">
        <v>1442</v>
      </c>
      <c r="D478" s="4" t="s">
        <v>4156</v>
      </c>
      <c r="E478">
        <v>0.13636363636363599</v>
      </c>
      <c r="F478">
        <f t="shared" si="14"/>
        <v>0.19760479041916101</v>
      </c>
      <c r="G478">
        <f t="shared" si="15"/>
        <v>0.19521912350597601</v>
      </c>
      <c r="H478" s="4"/>
      <c r="I478" t="s">
        <v>1257</v>
      </c>
      <c r="J478" s="4" t="s">
        <v>1264</v>
      </c>
      <c r="K478">
        <v>0.19760479041916101</v>
      </c>
      <c r="M478" t="s">
        <v>1257</v>
      </c>
      <c r="N478" t="s">
        <v>1264</v>
      </c>
      <c r="O478">
        <v>0.19521912350597601</v>
      </c>
    </row>
    <row r="479" spans="1:15" x14ac:dyDescent="0.55000000000000004">
      <c r="A479" t="s">
        <v>3863</v>
      </c>
      <c r="B479" t="s">
        <v>3843</v>
      </c>
      <c r="C479" s="4" t="s">
        <v>2115</v>
      </c>
      <c r="D479" s="4" t="s">
        <v>4157</v>
      </c>
      <c r="E479">
        <v>0.14942528735632099</v>
      </c>
      <c r="F479">
        <f t="shared" si="14"/>
        <v>0.16959064327485299</v>
      </c>
      <c r="G479">
        <f t="shared" si="15"/>
        <v>0.19521912350597601</v>
      </c>
      <c r="H479" s="4"/>
      <c r="I479" t="s">
        <v>1257</v>
      </c>
      <c r="J479" s="4" t="s">
        <v>1309</v>
      </c>
      <c r="K479">
        <v>0.16959064327485299</v>
      </c>
      <c r="M479" t="s">
        <v>1257</v>
      </c>
      <c r="N479" t="s">
        <v>1309</v>
      </c>
      <c r="O479">
        <v>0.19521912350597601</v>
      </c>
    </row>
    <row r="480" spans="1:15" x14ac:dyDescent="0.55000000000000004">
      <c r="A480" t="s">
        <v>3863</v>
      </c>
      <c r="B480" t="s">
        <v>3815</v>
      </c>
      <c r="C480" s="4" t="s">
        <v>1443</v>
      </c>
      <c r="D480" s="4" t="s">
        <v>4158</v>
      </c>
      <c r="E480">
        <v>9.8901098901098897E-2</v>
      </c>
      <c r="F480">
        <f t="shared" si="14"/>
        <v>0.14942528735632099</v>
      </c>
      <c r="G480">
        <f t="shared" si="15"/>
        <v>0.2</v>
      </c>
      <c r="H480" s="4"/>
      <c r="I480" t="s">
        <v>1257</v>
      </c>
      <c r="J480" s="4" t="s">
        <v>1265</v>
      </c>
      <c r="K480">
        <v>0.14942528735632099</v>
      </c>
      <c r="M480" t="s">
        <v>1257</v>
      </c>
      <c r="N480" t="s">
        <v>1265</v>
      </c>
      <c r="O480">
        <v>0.2</v>
      </c>
    </row>
    <row r="481" spans="1:15" x14ac:dyDescent="0.55000000000000004">
      <c r="A481" t="s">
        <v>3863</v>
      </c>
      <c r="B481" t="s">
        <v>3816</v>
      </c>
      <c r="C481" s="4" t="s">
        <v>1444</v>
      </c>
      <c r="D481" s="4" t="s">
        <v>4159</v>
      </c>
      <c r="E481">
        <v>0.14942528735632099</v>
      </c>
      <c r="F481">
        <f t="shared" si="14"/>
        <v>0.20481927710843301</v>
      </c>
      <c r="G481">
        <f t="shared" si="15"/>
        <v>0.23966942148760301</v>
      </c>
      <c r="H481" s="4"/>
      <c r="I481" t="s">
        <v>1257</v>
      </c>
      <c r="J481" s="4" t="s">
        <v>1266</v>
      </c>
      <c r="K481">
        <v>0.20481927710843301</v>
      </c>
      <c r="M481" t="s">
        <v>1257</v>
      </c>
      <c r="N481" t="s">
        <v>1266</v>
      </c>
      <c r="O481">
        <v>0.23966942148760301</v>
      </c>
    </row>
    <row r="482" spans="1:15" x14ac:dyDescent="0.55000000000000004">
      <c r="A482" t="s">
        <v>3863</v>
      </c>
      <c r="B482" t="s">
        <v>3817</v>
      </c>
      <c r="C482" s="4" t="s">
        <v>1445</v>
      </c>
      <c r="D482" s="4" t="s">
        <v>4160</v>
      </c>
      <c r="E482">
        <v>0.16279069767441801</v>
      </c>
      <c r="F482">
        <f t="shared" si="14"/>
        <v>0.19047619047618999</v>
      </c>
      <c r="G482">
        <f t="shared" si="15"/>
        <v>0.219512195121951</v>
      </c>
      <c r="H482" s="4"/>
      <c r="I482" t="s">
        <v>1257</v>
      </c>
      <c r="J482" s="4" t="s">
        <v>1267</v>
      </c>
      <c r="K482">
        <v>0.19047619047618999</v>
      </c>
      <c r="M482" t="s">
        <v>1257</v>
      </c>
      <c r="N482" t="s">
        <v>1267</v>
      </c>
      <c r="O482">
        <v>0.219512195121951</v>
      </c>
    </row>
    <row r="483" spans="1:15" x14ac:dyDescent="0.55000000000000004">
      <c r="A483" t="s">
        <v>3863</v>
      </c>
      <c r="B483" t="s">
        <v>3818</v>
      </c>
      <c r="C483" s="4" t="s">
        <v>1446</v>
      </c>
      <c r="D483" s="4" t="s">
        <v>3457</v>
      </c>
      <c r="E483">
        <v>7.5268817204300995E-2</v>
      </c>
      <c r="F483">
        <f t="shared" si="14"/>
        <v>0.129943502824858</v>
      </c>
      <c r="G483">
        <f t="shared" si="15"/>
        <v>0.16279069767441801</v>
      </c>
      <c r="H483" s="4"/>
      <c r="I483" t="s">
        <v>1257</v>
      </c>
      <c r="J483" s="4" t="s">
        <v>1268</v>
      </c>
      <c r="K483">
        <v>0.129943502824858</v>
      </c>
      <c r="M483" t="s">
        <v>1257</v>
      </c>
      <c r="N483" t="s">
        <v>1268</v>
      </c>
      <c r="O483">
        <v>0.16279069767441801</v>
      </c>
    </row>
    <row r="484" spans="1:15" x14ac:dyDescent="0.55000000000000004">
      <c r="A484" t="s">
        <v>3863</v>
      </c>
      <c r="B484" t="s">
        <v>3844</v>
      </c>
      <c r="C484" s="4" t="s">
        <v>2116</v>
      </c>
      <c r="D484" s="4" t="s">
        <v>4161</v>
      </c>
      <c r="E484">
        <v>0.17647058823529399</v>
      </c>
      <c r="F484">
        <f t="shared" si="14"/>
        <v>0.22699386503067401</v>
      </c>
      <c r="G484">
        <f t="shared" si="15"/>
        <v>0.27118644067796599</v>
      </c>
      <c r="H484" s="4"/>
      <c r="I484" t="s">
        <v>1257</v>
      </c>
      <c r="J484" s="4" t="s">
        <v>1340</v>
      </c>
      <c r="K484">
        <v>0.22699386503067401</v>
      </c>
      <c r="M484" t="s">
        <v>1257</v>
      </c>
      <c r="N484" t="s">
        <v>1340</v>
      </c>
      <c r="O484">
        <v>0.27118644067796599</v>
      </c>
    </row>
    <row r="485" spans="1:15" x14ac:dyDescent="0.55000000000000004">
      <c r="A485" t="s">
        <v>3863</v>
      </c>
      <c r="B485" t="s">
        <v>3819</v>
      </c>
      <c r="C485" s="4" t="s">
        <v>1447</v>
      </c>
      <c r="D485" s="4" t="s">
        <v>4162</v>
      </c>
      <c r="E485">
        <v>0.14942528735632099</v>
      </c>
      <c r="F485">
        <f t="shared" si="14"/>
        <v>0.17647058823529399</v>
      </c>
      <c r="G485">
        <f t="shared" si="15"/>
        <v>0.23966942148760301</v>
      </c>
      <c r="H485" s="4"/>
      <c r="I485" t="s">
        <v>1257</v>
      </c>
      <c r="J485" s="4" t="s">
        <v>1269</v>
      </c>
      <c r="K485">
        <v>0.17647058823529399</v>
      </c>
      <c r="M485" t="s">
        <v>1257</v>
      </c>
      <c r="N485" t="s">
        <v>1269</v>
      </c>
      <c r="O485">
        <v>0.23966942148760301</v>
      </c>
    </row>
    <row r="486" spans="1:15" x14ac:dyDescent="0.55000000000000004">
      <c r="A486" t="s">
        <v>3863</v>
      </c>
      <c r="B486" t="s">
        <v>3820</v>
      </c>
      <c r="C486" s="4" t="s">
        <v>1448</v>
      </c>
      <c r="D486" s="4" t="s">
        <v>4163</v>
      </c>
      <c r="E486">
        <v>0.13636363636363599</v>
      </c>
      <c r="F486">
        <f t="shared" si="14"/>
        <v>0.16279069767441801</v>
      </c>
      <c r="G486">
        <f t="shared" si="15"/>
        <v>0.2</v>
      </c>
      <c r="H486" s="4"/>
      <c r="I486" t="s">
        <v>1257</v>
      </c>
      <c r="J486" s="4" t="s">
        <v>1270</v>
      </c>
      <c r="K486">
        <v>0.16279069767441801</v>
      </c>
      <c r="M486" t="s">
        <v>1257</v>
      </c>
      <c r="N486" t="s">
        <v>1270</v>
      </c>
      <c r="O486">
        <v>0.2</v>
      </c>
    </row>
    <row r="487" spans="1:15" x14ac:dyDescent="0.55000000000000004">
      <c r="A487" t="s">
        <v>3863</v>
      </c>
      <c r="B487" t="s">
        <v>3821</v>
      </c>
      <c r="C487" s="4" t="s">
        <v>1449</v>
      </c>
      <c r="D487" s="4" t="s">
        <v>4164</v>
      </c>
      <c r="E487">
        <v>0.16279069767441801</v>
      </c>
      <c r="F487">
        <f t="shared" si="14"/>
        <v>0.19047619047618999</v>
      </c>
      <c r="G487">
        <f t="shared" si="15"/>
        <v>0.209677419354838</v>
      </c>
      <c r="H487" s="4"/>
      <c r="I487" t="s">
        <v>1257</v>
      </c>
      <c r="J487" s="4" t="s">
        <v>1271</v>
      </c>
      <c r="K487">
        <v>0.19047619047618999</v>
      </c>
      <c r="M487" t="s">
        <v>1257</v>
      </c>
      <c r="N487" t="s">
        <v>1271</v>
      </c>
      <c r="O487">
        <v>0.209677419354838</v>
      </c>
    </row>
    <row r="488" spans="1:15" x14ac:dyDescent="0.55000000000000004">
      <c r="A488" t="s">
        <v>3863</v>
      </c>
      <c r="B488" t="s">
        <v>3822</v>
      </c>
      <c r="C488" s="4" t="s">
        <v>1450</v>
      </c>
      <c r="D488" s="4" t="s">
        <v>3096</v>
      </c>
      <c r="E488">
        <v>0.13636363636363599</v>
      </c>
      <c r="F488">
        <f t="shared" si="14"/>
        <v>0.19760479041916101</v>
      </c>
      <c r="G488">
        <f t="shared" si="15"/>
        <v>0.20481927710843301</v>
      </c>
      <c r="H488" s="4"/>
      <c r="I488" t="s">
        <v>1257</v>
      </c>
      <c r="J488" s="4" t="s">
        <v>1272</v>
      </c>
      <c r="K488">
        <v>0.19760479041916101</v>
      </c>
      <c r="M488" t="s">
        <v>1257</v>
      </c>
      <c r="N488" t="s">
        <v>1272</v>
      </c>
      <c r="O488">
        <v>0.20481927710843301</v>
      </c>
    </row>
    <row r="489" spans="1:15" x14ac:dyDescent="0.55000000000000004">
      <c r="A489" t="s">
        <v>3863</v>
      </c>
      <c r="B489" t="s">
        <v>3845</v>
      </c>
      <c r="C489" s="4" t="s">
        <v>2117</v>
      </c>
      <c r="D489" s="4" t="s">
        <v>4165</v>
      </c>
      <c r="E489">
        <v>0.123595505617977</v>
      </c>
      <c r="F489">
        <f t="shared" si="14"/>
        <v>0.20481927710843301</v>
      </c>
      <c r="G489">
        <f t="shared" si="15"/>
        <v>0.21457489878542499</v>
      </c>
      <c r="H489" s="4"/>
      <c r="I489" t="s">
        <v>1257</v>
      </c>
      <c r="J489" s="4" t="s">
        <v>1315</v>
      </c>
      <c r="K489">
        <v>0.20481927710843301</v>
      </c>
      <c r="M489" t="s">
        <v>1257</v>
      </c>
      <c r="N489" t="s">
        <v>1315</v>
      </c>
      <c r="O489">
        <v>0.21457489878542499</v>
      </c>
    </row>
    <row r="490" spans="1:15" x14ac:dyDescent="0.55000000000000004">
      <c r="A490" t="s">
        <v>3863</v>
      </c>
      <c r="B490" t="s">
        <v>3846</v>
      </c>
      <c r="C490" s="4" t="s">
        <v>2118</v>
      </c>
      <c r="D490" s="4" t="s">
        <v>3155</v>
      </c>
      <c r="E490">
        <v>0.29870129870129802</v>
      </c>
      <c r="F490">
        <f t="shared" si="14"/>
        <v>0.32450331125827803</v>
      </c>
      <c r="G490">
        <f t="shared" si="15"/>
        <v>0.38248847926267199</v>
      </c>
      <c r="H490" s="4"/>
      <c r="I490" t="s">
        <v>1257</v>
      </c>
      <c r="J490" s="4" t="s">
        <v>1316</v>
      </c>
      <c r="K490">
        <v>0.32450331125827803</v>
      </c>
      <c r="M490" t="s">
        <v>1257</v>
      </c>
      <c r="N490" t="s">
        <v>1316</v>
      </c>
      <c r="O490">
        <v>0.38248847926267199</v>
      </c>
    </row>
    <row r="491" spans="1:15" x14ac:dyDescent="0.55000000000000004">
      <c r="A491" t="s">
        <v>3863</v>
      </c>
      <c r="B491" t="s">
        <v>3823</v>
      </c>
      <c r="C491" s="4" t="s">
        <v>1451</v>
      </c>
      <c r="D491" s="4" t="s">
        <v>3165</v>
      </c>
      <c r="E491">
        <v>0.19047619047618999</v>
      </c>
      <c r="F491">
        <f t="shared" si="14"/>
        <v>0.20481927710843301</v>
      </c>
      <c r="G491">
        <f t="shared" si="15"/>
        <v>0.27659574468085102</v>
      </c>
      <c r="H491" s="4"/>
      <c r="I491" t="s">
        <v>1257</v>
      </c>
      <c r="J491" s="4" t="s">
        <v>1273</v>
      </c>
      <c r="K491">
        <v>0.20481927710843301</v>
      </c>
      <c r="M491" t="s">
        <v>1257</v>
      </c>
      <c r="N491" t="s">
        <v>1273</v>
      </c>
      <c r="O491">
        <v>0.27659574468085102</v>
      </c>
    </row>
    <row r="492" spans="1:15" x14ac:dyDescent="0.55000000000000004">
      <c r="A492" t="s">
        <v>3863</v>
      </c>
      <c r="B492" t="s">
        <v>3824</v>
      </c>
      <c r="C492" s="4" t="s">
        <v>2621</v>
      </c>
      <c r="D492" s="4" t="s">
        <v>1398</v>
      </c>
      <c r="E492">
        <v>0.28205128205128199</v>
      </c>
      <c r="F492">
        <f t="shared" si="14"/>
        <v>0.33333333333333298</v>
      </c>
      <c r="G492">
        <f t="shared" si="15"/>
        <v>0.43540669856459302</v>
      </c>
      <c r="H492" s="4"/>
      <c r="I492" t="s">
        <v>1257</v>
      </c>
      <c r="J492" s="4" t="s">
        <v>1255</v>
      </c>
      <c r="K492">
        <v>0.33333333333333298</v>
      </c>
      <c r="M492" t="s">
        <v>1257</v>
      </c>
      <c r="N492" t="s">
        <v>1255</v>
      </c>
      <c r="O492">
        <v>0.43540669856459302</v>
      </c>
    </row>
    <row r="493" spans="1:15" x14ac:dyDescent="0.55000000000000004">
      <c r="A493" t="s">
        <v>3863</v>
      </c>
      <c r="B493" t="s">
        <v>3847</v>
      </c>
      <c r="C493" s="4" t="s">
        <v>2119</v>
      </c>
      <c r="D493" s="4" t="s">
        <v>3223</v>
      </c>
      <c r="E493">
        <v>0.29870129870129802</v>
      </c>
      <c r="F493">
        <f t="shared" si="14"/>
        <v>0.34228187919462999</v>
      </c>
      <c r="G493">
        <f t="shared" si="15"/>
        <v>0.38248847926267199</v>
      </c>
      <c r="H493" s="4"/>
      <c r="I493" t="s">
        <v>1257</v>
      </c>
      <c r="J493" s="4" t="s">
        <v>1296</v>
      </c>
      <c r="K493">
        <v>0.34228187919462999</v>
      </c>
      <c r="M493" t="s">
        <v>1257</v>
      </c>
      <c r="N493" t="s">
        <v>1296</v>
      </c>
      <c r="O493">
        <v>0.38248847926267199</v>
      </c>
    </row>
    <row r="494" spans="1:15" x14ac:dyDescent="0.55000000000000004">
      <c r="A494" t="s">
        <v>3863</v>
      </c>
      <c r="B494" t="s">
        <v>3825</v>
      </c>
      <c r="C494" s="4" t="s">
        <v>1452</v>
      </c>
      <c r="D494" s="4" t="s">
        <v>3267</v>
      </c>
      <c r="E494">
        <v>0.36986301369863001</v>
      </c>
      <c r="F494">
        <f t="shared" si="14"/>
        <v>0.39860139860139798</v>
      </c>
      <c r="G494">
        <f t="shared" si="15"/>
        <v>0.46341463414634099</v>
      </c>
      <c r="H494" s="4"/>
      <c r="I494" t="s">
        <v>1257</v>
      </c>
      <c r="J494" s="4" t="s">
        <v>1274</v>
      </c>
      <c r="K494">
        <v>0.39860139860139798</v>
      </c>
      <c r="M494" t="s">
        <v>1257</v>
      </c>
      <c r="N494" t="s">
        <v>1274</v>
      </c>
      <c r="O494">
        <v>0.46341463414634099</v>
      </c>
    </row>
    <row r="495" spans="1:15" x14ac:dyDescent="0.55000000000000004">
      <c r="A495" t="s">
        <v>3863</v>
      </c>
      <c r="B495" t="s">
        <v>3848</v>
      </c>
      <c r="C495" s="4" t="s">
        <v>2120</v>
      </c>
      <c r="D495" s="4" t="s">
        <v>4166</v>
      </c>
      <c r="E495">
        <v>0.20481927710843301</v>
      </c>
      <c r="F495">
        <f t="shared" si="14"/>
        <v>0.273885350318471</v>
      </c>
      <c r="G495">
        <f t="shared" si="15"/>
        <v>0.35746606334841602</v>
      </c>
      <c r="H495" s="4"/>
      <c r="I495" t="s">
        <v>1257</v>
      </c>
      <c r="J495" s="4" t="s">
        <v>1326</v>
      </c>
      <c r="K495">
        <v>0.273885350318471</v>
      </c>
      <c r="M495" t="s">
        <v>1257</v>
      </c>
      <c r="N495" t="s">
        <v>1326</v>
      </c>
      <c r="O495">
        <v>0.35746606334841602</v>
      </c>
    </row>
    <row r="496" spans="1:15" x14ac:dyDescent="0.55000000000000004">
      <c r="A496" t="s">
        <v>3863</v>
      </c>
      <c r="B496" t="s">
        <v>3849</v>
      </c>
      <c r="C496" s="4" t="s">
        <v>2121</v>
      </c>
      <c r="D496" s="4" t="s">
        <v>4167</v>
      </c>
      <c r="E496">
        <v>0.19047619047618999</v>
      </c>
      <c r="F496">
        <f t="shared" si="14"/>
        <v>0.25</v>
      </c>
      <c r="G496">
        <f t="shared" si="15"/>
        <v>0.265822784810126</v>
      </c>
      <c r="H496" s="4"/>
      <c r="I496" t="s">
        <v>1257</v>
      </c>
      <c r="J496" s="4" t="s">
        <v>1329</v>
      </c>
      <c r="K496">
        <v>0.25</v>
      </c>
      <c r="M496" t="s">
        <v>1257</v>
      </c>
      <c r="N496" t="s">
        <v>1329</v>
      </c>
      <c r="O496">
        <v>0.265822784810126</v>
      </c>
    </row>
    <row r="497" spans="1:15" x14ac:dyDescent="0.55000000000000004">
      <c r="A497" t="s">
        <v>3863</v>
      </c>
      <c r="B497" t="s">
        <v>3850</v>
      </c>
      <c r="C497" s="4" t="s">
        <v>2122</v>
      </c>
      <c r="D497" s="4" t="s">
        <v>4168</v>
      </c>
      <c r="E497">
        <v>0.25</v>
      </c>
      <c r="F497">
        <f t="shared" si="14"/>
        <v>0.265822784810126</v>
      </c>
      <c r="G497">
        <f t="shared" si="15"/>
        <v>0.244813278008298</v>
      </c>
      <c r="H497" s="4"/>
      <c r="I497" t="s">
        <v>1257</v>
      </c>
      <c r="J497" s="4" t="s">
        <v>1323</v>
      </c>
      <c r="K497">
        <v>0.265822784810126</v>
      </c>
      <c r="M497" t="s">
        <v>1257</v>
      </c>
      <c r="N497" t="s">
        <v>1323</v>
      </c>
      <c r="O497">
        <v>0.244813278008298</v>
      </c>
    </row>
    <row r="498" spans="1:15" x14ac:dyDescent="0.55000000000000004">
      <c r="A498" t="s">
        <v>3863</v>
      </c>
      <c r="B498" t="s">
        <v>4495</v>
      </c>
      <c r="C498" s="4" t="s">
        <v>1453</v>
      </c>
      <c r="D498" s="4" t="s">
        <v>4169</v>
      </c>
      <c r="E498">
        <v>0.234567901234567</v>
      </c>
      <c r="F498">
        <f t="shared" si="14"/>
        <v>0.28205128205128199</v>
      </c>
      <c r="G498">
        <f t="shared" si="15"/>
        <v>0.28755364806866901</v>
      </c>
      <c r="H498" s="4"/>
      <c r="I498" t="s">
        <v>1257</v>
      </c>
      <c r="J498" s="4" t="s">
        <v>1275</v>
      </c>
      <c r="K498">
        <v>0.28205128205128199</v>
      </c>
      <c r="M498" t="s">
        <v>1257</v>
      </c>
      <c r="N498" t="s">
        <v>1275</v>
      </c>
      <c r="O498">
        <v>0.28755364806866901</v>
      </c>
    </row>
    <row r="499" spans="1:15" x14ac:dyDescent="0.55000000000000004">
      <c r="A499" t="s">
        <v>3864</v>
      </c>
      <c r="B499" t="s">
        <v>3835</v>
      </c>
      <c r="C499" s="4" t="s">
        <v>1673</v>
      </c>
      <c r="D499" s="4" t="s">
        <v>2636</v>
      </c>
      <c r="E499">
        <v>0.38888888888888801</v>
      </c>
      <c r="F499">
        <f t="shared" si="14"/>
        <v>0.38888888888888801</v>
      </c>
      <c r="G499">
        <f t="shared" si="15"/>
        <v>0.42857142857142799</v>
      </c>
      <c r="H499" s="4"/>
      <c r="I499" t="s">
        <v>1304</v>
      </c>
      <c r="J499" s="4" t="s">
        <v>1290</v>
      </c>
      <c r="K499">
        <v>0.38888888888888801</v>
      </c>
      <c r="M499" t="s">
        <v>1304</v>
      </c>
      <c r="N499" t="s">
        <v>1290</v>
      </c>
      <c r="O499">
        <v>0.42857142857142799</v>
      </c>
    </row>
    <row r="500" spans="1:15" x14ac:dyDescent="0.55000000000000004">
      <c r="A500" t="s">
        <v>3864</v>
      </c>
      <c r="B500" t="s">
        <v>3836</v>
      </c>
      <c r="C500" s="4" t="s">
        <v>1674</v>
      </c>
      <c r="D500" s="4" t="s">
        <v>4170</v>
      </c>
      <c r="E500">
        <v>0.219512195121951</v>
      </c>
      <c r="F500">
        <f t="shared" si="14"/>
        <v>0.22699386503067401</v>
      </c>
      <c r="G500">
        <f t="shared" si="15"/>
        <v>0.23966942148760301</v>
      </c>
      <c r="H500" s="4"/>
      <c r="I500" t="s">
        <v>1304</v>
      </c>
      <c r="J500" s="4" t="s">
        <v>1305</v>
      </c>
      <c r="K500">
        <v>0.22699386503067401</v>
      </c>
      <c r="M500" t="s">
        <v>1304</v>
      </c>
      <c r="N500" t="s">
        <v>1305</v>
      </c>
      <c r="O500">
        <v>0.23966942148760301</v>
      </c>
    </row>
    <row r="501" spans="1:15" x14ac:dyDescent="0.55000000000000004">
      <c r="A501" t="s">
        <v>3864</v>
      </c>
      <c r="B501" t="s">
        <v>3837</v>
      </c>
      <c r="C501" s="4" t="s">
        <v>1675</v>
      </c>
      <c r="D501" s="4" t="s">
        <v>2657</v>
      </c>
      <c r="E501">
        <v>0.13636363636363599</v>
      </c>
      <c r="F501">
        <f t="shared" si="14"/>
        <v>0.21212121212121199</v>
      </c>
      <c r="G501">
        <f t="shared" si="15"/>
        <v>0.22448979591836701</v>
      </c>
      <c r="H501" s="4"/>
      <c r="I501" t="s">
        <v>1304</v>
      </c>
      <c r="J501" s="4" t="s">
        <v>1306</v>
      </c>
      <c r="K501">
        <v>0.21212121212121199</v>
      </c>
      <c r="M501" t="s">
        <v>1304</v>
      </c>
      <c r="N501" t="s">
        <v>1306</v>
      </c>
      <c r="O501">
        <v>0.22448979591836701</v>
      </c>
    </row>
    <row r="502" spans="1:15" x14ac:dyDescent="0.55000000000000004">
      <c r="A502" t="s">
        <v>3864</v>
      </c>
      <c r="B502" t="s">
        <v>3808</v>
      </c>
      <c r="C502" s="4" t="s">
        <v>1676</v>
      </c>
      <c r="D502" s="4" t="s">
        <v>2669</v>
      </c>
      <c r="E502">
        <v>0.234567901234567</v>
      </c>
      <c r="F502">
        <f t="shared" si="14"/>
        <v>0.273885350318471</v>
      </c>
      <c r="G502">
        <f t="shared" si="15"/>
        <v>0.30434782608695599</v>
      </c>
      <c r="H502" s="4"/>
      <c r="I502" t="s">
        <v>1304</v>
      </c>
      <c r="J502" s="4" t="s">
        <v>1258</v>
      </c>
      <c r="K502">
        <v>0.273885350318471</v>
      </c>
      <c r="M502" t="s">
        <v>1304</v>
      </c>
      <c r="N502" t="s">
        <v>1258</v>
      </c>
      <c r="O502">
        <v>0.30434782608695599</v>
      </c>
    </row>
    <row r="503" spans="1:15" x14ac:dyDescent="0.55000000000000004">
      <c r="A503" t="s">
        <v>3864</v>
      </c>
      <c r="B503" t="s">
        <v>3809</v>
      </c>
      <c r="C503" s="4" t="s">
        <v>1677</v>
      </c>
      <c r="D503" s="4" t="s">
        <v>4171</v>
      </c>
      <c r="E503">
        <v>9.8901098901098897E-2</v>
      </c>
      <c r="F503">
        <f t="shared" si="14"/>
        <v>0.15606936416184899</v>
      </c>
      <c r="G503">
        <f t="shared" si="15"/>
        <v>0.181102362204724</v>
      </c>
      <c r="H503" s="4"/>
      <c r="I503" t="s">
        <v>1304</v>
      </c>
      <c r="J503" s="4" t="s">
        <v>1259</v>
      </c>
      <c r="K503">
        <v>0.15606936416184899</v>
      </c>
      <c r="M503" t="s">
        <v>1304</v>
      </c>
      <c r="N503" t="s">
        <v>1259</v>
      </c>
      <c r="O503">
        <v>0.181102362204724</v>
      </c>
    </row>
    <row r="504" spans="1:15" x14ac:dyDescent="0.55000000000000004">
      <c r="A504" t="s">
        <v>3864</v>
      </c>
      <c r="B504" t="s">
        <v>3838</v>
      </c>
      <c r="C504" s="4" t="s">
        <v>1678</v>
      </c>
      <c r="D504" s="4" t="s">
        <v>3465</v>
      </c>
      <c r="E504">
        <v>0.20481927710843301</v>
      </c>
      <c r="F504">
        <f t="shared" si="14"/>
        <v>0.22699386503067401</v>
      </c>
      <c r="G504">
        <f t="shared" si="15"/>
        <v>0.29310344827586199</v>
      </c>
      <c r="H504" s="4"/>
      <c r="I504" t="s">
        <v>1304</v>
      </c>
      <c r="J504" s="4" t="s">
        <v>1321</v>
      </c>
      <c r="K504">
        <v>0.22699386503067401</v>
      </c>
      <c r="M504" t="s">
        <v>1304</v>
      </c>
      <c r="N504" t="s">
        <v>1321</v>
      </c>
      <c r="O504">
        <v>0.29310344827586199</v>
      </c>
    </row>
    <row r="505" spans="1:15" x14ac:dyDescent="0.55000000000000004">
      <c r="A505" t="s">
        <v>3864</v>
      </c>
      <c r="B505" t="s">
        <v>3839</v>
      </c>
      <c r="C505" s="4" t="s">
        <v>1679</v>
      </c>
      <c r="D505" s="4" t="s">
        <v>3466</v>
      </c>
      <c r="E505">
        <v>0.19047619047618999</v>
      </c>
      <c r="F505">
        <f t="shared" si="14"/>
        <v>0.24223602484472001</v>
      </c>
      <c r="G505">
        <f t="shared" si="15"/>
        <v>0.23966942148760301</v>
      </c>
      <c r="H505" s="4"/>
      <c r="I505" t="s">
        <v>1304</v>
      </c>
      <c r="J505" s="4" t="s">
        <v>1307</v>
      </c>
      <c r="K505">
        <v>0.24223602484472001</v>
      </c>
      <c r="M505" t="s">
        <v>1304</v>
      </c>
      <c r="N505" t="s">
        <v>1307</v>
      </c>
      <c r="O505">
        <v>0.23966942148760301</v>
      </c>
    </row>
    <row r="506" spans="1:15" x14ac:dyDescent="0.55000000000000004">
      <c r="A506" t="s">
        <v>3864</v>
      </c>
      <c r="B506" t="s">
        <v>3840</v>
      </c>
      <c r="C506" s="4" t="s">
        <v>1680</v>
      </c>
      <c r="D506" s="4" t="s">
        <v>4172</v>
      </c>
      <c r="E506">
        <v>7.5268817204300995E-2</v>
      </c>
      <c r="F506">
        <f t="shared" si="14"/>
        <v>0.16279069767441801</v>
      </c>
      <c r="G506">
        <f t="shared" si="15"/>
        <v>0.17647058823529399</v>
      </c>
      <c r="H506" s="4"/>
      <c r="I506" t="s">
        <v>1304</v>
      </c>
      <c r="J506" s="4" t="s">
        <v>1361</v>
      </c>
      <c r="K506">
        <v>0.16279069767441801</v>
      </c>
      <c r="M506" t="s">
        <v>1304</v>
      </c>
      <c r="N506" t="s">
        <v>1361</v>
      </c>
      <c r="O506">
        <v>0.17647058823529399</v>
      </c>
    </row>
    <row r="507" spans="1:15" x14ac:dyDescent="0.55000000000000004">
      <c r="A507" t="s">
        <v>3864</v>
      </c>
      <c r="B507" t="s">
        <v>3810</v>
      </c>
      <c r="C507" s="4" t="s">
        <v>1681</v>
      </c>
      <c r="D507" s="4" t="s">
        <v>4173</v>
      </c>
      <c r="E507">
        <v>0.17647058823529399</v>
      </c>
      <c r="F507">
        <f t="shared" si="14"/>
        <v>0.19760479041916101</v>
      </c>
      <c r="G507">
        <f t="shared" si="15"/>
        <v>0.22448979591836701</v>
      </c>
      <c r="H507" s="4"/>
      <c r="I507" t="s">
        <v>1304</v>
      </c>
      <c r="J507" s="4" t="s">
        <v>1260</v>
      </c>
      <c r="K507">
        <v>0.19760479041916101</v>
      </c>
      <c r="M507" t="s">
        <v>1304</v>
      </c>
      <c r="N507" t="s">
        <v>1260</v>
      </c>
      <c r="O507">
        <v>0.22448979591836701</v>
      </c>
    </row>
    <row r="508" spans="1:15" x14ac:dyDescent="0.55000000000000004">
      <c r="A508" t="s">
        <v>3864</v>
      </c>
      <c r="B508" t="s">
        <v>3841</v>
      </c>
      <c r="C508" s="4" t="s">
        <v>1682</v>
      </c>
      <c r="D508" s="4" t="s">
        <v>2760</v>
      </c>
      <c r="E508">
        <v>0.19047619047618999</v>
      </c>
      <c r="F508">
        <f t="shared" si="14"/>
        <v>0.273885350318471</v>
      </c>
      <c r="G508">
        <f t="shared" si="15"/>
        <v>0.34529147982062702</v>
      </c>
      <c r="H508" s="4"/>
      <c r="I508" t="s">
        <v>1304</v>
      </c>
      <c r="J508" s="4" t="s">
        <v>1291</v>
      </c>
      <c r="K508">
        <v>0.273885350318471</v>
      </c>
      <c r="M508" t="s">
        <v>1304</v>
      </c>
      <c r="N508" t="s">
        <v>1291</v>
      </c>
      <c r="O508">
        <v>0.34529147982062702</v>
      </c>
    </row>
    <row r="509" spans="1:15" x14ac:dyDescent="0.55000000000000004">
      <c r="A509" t="s">
        <v>3864</v>
      </c>
      <c r="B509" t="s">
        <v>3811</v>
      </c>
      <c r="C509" s="4" t="s">
        <v>1683</v>
      </c>
      <c r="D509" s="4" t="s">
        <v>4174</v>
      </c>
      <c r="E509">
        <v>6.3829787234042507E-2</v>
      </c>
      <c r="F509">
        <f t="shared" si="14"/>
        <v>0.14942528735632099</v>
      </c>
      <c r="G509">
        <f t="shared" si="15"/>
        <v>0.15830115830115801</v>
      </c>
      <c r="H509" s="4"/>
      <c r="I509" t="s">
        <v>1304</v>
      </c>
      <c r="J509" s="4" t="s">
        <v>1261</v>
      </c>
      <c r="K509">
        <v>0.14942528735632099</v>
      </c>
      <c r="M509" t="s">
        <v>1304</v>
      </c>
      <c r="N509" t="s">
        <v>1261</v>
      </c>
      <c r="O509">
        <v>0.15830115830115801</v>
      </c>
    </row>
    <row r="510" spans="1:15" x14ac:dyDescent="0.55000000000000004">
      <c r="A510" t="s">
        <v>3864</v>
      </c>
      <c r="B510" t="s">
        <v>3842</v>
      </c>
      <c r="C510" s="4" t="s">
        <v>1684</v>
      </c>
      <c r="D510" s="4" t="s">
        <v>4175</v>
      </c>
      <c r="E510">
        <v>0.123595505617977</v>
      </c>
      <c r="F510">
        <f t="shared" si="14"/>
        <v>0.25</v>
      </c>
      <c r="G510">
        <f t="shared" si="15"/>
        <v>0.265822784810126</v>
      </c>
      <c r="H510" s="4"/>
      <c r="I510" t="s">
        <v>1304</v>
      </c>
      <c r="J510" s="4" t="s">
        <v>1308</v>
      </c>
      <c r="K510">
        <v>0.25</v>
      </c>
      <c r="M510" t="s">
        <v>1304</v>
      </c>
      <c r="N510" t="s">
        <v>1308</v>
      </c>
      <c r="O510">
        <v>0.265822784810126</v>
      </c>
    </row>
    <row r="511" spans="1:15" x14ac:dyDescent="0.55000000000000004">
      <c r="A511" t="s">
        <v>3864</v>
      </c>
      <c r="B511" t="s">
        <v>3812</v>
      </c>
      <c r="C511" s="4" t="s">
        <v>1685</v>
      </c>
      <c r="D511" s="4" t="s">
        <v>4176</v>
      </c>
      <c r="E511">
        <v>0.234567901234567</v>
      </c>
      <c r="F511">
        <f t="shared" si="14"/>
        <v>0.24223602484472001</v>
      </c>
      <c r="G511">
        <f t="shared" si="15"/>
        <v>0.22950819672131101</v>
      </c>
      <c r="H511" s="4"/>
      <c r="I511" t="s">
        <v>1304</v>
      </c>
      <c r="J511" s="4" t="s">
        <v>1262</v>
      </c>
      <c r="K511">
        <v>0.24223602484472001</v>
      </c>
      <c r="M511" t="s">
        <v>1304</v>
      </c>
      <c r="N511" t="s">
        <v>1262</v>
      </c>
      <c r="O511">
        <v>0.22950819672131101</v>
      </c>
    </row>
    <row r="512" spans="1:15" x14ac:dyDescent="0.55000000000000004">
      <c r="A512" t="s">
        <v>3864</v>
      </c>
      <c r="B512" t="s">
        <v>3813</v>
      </c>
      <c r="C512" s="4" t="s">
        <v>1686</v>
      </c>
      <c r="D512" s="4" t="s">
        <v>3469</v>
      </c>
      <c r="E512">
        <v>0.16279069767441801</v>
      </c>
      <c r="F512">
        <f t="shared" si="14"/>
        <v>0.22699386503067401</v>
      </c>
      <c r="G512">
        <f t="shared" si="15"/>
        <v>0.27659574468085102</v>
      </c>
      <c r="H512" s="4"/>
      <c r="I512" t="s">
        <v>1304</v>
      </c>
      <c r="J512" s="4" t="s">
        <v>1263</v>
      </c>
      <c r="K512">
        <v>0.22699386503067401</v>
      </c>
      <c r="M512" t="s">
        <v>1304</v>
      </c>
      <c r="N512" t="s">
        <v>1263</v>
      </c>
      <c r="O512">
        <v>0.27659574468085102</v>
      </c>
    </row>
    <row r="513" spans="1:15" x14ac:dyDescent="0.55000000000000004">
      <c r="A513" t="s">
        <v>3864</v>
      </c>
      <c r="B513" t="s">
        <v>3814</v>
      </c>
      <c r="C513" s="4" t="s">
        <v>1687</v>
      </c>
      <c r="D513" s="4" t="s">
        <v>4177</v>
      </c>
      <c r="E513">
        <v>0.13636363636363599</v>
      </c>
      <c r="F513">
        <f t="shared" si="14"/>
        <v>0.16959064327485299</v>
      </c>
      <c r="G513">
        <f t="shared" si="15"/>
        <v>0.20481927710843301</v>
      </c>
      <c r="H513" s="4"/>
      <c r="I513" t="s">
        <v>1304</v>
      </c>
      <c r="J513" s="4" t="s">
        <v>1264</v>
      </c>
      <c r="K513">
        <v>0.16959064327485299</v>
      </c>
      <c r="M513" t="s">
        <v>1304</v>
      </c>
      <c r="N513" t="s">
        <v>1264</v>
      </c>
      <c r="O513">
        <v>0.20481927710843301</v>
      </c>
    </row>
    <row r="514" spans="1:15" x14ac:dyDescent="0.55000000000000004">
      <c r="A514" t="s">
        <v>3864</v>
      </c>
      <c r="B514" t="s">
        <v>3843</v>
      </c>
      <c r="C514" s="4" t="s">
        <v>1688</v>
      </c>
      <c r="D514" s="4" t="s">
        <v>4178</v>
      </c>
      <c r="E514">
        <v>0.17647058823529399</v>
      </c>
      <c r="F514">
        <f t="shared" ref="F514:F577" si="16">K514</f>
        <v>0.19760479041916101</v>
      </c>
      <c r="G514">
        <f t="shared" ref="G514:G577" si="17">O514</f>
        <v>0.234567901234567</v>
      </c>
      <c r="H514" s="4"/>
      <c r="I514" t="s">
        <v>1304</v>
      </c>
      <c r="J514" s="4" t="s">
        <v>1309</v>
      </c>
      <c r="K514">
        <v>0.19760479041916101</v>
      </c>
      <c r="M514" t="s">
        <v>1304</v>
      </c>
      <c r="N514" t="s">
        <v>1309</v>
      </c>
      <c r="O514">
        <v>0.234567901234567</v>
      </c>
    </row>
    <row r="515" spans="1:15" x14ac:dyDescent="0.55000000000000004">
      <c r="A515" t="s">
        <v>3864</v>
      </c>
      <c r="B515" t="s">
        <v>3815</v>
      </c>
      <c r="C515" s="4" t="s">
        <v>1689</v>
      </c>
      <c r="D515" s="4" t="s">
        <v>4179</v>
      </c>
      <c r="E515">
        <v>0.13636363636363599</v>
      </c>
      <c r="F515">
        <f t="shared" si="16"/>
        <v>0.16959064327485299</v>
      </c>
      <c r="G515">
        <f t="shared" si="17"/>
        <v>0.20481927710843301</v>
      </c>
      <c r="H515" s="4"/>
      <c r="I515" t="s">
        <v>1304</v>
      </c>
      <c r="J515" s="4" t="s">
        <v>1265</v>
      </c>
      <c r="K515">
        <v>0.16959064327485299</v>
      </c>
      <c r="M515" t="s">
        <v>1304</v>
      </c>
      <c r="N515" t="s">
        <v>1265</v>
      </c>
      <c r="O515">
        <v>0.20481927710843301</v>
      </c>
    </row>
    <row r="516" spans="1:15" x14ac:dyDescent="0.55000000000000004">
      <c r="A516" t="s">
        <v>3864</v>
      </c>
      <c r="B516" t="s">
        <v>3816</v>
      </c>
      <c r="C516" s="4" t="s">
        <v>1690</v>
      </c>
      <c r="D516" s="4" t="s">
        <v>4180</v>
      </c>
      <c r="E516">
        <v>0.25</v>
      </c>
      <c r="F516">
        <f t="shared" si="16"/>
        <v>0.273885350318471</v>
      </c>
      <c r="G516">
        <f t="shared" si="17"/>
        <v>0.31578947368421001</v>
      </c>
      <c r="H516" s="4"/>
      <c r="I516" t="s">
        <v>1304</v>
      </c>
      <c r="J516" s="4" t="s">
        <v>1266</v>
      </c>
      <c r="K516">
        <v>0.273885350318471</v>
      </c>
      <c r="M516" t="s">
        <v>1304</v>
      </c>
      <c r="N516" t="s">
        <v>1266</v>
      </c>
      <c r="O516">
        <v>0.31578947368421001</v>
      </c>
    </row>
    <row r="517" spans="1:15" x14ac:dyDescent="0.55000000000000004">
      <c r="A517" t="s">
        <v>3864</v>
      </c>
      <c r="B517" t="s">
        <v>3817</v>
      </c>
      <c r="C517" s="4" t="s">
        <v>1691</v>
      </c>
      <c r="D517" s="4" t="s">
        <v>4181</v>
      </c>
      <c r="E517">
        <v>0.13636363636363599</v>
      </c>
      <c r="F517">
        <f t="shared" si="16"/>
        <v>0.17647058823529399</v>
      </c>
      <c r="G517">
        <f t="shared" si="17"/>
        <v>0.219512195121951</v>
      </c>
      <c r="H517" s="4"/>
      <c r="I517" t="s">
        <v>1304</v>
      </c>
      <c r="J517" s="4" t="s">
        <v>1267</v>
      </c>
      <c r="K517">
        <v>0.17647058823529399</v>
      </c>
      <c r="M517" t="s">
        <v>1304</v>
      </c>
      <c r="N517" t="s">
        <v>1267</v>
      </c>
      <c r="O517">
        <v>0.219512195121951</v>
      </c>
    </row>
    <row r="518" spans="1:15" x14ac:dyDescent="0.55000000000000004">
      <c r="A518" t="s">
        <v>3864</v>
      </c>
      <c r="B518" t="s">
        <v>3818</v>
      </c>
      <c r="C518" s="4" t="s">
        <v>1692</v>
      </c>
      <c r="D518" s="4" t="s">
        <v>3472</v>
      </c>
      <c r="E518">
        <v>6.3829787234042507E-2</v>
      </c>
      <c r="F518">
        <f t="shared" si="16"/>
        <v>0.10497237569060699</v>
      </c>
      <c r="G518">
        <f t="shared" si="17"/>
        <v>0.14942528735632099</v>
      </c>
      <c r="H518" s="4"/>
      <c r="I518" t="s">
        <v>1304</v>
      </c>
      <c r="J518" s="4" t="s">
        <v>1268</v>
      </c>
      <c r="K518">
        <v>0.10497237569060699</v>
      </c>
      <c r="M518" t="s">
        <v>1304</v>
      </c>
      <c r="N518" t="s">
        <v>1268</v>
      </c>
      <c r="O518">
        <v>0.14942528735632099</v>
      </c>
    </row>
    <row r="519" spans="1:15" x14ac:dyDescent="0.55000000000000004">
      <c r="A519" t="s">
        <v>3864</v>
      </c>
      <c r="B519" t="s">
        <v>3844</v>
      </c>
      <c r="C519" s="4" t="s">
        <v>1693</v>
      </c>
      <c r="D519" s="4" t="s">
        <v>4182</v>
      </c>
      <c r="E519">
        <v>0.14942528735632099</v>
      </c>
      <c r="F519">
        <f t="shared" si="16"/>
        <v>0.19047619047618999</v>
      </c>
      <c r="G519">
        <f t="shared" si="17"/>
        <v>0.26050420168067201</v>
      </c>
      <c r="H519" s="4"/>
      <c r="I519" t="s">
        <v>1304</v>
      </c>
      <c r="J519" s="4" t="s">
        <v>1340</v>
      </c>
      <c r="K519">
        <v>0.19047619047618999</v>
      </c>
      <c r="M519" t="s">
        <v>1304</v>
      </c>
      <c r="N519" t="s">
        <v>1340</v>
      </c>
      <c r="O519">
        <v>0.26050420168067201</v>
      </c>
    </row>
    <row r="520" spans="1:15" x14ac:dyDescent="0.55000000000000004">
      <c r="A520" t="s">
        <v>3864</v>
      </c>
      <c r="B520" t="s">
        <v>3819</v>
      </c>
      <c r="C520" s="4" t="s">
        <v>1694</v>
      </c>
      <c r="D520" s="4" t="s">
        <v>4183</v>
      </c>
      <c r="E520">
        <v>0.123595505617977</v>
      </c>
      <c r="F520">
        <f t="shared" si="16"/>
        <v>0.17647058823529399</v>
      </c>
      <c r="G520">
        <f t="shared" si="17"/>
        <v>0.209677419354838</v>
      </c>
      <c r="H520" s="4"/>
      <c r="I520" t="s">
        <v>1304</v>
      </c>
      <c r="J520" s="4" t="s">
        <v>1269</v>
      </c>
      <c r="K520">
        <v>0.17647058823529399</v>
      </c>
      <c r="M520" t="s">
        <v>1304</v>
      </c>
      <c r="N520" t="s">
        <v>1269</v>
      </c>
      <c r="O520">
        <v>0.209677419354838</v>
      </c>
    </row>
    <row r="521" spans="1:15" x14ac:dyDescent="0.55000000000000004">
      <c r="A521" t="s">
        <v>3864</v>
      </c>
      <c r="B521" t="s">
        <v>3820</v>
      </c>
      <c r="C521" s="4" t="s">
        <v>1695</v>
      </c>
      <c r="D521" s="4" t="s">
        <v>4184</v>
      </c>
      <c r="E521">
        <v>0.16279069767441801</v>
      </c>
      <c r="F521">
        <f t="shared" si="16"/>
        <v>0.16279069767441801</v>
      </c>
      <c r="G521">
        <f t="shared" si="17"/>
        <v>0.209677419354838</v>
      </c>
      <c r="H521" s="4"/>
      <c r="I521" t="s">
        <v>1304</v>
      </c>
      <c r="J521" s="4" t="s">
        <v>1270</v>
      </c>
      <c r="K521">
        <v>0.16279069767441801</v>
      </c>
      <c r="M521" t="s">
        <v>1304</v>
      </c>
      <c r="N521" t="s">
        <v>1270</v>
      </c>
      <c r="O521">
        <v>0.209677419354838</v>
      </c>
    </row>
    <row r="522" spans="1:15" x14ac:dyDescent="0.55000000000000004">
      <c r="A522" t="s">
        <v>3864</v>
      </c>
      <c r="B522" t="s">
        <v>3821</v>
      </c>
      <c r="C522" s="4" t="s">
        <v>1696</v>
      </c>
      <c r="D522" s="4" t="s">
        <v>3068</v>
      </c>
      <c r="E522">
        <v>0.28205128205128199</v>
      </c>
      <c r="F522">
        <f t="shared" si="16"/>
        <v>0.31578947368421001</v>
      </c>
      <c r="G522">
        <f t="shared" si="17"/>
        <v>0.3215859030837</v>
      </c>
      <c r="H522" s="4"/>
      <c r="I522" t="s">
        <v>1304</v>
      </c>
      <c r="J522" s="4" t="s">
        <v>1271</v>
      </c>
      <c r="K522">
        <v>0.31578947368421001</v>
      </c>
      <c r="M522" t="s">
        <v>1304</v>
      </c>
      <c r="N522" t="s">
        <v>1271</v>
      </c>
      <c r="O522">
        <v>0.3215859030837</v>
      </c>
    </row>
    <row r="523" spans="1:15" x14ac:dyDescent="0.55000000000000004">
      <c r="A523" t="s">
        <v>3864</v>
      </c>
      <c r="B523" t="s">
        <v>3822</v>
      </c>
      <c r="C523" s="4" t="s">
        <v>1697</v>
      </c>
      <c r="D523" s="4" t="s">
        <v>3473</v>
      </c>
      <c r="E523">
        <v>0.17647058823529399</v>
      </c>
      <c r="F523">
        <f t="shared" si="16"/>
        <v>0.19047619047618999</v>
      </c>
      <c r="G523">
        <f t="shared" si="17"/>
        <v>0.22950819672131101</v>
      </c>
      <c r="H523" s="4"/>
      <c r="I523" t="s">
        <v>1304</v>
      </c>
      <c r="J523" s="4" t="s">
        <v>1272</v>
      </c>
      <c r="K523">
        <v>0.19047619047618999</v>
      </c>
      <c r="M523" t="s">
        <v>1304</v>
      </c>
      <c r="N523" t="s">
        <v>1272</v>
      </c>
      <c r="O523">
        <v>0.22950819672131101</v>
      </c>
    </row>
    <row r="524" spans="1:15" x14ac:dyDescent="0.55000000000000004">
      <c r="A524" t="s">
        <v>3864</v>
      </c>
      <c r="B524" t="s">
        <v>3845</v>
      </c>
      <c r="C524" s="4" t="s">
        <v>1698</v>
      </c>
      <c r="D524" s="4" t="s">
        <v>4185</v>
      </c>
      <c r="E524">
        <v>9.8901098901098897E-2</v>
      </c>
      <c r="F524">
        <f t="shared" si="16"/>
        <v>0.15606936416184899</v>
      </c>
      <c r="G524">
        <f t="shared" si="17"/>
        <v>0.219512195121951</v>
      </c>
      <c r="H524" s="4"/>
      <c r="I524" t="s">
        <v>1304</v>
      </c>
      <c r="J524" s="4" t="s">
        <v>1315</v>
      </c>
      <c r="K524">
        <v>0.15606936416184899</v>
      </c>
      <c r="M524" t="s">
        <v>1304</v>
      </c>
      <c r="N524" t="s">
        <v>1315</v>
      </c>
      <c r="O524">
        <v>0.219512195121951</v>
      </c>
    </row>
    <row r="525" spans="1:15" x14ac:dyDescent="0.55000000000000004">
      <c r="A525" t="s">
        <v>3864</v>
      </c>
      <c r="B525" t="s">
        <v>3846</v>
      </c>
      <c r="C525" s="4" t="s">
        <v>1699</v>
      </c>
      <c r="D525" s="4" t="s">
        <v>4186</v>
      </c>
      <c r="E525">
        <v>0.123595505617977</v>
      </c>
      <c r="F525">
        <f t="shared" si="16"/>
        <v>0.19047619047618999</v>
      </c>
      <c r="G525">
        <f t="shared" si="17"/>
        <v>0.234567901234567</v>
      </c>
      <c r="H525" s="4"/>
      <c r="I525" t="s">
        <v>1304</v>
      </c>
      <c r="J525" s="4" t="s">
        <v>1316</v>
      </c>
      <c r="K525">
        <v>0.19047619047618999</v>
      </c>
      <c r="M525" t="s">
        <v>1304</v>
      </c>
      <c r="N525" t="s">
        <v>1316</v>
      </c>
      <c r="O525">
        <v>0.234567901234567</v>
      </c>
    </row>
    <row r="526" spans="1:15" x14ac:dyDescent="0.55000000000000004">
      <c r="A526" t="s">
        <v>3864</v>
      </c>
      <c r="B526" t="s">
        <v>3823</v>
      </c>
      <c r="C526" s="4" t="s">
        <v>1700</v>
      </c>
      <c r="D526" s="4" t="s">
        <v>3474</v>
      </c>
      <c r="E526">
        <v>0.17647058823529399</v>
      </c>
      <c r="F526">
        <f t="shared" si="16"/>
        <v>0.19047619047618999</v>
      </c>
      <c r="G526">
        <f t="shared" si="17"/>
        <v>0.26050420168067201</v>
      </c>
      <c r="H526" s="4"/>
      <c r="I526" t="s">
        <v>1304</v>
      </c>
      <c r="J526" s="4" t="s">
        <v>1273</v>
      </c>
      <c r="K526">
        <v>0.19047619047618999</v>
      </c>
      <c r="M526" t="s">
        <v>1304</v>
      </c>
      <c r="N526" t="s">
        <v>1273</v>
      </c>
      <c r="O526">
        <v>0.26050420168067201</v>
      </c>
    </row>
    <row r="527" spans="1:15" x14ac:dyDescent="0.55000000000000004">
      <c r="A527" t="s">
        <v>3864</v>
      </c>
      <c r="B527" t="s">
        <v>3824</v>
      </c>
      <c r="C527" s="4" t="s">
        <v>1661</v>
      </c>
      <c r="D527" s="4" t="s">
        <v>3195</v>
      </c>
      <c r="E527">
        <v>0.20481927710843301</v>
      </c>
      <c r="F527">
        <f t="shared" si="16"/>
        <v>0.29032258064516098</v>
      </c>
      <c r="G527">
        <f t="shared" si="17"/>
        <v>0.33928571428571402</v>
      </c>
      <c r="H527" s="4"/>
      <c r="I527" t="s">
        <v>1304</v>
      </c>
      <c r="J527" s="4" t="s">
        <v>1255</v>
      </c>
      <c r="K527">
        <v>0.29032258064516098</v>
      </c>
      <c r="M527" t="s">
        <v>1304</v>
      </c>
      <c r="N527" t="s">
        <v>1255</v>
      </c>
      <c r="O527">
        <v>0.33928571428571402</v>
      </c>
    </row>
    <row r="528" spans="1:15" x14ac:dyDescent="0.55000000000000004">
      <c r="A528" t="s">
        <v>3864</v>
      </c>
      <c r="B528" t="s">
        <v>3847</v>
      </c>
      <c r="C528" s="4" t="s">
        <v>1701</v>
      </c>
      <c r="D528" s="4" t="s">
        <v>3224</v>
      </c>
      <c r="E528">
        <v>0.20481927710843301</v>
      </c>
      <c r="F528">
        <f t="shared" si="16"/>
        <v>0.265822784810126</v>
      </c>
      <c r="G528">
        <f t="shared" si="17"/>
        <v>0.29870129870129802</v>
      </c>
      <c r="H528" s="4"/>
      <c r="I528" t="s">
        <v>1304</v>
      </c>
      <c r="J528" s="4" t="s">
        <v>1296</v>
      </c>
      <c r="K528">
        <v>0.265822784810126</v>
      </c>
      <c r="M528" t="s">
        <v>1304</v>
      </c>
      <c r="N528" t="s">
        <v>1296</v>
      </c>
      <c r="O528">
        <v>0.29870129870129802</v>
      </c>
    </row>
    <row r="529" spans="1:15" x14ac:dyDescent="0.55000000000000004">
      <c r="A529" t="s">
        <v>3864</v>
      </c>
      <c r="B529" t="s">
        <v>3825</v>
      </c>
      <c r="C529" s="4" t="s">
        <v>1702</v>
      </c>
      <c r="D529" s="4" t="s">
        <v>4187</v>
      </c>
      <c r="E529">
        <v>0.17647058823529399</v>
      </c>
      <c r="F529">
        <f t="shared" si="16"/>
        <v>0.21212121212121199</v>
      </c>
      <c r="G529">
        <f t="shared" si="17"/>
        <v>0.26050420168067201</v>
      </c>
      <c r="H529" s="4"/>
      <c r="I529" t="s">
        <v>1304</v>
      </c>
      <c r="J529" s="4" t="s">
        <v>1274</v>
      </c>
      <c r="K529">
        <v>0.21212121212121199</v>
      </c>
      <c r="M529" t="s">
        <v>1304</v>
      </c>
      <c r="N529" t="s">
        <v>1274</v>
      </c>
      <c r="O529">
        <v>0.26050420168067201</v>
      </c>
    </row>
    <row r="530" spans="1:15" x14ac:dyDescent="0.55000000000000004">
      <c r="A530" t="s">
        <v>3864</v>
      </c>
      <c r="B530" t="s">
        <v>3848</v>
      </c>
      <c r="C530" s="4" t="s">
        <v>1703</v>
      </c>
      <c r="D530" s="4" t="s">
        <v>4188</v>
      </c>
      <c r="E530">
        <v>0.20481927710843301</v>
      </c>
      <c r="F530">
        <f t="shared" si="16"/>
        <v>0.25</v>
      </c>
      <c r="G530">
        <f t="shared" si="17"/>
        <v>0.31004366812227002</v>
      </c>
      <c r="H530" s="4"/>
      <c r="I530" t="s">
        <v>1304</v>
      </c>
      <c r="J530" s="4" t="s">
        <v>1326</v>
      </c>
      <c r="K530">
        <v>0.25</v>
      </c>
      <c r="M530" t="s">
        <v>1304</v>
      </c>
      <c r="N530" t="s">
        <v>1326</v>
      </c>
      <c r="O530">
        <v>0.31004366812227002</v>
      </c>
    </row>
    <row r="531" spans="1:15" x14ac:dyDescent="0.55000000000000004">
      <c r="A531" t="s">
        <v>3864</v>
      </c>
      <c r="B531" t="s">
        <v>3849</v>
      </c>
      <c r="C531" s="4" t="s">
        <v>1704</v>
      </c>
      <c r="D531" s="4" t="s">
        <v>4189</v>
      </c>
      <c r="E531">
        <v>0.19047619047618999</v>
      </c>
      <c r="F531">
        <f t="shared" si="16"/>
        <v>0.21212121212121199</v>
      </c>
      <c r="G531">
        <f t="shared" si="17"/>
        <v>0.255230125523012</v>
      </c>
      <c r="H531" s="4"/>
      <c r="I531" t="s">
        <v>1304</v>
      </c>
      <c r="J531" s="4" t="s">
        <v>1329</v>
      </c>
      <c r="K531">
        <v>0.21212121212121199</v>
      </c>
      <c r="M531" t="s">
        <v>1304</v>
      </c>
      <c r="N531" t="s">
        <v>1329</v>
      </c>
      <c r="O531">
        <v>0.255230125523012</v>
      </c>
    </row>
    <row r="532" spans="1:15" x14ac:dyDescent="0.55000000000000004">
      <c r="A532" t="s">
        <v>3864</v>
      </c>
      <c r="B532" t="s">
        <v>3850</v>
      </c>
      <c r="C532" s="4" t="s">
        <v>1705</v>
      </c>
      <c r="D532" s="4" t="s">
        <v>4190</v>
      </c>
      <c r="E532">
        <v>0.33333333333333298</v>
      </c>
      <c r="F532">
        <f t="shared" si="16"/>
        <v>0.39860139860139798</v>
      </c>
      <c r="G532">
        <f t="shared" si="17"/>
        <v>0.43540669856459302</v>
      </c>
      <c r="H532" s="4"/>
      <c r="I532" t="s">
        <v>1304</v>
      </c>
      <c r="J532" s="4" t="s">
        <v>1323</v>
      </c>
      <c r="K532">
        <v>0.39860139860139798</v>
      </c>
      <c r="M532" t="s">
        <v>1304</v>
      </c>
      <c r="N532" t="s">
        <v>1323</v>
      </c>
      <c r="O532">
        <v>0.43540669856459302</v>
      </c>
    </row>
    <row r="533" spans="1:15" x14ac:dyDescent="0.55000000000000004">
      <c r="A533" t="s">
        <v>3864</v>
      </c>
      <c r="B533" t="s">
        <v>4495</v>
      </c>
      <c r="C533" s="4" t="s">
        <v>1706</v>
      </c>
      <c r="D533" s="4" t="s">
        <v>4191</v>
      </c>
      <c r="E533">
        <v>0.28205128205128199</v>
      </c>
      <c r="F533">
        <f t="shared" si="16"/>
        <v>0.25786163522012501</v>
      </c>
      <c r="G533">
        <f t="shared" si="17"/>
        <v>0.30434782608695599</v>
      </c>
      <c r="H533" s="4"/>
      <c r="I533" t="s">
        <v>1304</v>
      </c>
      <c r="J533" s="4" t="s">
        <v>1275</v>
      </c>
      <c r="K533">
        <v>0.25786163522012501</v>
      </c>
      <c r="M533" t="s">
        <v>1304</v>
      </c>
      <c r="N533" t="s">
        <v>1275</v>
      </c>
      <c r="O533">
        <v>0.30434782608695599</v>
      </c>
    </row>
    <row r="534" spans="1:15" x14ac:dyDescent="0.55000000000000004">
      <c r="A534" t="s">
        <v>3865</v>
      </c>
      <c r="B534" t="s">
        <v>3836</v>
      </c>
      <c r="C534" s="4" t="s">
        <v>2123</v>
      </c>
      <c r="D534" s="4" t="s">
        <v>4192</v>
      </c>
      <c r="E534">
        <v>0.17647058823529399</v>
      </c>
      <c r="F534">
        <f t="shared" si="16"/>
        <v>0.17647058823529399</v>
      </c>
      <c r="G534">
        <f t="shared" si="17"/>
        <v>0.23966942148760301</v>
      </c>
      <c r="H534" s="4"/>
      <c r="I534" t="s">
        <v>1290</v>
      </c>
      <c r="J534" s="4" t="s">
        <v>1305</v>
      </c>
      <c r="K534">
        <v>0.17647058823529399</v>
      </c>
      <c r="M534" t="s">
        <v>1290</v>
      </c>
      <c r="N534" t="s">
        <v>1305</v>
      </c>
      <c r="O534">
        <v>0.23966942148760301</v>
      </c>
    </row>
    <row r="535" spans="1:15" x14ac:dyDescent="0.55000000000000004">
      <c r="A535" t="s">
        <v>3865</v>
      </c>
      <c r="B535" t="s">
        <v>3837</v>
      </c>
      <c r="C535" s="4" t="s">
        <v>2124</v>
      </c>
      <c r="D535" s="4" t="s">
        <v>4193</v>
      </c>
      <c r="E535">
        <v>0.123595505617977</v>
      </c>
      <c r="F535">
        <f t="shared" si="16"/>
        <v>0.219512195121951</v>
      </c>
      <c r="G535">
        <f t="shared" si="17"/>
        <v>0.26050420168067201</v>
      </c>
      <c r="H535" s="4"/>
      <c r="I535" t="s">
        <v>1290</v>
      </c>
      <c r="J535" s="4" t="s">
        <v>1306</v>
      </c>
      <c r="K535">
        <v>0.219512195121951</v>
      </c>
      <c r="M535" t="s">
        <v>1290</v>
      </c>
      <c r="N535" t="s">
        <v>1306</v>
      </c>
      <c r="O535">
        <v>0.26050420168067201</v>
      </c>
    </row>
    <row r="536" spans="1:15" x14ac:dyDescent="0.55000000000000004">
      <c r="A536" t="s">
        <v>3865</v>
      </c>
      <c r="B536" t="s">
        <v>3808</v>
      </c>
      <c r="C536" s="4" t="s">
        <v>2125</v>
      </c>
      <c r="D536" s="4" t="s">
        <v>4194</v>
      </c>
      <c r="E536">
        <v>0.219512195121951</v>
      </c>
      <c r="F536">
        <f t="shared" si="16"/>
        <v>0.25786163522012501</v>
      </c>
      <c r="G536">
        <f t="shared" si="17"/>
        <v>0.30434782608695599</v>
      </c>
      <c r="H536" s="4"/>
      <c r="I536" t="s">
        <v>1290</v>
      </c>
      <c r="J536" s="4" t="s">
        <v>1258</v>
      </c>
      <c r="K536">
        <v>0.25786163522012501</v>
      </c>
      <c r="M536" t="s">
        <v>1290</v>
      </c>
      <c r="N536" t="s">
        <v>1258</v>
      </c>
      <c r="O536">
        <v>0.30434782608695599</v>
      </c>
    </row>
    <row r="537" spans="1:15" x14ac:dyDescent="0.55000000000000004">
      <c r="A537" t="s">
        <v>3865</v>
      </c>
      <c r="B537" t="s">
        <v>3809</v>
      </c>
      <c r="C537" s="4" t="s">
        <v>2126</v>
      </c>
      <c r="D537" s="4" t="s">
        <v>4195</v>
      </c>
      <c r="E537">
        <v>0.123595505617977</v>
      </c>
      <c r="F537">
        <f t="shared" si="16"/>
        <v>0.219512195121951</v>
      </c>
      <c r="G537">
        <f t="shared" si="17"/>
        <v>0.244813278008298</v>
      </c>
      <c r="H537" s="4"/>
      <c r="I537" t="s">
        <v>1290</v>
      </c>
      <c r="J537" s="4" t="s">
        <v>1259</v>
      </c>
      <c r="K537">
        <v>0.219512195121951</v>
      </c>
      <c r="M537" t="s">
        <v>1290</v>
      </c>
      <c r="N537" t="s">
        <v>1259</v>
      </c>
      <c r="O537">
        <v>0.244813278008298</v>
      </c>
    </row>
    <row r="538" spans="1:15" x14ac:dyDescent="0.55000000000000004">
      <c r="A538" t="s">
        <v>3865</v>
      </c>
      <c r="B538" t="s">
        <v>3838</v>
      </c>
      <c r="C538" s="4" t="s">
        <v>2127</v>
      </c>
      <c r="D538" s="4" t="s">
        <v>4196</v>
      </c>
      <c r="E538">
        <v>0.16279069767441801</v>
      </c>
      <c r="F538">
        <f t="shared" si="16"/>
        <v>0.19760479041916101</v>
      </c>
      <c r="G538">
        <f t="shared" si="17"/>
        <v>0.265822784810126</v>
      </c>
      <c r="H538" s="4"/>
      <c r="I538" t="s">
        <v>1290</v>
      </c>
      <c r="J538" s="4" t="s">
        <v>1321</v>
      </c>
      <c r="K538">
        <v>0.19760479041916101</v>
      </c>
      <c r="M538" t="s">
        <v>1290</v>
      </c>
      <c r="N538" t="s">
        <v>1321</v>
      </c>
      <c r="O538">
        <v>0.265822784810126</v>
      </c>
    </row>
    <row r="539" spans="1:15" x14ac:dyDescent="0.55000000000000004">
      <c r="A539" t="s">
        <v>3865</v>
      </c>
      <c r="B539" t="s">
        <v>3839</v>
      </c>
      <c r="C539" s="4" t="s">
        <v>2128</v>
      </c>
      <c r="D539" s="4" t="s">
        <v>4197</v>
      </c>
      <c r="E539">
        <v>0.19047619047618999</v>
      </c>
      <c r="F539">
        <f t="shared" si="16"/>
        <v>0.24223602484472001</v>
      </c>
      <c r="G539">
        <f t="shared" si="17"/>
        <v>0.27659574468085102</v>
      </c>
      <c r="H539" s="4"/>
      <c r="I539" t="s">
        <v>1290</v>
      </c>
      <c r="J539" s="4" t="s">
        <v>1307</v>
      </c>
      <c r="K539">
        <v>0.24223602484472001</v>
      </c>
      <c r="M539" t="s">
        <v>1290</v>
      </c>
      <c r="N539" t="s">
        <v>1307</v>
      </c>
      <c r="O539">
        <v>0.27659574468085102</v>
      </c>
    </row>
    <row r="540" spans="1:15" x14ac:dyDescent="0.55000000000000004">
      <c r="A540" t="s">
        <v>3865</v>
      </c>
      <c r="B540" t="s">
        <v>3840</v>
      </c>
      <c r="C540" s="4" t="s">
        <v>2129</v>
      </c>
      <c r="D540" s="4" t="s">
        <v>4198</v>
      </c>
      <c r="E540">
        <v>7.5268817204300995E-2</v>
      </c>
      <c r="F540">
        <f t="shared" si="16"/>
        <v>0.15606936416184899</v>
      </c>
      <c r="G540">
        <f t="shared" si="17"/>
        <v>0.219512195121951</v>
      </c>
      <c r="H540" s="4"/>
      <c r="I540" t="s">
        <v>1290</v>
      </c>
      <c r="J540" s="4" t="s">
        <v>1361</v>
      </c>
      <c r="K540">
        <v>0.15606936416184899</v>
      </c>
      <c r="M540" t="s">
        <v>1290</v>
      </c>
      <c r="N540" t="s">
        <v>1361</v>
      </c>
      <c r="O540">
        <v>0.219512195121951</v>
      </c>
    </row>
    <row r="541" spans="1:15" x14ac:dyDescent="0.55000000000000004">
      <c r="A541" t="s">
        <v>3865</v>
      </c>
      <c r="B541" t="s">
        <v>3810</v>
      </c>
      <c r="C541" s="4" t="s">
        <v>2130</v>
      </c>
      <c r="D541" s="4" t="s">
        <v>3476</v>
      </c>
      <c r="E541">
        <v>0.16279069767441801</v>
      </c>
      <c r="F541">
        <f t="shared" si="16"/>
        <v>0.25</v>
      </c>
      <c r="G541">
        <f t="shared" si="17"/>
        <v>0.28205128205128199</v>
      </c>
      <c r="H541" s="4"/>
      <c r="I541" t="s">
        <v>1290</v>
      </c>
      <c r="J541" s="4" t="s">
        <v>1260</v>
      </c>
      <c r="K541">
        <v>0.25</v>
      </c>
      <c r="M541" t="s">
        <v>1290</v>
      </c>
      <c r="N541" t="s">
        <v>1260</v>
      </c>
      <c r="O541">
        <v>0.28205128205128199</v>
      </c>
    </row>
    <row r="542" spans="1:15" x14ac:dyDescent="0.55000000000000004">
      <c r="A542" t="s">
        <v>3865</v>
      </c>
      <c r="B542" t="s">
        <v>3841</v>
      </c>
      <c r="C542" s="4" t="s">
        <v>2131</v>
      </c>
      <c r="D542" s="4" t="s">
        <v>4199</v>
      </c>
      <c r="E542">
        <v>0.219512195121951</v>
      </c>
      <c r="F542">
        <f t="shared" si="16"/>
        <v>0.29032258064516098</v>
      </c>
      <c r="G542">
        <f t="shared" si="17"/>
        <v>0.35746606334841602</v>
      </c>
      <c r="H542" s="4"/>
      <c r="I542" t="s">
        <v>1290</v>
      </c>
      <c r="J542" s="4" t="s">
        <v>1291</v>
      </c>
      <c r="K542">
        <v>0.29032258064516098</v>
      </c>
      <c r="M542" t="s">
        <v>1290</v>
      </c>
      <c r="N542" t="s">
        <v>1291</v>
      </c>
      <c r="O542">
        <v>0.35746606334841602</v>
      </c>
    </row>
    <row r="543" spans="1:15" x14ac:dyDescent="0.55000000000000004">
      <c r="A543" t="s">
        <v>3865</v>
      </c>
      <c r="B543" t="s">
        <v>3811</v>
      </c>
      <c r="C543" s="4" t="s">
        <v>2132</v>
      </c>
      <c r="D543" s="4" t="s">
        <v>4200</v>
      </c>
      <c r="E543">
        <v>8.6956521739130405E-2</v>
      </c>
      <c r="F543">
        <f t="shared" si="16"/>
        <v>0.183431952662721</v>
      </c>
      <c r="G543">
        <f t="shared" si="17"/>
        <v>0.20481927710843301</v>
      </c>
      <c r="H543" s="4"/>
      <c r="I543" t="s">
        <v>1290</v>
      </c>
      <c r="J543" s="4" t="s">
        <v>1261</v>
      </c>
      <c r="K543">
        <v>0.183431952662721</v>
      </c>
      <c r="M543" t="s">
        <v>1290</v>
      </c>
      <c r="N543" t="s">
        <v>1261</v>
      </c>
      <c r="O543">
        <v>0.20481927710843301</v>
      </c>
    </row>
    <row r="544" spans="1:15" x14ac:dyDescent="0.55000000000000004">
      <c r="A544" t="s">
        <v>3865</v>
      </c>
      <c r="B544" t="s">
        <v>3842</v>
      </c>
      <c r="C544" s="4" t="s">
        <v>2133</v>
      </c>
      <c r="D544" s="4" t="s">
        <v>4201</v>
      </c>
      <c r="E544">
        <v>0.13636363636363599</v>
      </c>
      <c r="F544">
        <f t="shared" si="16"/>
        <v>0.219512195121951</v>
      </c>
      <c r="G544">
        <f t="shared" si="17"/>
        <v>0.27118644067796599</v>
      </c>
      <c r="H544" s="4"/>
      <c r="I544" t="s">
        <v>1290</v>
      </c>
      <c r="J544" s="4" t="s">
        <v>1308</v>
      </c>
      <c r="K544">
        <v>0.219512195121951</v>
      </c>
      <c r="M544" t="s">
        <v>1290</v>
      </c>
      <c r="N544" t="s">
        <v>1308</v>
      </c>
      <c r="O544">
        <v>0.27118644067796599</v>
      </c>
    </row>
    <row r="545" spans="1:15" x14ac:dyDescent="0.55000000000000004">
      <c r="A545" t="s">
        <v>3865</v>
      </c>
      <c r="B545" t="s">
        <v>3812</v>
      </c>
      <c r="C545" s="4" t="s">
        <v>2134</v>
      </c>
      <c r="D545" s="4" t="s">
        <v>4202</v>
      </c>
      <c r="E545">
        <v>0.219512195121951</v>
      </c>
      <c r="F545">
        <f t="shared" si="16"/>
        <v>0.19760479041916101</v>
      </c>
      <c r="G545">
        <f t="shared" si="17"/>
        <v>0.22448979591836701</v>
      </c>
      <c r="H545" s="4"/>
      <c r="I545" t="s">
        <v>1290</v>
      </c>
      <c r="J545" s="4" t="s">
        <v>1262</v>
      </c>
      <c r="K545">
        <v>0.19760479041916101</v>
      </c>
      <c r="M545" t="s">
        <v>1290</v>
      </c>
      <c r="N545" t="s">
        <v>1262</v>
      </c>
      <c r="O545">
        <v>0.22448979591836701</v>
      </c>
    </row>
    <row r="546" spans="1:15" x14ac:dyDescent="0.55000000000000004">
      <c r="A546" t="s">
        <v>3865</v>
      </c>
      <c r="B546" t="s">
        <v>3813</v>
      </c>
      <c r="C546" s="4" t="s">
        <v>2135</v>
      </c>
      <c r="D546" s="4" t="s">
        <v>2833</v>
      </c>
      <c r="E546">
        <v>0.234567901234567</v>
      </c>
      <c r="F546">
        <f t="shared" si="16"/>
        <v>0.34228187919462999</v>
      </c>
      <c r="G546">
        <f t="shared" si="17"/>
        <v>0.37614678899082499</v>
      </c>
      <c r="H546" s="4"/>
      <c r="I546" t="s">
        <v>1290</v>
      </c>
      <c r="J546" s="4" t="s">
        <v>1263</v>
      </c>
      <c r="K546">
        <v>0.34228187919462999</v>
      </c>
      <c r="M546" t="s">
        <v>1290</v>
      </c>
      <c r="N546" t="s">
        <v>1263</v>
      </c>
      <c r="O546">
        <v>0.37614678899082499</v>
      </c>
    </row>
    <row r="547" spans="1:15" x14ac:dyDescent="0.55000000000000004">
      <c r="A547" t="s">
        <v>3865</v>
      </c>
      <c r="B547" t="s">
        <v>3814</v>
      </c>
      <c r="C547" s="4" t="s">
        <v>2136</v>
      </c>
      <c r="D547" s="4" t="s">
        <v>4203</v>
      </c>
      <c r="E547">
        <v>0.14942528735632099</v>
      </c>
      <c r="F547">
        <f t="shared" si="16"/>
        <v>0.20481927710843301</v>
      </c>
      <c r="G547">
        <f t="shared" si="17"/>
        <v>0.22950819672131101</v>
      </c>
      <c r="H547" s="4"/>
      <c r="I547" t="s">
        <v>1290</v>
      </c>
      <c r="J547" s="4" t="s">
        <v>1264</v>
      </c>
      <c r="K547">
        <v>0.20481927710843301</v>
      </c>
      <c r="M547" t="s">
        <v>1290</v>
      </c>
      <c r="N547" t="s">
        <v>1264</v>
      </c>
      <c r="O547">
        <v>0.22950819672131101</v>
      </c>
    </row>
    <row r="548" spans="1:15" x14ac:dyDescent="0.55000000000000004">
      <c r="A548" t="s">
        <v>3865</v>
      </c>
      <c r="B548" t="s">
        <v>3843</v>
      </c>
      <c r="C548" s="4" t="s">
        <v>2137</v>
      </c>
      <c r="D548" s="4" t="s">
        <v>4204</v>
      </c>
      <c r="E548">
        <v>0.19047619047618999</v>
      </c>
      <c r="F548">
        <f t="shared" si="16"/>
        <v>0.24223602484472001</v>
      </c>
      <c r="G548">
        <f t="shared" si="17"/>
        <v>0.28205128205128199</v>
      </c>
      <c r="H548" s="4"/>
      <c r="I548" t="s">
        <v>1290</v>
      </c>
      <c r="J548" s="4" t="s">
        <v>1309</v>
      </c>
      <c r="K548">
        <v>0.24223602484472001</v>
      </c>
      <c r="M548" t="s">
        <v>1290</v>
      </c>
      <c r="N548" t="s">
        <v>1309</v>
      </c>
      <c r="O548">
        <v>0.28205128205128199</v>
      </c>
    </row>
    <row r="549" spans="1:15" x14ac:dyDescent="0.55000000000000004">
      <c r="A549" t="s">
        <v>3865</v>
      </c>
      <c r="B549" t="s">
        <v>3815</v>
      </c>
      <c r="C549" s="4" t="s">
        <v>2138</v>
      </c>
      <c r="D549" s="4" t="s">
        <v>3479</v>
      </c>
      <c r="E549">
        <v>0.17647058823529399</v>
      </c>
      <c r="F549">
        <f t="shared" si="16"/>
        <v>0.25786163522012501</v>
      </c>
      <c r="G549">
        <f t="shared" si="17"/>
        <v>0.30434782608695599</v>
      </c>
      <c r="H549" s="4"/>
      <c r="I549" t="s">
        <v>1290</v>
      </c>
      <c r="J549" s="4" t="s">
        <v>1265</v>
      </c>
      <c r="K549">
        <v>0.25786163522012501</v>
      </c>
      <c r="M549" t="s">
        <v>1290</v>
      </c>
      <c r="N549" t="s">
        <v>1265</v>
      </c>
      <c r="O549">
        <v>0.30434782608695599</v>
      </c>
    </row>
    <row r="550" spans="1:15" x14ac:dyDescent="0.55000000000000004">
      <c r="A550" t="s">
        <v>3865</v>
      </c>
      <c r="B550" t="s">
        <v>3816</v>
      </c>
      <c r="C550" s="4" t="s">
        <v>2139</v>
      </c>
      <c r="D550" s="4" t="s">
        <v>3480</v>
      </c>
      <c r="E550">
        <v>0.25</v>
      </c>
      <c r="F550">
        <f t="shared" si="16"/>
        <v>0.30718954248365998</v>
      </c>
      <c r="G550">
        <f t="shared" si="17"/>
        <v>0.35135135135135098</v>
      </c>
      <c r="H550" s="4"/>
      <c r="I550" t="s">
        <v>1290</v>
      </c>
      <c r="J550" s="4" t="s">
        <v>1266</v>
      </c>
      <c r="K550">
        <v>0.30718954248365998</v>
      </c>
      <c r="M550" t="s">
        <v>1290</v>
      </c>
      <c r="N550" t="s">
        <v>1266</v>
      </c>
      <c r="O550">
        <v>0.35135135135135098</v>
      </c>
    </row>
    <row r="551" spans="1:15" x14ac:dyDescent="0.55000000000000004">
      <c r="A551" t="s">
        <v>3865</v>
      </c>
      <c r="B551" t="s">
        <v>3817</v>
      </c>
      <c r="C551" s="4" t="s">
        <v>2140</v>
      </c>
      <c r="D551" s="4" t="s">
        <v>2962</v>
      </c>
      <c r="E551">
        <v>0.20481927710843301</v>
      </c>
      <c r="F551">
        <f t="shared" si="16"/>
        <v>0.265822784810126</v>
      </c>
      <c r="G551">
        <f t="shared" si="17"/>
        <v>0.27118644067796599</v>
      </c>
      <c r="H551" s="4"/>
      <c r="I551" t="s">
        <v>1290</v>
      </c>
      <c r="J551" s="4" t="s">
        <v>1267</v>
      </c>
      <c r="K551">
        <v>0.265822784810126</v>
      </c>
      <c r="M551" t="s">
        <v>1290</v>
      </c>
      <c r="N551" t="s">
        <v>1267</v>
      </c>
      <c r="O551">
        <v>0.27118644067796599</v>
      </c>
    </row>
    <row r="552" spans="1:15" x14ac:dyDescent="0.55000000000000004">
      <c r="A552" t="s">
        <v>3865</v>
      </c>
      <c r="B552" t="s">
        <v>3818</v>
      </c>
      <c r="C552" s="4" t="s">
        <v>2141</v>
      </c>
      <c r="D552" s="4" t="s">
        <v>3481</v>
      </c>
      <c r="E552">
        <v>0.11111111111111099</v>
      </c>
      <c r="F552">
        <f t="shared" si="16"/>
        <v>0.17647058823529399</v>
      </c>
      <c r="G552">
        <f t="shared" si="17"/>
        <v>0.22950819672131101</v>
      </c>
      <c r="H552" s="4"/>
      <c r="I552" t="s">
        <v>1290</v>
      </c>
      <c r="J552" s="4" t="s">
        <v>1268</v>
      </c>
      <c r="K552">
        <v>0.17647058823529399</v>
      </c>
      <c r="M552" t="s">
        <v>1290</v>
      </c>
      <c r="N552" t="s">
        <v>1268</v>
      </c>
      <c r="O552">
        <v>0.22950819672131101</v>
      </c>
    </row>
    <row r="553" spans="1:15" x14ac:dyDescent="0.55000000000000004">
      <c r="A553" t="s">
        <v>3865</v>
      </c>
      <c r="B553" t="s">
        <v>3844</v>
      </c>
      <c r="C553" s="4" t="s">
        <v>2142</v>
      </c>
      <c r="D553" s="4" t="s">
        <v>4205</v>
      </c>
      <c r="E553">
        <v>0.25</v>
      </c>
      <c r="F553">
        <f t="shared" si="16"/>
        <v>0.33333333333333298</v>
      </c>
      <c r="G553">
        <f t="shared" si="17"/>
        <v>0.35135135135135098</v>
      </c>
      <c r="H553" s="4"/>
      <c r="I553" t="s">
        <v>1290</v>
      </c>
      <c r="J553" s="4" t="s">
        <v>1340</v>
      </c>
      <c r="K553">
        <v>0.33333333333333298</v>
      </c>
      <c r="M553" t="s">
        <v>1290</v>
      </c>
      <c r="N553" t="s">
        <v>1340</v>
      </c>
      <c r="O553">
        <v>0.35135135135135098</v>
      </c>
    </row>
    <row r="554" spans="1:15" x14ac:dyDescent="0.55000000000000004">
      <c r="A554" t="s">
        <v>3865</v>
      </c>
      <c r="B554" t="s">
        <v>3819</v>
      </c>
      <c r="C554" s="4" t="s">
        <v>2143</v>
      </c>
      <c r="D554" s="4" t="s">
        <v>4206</v>
      </c>
      <c r="E554">
        <v>0.20481927710843301</v>
      </c>
      <c r="F554">
        <f t="shared" si="16"/>
        <v>0.29870129870129802</v>
      </c>
      <c r="G554">
        <f t="shared" si="17"/>
        <v>0.33333333333333298</v>
      </c>
      <c r="H554" s="4"/>
      <c r="I554" t="s">
        <v>1290</v>
      </c>
      <c r="J554" s="4" t="s">
        <v>1269</v>
      </c>
      <c r="K554">
        <v>0.29870129870129802</v>
      </c>
      <c r="M554" t="s">
        <v>1290</v>
      </c>
      <c r="N554" t="s">
        <v>1269</v>
      </c>
      <c r="O554">
        <v>0.33333333333333298</v>
      </c>
    </row>
    <row r="555" spans="1:15" x14ac:dyDescent="0.55000000000000004">
      <c r="A555" t="s">
        <v>3865</v>
      </c>
      <c r="B555" t="s">
        <v>3820</v>
      </c>
      <c r="C555" s="4" t="s">
        <v>2144</v>
      </c>
      <c r="D555" s="4" t="s">
        <v>3036</v>
      </c>
      <c r="E555">
        <v>0.19047619047618999</v>
      </c>
      <c r="F555">
        <f t="shared" si="16"/>
        <v>0.25</v>
      </c>
      <c r="G555">
        <f t="shared" si="17"/>
        <v>0.27659574468085102</v>
      </c>
      <c r="H555" s="4"/>
      <c r="I555" t="s">
        <v>1290</v>
      </c>
      <c r="J555" s="4" t="s">
        <v>1270</v>
      </c>
      <c r="K555">
        <v>0.25</v>
      </c>
      <c r="M555" t="s">
        <v>1290</v>
      </c>
      <c r="N555" t="s">
        <v>1270</v>
      </c>
      <c r="O555">
        <v>0.27659574468085102</v>
      </c>
    </row>
    <row r="556" spans="1:15" x14ac:dyDescent="0.55000000000000004">
      <c r="A556" t="s">
        <v>3865</v>
      </c>
      <c r="B556" t="s">
        <v>3821</v>
      </c>
      <c r="C556" s="4" t="s">
        <v>2145</v>
      </c>
      <c r="D556" s="4" t="s">
        <v>3482</v>
      </c>
      <c r="E556">
        <v>0.20481927710843301</v>
      </c>
      <c r="F556">
        <f t="shared" si="16"/>
        <v>0.234567901234567</v>
      </c>
      <c r="G556">
        <f t="shared" si="17"/>
        <v>0.26050420168067201</v>
      </c>
      <c r="H556" s="4"/>
      <c r="I556" t="s">
        <v>1290</v>
      </c>
      <c r="J556" s="4" t="s">
        <v>1271</v>
      </c>
      <c r="K556">
        <v>0.234567901234567</v>
      </c>
      <c r="M556" t="s">
        <v>1290</v>
      </c>
      <c r="N556" t="s">
        <v>1271</v>
      </c>
      <c r="O556">
        <v>0.26050420168067201</v>
      </c>
    </row>
    <row r="557" spans="1:15" x14ac:dyDescent="0.55000000000000004">
      <c r="A557" t="s">
        <v>3865</v>
      </c>
      <c r="B557" t="s">
        <v>3822</v>
      </c>
      <c r="C557" s="4" t="s">
        <v>2146</v>
      </c>
      <c r="D557" s="4" t="s">
        <v>3098</v>
      </c>
      <c r="E557">
        <v>0.19047619047618999</v>
      </c>
      <c r="F557">
        <f t="shared" si="16"/>
        <v>0.21212121212121199</v>
      </c>
      <c r="G557">
        <f t="shared" si="17"/>
        <v>0.265822784810126</v>
      </c>
      <c r="H557" s="4"/>
      <c r="I557" t="s">
        <v>1290</v>
      </c>
      <c r="J557" s="4" t="s">
        <v>1272</v>
      </c>
      <c r="K557">
        <v>0.21212121212121199</v>
      </c>
      <c r="M557" t="s">
        <v>1290</v>
      </c>
      <c r="N557" t="s">
        <v>1272</v>
      </c>
      <c r="O557">
        <v>0.265822784810126</v>
      </c>
    </row>
    <row r="558" spans="1:15" x14ac:dyDescent="0.55000000000000004">
      <c r="A558" t="s">
        <v>3865</v>
      </c>
      <c r="B558" t="s">
        <v>3845</v>
      </c>
      <c r="C558" s="4" t="s">
        <v>2147</v>
      </c>
      <c r="D558" s="4" t="s">
        <v>4207</v>
      </c>
      <c r="E558">
        <v>9.8901098901098897E-2</v>
      </c>
      <c r="F558">
        <f t="shared" si="16"/>
        <v>0.16959064327485299</v>
      </c>
      <c r="G558">
        <f t="shared" si="17"/>
        <v>0.244813278008298</v>
      </c>
      <c r="H558" s="4"/>
      <c r="I558" t="s">
        <v>1290</v>
      </c>
      <c r="J558" s="4" t="s">
        <v>1315</v>
      </c>
      <c r="K558">
        <v>0.16959064327485299</v>
      </c>
      <c r="M558" t="s">
        <v>1290</v>
      </c>
      <c r="N558" t="s">
        <v>1315</v>
      </c>
      <c r="O558">
        <v>0.244813278008298</v>
      </c>
    </row>
    <row r="559" spans="1:15" x14ac:dyDescent="0.55000000000000004">
      <c r="A559" t="s">
        <v>3865</v>
      </c>
      <c r="B559" t="s">
        <v>3846</v>
      </c>
      <c r="C559" s="4" t="s">
        <v>2148</v>
      </c>
      <c r="D559" s="4" t="s">
        <v>4208</v>
      </c>
      <c r="E559">
        <v>0.11111111111111099</v>
      </c>
      <c r="F559">
        <f t="shared" si="16"/>
        <v>0.15606936416184899</v>
      </c>
      <c r="G559">
        <f t="shared" si="17"/>
        <v>0.20481927710843301</v>
      </c>
      <c r="H559" s="4"/>
      <c r="I559" t="s">
        <v>1290</v>
      </c>
      <c r="J559" s="4" t="s">
        <v>1316</v>
      </c>
      <c r="K559">
        <v>0.15606936416184899</v>
      </c>
      <c r="M559" t="s">
        <v>1290</v>
      </c>
      <c r="N559" t="s">
        <v>1316</v>
      </c>
      <c r="O559">
        <v>0.20481927710843301</v>
      </c>
    </row>
    <row r="560" spans="1:15" x14ac:dyDescent="0.55000000000000004">
      <c r="A560" t="s">
        <v>3865</v>
      </c>
      <c r="B560" t="s">
        <v>3823</v>
      </c>
      <c r="C560" s="4" t="s">
        <v>2149</v>
      </c>
      <c r="D560" s="4" t="s">
        <v>3166</v>
      </c>
      <c r="E560">
        <v>0.25</v>
      </c>
      <c r="F560">
        <f t="shared" si="16"/>
        <v>0.28205128205128199</v>
      </c>
      <c r="G560">
        <f t="shared" si="17"/>
        <v>0.32743362831858402</v>
      </c>
      <c r="H560" s="4"/>
      <c r="I560" t="s">
        <v>1290</v>
      </c>
      <c r="J560" s="4" t="s">
        <v>1273</v>
      </c>
      <c r="K560">
        <v>0.28205128205128199</v>
      </c>
      <c r="M560" t="s">
        <v>1290</v>
      </c>
      <c r="N560" t="s">
        <v>1273</v>
      </c>
      <c r="O560">
        <v>0.32743362831858402</v>
      </c>
    </row>
    <row r="561" spans="1:15" x14ac:dyDescent="0.55000000000000004">
      <c r="A561" t="s">
        <v>3865</v>
      </c>
      <c r="B561" t="s">
        <v>3824</v>
      </c>
      <c r="C561" s="4" t="s">
        <v>2640</v>
      </c>
      <c r="D561" s="4" t="s">
        <v>1716</v>
      </c>
      <c r="E561">
        <v>0.20481927710843301</v>
      </c>
      <c r="F561">
        <f t="shared" si="16"/>
        <v>0.265822784810126</v>
      </c>
      <c r="G561">
        <f t="shared" si="17"/>
        <v>0.31578947368421001</v>
      </c>
      <c r="H561" s="4"/>
      <c r="I561" t="s">
        <v>1290</v>
      </c>
      <c r="J561" s="4" t="s">
        <v>1255</v>
      </c>
      <c r="K561">
        <v>0.265822784810126</v>
      </c>
      <c r="M561" t="s">
        <v>1290</v>
      </c>
      <c r="N561" t="s">
        <v>1255</v>
      </c>
      <c r="O561">
        <v>0.31578947368421001</v>
      </c>
    </row>
    <row r="562" spans="1:15" x14ac:dyDescent="0.55000000000000004">
      <c r="A562" t="s">
        <v>3865</v>
      </c>
      <c r="B562" t="s">
        <v>3847</v>
      </c>
      <c r="C562" s="4" t="s">
        <v>2150</v>
      </c>
      <c r="D562" s="4" t="s">
        <v>3226</v>
      </c>
      <c r="E562">
        <v>0.29870129870129802</v>
      </c>
      <c r="F562">
        <f t="shared" si="16"/>
        <v>0.40845070422535201</v>
      </c>
      <c r="G562">
        <f t="shared" si="17"/>
        <v>0.42180094786729799</v>
      </c>
      <c r="H562" s="4"/>
      <c r="I562" t="s">
        <v>1290</v>
      </c>
      <c r="J562" s="4" t="s">
        <v>1296</v>
      </c>
      <c r="K562">
        <v>0.40845070422535201</v>
      </c>
      <c r="M562" t="s">
        <v>1290</v>
      </c>
      <c r="N562" t="s">
        <v>1296</v>
      </c>
      <c r="O562">
        <v>0.42180094786729799</v>
      </c>
    </row>
    <row r="563" spans="1:15" x14ac:dyDescent="0.55000000000000004">
      <c r="A563" t="s">
        <v>3865</v>
      </c>
      <c r="B563" t="s">
        <v>3825</v>
      </c>
      <c r="C563" s="4" t="s">
        <v>2151</v>
      </c>
      <c r="D563" s="4" t="s">
        <v>3268</v>
      </c>
      <c r="E563">
        <v>0.14942528735632099</v>
      </c>
      <c r="F563">
        <f t="shared" si="16"/>
        <v>0.19760479041916101</v>
      </c>
      <c r="G563">
        <f t="shared" si="17"/>
        <v>0.26050420168067201</v>
      </c>
      <c r="H563" s="4"/>
      <c r="I563" t="s">
        <v>1290</v>
      </c>
      <c r="J563" s="4" t="s">
        <v>1274</v>
      </c>
      <c r="K563">
        <v>0.19760479041916101</v>
      </c>
      <c r="M563" t="s">
        <v>1290</v>
      </c>
      <c r="N563" t="s">
        <v>1274</v>
      </c>
      <c r="O563">
        <v>0.26050420168067201</v>
      </c>
    </row>
    <row r="564" spans="1:15" x14ac:dyDescent="0.55000000000000004">
      <c r="A564" t="s">
        <v>3865</v>
      </c>
      <c r="B564" t="s">
        <v>3848</v>
      </c>
      <c r="C564" s="4" t="s">
        <v>2152</v>
      </c>
      <c r="D564" s="4" t="s">
        <v>3287</v>
      </c>
      <c r="E564">
        <v>0.20481927710843301</v>
      </c>
      <c r="F564">
        <f t="shared" si="16"/>
        <v>0.28205128205128199</v>
      </c>
      <c r="G564">
        <f t="shared" si="17"/>
        <v>0.33928571428571402</v>
      </c>
      <c r="H564" s="4"/>
      <c r="I564" t="s">
        <v>1290</v>
      </c>
      <c r="J564" s="4" t="s">
        <v>1326</v>
      </c>
      <c r="K564">
        <v>0.28205128205128199</v>
      </c>
      <c r="M564" t="s">
        <v>1290</v>
      </c>
      <c r="N564" t="s">
        <v>1326</v>
      </c>
      <c r="O564">
        <v>0.33928571428571402</v>
      </c>
    </row>
    <row r="565" spans="1:15" x14ac:dyDescent="0.55000000000000004">
      <c r="A565" t="s">
        <v>3865</v>
      </c>
      <c r="B565" t="s">
        <v>3849</v>
      </c>
      <c r="C565" s="4" t="s">
        <v>2153</v>
      </c>
      <c r="D565" s="4" t="s">
        <v>4209</v>
      </c>
      <c r="E565">
        <v>0.234567901234567</v>
      </c>
      <c r="F565">
        <f t="shared" si="16"/>
        <v>0.265822784810126</v>
      </c>
      <c r="G565">
        <f t="shared" si="17"/>
        <v>0.31004366812227002</v>
      </c>
      <c r="H565" s="4"/>
      <c r="I565" t="s">
        <v>1290</v>
      </c>
      <c r="J565" s="4" t="s">
        <v>1329</v>
      </c>
      <c r="K565">
        <v>0.265822784810126</v>
      </c>
      <c r="M565" t="s">
        <v>1290</v>
      </c>
      <c r="N565" t="s">
        <v>1329</v>
      </c>
      <c r="O565">
        <v>0.31004366812227002</v>
      </c>
    </row>
    <row r="566" spans="1:15" x14ac:dyDescent="0.55000000000000004">
      <c r="A566" t="s">
        <v>3865</v>
      </c>
      <c r="B566" t="s">
        <v>3850</v>
      </c>
      <c r="C566" s="4" t="s">
        <v>2154</v>
      </c>
      <c r="D566" s="4" t="s">
        <v>3330</v>
      </c>
      <c r="E566">
        <v>0.28205128205128199</v>
      </c>
      <c r="F566">
        <f t="shared" si="16"/>
        <v>0.31578947368421001</v>
      </c>
      <c r="G566">
        <f t="shared" si="17"/>
        <v>0.36363636363636298</v>
      </c>
      <c r="H566" s="4"/>
      <c r="I566" t="s">
        <v>1290</v>
      </c>
      <c r="J566" s="4" t="s">
        <v>1323</v>
      </c>
      <c r="K566">
        <v>0.31578947368421001</v>
      </c>
      <c r="M566" t="s">
        <v>1290</v>
      </c>
      <c r="N566" t="s">
        <v>1323</v>
      </c>
      <c r="O566">
        <v>0.36363636363636298</v>
      </c>
    </row>
    <row r="567" spans="1:15" x14ac:dyDescent="0.55000000000000004">
      <c r="A567" t="s">
        <v>3865</v>
      </c>
      <c r="B567" t="s">
        <v>4495</v>
      </c>
      <c r="C567" s="4" t="s">
        <v>2155</v>
      </c>
      <c r="D567" s="4" t="s">
        <v>4210</v>
      </c>
      <c r="E567">
        <v>0.234567901234567</v>
      </c>
      <c r="F567">
        <f t="shared" si="16"/>
        <v>0.265822784810126</v>
      </c>
      <c r="G567">
        <f t="shared" si="17"/>
        <v>0.28755364806866901</v>
      </c>
      <c r="H567" s="4"/>
      <c r="I567" t="s">
        <v>1290</v>
      </c>
      <c r="J567" s="4" t="s">
        <v>1275</v>
      </c>
      <c r="K567">
        <v>0.265822784810126</v>
      </c>
      <c r="M567" t="s">
        <v>1290</v>
      </c>
      <c r="N567" t="s">
        <v>1275</v>
      </c>
      <c r="O567">
        <v>0.28755364806866901</v>
      </c>
    </row>
    <row r="568" spans="1:15" x14ac:dyDescent="0.55000000000000004">
      <c r="A568" t="s">
        <v>3866</v>
      </c>
      <c r="B568" t="s">
        <v>3837</v>
      </c>
      <c r="C568" s="4" t="s">
        <v>2156</v>
      </c>
      <c r="D568" s="4" t="s">
        <v>2659</v>
      </c>
      <c r="E568">
        <v>0.234567901234567</v>
      </c>
      <c r="F568">
        <f t="shared" si="16"/>
        <v>0.28205128205128199</v>
      </c>
      <c r="G568">
        <f t="shared" si="17"/>
        <v>0.31578947368421001</v>
      </c>
      <c r="H568" s="4"/>
      <c r="I568" t="s">
        <v>1305</v>
      </c>
      <c r="J568" s="4" t="s">
        <v>1306</v>
      </c>
      <c r="K568">
        <v>0.28205128205128199</v>
      </c>
      <c r="M568" t="s">
        <v>1305</v>
      </c>
      <c r="N568" t="s">
        <v>1306</v>
      </c>
      <c r="O568">
        <v>0.31578947368421001</v>
      </c>
    </row>
    <row r="569" spans="1:15" x14ac:dyDescent="0.55000000000000004">
      <c r="A569" t="s">
        <v>3866</v>
      </c>
      <c r="B569" t="s">
        <v>3808</v>
      </c>
      <c r="C569" s="4" t="s">
        <v>2157</v>
      </c>
      <c r="D569" s="4" t="s">
        <v>4211</v>
      </c>
      <c r="E569">
        <v>0.123595505617977</v>
      </c>
      <c r="F569">
        <f t="shared" si="16"/>
        <v>0.16279069767441801</v>
      </c>
      <c r="G569">
        <f t="shared" si="17"/>
        <v>0.181102362204724</v>
      </c>
      <c r="H569" s="4"/>
      <c r="I569" t="s">
        <v>1305</v>
      </c>
      <c r="J569" s="4" t="s">
        <v>1258</v>
      </c>
      <c r="K569">
        <v>0.16279069767441801</v>
      </c>
      <c r="M569" t="s">
        <v>1305</v>
      </c>
      <c r="N569" t="s">
        <v>1258</v>
      </c>
      <c r="O569">
        <v>0.181102362204724</v>
      </c>
    </row>
    <row r="570" spans="1:15" x14ac:dyDescent="0.55000000000000004">
      <c r="A570" t="s">
        <v>3866</v>
      </c>
      <c r="B570" t="s">
        <v>3809</v>
      </c>
      <c r="C570" s="4" t="s">
        <v>2158</v>
      </c>
      <c r="D570" s="4" t="s">
        <v>4212</v>
      </c>
      <c r="E570">
        <v>0.14942528735632099</v>
      </c>
      <c r="F570">
        <f t="shared" si="16"/>
        <v>0.21212121212121199</v>
      </c>
      <c r="G570">
        <f t="shared" si="17"/>
        <v>0.2</v>
      </c>
      <c r="H570" s="4"/>
      <c r="I570" t="s">
        <v>1305</v>
      </c>
      <c r="J570" s="4" t="s">
        <v>1259</v>
      </c>
      <c r="K570">
        <v>0.21212121212121199</v>
      </c>
      <c r="M570" t="s">
        <v>1305</v>
      </c>
      <c r="N570" t="s">
        <v>1259</v>
      </c>
      <c r="O570">
        <v>0.2</v>
      </c>
    </row>
    <row r="571" spans="1:15" x14ac:dyDescent="0.55000000000000004">
      <c r="A571" t="s">
        <v>3866</v>
      </c>
      <c r="B571" t="s">
        <v>3838</v>
      </c>
      <c r="C571" s="4" t="s">
        <v>2159</v>
      </c>
      <c r="D571" s="4" t="s">
        <v>3487</v>
      </c>
      <c r="E571">
        <v>0.17647058823529399</v>
      </c>
      <c r="F571">
        <f t="shared" si="16"/>
        <v>0.273885350318471</v>
      </c>
      <c r="G571">
        <f t="shared" si="17"/>
        <v>0.265822784810126</v>
      </c>
      <c r="H571" s="4"/>
      <c r="I571" t="s">
        <v>1305</v>
      </c>
      <c r="J571" s="4" t="s">
        <v>1321</v>
      </c>
      <c r="K571">
        <v>0.273885350318471</v>
      </c>
      <c r="M571" t="s">
        <v>1305</v>
      </c>
      <c r="N571" t="s">
        <v>1321</v>
      </c>
      <c r="O571">
        <v>0.265822784810126</v>
      </c>
    </row>
    <row r="572" spans="1:15" x14ac:dyDescent="0.55000000000000004">
      <c r="A572" t="s">
        <v>3866</v>
      </c>
      <c r="B572" t="s">
        <v>3839</v>
      </c>
      <c r="C572" s="4" t="s">
        <v>2160</v>
      </c>
      <c r="D572" s="4" t="s">
        <v>2707</v>
      </c>
      <c r="E572">
        <v>0.28205128205128199</v>
      </c>
      <c r="F572">
        <f t="shared" si="16"/>
        <v>0.36986301369863001</v>
      </c>
      <c r="G572">
        <f t="shared" si="17"/>
        <v>0.39534883720930197</v>
      </c>
      <c r="H572" s="4"/>
      <c r="I572" t="s">
        <v>1305</v>
      </c>
      <c r="J572" s="4" t="s">
        <v>1307</v>
      </c>
      <c r="K572">
        <v>0.36986301369863001</v>
      </c>
      <c r="M572" t="s">
        <v>1305</v>
      </c>
      <c r="N572" t="s">
        <v>1307</v>
      </c>
      <c r="O572">
        <v>0.39534883720930197</v>
      </c>
    </row>
    <row r="573" spans="1:15" x14ac:dyDescent="0.55000000000000004">
      <c r="A573" t="s">
        <v>3866</v>
      </c>
      <c r="B573" t="s">
        <v>3840</v>
      </c>
      <c r="C573" s="4" t="s">
        <v>2161</v>
      </c>
      <c r="D573" s="4" t="s">
        <v>3489</v>
      </c>
      <c r="E573">
        <v>0.17647058823529399</v>
      </c>
      <c r="F573">
        <f t="shared" si="16"/>
        <v>0.265822784810126</v>
      </c>
      <c r="G573">
        <f t="shared" si="17"/>
        <v>0.33928571428571402</v>
      </c>
      <c r="H573" s="4"/>
      <c r="I573" t="s">
        <v>1305</v>
      </c>
      <c r="J573" s="4" t="s">
        <v>1361</v>
      </c>
      <c r="K573">
        <v>0.265822784810126</v>
      </c>
      <c r="M573" t="s">
        <v>1305</v>
      </c>
      <c r="N573" t="s">
        <v>1361</v>
      </c>
      <c r="O573">
        <v>0.33928571428571402</v>
      </c>
    </row>
    <row r="574" spans="1:15" x14ac:dyDescent="0.55000000000000004">
      <c r="A574" t="s">
        <v>3866</v>
      </c>
      <c r="B574" t="s">
        <v>3810</v>
      </c>
      <c r="C574" s="4" t="s">
        <v>2162</v>
      </c>
      <c r="D574" s="4" t="s">
        <v>4213</v>
      </c>
      <c r="E574">
        <v>0.20481927710843301</v>
      </c>
      <c r="F574">
        <f t="shared" si="16"/>
        <v>0.24223602484472001</v>
      </c>
      <c r="G574">
        <f t="shared" si="17"/>
        <v>0.234567901234567</v>
      </c>
      <c r="H574" s="4"/>
      <c r="I574" t="s">
        <v>1305</v>
      </c>
      <c r="J574" s="4" t="s">
        <v>1260</v>
      </c>
      <c r="K574">
        <v>0.24223602484472001</v>
      </c>
      <c r="M574" t="s">
        <v>1305</v>
      </c>
      <c r="N574" t="s">
        <v>1260</v>
      </c>
      <c r="O574">
        <v>0.234567901234567</v>
      </c>
    </row>
    <row r="575" spans="1:15" x14ac:dyDescent="0.55000000000000004">
      <c r="A575" t="s">
        <v>3866</v>
      </c>
      <c r="B575" t="s">
        <v>3841</v>
      </c>
      <c r="C575" s="4" t="s">
        <v>2163</v>
      </c>
      <c r="D575" s="4" t="s">
        <v>4214</v>
      </c>
      <c r="E575">
        <v>0.219512195121951</v>
      </c>
      <c r="F575">
        <f t="shared" si="16"/>
        <v>0.234567901234567</v>
      </c>
      <c r="G575">
        <f t="shared" si="17"/>
        <v>0.255230125523012</v>
      </c>
      <c r="H575" s="4"/>
      <c r="I575" t="s">
        <v>1305</v>
      </c>
      <c r="J575" s="4" t="s">
        <v>1291</v>
      </c>
      <c r="K575">
        <v>0.234567901234567</v>
      </c>
      <c r="M575" t="s">
        <v>1305</v>
      </c>
      <c r="N575" t="s">
        <v>1291</v>
      </c>
      <c r="O575">
        <v>0.255230125523012</v>
      </c>
    </row>
    <row r="576" spans="1:15" x14ac:dyDescent="0.55000000000000004">
      <c r="A576" t="s">
        <v>3866</v>
      </c>
      <c r="B576" t="s">
        <v>3811</v>
      </c>
      <c r="C576" s="4" t="s">
        <v>2164</v>
      </c>
      <c r="D576" s="4" t="s">
        <v>4215</v>
      </c>
      <c r="E576">
        <v>0.11111111111111099</v>
      </c>
      <c r="F576">
        <f t="shared" si="16"/>
        <v>0.183431952662721</v>
      </c>
      <c r="G576">
        <f t="shared" si="17"/>
        <v>0.171875</v>
      </c>
      <c r="H576" s="4"/>
      <c r="I576" t="s">
        <v>1305</v>
      </c>
      <c r="J576" s="4" t="s">
        <v>1261</v>
      </c>
      <c r="K576">
        <v>0.183431952662721</v>
      </c>
      <c r="M576" t="s">
        <v>1305</v>
      </c>
      <c r="N576" t="s">
        <v>1261</v>
      </c>
      <c r="O576">
        <v>0.171875</v>
      </c>
    </row>
    <row r="577" spans="1:15" x14ac:dyDescent="0.55000000000000004">
      <c r="A577" t="s">
        <v>3866</v>
      </c>
      <c r="B577" t="s">
        <v>3842</v>
      </c>
      <c r="C577" s="4" t="s">
        <v>2165</v>
      </c>
      <c r="D577" s="4" t="s">
        <v>2806</v>
      </c>
      <c r="E577">
        <v>0.25</v>
      </c>
      <c r="F577">
        <f t="shared" si="16"/>
        <v>0.38888888888888801</v>
      </c>
      <c r="G577">
        <f t="shared" si="17"/>
        <v>0.41509433962264097</v>
      </c>
      <c r="H577" s="4"/>
      <c r="I577" t="s">
        <v>1305</v>
      </c>
      <c r="J577" s="4" t="s">
        <v>1308</v>
      </c>
      <c r="K577">
        <v>0.38888888888888801</v>
      </c>
      <c r="M577" t="s">
        <v>1305</v>
      </c>
      <c r="N577" t="s">
        <v>1308</v>
      </c>
      <c r="O577">
        <v>0.41509433962264097</v>
      </c>
    </row>
    <row r="578" spans="1:15" x14ac:dyDescent="0.55000000000000004">
      <c r="A578" t="s">
        <v>3866</v>
      </c>
      <c r="B578" t="s">
        <v>3812</v>
      </c>
      <c r="C578" s="4" t="s">
        <v>2166</v>
      </c>
      <c r="D578" s="4" t="s">
        <v>3490</v>
      </c>
      <c r="E578">
        <v>0.219512195121951</v>
      </c>
      <c r="F578">
        <f t="shared" ref="F578:F641" si="18">K578</f>
        <v>0.25</v>
      </c>
      <c r="G578">
        <f t="shared" ref="G578:G641" si="19">O578</f>
        <v>0.255230125523012</v>
      </c>
      <c r="H578" s="4"/>
      <c r="I578" t="s">
        <v>1305</v>
      </c>
      <c r="J578" s="4" t="s">
        <v>1262</v>
      </c>
      <c r="K578">
        <v>0.25</v>
      </c>
      <c r="M578" t="s">
        <v>1305</v>
      </c>
      <c r="N578" t="s">
        <v>1262</v>
      </c>
      <c r="O578">
        <v>0.255230125523012</v>
      </c>
    </row>
    <row r="579" spans="1:15" x14ac:dyDescent="0.55000000000000004">
      <c r="A579" t="s">
        <v>3866</v>
      </c>
      <c r="B579" t="s">
        <v>3813</v>
      </c>
      <c r="C579" s="4" t="s">
        <v>2167</v>
      </c>
      <c r="D579" s="4" t="s">
        <v>4216</v>
      </c>
      <c r="E579">
        <v>0.20481927710843301</v>
      </c>
      <c r="F579">
        <f t="shared" si="18"/>
        <v>0.234567901234567</v>
      </c>
      <c r="G579">
        <f t="shared" si="19"/>
        <v>0.22950819672131101</v>
      </c>
      <c r="H579" s="4"/>
      <c r="I579" t="s">
        <v>1305</v>
      </c>
      <c r="J579" s="4" t="s">
        <v>1263</v>
      </c>
      <c r="K579">
        <v>0.234567901234567</v>
      </c>
      <c r="M579" t="s">
        <v>1305</v>
      </c>
      <c r="N579" t="s">
        <v>1263</v>
      </c>
      <c r="O579">
        <v>0.22950819672131101</v>
      </c>
    </row>
    <row r="580" spans="1:15" x14ac:dyDescent="0.55000000000000004">
      <c r="A580" t="s">
        <v>3866</v>
      </c>
      <c r="B580" t="s">
        <v>3814</v>
      </c>
      <c r="C580" s="4" t="s">
        <v>2168</v>
      </c>
      <c r="D580" s="4" t="s">
        <v>2854</v>
      </c>
      <c r="E580">
        <v>0.20481927710843301</v>
      </c>
      <c r="F580">
        <f t="shared" si="18"/>
        <v>0.24223602484472001</v>
      </c>
      <c r="G580">
        <f t="shared" si="19"/>
        <v>0.26050420168067201</v>
      </c>
      <c r="H580" s="4"/>
      <c r="I580" t="s">
        <v>1305</v>
      </c>
      <c r="J580" s="4" t="s">
        <v>1264</v>
      </c>
      <c r="K580">
        <v>0.24223602484472001</v>
      </c>
      <c r="M580" t="s">
        <v>1305</v>
      </c>
      <c r="N580" t="s">
        <v>1264</v>
      </c>
      <c r="O580">
        <v>0.26050420168067201</v>
      </c>
    </row>
    <row r="581" spans="1:15" x14ac:dyDescent="0.55000000000000004">
      <c r="A581" t="s">
        <v>3866</v>
      </c>
      <c r="B581" t="s">
        <v>3843</v>
      </c>
      <c r="C581" s="4" t="s">
        <v>2169</v>
      </c>
      <c r="D581" s="4" t="s">
        <v>4217</v>
      </c>
      <c r="E581">
        <v>0.234567901234567</v>
      </c>
      <c r="F581">
        <f t="shared" si="18"/>
        <v>0.25</v>
      </c>
      <c r="G581">
        <f t="shared" si="19"/>
        <v>0.234567901234567</v>
      </c>
      <c r="H581" s="4"/>
      <c r="I581" t="s">
        <v>1305</v>
      </c>
      <c r="J581" s="4" t="s">
        <v>1309</v>
      </c>
      <c r="K581">
        <v>0.25</v>
      </c>
      <c r="M581" t="s">
        <v>1305</v>
      </c>
      <c r="N581" t="s">
        <v>1309</v>
      </c>
      <c r="O581">
        <v>0.234567901234567</v>
      </c>
    </row>
    <row r="582" spans="1:15" x14ac:dyDescent="0.55000000000000004">
      <c r="A582" t="s">
        <v>3866</v>
      </c>
      <c r="B582" t="s">
        <v>3815</v>
      </c>
      <c r="C582" s="4" t="s">
        <v>2170</v>
      </c>
      <c r="D582" s="4" t="s">
        <v>4218</v>
      </c>
      <c r="E582">
        <v>0.17647058823529399</v>
      </c>
      <c r="F582">
        <f t="shared" si="18"/>
        <v>0.21212121212121199</v>
      </c>
      <c r="G582">
        <f t="shared" si="19"/>
        <v>0.22448979591836701</v>
      </c>
      <c r="H582" s="4"/>
      <c r="I582" t="s">
        <v>1305</v>
      </c>
      <c r="J582" s="4" t="s">
        <v>1265</v>
      </c>
      <c r="K582">
        <v>0.21212121212121199</v>
      </c>
      <c r="M582" t="s">
        <v>1305</v>
      </c>
      <c r="N582" t="s">
        <v>1265</v>
      </c>
      <c r="O582">
        <v>0.22448979591836701</v>
      </c>
    </row>
    <row r="583" spans="1:15" x14ac:dyDescent="0.55000000000000004">
      <c r="A583" t="s">
        <v>3866</v>
      </c>
      <c r="B583" t="s">
        <v>3816</v>
      </c>
      <c r="C583" s="4" t="s">
        <v>2171</v>
      </c>
      <c r="D583" s="4" t="s">
        <v>4219</v>
      </c>
      <c r="E583">
        <v>0.28205128205128199</v>
      </c>
      <c r="F583">
        <f t="shared" si="18"/>
        <v>0.29032258064516098</v>
      </c>
      <c r="G583">
        <f t="shared" si="19"/>
        <v>0.25</v>
      </c>
      <c r="H583" s="4"/>
      <c r="I583" t="s">
        <v>1305</v>
      </c>
      <c r="J583" s="4" t="s">
        <v>1266</v>
      </c>
      <c r="K583">
        <v>0.29032258064516098</v>
      </c>
      <c r="M583" t="s">
        <v>1305</v>
      </c>
      <c r="N583" t="s">
        <v>1266</v>
      </c>
      <c r="O583">
        <v>0.25</v>
      </c>
    </row>
    <row r="584" spans="1:15" x14ac:dyDescent="0.55000000000000004">
      <c r="A584" t="s">
        <v>3866</v>
      </c>
      <c r="B584" t="s">
        <v>3817</v>
      </c>
      <c r="C584" s="4" t="s">
        <v>2172</v>
      </c>
      <c r="D584" s="4" t="s">
        <v>4220</v>
      </c>
      <c r="E584">
        <v>0.16279069767441801</v>
      </c>
      <c r="F584">
        <f t="shared" si="18"/>
        <v>0.219512195121951</v>
      </c>
      <c r="G584">
        <f t="shared" si="19"/>
        <v>0.219512195121951</v>
      </c>
      <c r="H584" s="4"/>
      <c r="I584" t="s">
        <v>1305</v>
      </c>
      <c r="J584" s="4" t="s">
        <v>1267</v>
      </c>
      <c r="K584">
        <v>0.219512195121951</v>
      </c>
      <c r="M584" t="s">
        <v>1305</v>
      </c>
      <c r="N584" t="s">
        <v>1267</v>
      </c>
      <c r="O584">
        <v>0.219512195121951</v>
      </c>
    </row>
    <row r="585" spans="1:15" x14ac:dyDescent="0.55000000000000004">
      <c r="A585" t="s">
        <v>3866</v>
      </c>
      <c r="B585" t="s">
        <v>3818</v>
      </c>
      <c r="C585" s="4" t="s">
        <v>2173</v>
      </c>
      <c r="D585" s="4" t="s">
        <v>4221</v>
      </c>
      <c r="E585">
        <v>8.6956521739130405E-2</v>
      </c>
      <c r="F585">
        <f t="shared" si="18"/>
        <v>0.14942528735632099</v>
      </c>
      <c r="G585">
        <f t="shared" si="19"/>
        <v>0.167315175097276</v>
      </c>
      <c r="H585" s="4"/>
      <c r="I585" t="s">
        <v>1305</v>
      </c>
      <c r="J585" s="4" t="s">
        <v>1268</v>
      </c>
      <c r="K585">
        <v>0.14942528735632099</v>
      </c>
      <c r="M585" t="s">
        <v>1305</v>
      </c>
      <c r="N585" t="s">
        <v>1268</v>
      </c>
      <c r="O585">
        <v>0.167315175097276</v>
      </c>
    </row>
    <row r="586" spans="1:15" x14ac:dyDescent="0.55000000000000004">
      <c r="A586" t="s">
        <v>3866</v>
      </c>
      <c r="B586" t="s">
        <v>3844</v>
      </c>
      <c r="C586" s="4" t="s">
        <v>2174</v>
      </c>
      <c r="D586" s="4" t="s">
        <v>4222</v>
      </c>
      <c r="E586">
        <v>0.14942528735632099</v>
      </c>
      <c r="F586">
        <f t="shared" si="18"/>
        <v>0.19047619047618999</v>
      </c>
      <c r="G586">
        <f t="shared" si="19"/>
        <v>0.20481927710843301</v>
      </c>
      <c r="H586" s="4"/>
      <c r="I586" t="s">
        <v>1305</v>
      </c>
      <c r="J586" s="4" t="s">
        <v>1340</v>
      </c>
      <c r="K586">
        <v>0.19047619047618999</v>
      </c>
      <c r="M586" t="s">
        <v>1305</v>
      </c>
      <c r="N586" t="s">
        <v>1340</v>
      </c>
      <c r="O586">
        <v>0.20481927710843301</v>
      </c>
    </row>
    <row r="587" spans="1:15" x14ac:dyDescent="0.55000000000000004">
      <c r="A587" t="s">
        <v>3866</v>
      </c>
      <c r="B587" t="s">
        <v>3819</v>
      </c>
      <c r="C587" s="4" t="s">
        <v>2175</v>
      </c>
      <c r="D587" s="4" t="s">
        <v>4223</v>
      </c>
      <c r="E587">
        <v>0.13636363636363599</v>
      </c>
      <c r="F587">
        <f t="shared" si="18"/>
        <v>0.20481927710843301</v>
      </c>
      <c r="G587">
        <f t="shared" si="19"/>
        <v>0.181102362204724</v>
      </c>
      <c r="H587" s="4"/>
      <c r="I587" t="s">
        <v>1305</v>
      </c>
      <c r="J587" s="4" t="s">
        <v>1269</v>
      </c>
      <c r="K587">
        <v>0.20481927710843301</v>
      </c>
      <c r="M587" t="s">
        <v>1305</v>
      </c>
      <c r="N587" t="s">
        <v>1269</v>
      </c>
      <c r="O587">
        <v>0.181102362204724</v>
      </c>
    </row>
    <row r="588" spans="1:15" x14ac:dyDescent="0.55000000000000004">
      <c r="A588" t="s">
        <v>3866</v>
      </c>
      <c r="B588" t="s">
        <v>3820</v>
      </c>
      <c r="C588" s="4" t="s">
        <v>2176</v>
      </c>
      <c r="D588" s="4" t="s">
        <v>4224</v>
      </c>
      <c r="E588">
        <v>0.16279069767441801</v>
      </c>
      <c r="F588">
        <f t="shared" si="18"/>
        <v>0.19047619047618999</v>
      </c>
      <c r="G588">
        <f t="shared" si="19"/>
        <v>0.20481927710843301</v>
      </c>
      <c r="H588" s="4"/>
      <c r="I588" t="s">
        <v>1305</v>
      </c>
      <c r="J588" s="4" t="s">
        <v>1270</v>
      </c>
      <c r="K588">
        <v>0.19047619047618999</v>
      </c>
      <c r="M588" t="s">
        <v>1305</v>
      </c>
      <c r="N588" t="s">
        <v>1270</v>
      </c>
      <c r="O588">
        <v>0.20481927710843301</v>
      </c>
    </row>
    <row r="589" spans="1:15" x14ac:dyDescent="0.55000000000000004">
      <c r="A589" t="s">
        <v>3866</v>
      </c>
      <c r="B589" t="s">
        <v>3821</v>
      </c>
      <c r="C589" s="4" t="s">
        <v>2177</v>
      </c>
      <c r="D589" s="4" t="s">
        <v>3070</v>
      </c>
      <c r="E589">
        <v>0.25</v>
      </c>
      <c r="F589">
        <f t="shared" si="18"/>
        <v>0.30718954248365998</v>
      </c>
      <c r="G589">
        <f t="shared" si="19"/>
        <v>0.27659574468085102</v>
      </c>
      <c r="H589" s="4"/>
      <c r="I589" t="s">
        <v>1305</v>
      </c>
      <c r="J589" s="4" t="s">
        <v>1271</v>
      </c>
      <c r="K589">
        <v>0.30718954248365998</v>
      </c>
      <c r="M589" t="s">
        <v>1305</v>
      </c>
      <c r="N589" t="s">
        <v>1271</v>
      </c>
      <c r="O589">
        <v>0.27659574468085102</v>
      </c>
    </row>
    <row r="590" spans="1:15" x14ac:dyDescent="0.55000000000000004">
      <c r="A590" t="s">
        <v>3866</v>
      </c>
      <c r="B590" t="s">
        <v>3822</v>
      </c>
      <c r="C590" s="4" t="s">
        <v>2178</v>
      </c>
      <c r="D590" s="4" t="s">
        <v>4225</v>
      </c>
      <c r="E590">
        <v>0.219512195121951</v>
      </c>
      <c r="F590">
        <f t="shared" si="18"/>
        <v>0.22699386503067401</v>
      </c>
      <c r="G590">
        <f t="shared" si="19"/>
        <v>0.234567901234567</v>
      </c>
      <c r="H590" s="4"/>
      <c r="I590" t="s">
        <v>1305</v>
      </c>
      <c r="J590" s="4" t="s">
        <v>1272</v>
      </c>
      <c r="K590">
        <v>0.22699386503067401</v>
      </c>
      <c r="M590" t="s">
        <v>1305</v>
      </c>
      <c r="N590" t="s">
        <v>1272</v>
      </c>
      <c r="O590">
        <v>0.234567901234567</v>
      </c>
    </row>
    <row r="591" spans="1:15" x14ac:dyDescent="0.55000000000000004">
      <c r="A591" t="s">
        <v>3866</v>
      </c>
      <c r="B591" t="s">
        <v>3845</v>
      </c>
      <c r="C591" s="4" t="s">
        <v>2179</v>
      </c>
      <c r="D591" s="4" t="s">
        <v>3136</v>
      </c>
      <c r="E591">
        <v>0.17647058823529399</v>
      </c>
      <c r="F591">
        <f t="shared" si="18"/>
        <v>0.25</v>
      </c>
      <c r="G591">
        <f t="shared" si="19"/>
        <v>0.28205128205128199</v>
      </c>
      <c r="H591" s="4"/>
      <c r="I591" t="s">
        <v>1305</v>
      </c>
      <c r="J591" s="4" t="s">
        <v>1315</v>
      </c>
      <c r="K591">
        <v>0.25</v>
      </c>
      <c r="M591" t="s">
        <v>1305</v>
      </c>
      <c r="N591" t="s">
        <v>1315</v>
      </c>
      <c r="O591">
        <v>0.28205128205128199</v>
      </c>
    </row>
    <row r="592" spans="1:15" x14ac:dyDescent="0.55000000000000004">
      <c r="A592" t="s">
        <v>3866</v>
      </c>
      <c r="B592" t="s">
        <v>3846</v>
      </c>
      <c r="C592" s="4" t="s">
        <v>2180</v>
      </c>
      <c r="D592" s="4" t="s">
        <v>4226</v>
      </c>
      <c r="E592">
        <v>9.8901098901098897E-2</v>
      </c>
      <c r="F592">
        <f t="shared" si="18"/>
        <v>0.14285714285714199</v>
      </c>
      <c r="G592">
        <f t="shared" si="19"/>
        <v>0.171875</v>
      </c>
      <c r="H592" s="4"/>
      <c r="I592" t="s">
        <v>1305</v>
      </c>
      <c r="J592" s="4" t="s">
        <v>1316</v>
      </c>
      <c r="K592">
        <v>0.14285714285714199</v>
      </c>
      <c r="M592" t="s">
        <v>1305</v>
      </c>
      <c r="N592" t="s">
        <v>1316</v>
      </c>
      <c r="O592">
        <v>0.171875</v>
      </c>
    </row>
    <row r="593" spans="1:15" x14ac:dyDescent="0.55000000000000004">
      <c r="A593" t="s">
        <v>3866</v>
      </c>
      <c r="B593" t="s">
        <v>3823</v>
      </c>
      <c r="C593" s="4" t="s">
        <v>2181</v>
      </c>
      <c r="D593" s="4" t="s">
        <v>4227</v>
      </c>
      <c r="E593">
        <v>0.19047619047618999</v>
      </c>
      <c r="F593">
        <f t="shared" si="18"/>
        <v>0.20481927710843301</v>
      </c>
      <c r="G593">
        <f t="shared" si="19"/>
        <v>0.20481927710843301</v>
      </c>
      <c r="H593" s="4"/>
      <c r="I593" t="s">
        <v>1305</v>
      </c>
      <c r="J593" s="4" t="s">
        <v>1273</v>
      </c>
      <c r="K593">
        <v>0.20481927710843301</v>
      </c>
      <c r="M593" t="s">
        <v>1305</v>
      </c>
      <c r="N593" t="s">
        <v>1273</v>
      </c>
      <c r="O593">
        <v>0.20481927710843301</v>
      </c>
    </row>
    <row r="594" spans="1:15" x14ac:dyDescent="0.55000000000000004">
      <c r="A594" t="s">
        <v>3866</v>
      </c>
      <c r="B594" t="s">
        <v>3824</v>
      </c>
      <c r="C594" s="4" t="s">
        <v>4228</v>
      </c>
      <c r="D594" s="4" t="s">
        <v>1717</v>
      </c>
      <c r="E594">
        <v>0.17647058823529399</v>
      </c>
      <c r="F594">
        <f t="shared" si="18"/>
        <v>0.21212121212121199</v>
      </c>
      <c r="G594">
        <f t="shared" si="19"/>
        <v>0.219512195121951</v>
      </c>
      <c r="H594" s="4"/>
      <c r="I594" t="s">
        <v>1305</v>
      </c>
      <c r="J594" s="4" t="s">
        <v>1255</v>
      </c>
      <c r="K594">
        <v>0.21212121212121199</v>
      </c>
      <c r="M594" t="s">
        <v>1305</v>
      </c>
      <c r="N594" t="s">
        <v>1255</v>
      </c>
      <c r="O594">
        <v>0.219512195121951</v>
      </c>
    </row>
    <row r="595" spans="1:15" x14ac:dyDescent="0.55000000000000004">
      <c r="A595" t="s">
        <v>3866</v>
      </c>
      <c r="B595" t="s">
        <v>3847</v>
      </c>
      <c r="C595" s="4" t="s">
        <v>2182</v>
      </c>
      <c r="D595" s="4" t="s">
        <v>3491</v>
      </c>
      <c r="E595">
        <v>0.19047619047618999</v>
      </c>
      <c r="F595">
        <f t="shared" si="18"/>
        <v>0.219512195121951</v>
      </c>
      <c r="G595">
        <f t="shared" si="19"/>
        <v>0.26050420168067201</v>
      </c>
      <c r="H595" s="4"/>
      <c r="I595" t="s">
        <v>1305</v>
      </c>
      <c r="J595" s="4" t="s">
        <v>1296</v>
      </c>
      <c r="K595">
        <v>0.219512195121951</v>
      </c>
      <c r="M595" t="s">
        <v>1305</v>
      </c>
      <c r="N595" t="s">
        <v>1296</v>
      </c>
      <c r="O595">
        <v>0.26050420168067201</v>
      </c>
    </row>
    <row r="596" spans="1:15" x14ac:dyDescent="0.55000000000000004">
      <c r="A596" t="s">
        <v>3866</v>
      </c>
      <c r="B596" t="s">
        <v>3825</v>
      </c>
      <c r="C596" s="4" t="s">
        <v>2183</v>
      </c>
      <c r="D596" s="4" t="s">
        <v>4229</v>
      </c>
      <c r="E596">
        <v>9.8901098901098897E-2</v>
      </c>
      <c r="F596">
        <f t="shared" si="18"/>
        <v>0.14285714285714199</v>
      </c>
      <c r="G596">
        <f t="shared" si="19"/>
        <v>0.181102362204724</v>
      </c>
      <c r="H596" s="4"/>
      <c r="I596" t="s">
        <v>1305</v>
      </c>
      <c r="J596" s="4" t="s">
        <v>1274</v>
      </c>
      <c r="K596">
        <v>0.14285714285714199</v>
      </c>
      <c r="M596" t="s">
        <v>1305</v>
      </c>
      <c r="N596" t="s">
        <v>1274</v>
      </c>
      <c r="O596">
        <v>0.181102362204724</v>
      </c>
    </row>
    <row r="597" spans="1:15" x14ac:dyDescent="0.55000000000000004">
      <c r="A597" t="s">
        <v>3866</v>
      </c>
      <c r="B597" t="s">
        <v>3848</v>
      </c>
      <c r="C597" s="4" t="s">
        <v>2184</v>
      </c>
      <c r="D597" s="4" t="s">
        <v>4230</v>
      </c>
      <c r="E597">
        <v>0.16279069767441801</v>
      </c>
      <c r="F597">
        <f t="shared" si="18"/>
        <v>0.183431952662721</v>
      </c>
      <c r="G597">
        <f t="shared" si="19"/>
        <v>0.234567901234567</v>
      </c>
      <c r="H597" s="4"/>
      <c r="I597" t="s">
        <v>1305</v>
      </c>
      <c r="J597" s="4" t="s">
        <v>1326</v>
      </c>
      <c r="K597">
        <v>0.183431952662721</v>
      </c>
      <c r="M597" t="s">
        <v>1305</v>
      </c>
      <c r="N597" t="s">
        <v>1326</v>
      </c>
      <c r="O597">
        <v>0.234567901234567</v>
      </c>
    </row>
    <row r="598" spans="1:15" x14ac:dyDescent="0.55000000000000004">
      <c r="A598" t="s">
        <v>3866</v>
      </c>
      <c r="B598" t="s">
        <v>3849</v>
      </c>
      <c r="C598" s="4" t="s">
        <v>2185</v>
      </c>
      <c r="D598" s="4" t="s">
        <v>4231</v>
      </c>
      <c r="E598">
        <v>0.19047619047618999</v>
      </c>
      <c r="F598">
        <f t="shared" si="18"/>
        <v>0.219512195121951</v>
      </c>
      <c r="G598">
        <f t="shared" si="19"/>
        <v>0.255230125523012</v>
      </c>
      <c r="H598" s="4"/>
      <c r="I598" t="s">
        <v>1305</v>
      </c>
      <c r="J598" s="4" t="s">
        <v>1329</v>
      </c>
      <c r="K598">
        <v>0.219512195121951</v>
      </c>
      <c r="M598" t="s">
        <v>1305</v>
      </c>
      <c r="N598" t="s">
        <v>1329</v>
      </c>
      <c r="O598">
        <v>0.255230125523012</v>
      </c>
    </row>
    <row r="599" spans="1:15" x14ac:dyDescent="0.55000000000000004">
      <c r="A599" t="s">
        <v>3866</v>
      </c>
      <c r="B599" t="s">
        <v>3850</v>
      </c>
      <c r="C599" s="4" t="s">
        <v>2186</v>
      </c>
      <c r="D599" s="4" t="s">
        <v>4232</v>
      </c>
      <c r="E599">
        <v>0.14942528735632099</v>
      </c>
      <c r="F599">
        <f t="shared" si="18"/>
        <v>0.16959064327485299</v>
      </c>
      <c r="G599">
        <f t="shared" si="19"/>
        <v>0.21457489878542499</v>
      </c>
      <c r="H599" s="4"/>
      <c r="I599" t="s">
        <v>1305</v>
      </c>
      <c r="J599" s="4" t="s">
        <v>1323</v>
      </c>
      <c r="K599">
        <v>0.16959064327485299</v>
      </c>
      <c r="M599" t="s">
        <v>1305</v>
      </c>
      <c r="N599" t="s">
        <v>1323</v>
      </c>
      <c r="O599">
        <v>0.21457489878542499</v>
      </c>
    </row>
    <row r="600" spans="1:15" x14ac:dyDescent="0.55000000000000004">
      <c r="A600" t="s">
        <v>3866</v>
      </c>
      <c r="B600" t="s">
        <v>4495</v>
      </c>
      <c r="C600" s="4" t="s">
        <v>2187</v>
      </c>
      <c r="D600" s="4" t="s">
        <v>3337</v>
      </c>
      <c r="E600">
        <v>0.42857142857142799</v>
      </c>
      <c r="F600">
        <f t="shared" si="18"/>
        <v>0.37931034482758602</v>
      </c>
      <c r="G600">
        <f t="shared" si="19"/>
        <v>0.38888888888888801</v>
      </c>
      <c r="H600" s="4"/>
      <c r="I600" t="s">
        <v>1305</v>
      </c>
      <c r="J600" s="4" t="s">
        <v>1275</v>
      </c>
      <c r="K600">
        <v>0.37931034482758602</v>
      </c>
      <c r="M600" t="s">
        <v>1305</v>
      </c>
      <c r="N600" t="s">
        <v>1275</v>
      </c>
      <c r="O600">
        <v>0.38888888888888801</v>
      </c>
    </row>
    <row r="601" spans="1:15" x14ac:dyDescent="0.55000000000000004">
      <c r="A601" t="s">
        <v>3867</v>
      </c>
      <c r="B601" t="s">
        <v>3808</v>
      </c>
      <c r="C601" s="4" t="s">
        <v>2188</v>
      </c>
      <c r="D601" s="4" t="s">
        <v>3497</v>
      </c>
      <c r="E601">
        <v>0.13636363636363599</v>
      </c>
      <c r="F601">
        <f t="shared" si="18"/>
        <v>0.21212121212121199</v>
      </c>
      <c r="G601">
        <f t="shared" si="19"/>
        <v>0.244813278008298</v>
      </c>
      <c r="H601" s="4"/>
      <c r="I601" t="s">
        <v>1306</v>
      </c>
      <c r="J601" s="4" t="s">
        <v>1258</v>
      </c>
      <c r="K601">
        <v>0.21212121212121199</v>
      </c>
      <c r="M601" t="s">
        <v>1306</v>
      </c>
      <c r="N601" t="s">
        <v>1258</v>
      </c>
      <c r="O601">
        <v>0.244813278008298</v>
      </c>
    </row>
    <row r="602" spans="1:15" x14ac:dyDescent="0.55000000000000004">
      <c r="A602" t="s">
        <v>3867</v>
      </c>
      <c r="B602" t="s">
        <v>3809</v>
      </c>
      <c r="C602" s="4" t="s">
        <v>2189</v>
      </c>
      <c r="D602" s="4" t="s">
        <v>4233</v>
      </c>
      <c r="E602">
        <v>7.5268817204300995E-2</v>
      </c>
      <c r="F602">
        <f t="shared" si="18"/>
        <v>0.219512195121951</v>
      </c>
      <c r="G602">
        <f t="shared" si="19"/>
        <v>0.234567901234567</v>
      </c>
      <c r="H602" s="4"/>
      <c r="I602" t="s">
        <v>1306</v>
      </c>
      <c r="J602" s="4" t="s">
        <v>1259</v>
      </c>
      <c r="K602">
        <v>0.219512195121951</v>
      </c>
      <c r="M602" t="s">
        <v>1306</v>
      </c>
      <c r="N602" t="s">
        <v>1259</v>
      </c>
      <c r="O602">
        <v>0.234567901234567</v>
      </c>
    </row>
    <row r="603" spans="1:15" x14ac:dyDescent="0.55000000000000004">
      <c r="A603" t="s">
        <v>3867</v>
      </c>
      <c r="B603" t="s">
        <v>3838</v>
      </c>
      <c r="C603" s="4" t="s">
        <v>2190</v>
      </c>
      <c r="D603" s="4" t="s">
        <v>4234</v>
      </c>
      <c r="E603">
        <v>9.8901098901098897E-2</v>
      </c>
      <c r="F603">
        <f t="shared" si="18"/>
        <v>0.16279069767441801</v>
      </c>
      <c r="G603">
        <f t="shared" si="19"/>
        <v>0.21457489878542499</v>
      </c>
      <c r="H603" s="4"/>
      <c r="I603" t="s">
        <v>1306</v>
      </c>
      <c r="J603" s="4" t="s">
        <v>1321</v>
      </c>
      <c r="K603">
        <v>0.16279069767441801</v>
      </c>
      <c r="M603" t="s">
        <v>1306</v>
      </c>
      <c r="N603" t="s">
        <v>1321</v>
      </c>
      <c r="O603">
        <v>0.21457489878542499</v>
      </c>
    </row>
    <row r="604" spans="1:15" x14ac:dyDescent="0.55000000000000004">
      <c r="A604" t="s">
        <v>3867</v>
      </c>
      <c r="B604" t="s">
        <v>3839</v>
      </c>
      <c r="C604" s="4" t="s">
        <v>2191</v>
      </c>
      <c r="D604" s="4" t="s">
        <v>2708</v>
      </c>
      <c r="E604">
        <v>0.35135135135135098</v>
      </c>
      <c r="F604">
        <f t="shared" si="18"/>
        <v>0.36054421768707401</v>
      </c>
      <c r="G604">
        <f t="shared" si="19"/>
        <v>0.37614678899082499</v>
      </c>
      <c r="H604" s="4"/>
      <c r="I604" t="s">
        <v>1306</v>
      </c>
      <c r="J604" s="4" t="s">
        <v>1307</v>
      </c>
      <c r="K604">
        <v>0.36054421768707401</v>
      </c>
      <c r="M604" t="s">
        <v>1306</v>
      </c>
      <c r="N604" t="s">
        <v>1307</v>
      </c>
      <c r="O604">
        <v>0.37614678899082499</v>
      </c>
    </row>
    <row r="605" spans="1:15" x14ac:dyDescent="0.55000000000000004">
      <c r="A605" t="s">
        <v>3867</v>
      </c>
      <c r="B605" t="s">
        <v>3840</v>
      </c>
      <c r="C605" s="4" t="s">
        <v>2192</v>
      </c>
      <c r="D605" s="4" t="s">
        <v>2722</v>
      </c>
      <c r="E605">
        <v>0.35135135135135098</v>
      </c>
      <c r="F605">
        <f t="shared" si="18"/>
        <v>0.44927536231884002</v>
      </c>
      <c r="G605">
        <f t="shared" si="19"/>
        <v>0.47058823529411697</v>
      </c>
      <c r="H605" s="4"/>
      <c r="I605" t="s">
        <v>1306</v>
      </c>
      <c r="J605" s="4" t="s">
        <v>1361</v>
      </c>
      <c r="K605">
        <v>0.44927536231884002</v>
      </c>
      <c r="M605" t="s">
        <v>1306</v>
      </c>
      <c r="N605" t="s">
        <v>1361</v>
      </c>
      <c r="O605">
        <v>0.47058823529411697</v>
      </c>
    </row>
    <row r="606" spans="1:15" x14ac:dyDescent="0.55000000000000004">
      <c r="A606" t="s">
        <v>3867</v>
      </c>
      <c r="B606" t="s">
        <v>3810</v>
      </c>
      <c r="C606" s="4" t="s">
        <v>2193</v>
      </c>
      <c r="D606" s="4" t="s">
        <v>2739</v>
      </c>
      <c r="E606">
        <v>0.11111111111111099</v>
      </c>
      <c r="F606">
        <f t="shared" si="18"/>
        <v>0.234567901234567</v>
      </c>
      <c r="G606">
        <f t="shared" si="19"/>
        <v>0.29310344827586199</v>
      </c>
      <c r="H606" s="4"/>
      <c r="I606" t="s">
        <v>1306</v>
      </c>
      <c r="J606" s="4" t="s">
        <v>1260</v>
      </c>
      <c r="K606">
        <v>0.234567901234567</v>
      </c>
      <c r="M606" t="s">
        <v>1306</v>
      </c>
      <c r="N606" t="s">
        <v>1260</v>
      </c>
      <c r="O606">
        <v>0.29310344827586199</v>
      </c>
    </row>
    <row r="607" spans="1:15" x14ac:dyDescent="0.55000000000000004">
      <c r="A607" t="s">
        <v>3867</v>
      </c>
      <c r="B607" t="s">
        <v>3841</v>
      </c>
      <c r="C607" s="4" t="s">
        <v>2194</v>
      </c>
      <c r="D607" s="4" t="s">
        <v>4235</v>
      </c>
      <c r="E607">
        <v>0.17647058823529399</v>
      </c>
      <c r="F607">
        <f t="shared" si="18"/>
        <v>0.22699386503067401</v>
      </c>
      <c r="G607">
        <f t="shared" si="19"/>
        <v>0.31578947368421001</v>
      </c>
      <c r="H607" s="4"/>
      <c r="I607" t="s">
        <v>1306</v>
      </c>
      <c r="J607" s="4" t="s">
        <v>1291</v>
      </c>
      <c r="K607">
        <v>0.22699386503067401</v>
      </c>
      <c r="M607" t="s">
        <v>1306</v>
      </c>
      <c r="N607" t="s">
        <v>1291</v>
      </c>
      <c r="O607">
        <v>0.31578947368421001</v>
      </c>
    </row>
    <row r="608" spans="1:15" x14ac:dyDescent="0.55000000000000004">
      <c r="A608" t="s">
        <v>3867</v>
      </c>
      <c r="B608" t="s">
        <v>3811</v>
      </c>
      <c r="C608" s="4" t="s">
        <v>2195</v>
      </c>
      <c r="D608" s="4" t="s">
        <v>4236</v>
      </c>
      <c r="E608">
        <v>6.3829787234042507E-2</v>
      </c>
      <c r="F608">
        <f t="shared" si="18"/>
        <v>0.183431952662721</v>
      </c>
      <c r="G608">
        <f t="shared" si="19"/>
        <v>0.22950819672131101</v>
      </c>
      <c r="H608" s="4"/>
      <c r="I608" t="s">
        <v>1306</v>
      </c>
      <c r="J608" s="4" t="s">
        <v>1261</v>
      </c>
      <c r="K608">
        <v>0.183431952662721</v>
      </c>
      <c r="M608" t="s">
        <v>1306</v>
      </c>
      <c r="N608" t="s">
        <v>1261</v>
      </c>
      <c r="O608">
        <v>0.22950819672131101</v>
      </c>
    </row>
    <row r="609" spans="1:15" x14ac:dyDescent="0.55000000000000004">
      <c r="A609" t="s">
        <v>3867</v>
      </c>
      <c r="B609" t="s">
        <v>3842</v>
      </c>
      <c r="C609" s="4" t="s">
        <v>2196</v>
      </c>
      <c r="D609" s="4" t="s">
        <v>2807</v>
      </c>
      <c r="E609">
        <v>0.35135135135135098</v>
      </c>
      <c r="F609">
        <f t="shared" si="18"/>
        <v>0.48148148148148101</v>
      </c>
      <c r="G609">
        <f t="shared" si="19"/>
        <v>0.50753768844221103</v>
      </c>
      <c r="H609" s="4"/>
      <c r="I609" t="s">
        <v>1306</v>
      </c>
      <c r="J609" s="4" t="s">
        <v>1308</v>
      </c>
      <c r="K609">
        <v>0.48148148148148101</v>
      </c>
      <c r="M609" t="s">
        <v>1306</v>
      </c>
      <c r="N609" t="s">
        <v>1308</v>
      </c>
      <c r="O609">
        <v>0.50753768844221103</v>
      </c>
    </row>
    <row r="610" spans="1:15" x14ac:dyDescent="0.55000000000000004">
      <c r="A610" t="s">
        <v>3867</v>
      </c>
      <c r="B610" t="s">
        <v>3812</v>
      </c>
      <c r="C610" s="4" t="s">
        <v>2197</v>
      </c>
      <c r="D610" s="4" t="s">
        <v>4237</v>
      </c>
      <c r="E610">
        <v>8.6956521739130405E-2</v>
      </c>
      <c r="F610">
        <f t="shared" si="18"/>
        <v>0.17647058823529399</v>
      </c>
      <c r="G610">
        <f t="shared" si="19"/>
        <v>0.21457489878542499</v>
      </c>
      <c r="H610" s="4"/>
      <c r="I610" t="s">
        <v>1306</v>
      </c>
      <c r="J610" s="4" t="s">
        <v>1262</v>
      </c>
      <c r="K610">
        <v>0.17647058823529399</v>
      </c>
      <c r="M610" t="s">
        <v>1306</v>
      </c>
      <c r="N610" t="s">
        <v>1262</v>
      </c>
      <c r="O610">
        <v>0.21457489878542499</v>
      </c>
    </row>
    <row r="611" spans="1:15" x14ac:dyDescent="0.55000000000000004">
      <c r="A611" t="s">
        <v>3867</v>
      </c>
      <c r="B611" t="s">
        <v>3813</v>
      </c>
      <c r="C611" s="4" t="s">
        <v>2198</v>
      </c>
      <c r="D611" s="4" t="s">
        <v>3499</v>
      </c>
      <c r="E611">
        <v>0.11111111111111099</v>
      </c>
      <c r="F611">
        <f t="shared" si="18"/>
        <v>0.21212121212121199</v>
      </c>
      <c r="G611">
        <f t="shared" si="19"/>
        <v>0.255230125523012</v>
      </c>
      <c r="H611" s="4"/>
      <c r="I611" t="s">
        <v>1306</v>
      </c>
      <c r="J611" s="4" t="s">
        <v>1263</v>
      </c>
      <c r="K611">
        <v>0.21212121212121199</v>
      </c>
      <c r="M611" t="s">
        <v>1306</v>
      </c>
      <c r="N611" t="s">
        <v>1263</v>
      </c>
      <c r="O611">
        <v>0.255230125523012</v>
      </c>
    </row>
    <row r="612" spans="1:15" x14ac:dyDescent="0.55000000000000004">
      <c r="A612" t="s">
        <v>3867</v>
      </c>
      <c r="B612" t="s">
        <v>3814</v>
      </c>
      <c r="C612" s="4" t="s">
        <v>2199</v>
      </c>
      <c r="D612" s="4" t="s">
        <v>2855</v>
      </c>
      <c r="E612">
        <v>0.19047619047618999</v>
      </c>
      <c r="F612">
        <f t="shared" si="18"/>
        <v>0.30718954248365998</v>
      </c>
      <c r="G612">
        <f t="shared" si="19"/>
        <v>0.401869158878504</v>
      </c>
      <c r="H612" s="4"/>
      <c r="I612" t="s">
        <v>1306</v>
      </c>
      <c r="J612" s="4" t="s">
        <v>1264</v>
      </c>
      <c r="K612">
        <v>0.30718954248365998</v>
      </c>
      <c r="M612" t="s">
        <v>1306</v>
      </c>
      <c r="N612" t="s">
        <v>1264</v>
      </c>
      <c r="O612">
        <v>0.401869158878504</v>
      </c>
    </row>
    <row r="613" spans="1:15" x14ac:dyDescent="0.55000000000000004">
      <c r="A613" t="s">
        <v>3867</v>
      </c>
      <c r="B613" t="s">
        <v>3843</v>
      </c>
      <c r="C613" s="4" t="s">
        <v>2200</v>
      </c>
      <c r="D613" s="4" t="s">
        <v>4238</v>
      </c>
      <c r="E613">
        <v>0.16279069767441801</v>
      </c>
      <c r="F613">
        <f t="shared" si="18"/>
        <v>0.20481927710843301</v>
      </c>
      <c r="G613">
        <f t="shared" si="19"/>
        <v>0.27659574468085102</v>
      </c>
      <c r="H613" s="4"/>
      <c r="I613" t="s">
        <v>1306</v>
      </c>
      <c r="J613" s="4" t="s">
        <v>1309</v>
      </c>
      <c r="K613">
        <v>0.20481927710843301</v>
      </c>
      <c r="M613" t="s">
        <v>1306</v>
      </c>
      <c r="N613" t="s">
        <v>1309</v>
      </c>
      <c r="O613">
        <v>0.27659574468085102</v>
      </c>
    </row>
    <row r="614" spans="1:15" x14ac:dyDescent="0.55000000000000004">
      <c r="A614" t="s">
        <v>3867</v>
      </c>
      <c r="B614" t="s">
        <v>3815</v>
      </c>
      <c r="C614" s="4" t="s">
        <v>2201</v>
      </c>
      <c r="D614" s="4" t="s">
        <v>4239</v>
      </c>
      <c r="E614">
        <v>0.11111111111111099</v>
      </c>
      <c r="F614">
        <f t="shared" si="18"/>
        <v>0.19760479041916101</v>
      </c>
      <c r="G614">
        <f t="shared" si="19"/>
        <v>0.25</v>
      </c>
      <c r="H614" s="4"/>
      <c r="I614" t="s">
        <v>1306</v>
      </c>
      <c r="J614" s="4" t="s">
        <v>1265</v>
      </c>
      <c r="K614">
        <v>0.19760479041916101</v>
      </c>
      <c r="M614" t="s">
        <v>1306</v>
      </c>
      <c r="N614" t="s">
        <v>1265</v>
      </c>
      <c r="O614">
        <v>0.25</v>
      </c>
    </row>
    <row r="615" spans="1:15" x14ac:dyDescent="0.55000000000000004">
      <c r="A615" t="s">
        <v>3867</v>
      </c>
      <c r="B615" t="s">
        <v>3816</v>
      </c>
      <c r="C615" s="4" t="s">
        <v>2202</v>
      </c>
      <c r="D615" s="4" t="s">
        <v>3500</v>
      </c>
      <c r="E615">
        <v>0.16279069767441801</v>
      </c>
      <c r="F615">
        <f t="shared" si="18"/>
        <v>0.25786163522012501</v>
      </c>
      <c r="G615">
        <f t="shared" si="19"/>
        <v>0.30434782608695599</v>
      </c>
      <c r="H615" s="4"/>
      <c r="I615" t="s">
        <v>1306</v>
      </c>
      <c r="J615" s="4" t="s">
        <v>1266</v>
      </c>
      <c r="K615">
        <v>0.25786163522012501</v>
      </c>
      <c r="M615" t="s">
        <v>1306</v>
      </c>
      <c r="N615" t="s">
        <v>1266</v>
      </c>
      <c r="O615">
        <v>0.30434782608695599</v>
      </c>
    </row>
    <row r="616" spans="1:15" x14ac:dyDescent="0.55000000000000004">
      <c r="A616" t="s">
        <v>3867</v>
      </c>
      <c r="B616" t="s">
        <v>3817</v>
      </c>
      <c r="C616" s="4" t="s">
        <v>2203</v>
      </c>
      <c r="D616" s="4" t="s">
        <v>4240</v>
      </c>
      <c r="E616">
        <v>0.11111111111111099</v>
      </c>
      <c r="F616">
        <f t="shared" si="18"/>
        <v>0.234567901234567</v>
      </c>
      <c r="G616">
        <f t="shared" si="19"/>
        <v>0.27118644067796599</v>
      </c>
      <c r="H616" s="4"/>
      <c r="I616" t="s">
        <v>1306</v>
      </c>
      <c r="J616" s="4" t="s">
        <v>1267</v>
      </c>
      <c r="K616">
        <v>0.234567901234567</v>
      </c>
      <c r="M616" t="s">
        <v>1306</v>
      </c>
      <c r="N616" t="s">
        <v>1267</v>
      </c>
      <c r="O616">
        <v>0.27118644067796599</v>
      </c>
    </row>
    <row r="617" spans="1:15" x14ac:dyDescent="0.55000000000000004">
      <c r="A617" t="s">
        <v>3867</v>
      </c>
      <c r="B617" t="s">
        <v>3818</v>
      </c>
      <c r="C617" s="4" t="s">
        <v>2204</v>
      </c>
      <c r="D617" s="4" t="s">
        <v>4241</v>
      </c>
      <c r="E617">
        <v>4.1666666666666602E-2</v>
      </c>
      <c r="F617">
        <f t="shared" si="18"/>
        <v>0.13636363636363599</v>
      </c>
      <c r="G617">
        <f t="shared" si="19"/>
        <v>0.19047619047618999</v>
      </c>
      <c r="H617" s="4"/>
      <c r="I617" t="s">
        <v>1306</v>
      </c>
      <c r="J617" s="4" t="s">
        <v>1268</v>
      </c>
      <c r="K617">
        <v>0.13636363636363599</v>
      </c>
      <c r="M617" t="s">
        <v>1306</v>
      </c>
      <c r="N617" t="s">
        <v>1268</v>
      </c>
      <c r="O617">
        <v>0.19047619047618999</v>
      </c>
    </row>
    <row r="618" spans="1:15" x14ac:dyDescent="0.55000000000000004">
      <c r="A618" t="s">
        <v>3867</v>
      </c>
      <c r="B618" t="s">
        <v>3844</v>
      </c>
      <c r="C618" s="4" t="s">
        <v>2205</v>
      </c>
      <c r="D618" s="4" t="s">
        <v>4242</v>
      </c>
      <c r="E618">
        <v>8.6956521739130405E-2</v>
      </c>
      <c r="F618">
        <f t="shared" si="18"/>
        <v>0.219512195121951</v>
      </c>
      <c r="G618">
        <f t="shared" si="19"/>
        <v>0.26050420168067201</v>
      </c>
      <c r="H618" s="4"/>
      <c r="I618" t="s">
        <v>1306</v>
      </c>
      <c r="J618" s="4" t="s">
        <v>1340</v>
      </c>
      <c r="K618">
        <v>0.219512195121951</v>
      </c>
      <c r="M618" t="s">
        <v>1306</v>
      </c>
      <c r="N618" t="s">
        <v>1340</v>
      </c>
      <c r="O618">
        <v>0.26050420168067201</v>
      </c>
    </row>
    <row r="619" spans="1:15" x14ac:dyDescent="0.55000000000000004">
      <c r="A619" t="s">
        <v>3867</v>
      </c>
      <c r="B619" t="s">
        <v>3819</v>
      </c>
      <c r="C619" s="4" t="s">
        <v>2206</v>
      </c>
      <c r="D619" s="4" t="s">
        <v>4243</v>
      </c>
      <c r="E619">
        <v>9.8901098901098897E-2</v>
      </c>
      <c r="F619">
        <f t="shared" si="18"/>
        <v>0.219512195121951</v>
      </c>
      <c r="G619">
        <f t="shared" si="19"/>
        <v>0.25</v>
      </c>
      <c r="H619" s="4"/>
      <c r="I619" t="s">
        <v>1306</v>
      </c>
      <c r="J619" s="4" t="s">
        <v>1269</v>
      </c>
      <c r="K619">
        <v>0.219512195121951</v>
      </c>
      <c r="M619" t="s">
        <v>1306</v>
      </c>
      <c r="N619" t="s">
        <v>1269</v>
      </c>
      <c r="O619">
        <v>0.25</v>
      </c>
    </row>
    <row r="620" spans="1:15" x14ac:dyDescent="0.55000000000000004">
      <c r="A620" t="s">
        <v>3867</v>
      </c>
      <c r="B620" t="s">
        <v>3820</v>
      </c>
      <c r="C620" s="4" t="s">
        <v>2207</v>
      </c>
      <c r="D620" s="4" t="s">
        <v>4244</v>
      </c>
      <c r="E620">
        <v>0.123595505617977</v>
      </c>
      <c r="F620">
        <f t="shared" si="18"/>
        <v>0.219512195121951</v>
      </c>
      <c r="G620">
        <f t="shared" si="19"/>
        <v>0.265822784810126</v>
      </c>
      <c r="H620" s="4"/>
      <c r="I620" t="s">
        <v>1306</v>
      </c>
      <c r="J620" s="4" t="s">
        <v>1270</v>
      </c>
      <c r="K620">
        <v>0.219512195121951</v>
      </c>
      <c r="M620" t="s">
        <v>1306</v>
      </c>
      <c r="N620" t="s">
        <v>1270</v>
      </c>
      <c r="O620">
        <v>0.265822784810126</v>
      </c>
    </row>
    <row r="621" spans="1:15" x14ac:dyDescent="0.55000000000000004">
      <c r="A621" t="s">
        <v>3867</v>
      </c>
      <c r="B621" t="s">
        <v>3821</v>
      </c>
      <c r="C621" s="4" t="s">
        <v>2208</v>
      </c>
      <c r="D621" s="4" t="s">
        <v>3071</v>
      </c>
      <c r="E621">
        <v>0.123595505617977</v>
      </c>
      <c r="F621">
        <f t="shared" si="18"/>
        <v>0.21212121212121199</v>
      </c>
      <c r="G621">
        <f t="shared" si="19"/>
        <v>0.25</v>
      </c>
      <c r="H621" s="4"/>
      <c r="I621" t="s">
        <v>1306</v>
      </c>
      <c r="J621" s="4" t="s">
        <v>1271</v>
      </c>
      <c r="K621">
        <v>0.21212121212121199</v>
      </c>
      <c r="M621" t="s">
        <v>1306</v>
      </c>
      <c r="N621" t="s">
        <v>1271</v>
      </c>
      <c r="O621">
        <v>0.25</v>
      </c>
    </row>
    <row r="622" spans="1:15" x14ac:dyDescent="0.55000000000000004">
      <c r="A622" t="s">
        <v>3867</v>
      </c>
      <c r="B622" t="s">
        <v>3822</v>
      </c>
      <c r="C622" s="4" t="s">
        <v>2209</v>
      </c>
      <c r="D622" s="4" t="s">
        <v>3099</v>
      </c>
      <c r="E622">
        <v>0.16279069767441801</v>
      </c>
      <c r="F622">
        <f t="shared" si="18"/>
        <v>0.25</v>
      </c>
      <c r="G622">
        <f t="shared" si="19"/>
        <v>0.30434782608695599</v>
      </c>
      <c r="H622" s="4"/>
      <c r="I622" t="s">
        <v>1306</v>
      </c>
      <c r="J622" s="4" t="s">
        <v>1272</v>
      </c>
      <c r="K622">
        <v>0.25</v>
      </c>
      <c r="M622" t="s">
        <v>1306</v>
      </c>
      <c r="N622" t="s">
        <v>1272</v>
      </c>
      <c r="O622">
        <v>0.30434782608695599</v>
      </c>
    </row>
    <row r="623" spans="1:15" x14ac:dyDescent="0.55000000000000004">
      <c r="A623" t="s">
        <v>3867</v>
      </c>
      <c r="B623" t="s">
        <v>3845</v>
      </c>
      <c r="C623" s="4" t="s">
        <v>2210</v>
      </c>
      <c r="D623" s="4" t="s">
        <v>3137</v>
      </c>
      <c r="E623">
        <v>0.20481927710843301</v>
      </c>
      <c r="F623">
        <f t="shared" si="18"/>
        <v>0.29032258064516098</v>
      </c>
      <c r="G623">
        <f t="shared" si="19"/>
        <v>0.34529147982062702</v>
      </c>
      <c r="H623" s="4"/>
      <c r="I623" t="s">
        <v>1306</v>
      </c>
      <c r="J623" s="4" t="s">
        <v>1315</v>
      </c>
      <c r="K623">
        <v>0.29032258064516098</v>
      </c>
      <c r="M623" t="s">
        <v>1306</v>
      </c>
      <c r="N623" t="s">
        <v>1315</v>
      </c>
      <c r="O623">
        <v>0.34529147982062702</v>
      </c>
    </row>
    <row r="624" spans="1:15" x14ac:dyDescent="0.55000000000000004">
      <c r="A624" t="s">
        <v>3867</v>
      </c>
      <c r="B624" t="s">
        <v>3846</v>
      </c>
      <c r="C624" s="4" t="s">
        <v>2211</v>
      </c>
      <c r="D624" s="4" t="s">
        <v>4245</v>
      </c>
      <c r="E624">
        <v>0.11111111111111099</v>
      </c>
      <c r="F624">
        <f t="shared" si="18"/>
        <v>0.17647058823529399</v>
      </c>
      <c r="G624">
        <f t="shared" si="19"/>
        <v>0.21457489878542499</v>
      </c>
      <c r="H624" s="4"/>
      <c r="I624" t="s">
        <v>1306</v>
      </c>
      <c r="J624" s="4" t="s">
        <v>1316</v>
      </c>
      <c r="K624">
        <v>0.17647058823529399</v>
      </c>
      <c r="M624" t="s">
        <v>1306</v>
      </c>
      <c r="N624" t="s">
        <v>1316</v>
      </c>
      <c r="O624">
        <v>0.21457489878542499</v>
      </c>
    </row>
    <row r="625" spans="1:15" x14ac:dyDescent="0.55000000000000004">
      <c r="A625" t="s">
        <v>3867</v>
      </c>
      <c r="B625" t="s">
        <v>3823</v>
      </c>
      <c r="C625" s="4" t="s">
        <v>2212</v>
      </c>
      <c r="D625" s="4" t="s">
        <v>4246</v>
      </c>
      <c r="E625">
        <v>0.14942528735632099</v>
      </c>
      <c r="F625">
        <f t="shared" si="18"/>
        <v>0.24223602484472001</v>
      </c>
      <c r="G625">
        <f t="shared" si="19"/>
        <v>0.28755364806866901</v>
      </c>
      <c r="H625" s="4"/>
      <c r="I625" t="s">
        <v>1306</v>
      </c>
      <c r="J625" s="4" t="s">
        <v>1273</v>
      </c>
      <c r="K625">
        <v>0.24223602484472001</v>
      </c>
      <c r="M625" t="s">
        <v>1306</v>
      </c>
      <c r="N625" t="s">
        <v>1273</v>
      </c>
      <c r="O625">
        <v>0.28755364806866901</v>
      </c>
    </row>
    <row r="626" spans="1:15" x14ac:dyDescent="0.55000000000000004">
      <c r="A626" t="s">
        <v>3867</v>
      </c>
      <c r="B626" t="s">
        <v>3824</v>
      </c>
      <c r="C626" s="4" t="s">
        <v>2662</v>
      </c>
      <c r="D626" s="4" t="s">
        <v>1718</v>
      </c>
      <c r="E626">
        <v>0.20481927710843301</v>
      </c>
      <c r="F626">
        <f t="shared" si="18"/>
        <v>0.28205128205128199</v>
      </c>
      <c r="G626">
        <f t="shared" si="19"/>
        <v>0.28755364806866901</v>
      </c>
      <c r="H626" s="4"/>
      <c r="I626" t="s">
        <v>1306</v>
      </c>
      <c r="J626" s="4" t="s">
        <v>1255</v>
      </c>
      <c r="K626">
        <v>0.28205128205128199</v>
      </c>
      <c r="M626" t="s">
        <v>1306</v>
      </c>
      <c r="N626" t="s">
        <v>1255</v>
      </c>
      <c r="O626">
        <v>0.28755364806866901</v>
      </c>
    </row>
    <row r="627" spans="1:15" x14ac:dyDescent="0.55000000000000004">
      <c r="A627" t="s">
        <v>3867</v>
      </c>
      <c r="B627" t="s">
        <v>3847</v>
      </c>
      <c r="C627" s="4" t="s">
        <v>2213</v>
      </c>
      <c r="D627" s="4" t="s">
        <v>3227</v>
      </c>
      <c r="E627">
        <v>0.219512195121951</v>
      </c>
      <c r="F627">
        <f t="shared" si="18"/>
        <v>0.31578947368421001</v>
      </c>
      <c r="G627">
        <f t="shared" si="19"/>
        <v>0.33333333333333298</v>
      </c>
      <c r="H627" s="4"/>
      <c r="I627" t="s">
        <v>1306</v>
      </c>
      <c r="J627" s="4" t="s">
        <v>1296</v>
      </c>
      <c r="K627">
        <v>0.31578947368421001</v>
      </c>
      <c r="M627" t="s">
        <v>1306</v>
      </c>
      <c r="N627" t="s">
        <v>1296</v>
      </c>
      <c r="O627">
        <v>0.33333333333333298</v>
      </c>
    </row>
    <row r="628" spans="1:15" x14ac:dyDescent="0.55000000000000004">
      <c r="A628" t="s">
        <v>3867</v>
      </c>
      <c r="B628" t="s">
        <v>3825</v>
      </c>
      <c r="C628" s="4" t="s">
        <v>2214</v>
      </c>
      <c r="D628" s="4" t="s">
        <v>3269</v>
      </c>
      <c r="E628">
        <v>0.11111111111111099</v>
      </c>
      <c r="F628">
        <f t="shared" si="18"/>
        <v>0.20481927710843301</v>
      </c>
      <c r="G628">
        <f t="shared" si="19"/>
        <v>0.23966942148760301</v>
      </c>
      <c r="H628" s="4"/>
      <c r="I628" t="s">
        <v>1306</v>
      </c>
      <c r="J628" s="4" t="s">
        <v>1274</v>
      </c>
      <c r="K628">
        <v>0.20481927710843301</v>
      </c>
      <c r="M628" t="s">
        <v>1306</v>
      </c>
      <c r="N628" t="s">
        <v>1274</v>
      </c>
      <c r="O628">
        <v>0.23966942148760301</v>
      </c>
    </row>
    <row r="629" spans="1:15" x14ac:dyDescent="0.55000000000000004">
      <c r="A629" t="s">
        <v>3867</v>
      </c>
      <c r="B629" t="s">
        <v>3848</v>
      </c>
      <c r="C629" s="4" t="s">
        <v>2215</v>
      </c>
      <c r="D629" s="4" t="s">
        <v>4247</v>
      </c>
      <c r="E629">
        <v>0.14942528735632099</v>
      </c>
      <c r="F629">
        <f t="shared" si="18"/>
        <v>0.25786163522012501</v>
      </c>
      <c r="G629">
        <f t="shared" si="19"/>
        <v>0.265822784810126</v>
      </c>
      <c r="H629" s="4"/>
      <c r="I629" t="s">
        <v>1306</v>
      </c>
      <c r="J629" s="4" t="s">
        <v>1326</v>
      </c>
      <c r="K629">
        <v>0.25786163522012501</v>
      </c>
      <c r="M629" t="s">
        <v>1306</v>
      </c>
      <c r="N629" t="s">
        <v>1326</v>
      </c>
      <c r="O629">
        <v>0.265822784810126</v>
      </c>
    </row>
    <row r="630" spans="1:15" x14ac:dyDescent="0.55000000000000004">
      <c r="A630" t="s">
        <v>3867</v>
      </c>
      <c r="B630" t="s">
        <v>3849</v>
      </c>
      <c r="C630" s="4" t="s">
        <v>2216</v>
      </c>
      <c r="D630" s="4" t="s">
        <v>3311</v>
      </c>
      <c r="E630">
        <v>0.25</v>
      </c>
      <c r="F630">
        <f t="shared" si="18"/>
        <v>0.28205128205128199</v>
      </c>
      <c r="G630">
        <f t="shared" si="19"/>
        <v>0.3215859030837</v>
      </c>
      <c r="H630" s="4"/>
      <c r="I630" t="s">
        <v>1306</v>
      </c>
      <c r="J630" s="4" t="s">
        <v>1329</v>
      </c>
      <c r="K630">
        <v>0.28205128205128199</v>
      </c>
      <c r="M630" t="s">
        <v>1306</v>
      </c>
      <c r="N630" t="s">
        <v>1329</v>
      </c>
      <c r="O630">
        <v>0.3215859030837</v>
      </c>
    </row>
    <row r="631" spans="1:15" x14ac:dyDescent="0.55000000000000004">
      <c r="A631" t="s">
        <v>3867</v>
      </c>
      <c r="B631" t="s">
        <v>3850</v>
      </c>
      <c r="C631" s="4" t="s">
        <v>2217</v>
      </c>
      <c r="D631" s="4" t="s">
        <v>4248</v>
      </c>
      <c r="E631">
        <v>9.8901098901098897E-2</v>
      </c>
      <c r="F631">
        <f t="shared" si="18"/>
        <v>0.19047619047618999</v>
      </c>
      <c r="G631">
        <f t="shared" si="19"/>
        <v>0.22950819672131101</v>
      </c>
      <c r="H631" s="4"/>
      <c r="I631" t="s">
        <v>1306</v>
      </c>
      <c r="J631" s="4" t="s">
        <v>1323</v>
      </c>
      <c r="K631">
        <v>0.19047619047618999</v>
      </c>
      <c r="M631" t="s">
        <v>1306</v>
      </c>
      <c r="N631" t="s">
        <v>1323</v>
      </c>
      <c r="O631">
        <v>0.22950819672131101</v>
      </c>
    </row>
    <row r="632" spans="1:15" x14ac:dyDescent="0.55000000000000004">
      <c r="A632" t="s">
        <v>3867</v>
      </c>
      <c r="B632" t="s">
        <v>4495</v>
      </c>
      <c r="C632" s="4" t="s">
        <v>2218</v>
      </c>
      <c r="D632" s="4" t="s">
        <v>4249</v>
      </c>
      <c r="E632">
        <v>0.29870129870129802</v>
      </c>
      <c r="F632">
        <f t="shared" si="18"/>
        <v>0.31578947368421001</v>
      </c>
      <c r="G632">
        <f t="shared" si="19"/>
        <v>0.30434782608695599</v>
      </c>
      <c r="H632" s="4"/>
      <c r="I632" t="s">
        <v>1306</v>
      </c>
      <c r="J632" s="4" t="s">
        <v>1275</v>
      </c>
      <c r="K632">
        <v>0.31578947368421001</v>
      </c>
      <c r="M632" t="s">
        <v>1306</v>
      </c>
      <c r="N632" t="s">
        <v>1275</v>
      </c>
      <c r="O632">
        <v>0.30434782608695599</v>
      </c>
    </row>
    <row r="633" spans="1:15" x14ac:dyDescent="0.55000000000000004">
      <c r="A633" t="s">
        <v>3868</v>
      </c>
      <c r="B633" t="s">
        <v>3809</v>
      </c>
      <c r="C633" s="4" t="s">
        <v>1454</v>
      </c>
      <c r="D633" s="4" t="s">
        <v>4250</v>
      </c>
      <c r="E633">
        <v>0.11111111111111099</v>
      </c>
      <c r="F633">
        <f t="shared" si="18"/>
        <v>0.13636363636363599</v>
      </c>
      <c r="G633">
        <f t="shared" si="19"/>
        <v>0.167315175097276</v>
      </c>
      <c r="H633" s="4"/>
      <c r="I633" t="s">
        <v>1258</v>
      </c>
      <c r="J633" s="4" t="s">
        <v>1259</v>
      </c>
      <c r="K633">
        <v>0.13636363636363599</v>
      </c>
      <c r="M633" t="s">
        <v>1258</v>
      </c>
      <c r="N633" t="s">
        <v>1259</v>
      </c>
      <c r="O633">
        <v>0.167315175097276</v>
      </c>
    </row>
    <row r="634" spans="1:15" x14ac:dyDescent="0.55000000000000004">
      <c r="A634" t="s">
        <v>3868</v>
      </c>
      <c r="B634" t="s">
        <v>3838</v>
      </c>
      <c r="C634" s="4" t="s">
        <v>2219</v>
      </c>
      <c r="D634" s="4" t="s">
        <v>4251</v>
      </c>
      <c r="E634">
        <v>9.8901098901098897E-2</v>
      </c>
      <c r="F634">
        <f t="shared" si="18"/>
        <v>0.16279069767441801</v>
      </c>
      <c r="G634">
        <f t="shared" si="19"/>
        <v>0.21457489878542499</v>
      </c>
      <c r="H634" s="4"/>
      <c r="I634" t="s">
        <v>1258</v>
      </c>
      <c r="J634" s="4" t="s">
        <v>1321</v>
      </c>
      <c r="K634">
        <v>0.16279069767441801</v>
      </c>
      <c r="M634" t="s">
        <v>1258</v>
      </c>
      <c r="N634" t="s">
        <v>1321</v>
      </c>
      <c r="O634">
        <v>0.21457489878542499</v>
      </c>
    </row>
    <row r="635" spans="1:15" x14ac:dyDescent="0.55000000000000004">
      <c r="A635" t="s">
        <v>3868</v>
      </c>
      <c r="B635" t="s">
        <v>3839</v>
      </c>
      <c r="C635" s="4" t="s">
        <v>2220</v>
      </c>
      <c r="D635" s="4" t="s">
        <v>2709</v>
      </c>
      <c r="E635">
        <v>0.19047619047618999</v>
      </c>
      <c r="F635">
        <f t="shared" si="18"/>
        <v>0.22699386503067401</v>
      </c>
      <c r="G635">
        <f t="shared" si="19"/>
        <v>0.255230125523012</v>
      </c>
      <c r="H635" s="4"/>
      <c r="I635" t="s">
        <v>1258</v>
      </c>
      <c r="J635" s="4" t="s">
        <v>1307</v>
      </c>
      <c r="K635">
        <v>0.22699386503067401</v>
      </c>
      <c r="M635" t="s">
        <v>1258</v>
      </c>
      <c r="N635" t="s">
        <v>1307</v>
      </c>
      <c r="O635">
        <v>0.255230125523012</v>
      </c>
    </row>
    <row r="636" spans="1:15" x14ac:dyDescent="0.55000000000000004">
      <c r="A636" t="s">
        <v>3868</v>
      </c>
      <c r="B636" t="s">
        <v>3840</v>
      </c>
      <c r="C636" s="4" t="s">
        <v>2221</v>
      </c>
      <c r="D636" s="4" t="s">
        <v>4252</v>
      </c>
      <c r="E636">
        <v>9.8901098901098897E-2</v>
      </c>
      <c r="F636">
        <f t="shared" si="18"/>
        <v>0.19047619047618999</v>
      </c>
      <c r="G636">
        <f t="shared" si="19"/>
        <v>0.209677419354838</v>
      </c>
      <c r="H636" s="4"/>
      <c r="I636" t="s">
        <v>1258</v>
      </c>
      <c r="J636" s="4" t="s">
        <v>1361</v>
      </c>
      <c r="K636">
        <v>0.19047619047618999</v>
      </c>
      <c r="M636" t="s">
        <v>1258</v>
      </c>
      <c r="N636" t="s">
        <v>1361</v>
      </c>
      <c r="O636">
        <v>0.209677419354838</v>
      </c>
    </row>
    <row r="637" spans="1:15" x14ac:dyDescent="0.55000000000000004">
      <c r="A637" t="s">
        <v>3868</v>
      </c>
      <c r="B637" t="s">
        <v>3810</v>
      </c>
      <c r="C637" s="4" t="s">
        <v>1455</v>
      </c>
      <c r="D637" s="4" t="s">
        <v>2740</v>
      </c>
      <c r="E637">
        <v>0.123595505617977</v>
      </c>
      <c r="F637">
        <f t="shared" si="18"/>
        <v>0.14285714285714199</v>
      </c>
      <c r="G637">
        <f t="shared" si="19"/>
        <v>0.19047619047618999</v>
      </c>
      <c r="H637" s="4"/>
      <c r="I637" t="s">
        <v>1258</v>
      </c>
      <c r="J637" s="4" t="s">
        <v>1260</v>
      </c>
      <c r="K637">
        <v>0.14285714285714199</v>
      </c>
      <c r="M637" t="s">
        <v>1258</v>
      </c>
      <c r="N637" t="s">
        <v>1260</v>
      </c>
      <c r="O637">
        <v>0.19047619047618999</v>
      </c>
    </row>
    <row r="638" spans="1:15" x14ac:dyDescent="0.55000000000000004">
      <c r="A638" t="s">
        <v>3868</v>
      </c>
      <c r="B638" t="s">
        <v>3841</v>
      </c>
      <c r="C638" s="4" t="s">
        <v>2222</v>
      </c>
      <c r="D638" s="4" t="s">
        <v>2761</v>
      </c>
      <c r="E638">
        <v>0.14942528735632099</v>
      </c>
      <c r="F638">
        <f t="shared" si="18"/>
        <v>0.19760479041916101</v>
      </c>
      <c r="G638">
        <f t="shared" si="19"/>
        <v>0.29310344827586199</v>
      </c>
      <c r="H638" s="4"/>
      <c r="I638" t="s">
        <v>1258</v>
      </c>
      <c r="J638" s="4" t="s">
        <v>1291</v>
      </c>
      <c r="K638">
        <v>0.19760479041916101</v>
      </c>
      <c r="M638" t="s">
        <v>1258</v>
      </c>
      <c r="N638" t="s">
        <v>1291</v>
      </c>
      <c r="O638">
        <v>0.29310344827586199</v>
      </c>
    </row>
    <row r="639" spans="1:15" x14ac:dyDescent="0.55000000000000004">
      <c r="A639" t="s">
        <v>3868</v>
      </c>
      <c r="B639" t="s">
        <v>3811</v>
      </c>
      <c r="C639" s="4" t="s">
        <v>1456</v>
      </c>
      <c r="D639" s="4" t="s">
        <v>3506</v>
      </c>
      <c r="E639">
        <v>7.5268817204300995E-2</v>
      </c>
      <c r="F639">
        <f t="shared" si="18"/>
        <v>0.11111111111111099</v>
      </c>
      <c r="G639">
        <f t="shared" si="19"/>
        <v>0.14942528735632099</v>
      </c>
      <c r="H639" s="4"/>
      <c r="I639" t="s">
        <v>1258</v>
      </c>
      <c r="J639" s="4" t="s">
        <v>1261</v>
      </c>
      <c r="K639">
        <v>0.11111111111111099</v>
      </c>
      <c r="M639" t="s">
        <v>1258</v>
      </c>
      <c r="N639" t="s">
        <v>1261</v>
      </c>
      <c r="O639">
        <v>0.14942528735632099</v>
      </c>
    </row>
    <row r="640" spans="1:15" x14ac:dyDescent="0.55000000000000004">
      <c r="A640" t="s">
        <v>3868</v>
      </c>
      <c r="B640" t="s">
        <v>3842</v>
      </c>
      <c r="C640" s="4" t="s">
        <v>2223</v>
      </c>
      <c r="D640" s="4" t="s">
        <v>4253</v>
      </c>
      <c r="E640">
        <v>0.11111111111111099</v>
      </c>
      <c r="F640">
        <f t="shared" si="18"/>
        <v>0.21212121212121199</v>
      </c>
      <c r="G640">
        <f t="shared" si="19"/>
        <v>0.25</v>
      </c>
      <c r="H640" s="4"/>
      <c r="I640" t="s">
        <v>1258</v>
      </c>
      <c r="J640" s="4" t="s">
        <v>1308</v>
      </c>
      <c r="K640">
        <v>0.21212121212121199</v>
      </c>
      <c r="M640" t="s">
        <v>1258</v>
      </c>
      <c r="N640" t="s">
        <v>1308</v>
      </c>
      <c r="O640">
        <v>0.25</v>
      </c>
    </row>
    <row r="641" spans="1:15" x14ac:dyDescent="0.55000000000000004">
      <c r="A641" t="s">
        <v>3868</v>
      </c>
      <c r="B641" t="s">
        <v>3812</v>
      </c>
      <c r="C641" s="4" t="s">
        <v>1457</v>
      </c>
      <c r="D641" s="4" t="s">
        <v>4254</v>
      </c>
      <c r="E641">
        <v>0.11111111111111099</v>
      </c>
      <c r="F641">
        <f t="shared" si="18"/>
        <v>0.16959064327485299</v>
      </c>
      <c r="G641">
        <f t="shared" si="19"/>
        <v>0.19047619047618999</v>
      </c>
      <c r="H641" s="4"/>
      <c r="I641" t="s">
        <v>1258</v>
      </c>
      <c r="J641" s="4" t="s">
        <v>1262</v>
      </c>
      <c r="K641">
        <v>0.16959064327485299</v>
      </c>
      <c r="M641" t="s">
        <v>1258</v>
      </c>
      <c r="N641" t="s">
        <v>1262</v>
      </c>
      <c r="O641">
        <v>0.19047619047618999</v>
      </c>
    </row>
    <row r="642" spans="1:15" x14ac:dyDescent="0.55000000000000004">
      <c r="A642" t="s">
        <v>3868</v>
      </c>
      <c r="B642" t="s">
        <v>3813</v>
      </c>
      <c r="C642" s="4" t="s">
        <v>1458</v>
      </c>
      <c r="D642" s="4" t="s">
        <v>2834</v>
      </c>
      <c r="E642">
        <v>0.14942528735632099</v>
      </c>
      <c r="F642">
        <f t="shared" ref="F642:F705" si="20">K642</f>
        <v>0.19760479041916101</v>
      </c>
      <c r="G642">
        <f t="shared" ref="G642:G705" si="21">O642</f>
        <v>0.265822784810126</v>
      </c>
      <c r="H642" s="4"/>
      <c r="I642" t="s">
        <v>1258</v>
      </c>
      <c r="J642" s="4" t="s">
        <v>1263</v>
      </c>
      <c r="K642">
        <v>0.19760479041916101</v>
      </c>
      <c r="M642" t="s">
        <v>1258</v>
      </c>
      <c r="N642" t="s">
        <v>1263</v>
      </c>
      <c r="O642">
        <v>0.265822784810126</v>
      </c>
    </row>
    <row r="643" spans="1:15" x14ac:dyDescent="0.55000000000000004">
      <c r="A643" t="s">
        <v>3868</v>
      </c>
      <c r="B643" t="s">
        <v>3814</v>
      </c>
      <c r="C643" s="4" t="s">
        <v>1459</v>
      </c>
      <c r="D643" s="4" t="s">
        <v>2856</v>
      </c>
      <c r="E643">
        <v>0.13636363636363599</v>
      </c>
      <c r="F643">
        <f t="shared" si="20"/>
        <v>0.16959064327485299</v>
      </c>
      <c r="G643">
        <f t="shared" si="21"/>
        <v>0.19521912350597601</v>
      </c>
      <c r="H643" s="4"/>
      <c r="I643" t="s">
        <v>1258</v>
      </c>
      <c r="J643" s="4" t="s">
        <v>1264</v>
      </c>
      <c r="K643">
        <v>0.16959064327485299</v>
      </c>
      <c r="M643" t="s">
        <v>1258</v>
      </c>
      <c r="N643" t="s">
        <v>1264</v>
      </c>
      <c r="O643">
        <v>0.19521912350597601</v>
      </c>
    </row>
    <row r="644" spans="1:15" x14ac:dyDescent="0.55000000000000004">
      <c r="A644" t="s">
        <v>3868</v>
      </c>
      <c r="B644" t="s">
        <v>3843</v>
      </c>
      <c r="C644" s="4" t="s">
        <v>2224</v>
      </c>
      <c r="D644" s="4" t="s">
        <v>4255</v>
      </c>
      <c r="E644">
        <v>0.14942528735632099</v>
      </c>
      <c r="F644">
        <f t="shared" si="20"/>
        <v>0.14942528735632099</v>
      </c>
      <c r="G644">
        <f t="shared" si="21"/>
        <v>0.19521912350597601</v>
      </c>
      <c r="H644" s="4"/>
      <c r="I644" t="s">
        <v>1258</v>
      </c>
      <c r="J644" s="4" t="s">
        <v>1309</v>
      </c>
      <c r="K644">
        <v>0.14942528735632099</v>
      </c>
      <c r="M644" t="s">
        <v>1258</v>
      </c>
      <c r="N644" t="s">
        <v>1309</v>
      </c>
      <c r="O644">
        <v>0.19521912350597601</v>
      </c>
    </row>
    <row r="645" spans="1:15" x14ac:dyDescent="0.55000000000000004">
      <c r="A645" t="s">
        <v>3868</v>
      </c>
      <c r="B645" t="s">
        <v>3815</v>
      </c>
      <c r="C645" s="4" t="s">
        <v>1460</v>
      </c>
      <c r="D645" s="4" t="s">
        <v>4256</v>
      </c>
      <c r="E645">
        <v>0.11111111111111099</v>
      </c>
      <c r="F645">
        <f t="shared" si="20"/>
        <v>0.13636363636363599</v>
      </c>
      <c r="G645">
        <f t="shared" si="21"/>
        <v>0.20481927710843301</v>
      </c>
      <c r="H645" s="4"/>
      <c r="I645" t="s">
        <v>1258</v>
      </c>
      <c r="J645" s="4" t="s">
        <v>1265</v>
      </c>
      <c r="K645">
        <v>0.13636363636363599</v>
      </c>
      <c r="M645" t="s">
        <v>1258</v>
      </c>
      <c r="N645" t="s">
        <v>1265</v>
      </c>
      <c r="O645">
        <v>0.20481927710843301</v>
      </c>
    </row>
    <row r="646" spans="1:15" x14ac:dyDescent="0.55000000000000004">
      <c r="A646" t="s">
        <v>3868</v>
      </c>
      <c r="B646" t="s">
        <v>3816</v>
      </c>
      <c r="C646" s="4" t="s">
        <v>1461</v>
      </c>
      <c r="D646" s="4" t="s">
        <v>4257</v>
      </c>
      <c r="E646">
        <v>0.16279069767441801</v>
      </c>
      <c r="F646">
        <f t="shared" si="20"/>
        <v>0.16279069767441801</v>
      </c>
      <c r="G646">
        <f t="shared" si="21"/>
        <v>0.22448979591836701</v>
      </c>
      <c r="H646" s="4"/>
      <c r="I646" t="s">
        <v>1258</v>
      </c>
      <c r="J646" s="4" t="s">
        <v>1266</v>
      </c>
      <c r="K646">
        <v>0.16279069767441801</v>
      </c>
      <c r="M646" t="s">
        <v>1258</v>
      </c>
      <c r="N646" t="s">
        <v>1266</v>
      </c>
      <c r="O646">
        <v>0.22448979591836701</v>
      </c>
    </row>
    <row r="647" spans="1:15" x14ac:dyDescent="0.55000000000000004">
      <c r="A647" t="s">
        <v>3868</v>
      </c>
      <c r="B647" t="s">
        <v>3817</v>
      </c>
      <c r="C647" s="4" t="s">
        <v>1462</v>
      </c>
      <c r="D647" s="4" t="s">
        <v>4258</v>
      </c>
      <c r="E647">
        <v>0.13636363636363599</v>
      </c>
      <c r="F647">
        <f t="shared" si="20"/>
        <v>0.16279069767441801</v>
      </c>
      <c r="G647">
        <f t="shared" si="21"/>
        <v>0.219512195121951</v>
      </c>
      <c r="H647" s="4"/>
      <c r="I647" t="s">
        <v>1258</v>
      </c>
      <c r="J647" s="4" t="s">
        <v>1267</v>
      </c>
      <c r="K647">
        <v>0.16279069767441801</v>
      </c>
      <c r="M647" t="s">
        <v>1258</v>
      </c>
      <c r="N647" t="s">
        <v>1267</v>
      </c>
      <c r="O647">
        <v>0.219512195121951</v>
      </c>
    </row>
    <row r="648" spans="1:15" x14ac:dyDescent="0.55000000000000004">
      <c r="A648" t="s">
        <v>3868</v>
      </c>
      <c r="B648" t="s">
        <v>3818</v>
      </c>
      <c r="C648" s="4" t="s">
        <v>1463</v>
      </c>
      <c r="D648" s="4" t="s">
        <v>4259</v>
      </c>
      <c r="E648">
        <v>6.3829787234042507E-2</v>
      </c>
      <c r="F648">
        <f t="shared" si="20"/>
        <v>9.8901098901098897E-2</v>
      </c>
      <c r="G648">
        <f t="shared" si="21"/>
        <v>0.15384615384615299</v>
      </c>
      <c r="H648" s="4"/>
      <c r="I648" t="s">
        <v>1258</v>
      </c>
      <c r="J648" s="4" t="s">
        <v>1268</v>
      </c>
      <c r="K648">
        <v>9.8901098901098897E-2</v>
      </c>
      <c r="M648" t="s">
        <v>1258</v>
      </c>
      <c r="N648" t="s">
        <v>1268</v>
      </c>
      <c r="O648">
        <v>0.15384615384615299</v>
      </c>
    </row>
    <row r="649" spans="1:15" x14ac:dyDescent="0.55000000000000004">
      <c r="A649" t="s">
        <v>3868</v>
      </c>
      <c r="B649" t="s">
        <v>3844</v>
      </c>
      <c r="C649" s="4" t="s">
        <v>2225</v>
      </c>
      <c r="D649" s="4" t="s">
        <v>4260</v>
      </c>
      <c r="E649">
        <v>0.19047619047618999</v>
      </c>
      <c r="F649">
        <f t="shared" si="20"/>
        <v>0.22699386503067401</v>
      </c>
      <c r="G649">
        <f t="shared" si="21"/>
        <v>0.29310344827586199</v>
      </c>
      <c r="H649" s="4"/>
      <c r="I649" t="s">
        <v>1258</v>
      </c>
      <c r="J649" s="4" t="s">
        <v>1340</v>
      </c>
      <c r="K649">
        <v>0.22699386503067401</v>
      </c>
      <c r="M649" t="s">
        <v>1258</v>
      </c>
      <c r="N649" t="s">
        <v>1340</v>
      </c>
      <c r="O649">
        <v>0.29310344827586199</v>
      </c>
    </row>
    <row r="650" spans="1:15" x14ac:dyDescent="0.55000000000000004">
      <c r="A650" t="s">
        <v>3868</v>
      </c>
      <c r="B650" t="s">
        <v>3819</v>
      </c>
      <c r="C650" s="4" t="s">
        <v>1464</v>
      </c>
      <c r="D650" s="4" t="s">
        <v>4261</v>
      </c>
      <c r="E650">
        <v>0.16279069767441801</v>
      </c>
      <c r="F650">
        <f t="shared" si="20"/>
        <v>0.21212121212121199</v>
      </c>
      <c r="G650">
        <f t="shared" si="21"/>
        <v>0.26050420168067201</v>
      </c>
      <c r="H650" s="4"/>
      <c r="I650" t="s">
        <v>1258</v>
      </c>
      <c r="J650" s="4" t="s">
        <v>1269</v>
      </c>
      <c r="K650">
        <v>0.21212121212121199</v>
      </c>
      <c r="M650" t="s">
        <v>1258</v>
      </c>
      <c r="N650" t="s">
        <v>1269</v>
      </c>
      <c r="O650">
        <v>0.26050420168067201</v>
      </c>
    </row>
    <row r="651" spans="1:15" x14ac:dyDescent="0.55000000000000004">
      <c r="A651" t="s">
        <v>3868</v>
      </c>
      <c r="B651" t="s">
        <v>3820</v>
      </c>
      <c r="C651" s="4" t="s">
        <v>1465</v>
      </c>
      <c r="D651" s="4" t="s">
        <v>4262</v>
      </c>
      <c r="E651">
        <v>0.14942528735632099</v>
      </c>
      <c r="F651">
        <f t="shared" si="20"/>
        <v>0.15606936416184899</v>
      </c>
      <c r="G651">
        <f t="shared" si="21"/>
        <v>0.20481927710843301</v>
      </c>
      <c r="H651" s="4"/>
      <c r="I651" t="s">
        <v>1258</v>
      </c>
      <c r="J651" s="4" t="s">
        <v>1270</v>
      </c>
      <c r="K651">
        <v>0.15606936416184899</v>
      </c>
      <c r="M651" t="s">
        <v>1258</v>
      </c>
      <c r="N651" t="s">
        <v>1270</v>
      </c>
      <c r="O651">
        <v>0.20481927710843301</v>
      </c>
    </row>
    <row r="652" spans="1:15" x14ac:dyDescent="0.55000000000000004">
      <c r="A652" t="s">
        <v>3868</v>
      </c>
      <c r="B652" t="s">
        <v>3821</v>
      </c>
      <c r="C652" s="4" t="s">
        <v>1466</v>
      </c>
      <c r="D652" s="4" t="s">
        <v>4263</v>
      </c>
      <c r="E652">
        <v>0.16279069767441801</v>
      </c>
      <c r="F652">
        <f t="shared" si="20"/>
        <v>0.16959064327485299</v>
      </c>
      <c r="G652">
        <f t="shared" si="21"/>
        <v>0.19047619047618999</v>
      </c>
      <c r="H652" s="4"/>
      <c r="I652" t="s">
        <v>1258</v>
      </c>
      <c r="J652" s="4" t="s">
        <v>1271</v>
      </c>
      <c r="K652">
        <v>0.16959064327485299</v>
      </c>
      <c r="M652" t="s">
        <v>1258</v>
      </c>
      <c r="N652" t="s">
        <v>1271</v>
      </c>
      <c r="O652">
        <v>0.19047619047618999</v>
      </c>
    </row>
    <row r="653" spans="1:15" x14ac:dyDescent="0.55000000000000004">
      <c r="A653" t="s">
        <v>3868</v>
      </c>
      <c r="B653" t="s">
        <v>3822</v>
      </c>
      <c r="C653" s="4" t="s">
        <v>1467</v>
      </c>
      <c r="D653" s="4" t="s">
        <v>4264</v>
      </c>
      <c r="E653">
        <v>0.14942528735632099</v>
      </c>
      <c r="F653">
        <f t="shared" si="20"/>
        <v>0.14942528735632099</v>
      </c>
      <c r="G653">
        <f t="shared" si="21"/>
        <v>0.19521912350597601</v>
      </c>
      <c r="H653" s="4"/>
      <c r="I653" t="s">
        <v>1258</v>
      </c>
      <c r="J653" s="4" t="s">
        <v>1272</v>
      </c>
      <c r="K653">
        <v>0.14942528735632099</v>
      </c>
      <c r="M653" t="s">
        <v>1258</v>
      </c>
      <c r="N653" t="s">
        <v>1272</v>
      </c>
      <c r="O653">
        <v>0.19521912350597601</v>
      </c>
    </row>
    <row r="654" spans="1:15" x14ac:dyDescent="0.55000000000000004">
      <c r="A654" t="s">
        <v>3868</v>
      </c>
      <c r="B654" t="s">
        <v>3845</v>
      </c>
      <c r="C654" s="4" t="s">
        <v>2226</v>
      </c>
      <c r="D654" s="4" t="s">
        <v>4265</v>
      </c>
      <c r="E654">
        <v>0.13636363636363599</v>
      </c>
      <c r="F654">
        <f t="shared" si="20"/>
        <v>0.16279069767441801</v>
      </c>
      <c r="G654">
        <f t="shared" si="21"/>
        <v>0.19047619047618999</v>
      </c>
      <c r="H654" s="4"/>
      <c r="I654" t="s">
        <v>1258</v>
      </c>
      <c r="J654" s="4" t="s">
        <v>1315</v>
      </c>
      <c r="K654">
        <v>0.16279069767441801</v>
      </c>
      <c r="M654" t="s">
        <v>1258</v>
      </c>
      <c r="N654" t="s">
        <v>1315</v>
      </c>
      <c r="O654">
        <v>0.19047619047618999</v>
      </c>
    </row>
    <row r="655" spans="1:15" x14ac:dyDescent="0.55000000000000004">
      <c r="A655" t="s">
        <v>3868</v>
      </c>
      <c r="B655" t="s">
        <v>3846</v>
      </c>
      <c r="C655" s="4" t="s">
        <v>2227</v>
      </c>
      <c r="D655" s="4" t="s">
        <v>3156</v>
      </c>
      <c r="E655">
        <v>0.17647058823529399</v>
      </c>
      <c r="F655">
        <f t="shared" si="20"/>
        <v>0.28205128205128199</v>
      </c>
      <c r="G655">
        <f t="shared" si="21"/>
        <v>0.31578947368421001</v>
      </c>
      <c r="H655" s="4"/>
      <c r="I655" t="s">
        <v>1258</v>
      </c>
      <c r="J655" s="4" t="s">
        <v>1316</v>
      </c>
      <c r="K655">
        <v>0.28205128205128199</v>
      </c>
      <c r="M655" t="s">
        <v>1258</v>
      </c>
      <c r="N655" t="s">
        <v>1316</v>
      </c>
      <c r="O655">
        <v>0.31578947368421001</v>
      </c>
    </row>
    <row r="656" spans="1:15" x14ac:dyDescent="0.55000000000000004">
      <c r="A656" t="s">
        <v>3868</v>
      </c>
      <c r="B656" t="s">
        <v>3823</v>
      </c>
      <c r="C656" s="4" t="s">
        <v>1468</v>
      </c>
      <c r="D656" s="4" t="s">
        <v>3167</v>
      </c>
      <c r="E656">
        <v>0.17647058823529399</v>
      </c>
      <c r="F656">
        <f t="shared" si="20"/>
        <v>0.21212121212121199</v>
      </c>
      <c r="G656">
        <f t="shared" si="21"/>
        <v>0.31578947368421001</v>
      </c>
      <c r="H656" s="4"/>
      <c r="I656" t="s">
        <v>1258</v>
      </c>
      <c r="J656" s="4" t="s">
        <v>1273</v>
      </c>
      <c r="K656">
        <v>0.21212121212121199</v>
      </c>
      <c r="M656" t="s">
        <v>1258</v>
      </c>
      <c r="N656" t="s">
        <v>1273</v>
      </c>
      <c r="O656">
        <v>0.31578947368421001</v>
      </c>
    </row>
    <row r="657" spans="1:15" x14ac:dyDescent="0.55000000000000004">
      <c r="A657" t="s">
        <v>3868</v>
      </c>
      <c r="B657" t="s">
        <v>3824</v>
      </c>
      <c r="C657" s="4" t="s">
        <v>2673</v>
      </c>
      <c r="D657" s="4" t="s">
        <v>1399</v>
      </c>
      <c r="E657">
        <v>0.29870129870129802</v>
      </c>
      <c r="F657">
        <f t="shared" si="20"/>
        <v>0.30718954248365998</v>
      </c>
      <c r="G657">
        <f t="shared" si="21"/>
        <v>0.44230769230769201</v>
      </c>
      <c r="H657" s="4"/>
      <c r="I657" t="s">
        <v>1258</v>
      </c>
      <c r="J657" s="4" t="s">
        <v>1255</v>
      </c>
      <c r="K657">
        <v>0.30718954248365998</v>
      </c>
      <c r="M657" t="s">
        <v>1258</v>
      </c>
      <c r="N657" t="s">
        <v>1255</v>
      </c>
      <c r="O657">
        <v>0.44230769230769201</v>
      </c>
    </row>
    <row r="658" spans="1:15" x14ac:dyDescent="0.55000000000000004">
      <c r="A658" t="s">
        <v>3868</v>
      </c>
      <c r="B658" t="s">
        <v>3847</v>
      </c>
      <c r="C658" s="4" t="s">
        <v>2228</v>
      </c>
      <c r="D658" s="4" t="s">
        <v>3228</v>
      </c>
      <c r="E658">
        <v>0.19047619047618999</v>
      </c>
      <c r="F658">
        <f t="shared" si="20"/>
        <v>0.33333333333333298</v>
      </c>
      <c r="G658">
        <f t="shared" si="21"/>
        <v>0.38888888888888801</v>
      </c>
      <c r="H658" s="4"/>
      <c r="I658" t="s">
        <v>1258</v>
      </c>
      <c r="J658" s="4" t="s">
        <v>1296</v>
      </c>
      <c r="K658">
        <v>0.33333333333333298</v>
      </c>
      <c r="M658" t="s">
        <v>1258</v>
      </c>
      <c r="N658" t="s">
        <v>1296</v>
      </c>
      <c r="O658">
        <v>0.38888888888888801</v>
      </c>
    </row>
    <row r="659" spans="1:15" x14ac:dyDescent="0.55000000000000004">
      <c r="A659" t="s">
        <v>3868</v>
      </c>
      <c r="B659" t="s">
        <v>3825</v>
      </c>
      <c r="C659" s="4" t="s">
        <v>1469</v>
      </c>
      <c r="D659" s="4" t="s">
        <v>3270</v>
      </c>
      <c r="E659">
        <v>0.20481927710843301</v>
      </c>
      <c r="F659">
        <f t="shared" si="20"/>
        <v>0.31578947368421001</v>
      </c>
      <c r="G659">
        <f t="shared" si="21"/>
        <v>0.35135135135135098</v>
      </c>
      <c r="H659" s="4"/>
      <c r="I659" t="s">
        <v>1258</v>
      </c>
      <c r="J659" s="4" t="s">
        <v>1274</v>
      </c>
      <c r="K659">
        <v>0.31578947368421001</v>
      </c>
      <c r="M659" t="s">
        <v>1258</v>
      </c>
      <c r="N659" t="s">
        <v>1274</v>
      </c>
      <c r="O659">
        <v>0.35135135135135098</v>
      </c>
    </row>
    <row r="660" spans="1:15" x14ac:dyDescent="0.55000000000000004">
      <c r="A660" t="s">
        <v>3868</v>
      </c>
      <c r="B660" t="s">
        <v>3848</v>
      </c>
      <c r="C660" s="4" t="s">
        <v>2229</v>
      </c>
      <c r="D660" s="4" t="s">
        <v>3288</v>
      </c>
      <c r="E660">
        <v>0.219512195121951</v>
      </c>
      <c r="F660">
        <f t="shared" si="20"/>
        <v>0.28205128205128199</v>
      </c>
      <c r="G660">
        <f t="shared" si="21"/>
        <v>0.36363636363636298</v>
      </c>
      <c r="H660" s="4"/>
      <c r="I660" t="s">
        <v>1258</v>
      </c>
      <c r="J660" s="4" t="s">
        <v>1326</v>
      </c>
      <c r="K660">
        <v>0.28205128205128199</v>
      </c>
      <c r="M660" t="s">
        <v>1258</v>
      </c>
      <c r="N660" t="s">
        <v>1326</v>
      </c>
      <c r="O660">
        <v>0.36363636363636298</v>
      </c>
    </row>
    <row r="661" spans="1:15" x14ac:dyDescent="0.55000000000000004">
      <c r="A661" t="s">
        <v>3868</v>
      </c>
      <c r="B661" t="s">
        <v>3849</v>
      </c>
      <c r="C661" s="4" t="s">
        <v>2230</v>
      </c>
      <c r="D661" s="4" t="s">
        <v>3312</v>
      </c>
      <c r="E661">
        <v>0.19047619047618999</v>
      </c>
      <c r="F661">
        <f t="shared" si="20"/>
        <v>0.20481927710843301</v>
      </c>
      <c r="G661">
        <f t="shared" si="21"/>
        <v>0.255230125523012</v>
      </c>
      <c r="H661" s="4"/>
      <c r="I661" t="s">
        <v>1258</v>
      </c>
      <c r="J661" s="4" t="s">
        <v>1329</v>
      </c>
      <c r="K661">
        <v>0.20481927710843301</v>
      </c>
      <c r="M661" t="s">
        <v>1258</v>
      </c>
      <c r="N661" t="s">
        <v>1329</v>
      </c>
      <c r="O661">
        <v>0.255230125523012</v>
      </c>
    </row>
    <row r="662" spans="1:15" x14ac:dyDescent="0.55000000000000004">
      <c r="A662" t="s">
        <v>3868</v>
      </c>
      <c r="B662" t="s">
        <v>3850</v>
      </c>
      <c r="C662" s="4" t="s">
        <v>2231</v>
      </c>
      <c r="D662" s="4" t="s">
        <v>4266</v>
      </c>
      <c r="E662">
        <v>0.234567901234567</v>
      </c>
      <c r="F662">
        <f t="shared" si="20"/>
        <v>0.24223602484472001</v>
      </c>
      <c r="G662">
        <f t="shared" si="21"/>
        <v>0.29870129870129802</v>
      </c>
      <c r="H662" s="4"/>
      <c r="I662" t="s">
        <v>1258</v>
      </c>
      <c r="J662" s="4" t="s">
        <v>1323</v>
      </c>
      <c r="K662">
        <v>0.24223602484472001</v>
      </c>
      <c r="M662" t="s">
        <v>1258</v>
      </c>
      <c r="N662" t="s">
        <v>1323</v>
      </c>
      <c r="O662">
        <v>0.29870129870129802</v>
      </c>
    </row>
    <row r="663" spans="1:15" x14ac:dyDescent="0.55000000000000004">
      <c r="A663" t="s">
        <v>3868</v>
      </c>
      <c r="B663" t="s">
        <v>4495</v>
      </c>
      <c r="C663" s="4" t="s">
        <v>1470</v>
      </c>
      <c r="D663" s="4" t="s">
        <v>4267</v>
      </c>
      <c r="E663">
        <v>0.20481927710843301</v>
      </c>
      <c r="F663">
        <f t="shared" si="20"/>
        <v>0.273885350318471</v>
      </c>
      <c r="G663">
        <f t="shared" si="21"/>
        <v>0.25</v>
      </c>
      <c r="H663" s="4"/>
      <c r="I663" t="s">
        <v>1258</v>
      </c>
      <c r="J663" s="4" t="s">
        <v>1275</v>
      </c>
      <c r="K663">
        <v>0.273885350318471</v>
      </c>
      <c r="M663" t="s">
        <v>1258</v>
      </c>
      <c r="N663" t="s">
        <v>1275</v>
      </c>
      <c r="O663">
        <v>0.25</v>
      </c>
    </row>
    <row r="664" spans="1:15" x14ac:dyDescent="0.55000000000000004">
      <c r="A664" t="s">
        <v>1277</v>
      </c>
      <c r="B664" t="s">
        <v>3838</v>
      </c>
      <c r="C664" s="4" t="s">
        <v>2232</v>
      </c>
      <c r="D664" s="4" t="s">
        <v>4268</v>
      </c>
      <c r="E664">
        <v>6.3829787234042507E-2</v>
      </c>
      <c r="F664">
        <f t="shared" si="20"/>
        <v>0.15606936416184899</v>
      </c>
      <c r="G664">
        <f t="shared" si="21"/>
        <v>0.16279069767441801</v>
      </c>
      <c r="H664" s="4"/>
      <c r="I664" t="s">
        <v>1259</v>
      </c>
      <c r="J664" s="4" t="s">
        <v>1321</v>
      </c>
      <c r="K664">
        <v>0.15606936416184899</v>
      </c>
      <c r="M664" t="s">
        <v>1259</v>
      </c>
      <c r="N664" t="s">
        <v>1321</v>
      </c>
      <c r="O664">
        <v>0.16279069767441801</v>
      </c>
    </row>
    <row r="665" spans="1:15" x14ac:dyDescent="0.55000000000000004">
      <c r="A665" t="s">
        <v>1277</v>
      </c>
      <c r="B665" t="s">
        <v>3839</v>
      </c>
      <c r="C665" s="4" t="s">
        <v>2233</v>
      </c>
      <c r="D665" s="4" t="s">
        <v>4269</v>
      </c>
      <c r="E665">
        <v>0.11111111111111099</v>
      </c>
      <c r="F665">
        <f t="shared" si="20"/>
        <v>0.219512195121951</v>
      </c>
      <c r="G665">
        <f t="shared" si="21"/>
        <v>0.22950819672131101</v>
      </c>
      <c r="H665" s="4"/>
      <c r="I665" t="s">
        <v>1259</v>
      </c>
      <c r="J665" s="4" t="s">
        <v>1307</v>
      </c>
      <c r="K665">
        <v>0.219512195121951</v>
      </c>
      <c r="M665" t="s">
        <v>1259</v>
      </c>
      <c r="N665" t="s">
        <v>1307</v>
      </c>
      <c r="O665">
        <v>0.22950819672131101</v>
      </c>
    </row>
    <row r="666" spans="1:15" x14ac:dyDescent="0.55000000000000004">
      <c r="A666" t="s">
        <v>1277</v>
      </c>
      <c r="B666" t="s">
        <v>3840</v>
      </c>
      <c r="C666" s="4" t="s">
        <v>2234</v>
      </c>
      <c r="D666" s="4" t="s">
        <v>4270</v>
      </c>
      <c r="E666">
        <v>6.3829787234042507E-2</v>
      </c>
      <c r="F666">
        <f t="shared" si="20"/>
        <v>0.20481927710843301</v>
      </c>
      <c r="G666">
        <f t="shared" si="21"/>
        <v>0.219512195121951</v>
      </c>
      <c r="H666" s="4"/>
      <c r="I666" t="s">
        <v>1259</v>
      </c>
      <c r="J666" s="4" t="s">
        <v>1361</v>
      </c>
      <c r="K666">
        <v>0.20481927710843301</v>
      </c>
      <c r="M666" t="s">
        <v>1259</v>
      </c>
      <c r="N666" t="s">
        <v>1361</v>
      </c>
      <c r="O666">
        <v>0.219512195121951</v>
      </c>
    </row>
    <row r="667" spans="1:15" x14ac:dyDescent="0.55000000000000004">
      <c r="A667" t="s">
        <v>1277</v>
      </c>
      <c r="B667" t="s">
        <v>3810</v>
      </c>
      <c r="C667" s="4" t="s">
        <v>1471</v>
      </c>
      <c r="D667" s="4" t="s">
        <v>2741</v>
      </c>
      <c r="E667">
        <v>0.35135135135135098</v>
      </c>
      <c r="F667">
        <f t="shared" si="20"/>
        <v>0.35135135135135098</v>
      </c>
      <c r="G667">
        <f t="shared" si="21"/>
        <v>0.37614678899082499</v>
      </c>
      <c r="H667" s="4"/>
      <c r="I667" t="s">
        <v>1259</v>
      </c>
      <c r="J667" s="4" t="s">
        <v>1260</v>
      </c>
      <c r="K667">
        <v>0.35135135135135098</v>
      </c>
      <c r="M667" t="s">
        <v>1259</v>
      </c>
      <c r="N667" t="s">
        <v>1260</v>
      </c>
      <c r="O667">
        <v>0.37614678899082499</v>
      </c>
    </row>
    <row r="668" spans="1:15" x14ac:dyDescent="0.55000000000000004">
      <c r="A668" t="s">
        <v>1277</v>
      </c>
      <c r="B668" t="s">
        <v>3841</v>
      </c>
      <c r="C668" s="4" t="s">
        <v>2235</v>
      </c>
      <c r="D668" s="4" t="s">
        <v>4271</v>
      </c>
      <c r="E668">
        <v>0.234567901234567</v>
      </c>
      <c r="F668">
        <f t="shared" si="20"/>
        <v>0.28205128205128199</v>
      </c>
      <c r="G668">
        <f t="shared" si="21"/>
        <v>0.31578947368421001</v>
      </c>
      <c r="H668" s="4"/>
      <c r="I668" t="s">
        <v>1259</v>
      </c>
      <c r="J668" s="4" t="s">
        <v>1291</v>
      </c>
      <c r="K668">
        <v>0.28205128205128199</v>
      </c>
      <c r="M668" t="s">
        <v>1259</v>
      </c>
      <c r="N668" t="s">
        <v>1291</v>
      </c>
      <c r="O668">
        <v>0.31578947368421001</v>
      </c>
    </row>
    <row r="669" spans="1:15" x14ac:dyDescent="0.55000000000000004">
      <c r="A669" t="s">
        <v>1277</v>
      </c>
      <c r="B669" t="s">
        <v>3811</v>
      </c>
      <c r="C669" s="4" t="s">
        <v>1472</v>
      </c>
      <c r="D669" s="4" t="s">
        <v>2792</v>
      </c>
      <c r="E669">
        <v>0.44927536231884002</v>
      </c>
      <c r="F669">
        <f t="shared" si="20"/>
        <v>0.41843971631205601</v>
      </c>
      <c r="G669">
        <f t="shared" si="21"/>
        <v>0.45631067961165001</v>
      </c>
      <c r="H669" s="4"/>
      <c r="I669" t="s">
        <v>1259</v>
      </c>
      <c r="J669" s="4" t="s">
        <v>1261</v>
      </c>
      <c r="K669">
        <v>0.41843971631205601</v>
      </c>
      <c r="M669" t="s">
        <v>1259</v>
      </c>
      <c r="N669" t="s">
        <v>1261</v>
      </c>
      <c r="O669">
        <v>0.45631067961165001</v>
      </c>
    </row>
    <row r="670" spans="1:15" x14ac:dyDescent="0.55000000000000004">
      <c r="A670" t="s">
        <v>1277</v>
      </c>
      <c r="B670" t="s">
        <v>3842</v>
      </c>
      <c r="C670" s="4" t="s">
        <v>2236</v>
      </c>
      <c r="D670" s="4" t="s">
        <v>3516</v>
      </c>
      <c r="E670">
        <v>7.5268817204300995E-2</v>
      </c>
      <c r="F670">
        <f t="shared" si="20"/>
        <v>0.219512195121951</v>
      </c>
      <c r="G670">
        <f t="shared" si="21"/>
        <v>0.234567901234567</v>
      </c>
      <c r="H670" s="4"/>
      <c r="I670" t="s">
        <v>1259</v>
      </c>
      <c r="J670" s="4" t="s">
        <v>1308</v>
      </c>
      <c r="K670">
        <v>0.219512195121951</v>
      </c>
      <c r="M670" t="s">
        <v>1259</v>
      </c>
      <c r="N670" t="s">
        <v>1308</v>
      </c>
      <c r="O670">
        <v>0.234567901234567</v>
      </c>
    </row>
    <row r="671" spans="1:15" x14ac:dyDescent="0.55000000000000004">
      <c r="A671" t="s">
        <v>1277</v>
      </c>
      <c r="B671" t="s">
        <v>3812</v>
      </c>
      <c r="C671" s="4" t="s">
        <v>1473</v>
      </c>
      <c r="D671" s="4" t="s">
        <v>4272</v>
      </c>
      <c r="E671">
        <v>0.13636363636363599</v>
      </c>
      <c r="F671">
        <f t="shared" si="20"/>
        <v>0.16959064327485299</v>
      </c>
      <c r="G671">
        <f t="shared" si="21"/>
        <v>0.19521912350597601</v>
      </c>
      <c r="H671" s="4"/>
      <c r="I671" t="s">
        <v>1259</v>
      </c>
      <c r="J671" s="4" t="s">
        <v>1262</v>
      </c>
      <c r="K671">
        <v>0.16959064327485299</v>
      </c>
      <c r="M671" t="s">
        <v>1259</v>
      </c>
      <c r="N671" t="s">
        <v>1262</v>
      </c>
      <c r="O671">
        <v>0.19521912350597601</v>
      </c>
    </row>
    <row r="672" spans="1:15" x14ac:dyDescent="0.55000000000000004">
      <c r="A672" t="s">
        <v>1277</v>
      </c>
      <c r="B672" t="s">
        <v>3813</v>
      </c>
      <c r="C672" s="4" t="s">
        <v>1474</v>
      </c>
      <c r="D672" s="4" t="s">
        <v>2835</v>
      </c>
      <c r="E672">
        <v>0.47058823529411697</v>
      </c>
      <c r="F672">
        <f t="shared" si="20"/>
        <v>0.42857142857142799</v>
      </c>
      <c r="G672">
        <f t="shared" si="21"/>
        <v>0.43540669856459302</v>
      </c>
      <c r="H672" s="4"/>
      <c r="I672" t="s">
        <v>1259</v>
      </c>
      <c r="J672" s="4" t="s">
        <v>1263</v>
      </c>
      <c r="K672">
        <v>0.42857142857142799</v>
      </c>
      <c r="M672" t="s">
        <v>1259</v>
      </c>
      <c r="N672" t="s">
        <v>1263</v>
      </c>
      <c r="O672">
        <v>0.43540669856459302</v>
      </c>
    </row>
    <row r="673" spans="1:15" x14ac:dyDescent="0.55000000000000004">
      <c r="A673" t="s">
        <v>1277</v>
      </c>
      <c r="B673" t="s">
        <v>3814</v>
      </c>
      <c r="C673" s="4" t="s">
        <v>1475</v>
      </c>
      <c r="D673" s="4" t="s">
        <v>3517</v>
      </c>
      <c r="E673">
        <v>0.25</v>
      </c>
      <c r="F673">
        <f t="shared" si="20"/>
        <v>0.31578947368421001</v>
      </c>
      <c r="G673">
        <f t="shared" si="21"/>
        <v>0.33928571428571402</v>
      </c>
      <c r="H673" s="4"/>
      <c r="I673" t="s">
        <v>1259</v>
      </c>
      <c r="J673" s="4" t="s">
        <v>1264</v>
      </c>
      <c r="K673">
        <v>0.31578947368421001</v>
      </c>
      <c r="M673" t="s">
        <v>1259</v>
      </c>
      <c r="N673" t="s">
        <v>1264</v>
      </c>
      <c r="O673">
        <v>0.33928571428571402</v>
      </c>
    </row>
    <row r="674" spans="1:15" x14ac:dyDescent="0.55000000000000004">
      <c r="A674" t="s">
        <v>1277</v>
      </c>
      <c r="B674" t="s">
        <v>3843</v>
      </c>
      <c r="C674" s="4" t="s">
        <v>2237</v>
      </c>
      <c r="D674" s="4" t="s">
        <v>2880</v>
      </c>
      <c r="E674">
        <v>0.36986301369863001</v>
      </c>
      <c r="F674">
        <f t="shared" si="20"/>
        <v>0.41843971631205601</v>
      </c>
      <c r="G674">
        <f t="shared" si="21"/>
        <v>0.42180094786729799</v>
      </c>
      <c r="H674" s="4"/>
      <c r="I674" t="s">
        <v>1259</v>
      </c>
      <c r="J674" s="4" t="s">
        <v>1309</v>
      </c>
      <c r="K674">
        <v>0.41843971631205601</v>
      </c>
      <c r="M674" t="s">
        <v>1259</v>
      </c>
      <c r="N674" t="s">
        <v>1309</v>
      </c>
      <c r="O674">
        <v>0.42180094786729799</v>
      </c>
    </row>
    <row r="675" spans="1:15" x14ac:dyDescent="0.55000000000000004">
      <c r="A675" t="s">
        <v>1277</v>
      </c>
      <c r="B675" t="s">
        <v>3815</v>
      </c>
      <c r="C675" s="4" t="s">
        <v>1476</v>
      </c>
      <c r="D675" s="4" t="s">
        <v>2901</v>
      </c>
      <c r="E675">
        <v>0.36986301369863001</v>
      </c>
      <c r="F675">
        <f t="shared" si="20"/>
        <v>0.39860139860139798</v>
      </c>
      <c r="G675">
        <f t="shared" si="21"/>
        <v>0.38888888888888801</v>
      </c>
      <c r="H675" s="4"/>
      <c r="I675" t="s">
        <v>1259</v>
      </c>
      <c r="J675" s="4" t="s">
        <v>1265</v>
      </c>
      <c r="K675">
        <v>0.39860139860139798</v>
      </c>
      <c r="M675" t="s">
        <v>1259</v>
      </c>
      <c r="N675" t="s">
        <v>1265</v>
      </c>
      <c r="O675">
        <v>0.38888888888888801</v>
      </c>
    </row>
    <row r="676" spans="1:15" x14ac:dyDescent="0.55000000000000004">
      <c r="A676" t="s">
        <v>1277</v>
      </c>
      <c r="B676" t="s">
        <v>3816</v>
      </c>
      <c r="C676" s="4" t="s">
        <v>1477</v>
      </c>
      <c r="D676" s="4" t="s">
        <v>2931</v>
      </c>
      <c r="E676">
        <v>0.35135135135135098</v>
      </c>
      <c r="F676">
        <f t="shared" si="20"/>
        <v>0.37931034482758602</v>
      </c>
      <c r="G676">
        <f t="shared" si="21"/>
        <v>0.38888888888888801</v>
      </c>
      <c r="H676" s="4"/>
      <c r="I676" t="s">
        <v>1259</v>
      </c>
      <c r="J676" s="4" t="s">
        <v>1266</v>
      </c>
      <c r="K676">
        <v>0.37931034482758602</v>
      </c>
      <c r="M676" t="s">
        <v>1259</v>
      </c>
      <c r="N676" t="s">
        <v>1266</v>
      </c>
      <c r="O676">
        <v>0.38888888888888801</v>
      </c>
    </row>
    <row r="677" spans="1:15" x14ac:dyDescent="0.55000000000000004">
      <c r="A677" t="s">
        <v>1277</v>
      </c>
      <c r="B677" t="s">
        <v>3817</v>
      </c>
      <c r="C677" s="4" t="s">
        <v>1478</v>
      </c>
      <c r="D677" s="4" t="s">
        <v>2963</v>
      </c>
      <c r="E677">
        <v>0.29870129870129802</v>
      </c>
      <c r="F677">
        <f t="shared" si="20"/>
        <v>0.39860139860139798</v>
      </c>
      <c r="G677">
        <f t="shared" si="21"/>
        <v>0.35135135135135098</v>
      </c>
      <c r="H677" s="4"/>
      <c r="I677" t="s">
        <v>1259</v>
      </c>
      <c r="J677" s="4" t="s">
        <v>1267</v>
      </c>
      <c r="K677">
        <v>0.39860139860139798</v>
      </c>
      <c r="M677" t="s">
        <v>1259</v>
      </c>
      <c r="N677" t="s">
        <v>1267</v>
      </c>
      <c r="O677">
        <v>0.35135135135135098</v>
      </c>
    </row>
    <row r="678" spans="1:15" x14ac:dyDescent="0.55000000000000004">
      <c r="A678" t="s">
        <v>1277</v>
      </c>
      <c r="B678" t="s">
        <v>3818</v>
      </c>
      <c r="C678" s="4" t="s">
        <v>1479</v>
      </c>
      <c r="D678" s="4" t="s">
        <v>2985</v>
      </c>
      <c r="E678">
        <v>0.25</v>
      </c>
      <c r="F678">
        <f t="shared" si="20"/>
        <v>0.32450331125827803</v>
      </c>
      <c r="G678">
        <f t="shared" si="21"/>
        <v>0.35746606334841602</v>
      </c>
      <c r="H678" s="4"/>
      <c r="I678" t="s">
        <v>1259</v>
      </c>
      <c r="J678" s="4" t="s">
        <v>1268</v>
      </c>
      <c r="K678">
        <v>0.32450331125827803</v>
      </c>
      <c r="M678" t="s">
        <v>1259</v>
      </c>
      <c r="N678" t="s">
        <v>1268</v>
      </c>
      <c r="O678">
        <v>0.35746606334841602</v>
      </c>
    </row>
    <row r="679" spans="1:15" x14ac:dyDescent="0.55000000000000004">
      <c r="A679" t="s">
        <v>1277</v>
      </c>
      <c r="B679" t="s">
        <v>3844</v>
      </c>
      <c r="C679" s="4" t="s">
        <v>2238</v>
      </c>
      <c r="D679" s="4" t="s">
        <v>3002</v>
      </c>
      <c r="E679">
        <v>0.31578947368421001</v>
      </c>
      <c r="F679">
        <f t="shared" si="20"/>
        <v>0.36986301369863001</v>
      </c>
      <c r="G679">
        <f t="shared" si="21"/>
        <v>0.33928571428571402</v>
      </c>
      <c r="H679" s="4"/>
      <c r="I679" t="s">
        <v>1259</v>
      </c>
      <c r="J679" s="4" t="s">
        <v>1340</v>
      </c>
      <c r="K679">
        <v>0.36986301369863001</v>
      </c>
      <c r="M679" t="s">
        <v>1259</v>
      </c>
      <c r="N679" t="s">
        <v>1340</v>
      </c>
      <c r="O679">
        <v>0.33928571428571402</v>
      </c>
    </row>
    <row r="680" spans="1:15" x14ac:dyDescent="0.55000000000000004">
      <c r="A680" t="s">
        <v>1277</v>
      </c>
      <c r="B680" t="s">
        <v>3819</v>
      </c>
      <c r="C680" s="4" t="s">
        <v>1480</v>
      </c>
      <c r="D680" s="4" t="s">
        <v>3015</v>
      </c>
      <c r="E680">
        <v>0.33333333333333298</v>
      </c>
      <c r="F680">
        <f t="shared" si="20"/>
        <v>0.36986301369863001</v>
      </c>
      <c r="G680">
        <f t="shared" si="21"/>
        <v>0.3215859030837</v>
      </c>
      <c r="H680" s="4"/>
      <c r="I680" t="s">
        <v>1259</v>
      </c>
      <c r="J680" s="4" t="s">
        <v>1269</v>
      </c>
      <c r="K680">
        <v>0.36986301369863001</v>
      </c>
      <c r="M680" t="s">
        <v>1259</v>
      </c>
      <c r="N680" t="s">
        <v>1269</v>
      </c>
      <c r="O680">
        <v>0.3215859030837</v>
      </c>
    </row>
    <row r="681" spans="1:15" x14ac:dyDescent="0.55000000000000004">
      <c r="A681" t="s">
        <v>1277</v>
      </c>
      <c r="B681" t="s">
        <v>3820</v>
      </c>
      <c r="C681" s="4" t="s">
        <v>1481</v>
      </c>
      <c r="D681" s="4" t="s">
        <v>3038</v>
      </c>
      <c r="E681">
        <v>0.40845070422535201</v>
      </c>
      <c r="F681">
        <f t="shared" si="20"/>
        <v>0.38888888888888801</v>
      </c>
      <c r="G681">
        <f t="shared" si="21"/>
        <v>0.38248847926267199</v>
      </c>
      <c r="H681" s="4"/>
      <c r="I681" t="s">
        <v>1259</v>
      </c>
      <c r="J681" s="4" t="s">
        <v>1270</v>
      </c>
      <c r="K681">
        <v>0.38888888888888801</v>
      </c>
      <c r="M681" t="s">
        <v>1259</v>
      </c>
      <c r="N681" t="s">
        <v>1270</v>
      </c>
      <c r="O681">
        <v>0.38248847926267199</v>
      </c>
    </row>
    <row r="682" spans="1:15" x14ac:dyDescent="0.55000000000000004">
      <c r="A682" t="s">
        <v>1277</v>
      </c>
      <c r="B682" t="s">
        <v>3821</v>
      </c>
      <c r="C682" s="4" t="s">
        <v>1482</v>
      </c>
      <c r="D682" s="4" t="s">
        <v>4273</v>
      </c>
      <c r="E682">
        <v>0.13636363636363599</v>
      </c>
      <c r="F682">
        <f t="shared" si="20"/>
        <v>0.16959064327485299</v>
      </c>
      <c r="G682">
        <f t="shared" si="21"/>
        <v>0.185770750988142</v>
      </c>
      <c r="H682" s="4"/>
      <c r="I682" t="s">
        <v>1259</v>
      </c>
      <c r="J682" s="4" t="s">
        <v>1271</v>
      </c>
      <c r="K682">
        <v>0.16959064327485299</v>
      </c>
      <c r="M682" t="s">
        <v>1259</v>
      </c>
      <c r="N682" t="s">
        <v>1271</v>
      </c>
      <c r="O682">
        <v>0.185770750988142</v>
      </c>
    </row>
    <row r="683" spans="1:15" x14ac:dyDescent="0.55000000000000004">
      <c r="A683" t="s">
        <v>1277</v>
      </c>
      <c r="B683" t="s">
        <v>3822</v>
      </c>
      <c r="C683" s="4" t="s">
        <v>1483</v>
      </c>
      <c r="D683" s="4" t="s">
        <v>3100</v>
      </c>
      <c r="E683">
        <v>0.38888888888888801</v>
      </c>
      <c r="F683">
        <f t="shared" si="20"/>
        <v>0.44927536231884002</v>
      </c>
      <c r="G683">
        <f t="shared" si="21"/>
        <v>0.47783251231527002</v>
      </c>
      <c r="H683" s="4"/>
      <c r="I683" t="s">
        <v>1259</v>
      </c>
      <c r="J683" s="4" t="s">
        <v>1272</v>
      </c>
      <c r="K683">
        <v>0.44927536231884002</v>
      </c>
      <c r="M683" t="s">
        <v>1259</v>
      </c>
      <c r="N683" t="s">
        <v>1272</v>
      </c>
      <c r="O683">
        <v>0.47783251231527002</v>
      </c>
    </row>
    <row r="684" spans="1:15" x14ac:dyDescent="0.55000000000000004">
      <c r="A684" t="s">
        <v>1277</v>
      </c>
      <c r="B684" t="s">
        <v>3845</v>
      </c>
      <c r="C684" s="4" t="s">
        <v>2239</v>
      </c>
      <c r="D684" s="4" t="s">
        <v>4274</v>
      </c>
      <c r="E684">
        <v>0.20481927710843301</v>
      </c>
      <c r="F684">
        <f t="shared" si="20"/>
        <v>0.29032258064516098</v>
      </c>
      <c r="G684">
        <f t="shared" si="21"/>
        <v>0.33333333333333298</v>
      </c>
      <c r="H684" s="4"/>
      <c r="I684" t="s">
        <v>1259</v>
      </c>
      <c r="J684" s="4" t="s">
        <v>1315</v>
      </c>
      <c r="K684">
        <v>0.29032258064516098</v>
      </c>
      <c r="M684" t="s">
        <v>1259</v>
      </c>
      <c r="N684" t="s">
        <v>1315</v>
      </c>
      <c r="O684">
        <v>0.33333333333333298</v>
      </c>
    </row>
    <row r="685" spans="1:15" x14ac:dyDescent="0.55000000000000004">
      <c r="A685" t="s">
        <v>1277</v>
      </c>
      <c r="B685" t="s">
        <v>3846</v>
      </c>
      <c r="C685" s="4" t="s">
        <v>2240</v>
      </c>
      <c r="D685" s="4" t="s">
        <v>4275</v>
      </c>
      <c r="E685">
        <v>8.6956521739130405E-2</v>
      </c>
      <c r="F685">
        <f t="shared" si="20"/>
        <v>0.11111111111111099</v>
      </c>
      <c r="G685">
        <f t="shared" si="21"/>
        <v>0.14942528735632099</v>
      </c>
      <c r="H685" s="4"/>
      <c r="I685" t="s">
        <v>1259</v>
      </c>
      <c r="J685" s="4" t="s">
        <v>1316</v>
      </c>
      <c r="K685">
        <v>0.11111111111111099</v>
      </c>
      <c r="M685" t="s">
        <v>1259</v>
      </c>
      <c r="N685" t="s">
        <v>1316</v>
      </c>
      <c r="O685">
        <v>0.14942528735632099</v>
      </c>
    </row>
    <row r="686" spans="1:15" x14ac:dyDescent="0.55000000000000004">
      <c r="A686" t="s">
        <v>1277</v>
      </c>
      <c r="B686" t="s">
        <v>3823</v>
      </c>
      <c r="C686" s="4" t="s">
        <v>1484</v>
      </c>
      <c r="D686" s="4" t="s">
        <v>3168</v>
      </c>
      <c r="E686">
        <v>0.31578947368421001</v>
      </c>
      <c r="F686">
        <f t="shared" si="20"/>
        <v>0.35135135135135098</v>
      </c>
      <c r="G686">
        <f t="shared" si="21"/>
        <v>0.33333333333333298</v>
      </c>
      <c r="H686" s="4"/>
      <c r="I686" t="s">
        <v>1259</v>
      </c>
      <c r="J686" s="4" t="s">
        <v>1273</v>
      </c>
      <c r="K686">
        <v>0.35135135135135098</v>
      </c>
      <c r="M686" t="s">
        <v>1259</v>
      </c>
      <c r="N686" t="s">
        <v>1273</v>
      </c>
      <c r="O686">
        <v>0.33333333333333298</v>
      </c>
    </row>
    <row r="687" spans="1:15" x14ac:dyDescent="0.55000000000000004">
      <c r="A687" t="s">
        <v>1277</v>
      </c>
      <c r="B687" t="s">
        <v>3824</v>
      </c>
      <c r="C687" s="4" t="s">
        <v>2690</v>
      </c>
      <c r="D687" s="4" t="s">
        <v>1400</v>
      </c>
      <c r="E687">
        <v>0.17647058823529399</v>
      </c>
      <c r="F687">
        <f t="shared" si="20"/>
        <v>0.24223602484472001</v>
      </c>
      <c r="G687">
        <f t="shared" si="21"/>
        <v>0.22950819672131101</v>
      </c>
      <c r="H687" s="4"/>
      <c r="I687" t="s">
        <v>1259</v>
      </c>
      <c r="J687" s="4" t="s">
        <v>1255</v>
      </c>
      <c r="K687">
        <v>0.24223602484472001</v>
      </c>
      <c r="M687" t="s">
        <v>1259</v>
      </c>
      <c r="N687" t="s">
        <v>1255</v>
      </c>
      <c r="O687">
        <v>0.22950819672131101</v>
      </c>
    </row>
    <row r="688" spans="1:15" x14ac:dyDescent="0.55000000000000004">
      <c r="A688" t="s">
        <v>1277</v>
      </c>
      <c r="B688" t="s">
        <v>3847</v>
      </c>
      <c r="C688" s="4" t="s">
        <v>2241</v>
      </c>
      <c r="D688" s="4" t="s">
        <v>3229</v>
      </c>
      <c r="E688">
        <v>0.16279069767441801</v>
      </c>
      <c r="F688">
        <f t="shared" si="20"/>
        <v>0.28205128205128199</v>
      </c>
      <c r="G688">
        <f t="shared" si="21"/>
        <v>0.28205128205128199</v>
      </c>
      <c r="H688" s="4"/>
      <c r="I688" t="s">
        <v>1259</v>
      </c>
      <c r="J688" s="4" t="s">
        <v>1296</v>
      </c>
      <c r="K688">
        <v>0.28205128205128199</v>
      </c>
      <c r="M688" t="s">
        <v>1259</v>
      </c>
      <c r="N688" t="s">
        <v>1296</v>
      </c>
      <c r="O688">
        <v>0.28205128205128199</v>
      </c>
    </row>
    <row r="689" spans="1:15" x14ac:dyDescent="0.55000000000000004">
      <c r="A689" t="s">
        <v>1277</v>
      </c>
      <c r="B689" t="s">
        <v>3825</v>
      </c>
      <c r="C689" s="4" t="s">
        <v>1485</v>
      </c>
      <c r="D689" s="4" t="s">
        <v>4276</v>
      </c>
      <c r="E689">
        <v>7.5268817204300995E-2</v>
      </c>
      <c r="F689">
        <f t="shared" si="20"/>
        <v>0.13636363636363599</v>
      </c>
      <c r="G689">
        <f t="shared" si="21"/>
        <v>0.14503816793893101</v>
      </c>
      <c r="H689" s="4"/>
      <c r="I689" t="s">
        <v>1259</v>
      </c>
      <c r="J689" s="4" t="s">
        <v>1274</v>
      </c>
      <c r="K689">
        <v>0.13636363636363599</v>
      </c>
      <c r="M689" t="s">
        <v>1259</v>
      </c>
      <c r="N689" t="s">
        <v>1274</v>
      </c>
      <c r="O689">
        <v>0.14503816793893101</v>
      </c>
    </row>
    <row r="690" spans="1:15" x14ac:dyDescent="0.55000000000000004">
      <c r="A690" t="s">
        <v>1277</v>
      </c>
      <c r="B690" t="s">
        <v>3848</v>
      </c>
      <c r="C690" s="4" t="s">
        <v>2242</v>
      </c>
      <c r="D690" s="4" t="s">
        <v>3289</v>
      </c>
      <c r="E690">
        <v>0.17647058823529399</v>
      </c>
      <c r="F690">
        <f t="shared" si="20"/>
        <v>0.21212121212121199</v>
      </c>
      <c r="G690">
        <f t="shared" si="21"/>
        <v>0.25</v>
      </c>
      <c r="H690" s="4"/>
      <c r="I690" t="s">
        <v>1259</v>
      </c>
      <c r="J690" s="4" t="s">
        <v>1326</v>
      </c>
      <c r="K690">
        <v>0.21212121212121199</v>
      </c>
      <c r="M690" t="s">
        <v>1259</v>
      </c>
      <c r="N690" t="s">
        <v>1326</v>
      </c>
      <c r="O690">
        <v>0.25</v>
      </c>
    </row>
    <row r="691" spans="1:15" x14ac:dyDescent="0.55000000000000004">
      <c r="A691" t="s">
        <v>1277</v>
      </c>
      <c r="B691" t="s">
        <v>3849</v>
      </c>
      <c r="C691" s="4" t="s">
        <v>2243</v>
      </c>
      <c r="D691" s="4" t="s">
        <v>3519</v>
      </c>
      <c r="E691">
        <v>0.265822784810126</v>
      </c>
      <c r="F691">
        <f t="shared" si="20"/>
        <v>0.33333333333333298</v>
      </c>
      <c r="G691">
        <f t="shared" si="21"/>
        <v>0.33928571428571402</v>
      </c>
      <c r="H691" s="4"/>
      <c r="I691" t="s">
        <v>1259</v>
      </c>
      <c r="J691" s="4" t="s">
        <v>1329</v>
      </c>
      <c r="K691">
        <v>0.33333333333333298</v>
      </c>
      <c r="M691" t="s">
        <v>1259</v>
      </c>
      <c r="N691" t="s">
        <v>1329</v>
      </c>
      <c r="O691">
        <v>0.33928571428571402</v>
      </c>
    </row>
    <row r="692" spans="1:15" x14ac:dyDescent="0.55000000000000004">
      <c r="A692" t="s">
        <v>1277</v>
      </c>
      <c r="B692" t="s">
        <v>3850</v>
      </c>
      <c r="C692" s="4" t="s">
        <v>2244</v>
      </c>
      <c r="D692" s="4" t="s">
        <v>4277</v>
      </c>
      <c r="E692">
        <v>7.5268817204300995E-2</v>
      </c>
      <c r="F692">
        <f t="shared" si="20"/>
        <v>0.16279069767441801</v>
      </c>
      <c r="G692">
        <f t="shared" si="21"/>
        <v>0.17647058823529399</v>
      </c>
      <c r="H692" s="4"/>
      <c r="I692" t="s">
        <v>1259</v>
      </c>
      <c r="J692" s="4" t="s">
        <v>1323</v>
      </c>
      <c r="K692">
        <v>0.16279069767441801</v>
      </c>
      <c r="M692" t="s">
        <v>1259</v>
      </c>
      <c r="N692" t="s">
        <v>1323</v>
      </c>
      <c r="O692">
        <v>0.17647058823529399</v>
      </c>
    </row>
    <row r="693" spans="1:15" x14ac:dyDescent="0.55000000000000004">
      <c r="A693" t="s">
        <v>1277</v>
      </c>
      <c r="B693" t="s">
        <v>4495</v>
      </c>
      <c r="C693" s="4" t="s">
        <v>1486</v>
      </c>
      <c r="D693" s="4" t="s">
        <v>4278</v>
      </c>
      <c r="E693">
        <v>0.11111111111111099</v>
      </c>
      <c r="F693">
        <f t="shared" si="20"/>
        <v>0.19047619047618999</v>
      </c>
      <c r="G693">
        <f t="shared" si="21"/>
        <v>0.19521912350597601</v>
      </c>
      <c r="H693" s="4"/>
      <c r="I693" t="s">
        <v>1259</v>
      </c>
      <c r="J693" s="4" t="s">
        <v>1275</v>
      </c>
      <c r="K693">
        <v>0.19047619047618999</v>
      </c>
      <c r="M693" t="s">
        <v>1259</v>
      </c>
      <c r="N693" t="s">
        <v>1275</v>
      </c>
      <c r="O693">
        <v>0.19521912350597601</v>
      </c>
    </row>
    <row r="694" spans="1:15" x14ac:dyDescent="0.55000000000000004">
      <c r="A694" t="s">
        <v>3869</v>
      </c>
      <c r="B694" t="s">
        <v>3839</v>
      </c>
      <c r="C694" s="4" t="s">
        <v>2245</v>
      </c>
      <c r="D694" s="4" t="s">
        <v>2710</v>
      </c>
      <c r="E694">
        <v>0.20481927710843301</v>
      </c>
      <c r="F694">
        <f t="shared" si="20"/>
        <v>0.32450331125827803</v>
      </c>
      <c r="G694">
        <f t="shared" si="21"/>
        <v>0.31578947368421001</v>
      </c>
      <c r="H694" s="4"/>
      <c r="I694" t="s">
        <v>1321</v>
      </c>
      <c r="J694" s="4" t="s">
        <v>1307</v>
      </c>
      <c r="K694">
        <v>0.32450331125827803</v>
      </c>
      <c r="M694" t="s">
        <v>1321</v>
      </c>
      <c r="N694" t="s">
        <v>1307</v>
      </c>
      <c r="O694">
        <v>0.31578947368421001</v>
      </c>
    </row>
    <row r="695" spans="1:15" x14ac:dyDescent="0.55000000000000004">
      <c r="A695" t="s">
        <v>3869</v>
      </c>
      <c r="B695" t="s">
        <v>3840</v>
      </c>
      <c r="C695" s="4" t="s">
        <v>2246</v>
      </c>
      <c r="D695" s="4" t="s">
        <v>4279</v>
      </c>
      <c r="E695">
        <v>7.5268817204300995E-2</v>
      </c>
      <c r="F695">
        <f t="shared" si="20"/>
        <v>0.19760479041916101</v>
      </c>
      <c r="G695">
        <f t="shared" si="21"/>
        <v>0.209677419354838</v>
      </c>
      <c r="H695" s="4"/>
      <c r="I695" t="s">
        <v>1321</v>
      </c>
      <c r="J695" s="4" t="s">
        <v>1361</v>
      </c>
      <c r="K695">
        <v>0.19760479041916101</v>
      </c>
      <c r="M695" t="s">
        <v>1321</v>
      </c>
      <c r="N695" t="s">
        <v>1361</v>
      </c>
      <c r="O695">
        <v>0.209677419354838</v>
      </c>
    </row>
    <row r="696" spans="1:15" x14ac:dyDescent="0.55000000000000004">
      <c r="A696" t="s">
        <v>3869</v>
      </c>
      <c r="B696" t="s">
        <v>3810</v>
      </c>
      <c r="C696" s="4" t="s">
        <v>2247</v>
      </c>
      <c r="D696" s="4" t="s">
        <v>4280</v>
      </c>
      <c r="E696">
        <v>0.11111111111111099</v>
      </c>
      <c r="F696">
        <f t="shared" si="20"/>
        <v>0.19760479041916101</v>
      </c>
      <c r="G696">
        <f t="shared" si="21"/>
        <v>0.209677419354838</v>
      </c>
      <c r="H696" s="4"/>
      <c r="I696" t="s">
        <v>1321</v>
      </c>
      <c r="J696" s="4" t="s">
        <v>1260</v>
      </c>
      <c r="K696">
        <v>0.19760479041916101</v>
      </c>
      <c r="M696" t="s">
        <v>1321</v>
      </c>
      <c r="N696" t="s">
        <v>1260</v>
      </c>
      <c r="O696">
        <v>0.209677419354838</v>
      </c>
    </row>
    <row r="697" spans="1:15" x14ac:dyDescent="0.55000000000000004">
      <c r="A697" t="s">
        <v>3869</v>
      </c>
      <c r="B697" t="s">
        <v>3841</v>
      </c>
      <c r="C697" s="4" t="s">
        <v>2248</v>
      </c>
      <c r="D697" s="4" t="s">
        <v>4281</v>
      </c>
      <c r="E697">
        <v>0.11111111111111099</v>
      </c>
      <c r="F697">
        <f t="shared" si="20"/>
        <v>0.20481927710843301</v>
      </c>
      <c r="G697">
        <f t="shared" si="21"/>
        <v>0.21457489878542499</v>
      </c>
      <c r="H697" s="4"/>
      <c r="I697" t="s">
        <v>1321</v>
      </c>
      <c r="J697" s="4" t="s">
        <v>1291</v>
      </c>
      <c r="K697">
        <v>0.20481927710843301</v>
      </c>
      <c r="M697" t="s">
        <v>1321</v>
      </c>
      <c r="N697" t="s">
        <v>1291</v>
      </c>
      <c r="O697">
        <v>0.21457489878542499</v>
      </c>
    </row>
    <row r="698" spans="1:15" x14ac:dyDescent="0.55000000000000004">
      <c r="A698" t="s">
        <v>3869</v>
      </c>
      <c r="B698" t="s">
        <v>3811</v>
      </c>
      <c r="C698" s="4" t="s">
        <v>2249</v>
      </c>
      <c r="D698" s="4" t="s">
        <v>4282</v>
      </c>
      <c r="E698">
        <v>5.2631578947368397E-2</v>
      </c>
      <c r="F698">
        <f t="shared" si="20"/>
        <v>0.14942528735632099</v>
      </c>
      <c r="G698">
        <f t="shared" si="21"/>
        <v>0.14942528735632099</v>
      </c>
      <c r="H698" s="4"/>
      <c r="I698" t="s">
        <v>1321</v>
      </c>
      <c r="J698" s="4" t="s">
        <v>1261</v>
      </c>
      <c r="K698">
        <v>0.14942528735632099</v>
      </c>
      <c r="M698" t="s">
        <v>1321</v>
      </c>
      <c r="N698" t="s">
        <v>1261</v>
      </c>
      <c r="O698">
        <v>0.14942528735632099</v>
      </c>
    </row>
    <row r="699" spans="1:15" x14ac:dyDescent="0.55000000000000004">
      <c r="A699" t="s">
        <v>3869</v>
      </c>
      <c r="B699" t="s">
        <v>3842</v>
      </c>
      <c r="C699" s="4" t="s">
        <v>2250</v>
      </c>
      <c r="D699" s="4" t="s">
        <v>3523</v>
      </c>
      <c r="E699">
        <v>0.14942528735632099</v>
      </c>
      <c r="F699">
        <f t="shared" si="20"/>
        <v>0.273885350318471</v>
      </c>
      <c r="G699">
        <f t="shared" si="21"/>
        <v>0.28755364806866901</v>
      </c>
      <c r="H699" s="4"/>
      <c r="I699" t="s">
        <v>1321</v>
      </c>
      <c r="J699" s="4" t="s">
        <v>1308</v>
      </c>
      <c r="K699">
        <v>0.273885350318471</v>
      </c>
      <c r="M699" t="s">
        <v>1321</v>
      </c>
      <c r="N699" t="s">
        <v>1308</v>
      </c>
      <c r="O699">
        <v>0.28755364806866901</v>
      </c>
    </row>
    <row r="700" spans="1:15" x14ac:dyDescent="0.55000000000000004">
      <c r="A700" t="s">
        <v>3869</v>
      </c>
      <c r="B700" t="s">
        <v>3812</v>
      </c>
      <c r="C700" s="4" t="s">
        <v>2251</v>
      </c>
      <c r="D700" s="4" t="s">
        <v>3524</v>
      </c>
      <c r="E700">
        <v>0.219512195121951</v>
      </c>
      <c r="F700">
        <f t="shared" si="20"/>
        <v>0.32450331125827803</v>
      </c>
      <c r="G700">
        <f t="shared" si="21"/>
        <v>0.31004366812227002</v>
      </c>
      <c r="H700" s="4"/>
      <c r="I700" t="s">
        <v>1321</v>
      </c>
      <c r="J700" s="4" t="s">
        <v>1262</v>
      </c>
      <c r="K700">
        <v>0.32450331125827803</v>
      </c>
      <c r="M700" t="s">
        <v>1321</v>
      </c>
      <c r="N700" t="s">
        <v>1262</v>
      </c>
      <c r="O700">
        <v>0.31004366812227002</v>
      </c>
    </row>
    <row r="701" spans="1:15" x14ac:dyDescent="0.55000000000000004">
      <c r="A701" t="s">
        <v>3869</v>
      </c>
      <c r="B701" t="s">
        <v>3813</v>
      </c>
      <c r="C701" s="4" t="s">
        <v>2252</v>
      </c>
      <c r="D701" s="4" t="s">
        <v>4283</v>
      </c>
      <c r="E701">
        <v>9.8901098901098897E-2</v>
      </c>
      <c r="F701">
        <f t="shared" si="20"/>
        <v>0.20481927710843301</v>
      </c>
      <c r="G701">
        <f t="shared" si="21"/>
        <v>0.244813278008298</v>
      </c>
      <c r="H701" s="4"/>
      <c r="I701" t="s">
        <v>1321</v>
      </c>
      <c r="J701" s="4" t="s">
        <v>1263</v>
      </c>
      <c r="K701">
        <v>0.20481927710843301</v>
      </c>
      <c r="M701" t="s">
        <v>1321</v>
      </c>
      <c r="N701" t="s">
        <v>1263</v>
      </c>
      <c r="O701">
        <v>0.244813278008298</v>
      </c>
    </row>
    <row r="702" spans="1:15" x14ac:dyDescent="0.55000000000000004">
      <c r="A702" t="s">
        <v>3869</v>
      </c>
      <c r="B702" t="s">
        <v>3814</v>
      </c>
      <c r="C702" s="4" t="s">
        <v>2253</v>
      </c>
      <c r="D702" s="4" t="s">
        <v>3525</v>
      </c>
      <c r="E702">
        <v>9.8901098901098897E-2</v>
      </c>
      <c r="F702">
        <f t="shared" si="20"/>
        <v>0.19047619047618999</v>
      </c>
      <c r="G702">
        <f t="shared" si="21"/>
        <v>0.219512195121951</v>
      </c>
      <c r="H702" s="4"/>
      <c r="I702" t="s">
        <v>1321</v>
      </c>
      <c r="J702" s="4" t="s">
        <v>1264</v>
      </c>
      <c r="K702">
        <v>0.19047619047618999</v>
      </c>
      <c r="M702" t="s">
        <v>1321</v>
      </c>
      <c r="N702" t="s">
        <v>1264</v>
      </c>
      <c r="O702">
        <v>0.219512195121951</v>
      </c>
    </row>
    <row r="703" spans="1:15" x14ac:dyDescent="0.55000000000000004">
      <c r="A703" t="s">
        <v>3869</v>
      </c>
      <c r="B703" t="s">
        <v>3843</v>
      </c>
      <c r="C703" s="4" t="s">
        <v>2254</v>
      </c>
      <c r="D703" s="4" t="s">
        <v>4284</v>
      </c>
      <c r="E703">
        <v>0.11111111111111099</v>
      </c>
      <c r="F703">
        <f t="shared" si="20"/>
        <v>0.21212121212121199</v>
      </c>
      <c r="G703">
        <f t="shared" si="21"/>
        <v>0.209677419354838</v>
      </c>
      <c r="H703" s="4"/>
      <c r="I703" t="s">
        <v>1321</v>
      </c>
      <c r="J703" s="4" t="s">
        <v>1309</v>
      </c>
      <c r="K703">
        <v>0.21212121212121199</v>
      </c>
      <c r="M703" t="s">
        <v>1321</v>
      </c>
      <c r="N703" t="s">
        <v>1309</v>
      </c>
      <c r="O703">
        <v>0.209677419354838</v>
      </c>
    </row>
    <row r="704" spans="1:15" x14ac:dyDescent="0.55000000000000004">
      <c r="A704" t="s">
        <v>3869</v>
      </c>
      <c r="B704" t="s">
        <v>3815</v>
      </c>
      <c r="C704" s="4" t="s">
        <v>2255</v>
      </c>
      <c r="D704" s="4" t="s">
        <v>4285</v>
      </c>
      <c r="E704">
        <v>0.11111111111111099</v>
      </c>
      <c r="F704">
        <f t="shared" si="20"/>
        <v>0.17647058823529399</v>
      </c>
      <c r="G704">
        <f t="shared" si="21"/>
        <v>0.171875</v>
      </c>
      <c r="H704" s="4"/>
      <c r="I704" t="s">
        <v>1321</v>
      </c>
      <c r="J704" s="4" t="s">
        <v>1265</v>
      </c>
      <c r="K704">
        <v>0.17647058823529399</v>
      </c>
      <c r="M704" t="s">
        <v>1321</v>
      </c>
      <c r="N704" t="s">
        <v>1265</v>
      </c>
      <c r="O704">
        <v>0.171875</v>
      </c>
    </row>
    <row r="705" spans="1:15" x14ac:dyDescent="0.55000000000000004">
      <c r="A705" t="s">
        <v>3869</v>
      </c>
      <c r="B705" t="s">
        <v>3816</v>
      </c>
      <c r="C705" s="4" t="s">
        <v>2256</v>
      </c>
      <c r="D705" s="4" t="s">
        <v>4286</v>
      </c>
      <c r="E705">
        <v>0.14942528735632099</v>
      </c>
      <c r="F705">
        <f t="shared" si="20"/>
        <v>0.219512195121951</v>
      </c>
      <c r="G705">
        <f t="shared" si="21"/>
        <v>0.234567901234567</v>
      </c>
      <c r="H705" s="4"/>
      <c r="I705" t="s">
        <v>1321</v>
      </c>
      <c r="J705" s="4" t="s">
        <v>1266</v>
      </c>
      <c r="K705">
        <v>0.219512195121951</v>
      </c>
      <c r="M705" t="s">
        <v>1321</v>
      </c>
      <c r="N705" t="s">
        <v>1266</v>
      </c>
      <c r="O705">
        <v>0.234567901234567</v>
      </c>
    </row>
    <row r="706" spans="1:15" x14ac:dyDescent="0.55000000000000004">
      <c r="A706" t="s">
        <v>3869</v>
      </c>
      <c r="B706" t="s">
        <v>3817</v>
      </c>
      <c r="C706" s="4" t="s">
        <v>2257</v>
      </c>
      <c r="D706" s="4" t="s">
        <v>4287</v>
      </c>
      <c r="E706">
        <v>0.11111111111111099</v>
      </c>
      <c r="F706">
        <f t="shared" ref="F706:F769" si="22">K706</f>
        <v>0.19047619047618999</v>
      </c>
      <c r="G706">
        <f t="shared" ref="G706:G769" si="23">O706</f>
        <v>0.234567901234567</v>
      </c>
      <c r="H706" s="4"/>
      <c r="I706" t="s">
        <v>1321</v>
      </c>
      <c r="J706" s="4" t="s">
        <v>1267</v>
      </c>
      <c r="K706">
        <v>0.19047619047618999</v>
      </c>
      <c r="M706" t="s">
        <v>1321</v>
      </c>
      <c r="N706" t="s">
        <v>1267</v>
      </c>
      <c r="O706">
        <v>0.234567901234567</v>
      </c>
    </row>
    <row r="707" spans="1:15" x14ac:dyDescent="0.55000000000000004">
      <c r="A707" t="s">
        <v>3869</v>
      </c>
      <c r="B707" t="s">
        <v>3818</v>
      </c>
      <c r="C707" s="4" t="s">
        <v>2258</v>
      </c>
      <c r="D707" s="4" t="s">
        <v>4288</v>
      </c>
      <c r="E707">
        <v>5.2631578947368397E-2</v>
      </c>
      <c r="F707">
        <f t="shared" si="22"/>
        <v>0.129943502824858</v>
      </c>
      <c r="G707">
        <f t="shared" si="23"/>
        <v>0.171875</v>
      </c>
      <c r="H707" s="4"/>
      <c r="I707" t="s">
        <v>1321</v>
      </c>
      <c r="J707" s="4" t="s">
        <v>1268</v>
      </c>
      <c r="K707">
        <v>0.129943502824858</v>
      </c>
      <c r="M707" t="s">
        <v>1321</v>
      </c>
      <c r="N707" t="s">
        <v>1268</v>
      </c>
      <c r="O707">
        <v>0.171875</v>
      </c>
    </row>
    <row r="708" spans="1:15" x14ac:dyDescent="0.55000000000000004">
      <c r="A708" t="s">
        <v>3869</v>
      </c>
      <c r="B708" t="s">
        <v>3844</v>
      </c>
      <c r="C708" s="4" t="s">
        <v>2259</v>
      </c>
      <c r="D708" s="4" t="s">
        <v>4289</v>
      </c>
      <c r="E708">
        <v>8.6956521739130405E-2</v>
      </c>
      <c r="F708">
        <f t="shared" si="22"/>
        <v>0.16959064327485299</v>
      </c>
      <c r="G708">
        <f t="shared" si="23"/>
        <v>0.20481927710843301</v>
      </c>
      <c r="H708" s="4"/>
      <c r="I708" t="s">
        <v>1321</v>
      </c>
      <c r="J708" s="4" t="s">
        <v>1340</v>
      </c>
      <c r="K708">
        <v>0.16959064327485299</v>
      </c>
      <c r="M708" t="s">
        <v>1321</v>
      </c>
      <c r="N708" t="s">
        <v>1340</v>
      </c>
      <c r="O708">
        <v>0.20481927710843301</v>
      </c>
    </row>
    <row r="709" spans="1:15" x14ac:dyDescent="0.55000000000000004">
      <c r="A709" t="s">
        <v>3869</v>
      </c>
      <c r="B709" t="s">
        <v>3819</v>
      </c>
      <c r="C709" s="4" t="s">
        <v>2260</v>
      </c>
      <c r="D709" s="4" t="s">
        <v>4290</v>
      </c>
      <c r="E709">
        <v>9.8901098901098897E-2</v>
      </c>
      <c r="F709">
        <f t="shared" si="22"/>
        <v>0.17647058823529399</v>
      </c>
      <c r="G709">
        <f t="shared" si="23"/>
        <v>0.17647058823529399</v>
      </c>
      <c r="H709" s="4"/>
      <c r="I709" t="s">
        <v>1321</v>
      </c>
      <c r="J709" s="4" t="s">
        <v>1269</v>
      </c>
      <c r="K709">
        <v>0.17647058823529399</v>
      </c>
      <c r="M709" t="s">
        <v>1321</v>
      </c>
      <c r="N709" t="s">
        <v>1269</v>
      </c>
      <c r="O709">
        <v>0.17647058823529399</v>
      </c>
    </row>
    <row r="710" spans="1:15" x14ac:dyDescent="0.55000000000000004">
      <c r="A710" t="s">
        <v>3869</v>
      </c>
      <c r="B710" t="s">
        <v>3820</v>
      </c>
      <c r="C710" s="4" t="s">
        <v>2261</v>
      </c>
      <c r="D710" s="4" t="s">
        <v>4291</v>
      </c>
      <c r="E710">
        <v>8.6956521739130405E-2</v>
      </c>
      <c r="F710">
        <f t="shared" si="22"/>
        <v>0.16279069767441801</v>
      </c>
      <c r="G710">
        <f t="shared" si="23"/>
        <v>0.185770750988142</v>
      </c>
      <c r="H710" s="4"/>
      <c r="I710" t="s">
        <v>1321</v>
      </c>
      <c r="J710" s="4" t="s">
        <v>1270</v>
      </c>
      <c r="K710">
        <v>0.16279069767441801</v>
      </c>
      <c r="M710" t="s">
        <v>1321</v>
      </c>
      <c r="N710" t="s">
        <v>1270</v>
      </c>
      <c r="O710">
        <v>0.185770750988142</v>
      </c>
    </row>
    <row r="711" spans="1:15" x14ac:dyDescent="0.55000000000000004">
      <c r="A711" t="s">
        <v>3869</v>
      </c>
      <c r="B711" t="s">
        <v>3821</v>
      </c>
      <c r="C711" s="4" t="s">
        <v>2262</v>
      </c>
      <c r="D711" s="4" t="s">
        <v>3072</v>
      </c>
      <c r="E711">
        <v>0.219512195121951</v>
      </c>
      <c r="F711">
        <f t="shared" si="22"/>
        <v>0.29032258064516098</v>
      </c>
      <c r="G711">
        <f t="shared" si="23"/>
        <v>0.29310344827586199</v>
      </c>
      <c r="H711" s="4"/>
      <c r="I711" t="s">
        <v>1321</v>
      </c>
      <c r="J711" s="4" t="s">
        <v>1271</v>
      </c>
      <c r="K711">
        <v>0.29032258064516098</v>
      </c>
      <c r="M711" t="s">
        <v>1321</v>
      </c>
      <c r="N711" t="s">
        <v>1271</v>
      </c>
      <c r="O711">
        <v>0.29310344827586199</v>
      </c>
    </row>
    <row r="712" spans="1:15" x14ac:dyDescent="0.55000000000000004">
      <c r="A712" t="s">
        <v>3869</v>
      </c>
      <c r="B712" t="s">
        <v>3822</v>
      </c>
      <c r="C712" s="4" t="s">
        <v>2263</v>
      </c>
      <c r="D712" s="4" t="s">
        <v>4292</v>
      </c>
      <c r="E712">
        <v>8.6956521739130405E-2</v>
      </c>
      <c r="F712">
        <f t="shared" si="22"/>
        <v>0.19047619047618999</v>
      </c>
      <c r="G712">
        <f t="shared" si="23"/>
        <v>0.20481927710843301</v>
      </c>
      <c r="H712" s="4"/>
      <c r="I712" t="s">
        <v>1321</v>
      </c>
      <c r="J712" s="4" t="s">
        <v>1272</v>
      </c>
      <c r="K712">
        <v>0.19047619047618999</v>
      </c>
      <c r="M712" t="s">
        <v>1321</v>
      </c>
      <c r="N712" t="s">
        <v>1272</v>
      </c>
      <c r="O712">
        <v>0.20481927710843301</v>
      </c>
    </row>
    <row r="713" spans="1:15" x14ac:dyDescent="0.55000000000000004">
      <c r="A713" t="s">
        <v>3869</v>
      </c>
      <c r="B713" t="s">
        <v>3845</v>
      </c>
      <c r="C713" s="4" t="s">
        <v>2264</v>
      </c>
      <c r="D713" s="4" t="s">
        <v>4293</v>
      </c>
      <c r="E713">
        <v>0.11111111111111099</v>
      </c>
      <c r="F713">
        <f t="shared" si="22"/>
        <v>0.234567901234567</v>
      </c>
      <c r="G713">
        <f t="shared" si="23"/>
        <v>0.234567901234567</v>
      </c>
      <c r="H713" s="4"/>
      <c r="I713" t="s">
        <v>1321</v>
      </c>
      <c r="J713" s="4" t="s">
        <v>1315</v>
      </c>
      <c r="K713">
        <v>0.234567901234567</v>
      </c>
      <c r="M713" t="s">
        <v>1321</v>
      </c>
      <c r="N713" t="s">
        <v>1315</v>
      </c>
      <c r="O713">
        <v>0.234567901234567</v>
      </c>
    </row>
    <row r="714" spans="1:15" x14ac:dyDescent="0.55000000000000004">
      <c r="A714" t="s">
        <v>3869</v>
      </c>
      <c r="B714" t="s">
        <v>3846</v>
      </c>
      <c r="C714" s="4" t="s">
        <v>2265</v>
      </c>
      <c r="D714" s="4" t="s">
        <v>4294</v>
      </c>
      <c r="E714">
        <v>6.3829787234042507E-2</v>
      </c>
      <c r="F714">
        <f t="shared" si="22"/>
        <v>0.123595505617977</v>
      </c>
      <c r="G714">
        <f t="shared" si="23"/>
        <v>0.16279069767441801</v>
      </c>
      <c r="H714" s="4"/>
      <c r="I714" t="s">
        <v>1321</v>
      </c>
      <c r="J714" s="4" t="s">
        <v>1316</v>
      </c>
      <c r="K714">
        <v>0.123595505617977</v>
      </c>
      <c r="M714" t="s">
        <v>1321</v>
      </c>
      <c r="N714" t="s">
        <v>1316</v>
      </c>
      <c r="O714">
        <v>0.16279069767441801</v>
      </c>
    </row>
    <row r="715" spans="1:15" x14ac:dyDescent="0.55000000000000004">
      <c r="A715" t="s">
        <v>3869</v>
      </c>
      <c r="B715" t="s">
        <v>3823</v>
      </c>
      <c r="C715" s="4" t="s">
        <v>2266</v>
      </c>
      <c r="D715" s="4" t="s">
        <v>4295</v>
      </c>
      <c r="E715">
        <v>8.6956521739130405E-2</v>
      </c>
      <c r="F715">
        <f t="shared" si="22"/>
        <v>0.15606936416184899</v>
      </c>
      <c r="G715">
        <f t="shared" si="23"/>
        <v>0.185770750988142</v>
      </c>
      <c r="H715" s="4"/>
      <c r="I715" t="s">
        <v>1321</v>
      </c>
      <c r="J715" s="4" t="s">
        <v>1273</v>
      </c>
      <c r="K715">
        <v>0.15606936416184899</v>
      </c>
      <c r="M715" t="s">
        <v>1321</v>
      </c>
      <c r="N715" t="s">
        <v>1273</v>
      </c>
      <c r="O715">
        <v>0.185770750988142</v>
      </c>
    </row>
    <row r="716" spans="1:15" x14ac:dyDescent="0.55000000000000004">
      <c r="A716" t="s">
        <v>3869</v>
      </c>
      <c r="B716" t="s">
        <v>3824</v>
      </c>
      <c r="C716" s="4" t="s">
        <v>4296</v>
      </c>
      <c r="D716" s="4" t="s">
        <v>1719</v>
      </c>
      <c r="E716">
        <v>7.5268817204300995E-2</v>
      </c>
      <c r="F716">
        <f t="shared" si="22"/>
        <v>0.15606936416184899</v>
      </c>
      <c r="G716">
        <f t="shared" si="23"/>
        <v>0.19521912350597601</v>
      </c>
      <c r="H716" s="4"/>
      <c r="I716" t="s">
        <v>1321</v>
      </c>
      <c r="J716" s="4" t="s">
        <v>1255</v>
      </c>
      <c r="K716">
        <v>0.15606936416184899</v>
      </c>
      <c r="M716" t="s">
        <v>1321</v>
      </c>
      <c r="N716" t="s">
        <v>1255</v>
      </c>
      <c r="O716">
        <v>0.19521912350597601</v>
      </c>
    </row>
    <row r="717" spans="1:15" x14ac:dyDescent="0.55000000000000004">
      <c r="A717" t="s">
        <v>3869</v>
      </c>
      <c r="B717" t="s">
        <v>3847</v>
      </c>
      <c r="C717" s="4" t="s">
        <v>2267</v>
      </c>
      <c r="D717" s="4" t="s">
        <v>3528</v>
      </c>
      <c r="E717">
        <v>0.13636363636363599</v>
      </c>
      <c r="F717">
        <f t="shared" si="22"/>
        <v>0.20481927710843301</v>
      </c>
      <c r="G717">
        <f t="shared" si="23"/>
        <v>0.23966942148760301</v>
      </c>
      <c r="H717" s="4"/>
      <c r="I717" t="s">
        <v>1321</v>
      </c>
      <c r="J717" s="4" t="s">
        <v>1296</v>
      </c>
      <c r="K717">
        <v>0.20481927710843301</v>
      </c>
      <c r="M717" t="s">
        <v>1321</v>
      </c>
      <c r="N717" t="s">
        <v>1296</v>
      </c>
      <c r="O717">
        <v>0.23966942148760301</v>
      </c>
    </row>
    <row r="718" spans="1:15" x14ac:dyDescent="0.55000000000000004">
      <c r="A718" t="s">
        <v>3869</v>
      </c>
      <c r="B718" t="s">
        <v>3825</v>
      </c>
      <c r="C718" s="4" t="s">
        <v>2268</v>
      </c>
      <c r="D718" s="4" t="s">
        <v>4297</v>
      </c>
      <c r="E718">
        <v>6.3829787234042507E-2</v>
      </c>
      <c r="F718">
        <f t="shared" si="22"/>
        <v>0.13636363636363599</v>
      </c>
      <c r="G718">
        <f t="shared" si="23"/>
        <v>0.15830115830115801</v>
      </c>
      <c r="H718" s="4"/>
      <c r="I718" t="s">
        <v>1321</v>
      </c>
      <c r="J718" s="4" t="s">
        <v>1274</v>
      </c>
      <c r="K718">
        <v>0.13636363636363599</v>
      </c>
      <c r="M718" t="s">
        <v>1321</v>
      </c>
      <c r="N718" t="s">
        <v>1274</v>
      </c>
      <c r="O718">
        <v>0.15830115830115801</v>
      </c>
    </row>
    <row r="719" spans="1:15" x14ac:dyDescent="0.55000000000000004">
      <c r="A719" t="s">
        <v>3869</v>
      </c>
      <c r="B719" t="s">
        <v>3848</v>
      </c>
      <c r="C719" s="4" t="s">
        <v>2269</v>
      </c>
      <c r="D719" s="4" t="s">
        <v>4298</v>
      </c>
      <c r="E719">
        <v>0.14942528735632099</v>
      </c>
      <c r="F719">
        <f t="shared" si="22"/>
        <v>0.183431952662721</v>
      </c>
      <c r="G719">
        <f t="shared" si="23"/>
        <v>0.219512195121951</v>
      </c>
      <c r="H719" s="4"/>
      <c r="I719" t="s">
        <v>1321</v>
      </c>
      <c r="J719" s="4" t="s">
        <v>1326</v>
      </c>
      <c r="K719">
        <v>0.183431952662721</v>
      </c>
      <c r="M719" t="s">
        <v>1321</v>
      </c>
      <c r="N719" t="s">
        <v>1326</v>
      </c>
      <c r="O719">
        <v>0.219512195121951</v>
      </c>
    </row>
    <row r="720" spans="1:15" x14ac:dyDescent="0.55000000000000004">
      <c r="A720" t="s">
        <v>3869</v>
      </c>
      <c r="B720" t="s">
        <v>3849</v>
      </c>
      <c r="C720" s="4" t="s">
        <v>2270</v>
      </c>
      <c r="D720" s="4" t="s">
        <v>4299</v>
      </c>
      <c r="E720">
        <v>0.13636363636363599</v>
      </c>
      <c r="F720">
        <f t="shared" si="22"/>
        <v>0.219512195121951</v>
      </c>
      <c r="G720">
        <f t="shared" si="23"/>
        <v>0.255230125523012</v>
      </c>
      <c r="H720" s="4"/>
      <c r="I720" t="s">
        <v>1321</v>
      </c>
      <c r="J720" s="4" t="s">
        <v>1329</v>
      </c>
      <c r="K720">
        <v>0.219512195121951</v>
      </c>
      <c r="M720" t="s">
        <v>1321</v>
      </c>
      <c r="N720" t="s">
        <v>1329</v>
      </c>
      <c r="O720">
        <v>0.255230125523012</v>
      </c>
    </row>
    <row r="721" spans="1:15" x14ac:dyDescent="0.55000000000000004">
      <c r="A721" t="s">
        <v>3869</v>
      </c>
      <c r="B721" t="s">
        <v>3850</v>
      </c>
      <c r="C721" s="4" t="s">
        <v>2271</v>
      </c>
      <c r="D721" s="4" t="s">
        <v>4300</v>
      </c>
      <c r="E721">
        <v>0.16279069767441801</v>
      </c>
      <c r="F721">
        <f t="shared" si="22"/>
        <v>0.17647058823529399</v>
      </c>
      <c r="G721">
        <f t="shared" si="23"/>
        <v>0.219512195121951</v>
      </c>
      <c r="H721" s="4"/>
      <c r="I721" t="s">
        <v>1321</v>
      </c>
      <c r="J721" s="4" t="s">
        <v>1323</v>
      </c>
      <c r="K721">
        <v>0.17647058823529399</v>
      </c>
      <c r="M721" t="s">
        <v>1321</v>
      </c>
      <c r="N721" t="s">
        <v>1323</v>
      </c>
      <c r="O721">
        <v>0.219512195121951</v>
      </c>
    </row>
    <row r="722" spans="1:15" x14ac:dyDescent="0.55000000000000004">
      <c r="A722" t="s">
        <v>3869</v>
      </c>
      <c r="B722" t="s">
        <v>4495</v>
      </c>
      <c r="C722" s="4" t="s">
        <v>2272</v>
      </c>
      <c r="D722" s="4" t="s">
        <v>4301</v>
      </c>
      <c r="E722">
        <v>0.20481927710843301</v>
      </c>
      <c r="F722">
        <f t="shared" si="22"/>
        <v>0.273885350318471</v>
      </c>
      <c r="G722">
        <f t="shared" si="23"/>
        <v>0.26050420168067201</v>
      </c>
      <c r="H722" s="4"/>
      <c r="I722" t="s">
        <v>1321</v>
      </c>
      <c r="J722" s="4" t="s">
        <v>1275</v>
      </c>
      <c r="K722">
        <v>0.273885350318471</v>
      </c>
      <c r="M722" t="s">
        <v>1321</v>
      </c>
      <c r="N722" t="s">
        <v>1275</v>
      </c>
      <c r="O722">
        <v>0.26050420168067201</v>
      </c>
    </row>
    <row r="723" spans="1:15" x14ac:dyDescent="0.55000000000000004">
      <c r="A723" t="s">
        <v>3870</v>
      </c>
      <c r="B723" t="s">
        <v>3840</v>
      </c>
      <c r="C723" s="4" t="s">
        <v>2273</v>
      </c>
      <c r="D723" s="4" t="s">
        <v>2723</v>
      </c>
      <c r="E723">
        <v>0.40845070422535201</v>
      </c>
      <c r="F723">
        <f t="shared" si="22"/>
        <v>0.39860139860139798</v>
      </c>
      <c r="G723">
        <f t="shared" si="23"/>
        <v>0.45631067961165001</v>
      </c>
      <c r="H723" s="4"/>
      <c r="I723" t="s">
        <v>1307</v>
      </c>
      <c r="J723" s="4" t="s">
        <v>1361</v>
      </c>
      <c r="K723">
        <v>0.39860139860139798</v>
      </c>
      <c r="M723" t="s">
        <v>1307</v>
      </c>
      <c r="N723" t="s">
        <v>1361</v>
      </c>
      <c r="O723">
        <v>0.45631067961165001</v>
      </c>
    </row>
    <row r="724" spans="1:15" x14ac:dyDescent="0.55000000000000004">
      <c r="A724" t="s">
        <v>3870</v>
      </c>
      <c r="B724" t="s">
        <v>3810</v>
      </c>
      <c r="C724" s="4" t="s">
        <v>2274</v>
      </c>
      <c r="D724" s="4" t="s">
        <v>2742</v>
      </c>
      <c r="E724">
        <v>0.13636363636363599</v>
      </c>
      <c r="F724">
        <f t="shared" si="22"/>
        <v>0.22699386503067401</v>
      </c>
      <c r="G724">
        <f t="shared" si="23"/>
        <v>0.244813278008298</v>
      </c>
      <c r="H724" s="4"/>
      <c r="I724" t="s">
        <v>1307</v>
      </c>
      <c r="J724" s="4" t="s">
        <v>1260</v>
      </c>
      <c r="K724">
        <v>0.22699386503067401</v>
      </c>
      <c r="M724" t="s">
        <v>1307</v>
      </c>
      <c r="N724" t="s">
        <v>1260</v>
      </c>
      <c r="O724">
        <v>0.244813278008298</v>
      </c>
    </row>
    <row r="725" spans="1:15" x14ac:dyDescent="0.55000000000000004">
      <c r="A725" t="s">
        <v>3870</v>
      </c>
      <c r="B725" t="s">
        <v>3841</v>
      </c>
      <c r="C725" s="4" t="s">
        <v>2275</v>
      </c>
      <c r="D725" s="4" t="s">
        <v>4302</v>
      </c>
      <c r="E725">
        <v>0.16279069767441801</v>
      </c>
      <c r="F725">
        <f t="shared" si="22"/>
        <v>0.24223602484472001</v>
      </c>
      <c r="G725">
        <f t="shared" si="23"/>
        <v>0.27659574468085102</v>
      </c>
      <c r="H725" s="4"/>
      <c r="I725" t="s">
        <v>1307</v>
      </c>
      <c r="J725" s="4" t="s">
        <v>1291</v>
      </c>
      <c r="K725">
        <v>0.24223602484472001</v>
      </c>
      <c r="M725" t="s">
        <v>1307</v>
      </c>
      <c r="N725" t="s">
        <v>1291</v>
      </c>
      <c r="O725">
        <v>0.27659574468085102</v>
      </c>
    </row>
    <row r="726" spans="1:15" x14ac:dyDescent="0.55000000000000004">
      <c r="A726" t="s">
        <v>3870</v>
      </c>
      <c r="B726" t="s">
        <v>3811</v>
      </c>
      <c r="C726" s="4" t="s">
        <v>2276</v>
      </c>
      <c r="D726" s="4" t="s">
        <v>4303</v>
      </c>
      <c r="E726">
        <v>6.3829787234042507E-2</v>
      </c>
      <c r="F726">
        <f t="shared" si="22"/>
        <v>0.19047619047618999</v>
      </c>
      <c r="G726">
        <f t="shared" si="23"/>
        <v>0.19047619047618999</v>
      </c>
      <c r="H726" s="4"/>
      <c r="I726" t="s">
        <v>1307</v>
      </c>
      <c r="J726" s="4" t="s">
        <v>1261</v>
      </c>
      <c r="K726">
        <v>0.19047619047618999</v>
      </c>
      <c r="M726" t="s">
        <v>1307</v>
      </c>
      <c r="N726" t="s">
        <v>1261</v>
      </c>
      <c r="O726">
        <v>0.19047619047618999</v>
      </c>
    </row>
    <row r="727" spans="1:15" x14ac:dyDescent="0.55000000000000004">
      <c r="A727" t="s">
        <v>3870</v>
      </c>
      <c r="B727" t="s">
        <v>3842</v>
      </c>
      <c r="C727" s="4" t="s">
        <v>2277</v>
      </c>
      <c r="D727" s="4" t="s">
        <v>2808</v>
      </c>
      <c r="E727">
        <v>0.42857142857142799</v>
      </c>
      <c r="F727">
        <f t="shared" si="22"/>
        <v>0.50375939849623996</v>
      </c>
      <c r="G727">
        <f t="shared" si="23"/>
        <v>0.52284263959390798</v>
      </c>
      <c r="H727" s="4"/>
      <c r="I727" t="s">
        <v>1307</v>
      </c>
      <c r="J727" s="4" t="s">
        <v>1308</v>
      </c>
      <c r="K727">
        <v>0.50375939849623996</v>
      </c>
      <c r="M727" t="s">
        <v>1307</v>
      </c>
      <c r="N727" t="s">
        <v>1308</v>
      </c>
      <c r="O727">
        <v>0.52284263959390798</v>
      </c>
    </row>
    <row r="728" spans="1:15" x14ac:dyDescent="0.55000000000000004">
      <c r="A728" t="s">
        <v>3870</v>
      </c>
      <c r="B728" t="s">
        <v>3812</v>
      </c>
      <c r="C728" s="4" t="s">
        <v>2278</v>
      </c>
      <c r="D728" s="4" t="s">
        <v>4304</v>
      </c>
      <c r="E728">
        <v>0.123595505617977</v>
      </c>
      <c r="F728">
        <f t="shared" si="22"/>
        <v>0.24223602484472001</v>
      </c>
      <c r="G728">
        <f t="shared" si="23"/>
        <v>0.27118644067796599</v>
      </c>
      <c r="H728" s="4"/>
      <c r="I728" t="s">
        <v>1307</v>
      </c>
      <c r="J728" s="4" t="s">
        <v>1262</v>
      </c>
      <c r="K728">
        <v>0.24223602484472001</v>
      </c>
      <c r="M728" t="s">
        <v>1307</v>
      </c>
      <c r="N728" t="s">
        <v>1262</v>
      </c>
      <c r="O728">
        <v>0.27118644067796599</v>
      </c>
    </row>
    <row r="729" spans="1:15" x14ac:dyDescent="0.55000000000000004">
      <c r="A729" t="s">
        <v>3870</v>
      </c>
      <c r="B729" t="s">
        <v>3813</v>
      </c>
      <c r="C729" s="4" t="s">
        <v>2279</v>
      </c>
      <c r="D729" s="4" t="s">
        <v>4305</v>
      </c>
      <c r="E729">
        <v>0.14942528735632099</v>
      </c>
      <c r="F729">
        <f t="shared" si="22"/>
        <v>0.25</v>
      </c>
      <c r="G729">
        <f t="shared" si="23"/>
        <v>0.25</v>
      </c>
      <c r="H729" s="4"/>
      <c r="I729" t="s">
        <v>1307</v>
      </c>
      <c r="J729" s="4" t="s">
        <v>1263</v>
      </c>
      <c r="K729">
        <v>0.25</v>
      </c>
      <c r="M729" t="s">
        <v>1307</v>
      </c>
      <c r="N729" t="s">
        <v>1263</v>
      </c>
      <c r="O729">
        <v>0.25</v>
      </c>
    </row>
    <row r="730" spans="1:15" x14ac:dyDescent="0.55000000000000004">
      <c r="A730" t="s">
        <v>3870</v>
      </c>
      <c r="B730" t="s">
        <v>3814</v>
      </c>
      <c r="C730" s="4" t="s">
        <v>2280</v>
      </c>
      <c r="D730" s="4" t="s">
        <v>2857</v>
      </c>
      <c r="E730">
        <v>0.16279069767441801</v>
      </c>
      <c r="F730">
        <f t="shared" si="22"/>
        <v>0.29870129870129802</v>
      </c>
      <c r="G730">
        <f t="shared" si="23"/>
        <v>0.32743362831858402</v>
      </c>
      <c r="H730" s="4"/>
      <c r="I730" t="s">
        <v>1307</v>
      </c>
      <c r="J730" s="4" t="s">
        <v>1264</v>
      </c>
      <c r="K730">
        <v>0.29870129870129802</v>
      </c>
      <c r="M730" t="s">
        <v>1307</v>
      </c>
      <c r="N730" t="s">
        <v>1264</v>
      </c>
      <c r="O730">
        <v>0.32743362831858402</v>
      </c>
    </row>
    <row r="731" spans="1:15" x14ac:dyDescent="0.55000000000000004">
      <c r="A731" t="s">
        <v>3870</v>
      </c>
      <c r="B731" t="s">
        <v>3843</v>
      </c>
      <c r="C731" s="4" t="s">
        <v>2281</v>
      </c>
      <c r="D731" s="4" t="s">
        <v>3537</v>
      </c>
      <c r="E731">
        <v>0.17647058823529399</v>
      </c>
      <c r="F731">
        <f t="shared" si="22"/>
        <v>0.234567901234567</v>
      </c>
      <c r="G731">
        <f t="shared" si="23"/>
        <v>0.23966942148760301</v>
      </c>
      <c r="H731" s="4"/>
      <c r="I731" t="s">
        <v>1307</v>
      </c>
      <c r="J731" s="4" t="s">
        <v>1309</v>
      </c>
      <c r="K731">
        <v>0.234567901234567</v>
      </c>
      <c r="M731" t="s">
        <v>1307</v>
      </c>
      <c r="N731" t="s">
        <v>1309</v>
      </c>
      <c r="O731">
        <v>0.23966942148760301</v>
      </c>
    </row>
    <row r="732" spans="1:15" x14ac:dyDescent="0.55000000000000004">
      <c r="A732" t="s">
        <v>3870</v>
      </c>
      <c r="B732" t="s">
        <v>3815</v>
      </c>
      <c r="C732" s="4" t="s">
        <v>2282</v>
      </c>
      <c r="D732" s="4" t="s">
        <v>4306</v>
      </c>
      <c r="E732">
        <v>0.13636363636363599</v>
      </c>
      <c r="F732">
        <f t="shared" si="22"/>
        <v>0.22699386503067401</v>
      </c>
      <c r="G732">
        <f t="shared" si="23"/>
        <v>0.234567901234567</v>
      </c>
      <c r="H732" s="4"/>
      <c r="I732" t="s">
        <v>1307</v>
      </c>
      <c r="J732" s="4" t="s">
        <v>1265</v>
      </c>
      <c r="K732">
        <v>0.22699386503067401</v>
      </c>
      <c r="M732" t="s">
        <v>1307</v>
      </c>
      <c r="N732" t="s">
        <v>1265</v>
      </c>
      <c r="O732">
        <v>0.234567901234567</v>
      </c>
    </row>
    <row r="733" spans="1:15" x14ac:dyDescent="0.55000000000000004">
      <c r="A733" t="s">
        <v>3870</v>
      </c>
      <c r="B733" t="s">
        <v>3816</v>
      </c>
      <c r="C733" s="4" t="s">
        <v>2283</v>
      </c>
      <c r="D733" s="4" t="s">
        <v>4307</v>
      </c>
      <c r="E733">
        <v>0.16279069767441801</v>
      </c>
      <c r="F733">
        <f t="shared" si="22"/>
        <v>0.25786163522012501</v>
      </c>
      <c r="G733">
        <f t="shared" si="23"/>
        <v>0.255230125523012</v>
      </c>
      <c r="H733" s="4"/>
      <c r="I733" t="s">
        <v>1307</v>
      </c>
      <c r="J733" s="4" t="s">
        <v>1266</v>
      </c>
      <c r="K733">
        <v>0.25786163522012501</v>
      </c>
      <c r="M733" t="s">
        <v>1307</v>
      </c>
      <c r="N733" t="s">
        <v>1266</v>
      </c>
      <c r="O733">
        <v>0.255230125523012</v>
      </c>
    </row>
    <row r="734" spans="1:15" x14ac:dyDescent="0.55000000000000004">
      <c r="A734" t="s">
        <v>3870</v>
      </c>
      <c r="B734" t="s">
        <v>3817</v>
      </c>
      <c r="C734" s="4" t="s">
        <v>2284</v>
      </c>
      <c r="D734" s="4" t="s">
        <v>2964</v>
      </c>
      <c r="E734">
        <v>0.20481927710843301</v>
      </c>
      <c r="F734">
        <f t="shared" si="22"/>
        <v>0.28205128205128199</v>
      </c>
      <c r="G734">
        <f t="shared" si="23"/>
        <v>0.27659574468085102</v>
      </c>
      <c r="H734" s="4"/>
      <c r="I734" t="s">
        <v>1307</v>
      </c>
      <c r="J734" s="4" t="s">
        <v>1267</v>
      </c>
      <c r="K734">
        <v>0.28205128205128199</v>
      </c>
      <c r="M734" t="s">
        <v>1307</v>
      </c>
      <c r="N734" t="s">
        <v>1267</v>
      </c>
      <c r="O734">
        <v>0.27659574468085102</v>
      </c>
    </row>
    <row r="735" spans="1:15" x14ac:dyDescent="0.55000000000000004">
      <c r="A735" t="s">
        <v>3870</v>
      </c>
      <c r="B735" t="s">
        <v>3818</v>
      </c>
      <c r="C735" s="4" t="s">
        <v>2285</v>
      </c>
      <c r="D735" s="4" t="s">
        <v>4308</v>
      </c>
      <c r="E735">
        <v>4.1666666666666602E-2</v>
      </c>
      <c r="F735">
        <f t="shared" si="22"/>
        <v>0.14942528735632099</v>
      </c>
      <c r="G735">
        <f t="shared" si="23"/>
        <v>0.2</v>
      </c>
      <c r="H735" s="4"/>
      <c r="I735" t="s">
        <v>1307</v>
      </c>
      <c r="J735" s="4" t="s">
        <v>1268</v>
      </c>
      <c r="K735">
        <v>0.14942528735632099</v>
      </c>
      <c r="M735" t="s">
        <v>1307</v>
      </c>
      <c r="N735" t="s">
        <v>1268</v>
      </c>
      <c r="O735">
        <v>0.2</v>
      </c>
    </row>
    <row r="736" spans="1:15" x14ac:dyDescent="0.55000000000000004">
      <c r="A736" t="s">
        <v>3870</v>
      </c>
      <c r="B736" t="s">
        <v>3844</v>
      </c>
      <c r="C736" s="4" t="s">
        <v>2286</v>
      </c>
      <c r="D736" s="4" t="s">
        <v>4309</v>
      </c>
      <c r="E736">
        <v>0.14942528735632099</v>
      </c>
      <c r="F736">
        <f t="shared" si="22"/>
        <v>0.22699386503067401</v>
      </c>
      <c r="G736">
        <f t="shared" si="23"/>
        <v>0.244813278008298</v>
      </c>
      <c r="H736" s="4"/>
      <c r="I736" t="s">
        <v>1307</v>
      </c>
      <c r="J736" s="4" t="s">
        <v>1340</v>
      </c>
      <c r="K736">
        <v>0.22699386503067401</v>
      </c>
      <c r="M736" t="s">
        <v>1307</v>
      </c>
      <c r="N736" t="s">
        <v>1340</v>
      </c>
      <c r="O736">
        <v>0.244813278008298</v>
      </c>
    </row>
    <row r="737" spans="1:15" x14ac:dyDescent="0.55000000000000004">
      <c r="A737" t="s">
        <v>3870</v>
      </c>
      <c r="B737" t="s">
        <v>3819</v>
      </c>
      <c r="C737" s="4" t="s">
        <v>2287</v>
      </c>
      <c r="D737" s="4" t="s">
        <v>4310</v>
      </c>
      <c r="E737">
        <v>0.14942528735632099</v>
      </c>
      <c r="F737">
        <f t="shared" si="22"/>
        <v>0.219512195121951</v>
      </c>
      <c r="G737">
        <f t="shared" si="23"/>
        <v>0.22448979591836701</v>
      </c>
      <c r="H737" s="4"/>
      <c r="I737" t="s">
        <v>1307</v>
      </c>
      <c r="J737" s="4" t="s">
        <v>1269</v>
      </c>
      <c r="K737">
        <v>0.219512195121951</v>
      </c>
      <c r="M737" t="s">
        <v>1307</v>
      </c>
      <c r="N737" t="s">
        <v>1269</v>
      </c>
      <c r="O737">
        <v>0.22448979591836701</v>
      </c>
    </row>
    <row r="738" spans="1:15" x14ac:dyDescent="0.55000000000000004">
      <c r="A738" t="s">
        <v>3870</v>
      </c>
      <c r="B738" t="s">
        <v>3820</v>
      </c>
      <c r="C738" s="4" t="s">
        <v>2288</v>
      </c>
      <c r="D738" s="4" t="s">
        <v>3538</v>
      </c>
      <c r="E738">
        <v>0.16279069767441801</v>
      </c>
      <c r="F738">
        <f t="shared" si="22"/>
        <v>0.20481927710843301</v>
      </c>
      <c r="G738">
        <f t="shared" si="23"/>
        <v>0.22950819672131101</v>
      </c>
      <c r="H738" s="4"/>
      <c r="I738" t="s">
        <v>1307</v>
      </c>
      <c r="J738" s="4" t="s">
        <v>1270</v>
      </c>
      <c r="K738">
        <v>0.20481927710843301</v>
      </c>
      <c r="M738" t="s">
        <v>1307</v>
      </c>
      <c r="N738" t="s">
        <v>1270</v>
      </c>
      <c r="O738">
        <v>0.22950819672131101</v>
      </c>
    </row>
    <row r="739" spans="1:15" x14ac:dyDescent="0.55000000000000004">
      <c r="A739" t="s">
        <v>3870</v>
      </c>
      <c r="B739" t="s">
        <v>3821</v>
      </c>
      <c r="C739" s="4" t="s">
        <v>2289</v>
      </c>
      <c r="D739" s="4" t="s">
        <v>3073</v>
      </c>
      <c r="E739">
        <v>0.17647058823529399</v>
      </c>
      <c r="F739">
        <f t="shared" si="22"/>
        <v>0.25786163522012501</v>
      </c>
      <c r="G739">
        <f t="shared" si="23"/>
        <v>0.255230125523012</v>
      </c>
      <c r="H739" s="4"/>
      <c r="I739" t="s">
        <v>1307</v>
      </c>
      <c r="J739" s="4" t="s">
        <v>1271</v>
      </c>
      <c r="K739">
        <v>0.25786163522012501</v>
      </c>
      <c r="M739" t="s">
        <v>1307</v>
      </c>
      <c r="N739" t="s">
        <v>1271</v>
      </c>
      <c r="O739">
        <v>0.255230125523012</v>
      </c>
    </row>
    <row r="740" spans="1:15" x14ac:dyDescent="0.55000000000000004">
      <c r="A740" t="s">
        <v>3870</v>
      </c>
      <c r="B740" t="s">
        <v>3822</v>
      </c>
      <c r="C740" s="4" t="s">
        <v>2290</v>
      </c>
      <c r="D740" s="4" t="s">
        <v>3101</v>
      </c>
      <c r="E740">
        <v>0.16279069767441801</v>
      </c>
      <c r="F740">
        <f t="shared" si="22"/>
        <v>0.22699386503067401</v>
      </c>
      <c r="G740">
        <f t="shared" si="23"/>
        <v>0.255230125523012</v>
      </c>
      <c r="H740" s="4"/>
      <c r="I740" t="s">
        <v>1307</v>
      </c>
      <c r="J740" s="4" t="s">
        <v>1272</v>
      </c>
      <c r="K740">
        <v>0.22699386503067401</v>
      </c>
      <c r="M740" t="s">
        <v>1307</v>
      </c>
      <c r="N740" t="s">
        <v>1272</v>
      </c>
      <c r="O740">
        <v>0.255230125523012</v>
      </c>
    </row>
    <row r="741" spans="1:15" x14ac:dyDescent="0.55000000000000004">
      <c r="A741" t="s">
        <v>3870</v>
      </c>
      <c r="B741" t="s">
        <v>3845</v>
      </c>
      <c r="C741" s="4" t="s">
        <v>2291</v>
      </c>
      <c r="D741" s="4" t="s">
        <v>3138</v>
      </c>
      <c r="E741">
        <v>0.19047619047618999</v>
      </c>
      <c r="F741">
        <f t="shared" si="22"/>
        <v>0.30718954248365998</v>
      </c>
      <c r="G741">
        <f t="shared" si="23"/>
        <v>0.3215859030837</v>
      </c>
      <c r="H741" s="4"/>
      <c r="I741" t="s">
        <v>1307</v>
      </c>
      <c r="J741" s="4" t="s">
        <v>1315</v>
      </c>
      <c r="K741">
        <v>0.30718954248365998</v>
      </c>
      <c r="M741" t="s">
        <v>1307</v>
      </c>
      <c r="N741" t="s">
        <v>1315</v>
      </c>
      <c r="O741">
        <v>0.3215859030837</v>
      </c>
    </row>
    <row r="742" spans="1:15" x14ac:dyDescent="0.55000000000000004">
      <c r="A742" t="s">
        <v>3870</v>
      </c>
      <c r="B742" t="s">
        <v>3846</v>
      </c>
      <c r="C742" s="4" t="s">
        <v>2292</v>
      </c>
      <c r="D742" s="4" t="s">
        <v>4311</v>
      </c>
      <c r="E742">
        <v>0.16279069767441801</v>
      </c>
      <c r="F742">
        <f t="shared" si="22"/>
        <v>0.19047619047618999</v>
      </c>
      <c r="G742">
        <f t="shared" si="23"/>
        <v>0.23966942148760301</v>
      </c>
      <c r="H742" s="4"/>
      <c r="I742" t="s">
        <v>1307</v>
      </c>
      <c r="J742" s="4" t="s">
        <v>1316</v>
      </c>
      <c r="K742">
        <v>0.19047619047618999</v>
      </c>
      <c r="M742" t="s">
        <v>1307</v>
      </c>
      <c r="N742" t="s">
        <v>1316</v>
      </c>
      <c r="O742">
        <v>0.23966942148760301</v>
      </c>
    </row>
    <row r="743" spans="1:15" x14ac:dyDescent="0.55000000000000004">
      <c r="A743" t="s">
        <v>3870</v>
      </c>
      <c r="B743" t="s">
        <v>3823</v>
      </c>
      <c r="C743" s="4" t="s">
        <v>2293</v>
      </c>
      <c r="D743" s="4" t="s">
        <v>4312</v>
      </c>
      <c r="E743">
        <v>0.20481927710843301</v>
      </c>
      <c r="F743">
        <f t="shared" si="22"/>
        <v>0.21212121212121199</v>
      </c>
      <c r="G743">
        <f t="shared" si="23"/>
        <v>0.244813278008298</v>
      </c>
      <c r="H743" s="4"/>
      <c r="I743" t="s">
        <v>1307</v>
      </c>
      <c r="J743" s="4" t="s">
        <v>1273</v>
      </c>
      <c r="K743">
        <v>0.21212121212121199</v>
      </c>
      <c r="M743" t="s">
        <v>1307</v>
      </c>
      <c r="N743" t="s">
        <v>1273</v>
      </c>
      <c r="O743">
        <v>0.244813278008298</v>
      </c>
    </row>
    <row r="744" spans="1:15" x14ac:dyDescent="0.55000000000000004">
      <c r="A744" t="s">
        <v>3870</v>
      </c>
      <c r="B744" t="s">
        <v>3824</v>
      </c>
      <c r="C744" s="4" t="s">
        <v>2715</v>
      </c>
      <c r="D744" s="4" t="s">
        <v>1720</v>
      </c>
      <c r="E744">
        <v>0.20481927710843301</v>
      </c>
      <c r="F744">
        <f t="shared" si="22"/>
        <v>0.22699386503067401</v>
      </c>
      <c r="G744">
        <f t="shared" si="23"/>
        <v>0.25</v>
      </c>
      <c r="H744" s="4"/>
      <c r="I744" t="s">
        <v>1307</v>
      </c>
      <c r="J744" s="4" t="s">
        <v>1255</v>
      </c>
      <c r="K744">
        <v>0.22699386503067401</v>
      </c>
      <c r="M744" t="s">
        <v>1307</v>
      </c>
      <c r="N744" t="s">
        <v>1255</v>
      </c>
      <c r="O744">
        <v>0.25</v>
      </c>
    </row>
    <row r="745" spans="1:15" x14ac:dyDescent="0.55000000000000004">
      <c r="A745" t="s">
        <v>3870</v>
      </c>
      <c r="B745" t="s">
        <v>3847</v>
      </c>
      <c r="C745" s="4" t="s">
        <v>2294</v>
      </c>
      <c r="D745" s="4" t="s">
        <v>3230</v>
      </c>
      <c r="E745">
        <v>0.29870129870129802</v>
      </c>
      <c r="F745">
        <f t="shared" si="22"/>
        <v>0.32450331125827803</v>
      </c>
      <c r="G745">
        <f t="shared" si="23"/>
        <v>0.36986301369863001</v>
      </c>
      <c r="H745" s="4"/>
      <c r="I745" t="s">
        <v>1307</v>
      </c>
      <c r="J745" s="4" t="s">
        <v>1296</v>
      </c>
      <c r="K745">
        <v>0.32450331125827803</v>
      </c>
      <c r="M745" t="s">
        <v>1307</v>
      </c>
      <c r="N745" t="s">
        <v>1296</v>
      </c>
      <c r="O745">
        <v>0.36986301369863001</v>
      </c>
    </row>
    <row r="746" spans="1:15" x14ac:dyDescent="0.55000000000000004">
      <c r="A746" t="s">
        <v>3870</v>
      </c>
      <c r="B746" t="s">
        <v>3825</v>
      </c>
      <c r="C746" s="4" t="s">
        <v>2295</v>
      </c>
      <c r="D746" s="4" t="s">
        <v>3271</v>
      </c>
      <c r="E746">
        <v>0.17647058823529399</v>
      </c>
      <c r="F746">
        <f t="shared" si="22"/>
        <v>0.20481927710843301</v>
      </c>
      <c r="G746">
        <f t="shared" si="23"/>
        <v>0.244813278008298</v>
      </c>
      <c r="H746" s="4"/>
      <c r="I746" t="s">
        <v>1307</v>
      </c>
      <c r="J746" s="4" t="s">
        <v>1274</v>
      </c>
      <c r="K746">
        <v>0.20481927710843301</v>
      </c>
      <c r="M746" t="s">
        <v>1307</v>
      </c>
      <c r="N746" t="s">
        <v>1274</v>
      </c>
      <c r="O746">
        <v>0.244813278008298</v>
      </c>
    </row>
    <row r="747" spans="1:15" x14ac:dyDescent="0.55000000000000004">
      <c r="A747" t="s">
        <v>3870</v>
      </c>
      <c r="B747" t="s">
        <v>3848</v>
      </c>
      <c r="C747" s="4" t="s">
        <v>2296</v>
      </c>
      <c r="D747" s="4" t="s">
        <v>4313</v>
      </c>
      <c r="E747">
        <v>0.19047619047618999</v>
      </c>
      <c r="F747">
        <f t="shared" si="22"/>
        <v>0.24223602484472001</v>
      </c>
      <c r="G747">
        <f t="shared" si="23"/>
        <v>0.27659574468085102</v>
      </c>
      <c r="H747" s="4"/>
      <c r="I747" t="s">
        <v>1307</v>
      </c>
      <c r="J747" s="4" t="s">
        <v>1326</v>
      </c>
      <c r="K747">
        <v>0.24223602484472001</v>
      </c>
      <c r="M747" t="s">
        <v>1307</v>
      </c>
      <c r="N747" t="s">
        <v>1326</v>
      </c>
      <c r="O747">
        <v>0.27659574468085102</v>
      </c>
    </row>
    <row r="748" spans="1:15" x14ac:dyDescent="0.55000000000000004">
      <c r="A748" t="s">
        <v>3870</v>
      </c>
      <c r="B748" t="s">
        <v>3849</v>
      </c>
      <c r="C748" s="4" t="s">
        <v>2297</v>
      </c>
      <c r="D748" s="4" t="s">
        <v>4314</v>
      </c>
      <c r="E748">
        <v>0.19047619047618999</v>
      </c>
      <c r="F748">
        <f t="shared" si="22"/>
        <v>0.31578947368421001</v>
      </c>
      <c r="G748">
        <f t="shared" si="23"/>
        <v>0.33928571428571402</v>
      </c>
      <c r="H748" s="4"/>
      <c r="I748" t="s">
        <v>1307</v>
      </c>
      <c r="J748" s="4" t="s">
        <v>1329</v>
      </c>
      <c r="K748">
        <v>0.31578947368421001</v>
      </c>
      <c r="M748" t="s">
        <v>1307</v>
      </c>
      <c r="N748" t="s">
        <v>1329</v>
      </c>
      <c r="O748">
        <v>0.33928571428571402</v>
      </c>
    </row>
    <row r="749" spans="1:15" x14ac:dyDescent="0.55000000000000004">
      <c r="A749" t="s">
        <v>3870</v>
      </c>
      <c r="B749" t="s">
        <v>3850</v>
      </c>
      <c r="C749" s="4" t="s">
        <v>2298</v>
      </c>
      <c r="D749" s="4" t="s">
        <v>4315</v>
      </c>
      <c r="E749">
        <v>0.17647058823529399</v>
      </c>
      <c r="F749">
        <f t="shared" si="22"/>
        <v>0.21212121212121199</v>
      </c>
      <c r="G749">
        <f t="shared" si="23"/>
        <v>0.22448979591836701</v>
      </c>
      <c r="H749" s="4"/>
      <c r="I749" t="s">
        <v>1307</v>
      </c>
      <c r="J749" s="4" t="s">
        <v>1323</v>
      </c>
      <c r="K749">
        <v>0.21212121212121199</v>
      </c>
      <c r="M749" t="s">
        <v>1307</v>
      </c>
      <c r="N749" t="s">
        <v>1323</v>
      </c>
      <c r="O749">
        <v>0.22448979591836701</v>
      </c>
    </row>
    <row r="750" spans="1:15" x14ac:dyDescent="0.55000000000000004">
      <c r="A750" t="s">
        <v>3870</v>
      </c>
      <c r="B750" t="s">
        <v>4495</v>
      </c>
      <c r="C750" s="4" t="s">
        <v>2299</v>
      </c>
      <c r="D750" s="4" t="s">
        <v>3338</v>
      </c>
      <c r="E750">
        <v>0.47058823529411697</v>
      </c>
      <c r="F750">
        <f t="shared" si="22"/>
        <v>0.51515151515151503</v>
      </c>
      <c r="G750">
        <f t="shared" si="23"/>
        <v>0.52284263959390798</v>
      </c>
      <c r="H750" s="4"/>
      <c r="I750" t="s">
        <v>1307</v>
      </c>
      <c r="J750" s="4" t="s">
        <v>1275</v>
      </c>
      <c r="K750">
        <v>0.51515151515151503</v>
      </c>
      <c r="M750" t="s">
        <v>1307</v>
      </c>
      <c r="N750" t="s">
        <v>1275</v>
      </c>
      <c r="O750">
        <v>0.52284263959390798</v>
      </c>
    </row>
    <row r="751" spans="1:15" x14ac:dyDescent="0.55000000000000004">
      <c r="A751" t="s">
        <v>3894</v>
      </c>
      <c r="B751" t="s">
        <v>3810</v>
      </c>
      <c r="C751" s="4" t="s">
        <v>2300</v>
      </c>
      <c r="D751" s="4" t="s">
        <v>4316</v>
      </c>
      <c r="E751">
        <v>8.6956521739130405E-2</v>
      </c>
      <c r="F751">
        <f t="shared" si="22"/>
        <v>0.19760479041916101</v>
      </c>
      <c r="G751">
        <f t="shared" si="23"/>
        <v>0.21457489878542499</v>
      </c>
      <c r="H751" s="4"/>
      <c r="I751" t="s">
        <v>1361</v>
      </c>
      <c r="J751" s="4" t="s">
        <v>1260</v>
      </c>
      <c r="K751">
        <v>0.19760479041916101</v>
      </c>
      <c r="M751" t="s">
        <v>1361</v>
      </c>
      <c r="N751" t="s">
        <v>1260</v>
      </c>
      <c r="O751">
        <v>0.21457489878542499</v>
      </c>
    </row>
    <row r="752" spans="1:15" x14ac:dyDescent="0.55000000000000004">
      <c r="A752" t="s">
        <v>3894</v>
      </c>
      <c r="B752" t="s">
        <v>3841</v>
      </c>
      <c r="C752" s="4" t="s">
        <v>2301</v>
      </c>
      <c r="D752" s="4" t="s">
        <v>4317</v>
      </c>
      <c r="E752">
        <v>9.8901098901098897E-2</v>
      </c>
      <c r="F752">
        <f t="shared" si="22"/>
        <v>0.17647058823529399</v>
      </c>
      <c r="G752">
        <f t="shared" si="23"/>
        <v>0.234567901234567</v>
      </c>
      <c r="H752" s="4"/>
      <c r="I752" t="s">
        <v>1361</v>
      </c>
      <c r="J752" s="4" t="s">
        <v>1291</v>
      </c>
      <c r="K752">
        <v>0.17647058823529399</v>
      </c>
      <c r="M752" t="s">
        <v>1361</v>
      </c>
      <c r="N752" t="s">
        <v>1291</v>
      </c>
      <c r="O752">
        <v>0.234567901234567</v>
      </c>
    </row>
    <row r="753" spans="1:15" x14ac:dyDescent="0.55000000000000004">
      <c r="A753" t="s">
        <v>3894</v>
      </c>
      <c r="B753" t="s">
        <v>3811</v>
      </c>
      <c r="C753" s="4" t="s">
        <v>2302</v>
      </c>
      <c r="D753" s="4" t="s">
        <v>4318</v>
      </c>
      <c r="E753">
        <v>6.3829787234042507E-2</v>
      </c>
      <c r="F753">
        <f t="shared" si="22"/>
        <v>0.17647058823529399</v>
      </c>
      <c r="G753">
        <f t="shared" si="23"/>
        <v>0.20481927710843301</v>
      </c>
      <c r="H753" s="4"/>
      <c r="I753" t="s">
        <v>1361</v>
      </c>
      <c r="J753" s="4" t="s">
        <v>1261</v>
      </c>
      <c r="K753">
        <v>0.17647058823529399</v>
      </c>
      <c r="M753" t="s">
        <v>1361</v>
      </c>
      <c r="N753" t="s">
        <v>1261</v>
      </c>
      <c r="O753">
        <v>0.20481927710843301</v>
      </c>
    </row>
    <row r="754" spans="1:15" x14ac:dyDescent="0.55000000000000004">
      <c r="A754" t="s">
        <v>3894</v>
      </c>
      <c r="B754" t="s">
        <v>3842</v>
      </c>
      <c r="C754" s="4" t="s">
        <v>2303</v>
      </c>
      <c r="D754" s="4" t="s">
        <v>4319</v>
      </c>
      <c r="E754">
        <v>0.36986301369863001</v>
      </c>
      <c r="F754">
        <f t="shared" si="22"/>
        <v>0.40845070422535201</v>
      </c>
      <c r="G754">
        <f t="shared" si="23"/>
        <v>0.47058823529411697</v>
      </c>
      <c r="H754" s="4"/>
      <c r="I754" t="s">
        <v>1361</v>
      </c>
      <c r="J754" s="4" t="s">
        <v>1308</v>
      </c>
      <c r="K754">
        <v>0.40845070422535201</v>
      </c>
      <c r="M754" t="s">
        <v>1361</v>
      </c>
      <c r="N754" t="s">
        <v>1308</v>
      </c>
      <c r="O754">
        <v>0.47058823529411697</v>
      </c>
    </row>
    <row r="755" spans="1:15" x14ac:dyDescent="0.55000000000000004">
      <c r="A755" t="s">
        <v>3894</v>
      </c>
      <c r="B755" t="s">
        <v>3812</v>
      </c>
      <c r="C755" s="4" t="s">
        <v>2304</v>
      </c>
      <c r="D755" s="4" t="s">
        <v>4320</v>
      </c>
      <c r="E755">
        <v>4.1666666666666602E-2</v>
      </c>
      <c r="F755">
        <f t="shared" si="22"/>
        <v>0.17647058823529399</v>
      </c>
      <c r="G755">
        <f t="shared" si="23"/>
        <v>0.19521912350597601</v>
      </c>
      <c r="H755" s="4"/>
      <c r="I755" t="s">
        <v>1361</v>
      </c>
      <c r="J755" s="4" t="s">
        <v>1262</v>
      </c>
      <c r="K755">
        <v>0.17647058823529399</v>
      </c>
      <c r="M755" t="s">
        <v>1361</v>
      </c>
      <c r="N755" t="s">
        <v>1262</v>
      </c>
      <c r="O755">
        <v>0.19521912350597601</v>
      </c>
    </row>
    <row r="756" spans="1:15" x14ac:dyDescent="0.55000000000000004">
      <c r="A756" t="s">
        <v>3894</v>
      </c>
      <c r="B756" t="s">
        <v>3813</v>
      </c>
      <c r="C756" s="4" t="s">
        <v>2305</v>
      </c>
      <c r="D756" s="4" t="s">
        <v>4321</v>
      </c>
      <c r="E756">
        <v>9.8901098901098897E-2</v>
      </c>
      <c r="F756">
        <f t="shared" si="22"/>
        <v>0.19047619047618999</v>
      </c>
      <c r="G756">
        <f t="shared" si="23"/>
        <v>0.209677419354838</v>
      </c>
      <c r="H756" s="4"/>
      <c r="I756" t="s">
        <v>1361</v>
      </c>
      <c r="J756" s="4" t="s">
        <v>1263</v>
      </c>
      <c r="K756">
        <v>0.19047619047618999</v>
      </c>
      <c r="M756" t="s">
        <v>1361</v>
      </c>
      <c r="N756" t="s">
        <v>1263</v>
      </c>
      <c r="O756">
        <v>0.209677419354838</v>
      </c>
    </row>
    <row r="757" spans="1:15" x14ac:dyDescent="0.55000000000000004">
      <c r="A757" t="s">
        <v>3894</v>
      </c>
      <c r="B757" t="s">
        <v>3814</v>
      </c>
      <c r="C757" s="4" t="s">
        <v>2306</v>
      </c>
      <c r="D757" s="4" t="s">
        <v>4322</v>
      </c>
      <c r="E757">
        <v>0.14942528735632099</v>
      </c>
      <c r="F757">
        <f t="shared" si="22"/>
        <v>0.25786163522012501</v>
      </c>
      <c r="G757">
        <f t="shared" si="23"/>
        <v>0.28755364806866901</v>
      </c>
      <c r="H757" s="4"/>
      <c r="I757" t="s">
        <v>1361</v>
      </c>
      <c r="J757" s="4" t="s">
        <v>1264</v>
      </c>
      <c r="K757">
        <v>0.25786163522012501</v>
      </c>
      <c r="M757" t="s">
        <v>1361</v>
      </c>
      <c r="N757" t="s">
        <v>1264</v>
      </c>
      <c r="O757">
        <v>0.28755364806866901</v>
      </c>
    </row>
    <row r="758" spans="1:15" x14ac:dyDescent="0.55000000000000004">
      <c r="A758" t="s">
        <v>3894</v>
      </c>
      <c r="B758" t="s">
        <v>3843</v>
      </c>
      <c r="C758" s="4" t="s">
        <v>2307</v>
      </c>
      <c r="D758" s="4" t="s">
        <v>4323</v>
      </c>
      <c r="E758">
        <v>9.8901098901098897E-2</v>
      </c>
      <c r="F758">
        <f t="shared" si="22"/>
        <v>0.19047619047618999</v>
      </c>
      <c r="G758">
        <f t="shared" si="23"/>
        <v>0.22448979591836701</v>
      </c>
      <c r="H758" s="4"/>
      <c r="I758" t="s">
        <v>1361</v>
      </c>
      <c r="J758" s="4" t="s">
        <v>1309</v>
      </c>
      <c r="K758">
        <v>0.19047619047618999</v>
      </c>
      <c r="M758" t="s">
        <v>1361</v>
      </c>
      <c r="N758" t="s">
        <v>1309</v>
      </c>
      <c r="O758">
        <v>0.22448979591836701</v>
      </c>
    </row>
    <row r="759" spans="1:15" x14ac:dyDescent="0.55000000000000004">
      <c r="A759" t="s">
        <v>3894</v>
      </c>
      <c r="B759" t="s">
        <v>3815</v>
      </c>
      <c r="C759" s="4" t="s">
        <v>2308</v>
      </c>
      <c r="D759" s="4" t="s">
        <v>4324</v>
      </c>
      <c r="E759">
        <v>6.3829787234042507E-2</v>
      </c>
      <c r="F759">
        <f t="shared" si="22"/>
        <v>0.183431952662721</v>
      </c>
      <c r="G759">
        <f t="shared" si="23"/>
        <v>0.209677419354838</v>
      </c>
      <c r="H759" s="4"/>
      <c r="I759" t="s">
        <v>1361</v>
      </c>
      <c r="J759" s="4" t="s">
        <v>1265</v>
      </c>
      <c r="K759">
        <v>0.183431952662721</v>
      </c>
      <c r="M759" t="s">
        <v>1361</v>
      </c>
      <c r="N759" t="s">
        <v>1265</v>
      </c>
      <c r="O759">
        <v>0.209677419354838</v>
      </c>
    </row>
    <row r="760" spans="1:15" x14ac:dyDescent="0.55000000000000004">
      <c r="A760" t="s">
        <v>3894</v>
      </c>
      <c r="B760" t="s">
        <v>3816</v>
      </c>
      <c r="C760" s="4" t="s">
        <v>2309</v>
      </c>
      <c r="D760" s="4" t="s">
        <v>4325</v>
      </c>
      <c r="E760">
        <v>8.6956521739130405E-2</v>
      </c>
      <c r="F760">
        <f t="shared" si="22"/>
        <v>0.20481927710843301</v>
      </c>
      <c r="G760">
        <f t="shared" si="23"/>
        <v>0.209677419354838</v>
      </c>
      <c r="H760" s="4"/>
      <c r="I760" t="s">
        <v>1361</v>
      </c>
      <c r="J760" s="4" t="s">
        <v>1266</v>
      </c>
      <c r="K760">
        <v>0.20481927710843301</v>
      </c>
      <c r="M760" t="s">
        <v>1361</v>
      </c>
      <c r="N760" t="s">
        <v>1266</v>
      </c>
      <c r="O760">
        <v>0.209677419354838</v>
      </c>
    </row>
    <row r="761" spans="1:15" x14ac:dyDescent="0.55000000000000004">
      <c r="A761" t="s">
        <v>3894</v>
      </c>
      <c r="B761" t="s">
        <v>3817</v>
      </c>
      <c r="C761" s="4" t="s">
        <v>2310</v>
      </c>
      <c r="D761" s="4" t="s">
        <v>4326</v>
      </c>
      <c r="E761">
        <v>0.123595505617977</v>
      </c>
      <c r="F761">
        <f t="shared" si="22"/>
        <v>0.234567901234567</v>
      </c>
      <c r="G761">
        <f t="shared" si="23"/>
        <v>0.234567901234567</v>
      </c>
      <c r="H761" s="4"/>
      <c r="I761" t="s">
        <v>1361</v>
      </c>
      <c r="J761" s="4" t="s">
        <v>1267</v>
      </c>
      <c r="K761">
        <v>0.234567901234567</v>
      </c>
      <c r="M761" t="s">
        <v>1361</v>
      </c>
      <c r="N761" t="s">
        <v>1267</v>
      </c>
      <c r="O761">
        <v>0.234567901234567</v>
      </c>
    </row>
    <row r="762" spans="1:15" x14ac:dyDescent="0.55000000000000004">
      <c r="A762" t="s">
        <v>3894</v>
      </c>
      <c r="B762" t="s">
        <v>3818</v>
      </c>
      <c r="C762" s="4" t="s">
        <v>2311</v>
      </c>
      <c r="D762" s="4" t="s">
        <v>4327</v>
      </c>
      <c r="E762">
        <v>3.0927835051546299E-2</v>
      </c>
      <c r="F762">
        <f t="shared" si="22"/>
        <v>0.123595505617977</v>
      </c>
      <c r="G762">
        <f t="shared" si="23"/>
        <v>0.171875</v>
      </c>
      <c r="H762" s="4"/>
      <c r="I762" t="s">
        <v>1361</v>
      </c>
      <c r="J762" s="4" t="s">
        <v>1268</v>
      </c>
      <c r="K762">
        <v>0.123595505617977</v>
      </c>
      <c r="M762" t="s">
        <v>1361</v>
      </c>
      <c r="N762" t="s">
        <v>1268</v>
      </c>
      <c r="O762">
        <v>0.171875</v>
      </c>
    </row>
    <row r="763" spans="1:15" x14ac:dyDescent="0.55000000000000004">
      <c r="A763" t="s">
        <v>3894</v>
      </c>
      <c r="B763" t="s">
        <v>3844</v>
      </c>
      <c r="C763" s="4" t="s">
        <v>2312</v>
      </c>
      <c r="D763" s="4" t="s">
        <v>4328</v>
      </c>
      <c r="E763">
        <v>9.8901098901098897E-2</v>
      </c>
      <c r="F763">
        <f t="shared" si="22"/>
        <v>0.20481927710843301</v>
      </c>
      <c r="G763">
        <f t="shared" si="23"/>
        <v>0.219512195121951</v>
      </c>
      <c r="H763" s="4"/>
      <c r="I763" t="s">
        <v>1361</v>
      </c>
      <c r="J763" s="4" t="s">
        <v>1340</v>
      </c>
      <c r="K763">
        <v>0.20481927710843301</v>
      </c>
      <c r="M763" t="s">
        <v>1361</v>
      </c>
      <c r="N763" t="s">
        <v>1340</v>
      </c>
      <c r="O763">
        <v>0.219512195121951</v>
      </c>
    </row>
    <row r="764" spans="1:15" x14ac:dyDescent="0.55000000000000004">
      <c r="A764" t="s">
        <v>3894</v>
      </c>
      <c r="B764" t="s">
        <v>3819</v>
      </c>
      <c r="C764" s="4" t="s">
        <v>2313</v>
      </c>
      <c r="D764" s="4" t="s">
        <v>4329</v>
      </c>
      <c r="E764">
        <v>8.6956521739130405E-2</v>
      </c>
      <c r="F764">
        <f t="shared" si="22"/>
        <v>0.19760479041916101</v>
      </c>
      <c r="G764">
        <f t="shared" si="23"/>
        <v>0.2</v>
      </c>
      <c r="H764" s="4"/>
      <c r="I764" t="s">
        <v>1361</v>
      </c>
      <c r="J764" s="4" t="s">
        <v>1269</v>
      </c>
      <c r="K764">
        <v>0.19760479041916101</v>
      </c>
      <c r="M764" t="s">
        <v>1361</v>
      </c>
      <c r="N764" t="s">
        <v>1269</v>
      </c>
      <c r="O764">
        <v>0.2</v>
      </c>
    </row>
    <row r="765" spans="1:15" x14ac:dyDescent="0.55000000000000004">
      <c r="A765" t="s">
        <v>3894</v>
      </c>
      <c r="B765" t="s">
        <v>3820</v>
      </c>
      <c r="C765" s="4" t="s">
        <v>2314</v>
      </c>
      <c r="D765" s="4" t="s">
        <v>4330</v>
      </c>
      <c r="E765">
        <v>8.6956521739130405E-2</v>
      </c>
      <c r="F765">
        <f t="shared" si="22"/>
        <v>0.16959064327485299</v>
      </c>
      <c r="G765">
        <f t="shared" si="23"/>
        <v>0.20481927710843301</v>
      </c>
      <c r="H765" s="4"/>
      <c r="I765" t="s">
        <v>1361</v>
      </c>
      <c r="J765" s="4" t="s">
        <v>1270</v>
      </c>
      <c r="K765">
        <v>0.16959064327485299</v>
      </c>
      <c r="M765" t="s">
        <v>1361</v>
      </c>
      <c r="N765" t="s">
        <v>1270</v>
      </c>
      <c r="O765">
        <v>0.20481927710843301</v>
      </c>
    </row>
    <row r="766" spans="1:15" x14ac:dyDescent="0.55000000000000004">
      <c r="A766" t="s">
        <v>3894</v>
      </c>
      <c r="B766" t="s">
        <v>3821</v>
      </c>
      <c r="C766" s="4" t="s">
        <v>2315</v>
      </c>
      <c r="D766" s="4" t="s">
        <v>4331</v>
      </c>
      <c r="E766">
        <v>6.3829787234042507E-2</v>
      </c>
      <c r="F766">
        <f t="shared" si="22"/>
        <v>0.16959064327485299</v>
      </c>
      <c r="G766">
        <f t="shared" si="23"/>
        <v>0.185770750988142</v>
      </c>
      <c r="H766" s="4"/>
      <c r="I766" t="s">
        <v>1361</v>
      </c>
      <c r="J766" s="4" t="s">
        <v>1271</v>
      </c>
      <c r="K766">
        <v>0.16959064327485299</v>
      </c>
      <c r="M766" t="s">
        <v>1361</v>
      </c>
      <c r="N766" t="s">
        <v>1271</v>
      </c>
      <c r="O766">
        <v>0.185770750988142</v>
      </c>
    </row>
    <row r="767" spans="1:15" x14ac:dyDescent="0.55000000000000004">
      <c r="A767" t="s">
        <v>3894</v>
      </c>
      <c r="B767" t="s">
        <v>3822</v>
      </c>
      <c r="C767" s="4" t="s">
        <v>2316</v>
      </c>
      <c r="D767" s="4" t="s">
        <v>4332</v>
      </c>
      <c r="E767">
        <v>9.8901098901098897E-2</v>
      </c>
      <c r="F767">
        <f t="shared" si="22"/>
        <v>0.219512195121951</v>
      </c>
      <c r="G767">
        <f t="shared" si="23"/>
        <v>0.234567901234567</v>
      </c>
      <c r="H767" s="4"/>
      <c r="I767" t="s">
        <v>1361</v>
      </c>
      <c r="J767" s="4" t="s">
        <v>1272</v>
      </c>
      <c r="K767">
        <v>0.219512195121951</v>
      </c>
      <c r="M767" t="s">
        <v>1361</v>
      </c>
      <c r="N767" t="s">
        <v>1272</v>
      </c>
      <c r="O767">
        <v>0.234567901234567</v>
      </c>
    </row>
    <row r="768" spans="1:15" x14ac:dyDescent="0.55000000000000004">
      <c r="A768" t="s">
        <v>3894</v>
      </c>
      <c r="B768" t="s">
        <v>3845</v>
      </c>
      <c r="C768" s="4" t="s">
        <v>2317</v>
      </c>
      <c r="D768" s="4" t="s">
        <v>4333</v>
      </c>
      <c r="E768">
        <v>0.17647058823529399</v>
      </c>
      <c r="F768">
        <f t="shared" si="22"/>
        <v>0.30718954248365998</v>
      </c>
      <c r="G768">
        <f t="shared" si="23"/>
        <v>0.3215859030837</v>
      </c>
      <c r="H768" s="4"/>
      <c r="I768" t="s">
        <v>1361</v>
      </c>
      <c r="J768" s="4" t="s">
        <v>1315</v>
      </c>
      <c r="K768">
        <v>0.30718954248365998</v>
      </c>
      <c r="M768" t="s">
        <v>1361</v>
      </c>
      <c r="N768" t="s">
        <v>1315</v>
      </c>
      <c r="O768">
        <v>0.3215859030837</v>
      </c>
    </row>
    <row r="769" spans="1:15" x14ac:dyDescent="0.55000000000000004">
      <c r="A769" t="s">
        <v>3894</v>
      </c>
      <c r="B769" t="s">
        <v>3846</v>
      </c>
      <c r="C769" s="4" t="s">
        <v>2318</v>
      </c>
      <c r="D769" s="4" t="s">
        <v>4334</v>
      </c>
      <c r="E769">
        <v>8.6956521739130405E-2</v>
      </c>
      <c r="F769">
        <f t="shared" si="22"/>
        <v>0.16279069767441801</v>
      </c>
      <c r="G769">
        <f t="shared" si="23"/>
        <v>0.209677419354838</v>
      </c>
      <c r="H769" s="4"/>
      <c r="I769" t="s">
        <v>1361</v>
      </c>
      <c r="J769" s="4" t="s">
        <v>1316</v>
      </c>
      <c r="K769">
        <v>0.16279069767441801</v>
      </c>
      <c r="M769" t="s">
        <v>1361</v>
      </c>
      <c r="N769" t="s">
        <v>1316</v>
      </c>
      <c r="O769">
        <v>0.209677419354838</v>
      </c>
    </row>
    <row r="770" spans="1:15" x14ac:dyDescent="0.55000000000000004">
      <c r="A770" t="s">
        <v>3894</v>
      </c>
      <c r="B770" t="s">
        <v>3823</v>
      </c>
      <c r="C770" s="4" t="s">
        <v>2319</v>
      </c>
      <c r="D770" s="4" t="s">
        <v>4335</v>
      </c>
      <c r="E770">
        <v>0.11111111111111099</v>
      </c>
      <c r="F770">
        <f t="shared" ref="F770:F833" si="24">K770</f>
        <v>0.19047619047618999</v>
      </c>
      <c r="G770">
        <f t="shared" ref="G770:G833" si="25">O770</f>
        <v>0.21457489878542499</v>
      </c>
      <c r="H770" s="4"/>
      <c r="I770" t="s">
        <v>1361</v>
      </c>
      <c r="J770" s="4" t="s">
        <v>1273</v>
      </c>
      <c r="K770">
        <v>0.19047619047618999</v>
      </c>
      <c r="M770" t="s">
        <v>1361</v>
      </c>
      <c r="N770" t="s">
        <v>1273</v>
      </c>
      <c r="O770">
        <v>0.21457489878542499</v>
      </c>
    </row>
    <row r="771" spans="1:15" x14ac:dyDescent="0.55000000000000004">
      <c r="A771" t="s">
        <v>3894</v>
      </c>
      <c r="B771" t="s">
        <v>3824</v>
      </c>
      <c r="C771" s="4" t="s">
        <v>4490</v>
      </c>
      <c r="D771" t="s">
        <v>4489</v>
      </c>
      <c r="E771">
        <v>0.13636363636363599</v>
      </c>
      <c r="F771">
        <f t="shared" si="24"/>
        <v>0.20481927710843301</v>
      </c>
      <c r="G771">
        <f t="shared" si="25"/>
        <v>0.22950819672131101</v>
      </c>
      <c r="H771" s="4"/>
      <c r="I771" t="s">
        <v>1361</v>
      </c>
      <c r="J771" s="4" t="s">
        <v>1255</v>
      </c>
      <c r="K771">
        <v>0.20481927710843301</v>
      </c>
      <c r="M771" t="s">
        <v>1361</v>
      </c>
      <c r="N771" t="s">
        <v>1255</v>
      </c>
      <c r="O771">
        <v>0.22950819672131101</v>
      </c>
    </row>
    <row r="772" spans="1:15" x14ac:dyDescent="0.55000000000000004">
      <c r="A772" t="s">
        <v>3894</v>
      </c>
      <c r="B772" t="s">
        <v>3847</v>
      </c>
      <c r="C772" s="4" t="s">
        <v>2320</v>
      </c>
      <c r="D772" s="4" t="s">
        <v>4336</v>
      </c>
      <c r="E772">
        <v>0.17647058823529399</v>
      </c>
      <c r="F772">
        <f t="shared" si="24"/>
        <v>0.234567901234567</v>
      </c>
      <c r="G772">
        <f t="shared" si="25"/>
        <v>0.29310344827586199</v>
      </c>
      <c r="H772" s="4"/>
      <c r="I772" t="s">
        <v>1361</v>
      </c>
      <c r="J772" s="4" t="s">
        <v>1296</v>
      </c>
      <c r="K772">
        <v>0.234567901234567</v>
      </c>
      <c r="M772" t="s">
        <v>1361</v>
      </c>
      <c r="N772" t="s">
        <v>1296</v>
      </c>
      <c r="O772">
        <v>0.29310344827586199</v>
      </c>
    </row>
    <row r="773" spans="1:15" x14ac:dyDescent="0.55000000000000004">
      <c r="A773" t="s">
        <v>3894</v>
      </c>
      <c r="B773" t="s">
        <v>3825</v>
      </c>
      <c r="C773" s="4" t="s">
        <v>2321</v>
      </c>
      <c r="D773" s="4" t="s">
        <v>4337</v>
      </c>
      <c r="E773">
        <v>8.6956521739130405E-2</v>
      </c>
      <c r="F773">
        <f t="shared" si="24"/>
        <v>0.19760479041916101</v>
      </c>
      <c r="G773">
        <f t="shared" si="25"/>
        <v>0.234567901234567</v>
      </c>
      <c r="H773" s="4"/>
      <c r="I773" t="s">
        <v>1361</v>
      </c>
      <c r="J773" s="4" t="s">
        <v>1274</v>
      </c>
      <c r="K773">
        <v>0.19760479041916101</v>
      </c>
      <c r="M773" t="s">
        <v>1361</v>
      </c>
      <c r="N773" t="s">
        <v>1274</v>
      </c>
      <c r="O773">
        <v>0.234567901234567</v>
      </c>
    </row>
    <row r="774" spans="1:15" x14ac:dyDescent="0.55000000000000004">
      <c r="A774" t="s">
        <v>3894</v>
      </c>
      <c r="B774" t="s">
        <v>3848</v>
      </c>
      <c r="C774" s="4" t="s">
        <v>2322</v>
      </c>
      <c r="D774" s="4" t="s">
        <v>4338</v>
      </c>
      <c r="E774">
        <v>0.123595505617977</v>
      </c>
      <c r="F774">
        <f t="shared" si="24"/>
        <v>0.219512195121951</v>
      </c>
      <c r="G774">
        <f t="shared" si="25"/>
        <v>0.244813278008298</v>
      </c>
      <c r="H774" s="4"/>
      <c r="I774" t="s">
        <v>1361</v>
      </c>
      <c r="J774" s="4" t="s">
        <v>1326</v>
      </c>
      <c r="K774">
        <v>0.219512195121951</v>
      </c>
      <c r="M774" t="s">
        <v>1361</v>
      </c>
      <c r="N774" t="s">
        <v>1326</v>
      </c>
      <c r="O774">
        <v>0.244813278008298</v>
      </c>
    </row>
    <row r="775" spans="1:15" x14ac:dyDescent="0.55000000000000004">
      <c r="A775" t="s">
        <v>3894</v>
      </c>
      <c r="B775" t="s">
        <v>3849</v>
      </c>
      <c r="C775" s="4" t="s">
        <v>2323</v>
      </c>
      <c r="D775" s="4" t="s">
        <v>4339</v>
      </c>
      <c r="E775">
        <v>0.14942528735632099</v>
      </c>
      <c r="F775">
        <f t="shared" si="24"/>
        <v>0.24223602484472001</v>
      </c>
      <c r="G775">
        <f t="shared" si="25"/>
        <v>0.25</v>
      </c>
      <c r="H775" s="4"/>
      <c r="I775" t="s">
        <v>1361</v>
      </c>
      <c r="J775" s="4" t="s">
        <v>1329</v>
      </c>
      <c r="K775">
        <v>0.24223602484472001</v>
      </c>
      <c r="M775" t="s">
        <v>1361</v>
      </c>
      <c r="N775" t="s">
        <v>1329</v>
      </c>
      <c r="O775">
        <v>0.25</v>
      </c>
    </row>
    <row r="776" spans="1:15" x14ac:dyDescent="0.55000000000000004">
      <c r="A776" t="s">
        <v>3894</v>
      </c>
      <c r="B776" t="s">
        <v>3850</v>
      </c>
      <c r="C776" s="4" t="s">
        <v>2324</v>
      </c>
      <c r="D776" s="4" t="s">
        <v>4340</v>
      </c>
      <c r="E776">
        <v>6.3829787234042507E-2</v>
      </c>
      <c r="F776">
        <f t="shared" si="24"/>
        <v>0.15606936416184899</v>
      </c>
      <c r="G776">
        <f t="shared" si="25"/>
        <v>0.185770750988142</v>
      </c>
      <c r="H776" s="4"/>
      <c r="I776" t="s">
        <v>1361</v>
      </c>
      <c r="J776" s="4" t="s">
        <v>1323</v>
      </c>
      <c r="K776">
        <v>0.15606936416184899</v>
      </c>
      <c r="M776" t="s">
        <v>1361</v>
      </c>
      <c r="N776" t="s">
        <v>1323</v>
      </c>
      <c r="O776">
        <v>0.185770750988142</v>
      </c>
    </row>
    <row r="777" spans="1:15" x14ac:dyDescent="0.55000000000000004">
      <c r="A777" t="s">
        <v>3894</v>
      </c>
      <c r="B777" t="s">
        <v>4495</v>
      </c>
      <c r="C777" s="4" t="s">
        <v>2325</v>
      </c>
      <c r="D777" s="4" t="s">
        <v>4341</v>
      </c>
      <c r="E777">
        <v>0.265822784810126</v>
      </c>
      <c r="F777">
        <f t="shared" si="24"/>
        <v>0.33333333333333298</v>
      </c>
      <c r="G777">
        <f t="shared" si="25"/>
        <v>0.36986301369863001</v>
      </c>
      <c r="H777" s="4"/>
      <c r="I777" t="s">
        <v>1361</v>
      </c>
      <c r="J777" s="4" t="s">
        <v>1275</v>
      </c>
      <c r="K777">
        <v>0.33333333333333298</v>
      </c>
      <c r="M777" t="s">
        <v>1361</v>
      </c>
      <c r="N777" t="s">
        <v>1275</v>
      </c>
      <c r="O777">
        <v>0.36986301369863001</v>
      </c>
    </row>
    <row r="778" spans="1:15" x14ac:dyDescent="0.55000000000000004">
      <c r="A778" t="s">
        <v>3871</v>
      </c>
      <c r="B778" t="s">
        <v>3841</v>
      </c>
      <c r="C778" s="4" t="s">
        <v>2326</v>
      </c>
      <c r="D778" s="4" t="s">
        <v>2763</v>
      </c>
      <c r="E778">
        <v>0.25</v>
      </c>
      <c r="F778">
        <f t="shared" si="24"/>
        <v>0.30718954248365998</v>
      </c>
      <c r="G778">
        <f t="shared" si="25"/>
        <v>0.31578947368421001</v>
      </c>
      <c r="H778" s="4"/>
      <c r="I778" t="s">
        <v>1260</v>
      </c>
      <c r="J778" s="4" t="s">
        <v>1291</v>
      </c>
      <c r="K778">
        <v>0.30718954248365998</v>
      </c>
      <c r="M778" t="s">
        <v>1260</v>
      </c>
      <c r="N778" t="s">
        <v>1291</v>
      </c>
      <c r="O778">
        <v>0.31578947368421001</v>
      </c>
    </row>
    <row r="779" spans="1:15" x14ac:dyDescent="0.55000000000000004">
      <c r="A779" t="s">
        <v>3871</v>
      </c>
      <c r="B779" t="s">
        <v>3811</v>
      </c>
      <c r="C779" s="4" t="s">
        <v>1487</v>
      </c>
      <c r="D779" s="4" t="s">
        <v>2793</v>
      </c>
      <c r="E779">
        <v>0.29870129870129802</v>
      </c>
      <c r="F779">
        <f t="shared" si="24"/>
        <v>0.35135135135135098</v>
      </c>
      <c r="G779">
        <f t="shared" si="25"/>
        <v>0.34529147982062702</v>
      </c>
      <c r="H779" s="4"/>
      <c r="I779" t="s">
        <v>1260</v>
      </c>
      <c r="J779" s="4" t="s">
        <v>1261</v>
      </c>
      <c r="K779">
        <v>0.35135135135135098</v>
      </c>
      <c r="M779" t="s">
        <v>1260</v>
      </c>
      <c r="N779" t="s">
        <v>1261</v>
      </c>
      <c r="O779">
        <v>0.34529147982062702</v>
      </c>
    </row>
    <row r="780" spans="1:15" x14ac:dyDescent="0.55000000000000004">
      <c r="A780" t="s">
        <v>3871</v>
      </c>
      <c r="B780" t="s">
        <v>3842</v>
      </c>
      <c r="C780" s="4" t="s">
        <v>2327</v>
      </c>
      <c r="D780" s="4" t="s">
        <v>3552</v>
      </c>
      <c r="E780">
        <v>0.123595505617977</v>
      </c>
      <c r="F780">
        <f t="shared" si="24"/>
        <v>0.25</v>
      </c>
      <c r="G780">
        <f t="shared" si="25"/>
        <v>0.26050420168067201</v>
      </c>
      <c r="H780" s="4"/>
      <c r="I780" t="s">
        <v>1260</v>
      </c>
      <c r="J780" s="4" t="s">
        <v>1308</v>
      </c>
      <c r="K780">
        <v>0.25</v>
      </c>
      <c r="M780" t="s">
        <v>1260</v>
      </c>
      <c r="N780" t="s">
        <v>1308</v>
      </c>
      <c r="O780">
        <v>0.26050420168067201</v>
      </c>
    </row>
    <row r="781" spans="1:15" x14ac:dyDescent="0.55000000000000004">
      <c r="A781" t="s">
        <v>3871</v>
      </c>
      <c r="B781" t="s">
        <v>3812</v>
      </c>
      <c r="C781" s="4" t="s">
        <v>1488</v>
      </c>
      <c r="D781" s="4" t="s">
        <v>4342</v>
      </c>
      <c r="E781">
        <v>0.17647058823529399</v>
      </c>
      <c r="F781">
        <f t="shared" si="24"/>
        <v>0.21212121212121199</v>
      </c>
      <c r="G781">
        <f t="shared" si="25"/>
        <v>0.234567901234567</v>
      </c>
      <c r="H781" s="4"/>
      <c r="I781" t="s">
        <v>1260</v>
      </c>
      <c r="J781" s="4" t="s">
        <v>1262</v>
      </c>
      <c r="K781">
        <v>0.21212121212121199</v>
      </c>
      <c r="M781" t="s">
        <v>1260</v>
      </c>
      <c r="N781" t="s">
        <v>1262</v>
      </c>
      <c r="O781">
        <v>0.234567901234567</v>
      </c>
    </row>
    <row r="782" spans="1:15" x14ac:dyDescent="0.55000000000000004">
      <c r="A782" t="s">
        <v>3871</v>
      </c>
      <c r="B782" t="s">
        <v>3813</v>
      </c>
      <c r="C782" s="4" t="s">
        <v>1489</v>
      </c>
      <c r="D782" s="4" t="s">
        <v>2836</v>
      </c>
      <c r="E782">
        <v>0.38888888888888801</v>
      </c>
      <c r="F782">
        <f t="shared" si="24"/>
        <v>0.36054421768707401</v>
      </c>
      <c r="G782">
        <f t="shared" si="25"/>
        <v>0.37614678899082499</v>
      </c>
      <c r="H782" s="4"/>
      <c r="I782" t="s">
        <v>1260</v>
      </c>
      <c r="J782" s="4" t="s">
        <v>1263</v>
      </c>
      <c r="K782">
        <v>0.36054421768707401</v>
      </c>
      <c r="M782" t="s">
        <v>1260</v>
      </c>
      <c r="N782" t="s">
        <v>1263</v>
      </c>
      <c r="O782">
        <v>0.37614678899082499</v>
      </c>
    </row>
    <row r="783" spans="1:15" x14ac:dyDescent="0.55000000000000004">
      <c r="A783" t="s">
        <v>3871</v>
      </c>
      <c r="B783" t="s">
        <v>3814</v>
      </c>
      <c r="C783" s="4" t="s">
        <v>1490</v>
      </c>
      <c r="D783" s="4" t="s">
        <v>2859</v>
      </c>
      <c r="E783">
        <v>0.265822784810126</v>
      </c>
      <c r="F783">
        <f t="shared" si="24"/>
        <v>0.36054421768707401</v>
      </c>
      <c r="G783">
        <f t="shared" si="25"/>
        <v>0.401869158878504</v>
      </c>
      <c r="H783" s="4"/>
      <c r="I783" t="s">
        <v>1260</v>
      </c>
      <c r="J783" s="4" t="s">
        <v>1264</v>
      </c>
      <c r="K783">
        <v>0.36054421768707401</v>
      </c>
      <c r="M783" t="s">
        <v>1260</v>
      </c>
      <c r="N783" t="s">
        <v>1264</v>
      </c>
      <c r="O783">
        <v>0.401869158878504</v>
      </c>
    </row>
    <row r="784" spans="1:15" x14ac:dyDescent="0.55000000000000004">
      <c r="A784" t="s">
        <v>3871</v>
      </c>
      <c r="B784" t="s">
        <v>3843</v>
      </c>
      <c r="C784" s="4" t="s">
        <v>2328</v>
      </c>
      <c r="D784" s="4" t="s">
        <v>2881</v>
      </c>
      <c r="E784">
        <v>0.44927536231884002</v>
      </c>
      <c r="F784">
        <f t="shared" si="24"/>
        <v>0.6</v>
      </c>
      <c r="G784">
        <f t="shared" si="25"/>
        <v>0.62162162162162105</v>
      </c>
      <c r="H784" s="4"/>
      <c r="I784" t="s">
        <v>1260</v>
      </c>
      <c r="J784" s="4" t="s">
        <v>1309</v>
      </c>
      <c r="K784">
        <v>0.6</v>
      </c>
      <c r="M784" t="s">
        <v>1260</v>
      </c>
      <c r="N784" t="s">
        <v>1309</v>
      </c>
      <c r="O784">
        <v>0.62162162162162105</v>
      </c>
    </row>
    <row r="785" spans="1:15" x14ac:dyDescent="0.55000000000000004">
      <c r="A785" t="s">
        <v>3871</v>
      </c>
      <c r="B785" t="s">
        <v>3815</v>
      </c>
      <c r="C785" s="4" t="s">
        <v>1491</v>
      </c>
      <c r="D785" s="4" t="s">
        <v>2902</v>
      </c>
      <c r="E785">
        <v>0.29870129870129802</v>
      </c>
      <c r="F785">
        <f t="shared" si="24"/>
        <v>0.29870129870129802</v>
      </c>
      <c r="G785">
        <f t="shared" si="25"/>
        <v>0.33928571428571402</v>
      </c>
      <c r="H785" s="4"/>
      <c r="I785" t="s">
        <v>1260</v>
      </c>
      <c r="J785" s="4" t="s">
        <v>1265</v>
      </c>
      <c r="K785">
        <v>0.29870129870129802</v>
      </c>
      <c r="M785" t="s">
        <v>1260</v>
      </c>
      <c r="N785" t="s">
        <v>1265</v>
      </c>
      <c r="O785">
        <v>0.33928571428571402</v>
      </c>
    </row>
    <row r="786" spans="1:15" x14ac:dyDescent="0.55000000000000004">
      <c r="A786" t="s">
        <v>3871</v>
      </c>
      <c r="B786" t="s">
        <v>3816</v>
      </c>
      <c r="C786" s="4" t="s">
        <v>1492</v>
      </c>
      <c r="D786" s="4" t="s">
        <v>2932</v>
      </c>
      <c r="E786">
        <v>0.36986301369863001</v>
      </c>
      <c r="F786">
        <f t="shared" si="24"/>
        <v>0.41843971631205601</v>
      </c>
      <c r="G786">
        <f t="shared" si="25"/>
        <v>0.44927536231884002</v>
      </c>
      <c r="H786" s="4"/>
      <c r="I786" t="s">
        <v>1260</v>
      </c>
      <c r="J786" s="4" t="s">
        <v>1266</v>
      </c>
      <c r="K786">
        <v>0.41843971631205601</v>
      </c>
      <c r="M786" t="s">
        <v>1260</v>
      </c>
      <c r="N786" t="s">
        <v>1266</v>
      </c>
      <c r="O786">
        <v>0.44927536231884002</v>
      </c>
    </row>
    <row r="787" spans="1:15" x14ac:dyDescent="0.55000000000000004">
      <c r="A787" t="s">
        <v>3871</v>
      </c>
      <c r="B787" t="s">
        <v>3817</v>
      </c>
      <c r="C787" s="4" t="s">
        <v>1493</v>
      </c>
      <c r="D787" s="4" t="s">
        <v>2965</v>
      </c>
      <c r="E787">
        <v>0.25</v>
      </c>
      <c r="F787">
        <f t="shared" si="24"/>
        <v>0.29870129870129802</v>
      </c>
      <c r="G787">
        <f t="shared" si="25"/>
        <v>0.32743362831858402</v>
      </c>
      <c r="H787" s="4"/>
      <c r="I787" t="s">
        <v>1260</v>
      </c>
      <c r="J787" s="4" t="s">
        <v>1267</v>
      </c>
      <c r="K787">
        <v>0.29870129870129802</v>
      </c>
      <c r="M787" t="s">
        <v>1260</v>
      </c>
      <c r="N787" t="s">
        <v>1267</v>
      </c>
      <c r="O787">
        <v>0.32743362831858402</v>
      </c>
    </row>
    <row r="788" spans="1:15" x14ac:dyDescent="0.55000000000000004">
      <c r="A788" t="s">
        <v>3871</v>
      </c>
      <c r="B788" t="s">
        <v>3818</v>
      </c>
      <c r="C788" s="4" t="s">
        <v>1494</v>
      </c>
      <c r="D788" s="4" t="s">
        <v>2986</v>
      </c>
      <c r="E788">
        <v>0.219512195121951</v>
      </c>
      <c r="F788">
        <f t="shared" si="24"/>
        <v>0.30718954248365998</v>
      </c>
      <c r="G788">
        <f t="shared" si="25"/>
        <v>0.33928571428571402</v>
      </c>
      <c r="H788" s="4"/>
      <c r="I788" t="s">
        <v>1260</v>
      </c>
      <c r="J788" s="4" t="s">
        <v>1268</v>
      </c>
      <c r="K788">
        <v>0.30718954248365998</v>
      </c>
      <c r="M788" t="s">
        <v>1260</v>
      </c>
      <c r="N788" t="s">
        <v>1268</v>
      </c>
      <c r="O788">
        <v>0.33928571428571402</v>
      </c>
    </row>
    <row r="789" spans="1:15" x14ac:dyDescent="0.55000000000000004">
      <c r="A789" t="s">
        <v>3871</v>
      </c>
      <c r="B789" t="s">
        <v>3844</v>
      </c>
      <c r="C789" s="4" t="s">
        <v>2329</v>
      </c>
      <c r="D789" s="4" t="s">
        <v>4343</v>
      </c>
      <c r="E789">
        <v>0.265822784810126</v>
      </c>
      <c r="F789">
        <f t="shared" si="24"/>
        <v>0.30718954248365998</v>
      </c>
      <c r="G789">
        <f t="shared" si="25"/>
        <v>0.31004366812227002</v>
      </c>
      <c r="H789" s="4"/>
      <c r="I789" t="s">
        <v>1260</v>
      </c>
      <c r="J789" s="4" t="s">
        <v>1340</v>
      </c>
      <c r="K789">
        <v>0.30718954248365998</v>
      </c>
      <c r="M789" t="s">
        <v>1260</v>
      </c>
      <c r="N789" t="s">
        <v>1340</v>
      </c>
      <c r="O789">
        <v>0.31004366812227002</v>
      </c>
    </row>
    <row r="790" spans="1:15" x14ac:dyDescent="0.55000000000000004">
      <c r="A790" t="s">
        <v>3871</v>
      </c>
      <c r="B790" t="s">
        <v>3819</v>
      </c>
      <c r="C790" s="4" t="s">
        <v>1495</v>
      </c>
      <c r="D790" s="4" t="s">
        <v>3016</v>
      </c>
      <c r="E790">
        <v>0.25</v>
      </c>
      <c r="F790">
        <f t="shared" si="24"/>
        <v>0.28205128205128199</v>
      </c>
      <c r="G790">
        <f t="shared" si="25"/>
        <v>0.26050420168067201</v>
      </c>
      <c r="H790" s="4"/>
      <c r="I790" t="s">
        <v>1260</v>
      </c>
      <c r="J790" s="4" t="s">
        <v>1269</v>
      </c>
      <c r="K790">
        <v>0.28205128205128199</v>
      </c>
      <c r="M790" t="s">
        <v>1260</v>
      </c>
      <c r="N790" t="s">
        <v>1269</v>
      </c>
      <c r="O790">
        <v>0.26050420168067201</v>
      </c>
    </row>
    <row r="791" spans="1:15" x14ac:dyDescent="0.55000000000000004">
      <c r="A791" t="s">
        <v>3871</v>
      </c>
      <c r="B791" t="s">
        <v>3820</v>
      </c>
      <c r="C791" s="4" t="s">
        <v>1496</v>
      </c>
      <c r="D791" s="4" t="s">
        <v>3039</v>
      </c>
      <c r="E791">
        <v>0.35135135135135098</v>
      </c>
      <c r="F791">
        <f t="shared" si="24"/>
        <v>0.35135135135135098</v>
      </c>
      <c r="G791">
        <f t="shared" si="25"/>
        <v>0.401869158878504</v>
      </c>
      <c r="H791" s="4"/>
      <c r="I791" t="s">
        <v>1260</v>
      </c>
      <c r="J791" s="4" t="s">
        <v>1270</v>
      </c>
      <c r="K791">
        <v>0.35135135135135098</v>
      </c>
      <c r="M791" t="s">
        <v>1260</v>
      </c>
      <c r="N791" t="s">
        <v>1270</v>
      </c>
      <c r="O791">
        <v>0.401869158878504</v>
      </c>
    </row>
    <row r="792" spans="1:15" x14ac:dyDescent="0.55000000000000004">
      <c r="A792" t="s">
        <v>3871</v>
      </c>
      <c r="B792" t="s">
        <v>3821</v>
      </c>
      <c r="C792" s="4" t="s">
        <v>1497</v>
      </c>
      <c r="D792" s="4" t="s">
        <v>4344</v>
      </c>
      <c r="E792">
        <v>0.234567901234567</v>
      </c>
      <c r="F792">
        <f t="shared" si="24"/>
        <v>0.273885350318471</v>
      </c>
      <c r="G792">
        <f t="shared" si="25"/>
        <v>0.26050420168067201</v>
      </c>
      <c r="H792" s="4"/>
      <c r="I792" t="s">
        <v>1260</v>
      </c>
      <c r="J792" s="4" t="s">
        <v>1271</v>
      </c>
      <c r="K792">
        <v>0.273885350318471</v>
      </c>
      <c r="M792" t="s">
        <v>1260</v>
      </c>
      <c r="N792" t="s">
        <v>1271</v>
      </c>
      <c r="O792">
        <v>0.26050420168067201</v>
      </c>
    </row>
    <row r="793" spans="1:15" x14ac:dyDescent="0.55000000000000004">
      <c r="A793" t="s">
        <v>3871</v>
      </c>
      <c r="B793" t="s">
        <v>3822</v>
      </c>
      <c r="C793" s="4" t="s">
        <v>1498</v>
      </c>
      <c r="D793" s="4" t="s">
        <v>3103</v>
      </c>
      <c r="E793">
        <v>0.31578947368421001</v>
      </c>
      <c r="F793">
        <f t="shared" si="24"/>
        <v>0.39860139860139798</v>
      </c>
      <c r="G793">
        <f t="shared" si="25"/>
        <v>0.44230769230769201</v>
      </c>
      <c r="H793" s="4"/>
      <c r="I793" t="s">
        <v>1260</v>
      </c>
      <c r="J793" s="4" t="s">
        <v>1272</v>
      </c>
      <c r="K793">
        <v>0.39860139860139798</v>
      </c>
      <c r="M793" t="s">
        <v>1260</v>
      </c>
      <c r="N793" t="s">
        <v>1272</v>
      </c>
      <c r="O793">
        <v>0.44230769230769201</v>
      </c>
    </row>
    <row r="794" spans="1:15" x14ac:dyDescent="0.55000000000000004">
      <c r="A794" t="s">
        <v>3871</v>
      </c>
      <c r="B794" t="s">
        <v>3845</v>
      </c>
      <c r="C794" s="4" t="s">
        <v>2330</v>
      </c>
      <c r="D794" s="4" t="s">
        <v>3140</v>
      </c>
      <c r="E794">
        <v>0.234567901234567</v>
      </c>
      <c r="F794">
        <f t="shared" si="24"/>
        <v>0.38888888888888801</v>
      </c>
      <c r="G794">
        <f t="shared" si="25"/>
        <v>0.43540669856459302</v>
      </c>
      <c r="H794" s="4"/>
      <c r="I794" t="s">
        <v>1260</v>
      </c>
      <c r="J794" s="4" t="s">
        <v>1315</v>
      </c>
      <c r="K794">
        <v>0.38888888888888801</v>
      </c>
      <c r="M794" t="s">
        <v>1260</v>
      </c>
      <c r="N794" t="s">
        <v>1315</v>
      </c>
      <c r="O794">
        <v>0.43540669856459302</v>
      </c>
    </row>
    <row r="795" spans="1:15" x14ac:dyDescent="0.55000000000000004">
      <c r="A795" t="s">
        <v>3871</v>
      </c>
      <c r="B795" t="s">
        <v>3846</v>
      </c>
      <c r="C795" s="4" t="s">
        <v>2331</v>
      </c>
      <c r="D795" s="4" t="s">
        <v>4345</v>
      </c>
      <c r="E795">
        <v>7.5268817204300995E-2</v>
      </c>
      <c r="F795">
        <f t="shared" si="24"/>
        <v>0.13636363636363599</v>
      </c>
      <c r="G795">
        <f t="shared" si="25"/>
        <v>0.15830115830115801</v>
      </c>
      <c r="H795" s="4"/>
      <c r="I795" t="s">
        <v>1260</v>
      </c>
      <c r="J795" s="4" t="s">
        <v>1316</v>
      </c>
      <c r="K795">
        <v>0.13636363636363599</v>
      </c>
      <c r="M795" t="s">
        <v>1260</v>
      </c>
      <c r="N795" t="s">
        <v>1316</v>
      </c>
      <c r="O795">
        <v>0.15830115830115801</v>
      </c>
    </row>
    <row r="796" spans="1:15" x14ac:dyDescent="0.55000000000000004">
      <c r="A796" t="s">
        <v>3871</v>
      </c>
      <c r="B796" t="s">
        <v>3823</v>
      </c>
      <c r="C796" s="4" t="s">
        <v>1499</v>
      </c>
      <c r="D796" s="4" t="s">
        <v>3169</v>
      </c>
      <c r="E796">
        <v>0.265822784810126</v>
      </c>
      <c r="F796">
        <f t="shared" si="24"/>
        <v>0.25786163522012501</v>
      </c>
      <c r="G796">
        <f t="shared" si="25"/>
        <v>0.30434782608695599</v>
      </c>
      <c r="H796" s="4"/>
      <c r="I796" t="s">
        <v>1260</v>
      </c>
      <c r="J796" s="4" t="s">
        <v>1273</v>
      </c>
      <c r="K796">
        <v>0.25786163522012501</v>
      </c>
      <c r="M796" t="s">
        <v>1260</v>
      </c>
      <c r="N796" t="s">
        <v>1273</v>
      </c>
      <c r="O796">
        <v>0.30434782608695599</v>
      </c>
    </row>
    <row r="797" spans="1:15" x14ac:dyDescent="0.55000000000000004">
      <c r="A797" t="s">
        <v>3871</v>
      </c>
      <c r="B797" t="s">
        <v>3824</v>
      </c>
      <c r="C797" s="4" t="s">
        <v>2746</v>
      </c>
      <c r="D797" s="4" t="s">
        <v>1401</v>
      </c>
      <c r="E797">
        <v>0.20481927710843301</v>
      </c>
      <c r="F797">
        <f t="shared" si="24"/>
        <v>0.24223602484472001</v>
      </c>
      <c r="G797">
        <f t="shared" si="25"/>
        <v>0.234567901234567</v>
      </c>
      <c r="H797" s="4"/>
      <c r="I797" t="s">
        <v>1260</v>
      </c>
      <c r="J797" s="4" t="s">
        <v>1255</v>
      </c>
      <c r="K797">
        <v>0.24223602484472001</v>
      </c>
      <c r="M797" t="s">
        <v>1260</v>
      </c>
      <c r="N797" t="s">
        <v>1255</v>
      </c>
      <c r="O797">
        <v>0.234567901234567</v>
      </c>
    </row>
    <row r="798" spans="1:15" x14ac:dyDescent="0.55000000000000004">
      <c r="A798" t="s">
        <v>3871</v>
      </c>
      <c r="B798" t="s">
        <v>3847</v>
      </c>
      <c r="C798" s="4" t="s">
        <v>2332</v>
      </c>
      <c r="D798" s="4" t="s">
        <v>3232</v>
      </c>
      <c r="E798">
        <v>0.17647058823529399</v>
      </c>
      <c r="F798">
        <f t="shared" si="24"/>
        <v>0.25</v>
      </c>
      <c r="G798">
        <f t="shared" si="25"/>
        <v>0.265822784810126</v>
      </c>
      <c r="H798" s="4"/>
      <c r="I798" t="s">
        <v>1260</v>
      </c>
      <c r="J798" s="4" t="s">
        <v>1296</v>
      </c>
      <c r="K798">
        <v>0.25</v>
      </c>
      <c r="M798" t="s">
        <v>1260</v>
      </c>
      <c r="N798" t="s">
        <v>1296</v>
      </c>
      <c r="O798">
        <v>0.265822784810126</v>
      </c>
    </row>
    <row r="799" spans="1:15" x14ac:dyDescent="0.55000000000000004">
      <c r="A799" t="s">
        <v>3871</v>
      </c>
      <c r="B799" t="s">
        <v>3825</v>
      </c>
      <c r="C799" s="4" t="s">
        <v>1500</v>
      </c>
      <c r="D799" s="4" t="s">
        <v>3555</v>
      </c>
      <c r="E799">
        <v>8.6956521739130405E-2</v>
      </c>
      <c r="F799">
        <f t="shared" si="24"/>
        <v>0.14285714285714199</v>
      </c>
      <c r="G799">
        <f t="shared" si="25"/>
        <v>0.15830115830115801</v>
      </c>
      <c r="H799" s="4"/>
      <c r="I799" t="s">
        <v>1260</v>
      </c>
      <c r="J799" s="4" t="s">
        <v>1274</v>
      </c>
      <c r="K799">
        <v>0.14285714285714199</v>
      </c>
      <c r="M799" t="s">
        <v>1260</v>
      </c>
      <c r="N799" t="s">
        <v>1274</v>
      </c>
      <c r="O799">
        <v>0.15830115830115801</v>
      </c>
    </row>
    <row r="800" spans="1:15" x14ac:dyDescent="0.55000000000000004">
      <c r="A800" t="s">
        <v>3871</v>
      </c>
      <c r="B800" t="s">
        <v>3848</v>
      </c>
      <c r="C800" s="4" t="s">
        <v>2333</v>
      </c>
      <c r="D800" s="4" t="s">
        <v>4346</v>
      </c>
      <c r="E800">
        <v>0.219512195121951</v>
      </c>
      <c r="F800">
        <f t="shared" si="24"/>
        <v>0.20481927710843301</v>
      </c>
      <c r="G800">
        <f t="shared" si="25"/>
        <v>0.21457489878542499</v>
      </c>
      <c r="H800" s="4"/>
      <c r="I800" t="s">
        <v>1260</v>
      </c>
      <c r="J800" s="4" t="s">
        <v>1326</v>
      </c>
      <c r="K800">
        <v>0.20481927710843301</v>
      </c>
      <c r="M800" t="s">
        <v>1260</v>
      </c>
      <c r="N800" t="s">
        <v>1326</v>
      </c>
      <c r="O800">
        <v>0.21457489878542499</v>
      </c>
    </row>
    <row r="801" spans="1:15" x14ac:dyDescent="0.55000000000000004">
      <c r="A801" t="s">
        <v>3871</v>
      </c>
      <c r="B801" t="s">
        <v>3849</v>
      </c>
      <c r="C801" s="4" t="s">
        <v>2334</v>
      </c>
      <c r="D801" s="4" t="s">
        <v>3313</v>
      </c>
      <c r="E801">
        <v>0.265822784810126</v>
      </c>
      <c r="F801">
        <f t="shared" si="24"/>
        <v>0.33333333333333298</v>
      </c>
      <c r="G801">
        <f t="shared" si="25"/>
        <v>0.34529147982062702</v>
      </c>
      <c r="H801" s="4"/>
      <c r="I801" t="s">
        <v>1260</v>
      </c>
      <c r="J801" s="4" t="s">
        <v>1329</v>
      </c>
      <c r="K801">
        <v>0.33333333333333298</v>
      </c>
      <c r="M801" t="s">
        <v>1260</v>
      </c>
      <c r="N801" t="s">
        <v>1329</v>
      </c>
      <c r="O801">
        <v>0.34529147982062702</v>
      </c>
    </row>
    <row r="802" spans="1:15" x14ac:dyDescent="0.55000000000000004">
      <c r="A802" t="s">
        <v>3871</v>
      </c>
      <c r="B802" t="s">
        <v>3850</v>
      </c>
      <c r="C802" s="4" t="s">
        <v>2335</v>
      </c>
      <c r="D802" s="4" t="s">
        <v>4347</v>
      </c>
      <c r="E802">
        <v>9.8901098901098897E-2</v>
      </c>
      <c r="F802">
        <f t="shared" si="24"/>
        <v>0.219512195121951</v>
      </c>
      <c r="G802">
        <f t="shared" si="25"/>
        <v>0.219512195121951</v>
      </c>
      <c r="H802" s="4"/>
      <c r="I802" t="s">
        <v>1260</v>
      </c>
      <c r="J802" s="4" t="s">
        <v>1323</v>
      </c>
      <c r="K802">
        <v>0.219512195121951</v>
      </c>
      <c r="M802" t="s">
        <v>1260</v>
      </c>
      <c r="N802" t="s">
        <v>1323</v>
      </c>
      <c r="O802">
        <v>0.219512195121951</v>
      </c>
    </row>
    <row r="803" spans="1:15" x14ac:dyDescent="0.55000000000000004">
      <c r="A803" t="s">
        <v>3871</v>
      </c>
      <c r="B803" t="s">
        <v>4495</v>
      </c>
      <c r="C803" s="4" t="s">
        <v>1501</v>
      </c>
      <c r="D803" s="4" t="s">
        <v>4348</v>
      </c>
      <c r="E803">
        <v>0.17647058823529399</v>
      </c>
      <c r="F803">
        <f t="shared" si="24"/>
        <v>0.22699386503067401</v>
      </c>
      <c r="G803">
        <f t="shared" si="25"/>
        <v>0.20481927710843301</v>
      </c>
      <c r="H803" s="4"/>
      <c r="I803" t="s">
        <v>1260</v>
      </c>
      <c r="J803" s="4" t="s">
        <v>1275</v>
      </c>
      <c r="K803">
        <v>0.22699386503067401</v>
      </c>
      <c r="M803" t="s">
        <v>1260</v>
      </c>
      <c r="N803" t="s">
        <v>1275</v>
      </c>
      <c r="O803">
        <v>0.20481927710843301</v>
      </c>
    </row>
    <row r="804" spans="1:15" x14ac:dyDescent="0.55000000000000004">
      <c r="A804" t="s">
        <v>3872</v>
      </c>
      <c r="B804" t="s">
        <v>3811</v>
      </c>
      <c r="C804" s="4" t="s">
        <v>2336</v>
      </c>
      <c r="D804" s="4" t="s">
        <v>2794</v>
      </c>
      <c r="E804">
        <v>0.17647058823529399</v>
      </c>
      <c r="F804">
        <f t="shared" si="24"/>
        <v>0.265822784810126</v>
      </c>
      <c r="G804">
        <f t="shared" si="25"/>
        <v>0.265822784810126</v>
      </c>
      <c r="H804" s="4"/>
      <c r="I804" t="s">
        <v>1291</v>
      </c>
      <c r="J804" s="4" t="s">
        <v>1261</v>
      </c>
      <c r="K804">
        <v>0.265822784810126</v>
      </c>
      <c r="M804" t="s">
        <v>1291</v>
      </c>
      <c r="N804" t="s">
        <v>1261</v>
      </c>
      <c r="O804">
        <v>0.265822784810126</v>
      </c>
    </row>
    <row r="805" spans="1:15" x14ac:dyDescent="0.55000000000000004">
      <c r="A805" t="s">
        <v>3872</v>
      </c>
      <c r="B805" t="s">
        <v>3842</v>
      </c>
      <c r="C805" s="4" t="s">
        <v>2337</v>
      </c>
      <c r="D805" s="4" t="s">
        <v>4349</v>
      </c>
      <c r="E805">
        <v>0.123595505617977</v>
      </c>
      <c r="F805">
        <f t="shared" si="24"/>
        <v>0.234567901234567</v>
      </c>
      <c r="G805">
        <f t="shared" si="25"/>
        <v>0.27118644067796599</v>
      </c>
      <c r="H805" s="4"/>
      <c r="I805" t="s">
        <v>1291</v>
      </c>
      <c r="J805" s="4" t="s">
        <v>1308</v>
      </c>
      <c r="K805">
        <v>0.234567901234567</v>
      </c>
      <c r="M805" t="s">
        <v>1291</v>
      </c>
      <c r="N805" t="s">
        <v>1308</v>
      </c>
      <c r="O805">
        <v>0.27118644067796599</v>
      </c>
    </row>
    <row r="806" spans="1:15" x14ac:dyDescent="0.55000000000000004">
      <c r="A806" t="s">
        <v>3872</v>
      </c>
      <c r="B806" t="s">
        <v>3812</v>
      </c>
      <c r="C806" s="4" t="s">
        <v>2338</v>
      </c>
      <c r="D806" s="4" t="s">
        <v>4350</v>
      </c>
      <c r="E806">
        <v>0.16279069767441801</v>
      </c>
      <c r="F806">
        <f t="shared" si="24"/>
        <v>0.234567901234567</v>
      </c>
      <c r="G806">
        <f t="shared" si="25"/>
        <v>0.27118644067796599</v>
      </c>
      <c r="H806" s="4"/>
      <c r="I806" t="s">
        <v>1291</v>
      </c>
      <c r="J806" s="4" t="s">
        <v>1262</v>
      </c>
      <c r="K806">
        <v>0.234567901234567</v>
      </c>
      <c r="M806" t="s">
        <v>1291</v>
      </c>
      <c r="N806" t="s">
        <v>1262</v>
      </c>
      <c r="O806">
        <v>0.27118644067796599</v>
      </c>
    </row>
    <row r="807" spans="1:15" x14ac:dyDescent="0.55000000000000004">
      <c r="A807" t="s">
        <v>3872</v>
      </c>
      <c r="B807" t="s">
        <v>3813</v>
      </c>
      <c r="C807" s="4" t="s">
        <v>2339</v>
      </c>
      <c r="D807" s="4" t="s">
        <v>2839</v>
      </c>
      <c r="E807">
        <v>0.234567901234567</v>
      </c>
      <c r="F807">
        <f t="shared" si="24"/>
        <v>0.32450331125827803</v>
      </c>
      <c r="G807">
        <f t="shared" si="25"/>
        <v>0.35135135135135098</v>
      </c>
      <c r="H807" s="4"/>
      <c r="I807" t="s">
        <v>1291</v>
      </c>
      <c r="J807" s="4" t="s">
        <v>1263</v>
      </c>
      <c r="K807">
        <v>0.32450331125827803</v>
      </c>
      <c r="M807" t="s">
        <v>1291</v>
      </c>
      <c r="N807" t="s">
        <v>1263</v>
      </c>
      <c r="O807">
        <v>0.35135135135135098</v>
      </c>
    </row>
    <row r="808" spans="1:15" x14ac:dyDescent="0.55000000000000004">
      <c r="A808" t="s">
        <v>3872</v>
      </c>
      <c r="B808" t="s">
        <v>3814</v>
      </c>
      <c r="C808" s="4" t="s">
        <v>2340</v>
      </c>
      <c r="D808" s="4" t="s">
        <v>4351</v>
      </c>
      <c r="E808">
        <v>0.19047619047618999</v>
      </c>
      <c r="F808">
        <f t="shared" si="24"/>
        <v>0.25786163522012501</v>
      </c>
      <c r="G808">
        <f t="shared" si="25"/>
        <v>0.31004366812227002</v>
      </c>
      <c r="H808" s="4"/>
      <c r="I808" t="s">
        <v>1291</v>
      </c>
      <c r="J808" s="4" t="s">
        <v>1264</v>
      </c>
      <c r="K808">
        <v>0.25786163522012501</v>
      </c>
      <c r="M808" t="s">
        <v>1291</v>
      </c>
      <c r="N808" t="s">
        <v>1264</v>
      </c>
      <c r="O808">
        <v>0.31004366812227002</v>
      </c>
    </row>
    <row r="809" spans="1:15" x14ac:dyDescent="0.55000000000000004">
      <c r="A809" t="s">
        <v>3872</v>
      </c>
      <c r="B809" t="s">
        <v>3843</v>
      </c>
      <c r="C809" s="4" t="s">
        <v>2341</v>
      </c>
      <c r="D809" s="4" t="s">
        <v>3565</v>
      </c>
      <c r="E809">
        <v>0.265822784810126</v>
      </c>
      <c r="F809">
        <f t="shared" si="24"/>
        <v>0.31578947368421001</v>
      </c>
      <c r="G809">
        <f t="shared" si="25"/>
        <v>0.36363636363636298</v>
      </c>
      <c r="H809" s="4"/>
      <c r="I809" t="s">
        <v>1291</v>
      </c>
      <c r="J809" s="4" t="s">
        <v>1309</v>
      </c>
      <c r="K809">
        <v>0.31578947368421001</v>
      </c>
      <c r="M809" t="s">
        <v>1291</v>
      </c>
      <c r="N809" t="s">
        <v>1309</v>
      </c>
      <c r="O809">
        <v>0.36363636363636298</v>
      </c>
    </row>
    <row r="810" spans="1:15" x14ac:dyDescent="0.55000000000000004">
      <c r="A810" t="s">
        <v>3872</v>
      </c>
      <c r="B810" t="s">
        <v>3815</v>
      </c>
      <c r="C810" s="4" t="s">
        <v>2342</v>
      </c>
      <c r="D810" s="4" t="s">
        <v>2903</v>
      </c>
      <c r="E810">
        <v>0.33333333333333298</v>
      </c>
      <c r="F810">
        <f t="shared" si="24"/>
        <v>0.39860139860139798</v>
      </c>
      <c r="G810">
        <f t="shared" si="25"/>
        <v>0.38248847926267199</v>
      </c>
      <c r="H810" s="4"/>
      <c r="I810" t="s">
        <v>1291</v>
      </c>
      <c r="J810" s="4" t="s">
        <v>1265</v>
      </c>
      <c r="K810">
        <v>0.39860139860139798</v>
      </c>
      <c r="M810" t="s">
        <v>1291</v>
      </c>
      <c r="N810" t="s">
        <v>1265</v>
      </c>
      <c r="O810">
        <v>0.38248847926267199</v>
      </c>
    </row>
    <row r="811" spans="1:15" x14ac:dyDescent="0.55000000000000004">
      <c r="A811" t="s">
        <v>3872</v>
      </c>
      <c r="B811" t="s">
        <v>3816</v>
      </c>
      <c r="C811" s="4" t="s">
        <v>2343</v>
      </c>
      <c r="D811" s="4" t="s">
        <v>2933</v>
      </c>
      <c r="E811">
        <v>0.51515151515151503</v>
      </c>
      <c r="F811">
        <f t="shared" si="24"/>
        <v>0.5625</v>
      </c>
      <c r="G811">
        <f t="shared" si="25"/>
        <v>0.53846153846153799</v>
      </c>
      <c r="H811" s="4"/>
      <c r="I811" t="s">
        <v>1291</v>
      </c>
      <c r="J811" s="4" t="s">
        <v>1266</v>
      </c>
      <c r="K811">
        <v>0.5625</v>
      </c>
      <c r="M811" t="s">
        <v>1291</v>
      </c>
      <c r="N811" t="s">
        <v>1266</v>
      </c>
      <c r="O811">
        <v>0.53846153846153799</v>
      </c>
    </row>
    <row r="812" spans="1:15" x14ac:dyDescent="0.55000000000000004">
      <c r="A812" t="s">
        <v>3872</v>
      </c>
      <c r="B812" t="s">
        <v>3817</v>
      </c>
      <c r="C812" s="4" t="s">
        <v>2344</v>
      </c>
      <c r="D812" s="4" t="s">
        <v>3573</v>
      </c>
      <c r="E812">
        <v>0.20481927710843301</v>
      </c>
      <c r="F812">
        <f t="shared" si="24"/>
        <v>0.29032258064516098</v>
      </c>
      <c r="G812">
        <f t="shared" si="25"/>
        <v>0.32743362831858402</v>
      </c>
      <c r="H812" s="4"/>
      <c r="I812" t="s">
        <v>1291</v>
      </c>
      <c r="J812" s="4" t="s">
        <v>1267</v>
      </c>
      <c r="K812">
        <v>0.29032258064516098</v>
      </c>
      <c r="M812" t="s">
        <v>1291</v>
      </c>
      <c r="N812" t="s">
        <v>1267</v>
      </c>
      <c r="O812">
        <v>0.32743362831858402</v>
      </c>
    </row>
    <row r="813" spans="1:15" x14ac:dyDescent="0.55000000000000004">
      <c r="A813" t="s">
        <v>3872</v>
      </c>
      <c r="B813" t="s">
        <v>3818</v>
      </c>
      <c r="C813" s="4" t="s">
        <v>2345</v>
      </c>
      <c r="D813" s="4" t="s">
        <v>3574</v>
      </c>
      <c r="E813">
        <v>9.8901098901098897E-2</v>
      </c>
      <c r="F813">
        <f t="shared" si="24"/>
        <v>0.19047619047618999</v>
      </c>
      <c r="G813">
        <f t="shared" si="25"/>
        <v>0.22448979591836701</v>
      </c>
      <c r="H813" s="4"/>
      <c r="I813" t="s">
        <v>1291</v>
      </c>
      <c r="J813" s="4" t="s">
        <v>1268</v>
      </c>
      <c r="K813">
        <v>0.19047619047618999</v>
      </c>
      <c r="M813" t="s">
        <v>1291</v>
      </c>
      <c r="N813" t="s">
        <v>1268</v>
      </c>
      <c r="O813">
        <v>0.22448979591836701</v>
      </c>
    </row>
    <row r="814" spans="1:15" x14ac:dyDescent="0.55000000000000004">
      <c r="A814" t="s">
        <v>3872</v>
      </c>
      <c r="B814" t="s">
        <v>3844</v>
      </c>
      <c r="C814" s="4" t="s">
        <v>2346</v>
      </c>
      <c r="D814" s="4" t="s">
        <v>4352</v>
      </c>
      <c r="E814">
        <v>0.19047619047618999</v>
      </c>
      <c r="F814">
        <f t="shared" si="24"/>
        <v>0.25786163522012501</v>
      </c>
      <c r="G814">
        <f t="shared" si="25"/>
        <v>0.29870129870129802</v>
      </c>
      <c r="H814" s="4"/>
      <c r="I814" t="s">
        <v>1291</v>
      </c>
      <c r="J814" s="4" t="s">
        <v>1340</v>
      </c>
      <c r="K814">
        <v>0.25786163522012501</v>
      </c>
      <c r="M814" t="s">
        <v>1291</v>
      </c>
      <c r="N814" t="s">
        <v>1340</v>
      </c>
      <c r="O814">
        <v>0.29870129870129802</v>
      </c>
    </row>
    <row r="815" spans="1:15" x14ac:dyDescent="0.55000000000000004">
      <c r="A815" t="s">
        <v>3872</v>
      </c>
      <c r="B815" t="s">
        <v>3819</v>
      </c>
      <c r="C815" s="4" t="s">
        <v>2347</v>
      </c>
      <c r="D815" s="4" t="s">
        <v>4353</v>
      </c>
      <c r="E815">
        <v>0.17647058823529399</v>
      </c>
      <c r="F815">
        <f t="shared" si="24"/>
        <v>0.28205128205128199</v>
      </c>
      <c r="G815">
        <f t="shared" si="25"/>
        <v>0.29870129870129802</v>
      </c>
      <c r="H815" s="4"/>
      <c r="I815" t="s">
        <v>1291</v>
      </c>
      <c r="J815" s="4" t="s">
        <v>1269</v>
      </c>
      <c r="K815">
        <v>0.28205128205128199</v>
      </c>
      <c r="M815" t="s">
        <v>1291</v>
      </c>
      <c r="N815" t="s">
        <v>1269</v>
      </c>
      <c r="O815">
        <v>0.29870129870129802</v>
      </c>
    </row>
    <row r="816" spans="1:15" x14ac:dyDescent="0.55000000000000004">
      <c r="A816" t="s">
        <v>3872</v>
      </c>
      <c r="B816" t="s">
        <v>3820</v>
      </c>
      <c r="C816" s="4" t="s">
        <v>2348</v>
      </c>
      <c r="D816" s="4" t="s">
        <v>3577</v>
      </c>
      <c r="E816">
        <v>0.219512195121951</v>
      </c>
      <c r="F816">
        <f t="shared" si="24"/>
        <v>0.30718954248365998</v>
      </c>
      <c r="G816">
        <f t="shared" si="25"/>
        <v>0.31578947368421001</v>
      </c>
      <c r="H816" s="4"/>
      <c r="I816" t="s">
        <v>1291</v>
      </c>
      <c r="J816" s="4" t="s">
        <v>1270</v>
      </c>
      <c r="K816">
        <v>0.30718954248365998</v>
      </c>
      <c r="M816" t="s">
        <v>1291</v>
      </c>
      <c r="N816" t="s">
        <v>1270</v>
      </c>
      <c r="O816">
        <v>0.31578947368421001</v>
      </c>
    </row>
    <row r="817" spans="1:15" x14ac:dyDescent="0.55000000000000004">
      <c r="A817" t="s">
        <v>3872</v>
      </c>
      <c r="B817" t="s">
        <v>3821</v>
      </c>
      <c r="C817" s="4" t="s">
        <v>2349</v>
      </c>
      <c r="D817" s="4" t="s">
        <v>3074</v>
      </c>
      <c r="E817">
        <v>0.20481927710843301</v>
      </c>
      <c r="F817">
        <f t="shared" si="24"/>
        <v>0.30718954248365998</v>
      </c>
      <c r="G817">
        <f t="shared" si="25"/>
        <v>0.33333333333333298</v>
      </c>
      <c r="H817" s="4"/>
      <c r="I817" t="s">
        <v>1291</v>
      </c>
      <c r="J817" s="4" t="s">
        <v>1271</v>
      </c>
      <c r="K817">
        <v>0.30718954248365998</v>
      </c>
      <c r="M817" t="s">
        <v>1291</v>
      </c>
      <c r="N817" t="s">
        <v>1271</v>
      </c>
      <c r="O817">
        <v>0.33333333333333298</v>
      </c>
    </row>
    <row r="818" spans="1:15" x14ac:dyDescent="0.55000000000000004">
      <c r="A818" t="s">
        <v>3872</v>
      </c>
      <c r="B818" t="s">
        <v>3822</v>
      </c>
      <c r="C818" s="4" t="s">
        <v>2350</v>
      </c>
      <c r="D818" s="4" t="s">
        <v>3104</v>
      </c>
      <c r="E818">
        <v>0.265822784810126</v>
      </c>
      <c r="F818">
        <f t="shared" si="24"/>
        <v>0.35135135135135098</v>
      </c>
      <c r="G818">
        <f t="shared" si="25"/>
        <v>0.37614678899082499</v>
      </c>
      <c r="H818" s="4"/>
      <c r="I818" t="s">
        <v>1291</v>
      </c>
      <c r="J818" s="4" t="s">
        <v>1272</v>
      </c>
      <c r="K818">
        <v>0.35135135135135098</v>
      </c>
      <c r="M818" t="s">
        <v>1291</v>
      </c>
      <c r="N818" t="s">
        <v>1272</v>
      </c>
      <c r="O818">
        <v>0.37614678899082499</v>
      </c>
    </row>
    <row r="819" spans="1:15" x14ac:dyDescent="0.55000000000000004">
      <c r="A819" t="s">
        <v>3872</v>
      </c>
      <c r="B819" t="s">
        <v>3845</v>
      </c>
      <c r="C819" s="4" t="s">
        <v>2351</v>
      </c>
      <c r="D819" s="4" t="s">
        <v>4354</v>
      </c>
      <c r="E819">
        <v>0.13636363636363599</v>
      </c>
      <c r="F819">
        <f t="shared" si="24"/>
        <v>0.24223602484472001</v>
      </c>
      <c r="G819">
        <f t="shared" si="25"/>
        <v>0.28205128205128199</v>
      </c>
      <c r="H819" s="4"/>
      <c r="I819" t="s">
        <v>1291</v>
      </c>
      <c r="J819" s="4" t="s">
        <v>1315</v>
      </c>
      <c r="K819">
        <v>0.24223602484472001</v>
      </c>
      <c r="M819" t="s">
        <v>1291</v>
      </c>
      <c r="N819" t="s">
        <v>1315</v>
      </c>
      <c r="O819">
        <v>0.28205128205128199</v>
      </c>
    </row>
    <row r="820" spans="1:15" x14ac:dyDescent="0.55000000000000004">
      <c r="A820" t="s">
        <v>3872</v>
      </c>
      <c r="B820" t="s">
        <v>3846</v>
      </c>
      <c r="C820" s="4" t="s">
        <v>2352</v>
      </c>
      <c r="D820" s="4" t="s">
        <v>4355</v>
      </c>
      <c r="E820">
        <v>0.11111111111111099</v>
      </c>
      <c r="F820">
        <f t="shared" si="24"/>
        <v>0.15606936416184899</v>
      </c>
      <c r="G820">
        <f t="shared" si="25"/>
        <v>0.21457489878542499</v>
      </c>
      <c r="H820" s="4"/>
      <c r="I820" t="s">
        <v>1291</v>
      </c>
      <c r="J820" s="4" t="s">
        <v>1316</v>
      </c>
      <c r="K820">
        <v>0.15606936416184899</v>
      </c>
      <c r="M820" t="s">
        <v>1291</v>
      </c>
      <c r="N820" t="s">
        <v>1316</v>
      </c>
      <c r="O820">
        <v>0.21457489878542499</v>
      </c>
    </row>
    <row r="821" spans="1:15" x14ac:dyDescent="0.55000000000000004">
      <c r="A821" t="s">
        <v>3872</v>
      </c>
      <c r="B821" t="s">
        <v>3823</v>
      </c>
      <c r="C821" s="4" t="s">
        <v>2353</v>
      </c>
      <c r="D821" s="4" t="s">
        <v>3172</v>
      </c>
      <c r="E821">
        <v>0.31578947368421001</v>
      </c>
      <c r="F821">
        <f t="shared" si="24"/>
        <v>0.36054421768707401</v>
      </c>
      <c r="G821">
        <f t="shared" si="25"/>
        <v>0.41509433962264097</v>
      </c>
      <c r="H821" s="4"/>
      <c r="I821" t="s">
        <v>1291</v>
      </c>
      <c r="J821" s="4" t="s">
        <v>1273</v>
      </c>
      <c r="K821">
        <v>0.36054421768707401</v>
      </c>
      <c r="M821" t="s">
        <v>1291</v>
      </c>
      <c r="N821" t="s">
        <v>1273</v>
      </c>
      <c r="O821">
        <v>0.41509433962264097</v>
      </c>
    </row>
    <row r="822" spans="1:15" x14ac:dyDescent="0.55000000000000004">
      <c r="A822" t="s">
        <v>3872</v>
      </c>
      <c r="B822" t="s">
        <v>3824</v>
      </c>
      <c r="C822" s="4" t="s">
        <v>2776</v>
      </c>
      <c r="D822" s="4" t="s">
        <v>1721</v>
      </c>
      <c r="E822">
        <v>0.31578947368421001</v>
      </c>
      <c r="F822">
        <f t="shared" si="24"/>
        <v>0.40845070422535201</v>
      </c>
      <c r="G822">
        <f t="shared" si="25"/>
        <v>0.46341463414634099</v>
      </c>
      <c r="H822" s="4"/>
      <c r="I822" t="s">
        <v>1291</v>
      </c>
      <c r="J822" s="4" t="s">
        <v>1255</v>
      </c>
      <c r="K822">
        <v>0.40845070422535201</v>
      </c>
      <c r="M822" t="s">
        <v>1291</v>
      </c>
      <c r="N822" t="s">
        <v>1255</v>
      </c>
      <c r="O822">
        <v>0.46341463414634099</v>
      </c>
    </row>
    <row r="823" spans="1:15" x14ac:dyDescent="0.55000000000000004">
      <c r="A823" t="s">
        <v>3872</v>
      </c>
      <c r="B823" t="s">
        <v>3847</v>
      </c>
      <c r="C823" s="4" t="s">
        <v>2354</v>
      </c>
      <c r="D823" s="4" t="s">
        <v>3578</v>
      </c>
      <c r="E823">
        <v>0.19047619047618999</v>
      </c>
      <c r="F823">
        <f t="shared" si="24"/>
        <v>0.29032258064516098</v>
      </c>
      <c r="G823">
        <f t="shared" si="25"/>
        <v>0.35746606334841602</v>
      </c>
      <c r="H823" s="4"/>
      <c r="I823" t="s">
        <v>1291</v>
      </c>
      <c r="J823" s="4" t="s">
        <v>1296</v>
      </c>
      <c r="K823">
        <v>0.29032258064516098</v>
      </c>
      <c r="M823" t="s">
        <v>1291</v>
      </c>
      <c r="N823" t="s">
        <v>1296</v>
      </c>
      <c r="O823">
        <v>0.35746606334841602</v>
      </c>
    </row>
    <row r="824" spans="1:15" x14ac:dyDescent="0.55000000000000004">
      <c r="A824" t="s">
        <v>3872</v>
      </c>
      <c r="B824" t="s">
        <v>3825</v>
      </c>
      <c r="C824" s="4" t="s">
        <v>2355</v>
      </c>
      <c r="D824" s="4" t="s">
        <v>3274</v>
      </c>
      <c r="E824">
        <v>0.123595505617977</v>
      </c>
      <c r="F824">
        <f t="shared" si="24"/>
        <v>0.17647058823529399</v>
      </c>
      <c r="G824">
        <f t="shared" si="25"/>
        <v>0.244813278008298</v>
      </c>
      <c r="H824" s="4"/>
      <c r="I824" t="s">
        <v>1291</v>
      </c>
      <c r="J824" s="4" t="s">
        <v>1274</v>
      </c>
      <c r="K824">
        <v>0.17647058823529399</v>
      </c>
      <c r="M824" t="s">
        <v>1291</v>
      </c>
      <c r="N824" t="s">
        <v>1274</v>
      </c>
      <c r="O824">
        <v>0.244813278008298</v>
      </c>
    </row>
    <row r="825" spans="1:15" x14ac:dyDescent="0.55000000000000004">
      <c r="A825" t="s">
        <v>3872</v>
      </c>
      <c r="B825" t="s">
        <v>3848</v>
      </c>
      <c r="C825" s="4" t="s">
        <v>2356</v>
      </c>
      <c r="D825" s="4" t="s">
        <v>3291</v>
      </c>
      <c r="E825">
        <v>0.219512195121951</v>
      </c>
      <c r="F825">
        <f t="shared" si="24"/>
        <v>0.28205128205128199</v>
      </c>
      <c r="G825">
        <f t="shared" si="25"/>
        <v>0.35746606334841602</v>
      </c>
      <c r="H825" s="4"/>
      <c r="I825" t="s">
        <v>1291</v>
      </c>
      <c r="J825" s="4" t="s">
        <v>1326</v>
      </c>
      <c r="K825">
        <v>0.28205128205128199</v>
      </c>
      <c r="M825" t="s">
        <v>1291</v>
      </c>
      <c r="N825" t="s">
        <v>1326</v>
      </c>
      <c r="O825">
        <v>0.35746606334841602</v>
      </c>
    </row>
    <row r="826" spans="1:15" x14ac:dyDescent="0.55000000000000004">
      <c r="A826" t="s">
        <v>3872</v>
      </c>
      <c r="B826" t="s">
        <v>3849</v>
      </c>
      <c r="C826" s="4" t="s">
        <v>2357</v>
      </c>
      <c r="D826" s="4" t="s">
        <v>4356</v>
      </c>
      <c r="E826">
        <v>0.25</v>
      </c>
      <c r="F826">
        <f t="shared" si="24"/>
        <v>0.29032258064516098</v>
      </c>
      <c r="G826">
        <f t="shared" si="25"/>
        <v>0.3215859030837</v>
      </c>
      <c r="H826" s="4"/>
      <c r="I826" t="s">
        <v>1291</v>
      </c>
      <c r="J826" s="4" t="s">
        <v>1329</v>
      </c>
      <c r="K826">
        <v>0.29032258064516098</v>
      </c>
      <c r="M826" t="s">
        <v>1291</v>
      </c>
      <c r="N826" t="s">
        <v>1329</v>
      </c>
      <c r="O826">
        <v>0.3215859030837</v>
      </c>
    </row>
    <row r="827" spans="1:15" x14ac:dyDescent="0.55000000000000004">
      <c r="A827" t="s">
        <v>3872</v>
      </c>
      <c r="B827" t="s">
        <v>3850</v>
      </c>
      <c r="C827" s="4" t="s">
        <v>2358</v>
      </c>
      <c r="D827" s="4" t="s">
        <v>3584</v>
      </c>
      <c r="E827">
        <v>0.14942528735632099</v>
      </c>
      <c r="F827">
        <f t="shared" si="24"/>
        <v>0.25786163522012501</v>
      </c>
      <c r="G827">
        <f t="shared" si="25"/>
        <v>0.33333333333333298</v>
      </c>
      <c r="H827" s="4"/>
      <c r="I827" t="s">
        <v>1291</v>
      </c>
      <c r="J827" s="4" t="s">
        <v>1323</v>
      </c>
      <c r="K827">
        <v>0.25786163522012501</v>
      </c>
      <c r="M827" t="s">
        <v>1291</v>
      </c>
      <c r="N827" t="s">
        <v>1323</v>
      </c>
      <c r="O827">
        <v>0.33333333333333298</v>
      </c>
    </row>
    <row r="828" spans="1:15" x14ac:dyDescent="0.55000000000000004">
      <c r="A828" t="s">
        <v>3872</v>
      </c>
      <c r="B828" t="s">
        <v>4495</v>
      </c>
      <c r="C828" s="4" t="s">
        <v>2359</v>
      </c>
      <c r="D828" s="4" t="s">
        <v>4357</v>
      </c>
      <c r="E828">
        <v>0.20481927710843301</v>
      </c>
      <c r="F828">
        <f t="shared" si="24"/>
        <v>0.219512195121951</v>
      </c>
      <c r="G828">
        <f t="shared" si="25"/>
        <v>0.25</v>
      </c>
      <c r="H828" s="4"/>
      <c r="I828" t="s">
        <v>1291</v>
      </c>
      <c r="J828" s="4" t="s">
        <v>1275</v>
      </c>
      <c r="K828">
        <v>0.219512195121951</v>
      </c>
      <c r="M828" t="s">
        <v>1291</v>
      </c>
      <c r="N828" t="s">
        <v>1275</v>
      </c>
      <c r="O828">
        <v>0.25</v>
      </c>
    </row>
    <row r="829" spans="1:15" x14ac:dyDescent="0.55000000000000004">
      <c r="A829" t="s">
        <v>3873</v>
      </c>
      <c r="B829" t="s">
        <v>3842</v>
      </c>
      <c r="C829" s="4" t="s">
        <v>2360</v>
      </c>
      <c r="D829" s="4" t="s">
        <v>2809</v>
      </c>
      <c r="E829">
        <v>5.2631578947368397E-2</v>
      </c>
      <c r="F829">
        <f t="shared" si="24"/>
        <v>0.183431952662721</v>
      </c>
      <c r="G829">
        <f t="shared" si="25"/>
        <v>0.20481927710843301</v>
      </c>
      <c r="H829" s="4"/>
      <c r="I829" t="s">
        <v>1261</v>
      </c>
      <c r="J829" s="4" t="s">
        <v>1308</v>
      </c>
      <c r="K829">
        <v>0.183431952662721</v>
      </c>
      <c r="M829" t="s">
        <v>1261</v>
      </c>
      <c r="N829" t="s">
        <v>1308</v>
      </c>
      <c r="O829">
        <v>0.20481927710843301</v>
      </c>
    </row>
    <row r="830" spans="1:15" x14ac:dyDescent="0.55000000000000004">
      <c r="A830" t="s">
        <v>3873</v>
      </c>
      <c r="B830" t="s">
        <v>3812</v>
      </c>
      <c r="C830" s="4" t="s">
        <v>1502</v>
      </c>
      <c r="D830" s="4" t="s">
        <v>4358</v>
      </c>
      <c r="E830">
        <v>0.11111111111111099</v>
      </c>
      <c r="F830">
        <f t="shared" si="24"/>
        <v>0.15606936416184899</v>
      </c>
      <c r="G830">
        <f t="shared" si="25"/>
        <v>0.17647058823529399</v>
      </c>
      <c r="H830" s="4"/>
      <c r="I830" t="s">
        <v>1261</v>
      </c>
      <c r="J830" s="4" t="s">
        <v>1262</v>
      </c>
      <c r="K830">
        <v>0.15606936416184899</v>
      </c>
      <c r="M830" t="s">
        <v>1261</v>
      </c>
      <c r="N830" t="s">
        <v>1262</v>
      </c>
      <c r="O830">
        <v>0.17647058823529399</v>
      </c>
    </row>
    <row r="831" spans="1:15" x14ac:dyDescent="0.55000000000000004">
      <c r="A831" t="s">
        <v>3873</v>
      </c>
      <c r="B831" t="s">
        <v>3813</v>
      </c>
      <c r="C831" s="4" t="s">
        <v>1503</v>
      </c>
      <c r="D831" s="4" t="s">
        <v>2840</v>
      </c>
      <c r="E831">
        <v>0.42857142857142799</v>
      </c>
      <c r="F831">
        <f t="shared" si="24"/>
        <v>0.38888888888888801</v>
      </c>
      <c r="G831">
        <f t="shared" si="25"/>
        <v>0.36363636363636298</v>
      </c>
      <c r="H831" s="4"/>
      <c r="I831" t="s">
        <v>1261</v>
      </c>
      <c r="J831" s="4" t="s">
        <v>1263</v>
      </c>
      <c r="K831">
        <v>0.38888888888888801</v>
      </c>
      <c r="M831" t="s">
        <v>1261</v>
      </c>
      <c r="N831" t="s">
        <v>1263</v>
      </c>
      <c r="O831">
        <v>0.36363636363636298</v>
      </c>
    </row>
    <row r="832" spans="1:15" x14ac:dyDescent="0.55000000000000004">
      <c r="A832" t="s">
        <v>3873</v>
      </c>
      <c r="B832" t="s">
        <v>3814</v>
      </c>
      <c r="C832" s="4" t="s">
        <v>1504</v>
      </c>
      <c r="D832" s="4" t="s">
        <v>2860</v>
      </c>
      <c r="E832">
        <v>0.234567901234567</v>
      </c>
      <c r="F832">
        <f t="shared" si="24"/>
        <v>0.31578947368421001</v>
      </c>
      <c r="G832">
        <f t="shared" si="25"/>
        <v>0.35746606334841602</v>
      </c>
      <c r="H832" s="4"/>
      <c r="I832" t="s">
        <v>1261</v>
      </c>
      <c r="J832" s="4" t="s">
        <v>1264</v>
      </c>
      <c r="K832">
        <v>0.31578947368421001</v>
      </c>
      <c r="M832" t="s">
        <v>1261</v>
      </c>
      <c r="N832" t="s">
        <v>1264</v>
      </c>
      <c r="O832">
        <v>0.35746606334841602</v>
      </c>
    </row>
    <row r="833" spans="1:15" x14ac:dyDescent="0.55000000000000004">
      <c r="A833" t="s">
        <v>3873</v>
      </c>
      <c r="B833" t="s">
        <v>3843</v>
      </c>
      <c r="C833" s="4" t="s">
        <v>2361</v>
      </c>
      <c r="D833" s="4" t="s">
        <v>2882</v>
      </c>
      <c r="E833">
        <v>0.40845070422535201</v>
      </c>
      <c r="F833">
        <f t="shared" si="24"/>
        <v>0.40845070422535201</v>
      </c>
      <c r="G833">
        <f t="shared" si="25"/>
        <v>0.46341463414634099</v>
      </c>
      <c r="H833" s="4"/>
      <c r="I833" t="s">
        <v>1261</v>
      </c>
      <c r="J833" s="4" t="s">
        <v>1309</v>
      </c>
      <c r="K833">
        <v>0.40845070422535201</v>
      </c>
      <c r="M833" t="s">
        <v>1261</v>
      </c>
      <c r="N833" t="s">
        <v>1309</v>
      </c>
      <c r="O833">
        <v>0.46341463414634099</v>
      </c>
    </row>
    <row r="834" spans="1:15" x14ac:dyDescent="0.55000000000000004">
      <c r="A834" t="s">
        <v>3873</v>
      </c>
      <c r="B834" t="s">
        <v>3815</v>
      </c>
      <c r="C834" s="4" t="s">
        <v>1505</v>
      </c>
      <c r="D834" s="4" t="s">
        <v>2904</v>
      </c>
      <c r="E834">
        <v>0.28205128205128199</v>
      </c>
      <c r="F834">
        <f t="shared" ref="F834:F897" si="26">K834</f>
        <v>0.32450331125827803</v>
      </c>
      <c r="G834">
        <f t="shared" ref="G834:G897" si="27">O834</f>
        <v>0.3215859030837</v>
      </c>
      <c r="H834" s="4"/>
      <c r="I834" t="s">
        <v>1261</v>
      </c>
      <c r="J834" s="4" t="s">
        <v>1265</v>
      </c>
      <c r="K834">
        <v>0.32450331125827803</v>
      </c>
      <c r="M834" t="s">
        <v>1261</v>
      </c>
      <c r="N834" t="s">
        <v>1265</v>
      </c>
      <c r="O834">
        <v>0.3215859030837</v>
      </c>
    </row>
    <row r="835" spans="1:15" x14ac:dyDescent="0.55000000000000004">
      <c r="A835" t="s">
        <v>3873</v>
      </c>
      <c r="B835" t="s">
        <v>3816</v>
      </c>
      <c r="C835" s="4" t="s">
        <v>1506</v>
      </c>
      <c r="D835" s="4" t="s">
        <v>2934</v>
      </c>
      <c r="E835">
        <v>0.29870129870129802</v>
      </c>
      <c r="F835">
        <f t="shared" si="26"/>
        <v>0.33333333333333298</v>
      </c>
      <c r="G835">
        <f t="shared" si="27"/>
        <v>0.32743362831858402</v>
      </c>
      <c r="H835" s="4"/>
      <c r="I835" t="s">
        <v>1261</v>
      </c>
      <c r="J835" s="4" t="s">
        <v>1266</v>
      </c>
      <c r="K835">
        <v>0.33333333333333298</v>
      </c>
      <c r="M835" t="s">
        <v>1261</v>
      </c>
      <c r="N835" t="s">
        <v>1266</v>
      </c>
      <c r="O835">
        <v>0.32743362831858402</v>
      </c>
    </row>
    <row r="836" spans="1:15" x14ac:dyDescent="0.55000000000000004">
      <c r="A836" t="s">
        <v>3873</v>
      </c>
      <c r="B836" t="s">
        <v>3817</v>
      </c>
      <c r="C836" s="4" t="s">
        <v>1507</v>
      </c>
      <c r="D836" s="4" t="s">
        <v>2967</v>
      </c>
      <c r="E836">
        <v>0.234567901234567</v>
      </c>
      <c r="F836">
        <f t="shared" si="26"/>
        <v>0.29870129870129802</v>
      </c>
      <c r="G836">
        <f t="shared" si="27"/>
        <v>0.28755364806866901</v>
      </c>
      <c r="H836" s="4"/>
      <c r="I836" t="s">
        <v>1261</v>
      </c>
      <c r="J836" s="4" t="s">
        <v>1267</v>
      </c>
      <c r="K836">
        <v>0.29870129870129802</v>
      </c>
      <c r="M836" t="s">
        <v>1261</v>
      </c>
      <c r="N836" t="s">
        <v>1267</v>
      </c>
      <c r="O836">
        <v>0.28755364806866901</v>
      </c>
    </row>
    <row r="837" spans="1:15" x14ac:dyDescent="0.55000000000000004">
      <c r="A837" t="s">
        <v>3873</v>
      </c>
      <c r="B837" t="s">
        <v>3818</v>
      </c>
      <c r="C837" s="4" t="s">
        <v>1508</v>
      </c>
      <c r="D837" s="4" t="s">
        <v>2988</v>
      </c>
      <c r="E837">
        <v>0.29870129870129802</v>
      </c>
      <c r="F837">
        <f t="shared" si="26"/>
        <v>0.32450331125827803</v>
      </c>
      <c r="G837">
        <f t="shared" si="27"/>
        <v>0.36986301369863001</v>
      </c>
      <c r="H837" s="4"/>
      <c r="I837" t="s">
        <v>1261</v>
      </c>
      <c r="J837" s="4" t="s">
        <v>1268</v>
      </c>
      <c r="K837">
        <v>0.32450331125827803</v>
      </c>
      <c r="M837" t="s">
        <v>1261</v>
      </c>
      <c r="N837" t="s">
        <v>1268</v>
      </c>
      <c r="O837">
        <v>0.36986301369863001</v>
      </c>
    </row>
    <row r="838" spans="1:15" x14ac:dyDescent="0.55000000000000004">
      <c r="A838" t="s">
        <v>3873</v>
      </c>
      <c r="B838" t="s">
        <v>3844</v>
      </c>
      <c r="C838" s="4" t="s">
        <v>2362</v>
      </c>
      <c r="D838" s="4" t="s">
        <v>3003</v>
      </c>
      <c r="E838">
        <v>0.265822784810126</v>
      </c>
      <c r="F838">
        <f t="shared" si="26"/>
        <v>0.29870129870129802</v>
      </c>
      <c r="G838">
        <f t="shared" si="27"/>
        <v>0.28205128205128199</v>
      </c>
      <c r="H838" s="4"/>
      <c r="I838" t="s">
        <v>1261</v>
      </c>
      <c r="J838" s="4" t="s">
        <v>1340</v>
      </c>
      <c r="K838">
        <v>0.29870129870129802</v>
      </c>
      <c r="M838" t="s">
        <v>1261</v>
      </c>
      <c r="N838" t="s">
        <v>1340</v>
      </c>
      <c r="O838">
        <v>0.28205128205128199</v>
      </c>
    </row>
    <row r="839" spans="1:15" x14ac:dyDescent="0.55000000000000004">
      <c r="A839" t="s">
        <v>3873</v>
      </c>
      <c r="B839" t="s">
        <v>3819</v>
      </c>
      <c r="C839" s="4" t="s">
        <v>1509</v>
      </c>
      <c r="D839" s="4" t="s">
        <v>3017</v>
      </c>
      <c r="E839">
        <v>0.265822784810126</v>
      </c>
      <c r="F839">
        <f t="shared" si="26"/>
        <v>0.29870129870129802</v>
      </c>
      <c r="G839">
        <f t="shared" si="27"/>
        <v>0.255230125523012</v>
      </c>
      <c r="H839" s="4"/>
      <c r="I839" t="s">
        <v>1261</v>
      </c>
      <c r="J839" s="4" t="s">
        <v>1269</v>
      </c>
      <c r="K839">
        <v>0.29870129870129802</v>
      </c>
      <c r="M839" t="s">
        <v>1261</v>
      </c>
      <c r="N839" t="s">
        <v>1269</v>
      </c>
      <c r="O839">
        <v>0.255230125523012</v>
      </c>
    </row>
    <row r="840" spans="1:15" x14ac:dyDescent="0.55000000000000004">
      <c r="A840" t="s">
        <v>3873</v>
      </c>
      <c r="B840" t="s">
        <v>3820</v>
      </c>
      <c r="C840" s="4" t="s">
        <v>1510</v>
      </c>
      <c r="D840" s="4" t="s">
        <v>3041</v>
      </c>
      <c r="E840">
        <v>0.36986301369863001</v>
      </c>
      <c r="F840">
        <f t="shared" si="26"/>
        <v>0.38888888888888801</v>
      </c>
      <c r="G840">
        <f t="shared" si="27"/>
        <v>0.42180094786729799</v>
      </c>
      <c r="H840" s="4"/>
      <c r="I840" t="s">
        <v>1261</v>
      </c>
      <c r="J840" s="4" t="s">
        <v>1270</v>
      </c>
      <c r="K840">
        <v>0.38888888888888801</v>
      </c>
      <c r="M840" t="s">
        <v>1261</v>
      </c>
      <c r="N840" t="s">
        <v>1270</v>
      </c>
      <c r="O840">
        <v>0.42180094786729799</v>
      </c>
    </row>
    <row r="841" spans="1:15" x14ac:dyDescent="0.55000000000000004">
      <c r="A841" t="s">
        <v>3873</v>
      </c>
      <c r="B841" t="s">
        <v>3821</v>
      </c>
      <c r="C841" s="4" t="s">
        <v>1511</v>
      </c>
      <c r="D841" s="4" t="s">
        <v>3075</v>
      </c>
      <c r="E841">
        <v>0.11111111111111099</v>
      </c>
      <c r="F841">
        <f t="shared" si="26"/>
        <v>0.183431952662721</v>
      </c>
      <c r="G841">
        <f t="shared" si="27"/>
        <v>0.181102362204724</v>
      </c>
      <c r="H841" s="4"/>
      <c r="I841" t="s">
        <v>1261</v>
      </c>
      <c r="J841" s="4" t="s">
        <v>1271</v>
      </c>
      <c r="K841">
        <v>0.183431952662721</v>
      </c>
      <c r="M841" t="s">
        <v>1261</v>
      </c>
      <c r="N841" t="s">
        <v>1271</v>
      </c>
      <c r="O841">
        <v>0.181102362204724</v>
      </c>
    </row>
    <row r="842" spans="1:15" x14ac:dyDescent="0.55000000000000004">
      <c r="A842" t="s">
        <v>3873</v>
      </c>
      <c r="B842" t="s">
        <v>3822</v>
      </c>
      <c r="C842" s="4" t="s">
        <v>1512</v>
      </c>
      <c r="D842" s="4" t="s">
        <v>3105</v>
      </c>
      <c r="E842">
        <v>0.35135135135135098</v>
      </c>
      <c r="F842">
        <f t="shared" si="26"/>
        <v>0.41843971631205601</v>
      </c>
      <c r="G842">
        <f t="shared" si="27"/>
        <v>0.38248847926267199</v>
      </c>
      <c r="H842" s="4"/>
      <c r="I842" t="s">
        <v>1261</v>
      </c>
      <c r="J842" s="4" t="s">
        <v>1272</v>
      </c>
      <c r="K842">
        <v>0.41843971631205601</v>
      </c>
      <c r="M842" t="s">
        <v>1261</v>
      </c>
      <c r="N842" t="s">
        <v>1272</v>
      </c>
      <c r="O842">
        <v>0.38248847926267199</v>
      </c>
    </row>
    <row r="843" spans="1:15" x14ac:dyDescent="0.55000000000000004">
      <c r="A843" t="s">
        <v>3873</v>
      </c>
      <c r="B843" t="s">
        <v>3845</v>
      </c>
      <c r="C843" s="4" t="s">
        <v>2363</v>
      </c>
      <c r="D843" s="4" t="s">
        <v>3141</v>
      </c>
      <c r="E843">
        <v>0.17647058823529399</v>
      </c>
      <c r="F843">
        <f t="shared" si="26"/>
        <v>0.25786163522012501</v>
      </c>
      <c r="G843">
        <f t="shared" si="27"/>
        <v>0.33928571428571402</v>
      </c>
      <c r="H843" s="4"/>
      <c r="I843" t="s">
        <v>1261</v>
      </c>
      <c r="J843" s="4" t="s">
        <v>1315</v>
      </c>
      <c r="K843">
        <v>0.25786163522012501</v>
      </c>
      <c r="M843" t="s">
        <v>1261</v>
      </c>
      <c r="N843" t="s">
        <v>1315</v>
      </c>
      <c r="O843">
        <v>0.33928571428571402</v>
      </c>
    </row>
    <row r="844" spans="1:15" x14ac:dyDescent="0.55000000000000004">
      <c r="A844" t="s">
        <v>3873</v>
      </c>
      <c r="B844" t="s">
        <v>3846</v>
      </c>
      <c r="C844" s="4" t="s">
        <v>2364</v>
      </c>
      <c r="D844" s="4" t="s">
        <v>4359</v>
      </c>
      <c r="E844">
        <v>6.3829787234042507E-2</v>
      </c>
      <c r="F844">
        <f t="shared" si="26"/>
        <v>0.10497237569060699</v>
      </c>
      <c r="G844">
        <f t="shared" si="27"/>
        <v>0.14503816793893101</v>
      </c>
      <c r="H844" s="4"/>
      <c r="I844" t="s">
        <v>1261</v>
      </c>
      <c r="J844" s="4" t="s">
        <v>1316</v>
      </c>
      <c r="K844">
        <v>0.10497237569060699</v>
      </c>
      <c r="M844" t="s">
        <v>1261</v>
      </c>
      <c r="N844" t="s">
        <v>1316</v>
      </c>
      <c r="O844">
        <v>0.14503816793893101</v>
      </c>
    </row>
    <row r="845" spans="1:15" x14ac:dyDescent="0.55000000000000004">
      <c r="A845" t="s">
        <v>3873</v>
      </c>
      <c r="B845" t="s">
        <v>3823</v>
      </c>
      <c r="C845" s="4" t="s">
        <v>1513</v>
      </c>
      <c r="D845" s="4" t="s">
        <v>3173</v>
      </c>
      <c r="E845">
        <v>0.219512195121951</v>
      </c>
      <c r="F845">
        <f t="shared" si="26"/>
        <v>0.265822784810126</v>
      </c>
      <c r="G845">
        <f t="shared" si="27"/>
        <v>0.25</v>
      </c>
      <c r="H845" s="4"/>
      <c r="I845" t="s">
        <v>1261</v>
      </c>
      <c r="J845" s="4" t="s">
        <v>1273</v>
      </c>
      <c r="K845">
        <v>0.265822784810126</v>
      </c>
      <c r="M845" t="s">
        <v>1261</v>
      </c>
      <c r="N845" t="s">
        <v>1273</v>
      </c>
      <c r="O845">
        <v>0.25</v>
      </c>
    </row>
    <row r="846" spans="1:15" x14ac:dyDescent="0.55000000000000004">
      <c r="A846" t="s">
        <v>3873</v>
      </c>
      <c r="B846" t="s">
        <v>3824</v>
      </c>
      <c r="C846" s="4" t="s">
        <v>3752</v>
      </c>
      <c r="D846" s="4" t="s">
        <v>1402</v>
      </c>
      <c r="E846">
        <v>0.123595505617977</v>
      </c>
      <c r="F846">
        <f t="shared" si="26"/>
        <v>0.219512195121951</v>
      </c>
      <c r="G846">
        <f t="shared" si="27"/>
        <v>0.19047619047618999</v>
      </c>
      <c r="H846" s="4"/>
      <c r="I846" t="s">
        <v>1261</v>
      </c>
      <c r="J846" s="4" t="s">
        <v>1255</v>
      </c>
      <c r="K846">
        <v>0.219512195121951</v>
      </c>
      <c r="M846" t="s">
        <v>1261</v>
      </c>
      <c r="N846" t="s">
        <v>1255</v>
      </c>
      <c r="O846">
        <v>0.19047619047618999</v>
      </c>
    </row>
    <row r="847" spans="1:15" x14ac:dyDescent="0.55000000000000004">
      <c r="A847" t="s">
        <v>3873</v>
      </c>
      <c r="B847" t="s">
        <v>3847</v>
      </c>
      <c r="C847" s="4" t="s">
        <v>2365</v>
      </c>
      <c r="D847" s="4" t="s">
        <v>3236</v>
      </c>
      <c r="E847">
        <v>0.11111111111111099</v>
      </c>
      <c r="F847">
        <f t="shared" si="26"/>
        <v>0.21212121212121199</v>
      </c>
      <c r="G847">
        <f t="shared" si="27"/>
        <v>0.22950819672131101</v>
      </c>
      <c r="H847" s="4"/>
      <c r="I847" t="s">
        <v>1261</v>
      </c>
      <c r="J847" s="4" t="s">
        <v>1296</v>
      </c>
      <c r="K847">
        <v>0.21212121212121199</v>
      </c>
      <c r="M847" t="s">
        <v>1261</v>
      </c>
      <c r="N847" t="s">
        <v>1296</v>
      </c>
      <c r="O847">
        <v>0.22950819672131101</v>
      </c>
    </row>
    <row r="848" spans="1:15" x14ac:dyDescent="0.55000000000000004">
      <c r="A848" t="s">
        <v>3873</v>
      </c>
      <c r="B848" t="s">
        <v>3825</v>
      </c>
      <c r="C848" s="4" t="s">
        <v>1514</v>
      </c>
      <c r="D848" s="4" t="s">
        <v>4360</v>
      </c>
      <c r="E848">
        <v>5.2631578947368397E-2</v>
      </c>
      <c r="F848">
        <f t="shared" si="26"/>
        <v>0.117318435754189</v>
      </c>
      <c r="G848">
        <f t="shared" si="27"/>
        <v>0.13207547169811301</v>
      </c>
      <c r="H848" s="4"/>
      <c r="I848" t="s">
        <v>1261</v>
      </c>
      <c r="J848" s="4" t="s">
        <v>1274</v>
      </c>
      <c r="K848">
        <v>0.117318435754189</v>
      </c>
      <c r="M848" t="s">
        <v>1261</v>
      </c>
      <c r="N848" t="s">
        <v>1274</v>
      </c>
      <c r="O848">
        <v>0.13207547169811301</v>
      </c>
    </row>
    <row r="849" spans="1:15" x14ac:dyDescent="0.55000000000000004">
      <c r="A849" t="s">
        <v>3873</v>
      </c>
      <c r="B849" t="s">
        <v>3848</v>
      </c>
      <c r="C849" s="4" t="s">
        <v>2366</v>
      </c>
      <c r="D849" s="4" t="s">
        <v>3292</v>
      </c>
      <c r="E849">
        <v>0.14942528735632099</v>
      </c>
      <c r="F849">
        <f t="shared" si="26"/>
        <v>0.183431952662721</v>
      </c>
      <c r="G849">
        <f t="shared" si="27"/>
        <v>0.185770750988142</v>
      </c>
      <c r="H849" s="4"/>
      <c r="I849" t="s">
        <v>1261</v>
      </c>
      <c r="J849" s="4" t="s">
        <v>1326</v>
      </c>
      <c r="K849">
        <v>0.183431952662721</v>
      </c>
      <c r="M849" t="s">
        <v>1261</v>
      </c>
      <c r="N849" t="s">
        <v>1326</v>
      </c>
      <c r="O849">
        <v>0.185770750988142</v>
      </c>
    </row>
    <row r="850" spans="1:15" x14ac:dyDescent="0.55000000000000004">
      <c r="A850" t="s">
        <v>3873</v>
      </c>
      <c r="B850" t="s">
        <v>3849</v>
      </c>
      <c r="C850" s="4" t="s">
        <v>2367</v>
      </c>
      <c r="D850" s="4" t="s">
        <v>3314</v>
      </c>
      <c r="E850">
        <v>0.265822784810126</v>
      </c>
      <c r="F850">
        <f t="shared" si="26"/>
        <v>0.29032258064516098</v>
      </c>
      <c r="G850">
        <f t="shared" si="27"/>
        <v>0.31578947368421001</v>
      </c>
      <c r="H850" s="4"/>
      <c r="I850" t="s">
        <v>1261</v>
      </c>
      <c r="J850" s="4" t="s">
        <v>1329</v>
      </c>
      <c r="K850">
        <v>0.29032258064516098</v>
      </c>
      <c r="M850" t="s">
        <v>1261</v>
      </c>
      <c r="N850" t="s">
        <v>1329</v>
      </c>
      <c r="O850">
        <v>0.31578947368421001</v>
      </c>
    </row>
    <row r="851" spans="1:15" x14ac:dyDescent="0.55000000000000004">
      <c r="A851" t="s">
        <v>3873</v>
      </c>
      <c r="B851" t="s">
        <v>3850</v>
      </c>
      <c r="C851" s="4" t="s">
        <v>2368</v>
      </c>
      <c r="D851" s="4" t="s">
        <v>4361</v>
      </c>
      <c r="E851">
        <v>5.2631578947368397E-2</v>
      </c>
      <c r="F851">
        <f t="shared" si="26"/>
        <v>0.15606936416184899</v>
      </c>
      <c r="G851">
        <f t="shared" si="27"/>
        <v>0.181102362204724</v>
      </c>
      <c r="H851" s="4"/>
      <c r="I851" t="s">
        <v>1261</v>
      </c>
      <c r="J851" s="4" t="s">
        <v>1323</v>
      </c>
      <c r="K851">
        <v>0.15606936416184899</v>
      </c>
      <c r="M851" t="s">
        <v>1261</v>
      </c>
      <c r="N851" t="s">
        <v>1323</v>
      </c>
      <c r="O851">
        <v>0.181102362204724</v>
      </c>
    </row>
    <row r="852" spans="1:15" x14ac:dyDescent="0.55000000000000004">
      <c r="A852" t="s">
        <v>3873</v>
      </c>
      <c r="B852" t="s">
        <v>4495</v>
      </c>
      <c r="C852" s="4" t="s">
        <v>1515</v>
      </c>
      <c r="D852" s="4" t="s">
        <v>4362</v>
      </c>
      <c r="E852">
        <v>8.6956521739130405E-2</v>
      </c>
      <c r="F852">
        <f t="shared" si="26"/>
        <v>0.16279069767441801</v>
      </c>
      <c r="G852">
        <f t="shared" si="27"/>
        <v>0.167315175097276</v>
      </c>
      <c r="H852" s="4"/>
      <c r="I852" t="s">
        <v>1261</v>
      </c>
      <c r="J852" s="4" t="s">
        <v>1275</v>
      </c>
      <c r="K852">
        <v>0.16279069767441801</v>
      </c>
      <c r="M852" t="s">
        <v>1261</v>
      </c>
      <c r="N852" t="s">
        <v>1275</v>
      </c>
      <c r="O852">
        <v>0.167315175097276</v>
      </c>
    </row>
    <row r="853" spans="1:15" x14ac:dyDescent="0.55000000000000004">
      <c r="A853" t="s">
        <v>3874</v>
      </c>
      <c r="B853" t="s">
        <v>3812</v>
      </c>
      <c r="C853" s="4" t="s">
        <v>2369</v>
      </c>
      <c r="D853" s="4" t="s">
        <v>3596</v>
      </c>
      <c r="E853">
        <v>9.8901098901098897E-2</v>
      </c>
      <c r="F853">
        <f t="shared" si="26"/>
        <v>0.25786163522012501</v>
      </c>
      <c r="G853">
        <f t="shared" si="27"/>
        <v>0.244813278008298</v>
      </c>
      <c r="H853" s="4"/>
      <c r="I853" t="s">
        <v>1308</v>
      </c>
      <c r="J853" s="4" t="s">
        <v>1262</v>
      </c>
      <c r="K853">
        <v>0.25786163522012501</v>
      </c>
      <c r="M853" t="s">
        <v>1308</v>
      </c>
      <c r="N853" t="s">
        <v>1262</v>
      </c>
      <c r="O853">
        <v>0.244813278008298</v>
      </c>
    </row>
    <row r="854" spans="1:15" x14ac:dyDescent="0.55000000000000004">
      <c r="A854" t="s">
        <v>3874</v>
      </c>
      <c r="B854" t="s">
        <v>3813</v>
      </c>
      <c r="C854" s="4" t="s">
        <v>2370</v>
      </c>
      <c r="D854" s="4" t="s">
        <v>4363</v>
      </c>
      <c r="E854">
        <v>0.11111111111111099</v>
      </c>
      <c r="F854">
        <f t="shared" si="26"/>
        <v>0.24223602484472001</v>
      </c>
      <c r="G854">
        <f t="shared" si="27"/>
        <v>0.265822784810126</v>
      </c>
      <c r="H854" s="4"/>
      <c r="I854" t="s">
        <v>1308</v>
      </c>
      <c r="J854" s="4" t="s">
        <v>1263</v>
      </c>
      <c r="K854">
        <v>0.24223602484472001</v>
      </c>
      <c r="M854" t="s">
        <v>1308</v>
      </c>
      <c r="N854" t="s">
        <v>1263</v>
      </c>
      <c r="O854">
        <v>0.265822784810126</v>
      </c>
    </row>
    <row r="855" spans="1:15" x14ac:dyDescent="0.55000000000000004">
      <c r="A855" t="s">
        <v>3874</v>
      </c>
      <c r="B855" t="s">
        <v>3814</v>
      </c>
      <c r="C855" s="4" t="s">
        <v>2371</v>
      </c>
      <c r="D855" s="4" t="s">
        <v>2862</v>
      </c>
      <c r="E855">
        <v>0.17647058823529399</v>
      </c>
      <c r="F855">
        <f t="shared" si="26"/>
        <v>0.32450331125827803</v>
      </c>
      <c r="G855">
        <f t="shared" si="27"/>
        <v>0.36986301369863001</v>
      </c>
      <c r="H855" s="4"/>
      <c r="I855" t="s">
        <v>1308</v>
      </c>
      <c r="J855" s="4" t="s">
        <v>1264</v>
      </c>
      <c r="K855">
        <v>0.32450331125827803</v>
      </c>
      <c r="M855" t="s">
        <v>1308</v>
      </c>
      <c r="N855" t="s">
        <v>1264</v>
      </c>
      <c r="O855">
        <v>0.36986301369863001</v>
      </c>
    </row>
    <row r="856" spans="1:15" x14ac:dyDescent="0.55000000000000004">
      <c r="A856" t="s">
        <v>3874</v>
      </c>
      <c r="B856" t="s">
        <v>3843</v>
      </c>
      <c r="C856" s="4" t="s">
        <v>2372</v>
      </c>
      <c r="D856" s="4" t="s">
        <v>4364</v>
      </c>
      <c r="E856">
        <v>0.17647058823529399</v>
      </c>
      <c r="F856">
        <f t="shared" si="26"/>
        <v>0.25</v>
      </c>
      <c r="G856">
        <f t="shared" si="27"/>
        <v>0.255230125523012</v>
      </c>
      <c r="H856" s="4"/>
      <c r="I856" t="s">
        <v>1308</v>
      </c>
      <c r="J856" s="4" t="s">
        <v>1309</v>
      </c>
      <c r="K856">
        <v>0.25</v>
      </c>
      <c r="M856" t="s">
        <v>1308</v>
      </c>
      <c r="N856" t="s">
        <v>1309</v>
      </c>
      <c r="O856">
        <v>0.255230125523012</v>
      </c>
    </row>
    <row r="857" spans="1:15" x14ac:dyDescent="0.55000000000000004">
      <c r="A857" t="s">
        <v>3874</v>
      </c>
      <c r="B857" t="s">
        <v>3815</v>
      </c>
      <c r="C857" s="4" t="s">
        <v>2373</v>
      </c>
      <c r="D857" s="4" t="s">
        <v>4365</v>
      </c>
      <c r="E857">
        <v>0.11111111111111099</v>
      </c>
      <c r="F857">
        <f t="shared" si="26"/>
        <v>0.21212121212121199</v>
      </c>
      <c r="G857">
        <f t="shared" si="27"/>
        <v>0.23966942148760301</v>
      </c>
      <c r="H857" s="4"/>
      <c r="I857" t="s">
        <v>1308</v>
      </c>
      <c r="J857" s="4" t="s">
        <v>1265</v>
      </c>
      <c r="K857">
        <v>0.21212121212121199</v>
      </c>
      <c r="M857" t="s">
        <v>1308</v>
      </c>
      <c r="N857" t="s">
        <v>1265</v>
      </c>
      <c r="O857">
        <v>0.23966942148760301</v>
      </c>
    </row>
    <row r="858" spans="1:15" x14ac:dyDescent="0.55000000000000004">
      <c r="A858" t="s">
        <v>3874</v>
      </c>
      <c r="B858" t="s">
        <v>3816</v>
      </c>
      <c r="C858" s="4" t="s">
        <v>2374</v>
      </c>
      <c r="D858" s="4" t="s">
        <v>4366</v>
      </c>
      <c r="E858">
        <v>0.14942528735632099</v>
      </c>
      <c r="F858">
        <f t="shared" si="26"/>
        <v>0.28205128205128199</v>
      </c>
      <c r="G858">
        <f t="shared" si="27"/>
        <v>0.27659574468085102</v>
      </c>
      <c r="H858" s="4"/>
      <c r="I858" t="s">
        <v>1308</v>
      </c>
      <c r="J858" s="4" t="s">
        <v>1266</v>
      </c>
      <c r="K858">
        <v>0.28205128205128199</v>
      </c>
      <c r="M858" t="s">
        <v>1308</v>
      </c>
      <c r="N858" t="s">
        <v>1266</v>
      </c>
      <c r="O858">
        <v>0.27659574468085102</v>
      </c>
    </row>
    <row r="859" spans="1:15" x14ac:dyDescent="0.55000000000000004">
      <c r="A859" t="s">
        <v>3874</v>
      </c>
      <c r="B859" t="s">
        <v>3817</v>
      </c>
      <c r="C859" s="4" t="s">
        <v>2375</v>
      </c>
      <c r="D859" s="4" t="s">
        <v>2968</v>
      </c>
      <c r="E859">
        <v>0.13636363636363599</v>
      </c>
      <c r="F859">
        <f t="shared" si="26"/>
        <v>0.25786163522012501</v>
      </c>
      <c r="G859">
        <f t="shared" si="27"/>
        <v>0.28755364806866901</v>
      </c>
      <c r="H859" s="4"/>
      <c r="I859" t="s">
        <v>1308</v>
      </c>
      <c r="J859" s="4" t="s">
        <v>1267</v>
      </c>
      <c r="K859">
        <v>0.25786163522012501</v>
      </c>
      <c r="M859" t="s">
        <v>1308</v>
      </c>
      <c r="N859" t="s">
        <v>1267</v>
      </c>
      <c r="O859">
        <v>0.28755364806866901</v>
      </c>
    </row>
    <row r="860" spans="1:15" x14ac:dyDescent="0.55000000000000004">
      <c r="A860" t="s">
        <v>3874</v>
      </c>
      <c r="B860" t="s">
        <v>3818</v>
      </c>
      <c r="C860" s="4" t="s">
        <v>2376</v>
      </c>
      <c r="D860" s="4" t="s">
        <v>4367</v>
      </c>
      <c r="E860">
        <v>6.3829787234042507E-2</v>
      </c>
      <c r="F860">
        <f t="shared" si="26"/>
        <v>0.15606936416184899</v>
      </c>
      <c r="G860">
        <f t="shared" si="27"/>
        <v>0.2</v>
      </c>
      <c r="H860" s="4"/>
      <c r="I860" t="s">
        <v>1308</v>
      </c>
      <c r="J860" s="4" t="s">
        <v>1268</v>
      </c>
      <c r="K860">
        <v>0.15606936416184899</v>
      </c>
      <c r="M860" t="s">
        <v>1308</v>
      </c>
      <c r="N860" t="s">
        <v>1268</v>
      </c>
      <c r="O860">
        <v>0.2</v>
      </c>
    </row>
    <row r="861" spans="1:15" x14ac:dyDescent="0.55000000000000004">
      <c r="A861" t="s">
        <v>3874</v>
      </c>
      <c r="B861" t="s">
        <v>3844</v>
      </c>
      <c r="C861" s="4" t="s">
        <v>2377</v>
      </c>
      <c r="D861" s="4" t="s">
        <v>4368</v>
      </c>
      <c r="E861">
        <v>9.8901098901098897E-2</v>
      </c>
      <c r="F861">
        <f t="shared" si="26"/>
        <v>0.21212121212121199</v>
      </c>
      <c r="G861">
        <f t="shared" si="27"/>
        <v>0.25</v>
      </c>
      <c r="H861" s="4"/>
      <c r="I861" t="s">
        <v>1308</v>
      </c>
      <c r="J861" s="4" t="s">
        <v>1340</v>
      </c>
      <c r="K861">
        <v>0.21212121212121199</v>
      </c>
      <c r="M861" t="s">
        <v>1308</v>
      </c>
      <c r="N861" t="s">
        <v>1340</v>
      </c>
      <c r="O861">
        <v>0.25</v>
      </c>
    </row>
    <row r="862" spans="1:15" x14ac:dyDescent="0.55000000000000004">
      <c r="A862" t="s">
        <v>3874</v>
      </c>
      <c r="B862" t="s">
        <v>3819</v>
      </c>
      <c r="C862" s="4" t="s">
        <v>2378</v>
      </c>
      <c r="D862" s="4" t="s">
        <v>4369</v>
      </c>
      <c r="E862">
        <v>6.3829787234042507E-2</v>
      </c>
      <c r="F862">
        <f t="shared" si="26"/>
        <v>0.219512195121951</v>
      </c>
      <c r="G862">
        <f t="shared" si="27"/>
        <v>0.234567901234567</v>
      </c>
      <c r="H862" s="4"/>
      <c r="I862" t="s">
        <v>1308</v>
      </c>
      <c r="J862" s="4" t="s">
        <v>1269</v>
      </c>
      <c r="K862">
        <v>0.219512195121951</v>
      </c>
      <c r="M862" t="s">
        <v>1308</v>
      </c>
      <c r="N862" t="s">
        <v>1269</v>
      </c>
      <c r="O862">
        <v>0.234567901234567</v>
      </c>
    </row>
    <row r="863" spans="1:15" x14ac:dyDescent="0.55000000000000004">
      <c r="A863" t="s">
        <v>3874</v>
      </c>
      <c r="B863" t="s">
        <v>3820</v>
      </c>
      <c r="C863" s="4" t="s">
        <v>2379</v>
      </c>
      <c r="D863" s="4" t="s">
        <v>3042</v>
      </c>
      <c r="E863">
        <v>0.123595505617977</v>
      </c>
      <c r="F863">
        <f t="shared" si="26"/>
        <v>0.21212121212121199</v>
      </c>
      <c r="G863">
        <f t="shared" si="27"/>
        <v>0.23966942148760301</v>
      </c>
      <c r="H863" s="4"/>
      <c r="I863" t="s">
        <v>1308</v>
      </c>
      <c r="J863" s="4" t="s">
        <v>1270</v>
      </c>
      <c r="K863">
        <v>0.21212121212121199</v>
      </c>
      <c r="M863" t="s">
        <v>1308</v>
      </c>
      <c r="N863" t="s">
        <v>1270</v>
      </c>
      <c r="O863">
        <v>0.23966942148760301</v>
      </c>
    </row>
    <row r="864" spans="1:15" x14ac:dyDescent="0.55000000000000004">
      <c r="A864" t="s">
        <v>3874</v>
      </c>
      <c r="B864" t="s">
        <v>3821</v>
      </c>
      <c r="C864" s="4" t="s">
        <v>2380</v>
      </c>
      <c r="D864" s="4" t="s">
        <v>4370</v>
      </c>
      <c r="E864">
        <v>9.8901098901098897E-2</v>
      </c>
      <c r="F864">
        <f t="shared" si="26"/>
        <v>0.265822784810126</v>
      </c>
      <c r="G864">
        <f t="shared" si="27"/>
        <v>0.26050420168067201</v>
      </c>
      <c r="H864" s="4"/>
      <c r="I864" t="s">
        <v>1308</v>
      </c>
      <c r="J864" s="4" t="s">
        <v>1271</v>
      </c>
      <c r="K864">
        <v>0.265822784810126</v>
      </c>
      <c r="M864" t="s">
        <v>1308</v>
      </c>
      <c r="N864" t="s">
        <v>1271</v>
      </c>
      <c r="O864">
        <v>0.26050420168067201</v>
      </c>
    </row>
    <row r="865" spans="1:15" x14ac:dyDescent="0.55000000000000004">
      <c r="A865" t="s">
        <v>3874</v>
      </c>
      <c r="B865" t="s">
        <v>3822</v>
      </c>
      <c r="C865" s="4" t="s">
        <v>2381</v>
      </c>
      <c r="D865" s="4" t="s">
        <v>3108</v>
      </c>
      <c r="E865">
        <v>0.13636363636363599</v>
      </c>
      <c r="F865">
        <f t="shared" si="26"/>
        <v>0.25786163522012501</v>
      </c>
      <c r="G865">
        <f t="shared" si="27"/>
        <v>0.28755364806866901</v>
      </c>
      <c r="H865" s="4"/>
      <c r="I865" t="s">
        <v>1308</v>
      </c>
      <c r="J865" s="4" t="s">
        <v>1272</v>
      </c>
      <c r="K865">
        <v>0.25786163522012501</v>
      </c>
      <c r="M865" t="s">
        <v>1308</v>
      </c>
      <c r="N865" t="s">
        <v>1272</v>
      </c>
      <c r="O865">
        <v>0.28755364806866901</v>
      </c>
    </row>
    <row r="866" spans="1:15" x14ac:dyDescent="0.55000000000000004">
      <c r="A866" t="s">
        <v>3874</v>
      </c>
      <c r="B866" t="s">
        <v>3845</v>
      </c>
      <c r="C866" s="4" t="s">
        <v>2382</v>
      </c>
      <c r="D866" s="4" t="s">
        <v>3142</v>
      </c>
      <c r="E866">
        <v>0.17647058823529399</v>
      </c>
      <c r="F866">
        <f t="shared" si="26"/>
        <v>0.32450331125827803</v>
      </c>
      <c r="G866">
        <f t="shared" si="27"/>
        <v>0.33333333333333298</v>
      </c>
      <c r="H866" s="4"/>
      <c r="I866" t="s">
        <v>1308</v>
      </c>
      <c r="J866" s="4" t="s">
        <v>1315</v>
      </c>
      <c r="K866">
        <v>0.32450331125827803</v>
      </c>
      <c r="M866" t="s">
        <v>1308</v>
      </c>
      <c r="N866" t="s">
        <v>1315</v>
      </c>
      <c r="O866">
        <v>0.33333333333333298</v>
      </c>
    </row>
    <row r="867" spans="1:15" x14ac:dyDescent="0.55000000000000004">
      <c r="A867" t="s">
        <v>3874</v>
      </c>
      <c r="B867" t="s">
        <v>3846</v>
      </c>
      <c r="C867" s="4" t="s">
        <v>2383</v>
      </c>
      <c r="D867" s="4" t="s">
        <v>3157</v>
      </c>
      <c r="E867">
        <v>8.6956521739130405E-2</v>
      </c>
      <c r="F867">
        <f t="shared" si="26"/>
        <v>0.17647058823529399</v>
      </c>
      <c r="G867">
        <f t="shared" si="27"/>
        <v>0.20481927710843301</v>
      </c>
      <c r="H867" s="4"/>
      <c r="I867" t="s">
        <v>1308</v>
      </c>
      <c r="J867" s="4" t="s">
        <v>1316</v>
      </c>
      <c r="K867">
        <v>0.17647058823529399</v>
      </c>
      <c r="M867" t="s">
        <v>1308</v>
      </c>
      <c r="N867" t="s">
        <v>1316</v>
      </c>
      <c r="O867">
        <v>0.20481927710843301</v>
      </c>
    </row>
    <row r="868" spans="1:15" x14ac:dyDescent="0.55000000000000004">
      <c r="A868" t="s">
        <v>3874</v>
      </c>
      <c r="B868" t="s">
        <v>3823</v>
      </c>
      <c r="C868" s="4" t="s">
        <v>2384</v>
      </c>
      <c r="D868" s="4" t="s">
        <v>4371</v>
      </c>
      <c r="E868">
        <v>0.123595505617977</v>
      </c>
      <c r="F868">
        <f t="shared" si="26"/>
        <v>0.234567901234567</v>
      </c>
      <c r="G868">
        <f t="shared" si="27"/>
        <v>0.255230125523012</v>
      </c>
      <c r="H868" s="4"/>
      <c r="I868" t="s">
        <v>1308</v>
      </c>
      <c r="J868" s="4" t="s">
        <v>1273</v>
      </c>
      <c r="K868">
        <v>0.234567901234567</v>
      </c>
      <c r="M868" t="s">
        <v>1308</v>
      </c>
      <c r="N868" t="s">
        <v>1273</v>
      </c>
      <c r="O868">
        <v>0.255230125523012</v>
      </c>
    </row>
    <row r="869" spans="1:15" x14ac:dyDescent="0.55000000000000004">
      <c r="A869" t="s">
        <v>3874</v>
      </c>
      <c r="B869" t="s">
        <v>3824</v>
      </c>
      <c r="C869" s="4" t="s">
        <v>4372</v>
      </c>
      <c r="D869" s="4" t="s">
        <v>1722</v>
      </c>
      <c r="E869">
        <v>0.13636363636363599</v>
      </c>
      <c r="F869">
        <f t="shared" si="26"/>
        <v>0.25</v>
      </c>
      <c r="G869">
        <f t="shared" si="27"/>
        <v>0.25</v>
      </c>
      <c r="H869" s="4"/>
      <c r="I869" t="s">
        <v>1308</v>
      </c>
      <c r="J869" s="4" t="s">
        <v>1255</v>
      </c>
      <c r="K869">
        <v>0.25</v>
      </c>
      <c r="M869" t="s">
        <v>1308</v>
      </c>
      <c r="N869" t="s">
        <v>1255</v>
      </c>
      <c r="O869">
        <v>0.25</v>
      </c>
    </row>
    <row r="870" spans="1:15" x14ac:dyDescent="0.55000000000000004">
      <c r="A870" t="s">
        <v>3874</v>
      </c>
      <c r="B870" t="s">
        <v>3847</v>
      </c>
      <c r="C870" s="4" t="s">
        <v>2385</v>
      </c>
      <c r="D870" s="4" t="s">
        <v>3237</v>
      </c>
      <c r="E870">
        <v>0.16279069767441801</v>
      </c>
      <c r="F870">
        <f t="shared" si="26"/>
        <v>0.29870129870129802</v>
      </c>
      <c r="G870">
        <f t="shared" si="27"/>
        <v>0.35746606334841602</v>
      </c>
      <c r="H870" s="4"/>
      <c r="I870" t="s">
        <v>1308</v>
      </c>
      <c r="J870" s="4" t="s">
        <v>1296</v>
      </c>
      <c r="K870">
        <v>0.29870129870129802</v>
      </c>
      <c r="M870" t="s">
        <v>1308</v>
      </c>
      <c r="N870" t="s">
        <v>1296</v>
      </c>
      <c r="O870">
        <v>0.35746606334841602</v>
      </c>
    </row>
    <row r="871" spans="1:15" x14ac:dyDescent="0.55000000000000004">
      <c r="A871" t="s">
        <v>3874</v>
      </c>
      <c r="B871" t="s">
        <v>3825</v>
      </c>
      <c r="C871" s="4" t="s">
        <v>2386</v>
      </c>
      <c r="D871" s="4" t="s">
        <v>4373</v>
      </c>
      <c r="E871">
        <v>9.8901098901098897E-2</v>
      </c>
      <c r="F871">
        <f t="shared" si="26"/>
        <v>0.19760479041916101</v>
      </c>
      <c r="G871">
        <f t="shared" si="27"/>
        <v>0.22448979591836701</v>
      </c>
      <c r="H871" s="4"/>
      <c r="I871" t="s">
        <v>1308</v>
      </c>
      <c r="J871" s="4" t="s">
        <v>1274</v>
      </c>
      <c r="K871">
        <v>0.19760479041916101</v>
      </c>
      <c r="M871" t="s">
        <v>1308</v>
      </c>
      <c r="N871" t="s">
        <v>1274</v>
      </c>
      <c r="O871">
        <v>0.22448979591836701</v>
      </c>
    </row>
    <row r="872" spans="1:15" x14ac:dyDescent="0.55000000000000004">
      <c r="A872" t="s">
        <v>3874</v>
      </c>
      <c r="B872" t="s">
        <v>3848</v>
      </c>
      <c r="C872" s="4" t="s">
        <v>2387</v>
      </c>
      <c r="D872" s="4" t="s">
        <v>4374</v>
      </c>
      <c r="E872">
        <v>0.13636363636363599</v>
      </c>
      <c r="F872">
        <f t="shared" si="26"/>
        <v>0.24223602484472001</v>
      </c>
      <c r="G872">
        <f t="shared" si="27"/>
        <v>0.28205128205128199</v>
      </c>
      <c r="H872" s="4"/>
      <c r="I872" t="s">
        <v>1308</v>
      </c>
      <c r="J872" s="4" t="s">
        <v>1326</v>
      </c>
      <c r="K872">
        <v>0.24223602484472001</v>
      </c>
      <c r="M872" t="s">
        <v>1308</v>
      </c>
      <c r="N872" t="s">
        <v>1326</v>
      </c>
      <c r="O872">
        <v>0.28205128205128199</v>
      </c>
    </row>
    <row r="873" spans="1:15" x14ac:dyDescent="0.55000000000000004">
      <c r="A873" t="s">
        <v>3874</v>
      </c>
      <c r="B873" t="s">
        <v>3849</v>
      </c>
      <c r="C873" s="4" t="s">
        <v>2388</v>
      </c>
      <c r="D873" s="4" t="s">
        <v>3315</v>
      </c>
      <c r="E873">
        <v>0.17647058823529399</v>
      </c>
      <c r="F873">
        <f t="shared" si="26"/>
        <v>0.31578947368421001</v>
      </c>
      <c r="G873">
        <f t="shared" si="27"/>
        <v>0.34529147982062702</v>
      </c>
      <c r="H873" s="4"/>
      <c r="I873" t="s">
        <v>1308</v>
      </c>
      <c r="J873" s="4" t="s">
        <v>1329</v>
      </c>
      <c r="K873">
        <v>0.31578947368421001</v>
      </c>
      <c r="M873" t="s">
        <v>1308</v>
      </c>
      <c r="N873" t="s">
        <v>1329</v>
      </c>
      <c r="O873">
        <v>0.34529147982062702</v>
      </c>
    </row>
    <row r="874" spans="1:15" x14ac:dyDescent="0.55000000000000004">
      <c r="A874" t="s">
        <v>3874</v>
      </c>
      <c r="B874" t="s">
        <v>3850</v>
      </c>
      <c r="C874" s="4" t="s">
        <v>2389</v>
      </c>
      <c r="D874" s="4" t="s">
        <v>4375</v>
      </c>
      <c r="E874">
        <v>0.123595505617977</v>
      </c>
      <c r="F874">
        <f t="shared" si="26"/>
        <v>0.219512195121951</v>
      </c>
      <c r="G874">
        <f t="shared" si="27"/>
        <v>0.234567901234567</v>
      </c>
      <c r="H874" s="4"/>
      <c r="I874" t="s">
        <v>1308</v>
      </c>
      <c r="J874" s="4" t="s">
        <v>1323</v>
      </c>
      <c r="K874">
        <v>0.219512195121951</v>
      </c>
      <c r="M874" t="s">
        <v>1308</v>
      </c>
      <c r="N874" t="s">
        <v>1323</v>
      </c>
      <c r="O874">
        <v>0.234567901234567</v>
      </c>
    </row>
    <row r="875" spans="1:15" x14ac:dyDescent="0.55000000000000004">
      <c r="A875" t="s">
        <v>3874</v>
      </c>
      <c r="B875" t="s">
        <v>4495</v>
      </c>
      <c r="C875" s="4" t="s">
        <v>2390</v>
      </c>
      <c r="D875" s="4" t="s">
        <v>4376</v>
      </c>
      <c r="E875">
        <v>0.28205128205128199</v>
      </c>
      <c r="F875">
        <f t="shared" si="26"/>
        <v>0.40845070422535201</v>
      </c>
      <c r="G875">
        <f t="shared" si="27"/>
        <v>0.41509433962264097</v>
      </c>
      <c r="H875" s="4"/>
      <c r="I875" t="s">
        <v>1308</v>
      </c>
      <c r="J875" s="4" t="s">
        <v>1275</v>
      </c>
      <c r="K875">
        <v>0.40845070422535201</v>
      </c>
      <c r="M875" t="s">
        <v>1308</v>
      </c>
      <c r="N875" t="s">
        <v>1275</v>
      </c>
      <c r="O875">
        <v>0.41509433962264097</v>
      </c>
    </row>
    <row r="876" spans="1:15" x14ac:dyDescent="0.55000000000000004">
      <c r="A876" t="s">
        <v>4502</v>
      </c>
      <c r="B876" t="s">
        <v>3813</v>
      </c>
      <c r="C876" s="4" t="s">
        <v>1516</v>
      </c>
      <c r="D876" s="4" t="s">
        <v>4377</v>
      </c>
      <c r="E876">
        <v>0.17647058823529399</v>
      </c>
      <c r="F876">
        <f t="shared" si="26"/>
        <v>0.21212121212121199</v>
      </c>
      <c r="G876">
        <f t="shared" si="27"/>
        <v>0.23966942148760301</v>
      </c>
      <c r="H876" s="4"/>
      <c r="I876" t="s">
        <v>1262</v>
      </c>
      <c r="J876" s="4" t="s">
        <v>1263</v>
      </c>
      <c r="K876">
        <v>0.21212121212121199</v>
      </c>
      <c r="M876" t="s">
        <v>1262</v>
      </c>
      <c r="N876" t="s">
        <v>1263</v>
      </c>
      <c r="O876">
        <v>0.23966942148760301</v>
      </c>
    </row>
    <row r="877" spans="1:15" x14ac:dyDescent="0.55000000000000004">
      <c r="A877" t="s">
        <v>4502</v>
      </c>
      <c r="B877" t="s">
        <v>3814</v>
      </c>
      <c r="C877" s="4" t="s">
        <v>1517</v>
      </c>
      <c r="D877" s="4" t="s">
        <v>4378</v>
      </c>
      <c r="E877">
        <v>0.16279069767441801</v>
      </c>
      <c r="F877">
        <f t="shared" si="26"/>
        <v>0.219512195121951</v>
      </c>
      <c r="G877">
        <f t="shared" si="27"/>
        <v>0.26050420168067201</v>
      </c>
      <c r="H877" s="4"/>
      <c r="I877" t="s">
        <v>1262</v>
      </c>
      <c r="J877" s="4" t="s">
        <v>1264</v>
      </c>
      <c r="K877">
        <v>0.219512195121951</v>
      </c>
      <c r="M877" t="s">
        <v>1262</v>
      </c>
      <c r="N877" t="s">
        <v>1264</v>
      </c>
      <c r="O877">
        <v>0.26050420168067201</v>
      </c>
    </row>
    <row r="878" spans="1:15" x14ac:dyDescent="0.55000000000000004">
      <c r="A878" t="s">
        <v>4502</v>
      </c>
      <c r="B878" t="s">
        <v>3843</v>
      </c>
      <c r="C878" s="4" t="s">
        <v>2391</v>
      </c>
      <c r="D878" s="4" t="s">
        <v>2883</v>
      </c>
      <c r="E878">
        <v>0.20481927710843301</v>
      </c>
      <c r="F878">
        <f t="shared" si="26"/>
        <v>0.25786163522012501</v>
      </c>
      <c r="G878">
        <f t="shared" si="27"/>
        <v>0.27118644067796599</v>
      </c>
      <c r="H878" s="4"/>
      <c r="I878" t="s">
        <v>1262</v>
      </c>
      <c r="J878" s="4" t="s">
        <v>1309</v>
      </c>
      <c r="K878">
        <v>0.25786163522012501</v>
      </c>
      <c r="M878" t="s">
        <v>1262</v>
      </c>
      <c r="N878" t="s">
        <v>1309</v>
      </c>
      <c r="O878">
        <v>0.27118644067796599</v>
      </c>
    </row>
    <row r="879" spans="1:15" x14ac:dyDescent="0.55000000000000004">
      <c r="A879" t="s">
        <v>4502</v>
      </c>
      <c r="B879" t="s">
        <v>3815</v>
      </c>
      <c r="C879" s="4" t="s">
        <v>1518</v>
      </c>
      <c r="D879" s="4" t="s">
        <v>4379</v>
      </c>
      <c r="E879">
        <v>0.14942528735632099</v>
      </c>
      <c r="F879">
        <f t="shared" si="26"/>
        <v>0.17647058823529399</v>
      </c>
      <c r="G879">
        <f t="shared" si="27"/>
        <v>0.19521912350597601</v>
      </c>
      <c r="H879" s="4"/>
      <c r="I879" t="s">
        <v>1262</v>
      </c>
      <c r="J879" s="4" t="s">
        <v>1265</v>
      </c>
      <c r="K879">
        <v>0.17647058823529399</v>
      </c>
      <c r="M879" t="s">
        <v>1262</v>
      </c>
      <c r="N879" t="s">
        <v>1265</v>
      </c>
      <c r="O879">
        <v>0.19521912350597601</v>
      </c>
    </row>
    <row r="880" spans="1:15" x14ac:dyDescent="0.55000000000000004">
      <c r="A880" t="s">
        <v>4502</v>
      </c>
      <c r="B880" t="s">
        <v>3816</v>
      </c>
      <c r="C880" s="4" t="s">
        <v>1519</v>
      </c>
      <c r="D880" s="4" t="s">
        <v>2936</v>
      </c>
      <c r="E880">
        <v>0.219512195121951</v>
      </c>
      <c r="F880">
        <f t="shared" si="26"/>
        <v>0.265822784810126</v>
      </c>
      <c r="G880">
        <f t="shared" si="27"/>
        <v>0.244813278008298</v>
      </c>
      <c r="H880" s="4"/>
      <c r="I880" t="s">
        <v>1262</v>
      </c>
      <c r="J880" s="4" t="s">
        <v>1266</v>
      </c>
      <c r="K880">
        <v>0.265822784810126</v>
      </c>
      <c r="M880" t="s">
        <v>1262</v>
      </c>
      <c r="N880" t="s">
        <v>1266</v>
      </c>
      <c r="O880">
        <v>0.244813278008298</v>
      </c>
    </row>
    <row r="881" spans="1:15" x14ac:dyDescent="0.55000000000000004">
      <c r="A881" t="s">
        <v>4502</v>
      </c>
      <c r="B881" t="s">
        <v>3817</v>
      </c>
      <c r="C881" s="4" t="s">
        <v>1520</v>
      </c>
      <c r="D881" s="4" t="s">
        <v>4380</v>
      </c>
      <c r="E881">
        <v>0.17647058823529399</v>
      </c>
      <c r="F881">
        <f t="shared" si="26"/>
        <v>0.21212121212121199</v>
      </c>
      <c r="G881">
        <f t="shared" si="27"/>
        <v>0.23966942148760301</v>
      </c>
      <c r="H881" s="4"/>
      <c r="I881" t="s">
        <v>1262</v>
      </c>
      <c r="J881" s="4" t="s">
        <v>1267</v>
      </c>
      <c r="K881">
        <v>0.21212121212121199</v>
      </c>
      <c r="M881" t="s">
        <v>1262</v>
      </c>
      <c r="N881" t="s">
        <v>1267</v>
      </c>
      <c r="O881">
        <v>0.23966942148760301</v>
      </c>
    </row>
    <row r="882" spans="1:15" x14ac:dyDescent="0.55000000000000004">
      <c r="A882" t="s">
        <v>4502</v>
      </c>
      <c r="B882" t="s">
        <v>3818</v>
      </c>
      <c r="C882" s="4" t="s">
        <v>1521</v>
      </c>
      <c r="D882" s="4" t="s">
        <v>3605</v>
      </c>
      <c r="E882">
        <v>8.6956521739130405E-2</v>
      </c>
      <c r="F882">
        <f t="shared" si="26"/>
        <v>0.129943502824858</v>
      </c>
      <c r="G882">
        <f t="shared" si="27"/>
        <v>0.19521912350597601</v>
      </c>
      <c r="H882" s="4"/>
      <c r="I882" t="s">
        <v>1262</v>
      </c>
      <c r="J882" s="4" t="s">
        <v>1268</v>
      </c>
      <c r="K882">
        <v>0.129943502824858</v>
      </c>
      <c r="M882" t="s">
        <v>1262</v>
      </c>
      <c r="N882" t="s">
        <v>1268</v>
      </c>
      <c r="O882">
        <v>0.19521912350597601</v>
      </c>
    </row>
    <row r="883" spans="1:15" x14ac:dyDescent="0.55000000000000004">
      <c r="A883" t="s">
        <v>4502</v>
      </c>
      <c r="B883" t="s">
        <v>3844</v>
      </c>
      <c r="C883" s="4" t="s">
        <v>2392</v>
      </c>
      <c r="D883" s="4" t="s">
        <v>4381</v>
      </c>
      <c r="E883">
        <v>0.14942528735632099</v>
      </c>
      <c r="F883">
        <f t="shared" si="26"/>
        <v>0.183431952662721</v>
      </c>
      <c r="G883">
        <f t="shared" si="27"/>
        <v>0.209677419354838</v>
      </c>
      <c r="H883" s="4"/>
      <c r="I883" t="s">
        <v>1262</v>
      </c>
      <c r="J883" s="4" t="s">
        <v>1340</v>
      </c>
      <c r="K883">
        <v>0.183431952662721</v>
      </c>
      <c r="M883" t="s">
        <v>1262</v>
      </c>
      <c r="N883" t="s">
        <v>1340</v>
      </c>
      <c r="O883">
        <v>0.209677419354838</v>
      </c>
    </row>
    <row r="884" spans="1:15" x14ac:dyDescent="0.55000000000000004">
      <c r="A884" t="s">
        <v>4502</v>
      </c>
      <c r="B884" t="s">
        <v>3819</v>
      </c>
      <c r="C884" s="4" t="s">
        <v>1522</v>
      </c>
      <c r="D884" s="4" t="s">
        <v>4382</v>
      </c>
      <c r="E884">
        <v>0.16279069767441801</v>
      </c>
      <c r="F884">
        <f t="shared" si="26"/>
        <v>0.19047619047618999</v>
      </c>
      <c r="G884">
        <f t="shared" si="27"/>
        <v>0.171875</v>
      </c>
      <c r="H884" s="4"/>
      <c r="I884" t="s">
        <v>1262</v>
      </c>
      <c r="J884" s="4" t="s">
        <v>1269</v>
      </c>
      <c r="K884">
        <v>0.19047619047618999</v>
      </c>
      <c r="M884" t="s">
        <v>1262</v>
      </c>
      <c r="N884" t="s">
        <v>1269</v>
      </c>
      <c r="O884">
        <v>0.171875</v>
      </c>
    </row>
    <row r="885" spans="1:15" x14ac:dyDescent="0.55000000000000004">
      <c r="A885" t="s">
        <v>4502</v>
      </c>
      <c r="B885" t="s">
        <v>3820</v>
      </c>
      <c r="C885" s="4" t="s">
        <v>1523</v>
      </c>
      <c r="D885" s="4" t="s">
        <v>3606</v>
      </c>
      <c r="E885">
        <v>0.14942528735632099</v>
      </c>
      <c r="F885">
        <f t="shared" si="26"/>
        <v>0.19760479041916101</v>
      </c>
      <c r="G885">
        <f t="shared" si="27"/>
        <v>0.219512195121951</v>
      </c>
      <c r="H885" s="4"/>
      <c r="I885" t="s">
        <v>1262</v>
      </c>
      <c r="J885" s="4" t="s">
        <v>1270</v>
      </c>
      <c r="K885">
        <v>0.19760479041916101</v>
      </c>
      <c r="M885" t="s">
        <v>1262</v>
      </c>
      <c r="N885" t="s">
        <v>1270</v>
      </c>
      <c r="O885">
        <v>0.219512195121951</v>
      </c>
    </row>
    <row r="886" spans="1:15" x14ac:dyDescent="0.55000000000000004">
      <c r="A886" t="s">
        <v>4502</v>
      </c>
      <c r="B886" t="s">
        <v>3821</v>
      </c>
      <c r="C886" s="4" t="s">
        <v>1524</v>
      </c>
      <c r="D886" s="4" t="s">
        <v>3076</v>
      </c>
      <c r="E886">
        <v>0.31578947368421001</v>
      </c>
      <c r="F886">
        <f t="shared" si="26"/>
        <v>0.39860139860139798</v>
      </c>
      <c r="G886">
        <f t="shared" si="27"/>
        <v>0.36986301369863001</v>
      </c>
      <c r="H886" s="4"/>
      <c r="I886" t="s">
        <v>1262</v>
      </c>
      <c r="J886" s="4" t="s">
        <v>1271</v>
      </c>
      <c r="K886">
        <v>0.39860139860139798</v>
      </c>
      <c r="M886" t="s">
        <v>1262</v>
      </c>
      <c r="N886" t="s">
        <v>1271</v>
      </c>
      <c r="O886">
        <v>0.36986301369863001</v>
      </c>
    </row>
    <row r="887" spans="1:15" x14ac:dyDescent="0.55000000000000004">
      <c r="A887" t="s">
        <v>4502</v>
      </c>
      <c r="B887" t="s">
        <v>3822</v>
      </c>
      <c r="C887" s="4" t="s">
        <v>1525</v>
      </c>
      <c r="D887" s="4" t="s">
        <v>4383</v>
      </c>
      <c r="E887">
        <v>0.17647058823529399</v>
      </c>
      <c r="F887">
        <f t="shared" si="26"/>
        <v>0.21212121212121199</v>
      </c>
      <c r="G887">
        <f t="shared" si="27"/>
        <v>0.244813278008298</v>
      </c>
      <c r="H887" s="4"/>
      <c r="I887" t="s">
        <v>1262</v>
      </c>
      <c r="J887" s="4" t="s">
        <v>1272</v>
      </c>
      <c r="K887">
        <v>0.21212121212121199</v>
      </c>
      <c r="M887" t="s">
        <v>1262</v>
      </c>
      <c r="N887" t="s">
        <v>1272</v>
      </c>
      <c r="O887">
        <v>0.244813278008298</v>
      </c>
    </row>
    <row r="888" spans="1:15" x14ac:dyDescent="0.55000000000000004">
      <c r="A888" t="s">
        <v>4502</v>
      </c>
      <c r="B888" t="s">
        <v>3845</v>
      </c>
      <c r="C888" s="4" t="s">
        <v>2393</v>
      </c>
      <c r="D888" s="4" t="s">
        <v>3143</v>
      </c>
      <c r="E888">
        <v>0.123595505617977</v>
      </c>
      <c r="F888">
        <f t="shared" si="26"/>
        <v>0.219512195121951</v>
      </c>
      <c r="G888">
        <f t="shared" si="27"/>
        <v>0.234567901234567</v>
      </c>
      <c r="H888" s="4"/>
      <c r="I888" t="s">
        <v>1262</v>
      </c>
      <c r="J888" s="4" t="s">
        <v>1315</v>
      </c>
      <c r="K888">
        <v>0.219512195121951</v>
      </c>
      <c r="M888" t="s">
        <v>1262</v>
      </c>
      <c r="N888" t="s">
        <v>1315</v>
      </c>
      <c r="O888">
        <v>0.234567901234567</v>
      </c>
    </row>
    <row r="889" spans="1:15" x14ac:dyDescent="0.55000000000000004">
      <c r="A889" t="s">
        <v>4502</v>
      </c>
      <c r="B889" t="s">
        <v>3846</v>
      </c>
      <c r="C889" s="4" t="s">
        <v>2394</v>
      </c>
      <c r="D889" s="4" t="s">
        <v>4384</v>
      </c>
      <c r="E889">
        <v>6.3829787234042507E-2</v>
      </c>
      <c r="F889">
        <f t="shared" si="26"/>
        <v>0.11111111111111099</v>
      </c>
      <c r="G889">
        <f t="shared" si="27"/>
        <v>0.12781954887218</v>
      </c>
      <c r="H889" s="4"/>
      <c r="I889" t="s">
        <v>1262</v>
      </c>
      <c r="J889" s="4" t="s">
        <v>1316</v>
      </c>
      <c r="K889">
        <v>0.11111111111111099</v>
      </c>
      <c r="M889" t="s">
        <v>1262</v>
      </c>
      <c r="N889" t="s">
        <v>1316</v>
      </c>
      <c r="O889">
        <v>0.12781954887218</v>
      </c>
    </row>
    <row r="890" spans="1:15" x14ac:dyDescent="0.55000000000000004">
      <c r="A890" t="s">
        <v>4502</v>
      </c>
      <c r="B890" t="s">
        <v>3823</v>
      </c>
      <c r="C890" s="4" t="s">
        <v>1526</v>
      </c>
      <c r="D890" s="4" t="s">
        <v>4385</v>
      </c>
      <c r="E890">
        <v>0.14942528735632099</v>
      </c>
      <c r="F890">
        <f t="shared" si="26"/>
        <v>0.19047619047618999</v>
      </c>
      <c r="G890">
        <f t="shared" si="27"/>
        <v>0.21457489878542499</v>
      </c>
      <c r="H890" s="4"/>
      <c r="I890" t="s">
        <v>1262</v>
      </c>
      <c r="J890" s="4" t="s">
        <v>1273</v>
      </c>
      <c r="K890">
        <v>0.19047619047618999</v>
      </c>
      <c r="M890" t="s">
        <v>1262</v>
      </c>
      <c r="N890" t="s">
        <v>1273</v>
      </c>
      <c r="O890">
        <v>0.21457489878542499</v>
      </c>
    </row>
    <row r="891" spans="1:15" x14ac:dyDescent="0.55000000000000004">
      <c r="A891" t="s">
        <v>4502</v>
      </c>
      <c r="B891" t="s">
        <v>3824</v>
      </c>
      <c r="C891" s="4" t="s">
        <v>4386</v>
      </c>
      <c r="D891" s="4" t="s">
        <v>1403</v>
      </c>
      <c r="E891">
        <v>0.123595505617977</v>
      </c>
      <c r="F891">
        <f t="shared" si="26"/>
        <v>0.19047619047618999</v>
      </c>
      <c r="G891">
        <f t="shared" si="27"/>
        <v>0.2</v>
      </c>
      <c r="H891" s="4"/>
      <c r="I891" t="s">
        <v>1262</v>
      </c>
      <c r="J891" s="4" t="s">
        <v>1255</v>
      </c>
      <c r="K891">
        <v>0.19047619047618999</v>
      </c>
      <c r="M891" t="s">
        <v>1262</v>
      </c>
      <c r="N891" t="s">
        <v>1255</v>
      </c>
      <c r="O891">
        <v>0.2</v>
      </c>
    </row>
    <row r="892" spans="1:15" x14ac:dyDescent="0.55000000000000004">
      <c r="A892" t="s">
        <v>4502</v>
      </c>
      <c r="B892" t="s">
        <v>3847</v>
      </c>
      <c r="C892" s="4" t="s">
        <v>2395</v>
      </c>
      <c r="D892" s="4" t="s">
        <v>3608</v>
      </c>
      <c r="E892">
        <v>0.123595505617977</v>
      </c>
      <c r="F892">
        <f t="shared" si="26"/>
        <v>0.20481927710843301</v>
      </c>
      <c r="G892">
        <f t="shared" si="27"/>
        <v>0.20481927710843301</v>
      </c>
      <c r="H892" s="4"/>
      <c r="I892" t="s">
        <v>1262</v>
      </c>
      <c r="J892" s="4" t="s">
        <v>1296</v>
      </c>
      <c r="K892">
        <v>0.20481927710843301</v>
      </c>
      <c r="M892" t="s">
        <v>1262</v>
      </c>
      <c r="N892" t="s">
        <v>1296</v>
      </c>
      <c r="O892">
        <v>0.20481927710843301</v>
      </c>
    </row>
    <row r="893" spans="1:15" x14ac:dyDescent="0.55000000000000004">
      <c r="A893" t="s">
        <v>4502</v>
      </c>
      <c r="B893" t="s">
        <v>3825</v>
      </c>
      <c r="C893" s="4" t="s">
        <v>1527</v>
      </c>
      <c r="D893" s="4" t="s">
        <v>4387</v>
      </c>
      <c r="E893">
        <v>3.0927835051546299E-2</v>
      </c>
      <c r="F893">
        <f t="shared" si="26"/>
        <v>0.129943502824858</v>
      </c>
      <c r="G893">
        <f t="shared" si="27"/>
        <v>0.14068441064638701</v>
      </c>
      <c r="H893" s="4"/>
      <c r="I893" t="s">
        <v>1262</v>
      </c>
      <c r="J893" s="4" t="s">
        <v>1274</v>
      </c>
      <c r="K893">
        <v>0.129943502824858</v>
      </c>
      <c r="M893" t="s">
        <v>1262</v>
      </c>
      <c r="N893" t="s">
        <v>1274</v>
      </c>
      <c r="O893">
        <v>0.14068441064638701</v>
      </c>
    </row>
    <row r="894" spans="1:15" x14ac:dyDescent="0.55000000000000004">
      <c r="A894" t="s">
        <v>4502</v>
      </c>
      <c r="B894" t="s">
        <v>3848</v>
      </c>
      <c r="C894" s="4" t="s">
        <v>2396</v>
      </c>
      <c r="D894" s="4" t="s">
        <v>4388</v>
      </c>
      <c r="E894">
        <v>0.19047619047618999</v>
      </c>
      <c r="F894">
        <f t="shared" si="26"/>
        <v>0.21212121212121199</v>
      </c>
      <c r="G894">
        <f t="shared" si="27"/>
        <v>0.20481927710843301</v>
      </c>
      <c r="H894" s="4"/>
      <c r="I894" t="s">
        <v>1262</v>
      </c>
      <c r="J894" s="4" t="s">
        <v>1326</v>
      </c>
      <c r="K894">
        <v>0.21212121212121199</v>
      </c>
      <c r="M894" t="s">
        <v>1262</v>
      </c>
      <c r="N894" t="s">
        <v>1326</v>
      </c>
      <c r="O894">
        <v>0.20481927710843301</v>
      </c>
    </row>
    <row r="895" spans="1:15" x14ac:dyDescent="0.55000000000000004">
      <c r="A895" t="s">
        <v>4502</v>
      </c>
      <c r="B895" t="s">
        <v>3849</v>
      </c>
      <c r="C895" s="4" t="s">
        <v>2397</v>
      </c>
      <c r="D895" s="4" t="s">
        <v>4389</v>
      </c>
      <c r="E895">
        <v>0.17647058823529399</v>
      </c>
      <c r="F895">
        <f t="shared" si="26"/>
        <v>0.24223602484472001</v>
      </c>
      <c r="G895">
        <f t="shared" si="27"/>
        <v>0.244813278008298</v>
      </c>
      <c r="H895" s="4"/>
      <c r="I895" t="s">
        <v>1262</v>
      </c>
      <c r="J895" s="4" t="s">
        <v>1329</v>
      </c>
      <c r="K895">
        <v>0.24223602484472001</v>
      </c>
      <c r="M895" t="s">
        <v>1262</v>
      </c>
      <c r="N895" t="s">
        <v>1329</v>
      </c>
      <c r="O895">
        <v>0.244813278008298</v>
      </c>
    </row>
    <row r="896" spans="1:15" x14ac:dyDescent="0.55000000000000004">
      <c r="A896" t="s">
        <v>4502</v>
      </c>
      <c r="B896" t="s">
        <v>3850</v>
      </c>
      <c r="C896" s="4" t="s">
        <v>2398</v>
      </c>
      <c r="D896" s="4" t="s">
        <v>4390</v>
      </c>
      <c r="E896">
        <v>0.16279069767441801</v>
      </c>
      <c r="F896">
        <f t="shared" si="26"/>
        <v>0.19047619047618999</v>
      </c>
      <c r="G896">
        <f t="shared" si="27"/>
        <v>0.20481927710843301</v>
      </c>
      <c r="H896" s="4"/>
      <c r="I896" t="s">
        <v>1262</v>
      </c>
      <c r="J896" s="4" t="s">
        <v>1323</v>
      </c>
      <c r="K896">
        <v>0.19047619047618999</v>
      </c>
      <c r="M896" t="s">
        <v>1262</v>
      </c>
      <c r="N896" t="s">
        <v>1323</v>
      </c>
      <c r="O896">
        <v>0.20481927710843301</v>
      </c>
    </row>
    <row r="897" spans="1:15" x14ac:dyDescent="0.55000000000000004">
      <c r="A897" t="s">
        <v>4502</v>
      </c>
      <c r="B897" t="s">
        <v>4495</v>
      </c>
      <c r="C897" s="4" t="s">
        <v>1528</v>
      </c>
      <c r="D897" s="4" t="s">
        <v>4391</v>
      </c>
      <c r="E897">
        <v>0.16279069767441801</v>
      </c>
      <c r="F897">
        <f t="shared" si="26"/>
        <v>0.21212121212121199</v>
      </c>
      <c r="G897">
        <f t="shared" si="27"/>
        <v>0.209677419354838</v>
      </c>
      <c r="H897" s="4"/>
      <c r="I897" t="s">
        <v>1262</v>
      </c>
      <c r="J897" s="4" t="s">
        <v>1275</v>
      </c>
      <c r="K897">
        <v>0.21212121212121199</v>
      </c>
      <c r="M897" t="s">
        <v>1262</v>
      </c>
      <c r="N897" t="s">
        <v>1275</v>
      </c>
      <c r="O897">
        <v>0.209677419354838</v>
      </c>
    </row>
    <row r="898" spans="1:15" x14ac:dyDescent="0.55000000000000004">
      <c r="A898" t="s">
        <v>4503</v>
      </c>
      <c r="B898" t="s">
        <v>3814</v>
      </c>
      <c r="C898" s="4" t="s">
        <v>1529</v>
      </c>
      <c r="D898" s="4" t="s">
        <v>2863</v>
      </c>
      <c r="E898">
        <v>0.29870129870129802</v>
      </c>
      <c r="F898">
        <f t="shared" ref="F898:F961" si="28">K898</f>
        <v>0.32450331125827803</v>
      </c>
      <c r="G898">
        <f t="shared" ref="G898:G961" si="29">O898</f>
        <v>0.33333333333333298</v>
      </c>
      <c r="H898" s="4"/>
      <c r="I898" t="s">
        <v>1263</v>
      </c>
      <c r="J898" s="4" t="s">
        <v>1264</v>
      </c>
      <c r="K898">
        <v>0.32450331125827803</v>
      </c>
      <c r="M898" t="s">
        <v>1263</v>
      </c>
      <c r="N898" t="s">
        <v>1264</v>
      </c>
      <c r="O898">
        <v>0.33333333333333298</v>
      </c>
    </row>
    <row r="899" spans="1:15" x14ac:dyDescent="0.55000000000000004">
      <c r="A899" t="s">
        <v>4503</v>
      </c>
      <c r="B899" t="s">
        <v>3843</v>
      </c>
      <c r="C899" s="4" t="s">
        <v>2399</v>
      </c>
      <c r="D899" s="4" t="s">
        <v>2884</v>
      </c>
      <c r="E899">
        <v>0.40845070422535201</v>
      </c>
      <c r="F899">
        <f t="shared" si="28"/>
        <v>0.41843971631205601</v>
      </c>
      <c r="G899">
        <f t="shared" si="29"/>
        <v>0.42857142857142799</v>
      </c>
      <c r="H899" s="4"/>
      <c r="I899" t="s">
        <v>1263</v>
      </c>
      <c r="J899" s="4" t="s">
        <v>1309</v>
      </c>
      <c r="K899">
        <v>0.41843971631205601</v>
      </c>
      <c r="M899" t="s">
        <v>1263</v>
      </c>
      <c r="N899" t="s">
        <v>1309</v>
      </c>
      <c r="O899">
        <v>0.42857142857142799</v>
      </c>
    </row>
    <row r="900" spans="1:15" x14ac:dyDescent="0.55000000000000004">
      <c r="A900" t="s">
        <v>4503</v>
      </c>
      <c r="B900" t="s">
        <v>3815</v>
      </c>
      <c r="C900" s="4" t="s">
        <v>1530</v>
      </c>
      <c r="D900" s="4" t="s">
        <v>2905</v>
      </c>
      <c r="E900">
        <v>0.44927536231884002</v>
      </c>
      <c r="F900">
        <f t="shared" si="28"/>
        <v>0.55038759689922401</v>
      </c>
      <c r="G900">
        <f t="shared" si="29"/>
        <v>0.48514851485148502</v>
      </c>
      <c r="H900" s="4"/>
      <c r="I900" t="s">
        <v>1263</v>
      </c>
      <c r="J900" s="4" t="s">
        <v>1265</v>
      </c>
      <c r="K900">
        <v>0.55038759689922401</v>
      </c>
      <c r="M900" t="s">
        <v>1263</v>
      </c>
      <c r="N900" t="s">
        <v>1265</v>
      </c>
      <c r="O900">
        <v>0.48514851485148502</v>
      </c>
    </row>
    <row r="901" spans="1:15" x14ac:dyDescent="0.55000000000000004">
      <c r="A901" t="s">
        <v>4503</v>
      </c>
      <c r="B901" t="s">
        <v>3816</v>
      </c>
      <c r="C901" s="4" t="s">
        <v>1531</v>
      </c>
      <c r="D901" s="4" t="s">
        <v>2937</v>
      </c>
      <c r="E901">
        <v>0.36986301369863001</v>
      </c>
      <c r="F901">
        <f t="shared" si="28"/>
        <v>0.40845070422535201</v>
      </c>
      <c r="G901">
        <f t="shared" si="29"/>
        <v>0.42857142857142799</v>
      </c>
      <c r="H901" s="4"/>
      <c r="I901" t="s">
        <v>1263</v>
      </c>
      <c r="J901" s="4" t="s">
        <v>1266</v>
      </c>
      <c r="K901">
        <v>0.40845070422535201</v>
      </c>
      <c r="M901" t="s">
        <v>1263</v>
      </c>
      <c r="N901" t="s">
        <v>1266</v>
      </c>
      <c r="O901">
        <v>0.42857142857142799</v>
      </c>
    </row>
    <row r="902" spans="1:15" x14ac:dyDescent="0.55000000000000004">
      <c r="A902" t="s">
        <v>4503</v>
      </c>
      <c r="B902" t="s">
        <v>3817</v>
      </c>
      <c r="C902" s="4" t="s">
        <v>1532</v>
      </c>
      <c r="D902" s="4" t="s">
        <v>2969</v>
      </c>
      <c r="E902">
        <v>0.28205128205128199</v>
      </c>
      <c r="F902">
        <f t="shared" si="28"/>
        <v>0.36986301369863001</v>
      </c>
      <c r="G902">
        <f t="shared" si="29"/>
        <v>0.36986301369863001</v>
      </c>
      <c r="H902" s="4"/>
      <c r="I902" t="s">
        <v>1263</v>
      </c>
      <c r="J902" s="4" t="s">
        <v>1267</v>
      </c>
      <c r="K902">
        <v>0.36986301369863001</v>
      </c>
      <c r="M902" t="s">
        <v>1263</v>
      </c>
      <c r="N902" t="s">
        <v>1267</v>
      </c>
      <c r="O902">
        <v>0.36986301369863001</v>
      </c>
    </row>
    <row r="903" spans="1:15" x14ac:dyDescent="0.55000000000000004">
      <c r="A903" t="s">
        <v>4503</v>
      </c>
      <c r="B903" t="s">
        <v>3818</v>
      </c>
      <c r="C903" s="4" t="s">
        <v>1533</v>
      </c>
      <c r="D903" s="4" t="s">
        <v>2989</v>
      </c>
      <c r="E903">
        <v>0.29870129870129802</v>
      </c>
      <c r="F903">
        <f t="shared" si="28"/>
        <v>0.35135135135135098</v>
      </c>
      <c r="G903">
        <f t="shared" si="29"/>
        <v>0.42857142857142799</v>
      </c>
      <c r="H903" s="4"/>
      <c r="I903" t="s">
        <v>1263</v>
      </c>
      <c r="J903" s="4" t="s">
        <v>1268</v>
      </c>
      <c r="K903">
        <v>0.35135135135135098</v>
      </c>
      <c r="M903" t="s">
        <v>1263</v>
      </c>
      <c r="N903" t="s">
        <v>1268</v>
      </c>
      <c r="O903">
        <v>0.42857142857142799</v>
      </c>
    </row>
    <row r="904" spans="1:15" x14ac:dyDescent="0.55000000000000004">
      <c r="A904" t="s">
        <v>4503</v>
      </c>
      <c r="B904" t="s">
        <v>3844</v>
      </c>
      <c r="C904" s="4" t="s">
        <v>2400</v>
      </c>
      <c r="D904" s="4" t="s">
        <v>3004</v>
      </c>
      <c r="E904">
        <v>0.47058823529411697</v>
      </c>
      <c r="F904">
        <f t="shared" si="28"/>
        <v>0.51515151515151503</v>
      </c>
      <c r="G904">
        <f t="shared" si="29"/>
        <v>0.51515151515151503</v>
      </c>
      <c r="H904" s="4"/>
      <c r="I904" t="s">
        <v>1263</v>
      </c>
      <c r="J904" s="4" t="s">
        <v>1340</v>
      </c>
      <c r="K904">
        <v>0.51515151515151503</v>
      </c>
      <c r="M904" t="s">
        <v>1263</v>
      </c>
      <c r="N904" t="s">
        <v>1340</v>
      </c>
      <c r="O904">
        <v>0.51515151515151503</v>
      </c>
    </row>
    <row r="905" spans="1:15" x14ac:dyDescent="0.55000000000000004">
      <c r="A905" t="s">
        <v>4503</v>
      </c>
      <c r="B905" t="s">
        <v>3819</v>
      </c>
      <c r="C905" s="4" t="s">
        <v>1534</v>
      </c>
      <c r="D905" s="4" t="s">
        <v>3018</v>
      </c>
      <c r="E905">
        <v>0.40845070422535201</v>
      </c>
      <c r="F905">
        <f t="shared" si="28"/>
        <v>0.58730158730158699</v>
      </c>
      <c r="G905">
        <f t="shared" si="29"/>
        <v>0.54639175257731898</v>
      </c>
      <c r="H905" s="4"/>
      <c r="I905" t="s">
        <v>1263</v>
      </c>
      <c r="J905" s="4" t="s">
        <v>1269</v>
      </c>
      <c r="K905">
        <v>0.58730158730158699</v>
      </c>
      <c r="M905" t="s">
        <v>1263</v>
      </c>
      <c r="N905" t="s">
        <v>1269</v>
      </c>
      <c r="O905">
        <v>0.54639175257731898</v>
      </c>
    </row>
    <row r="906" spans="1:15" x14ac:dyDescent="0.55000000000000004">
      <c r="A906" t="s">
        <v>4503</v>
      </c>
      <c r="B906" t="s">
        <v>3820</v>
      </c>
      <c r="C906" s="4" t="s">
        <v>1535</v>
      </c>
      <c r="D906" s="4" t="s">
        <v>3044</v>
      </c>
      <c r="E906">
        <v>0.44927536231884002</v>
      </c>
      <c r="F906">
        <f t="shared" si="28"/>
        <v>0.40845070422535201</v>
      </c>
      <c r="G906">
        <f t="shared" si="29"/>
        <v>0.43540669856459302</v>
      </c>
      <c r="H906" s="4"/>
      <c r="I906" t="s">
        <v>1263</v>
      </c>
      <c r="J906" s="4" t="s">
        <v>1270</v>
      </c>
      <c r="K906">
        <v>0.40845070422535201</v>
      </c>
      <c r="M906" t="s">
        <v>1263</v>
      </c>
      <c r="N906" t="s">
        <v>1270</v>
      </c>
      <c r="O906">
        <v>0.43540669856459302</v>
      </c>
    </row>
    <row r="907" spans="1:15" x14ac:dyDescent="0.55000000000000004">
      <c r="A907" t="s">
        <v>4503</v>
      </c>
      <c r="B907" t="s">
        <v>3821</v>
      </c>
      <c r="C907" s="4" t="s">
        <v>1536</v>
      </c>
      <c r="D907" s="4" t="s">
        <v>3077</v>
      </c>
      <c r="E907">
        <v>0.20481927710843301</v>
      </c>
      <c r="F907">
        <f t="shared" si="28"/>
        <v>0.21212121212121199</v>
      </c>
      <c r="G907">
        <f t="shared" si="29"/>
        <v>0.25</v>
      </c>
      <c r="H907" s="4"/>
      <c r="I907" t="s">
        <v>1263</v>
      </c>
      <c r="J907" s="4" t="s">
        <v>1271</v>
      </c>
      <c r="K907">
        <v>0.21212121212121199</v>
      </c>
      <c r="M907" t="s">
        <v>1263</v>
      </c>
      <c r="N907" t="s">
        <v>1271</v>
      </c>
      <c r="O907">
        <v>0.25</v>
      </c>
    </row>
    <row r="908" spans="1:15" x14ac:dyDescent="0.55000000000000004">
      <c r="A908" t="s">
        <v>4503</v>
      </c>
      <c r="B908" t="s">
        <v>3822</v>
      </c>
      <c r="C908" s="4" t="s">
        <v>1537</v>
      </c>
      <c r="D908" s="4" t="s">
        <v>3109</v>
      </c>
      <c r="E908">
        <v>0.35135135135135098</v>
      </c>
      <c r="F908">
        <f t="shared" si="28"/>
        <v>0.34228187919462999</v>
      </c>
      <c r="G908">
        <f t="shared" si="29"/>
        <v>0.35746606334841602</v>
      </c>
      <c r="H908" s="4"/>
      <c r="I908" t="s">
        <v>1263</v>
      </c>
      <c r="J908" s="4" t="s">
        <v>1272</v>
      </c>
      <c r="K908">
        <v>0.34228187919462999</v>
      </c>
      <c r="M908" t="s">
        <v>1263</v>
      </c>
      <c r="N908" t="s">
        <v>1272</v>
      </c>
      <c r="O908">
        <v>0.35746606334841602</v>
      </c>
    </row>
    <row r="909" spans="1:15" x14ac:dyDescent="0.55000000000000004">
      <c r="A909" t="s">
        <v>4503</v>
      </c>
      <c r="B909" t="s">
        <v>3845</v>
      </c>
      <c r="C909" s="4" t="s">
        <v>2401</v>
      </c>
      <c r="D909" s="4" t="s">
        <v>4392</v>
      </c>
      <c r="E909">
        <v>0.19047619047618999</v>
      </c>
      <c r="F909">
        <f t="shared" si="28"/>
        <v>0.265822784810126</v>
      </c>
      <c r="G909">
        <f t="shared" si="29"/>
        <v>0.29870129870129802</v>
      </c>
      <c r="H909" s="4"/>
      <c r="I909" t="s">
        <v>1263</v>
      </c>
      <c r="J909" s="4" t="s">
        <v>1315</v>
      </c>
      <c r="K909">
        <v>0.265822784810126</v>
      </c>
      <c r="M909" t="s">
        <v>1263</v>
      </c>
      <c r="N909" t="s">
        <v>1315</v>
      </c>
      <c r="O909">
        <v>0.29870129870129802</v>
      </c>
    </row>
    <row r="910" spans="1:15" x14ac:dyDescent="0.55000000000000004">
      <c r="A910" t="s">
        <v>4503</v>
      </c>
      <c r="B910" t="s">
        <v>3846</v>
      </c>
      <c r="C910" s="4" t="s">
        <v>2402</v>
      </c>
      <c r="D910" s="4" t="s">
        <v>4393</v>
      </c>
      <c r="E910">
        <v>9.8901098901098897E-2</v>
      </c>
      <c r="F910">
        <f t="shared" si="28"/>
        <v>0.129943502824858</v>
      </c>
      <c r="G910">
        <f t="shared" si="29"/>
        <v>0.17647058823529399</v>
      </c>
      <c r="H910" s="4"/>
      <c r="I910" t="s">
        <v>1263</v>
      </c>
      <c r="J910" s="4" t="s">
        <v>1316</v>
      </c>
      <c r="K910">
        <v>0.129943502824858</v>
      </c>
      <c r="M910" t="s">
        <v>1263</v>
      </c>
      <c r="N910" t="s">
        <v>1316</v>
      </c>
      <c r="O910">
        <v>0.17647058823529399</v>
      </c>
    </row>
    <row r="911" spans="1:15" x14ac:dyDescent="0.55000000000000004">
      <c r="A911" t="s">
        <v>4503</v>
      </c>
      <c r="B911" t="s">
        <v>3823</v>
      </c>
      <c r="C911" s="4" t="s">
        <v>1538</v>
      </c>
      <c r="D911" s="4" t="s">
        <v>3174</v>
      </c>
      <c r="E911">
        <v>0.36986301369863001</v>
      </c>
      <c r="F911">
        <f t="shared" si="28"/>
        <v>0.41843971631205601</v>
      </c>
      <c r="G911">
        <f t="shared" si="29"/>
        <v>0.42857142857142799</v>
      </c>
      <c r="H911" s="4"/>
      <c r="I911" t="s">
        <v>1263</v>
      </c>
      <c r="J911" s="4" t="s">
        <v>1273</v>
      </c>
      <c r="K911">
        <v>0.41843971631205601</v>
      </c>
      <c r="M911" t="s">
        <v>1263</v>
      </c>
      <c r="N911" t="s">
        <v>1273</v>
      </c>
      <c r="O911">
        <v>0.42857142857142799</v>
      </c>
    </row>
    <row r="912" spans="1:15" x14ac:dyDescent="0.55000000000000004">
      <c r="A912" t="s">
        <v>4503</v>
      </c>
      <c r="B912" t="s">
        <v>3824</v>
      </c>
      <c r="C912" s="4" t="s">
        <v>2845</v>
      </c>
      <c r="D912" s="4" t="s">
        <v>1404</v>
      </c>
      <c r="E912">
        <v>0.219512195121951</v>
      </c>
      <c r="F912">
        <f t="shared" si="28"/>
        <v>0.273885350318471</v>
      </c>
      <c r="G912">
        <f t="shared" si="29"/>
        <v>0.28755364806866901</v>
      </c>
      <c r="H912" s="4"/>
      <c r="I912" t="s">
        <v>1263</v>
      </c>
      <c r="J912" s="4" t="s">
        <v>1255</v>
      </c>
      <c r="K912">
        <v>0.273885350318471</v>
      </c>
      <c r="M912" t="s">
        <v>1263</v>
      </c>
      <c r="N912" t="s">
        <v>1255</v>
      </c>
      <c r="O912">
        <v>0.28755364806866901</v>
      </c>
    </row>
    <row r="913" spans="1:15" x14ac:dyDescent="0.55000000000000004">
      <c r="A913" t="s">
        <v>4503</v>
      </c>
      <c r="B913" t="s">
        <v>3847</v>
      </c>
      <c r="C913" s="4" t="s">
        <v>2403</v>
      </c>
      <c r="D913" s="4" t="s">
        <v>3238</v>
      </c>
      <c r="E913">
        <v>0.29870129870129802</v>
      </c>
      <c r="F913">
        <f t="shared" si="28"/>
        <v>0.36986301369863001</v>
      </c>
      <c r="G913">
        <f t="shared" si="29"/>
        <v>0.36986301369863001</v>
      </c>
      <c r="H913" s="4"/>
      <c r="I913" t="s">
        <v>1263</v>
      </c>
      <c r="J913" s="4" t="s">
        <v>1296</v>
      </c>
      <c r="K913">
        <v>0.36986301369863001</v>
      </c>
      <c r="M913" t="s">
        <v>1263</v>
      </c>
      <c r="N913" t="s">
        <v>1296</v>
      </c>
      <c r="O913">
        <v>0.36986301369863001</v>
      </c>
    </row>
    <row r="914" spans="1:15" x14ac:dyDescent="0.55000000000000004">
      <c r="A914" t="s">
        <v>4503</v>
      </c>
      <c r="B914" t="s">
        <v>3825</v>
      </c>
      <c r="C914" s="4" t="s">
        <v>1539</v>
      </c>
      <c r="D914" s="4" t="s">
        <v>3275</v>
      </c>
      <c r="E914">
        <v>0.13636363636363599</v>
      </c>
      <c r="F914">
        <f t="shared" si="28"/>
        <v>0.16959064327485299</v>
      </c>
      <c r="G914">
        <f t="shared" si="29"/>
        <v>0.19521912350597601</v>
      </c>
      <c r="H914" s="4"/>
      <c r="I914" t="s">
        <v>1263</v>
      </c>
      <c r="J914" s="4" t="s">
        <v>1274</v>
      </c>
      <c r="K914">
        <v>0.16959064327485299</v>
      </c>
      <c r="M914" t="s">
        <v>1263</v>
      </c>
      <c r="N914" t="s">
        <v>1274</v>
      </c>
      <c r="O914">
        <v>0.19521912350597601</v>
      </c>
    </row>
    <row r="915" spans="1:15" x14ac:dyDescent="0.55000000000000004">
      <c r="A915" t="s">
        <v>4503</v>
      </c>
      <c r="B915" t="s">
        <v>3848</v>
      </c>
      <c r="C915" s="4" t="s">
        <v>2404</v>
      </c>
      <c r="D915" s="4" t="s">
        <v>3293</v>
      </c>
      <c r="E915">
        <v>0.265822784810126</v>
      </c>
      <c r="F915">
        <f t="shared" si="28"/>
        <v>0.265822784810126</v>
      </c>
      <c r="G915">
        <f t="shared" si="29"/>
        <v>0.33928571428571402</v>
      </c>
      <c r="H915" s="4"/>
      <c r="I915" t="s">
        <v>1263</v>
      </c>
      <c r="J915" s="4" t="s">
        <v>1326</v>
      </c>
      <c r="K915">
        <v>0.265822784810126</v>
      </c>
      <c r="M915" t="s">
        <v>1263</v>
      </c>
      <c r="N915" t="s">
        <v>1326</v>
      </c>
      <c r="O915">
        <v>0.33928571428571402</v>
      </c>
    </row>
    <row r="916" spans="1:15" x14ac:dyDescent="0.55000000000000004">
      <c r="A916" t="s">
        <v>4503</v>
      </c>
      <c r="B916" t="s">
        <v>3849</v>
      </c>
      <c r="C916" s="4" t="s">
        <v>2405</v>
      </c>
      <c r="D916" s="4" t="s">
        <v>3316</v>
      </c>
      <c r="E916">
        <v>0.35135135135135098</v>
      </c>
      <c r="F916">
        <f t="shared" si="28"/>
        <v>0.38888888888888801</v>
      </c>
      <c r="G916">
        <f t="shared" si="29"/>
        <v>0.44230769230769201</v>
      </c>
      <c r="H916" s="4"/>
      <c r="I916" t="s">
        <v>1263</v>
      </c>
      <c r="J916" s="4" t="s">
        <v>1329</v>
      </c>
      <c r="K916">
        <v>0.38888888888888801</v>
      </c>
      <c r="M916" t="s">
        <v>1263</v>
      </c>
      <c r="N916" t="s">
        <v>1329</v>
      </c>
      <c r="O916">
        <v>0.44230769230769201</v>
      </c>
    </row>
    <row r="917" spans="1:15" x14ac:dyDescent="0.55000000000000004">
      <c r="A917" t="s">
        <v>4503</v>
      </c>
      <c r="B917" t="s">
        <v>3850</v>
      </c>
      <c r="C917" s="4" t="s">
        <v>2406</v>
      </c>
      <c r="D917" s="4" t="s">
        <v>3331</v>
      </c>
      <c r="E917">
        <v>0.11111111111111099</v>
      </c>
      <c r="F917">
        <f t="shared" si="28"/>
        <v>0.21212121212121199</v>
      </c>
      <c r="G917">
        <f t="shared" si="29"/>
        <v>0.26050420168067201</v>
      </c>
      <c r="H917" s="4"/>
      <c r="I917" t="s">
        <v>1263</v>
      </c>
      <c r="J917" s="4" t="s">
        <v>1323</v>
      </c>
      <c r="K917">
        <v>0.21212121212121199</v>
      </c>
      <c r="M917" t="s">
        <v>1263</v>
      </c>
      <c r="N917" t="s">
        <v>1323</v>
      </c>
      <c r="O917">
        <v>0.26050420168067201</v>
      </c>
    </row>
    <row r="918" spans="1:15" x14ac:dyDescent="0.55000000000000004">
      <c r="A918" t="s">
        <v>4503</v>
      </c>
      <c r="B918" t="s">
        <v>4495</v>
      </c>
      <c r="C918" s="4" t="s">
        <v>1540</v>
      </c>
      <c r="D918" s="4" t="s">
        <v>3340</v>
      </c>
      <c r="E918">
        <v>0.19047619047618999</v>
      </c>
      <c r="F918">
        <f t="shared" si="28"/>
        <v>0.234567901234567</v>
      </c>
      <c r="G918">
        <f t="shared" si="29"/>
        <v>0.244813278008298</v>
      </c>
      <c r="H918" s="4"/>
      <c r="I918" t="s">
        <v>1263</v>
      </c>
      <c r="J918" s="4" t="s">
        <v>1275</v>
      </c>
      <c r="K918">
        <v>0.234567901234567</v>
      </c>
      <c r="M918" t="s">
        <v>1263</v>
      </c>
      <c r="N918" t="s">
        <v>1275</v>
      </c>
      <c r="O918">
        <v>0.244813278008298</v>
      </c>
    </row>
    <row r="919" spans="1:15" x14ac:dyDescent="0.55000000000000004">
      <c r="A919" t="s">
        <v>4504</v>
      </c>
      <c r="B919" t="s">
        <v>3843</v>
      </c>
      <c r="C919" s="4" t="s">
        <v>2407</v>
      </c>
      <c r="D919" s="4" t="s">
        <v>2885</v>
      </c>
      <c r="E919">
        <v>0.33333333333333298</v>
      </c>
      <c r="F919">
        <f t="shared" si="28"/>
        <v>0.36054421768707401</v>
      </c>
      <c r="G919">
        <f t="shared" si="29"/>
        <v>0.38248847926267199</v>
      </c>
      <c r="H919" s="4"/>
      <c r="I919" t="s">
        <v>1264</v>
      </c>
      <c r="J919" s="4" t="s">
        <v>1309</v>
      </c>
      <c r="K919">
        <v>0.36054421768707401</v>
      </c>
      <c r="M919" t="s">
        <v>1264</v>
      </c>
      <c r="N919" t="s">
        <v>1309</v>
      </c>
      <c r="O919">
        <v>0.38248847926267199</v>
      </c>
    </row>
    <row r="920" spans="1:15" x14ac:dyDescent="0.55000000000000004">
      <c r="A920" t="s">
        <v>4504</v>
      </c>
      <c r="B920" t="s">
        <v>3815</v>
      </c>
      <c r="C920" s="4" t="s">
        <v>1541</v>
      </c>
      <c r="D920" s="4" t="s">
        <v>2906</v>
      </c>
      <c r="E920">
        <v>0.20481927710843301</v>
      </c>
      <c r="F920">
        <f t="shared" si="28"/>
        <v>0.25786163522012501</v>
      </c>
      <c r="G920">
        <f t="shared" si="29"/>
        <v>0.29870129870129802</v>
      </c>
      <c r="H920" s="4"/>
      <c r="I920" t="s">
        <v>1264</v>
      </c>
      <c r="J920" s="4" t="s">
        <v>1265</v>
      </c>
      <c r="K920">
        <v>0.25786163522012501</v>
      </c>
      <c r="M920" t="s">
        <v>1264</v>
      </c>
      <c r="N920" t="s">
        <v>1265</v>
      </c>
      <c r="O920">
        <v>0.29870129870129802</v>
      </c>
    </row>
    <row r="921" spans="1:15" x14ac:dyDescent="0.55000000000000004">
      <c r="A921" t="s">
        <v>4504</v>
      </c>
      <c r="B921" t="s">
        <v>3816</v>
      </c>
      <c r="C921" s="4" t="s">
        <v>1542</v>
      </c>
      <c r="D921" s="4" t="s">
        <v>2938</v>
      </c>
      <c r="E921">
        <v>0.28205128205128199</v>
      </c>
      <c r="F921">
        <f t="shared" si="28"/>
        <v>0.32450331125827803</v>
      </c>
      <c r="G921">
        <f t="shared" si="29"/>
        <v>0.35135135135135098</v>
      </c>
      <c r="H921" s="4"/>
      <c r="I921" t="s">
        <v>1264</v>
      </c>
      <c r="J921" s="4" t="s">
        <v>1266</v>
      </c>
      <c r="K921">
        <v>0.32450331125827803</v>
      </c>
      <c r="M921" t="s">
        <v>1264</v>
      </c>
      <c r="N921" t="s">
        <v>1266</v>
      </c>
      <c r="O921">
        <v>0.35135135135135098</v>
      </c>
    </row>
    <row r="922" spans="1:15" x14ac:dyDescent="0.55000000000000004">
      <c r="A922" t="s">
        <v>4504</v>
      </c>
      <c r="B922" t="s">
        <v>3817</v>
      </c>
      <c r="C922" s="4" t="s">
        <v>1543</v>
      </c>
      <c r="D922" s="4" t="s">
        <v>2970</v>
      </c>
      <c r="E922">
        <v>0.29870129870129802</v>
      </c>
      <c r="F922">
        <f t="shared" si="28"/>
        <v>0.36054421768707401</v>
      </c>
      <c r="G922">
        <f t="shared" si="29"/>
        <v>0.36986301369863001</v>
      </c>
      <c r="H922" s="4"/>
      <c r="I922" t="s">
        <v>1264</v>
      </c>
      <c r="J922" s="4" t="s">
        <v>1267</v>
      </c>
      <c r="K922">
        <v>0.36054421768707401</v>
      </c>
      <c r="M922" t="s">
        <v>1264</v>
      </c>
      <c r="N922" t="s">
        <v>1267</v>
      </c>
      <c r="O922">
        <v>0.36986301369863001</v>
      </c>
    </row>
    <row r="923" spans="1:15" x14ac:dyDescent="0.55000000000000004">
      <c r="A923" t="s">
        <v>4504</v>
      </c>
      <c r="B923" t="s">
        <v>3818</v>
      </c>
      <c r="C923" s="4" t="s">
        <v>1544</v>
      </c>
      <c r="D923" s="4" t="s">
        <v>2990</v>
      </c>
      <c r="E923">
        <v>0.17647058823529399</v>
      </c>
      <c r="F923">
        <f t="shared" si="28"/>
        <v>0.24223602484472001</v>
      </c>
      <c r="G923">
        <f t="shared" si="29"/>
        <v>0.26050420168067201</v>
      </c>
      <c r="H923" s="4"/>
      <c r="I923" t="s">
        <v>1264</v>
      </c>
      <c r="J923" s="4" t="s">
        <v>1268</v>
      </c>
      <c r="K923">
        <v>0.24223602484472001</v>
      </c>
      <c r="M923" t="s">
        <v>1264</v>
      </c>
      <c r="N923" t="s">
        <v>1268</v>
      </c>
      <c r="O923">
        <v>0.26050420168067201</v>
      </c>
    </row>
    <row r="924" spans="1:15" x14ac:dyDescent="0.55000000000000004">
      <c r="A924" t="s">
        <v>4504</v>
      </c>
      <c r="B924" t="s">
        <v>3844</v>
      </c>
      <c r="C924" s="4" t="s">
        <v>2408</v>
      </c>
      <c r="D924" s="4" t="s">
        <v>3005</v>
      </c>
      <c r="E924">
        <v>0.234567901234567</v>
      </c>
      <c r="F924">
        <f t="shared" si="28"/>
        <v>0.30718954248365998</v>
      </c>
      <c r="G924">
        <f t="shared" si="29"/>
        <v>0.30434782608695599</v>
      </c>
      <c r="H924" s="4"/>
      <c r="I924" t="s">
        <v>1264</v>
      </c>
      <c r="J924" s="4" t="s">
        <v>1340</v>
      </c>
      <c r="K924">
        <v>0.30718954248365998</v>
      </c>
      <c r="M924" t="s">
        <v>1264</v>
      </c>
      <c r="N924" t="s">
        <v>1340</v>
      </c>
      <c r="O924">
        <v>0.30434782608695599</v>
      </c>
    </row>
    <row r="925" spans="1:15" x14ac:dyDescent="0.55000000000000004">
      <c r="A925" t="s">
        <v>4504</v>
      </c>
      <c r="B925" t="s">
        <v>3819</v>
      </c>
      <c r="C925" s="4" t="s">
        <v>1545</v>
      </c>
      <c r="D925" s="4" t="s">
        <v>3019</v>
      </c>
      <c r="E925">
        <v>0.19047619047618999</v>
      </c>
      <c r="F925">
        <f t="shared" si="28"/>
        <v>0.265822784810126</v>
      </c>
      <c r="G925">
        <f t="shared" si="29"/>
        <v>0.26050420168067201</v>
      </c>
      <c r="H925" s="4"/>
      <c r="I925" t="s">
        <v>1264</v>
      </c>
      <c r="J925" s="4" t="s">
        <v>1269</v>
      </c>
      <c r="K925">
        <v>0.265822784810126</v>
      </c>
      <c r="M925" t="s">
        <v>1264</v>
      </c>
      <c r="N925" t="s">
        <v>1269</v>
      </c>
      <c r="O925">
        <v>0.26050420168067201</v>
      </c>
    </row>
    <row r="926" spans="1:15" x14ac:dyDescent="0.55000000000000004">
      <c r="A926" t="s">
        <v>4504</v>
      </c>
      <c r="B926" t="s">
        <v>3820</v>
      </c>
      <c r="C926" s="4" t="s">
        <v>1546</v>
      </c>
      <c r="D926" s="4" t="s">
        <v>3045</v>
      </c>
      <c r="E926">
        <v>0.25</v>
      </c>
      <c r="F926">
        <f t="shared" si="28"/>
        <v>0.35135135135135098</v>
      </c>
      <c r="G926">
        <f t="shared" si="29"/>
        <v>0.36363636363636298</v>
      </c>
      <c r="H926" s="4"/>
      <c r="I926" t="s">
        <v>1264</v>
      </c>
      <c r="J926" s="4" t="s">
        <v>1270</v>
      </c>
      <c r="K926">
        <v>0.35135135135135098</v>
      </c>
      <c r="M926" t="s">
        <v>1264</v>
      </c>
      <c r="N926" t="s">
        <v>1270</v>
      </c>
      <c r="O926">
        <v>0.36363636363636298</v>
      </c>
    </row>
    <row r="927" spans="1:15" x14ac:dyDescent="0.55000000000000004">
      <c r="A927" t="s">
        <v>4504</v>
      </c>
      <c r="B927" t="s">
        <v>3821</v>
      </c>
      <c r="C927" s="4" t="s">
        <v>1547</v>
      </c>
      <c r="D927" s="4" t="s">
        <v>4394</v>
      </c>
      <c r="E927">
        <v>0.16279069767441801</v>
      </c>
      <c r="F927">
        <f t="shared" si="28"/>
        <v>0.21212121212121199</v>
      </c>
      <c r="G927">
        <f t="shared" si="29"/>
        <v>0.244813278008298</v>
      </c>
      <c r="H927" s="4"/>
      <c r="I927" t="s">
        <v>1264</v>
      </c>
      <c r="J927" s="4" t="s">
        <v>1271</v>
      </c>
      <c r="K927">
        <v>0.21212121212121199</v>
      </c>
      <c r="M927" t="s">
        <v>1264</v>
      </c>
      <c r="N927" t="s">
        <v>1271</v>
      </c>
      <c r="O927">
        <v>0.244813278008298</v>
      </c>
    </row>
    <row r="928" spans="1:15" x14ac:dyDescent="0.55000000000000004">
      <c r="A928" t="s">
        <v>4504</v>
      </c>
      <c r="B928" t="s">
        <v>3822</v>
      </c>
      <c r="C928" s="4" t="s">
        <v>1548</v>
      </c>
      <c r="D928" s="4" t="s">
        <v>3110</v>
      </c>
      <c r="E928">
        <v>0.31578947368421001</v>
      </c>
      <c r="F928">
        <f t="shared" si="28"/>
        <v>0.34228187919462999</v>
      </c>
      <c r="G928">
        <f t="shared" si="29"/>
        <v>0.37614678899082499</v>
      </c>
      <c r="H928" s="4"/>
      <c r="I928" t="s">
        <v>1264</v>
      </c>
      <c r="J928" s="4" t="s">
        <v>1272</v>
      </c>
      <c r="K928">
        <v>0.34228187919462999</v>
      </c>
      <c r="M928" t="s">
        <v>1264</v>
      </c>
      <c r="N928" t="s">
        <v>1272</v>
      </c>
      <c r="O928">
        <v>0.37614678899082499</v>
      </c>
    </row>
    <row r="929" spans="1:15" x14ac:dyDescent="0.55000000000000004">
      <c r="A929" t="s">
        <v>4504</v>
      </c>
      <c r="B929" t="s">
        <v>3845</v>
      </c>
      <c r="C929" s="4" t="s">
        <v>2409</v>
      </c>
      <c r="D929" s="4" t="s">
        <v>3144</v>
      </c>
      <c r="E929">
        <v>0.36986301369863001</v>
      </c>
      <c r="F929">
        <f t="shared" si="28"/>
        <v>0.37931034482758602</v>
      </c>
      <c r="G929">
        <f t="shared" si="29"/>
        <v>0.50753768844221103</v>
      </c>
      <c r="H929" s="4"/>
      <c r="I929" t="s">
        <v>1264</v>
      </c>
      <c r="J929" s="4" t="s">
        <v>1315</v>
      </c>
      <c r="K929">
        <v>0.37931034482758602</v>
      </c>
      <c r="M929" t="s">
        <v>1264</v>
      </c>
      <c r="N929" t="s">
        <v>1315</v>
      </c>
      <c r="O929">
        <v>0.50753768844221103</v>
      </c>
    </row>
    <row r="930" spans="1:15" x14ac:dyDescent="0.55000000000000004">
      <c r="A930" t="s">
        <v>4504</v>
      </c>
      <c r="B930" t="s">
        <v>3846</v>
      </c>
      <c r="C930" s="4" t="s">
        <v>2410</v>
      </c>
      <c r="D930" s="4" t="s">
        <v>4395</v>
      </c>
      <c r="E930">
        <v>0.11111111111111099</v>
      </c>
      <c r="F930">
        <f t="shared" si="28"/>
        <v>0.13636363636363599</v>
      </c>
      <c r="G930">
        <f t="shared" si="29"/>
        <v>0.167315175097276</v>
      </c>
      <c r="H930" s="4"/>
      <c r="I930" t="s">
        <v>1264</v>
      </c>
      <c r="J930" s="4" t="s">
        <v>1316</v>
      </c>
      <c r="K930">
        <v>0.13636363636363599</v>
      </c>
      <c r="M930" t="s">
        <v>1264</v>
      </c>
      <c r="N930" t="s">
        <v>1316</v>
      </c>
      <c r="O930">
        <v>0.167315175097276</v>
      </c>
    </row>
    <row r="931" spans="1:15" x14ac:dyDescent="0.55000000000000004">
      <c r="A931" t="s">
        <v>4504</v>
      </c>
      <c r="B931" t="s">
        <v>3823</v>
      </c>
      <c r="C931" s="4" t="s">
        <v>1549</v>
      </c>
      <c r="D931" s="4" t="s">
        <v>4396</v>
      </c>
      <c r="E931">
        <v>0.19047619047618999</v>
      </c>
      <c r="F931">
        <f t="shared" si="28"/>
        <v>0.24223602484472001</v>
      </c>
      <c r="G931">
        <f t="shared" si="29"/>
        <v>0.27659574468085102</v>
      </c>
      <c r="H931" s="4"/>
      <c r="I931" t="s">
        <v>1264</v>
      </c>
      <c r="J931" s="4" t="s">
        <v>1273</v>
      </c>
      <c r="K931">
        <v>0.24223602484472001</v>
      </c>
      <c r="M931" t="s">
        <v>1264</v>
      </c>
      <c r="N931" t="s">
        <v>1273</v>
      </c>
      <c r="O931">
        <v>0.27659574468085102</v>
      </c>
    </row>
    <row r="932" spans="1:15" x14ac:dyDescent="0.55000000000000004">
      <c r="A932" t="s">
        <v>4504</v>
      </c>
      <c r="B932" t="s">
        <v>3824</v>
      </c>
      <c r="C932" s="4" t="s">
        <v>4397</v>
      </c>
      <c r="D932" s="4" t="s">
        <v>1405</v>
      </c>
      <c r="E932">
        <v>0.17647058823529399</v>
      </c>
      <c r="F932">
        <f t="shared" si="28"/>
        <v>0.21212121212121199</v>
      </c>
      <c r="G932">
        <f t="shared" si="29"/>
        <v>0.219512195121951</v>
      </c>
      <c r="H932" s="4"/>
      <c r="I932" t="s">
        <v>1264</v>
      </c>
      <c r="J932" s="4" t="s">
        <v>1255</v>
      </c>
      <c r="K932">
        <v>0.21212121212121199</v>
      </c>
      <c r="M932" t="s">
        <v>1264</v>
      </c>
      <c r="N932" t="s">
        <v>1255</v>
      </c>
      <c r="O932">
        <v>0.219512195121951</v>
      </c>
    </row>
    <row r="933" spans="1:15" x14ac:dyDescent="0.55000000000000004">
      <c r="A933" t="s">
        <v>4504</v>
      </c>
      <c r="B933" t="s">
        <v>3847</v>
      </c>
      <c r="C933" s="4" t="s">
        <v>2411</v>
      </c>
      <c r="D933" s="4" t="s">
        <v>3239</v>
      </c>
      <c r="E933">
        <v>0.17647058823529399</v>
      </c>
      <c r="F933">
        <f t="shared" si="28"/>
        <v>0.273885350318471</v>
      </c>
      <c r="G933">
        <f t="shared" si="29"/>
        <v>0.27118644067796599</v>
      </c>
      <c r="H933" s="4"/>
      <c r="I933" t="s">
        <v>1264</v>
      </c>
      <c r="J933" s="4" t="s">
        <v>1296</v>
      </c>
      <c r="K933">
        <v>0.273885350318471</v>
      </c>
      <c r="M933" t="s">
        <v>1264</v>
      </c>
      <c r="N933" t="s">
        <v>1296</v>
      </c>
      <c r="O933">
        <v>0.27118644067796599</v>
      </c>
    </row>
    <row r="934" spans="1:15" x14ac:dyDescent="0.55000000000000004">
      <c r="A934" t="s">
        <v>4504</v>
      </c>
      <c r="B934" t="s">
        <v>3825</v>
      </c>
      <c r="C934" s="4" t="s">
        <v>1550</v>
      </c>
      <c r="D934" s="4" t="s">
        <v>4398</v>
      </c>
      <c r="E934">
        <v>9.8901098901098897E-2</v>
      </c>
      <c r="F934">
        <f t="shared" si="28"/>
        <v>0.16959064327485299</v>
      </c>
      <c r="G934">
        <f t="shared" si="29"/>
        <v>0.17647058823529399</v>
      </c>
      <c r="H934" s="4"/>
      <c r="I934" t="s">
        <v>1264</v>
      </c>
      <c r="J934" s="4" t="s">
        <v>1274</v>
      </c>
      <c r="K934">
        <v>0.16959064327485299</v>
      </c>
      <c r="M934" t="s">
        <v>1264</v>
      </c>
      <c r="N934" t="s">
        <v>1274</v>
      </c>
      <c r="O934">
        <v>0.17647058823529399</v>
      </c>
    </row>
    <row r="935" spans="1:15" x14ac:dyDescent="0.55000000000000004">
      <c r="A935" t="s">
        <v>4504</v>
      </c>
      <c r="B935" t="s">
        <v>3848</v>
      </c>
      <c r="C935" s="4" t="s">
        <v>2412</v>
      </c>
      <c r="D935" s="4" t="s">
        <v>4399</v>
      </c>
      <c r="E935">
        <v>0.19047619047618999</v>
      </c>
      <c r="F935">
        <f t="shared" si="28"/>
        <v>0.21212121212121199</v>
      </c>
      <c r="G935">
        <f t="shared" si="29"/>
        <v>0.234567901234567</v>
      </c>
      <c r="H935" s="4"/>
      <c r="I935" t="s">
        <v>1264</v>
      </c>
      <c r="J935" s="4" t="s">
        <v>1326</v>
      </c>
      <c r="K935">
        <v>0.21212121212121199</v>
      </c>
      <c r="M935" t="s">
        <v>1264</v>
      </c>
      <c r="N935" t="s">
        <v>1326</v>
      </c>
      <c r="O935">
        <v>0.234567901234567</v>
      </c>
    </row>
    <row r="936" spans="1:15" x14ac:dyDescent="0.55000000000000004">
      <c r="A936" t="s">
        <v>4504</v>
      </c>
      <c r="B936" t="s">
        <v>3849</v>
      </c>
      <c r="C936" s="4" t="s">
        <v>2413</v>
      </c>
      <c r="D936" s="4" t="s">
        <v>3317</v>
      </c>
      <c r="E936">
        <v>0.36986301369863001</v>
      </c>
      <c r="F936">
        <f t="shared" si="28"/>
        <v>0.43884892086330901</v>
      </c>
      <c r="G936">
        <f t="shared" si="29"/>
        <v>0.45631067961165001</v>
      </c>
      <c r="H936" s="4"/>
      <c r="I936" t="s">
        <v>1264</v>
      </c>
      <c r="J936" s="4" t="s">
        <v>1329</v>
      </c>
      <c r="K936">
        <v>0.43884892086330901</v>
      </c>
      <c r="M936" t="s">
        <v>1264</v>
      </c>
      <c r="N936" t="s">
        <v>1329</v>
      </c>
      <c r="O936">
        <v>0.45631067961165001</v>
      </c>
    </row>
    <row r="937" spans="1:15" x14ac:dyDescent="0.55000000000000004">
      <c r="A937" t="s">
        <v>4504</v>
      </c>
      <c r="B937" t="s">
        <v>3850</v>
      </c>
      <c r="C937" s="4" t="s">
        <v>2414</v>
      </c>
      <c r="D937" s="4" t="s">
        <v>4400</v>
      </c>
      <c r="E937">
        <v>9.8901098901098897E-2</v>
      </c>
      <c r="F937">
        <f t="shared" si="28"/>
        <v>0.20481927710843301</v>
      </c>
      <c r="G937">
        <f t="shared" si="29"/>
        <v>0.20481927710843301</v>
      </c>
      <c r="H937" s="4"/>
      <c r="I937" t="s">
        <v>1264</v>
      </c>
      <c r="J937" s="4" t="s">
        <v>1323</v>
      </c>
      <c r="K937">
        <v>0.20481927710843301</v>
      </c>
      <c r="M937" t="s">
        <v>1264</v>
      </c>
      <c r="N937" t="s">
        <v>1323</v>
      </c>
      <c r="O937">
        <v>0.20481927710843301</v>
      </c>
    </row>
    <row r="938" spans="1:15" x14ac:dyDescent="0.55000000000000004">
      <c r="A938" t="s">
        <v>4504</v>
      </c>
      <c r="B938" t="s">
        <v>4495</v>
      </c>
      <c r="C938" s="4" t="s">
        <v>1551</v>
      </c>
      <c r="D938" s="4" t="s">
        <v>4401</v>
      </c>
      <c r="E938">
        <v>0.19047619047618999</v>
      </c>
      <c r="F938">
        <f t="shared" si="28"/>
        <v>0.25</v>
      </c>
      <c r="G938">
        <f t="shared" si="29"/>
        <v>0.25</v>
      </c>
      <c r="H938" s="4"/>
      <c r="I938" t="s">
        <v>1264</v>
      </c>
      <c r="J938" s="4" t="s">
        <v>1275</v>
      </c>
      <c r="K938">
        <v>0.25</v>
      </c>
      <c r="M938" t="s">
        <v>1264</v>
      </c>
      <c r="N938" t="s">
        <v>1275</v>
      </c>
      <c r="O938">
        <v>0.25</v>
      </c>
    </row>
    <row r="939" spans="1:15" x14ac:dyDescent="0.55000000000000004">
      <c r="A939" t="s">
        <v>4505</v>
      </c>
      <c r="B939" t="s">
        <v>3879</v>
      </c>
      <c r="C939" s="4" t="s">
        <v>2415</v>
      </c>
      <c r="D939" s="4" t="s">
        <v>3633</v>
      </c>
      <c r="E939">
        <v>0.29870129870129802</v>
      </c>
      <c r="F939">
        <f t="shared" si="28"/>
        <v>0.35135135135135098</v>
      </c>
      <c r="G939">
        <f t="shared" si="29"/>
        <v>0.35746606334841602</v>
      </c>
      <c r="H939" s="4"/>
      <c r="I939" t="s">
        <v>1309</v>
      </c>
      <c r="J939" s="4" t="s">
        <v>1265</v>
      </c>
      <c r="K939">
        <v>0.35135135135135098</v>
      </c>
      <c r="M939" t="s">
        <v>1309</v>
      </c>
      <c r="N939" t="s">
        <v>1265</v>
      </c>
      <c r="O939">
        <v>0.35746606334841602</v>
      </c>
    </row>
    <row r="940" spans="1:15" x14ac:dyDescent="0.55000000000000004">
      <c r="A940" t="s">
        <v>4505</v>
      </c>
      <c r="B940" t="s">
        <v>3880</v>
      </c>
      <c r="C940" s="4" t="s">
        <v>2416</v>
      </c>
      <c r="D940" s="4" t="s">
        <v>2939</v>
      </c>
      <c r="E940">
        <v>0.44927536231884002</v>
      </c>
      <c r="F940">
        <f t="shared" si="28"/>
        <v>0.42857142857142799</v>
      </c>
      <c r="G940">
        <f t="shared" si="29"/>
        <v>0.44927536231884002</v>
      </c>
      <c r="H940" s="4"/>
      <c r="I940" t="s">
        <v>1309</v>
      </c>
      <c r="J940" s="4" t="s">
        <v>1266</v>
      </c>
      <c r="K940">
        <v>0.42857142857142799</v>
      </c>
      <c r="M940" t="s">
        <v>1309</v>
      </c>
      <c r="N940" t="s">
        <v>1266</v>
      </c>
      <c r="O940">
        <v>0.44927536231884002</v>
      </c>
    </row>
    <row r="941" spans="1:15" x14ac:dyDescent="0.55000000000000004">
      <c r="A941" t="s">
        <v>4505</v>
      </c>
      <c r="B941" t="s">
        <v>3881</v>
      </c>
      <c r="C941" s="4" t="s">
        <v>2417</v>
      </c>
      <c r="D941" s="4" t="s">
        <v>2972</v>
      </c>
      <c r="E941">
        <v>0.28205128205128199</v>
      </c>
      <c r="F941">
        <f t="shared" si="28"/>
        <v>0.32450331125827803</v>
      </c>
      <c r="G941">
        <f t="shared" si="29"/>
        <v>0.31578947368421001</v>
      </c>
      <c r="H941" s="4"/>
      <c r="I941" t="s">
        <v>1309</v>
      </c>
      <c r="J941" s="4" t="s">
        <v>1267</v>
      </c>
      <c r="K941">
        <v>0.32450331125827803</v>
      </c>
      <c r="M941" t="s">
        <v>1309</v>
      </c>
      <c r="N941" t="s">
        <v>1267</v>
      </c>
      <c r="O941">
        <v>0.31578947368421001</v>
      </c>
    </row>
    <row r="942" spans="1:15" x14ac:dyDescent="0.55000000000000004">
      <c r="A942" t="s">
        <v>4505</v>
      </c>
      <c r="B942" t="s">
        <v>3882</v>
      </c>
      <c r="C942" s="4" t="s">
        <v>2418</v>
      </c>
      <c r="D942" s="4" t="s">
        <v>2991</v>
      </c>
      <c r="E942">
        <v>0.265822784810126</v>
      </c>
      <c r="F942">
        <f t="shared" si="28"/>
        <v>0.35135135135135098</v>
      </c>
      <c r="G942">
        <f t="shared" si="29"/>
        <v>0.39534883720930197</v>
      </c>
      <c r="H942" s="4"/>
      <c r="I942" t="s">
        <v>1309</v>
      </c>
      <c r="J942" s="4" t="s">
        <v>1268</v>
      </c>
      <c r="K942">
        <v>0.35135135135135098</v>
      </c>
      <c r="M942" t="s">
        <v>1309</v>
      </c>
      <c r="N942" t="s">
        <v>1268</v>
      </c>
      <c r="O942">
        <v>0.39534883720930197</v>
      </c>
    </row>
    <row r="943" spans="1:15" x14ac:dyDescent="0.55000000000000004">
      <c r="A943" t="s">
        <v>4505</v>
      </c>
      <c r="B943" t="s">
        <v>3883</v>
      </c>
      <c r="C943" s="4" t="s">
        <v>2419</v>
      </c>
      <c r="D943" s="4" t="s">
        <v>4402</v>
      </c>
      <c r="E943">
        <v>0.28205128205128199</v>
      </c>
      <c r="F943">
        <f t="shared" si="28"/>
        <v>0.32450331125827803</v>
      </c>
      <c r="G943">
        <f t="shared" si="29"/>
        <v>0.33333333333333298</v>
      </c>
      <c r="H943" s="4"/>
      <c r="I943" t="s">
        <v>1309</v>
      </c>
      <c r="J943" s="4" t="s">
        <v>1340</v>
      </c>
      <c r="K943">
        <v>0.32450331125827803</v>
      </c>
      <c r="M943" t="s">
        <v>1309</v>
      </c>
      <c r="N943" t="s">
        <v>1340</v>
      </c>
      <c r="O943">
        <v>0.33333333333333298</v>
      </c>
    </row>
    <row r="944" spans="1:15" x14ac:dyDescent="0.55000000000000004">
      <c r="A944" t="s">
        <v>4505</v>
      </c>
      <c r="B944" t="s">
        <v>1279</v>
      </c>
      <c r="C944" s="4" t="s">
        <v>2420</v>
      </c>
      <c r="D944" s="4" t="s">
        <v>3634</v>
      </c>
      <c r="E944">
        <v>0.219512195121951</v>
      </c>
      <c r="F944">
        <f t="shared" si="28"/>
        <v>0.32450331125827803</v>
      </c>
      <c r="G944">
        <f t="shared" si="29"/>
        <v>0.27659574468085102</v>
      </c>
      <c r="H944" s="4"/>
      <c r="I944" t="s">
        <v>1309</v>
      </c>
      <c r="J944" s="4" t="s">
        <v>1269</v>
      </c>
      <c r="K944">
        <v>0.32450331125827803</v>
      </c>
      <c r="M944" t="s">
        <v>1309</v>
      </c>
      <c r="N944" t="s">
        <v>1269</v>
      </c>
      <c r="O944">
        <v>0.27659574468085102</v>
      </c>
    </row>
    <row r="945" spans="1:15" x14ac:dyDescent="0.55000000000000004">
      <c r="A945" t="s">
        <v>4505</v>
      </c>
      <c r="B945" t="s">
        <v>3884</v>
      </c>
      <c r="C945" s="4" t="s">
        <v>2421</v>
      </c>
      <c r="D945" s="4" t="s">
        <v>3046</v>
      </c>
      <c r="E945">
        <v>0.42857142857142799</v>
      </c>
      <c r="F945">
        <f t="shared" si="28"/>
        <v>0.42857142857142799</v>
      </c>
      <c r="G945">
        <f t="shared" si="29"/>
        <v>0.48514851485148502</v>
      </c>
      <c r="H945" s="4"/>
      <c r="I945" t="s">
        <v>1309</v>
      </c>
      <c r="J945" s="4" t="s">
        <v>1270</v>
      </c>
      <c r="K945">
        <v>0.42857142857142799</v>
      </c>
      <c r="M945" t="s">
        <v>1309</v>
      </c>
      <c r="N945" t="s">
        <v>1270</v>
      </c>
      <c r="O945">
        <v>0.48514851485148502</v>
      </c>
    </row>
    <row r="946" spans="1:15" x14ac:dyDescent="0.55000000000000004">
      <c r="A946" t="s">
        <v>4505</v>
      </c>
      <c r="B946" t="s">
        <v>3885</v>
      </c>
      <c r="C946" s="4" t="s">
        <v>2422</v>
      </c>
      <c r="D946" s="4" t="s">
        <v>3078</v>
      </c>
      <c r="E946">
        <v>0.20481927710843301</v>
      </c>
      <c r="F946">
        <f t="shared" si="28"/>
        <v>0.29032258064516098</v>
      </c>
      <c r="G946">
        <f t="shared" si="29"/>
        <v>0.27659574468085102</v>
      </c>
      <c r="H946" s="4"/>
      <c r="I946" t="s">
        <v>1309</v>
      </c>
      <c r="J946" s="4" t="s">
        <v>1271</v>
      </c>
      <c r="K946">
        <v>0.29032258064516098</v>
      </c>
      <c r="M946" t="s">
        <v>1309</v>
      </c>
      <c r="N946" t="s">
        <v>1271</v>
      </c>
      <c r="O946">
        <v>0.27659574468085102</v>
      </c>
    </row>
    <row r="947" spans="1:15" x14ac:dyDescent="0.55000000000000004">
      <c r="A947" t="s">
        <v>4505</v>
      </c>
      <c r="B947" t="s">
        <v>1278</v>
      </c>
      <c r="C947" s="4" t="s">
        <v>2423</v>
      </c>
      <c r="D947" s="4" t="s">
        <v>3111</v>
      </c>
      <c r="E947">
        <v>0.40845070422535201</v>
      </c>
      <c r="F947">
        <f t="shared" si="28"/>
        <v>0.42857142857142799</v>
      </c>
      <c r="G947">
        <f t="shared" si="29"/>
        <v>0.47783251231527002</v>
      </c>
      <c r="H947" s="4"/>
      <c r="I947" t="s">
        <v>1309</v>
      </c>
      <c r="J947" s="4" t="s">
        <v>1272</v>
      </c>
      <c r="K947">
        <v>0.42857142857142799</v>
      </c>
      <c r="M947" t="s">
        <v>1309</v>
      </c>
      <c r="N947" t="s">
        <v>1272</v>
      </c>
      <c r="O947">
        <v>0.47783251231527002</v>
      </c>
    </row>
    <row r="948" spans="1:15" x14ac:dyDescent="0.55000000000000004">
      <c r="A948" t="s">
        <v>4505</v>
      </c>
      <c r="B948" t="s">
        <v>3886</v>
      </c>
      <c r="C948" s="4" t="s">
        <v>2424</v>
      </c>
      <c r="D948" s="4" t="s">
        <v>3145</v>
      </c>
      <c r="E948">
        <v>0.25</v>
      </c>
      <c r="F948">
        <f t="shared" si="28"/>
        <v>0.35135135135135098</v>
      </c>
      <c r="G948">
        <f t="shared" si="29"/>
        <v>0.40845070422535201</v>
      </c>
      <c r="H948" s="4"/>
      <c r="I948" t="s">
        <v>1309</v>
      </c>
      <c r="J948" s="4" t="s">
        <v>1315</v>
      </c>
      <c r="K948">
        <v>0.35135135135135098</v>
      </c>
      <c r="M948" t="s">
        <v>1309</v>
      </c>
      <c r="N948" t="s">
        <v>1315</v>
      </c>
      <c r="O948">
        <v>0.40845070422535201</v>
      </c>
    </row>
    <row r="949" spans="1:15" x14ac:dyDescent="0.55000000000000004">
      <c r="A949" t="s">
        <v>4505</v>
      </c>
      <c r="B949" t="s">
        <v>3887</v>
      </c>
      <c r="C949" s="4" t="s">
        <v>2425</v>
      </c>
      <c r="D949" s="4" t="s">
        <v>4403</v>
      </c>
      <c r="E949">
        <v>9.8901098901098897E-2</v>
      </c>
      <c r="F949">
        <f t="shared" si="28"/>
        <v>0.14285714285714199</v>
      </c>
      <c r="G949">
        <f t="shared" si="29"/>
        <v>0.16279069767441801</v>
      </c>
      <c r="H949" s="4"/>
      <c r="I949" t="s">
        <v>1309</v>
      </c>
      <c r="J949" s="4" t="s">
        <v>1316</v>
      </c>
      <c r="K949">
        <v>0.14285714285714199</v>
      </c>
      <c r="M949" t="s">
        <v>1309</v>
      </c>
      <c r="N949" t="s">
        <v>1316</v>
      </c>
      <c r="O949">
        <v>0.16279069767441801</v>
      </c>
    </row>
    <row r="950" spans="1:15" x14ac:dyDescent="0.55000000000000004">
      <c r="A950" t="s">
        <v>4505</v>
      </c>
      <c r="B950" t="s">
        <v>1280</v>
      </c>
      <c r="C950" s="4" t="s">
        <v>2426</v>
      </c>
      <c r="D950" s="4" t="s">
        <v>4404</v>
      </c>
      <c r="E950">
        <v>0.28205128205128199</v>
      </c>
      <c r="F950">
        <f t="shared" si="28"/>
        <v>0.29032258064516098</v>
      </c>
      <c r="G950">
        <f t="shared" si="29"/>
        <v>0.31004366812227002</v>
      </c>
      <c r="H950" s="4"/>
      <c r="I950" t="s">
        <v>1309</v>
      </c>
      <c r="J950" s="4" t="s">
        <v>1273</v>
      </c>
      <c r="K950">
        <v>0.29032258064516098</v>
      </c>
      <c r="M950" t="s">
        <v>1309</v>
      </c>
      <c r="N950" t="s">
        <v>1273</v>
      </c>
      <c r="O950">
        <v>0.31004366812227002</v>
      </c>
    </row>
    <row r="951" spans="1:15" x14ac:dyDescent="0.55000000000000004">
      <c r="A951" t="s">
        <v>4505</v>
      </c>
      <c r="B951" t="s">
        <v>3888</v>
      </c>
      <c r="C951" s="4" t="s">
        <v>4405</v>
      </c>
      <c r="D951" s="4" t="s">
        <v>1723</v>
      </c>
      <c r="E951">
        <v>0.234567901234567</v>
      </c>
      <c r="F951">
        <f t="shared" si="28"/>
        <v>0.219512195121951</v>
      </c>
      <c r="G951">
        <f t="shared" si="29"/>
        <v>0.25</v>
      </c>
      <c r="H951" s="4"/>
      <c r="I951" t="s">
        <v>1309</v>
      </c>
      <c r="J951" s="4" t="s">
        <v>1255</v>
      </c>
      <c r="K951">
        <v>0.219512195121951</v>
      </c>
      <c r="M951" t="s">
        <v>1309</v>
      </c>
      <c r="N951" t="s">
        <v>1255</v>
      </c>
      <c r="O951">
        <v>0.25</v>
      </c>
    </row>
    <row r="952" spans="1:15" x14ac:dyDescent="0.55000000000000004">
      <c r="A952" t="s">
        <v>4505</v>
      </c>
      <c r="B952" t="s">
        <v>3889</v>
      </c>
      <c r="C952" s="4" t="s">
        <v>2427</v>
      </c>
      <c r="D952" s="4" t="s">
        <v>3635</v>
      </c>
      <c r="E952">
        <v>0.19047619047618999</v>
      </c>
      <c r="F952">
        <f t="shared" si="28"/>
        <v>0.24223602484472001</v>
      </c>
      <c r="G952">
        <f t="shared" si="29"/>
        <v>0.244813278008298</v>
      </c>
      <c r="H952" s="4"/>
      <c r="I952" t="s">
        <v>1309</v>
      </c>
      <c r="J952" s="4" t="s">
        <v>1296</v>
      </c>
      <c r="K952">
        <v>0.24223602484472001</v>
      </c>
      <c r="M952" t="s">
        <v>1309</v>
      </c>
      <c r="N952" t="s">
        <v>1296</v>
      </c>
      <c r="O952">
        <v>0.244813278008298</v>
      </c>
    </row>
    <row r="953" spans="1:15" x14ac:dyDescent="0.55000000000000004">
      <c r="A953" t="s">
        <v>4505</v>
      </c>
      <c r="B953" t="s">
        <v>3890</v>
      </c>
      <c r="C953" s="4" t="s">
        <v>2428</v>
      </c>
      <c r="D953" s="4" t="s">
        <v>4406</v>
      </c>
      <c r="E953">
        <v>9.8901098901098897E-2</v>
      </c>
      <c r="F953">
        <f t="shared" si="28"/>
        <v>0.14285714285714199</v>
      </c>
      <c r="G953">
        <f t="shared" si="29"/>
        <v>0.16279069767441801</v>
      </c>
      <c r="H953" s="4"/>
      <c r="I953" t="s">
        <v>1309</v>
      </c>
      <c r="J953" s="4" t="s">
        <v>1274</v>
      </c>
      <c r="K953">
        <v>0.14285714285714199</v>
      </c>
      <c r="M953" t="s">
        <v>1309</v>
      </c>
      <c r="N953" t="s">
        <v>1274</v>
      </c>
      <c r="O953">
        <v>0.16279069767441801</v>
      </c>
    </row>
    <row r="954" spans="1:15" x14ac:dyDescent="0.55000000000000004">
      <c r="A954" t="s">
        <v>4505</v>
      </c>
      <c r="B954" t="s">
        <v>3891</v>
      </c>
      <c r="C954" s="4" t="s">
        <v>2429</v>
      </c>
      <c r="D954" s="4" t="s">
        <v>4407</v>
      </c>
      <c r="E954">
        <v>0.219512195121951</v>
      </c>
      <c r="F954">
        <f t="shared" si="28"/>
        <v>0.20481927710843301</v>
      </c>
      <c r="G954">
        <f t="shared" si="29"/>
        <v>0.22950819672131101</v>
      </c>
      <c r="H954" s="4"/>
      <c r="I954" t="s">
        <v>1309</v>
      </c>
      <c r="J954" s="4" t="s">
        <v>1326</v>
      </c>
      <c r="K954">
        <v>0.20481927710843301</v>
      </c>
      <c r="M954" t="s">
        <v>1309</v>
      </c>
      <c r="N954" t="s">
        <v>1326</v>
      </c>
      <c r="O954">
        <v>0.22950819672131101</v>
      </c>
    </row>
    <row r="955" spans="1:15" x14ac:dyDescent="0.55000000000000004">
      <c r="A955" t="s">
        <v>4505</v>
      </c>
      <c r="B955" t="s">
        <v>3892</v>
      </c>
      <c r="C955" s="4" t="s">
        <v>2430</v>
      </c>
      <c r="D955" s="4" t="s">
        <v>3318</v>
      </c>
      <c r="E955">
        <v>0.29870129870129802</v>
      </c>
      <c r="F955">
        <f t="shared" si="28"/>
        <v>0.34228187919462999</v>
      </c>
      <c r="G955">
        <f t="shared" si="29"/>
        <v>0.35746606334841602</v>
      </c>
      <c r="H955" s="4"/>
      <c r="I955" t="s">
        <v>1309</v>
      </c>
      <c r="J955" s="4" t="s">
        <v>1329</v>
      </c>
      <c r="K955">
        <v>0.34228187919462999</v>
      </c>
      <c r="M955" t="s">
        <v>1309</v>
      </c>
      <c r="N955" t="s">
        <v>1329</v>
      </c>
      <c r="O955">
        <v>0.35746606334841602</v>
      </c>
    </row>
    <row r="956" spans="1:15" x14ac:dyDescent="0.55000000000000004">
      <c r="A956" t="s">
        <v>4505</v>
      </c>
      <c r="B956" t="s">
        <v>3893</v>
      </c>
      <c r="C956" s="4" t="s">
        <v>2431</v>
      </c>
      <c r="D956" s="4" t="s">
        <v>4408</v>
      </c>
      <c r="E956">
        <v>0.123595505617977</v>
      </c>
      <c r="F956">
        <f t="shared" si="28"/>
        <v>0.20481927710843301</v>
      </c>
      <c r="G956">
        <f t="shared" si="29"/>
        <v>0.23966942148760301</v>
      </c>
      <c r="H956" s="4"/>
      <c r="I956" t="s">
        <v>1309</v>
      </c>
      <c r="J956" s="4" t="s">
        <v>1323</v>
      </c>
      <c r="K956">
        <v>0.20481927710843301</v>
      </c>
      <c r="M956" t="s">
        <v>1309</v>
      </c>
      <c r="N956" t="s">
        <v>1323</v>
      </c>
      <c r="O956">
        <v>0.23966942148760301</v>
      </c>
    </row>
    <row r="957" spans="1:15" x14ac:dyDescent="0.55000000000000004">
      <c r="A957" t="s">
        <v>4505</v>
      </c>
      <c r="B957" t="s">
        <v>3895</v>
      </c>
      <c r="C957" s="4" t="s">
        <v>2432</v>
      </c>
      <c r="D957" s="4" t="s">
        <v>4409</v>
      </c>
      <c r="E957">
        <v>0.20481927710843301</v>
      </c>
      <c r="F957">
        <f t="shared" si="28"/>
        <v>0.24223602484472001</v>
      </c>
      <c r="G957">
        <f t="shared" si="29"/>
        <v>0.20481927710843301</v>
      </c>
      <c r="H957" s="4"/>
      <c r="I957" t="s">
        <v>1309</v>
      </c>
      <c r="J957" s="4" t="s">
        <v>1275</v>
      </c>
      <c r="K957">
        <v>0.24223602484472001</v>
      </c>
      <c r="M957" t="s">
        <v>1309</v>
      </c>
      <c r="N957" t="s">
        <v>1275</v>
      </c>
      <c r="O957">
        <v>0.20481927710843301</v>
      </c>
    </row>
    <row r="958" spans="1:15" x14ac:dyDescent="0.55000000000000004">
      <c r="A958" t="s">
        <v>4506</v>
      </c>
      <c r="B958" t="s">
        <v>3880</v>
      </c>
      <c r="C958" s="4" t="s">
        <v>1552</v>
      </c>
      <c r="D958" s="4" t="s">
        <v>2945</v>
      </c>
      <c r="E958">
        <v>0.40845070422535201</v>
      </c>
      <c r="F958">
        <f t="shared" si="28"/>
        <v>0.47058823529411697</v>
      </c>
      <c r="G958">
        <f t="shared" si="29"/>
        <v>0.47783251231527002</v>
      </c>
      <c r="H958" s="4"/>
      <c r="I958" t="s">
        <v>1265</v>
      </c>
      <c r="J958" s="4" t="s">
        <v>1266</v>
      </c>
      <c r="K958">
        <v>0.47058823529411697</v>
      </c>
      <c r="M958" t="s">
        <v>1265</v>
      </c>
      <c r="N958" t="s">
        <v>1266</v>
      </c>
      <c r="O958">
        <v>0.47783251231527002</v>
      </c>
    </row>
    <row r="959" spans="1:15" x14ac:dyDescent="0.55000000000000004">
      <c r="A959" t="s">
        <v>4506</v>
      </c>
      <c r="B959" t="s">
        <v>3881</v>
      </c>
      <c r="C959" s="4" t="s">
        <v>1553</v>
      </c>
      <c r="D959" s="4" t="s">
        <v>3644</v>
      </c>
      <c r="E959">
        <v>0.219512195121951</v>
      </c>
      <c r="F959">
        <f t="shared" si="28"/>
        <v>0.33333333333333298</v>
      </c>
      <c r="G959">
        <f t="shared" si="29"/>
        <v>0.3215859030837</v>
      </c>
      <c r="H959" s="4"/>
      <c r="I959" t="s">
        <v>1265</v>
      </c>
      <c r="J959" s="4" t="s">
        <v>1267</v>
      </c>
      <c r="K959">
        <v>0.33333333333333298</v>
      </c>
      <c r="M959" t="s">
        <v>1265</v>
      </c>
      <c r="N959" t="s">
        <v>1267</v>
      </c>
      <c r="O959">
        <v>0.3215859030837</v>
      </c>
    </row>
    <row r="960" spans="1:15" x14ac:dyDescent="0.55000000000000004">
      <c r="A960" t="s">
        <v>4506</v>
      </c>
      <c r="B960" t="s">
        <v>3882</v>
      </c>
      <c r="C960" s="4" t="s">
        <v>1554</v>
      </c>
      <c r="D960" s="4" t="s">
        <v>2992</v>
      </c>
      <c r="E960">
        <v>0.17647058823529399</v>
      </c>
      <c r="F960">
        <f t="shared" si="28"/>
        <v>0.30718954248365998</v>
      </c>
      <c r="G960">
        <f t="shared" si="29"/>
        <v>0.36363636363636298</v>
      </c>
      <c r="H960" s="4"/>
      <c r="I960" t="s">
        <v>1265</v>
      </c>
      <c r="J960" s="4" t="s">
        <v>1268</v>
      </c>
      <c r="K960">
        <v>0.30718954248365998</v>
      </c>
      <c r="M960" t="s">
        <v>1265</v>
      </c>
      <c r="N960" t="s">
        <v>1268</v>
      </c>
      <c r="O960">
        <v>0.36363636363636298</v>
      </c>
    </row>
    <row r="961" spans="1:15" x14ac:dyDescent="0.55000000000000004">
      <c r="A961" t="s">
        <v>4506</v>
      </c>
      <c r="B961" t="s">
        <v>3883</v>
      </c>
      <c r="C961" s="4" t="s">
        <v>2433</v>
      </c>
      <c r="D961" s="4" t="s">
        <v>4410</v>
      </c>
      <c r="E961">
        <v>0.28205128205128199</v>
      </c>
      <c r="F961">
        <f t="shared" si="28"/>
        <v>0.37931034482758602</v>
      </c>
      <c r="G961">
        <f t="shared" si="29"/>
        <v>0.35135135135135098</v>
      </c>
      <c r="H961" s="4"/>
      <c r="I961" t="s">
        <v>1265</v>
      </c>
      <c r="J961" s="4" t="s">
        <v>1340</v>
      </c>
      <c r="K961">
        <v>0.37931034482758602</v>
      </c>
      <c r="M961" t="s">
        <v>1265</v>
      </c>
      <c r="N961" t="s">
        <v>1340</v>
      </c>
      <c r="O961">
        <v>0.35135135135135098</v>
      </c>
    </row>
    <row r="962" spans="1:15" x14ac:dyDescent="0.55000000000000004">
      <c r="A962" t="s">
        <v>4506</v>
      </c>
      <c r="B962" t="s">
        <v>1279</v>
      </c>
      <c r="C962" s="4" t="s">
        <v>1555</v>
      </c>
      <c r="D962" s="4" t="s">
        <v>3020</v>
      </c>
      <c r="E962">
        <v>0.35135135135135098</v>
      </c>
      <c r="F962">
        <f t="shared" ref="F962:F1025" si="30">K962</f>
        <v>0.47058823529411697</v>
      </c>
      <c r="G962">
        <f t="shared" ref="G962:G1025" si="31">O962</f>
        <v>0.45631067961165001</v>
      </c>
      <c r="H962" s="4"/>
      <c r="I962" t="s">
        <v>1265</v>
      </c>
      <c r="J962" s="4" t="s">
        <v>1269</v>
      </c>
      <c r="K962">
        <v>0.47058823529411697</v>
      </c>
      <c r="M962" t="s">
        <v>1265</v>
      </c>
      <c r="N962" t="s">
        <v>1269</v>
      </c>
      <c r="O962">
        <v>0.45631067961165001</v>
      </c>
    </row>
    <row r="963" spans="1:15" x14ac:dyDescent="0.55000000000000004">
      <c r="A963" t="s">
        <v>4506</v>
      </c>
      <c r="B963" t="s">
        <v>3884</v>
      </c>
      <c r="C963" s="4" t="s">
        <v>1556</v>
      </c>
      <c r="D963" s="4" t="s">
        <v>3048</v>
      </c>
      <c r="E963">
        <v>0.31578947368421001</v>
      </c>
      <c r="F963">
        <f t="shared" si="30"/>
        <v>0.32450331125827803</v>
      </c>
      <c r="G963">
        <f t="shared" si="31"/>
        <v>0.36363636363636298</v>
      </c>
      <c r="H963" s="4"/>
      <c r="I963" t="s">
        <v>1265</v>
      </c>
      <c r="J963" s="4" t="s">
        <v>1270</v>
      </c>
      <c r="K963">
        <v>0.32450331125827803</v>
      </c>
      <c r="M963" t="s">
        <v>1265</v>
      </c>
      <c r="N963" t="s">
        <v>1270</v>
      </c>
      <c r="O963">
        <v>0.36363636363636298</v>
      </c>
    </row>
    <row r="964" spans="1:15" x14ac:dyDescent="0.55000000000000004">
      <c r="A964" t="s">
        <v>4506</v>
      </c>
      <c r="B964" t="s">
        <v>3885</v>
      </c>
      <c r="C964" s="4" t="s">
        <v>1557</v>
      </c>
      <c r="D964" s="4" t="s">
        <v>4411</v>
      </c>
      <c r="E964">
        <v>0.17647058823529399</v>
      </c>
      <c r="F964">
        <f t="shared" si="30"/>
        <v>0.19047619047618999</v>
      </c>
      <c r="G964">
        <f t="shared" si="31"/>
        <v>0.209677419354838</v>
      </c>
      <c r="H964" s="4"/>
      <c r="I964" t="s">
        <v>1265</v>
      </c>
      <c r="J964" s="4" t="s">
        <v>1271</v>
      </c>
      <c r="K964">
        <v>0.19047619047618999</v>
      </c>
      <c r="M964" t="s">
        <v>1265</v>
      </c>
      <c r="N964" t="s">
        <v>1271</v>
      </c>
      <c r="O964">
        <v>0.209677419354838</v>
      </c>
    </row>
    <row r="965" spans="1:15" x14ac:dyDescent="0.55000000000000004">
      <c r="A965" t="s">
        <v>4506</v>
      </c>
      <c r="B965" t="s">
        <v>1278</v>
      </c>
      <c r="C965" s="4" t="s">
        <v>1558</v>
      </c>
      <c r="D965" s="4" t="s">
        <v>3116</v>
      </c>
      <c r="E965">
        <v>0.25</v>
      </c>
      <c r="F965">
        <f t="shared" si="30"/>
        <v>0.31578947368421001</v>
      </c>
      <c r="G965">
        <f t="shared" si="31"/>
        <v>0.35135135135135098</v>
      </c>
      <c r="H965" s="4"/>
      <c r="I965" t="s">
        <v>1265</v>
      </c>
      <c r="J965" s="4" t="s">
        <v>1272</v>
      </c>
      <c r="K965">
        <v>0.31578947368421001</v>
      </c>
      <c r="M965" t="s">
        <v>1265</v>
      </c>
      <c r="N965" t="s">
        <v>1272</v>
      </c>
      <c r="O965">
        <v>0.35135135135135098</v>
      </c>
    </row>
    <row r="966" spans="1:15" x14ac:dyDescent="0.55000000000000004">
      <c r="A966" t="s">
        <v>4506</v>
      </c>
      <c r="B966" t="s">
        <v>3886</v>
      </c>
      <c r="C966" s="4" t="s">
        <v>2434</v>
      </c>
      <c r="D966" s="4" t="s">
        <v>4412</v>
      </c>
      <c r="E966">
        <v>0.16279069767441801</v>
      </c>
      <c r="F966">
        <f t="shared" si="30"/>
        <v>0.25786163522012501</v>
      </c>
      <c r="G966">
        <f t="shared" si="31"/>
        <v>0.27118644067796599</v>
      </c>
      <c r="H966" s="4"/>
      <c r="I966" t="s">
        <v>1265</v>
      </c>
      <c r="J966" s="4" t="s">
        <v>1315</v>
      </c>
      <c r="K966">
        <v>0.25786163522012501</v>
      </c>
      <c r="M966" t="s">
        <v>1265</v>
      </c>
      <c r="N966" t="s">
        <v>1315</v>
      </c>
      <c r="O966">
        <v>0.27118644067796599</v>
      </c>
    </row>
    <row r="967" spans="1:15" x14ac:dyDescent="0.55000000000000004">
      <c r="A967" t="s">
        <v>4506</v>
      </c>
      <c r="B967" t="s">
        <v>3887</v>
      </c>
      <c r="C967" s="4" t="s">
        <v>2435</v>
      </c>
      <c r="D967" s="4" t="s">
        <v>4413</v>
      </c>
      <c r="E967">
        <v>7.5268817204300995E-2</v>
      </c>
      <c r="F967">
        <f t="shared" si="30"/>
        <v>0.11111111111111099</v>
      </c>
      <c r="G967">
        <f t="shared" si="31"/>
        <v>0.15830115830115801</v>
      </c>
      <c r="H967" s="4"/>
      <c r="I967" t="s">
        <v>1265</v>
      </c>
      <c r="J967" s="4" t="s">
        <v>1316</v>
      </c>
      <c r="K967">
        <v>0.11111111111111099</v>
      </c>
      <c r="M967" t="s">
        <v>1265</v>
      </c>
      <c r="N967" t="s">
        <v>1316</v>
      </c>
      <c r="O967">
        <v>0.15830115830115801</v>
      </c>
    </row>
    <row r="968" spans="1:15" x14ac:dyDescent="0.55000000000000004">
      <c r="A968" t="s">
        <v>4506</v>
      </c>
      <c r="B968" t="s">
        <v>1280</v>
      </c>
      <c r="C968" s="4" t="s">
        <v>1559</v>
      </c>
      <c r="D968" s="4" t="s">
        <v>3177</v>
      </c>
      <c r="E968">
        <v>0.35135135135135098</v>
      </c>
      <c r="F968">
        <f t="shared" si="30"/>
        <v>0.43884892086330901</v>
      </c>
      <c r="G968">
        <f t="shared" si="31"/>
        <v>0.41509433962264097</v>
      </c>
      <c r="H968" s="4"/>
      <c r="I968" t="s">
        <v>1265</v>
      </c>
      <c r="J968" s="4" t="s">
        <v>1273</v>
      </c>
      <c r="K968">
        <v>0.43884892086330901</v>
      </c>
      <c r="M968" t="s">
        <v>1265</v>
      </c>
      <c r="N968" t="s">
        <v>1273</v>
      </c>
      <c r="O968">
        <v>0.41509433962264097</v>
      </c>
    </row>
    <row r="969" spans="1:15" x14ac:dyDescent="0.55000000000000004">
      <c r="A969" t="s">
        <v>4506</v>
      </c>
      <c r="B969" t="s">
        <v>3888</v>
      </c>
      <c r="C969" s="4" t="s">
        <v>2912</v>
      </c>
      <c r="D969" s="4" t="s">
        <v>1406</v>
      </c>
      <c r="E969">
        <v>0.17647058823529399</v>
      </c>
      <c r="F969">
        <f t="shared" si="30"/>
        <v>0.25786163522012501</v>
      </c>
      <c r="G969">
        <f t="shared" si="31"/>
        <v>0.265822784810126</v>
      </c>
      <c r="H969" s="4"/>
      <c r="I969" t="s">
        <v>1265</v>
      </c>
      <c r="J969" s="4" t="s">
        <v>1255</v>
      </c>
      <c r="K969">
        <v>0.25786163522012501</v>
      </c>
      <c r="M969" t="s">
        <v>1265</v>
      </c>
      <c r="N969" t="s">
        <v>1255</v>
      </c>
      <c r="O969">
        <v>0.265822784810126</v>
      </c>
    </row>
    <row r="970" spans="1:15" x14ac:dyDescent="0.55000000000000004">
      <c r="A970" t="s">
        <v>4506</v>
      </c>
      <c r="B970" t="s">
        <v>3889</v>
      </c>
      <c r="C970" s="4" t="s">
        <v>2436</v>
      </c>
      <c r="D970" s="4" t="s">
        <v>3241</v>
      </c>
      <c r="E970">
        <v>0.19047619047618999</v>
      </c>
      <c r="F970">
        <f t="shared" si="30"/>
        <v>0.28205128205128199</v>
      </c>
      <c r="G970">
        <f t="shared" si="31"/>
        <v>0.31004366812227002</v>
      </c>
      <c r="H970" s="4"/>
      <c r="I970" t="s">
        <v>1265</v>
      </c>
      <c r="J970" s="4" t="s">
        <v>1296</v>
      </c>
      <c r="K970">
        <v>0.28205128205128199</v>
      </c>
      <c r="M970" t="s">
        <v>1265</v>
      </c>
      <c r="N970" t="s">
        <v>1296</v>
      </c>
      <c r="O970">
        <v>0.31004366812227002</v>
      </c>
    </row>
    <row r="971" spans="1:15" x14ac:dyDescent="0.55000000000000004">
      <c r="A971" t="s">
        <v>4506</v>
      </c>
      <c r="B971" t="s">
        <v>3890</v>
      </c>
      <c r="C971" s="4" t="s">
        <v>1560</v>
      </c>
      <c r="D971" s="4" t="s">
        <v>4414</v>
      </c>
      <c r="E971">
        <v>8.6956521739130405E-2</v>
      </c>
      <c r="F971">
        <f t="shared" si="30"/>
        <v>0.13636363636363599</v>
      </c>
      <c r="G971">
        <f t="shared" si="31"/>
        <v>0.14942528735632099</v>
      </c>
      <c r="H971" s="4"/>
      <c r="I971" t="s">
        <v>1265</v>
      </c>
      <c r="J971" s="4" t="s">
        <v>1274</v>
      </c>
      <c r="K971">
        <v>0.13636363636363599</v>
      </c>
      <c r="M971" t="s">
        <v>1265</v>
      </c>
      <c r="N971" t="s">
        <v>1274</v>
      </c>
      <c r="O971">
        <v>0.14942528735632099</v>
      </c>
    </row>
    <row r="972" spans="1:15" x14ac:dyDescent="0.55000000000000004">
      <c r="A972" t="s">
        <v>4506</v>
      </c>
      <c r="B972" t="s">
        <v>3891</v>
      </c>
      <c r="C972" s="4" t="s">
        <v>2437</v>
      </c>
      <c r="D972" s="4" t="s">
        <v>3294</v>
      </c>
      <c r="E972">
        <v>0.19047619047618999</v>
      </c>
      <c r="F972">
        <f t="shared" si="30"/>
        <v>0.25786163522012501</v>
      </c>
      <c r="G972">
        <f t="shared" si="31"/>
        <v>0.28205128205128199</v>
      </c>
      <c r="H972" s="4"/>
      <c r="I972" t="s">
        <v>1265</v>
      </c>
      <c r="J972" s="4" t="s">
        <v>1326</v>
      </c>
      <c r="K972">
        <v>0.25786163522012501</v>
      </c>
      <c r="M972" t="s">
        <v>1265</v>
      </c>
      <c r="N972" t="s">
        <v>1326</v>
      </c>
      <c r="O972">
        <v>0.28205128205128199</v>
      </c>
    </row>
    <row r="973" spans="1:15" x14ac:dyDescent="0.55000000000000004">
      <c r="A973" t="s">
        <v>4506</v>
      </c>
      <c r="B973" t="s">
        <v>3892</v>
      </c>
      <c r="C973" s="4" t="s">
        <v>2438</v>
      </c>
      <c r="D973" s="4" t="s">
        <v>3650</v>
      </c>
      <c r="E973">
        <v>0.25</v>
      </c>
      <c r="F973">
        <f t="shared" si="30"/>
        <v>0.31578947368421001</v>
      </c>
      <c r="G973">
        <f t="shared" si="31"/>
        <v>0.34529147982062702</v>
      </c>
      <c r="H973" s="4"/>
      <c r="I973" t="s">
        <v>1265</v>
      </c>
      <c r="J973" s="4" t="s">
        <v>1329</v>
      </c>
      <c r="K973">
        <v>0.31578947368421001</v>
      </c>
      <c r="M973" t="s">
        <v>1265</v>
      </c>
      <c r="N973" t="s">
        <v>1329</v>
      </c>
      <c r="O973">
        <v>0.34529147982062702</v>
      </c>
    </row>
    <row r="974" spans="1:15" x14ac:dyDescent="0.55000000000000004">
      <c r="A974" t="s">
        <v>4506</v>
      </c>
      <c r="B974" t="s">
        <v>3893</v>
      </c>
      <c r="C974" s="4" t="s">
        <v>2439</v>
      </c>
      <c r="D974" s="4" t="s">
        <v>4415</v>
      </c>
      <c r="E974">
        <v>8.6956521739130405E-2</v>
      </c>
      <c r="F974">
        <f t="shared" si="30"/>
        <v>0.17647058823529399</v>
      </c>
      <c r="G974">
        <f t="shared" si="31"/>
        <v>0.21457489878542499</v>
      </c>
      <c r="H974" s="4"/>
      <c r="I974" t="s">
        <v>1265</v>
      </c>
      <c r="J974" s="4" t="s">
        <v>1323</v>
      </c>
      <c r="K974">
        <v>0.17647058823529399</v>
      </c>
      <c r="M974" t="s">
        <v>1265</v>
      </c>
      <c r="N974" t="s">
        <v>1323</v>
      </c>
      <c r="O974">
        <v>0.21457489878542499</v>
      </c>
    </row>
    <row r="975" spans="1:15" x14ac:dyDescent="0.55000000000000004">
      <c r="A975" t="s">
        <v>4506</v>
      </c>
      <c r="B975" t="s">
        <v>3895</v>
      </c>
      <c r="C975" s="4" t="s">
        <v>1561</v>
      </c>
      <c r="D975" s="4" t="s">
        <v>4416</v>
      </c>
      <c r="E975">
        <v>0.16279069767441801</v>
      </c>
      <c r="F975">
        <f t="shared" si="30"/>
        <v>0.19760479041916101</v>
      </c>
      <c r="G975">
        <f t="shared" si="31"/>
        <v>0.209677419354838</v>
      </c>
      <c r="H975" s="4"/>
      <c r="I975" t="s">
        <v>1265</v>
      </c>
      <c r="J975" s="4" t="s">
        <v>1275</v>
      </c>
      <c r="K975">
        <v>0.19760479041916101</v>
      </c>
      <c r="M975" t="s">
        <v>1265</v>
      </c>
      <c r="N975" t="s">
        <v>1275</v>
      </c>
      <c r="O975">
        <v>0.209677419354838</v>
      </c>
    </row>
    <row r="976" spans="1:15" x14ac:dyDescent="0.55000000000000004">
      <c r="A976" t="s">
        <v>4507</v>
      </c>
      <c r="B976" t="s">
        <v>3881</v>
      </c>
      <c r="C976" s="4" t="s">
        <v>1562</v>
      </c>
      <c r="D976" s="4" t="s">
        <v>2973</v>
      </c>
      <c r="E976">
        <v>0.28205128205128199</v>
      </c>
      <c r="F976">
        <f t="shared" si="30"/>
        <v>0.32450331125827803</v>
      </c>
      <c r="G976">
        <f t="shared" si="31"/>
        <v>0.33928571428571402</v>
      </c>
      <c r="H976" s="4"/>
      <c r="I976" t="s">
        <v>1266</v>
      </c>
      <c r="J976" s="4" t="s">
        <v>1267</v>
      </c>
      <c r="K976">
        <v>0.32450331125827803</v>
      </c>
      <c r="M976" t="s">
        <v>1266</v>
      </c>
      <c r="N976" t="s">
        <v>1267</v>
      </c>
      <c r="O976">
        <v>0.33928571428571402</v>
      </c>
    </row>
    <row r="977" spans="1:15" x14ac:dyDescent="0.55000000000000004">
      <c r="A977" t="s">
        <v>4507</v>
      </c>
      <c r="B977" t="s">
        <v>3882</v>
      </c>
      <c r="C977" s="4" t="s">
        <v>1563</v>
      </c>
      <c r="D977" s="4" t="s">
        <v>2993</v>
      </c>
      <c r="E977">
        <v>0.20481927710843301</v>
      </c>
      <c r="F977">
        <f t="shared" si="30"/>
        <v>0.24223602484472001</v>
      </c>
      <c r="G977">
        <f t="shared" si="31"/>
        <v>0.31578947368421001</v>
      </c>
      <c r="H977" s="4"/>
      <c r="I977" t="s">
        <v>1266</v>
      </c>
      <c r="J977" s="4" t="s">
        <v>1268</v>
      </c>
      <c r="K977">
        <v>0.24223602484472001</v>
      </c>
      <c r="M977" t="s">
        <v>1266</v>
      </c>
      <c r="N977" t="s">
        <v>1268</v>
      </c>
      <c r="O977">
        <v>0.31578947368421001</v>
      </c>
    </row>
    <row r="978" spans="1:15" x14ac:dyDescent="0.55000000000000004">
      <c r="A978" t="s">
        <v>4507</v>
      </c>
      <c r="B978" t="s">
        <v>3883</v>
      </c>
      <c r="C978" s="4" t="s">
        <v>2440</v>
      </c>
      <c r="D978" s="4" t="s">
        <v>4417</v>
      </c>
      <c r="E978">
        <v>0.234567901234567</v>
      </c>
      <c r="F978">
        <f t="shared" si="30"/>
        <v>0.32450331125827803</v>
      </c>
      <c r="G978">
        <f t="shared" si="31"/>
        <v>0.32743362831858402</v>
      </c>
      <c r="H978" s="4"/>
      <c r="I978" t="s">
        <v>1266</v>
      </c>
      <c r="J978" s="4" t="s">
        <v>1340</v>
      </c>
      <c r="K978">
        <v>0.32450331125827803</v>
      </c>
      <c r="M978" t="s">
        <v>1266</v>
      </c>
      <c r="N978" t="s">
        <v>1340</v>
      </c>
      <c r="O978">
        <v>0.32743362831858402</v>
      </c>
    </row>
    <row r="979" spans="1:15" x14ac:dyDescent="0.55000000000000004">
      <c r="A979" t="s">
        <v>4507</v>
      </c>
      <c r="B979" t="s">
        <v>1279</v>
      </c>
      <c r="C979" s="4" t="s">
        <v>1564</v>
      </c>
      <c r="D979" s="4" t="s">
        <v>3021</v>
      </c>
      <c r="E979">
        <v>0.219512195121951</v>
      </c>
      <c r="F979">
        <f t="shared" si="30"/>
        <v>0.32450331125827803</v>
      </c>
      <c r="G979">
        <f t="shared" si="31"/>
        <v>0.31004366812227002</v>
      </c>
      <c r="H979" s="4"/>
      <c r="I979" t="s">
        <v>1266</v>
      </c>
      <c r="J979" s="4" t="s">
        <v>1269</v>
      </c>
      <c r="K979">
        <v>0.32450331125827803</v>
      </c>
      <c r="M979" t="s">
        <v>1266</v>
      </c>
      <c r="N979" t="s">
        <v>1269</v>
      </c>
      <c r="O979">
        <v>0.31004366812227002</v>
      </c>
    </row>
    <row r="980" spans="1:15" x14ac:dyDescent="0.55000000000000004">
      <c r="A980" t="s">
        <v>4507</v>
      </c>
      <c r="B980" t="s">
        <v>3884</v>
      </c>
      <c r="C980" s="4" t="s">
        <v>1565</v>
      </c>
      <c r="D980" s="4" t="s">
        <v>3049</v>
      </c>
      <c r="E980">
        <v>0.35135135135135098</v>
      </c>
      <c r="F980">
        <f t="shared" si="30"/>
        <v>0.35135135135135098</v>
      </c>
      <c r="G980">
        <f t="shared" si="31"/>
        <v>0.36363636363636298</v>
      </c>
      <c r="H980" s="4"/>
      <c r="I980" t="s">
        <v>1266</v>
      </c>
      <c r="J980" s="4" t="s">
        <v>1270</v>
      </c>
      <c r="K980">
        <v>0.35135135135135098</v>
      </c>
      <c r="M980" t="s">
        <v>1266</v>
      </c>
      <c r="N980" t="s">
        <v>1270</v>
      </c>
      <c r="O980">
        <v>0.36363636363636298</v>
      </c>
    </row>
    <row r="981" spans="1:15" x14ac:dyDescent="0.55000000000000004">
      <c r="A981" t="s">
        <v>4507</v>
      </c>
      <c r="B981" t="s">
        <v>3885</v>
      </c>
      <c r="C981" s="4" t="s">
        <v>1566</v>
      </c>
      <c r="D981" s="4" t="s">
        <v>3080</v>
      </c>
      <c r="E981">
        <v>0.265822784810126</v>
      </c>
      <c r="F981">
        <f t="shared" si="30"/>
        <v>0.33333333333333298</v>
      </c>
      <c r="G981">
        <f t="shared" si="31"/>
        <v>0.31578947368421001</v>
      </c>
      <c r="H981" s="4"/>
      <c r="I981" t="s">
        <v>1266</v>
      </c>
      <c r="J981" s="4" t="s">
        <v>1271</v>
      </c>
      <c r="K981">
        <v>0.33333333333333298</v>
      </c>
      <c r="M981" t="s">
        <v>1266</v>
      </c>
      <c r="N981" t="s">
        <v>1271</v>
      </c>
      <c r="O981">
        <v>0.31578947368421001</v>
      </c>
    </row>
    <row r="982" spans="1:15" x14ac:dyDescent="0.55000000000000004">
      <c r="A982" t="s">
        <v>4507</v>
      </c>
      <c r="B982" t="s">
        <v>1278</v>
      </c>
      <c r="C982" s="4" t="s">
        <v>1567</v>
      </c>
      <c r="D982" s="4" t="s">
        <v>3117</v>
      </c>
      <c r="E982">
        <v>0.40845070422535201</v>
      </c>
      <c r="F982">
        <f t="shared" si="30"/>
        <v>0.42857142857142799</v>
      </c>
      <c r="G982">
        <f t="shared" si="31"/>
        <v>0.42857142857142799</v>
      </c>
      <c r="H982" s="4"/>
      <c r="I982" t="s">
        <v>1266</v>
      </c>
      <c r="J982" s="4" t="s">
        <v>1272</v>
      </c>
      <c r="K982">
        <v>0.42857142857142799</v>
      </c>
      <c r="M982" t="s">
        <v>1266</v>
      </c>
      <c r="N982" t="s">
        <v>1272</v>
      </c>
      <c r="O982">
        <v>0.42857142857142799</v>
      </c>
    </row>
    <row r="983" spans="1:15" x14ac:dyDescent="0.55000000000000004">
      <c r="A983" t="s">
        <v>4507</v>
      </c>
      <c r="B983" t="s">
        <v>3886</v>
      </c>
      <c r="C983" s="4" t="s">
        <v>2441</v>
      </c>
      <c r="D983" s="4" t="s">
        <v>4418</v>
      </c>
      <c r="E983">
        <v>0.19047619047618999</v>
      </c>
      <c r="F983">
        <f t="shared" si="30"/>
        <v>0.29870129870129802</v>
      </c>
      <c r="G983">
        <f t="shared" si="31"/>
        <v>0.33333333333333298</v>
      </c>
      <c r="H983" s="4"/>
      <c r="I983" t="s">
        <v>1266</v>
      </c>
      <c r="J983" s="4" t="s">
        <v>1315</v>
      </c>
      <c r="K983">
        <v>0.29870129870129802</v>
      </c>
      <c r="M983" t="s">
        <v>1266</v>
      </c>
      <c r="N983" t="s">
        <v>1315</v>
      </c>
      <c r="O983">
        <v>0.33333333333333298</v>
      </c>
    </row>
    <row r="984" spans="1:15" x14ac:dyDescent="0.55000000000000004">
      <c r="A984" t="s">
        <v>4507</v>
      </c>
      <c r="B984" t="s">
        <v>3887</v>
      </c>
      <c r="C984" s="4" t="s">
        <v>2442</v>
      </c>
      <c r="D984" s="4" t="s">
        <v>4419</v>
      </c>
      <c r="E984">
        <v>9.8901098901098897E-2</v>
      </c>
      <c r="F984">
        <f t="shared" si="30"/>
        <v>0.14285714285714199</v>
      </c>
      <c r="G984">
        <f t="shared" si="31"/>
        <v>0.171875</v>
      </c>
      <c r="H984" s="4"/>
      <c r="I984" t="s">
        <v>1266</v>
      </c>
      <c r="J984" s="4" t="s">
        <v>1316</v>
      </c>
      <c r="K984">
        <v>0.14285714285714199</v>
      </c>
      <c r="M984" t="s">
        <v>1266</v>
      </c>
      <c r="N984" t="s">
        <v>1316</v>
      </c>
      <c r="O984">
        <v>0.171875</v>
      </c>
    </row>
    <row r="985" spans="1:15" x14ac:dyDescent="0.55000000000000004">
      <c r="A985" t="s">
        <v>4507</v>
      </c>
      <c r="B985" t="s">
        <v>1280</v>
      </c>
      <c r="C985" s="4" t="s">
        <v>1568</v>
      </c>
      <c r="D985" s="4" t="s">
        <v>3178</v>
      </c>
      <c r="E985">
        <v>0.33333333333333298</v>
      </c>
      <c r="F985">
        <f t="shared" si="30"/>
        <v>0.37931034482758602</v>
      </c>
      <c r="G985">
        <f t="shared" si="31"/>
        <v>0.38888888888888801</v>
      </c>
      <c r="H985" s="4"/>
      <c r="I985" t="s">
        <v>1266</v>
      </c>
      <c r="J985" s="4" t="s">
        <v>1273</v>
      </c>
      <c r="K985">
        <v>0.37931034482758602</v>
      </c>
      <c r="M985" t="s">
        <v>1266</v>
      </c>
      <c r="N985" t="s">
        <v>1273</v>
      </c>
      <c r="O985">
        <v>0.38888888888888801</v>
      </c>
    </row>
    <row r="986" spans="1:15" x14ac:dyDescent="0.55000000000000004">
      <c r="A986" t="s">
        <v>4507</v>
      </c>
      <c r="B986" t="s">
        <v>3888</v>
      </c>
      <c r="C986" s="4" t="s">
        <v>2949</v>
      </c>
      <c r="D986" s="4" t="s">
        <v>1407</v>
      </c>
      <c r="E986">
        <v>0.25</v>
      </c>
      <c r="F986">
        <f t="shared" si="30"/>
        <v>0.32450331125827803</v>
      </c>
      <c r="G986">
        <f t="shared" si="31"/>
        <v>0.31578947368421001</v>
      </c>
      <c r="H986" s="4"/>
      <c r="I986" t="s">
        <v>1266</v>
      </c>
      <c r="J986" s="4" t="s">
        <v>1255</v>
      </c>
      <c r="K986">
        <v>0.32450331125827803</v>
      </c>
      <c r="M986" t="s">
        <v>1266</v>
      </c>
      <c r="N986" t="s">
        <v>1255</v>
      </c>
      <c r="O986">
        <v>0.31578947368421001</v>
      </c>
    </row>
    <row r="987" spans="1:15" x14ac:dyDescent="0.55000000000000004">
      <c r="A987" t="s">
        <v>4507</v>
      </c>
      <c r="B987" t="s">
        <v>3889</v>
      </c>
      <c r="C987" s="4" t="s">
        <v>2443</v>
      </c>
      <c r="D987" s="4" t="s">
        <v>3242</v>
      </c>
      <c r="E987">
        <v>0.20481927710843301</v>
      </c>
      <c r="F987">
        <f t="shared" si="30"/>
        <v>0.28205128205128199</v>
      </c>
      <c r="G987">
        <f t="shared" si="31"/>
        <v>0.29310344827586199</v>
      </c>
      <c r="H987" s="4"/>
      <c r="I987" t="s">
        <v>1266</v>
      </c>
      <c r="J987" s="4" t="s">
        <v>1296</v>
      </c>
      <c r="K987">
        <v>0.28205128205128199</v>
      </c>
      <c r="M987" t="s">
        <v>1266</v>
      </c>
      <c r="N987" t="s">
        <v>1296</v>
      </c>
      <c r="O987">
        <v>0.29310344827586199</v>
      </c>
    </row>
    <row r="988" spans="1:15" x14ac:dyDescent="0.55000000000000004">
      <c r="A988" t="s">
        <v>4507</v>
      </c>
      <c r="B988" t="s">
        <v>3890</v>
      </c>
      <c r="C988" s="4" t="s">
        <v>1569</v>
      </c>
      <c r="D988" s="4" t="s">
        <v>3276</v>
      </c>
      <c r="E988">
        <v>9.8901098901098897E-2</v>
      </c>
      <c r="F988">
        <f t="shared" si="30"/>
        <v>0.16279069767441801</v>
      </c>
      <c r="G988">
        <f t="shared" si="31"/>
        <v>0.185770750988142</v>
      </c>
      <c r="H988" s="4"/>
      <c r="I988" t="s">
        <v>1266</v>
      </c>
      <c r="J988" s="4" t="s">
        <v>1274</v>
      </c>
      <c r="K988">
        <v>0.16279069767441801</v>
      </c>
      <c r="M988" t="s">
        <v>1266</v>
      </c>
      <c r="N988" t="s">
        <v>1274</v>
      </c>
      <c r="O988">
        <v>0.185770750988142</v>
      </c>
    </row>
    <row r="989" spans="1:15" x14ac:dyDescent="0.55000000000000004">
      <c r="A989" t="s">
        <v>4507</v>
      </c>
      <c r="B989" t="s">
        <v>3891</v>
      </c>
      <c r="C989" s="4" t="s">
        <v>2444</v>
      </c>
      <c r="D989" s="4" t="s">
        <v>3667</v>
      </c>
      <c r="E989">
        <v>0.219512195121951</v>
      </c>
      <c r="F989">
        <f t="shared" si="30"/>
        <v>0.234567901234567</v>
      </c>
      <c r="G989">
        <f t="shared" si="31"/>
        <v>0.28755364806866901</v>
      </c>
      <c r="H989" s="4"/>
      <c r="I989" t="s">
        <v>1266</v>
      </c>
      <c r="J989" s="4" t="s">
        <v>1326</v>
      </c>
      <c r="K989">
        <v>0.234567901234567</v>
      </c>
      <c r="M989" t="s">
        <v>1266</v>
      </c>
      <c r="N989" t="s">
        <v>1326</v>
      </c>
      <c r="O989">
        <v>0.28755364806866901</v>
      </c>
    </row>
    <row r="990" spans="1:15" x14ac:dyDescent="0.55000000000000004">
      <c r="A990" t="s">
        <v>4507</v>
      </c>
      <c r="B990" t="s">
        <v>3892</v>
      </c>
      <c r="C990" s="4" t="s">
        <v>2445</v>
      </c>
      <c r="D990" s="4" t="s">
        <v>4420</v>
      </c>
      <c r="E990">
        <v>0.29870129870129802</v>
      </c>
      <c r="F990">
        <f t="shared" si="30"/>
        <v>0.32450331125827803</v>
      </c>
      <c r="G990">
        <f t="shared" si="31"/>
        <v>0.37614678899082499</v>
      </c>
      <c r="H990" s="4"/>
      <c r="I990" t="s">
        <v>1266</v>
      </c>
      <c r="J990" s="4" t="s">
        <v>1329</v>
      </c>
      <c r="K990">
        <v>0.32450331125827803</v>
      </c>
      <c r="M990" t="s">
        <v>1266</v>
      </c>
      <c r="N990" t="s">
        <v>1329</v>
      </c>
      <c r="O990">
        <v>0.37614678899082499</v>
      </c>
    </row>
    <row r="991" spans="1:15" x14ac:dyDescent="0.55000000000000004">
      <c r="A991" t="s">
        <v>4507</v>
      </c>
      <c r="B991" t="s">
        <v>3893</v>
      </c>
      <c r="C991" s="4" t="s">
        <v>2446</v>
      </c>
      <c r="D991" s="4" t="s">
        <v>4421</v>
      </c>
      <c r="E991">
        <v>0.16279069767441801</v>
      </c>
      <c r="F991">
        <f t="shared" si="30"/>
        <v>0.25</v>
      </c>
      <c r="G991">
        <f t="shared" si="31"/>
        <v>0.28755364806866901</v>
      </c>
      <c r="H991" s="4"/>
      <c r="I991" t="s">
        <v>1266</v>
      </c>
      <c r="J991" s="4" t="s">
        <v>1323</v>
      </c>
      <c r="K991">
        <v>0.25</v>
      </c>
      <c r="M991" t="s">
        <v>1266</v>
      </c>
      <c r="N991" t="s">
        <v>1323</v>
      </c>
      <c r="O991">
        <v>0.28755364806866901</v>
      </c>
    </row>
    <row r="992" spans="1:15" x14ac:dyDescent="0.55000000000000004">
      <c r="A992" t="s">
        <v>4507</v>
      </c>
      <c r="B992" t="s">
        <v>3895</v>
      </c>
      <c r="C992" s="4" t="s">
        <v>1570</v>
      </c>
      <c r="D992" s="4" t="s">
        <v>4422</v>
      </c>
      <c r="E992">
        <v>0.234567901234567</v>
      </c>
      <c r="F992">
        <f t="shared" si="30"/>
        <v>0.22699386503067401</v>
      </c>
      <c r="G992">
        <f t="shared" si="31"/>
        <v>0.22950819672131101</v>
      </c>
      <c r="H992" s="4"/>
      <c r="I992" t="s">
        <v>1266</v>
      </c>
      <c r="J992" s="4" t="s">
        <v>1275</v>
      </c>
      <c r="K992">
        <v>0.22699386503067401</v>
      </c>
      <c r="M992" t="s">
        <v>1266</v>
      </c>
      <c r="N992" t="s">
        <v>1275</v>
      </c>
      <c r="O992">
        <v>0.22950819672131101</v>
      </c>
    </row>
    <row r="993" spans="1:15" x14ac:dyDescent="0.55000000000000004">
      <c r="A993" t="s">
        <v>4508</v>
      </c>
      <c r="B993" t="s">
        <v>3882</v>
      </c>
      <c r="C993" s="4" t="s">
        <v>1571</v>
      </c>
      <c r="D993" s="4" t="s">
        <v>2994</v>
      </c>
      <c r="E993">
        <v>0.14942528735632099</v>
      </c>
      <c r="F993">
        <f t="shared" si="30"/>
        <v>0.219512195121951</v>
      </c>
      <c r="G993">
        <f t="shared" si="31"/>
        <v>0.27118644067796599</v>
      </c>
      <c r="H993" s="4"/>
      <c r="I993" t="s">
        <v>1267</v>
      </c>
      <c r="J993" s="4" t="s">
        <v>1268</v>
      </c>
      <c r="K993">
        <v>0.219512195121951</v>
      </c>
      <c r="M993" t="s">
        <v>1267</v>
      </c>
      <c r="N993" t="s">
        <v>1268</v>
      </c>
      <c r="O993">
        <v>0.27118644067796599</v>
      </c>
    </row>
    <row r="994" spans="1:15" x14ac:dyDescent="0.55000000000000004">
      <c r="A994" t="s">
        <v>4508</v>
      </c>
      <c r="B994" t="s">
        <v>3883</v>
      </c>
      <c r="C994" s="4" t="s">
        <v>2447</v>
      </c>
      <c r="D994" s="4" t="s">
        <v>3006</v>
      </c>
      <c r="E994">
        <v>0.25</v>
      </c>
      <c r="F994">
        <f t="shared" si="30"/>
        <v>0.33333333333333298</v>
      </c>
      <c r="G994">
        <f t="shared" si="31"/>
        <v>0.35135135135135098</v>
      </c>
      <c r="H994" s="4"/>
      <c r="I994" t="s">
        <v>1267</v>
      </c>
      <c r="J994" s="4" t="s">
        <v>1340</v>
      </c>
      <c r="K994">
        <v>0.33333333333333298</v>
      </c>
      <c r="M994" t="s">
        <v>1267</v>
      </c>
      <c r="N994" t="s">
        <v>1340</v>
      </c>
      <c r="O994">
        <v>0.35135135135135098</v>
      </c>
    </row>
    <row r="995" spans="1:15" x14ac:dyDescent="0.55000000000000004">
      <c r="A995" t="s">
        <v>4508</v>
      </c>
      <c r="B995" t="s">
        <v>1279</v>
      </c>
      <c r="C995" s="4" t="s">
        <v>1572</v>
      </c>
      <c r="D995" s="4" t="s">
        <v>3022</v>
      </c>
      <c r="E995">
        <v>0.25</v>
      </c>
      <c r="F995">
        <f t="shared" si="30"/>
        <v>0.36054421768707401</v>
      </c>
      <c r="G995">
        <f t="shared" si="31"/>
        <v>0.30434782608695599</v>
      </c>
      <c r="H995" s="4"/>
      <c r="I995" t="s">
        <v>1267</v>
      </c>
      <c r="J995" s="4" t="s">
        <v>1269</v>
      </c>
      <c r="K995">
        <v>0.36054421768707401</v>
      </c>
      <c r="M995" t="s">
        <v>1267</v>
      </c>
      <c r="N995" t="s">
        <v>1269</v>
      </c>
      <c r="O995">
        <v>0.30434782608695599</v>
      </c>
    </row>
    <row r="996" spans="1:15" x14ac:dyDescent="0.55000000000000004">
      <c r="A996" t="s">
        <v>4508</v>
      </c>
      <c r="B996" t="s">
        <v>3884</v>
      </c>
      <c r="C996" s="4" t="s">
        <v>1573</v>
      </c>
      <c r="D996" s="4" t="s">
        <v>3050</v>
      </c>
      <c r="E996">
        <v>0.29870129870129802</v>
      </c>
      <c r="F996">
        <f t="shared" si="30"/>
        <v>0.35135135135135098</v>
      </c>
      <c r="G996">
        <f t="shared" si="31"/>
        <v>0.36363636363636298</v>
      </c>
      <c r="H996" s="4"/>
      <c r="I996" t="s">
        <v>1267</v>
      </c>
      <c r="J996" s="4" t="s">
        <v>1270</v>
      </c>
      <c r="K996">
        <v>0.35135135135135098</v>
      </c>
      <c r="M996" t="s">
        <v>1267</v>
      </c>
      <c r="N996" t="s">
        <v>1270</v>
      </c>
      <c r="O996">
        <v>0.36363636363636298</v>
      </c>
    </row>
    <row r="997" spans="1:15" x14ac:dyDescent="0.55000000000000004">
      <c r="A997" t="s">
        <v>4508</v>
      </c>
      <c r="B997" t="s">
        <v>3885</v>
      </c>
      <c r="C997" s="4" t="s">
        <v>1574</v>
      </c>
      <c r="D997" s="4" t="s">
        <v>3081</v>
      </c>
      <c r="E997">
        <v>0.13636363636363599</v>
      </c>
      <c r="F997">
        <f t="shared" si="30"/>
        <v>0.183431952662721</v>
      </c>
      <c r="G997">
        <f t="shared" si="31"/>
        <v>0.219512195121951</v>
      </c>
      <c r="H997" s="4"/>
      <c r="I997" t="s">
        <v>1267</v>
      </c>
      <c r="J997" s="4" t="s">
        <v>1271</v>
      </c>
      <c r="K997">
        <v>0.183431952662721</v>
      </c>
      <c r="M997" t="s">
        <v>1267</v>
      </c>
      <c r="N997" t="s">
        <v>1271</v>
      </c>
      <c r="O997">
        <v>0.219512195121951</v>
      </c>
    </row>
    <row r="998" spans="1:15" x14ac:dyDescent="0.55000000000000004">
      <c r="A998" t="s">
        <v>4508</v>
      </c>
      <c r="B998" t="s">
        <v>1278</v>
      </c>
      <c r="C998" s="4" t="s">
        <v>1575</v>
      </c>
      <c r="D998" s="4" t="s">
        <v>3118</v>
      </c>
      <c r="E998">
        <v>0.29870129870129802</v>
      </c>
      <c r="F998">
        <f t="shared" si="30"/>
        <v>0.34228187919462999</v>
      </c>
      <c r="G998">
        <f t="shared" si="31"/>
        <v>0.37614678899082499</v>
      </c>
      <c r="H998" s="4"/>
      <c r="I998" t="s">
        <v>1267</v>
      </c>
      <c r="J998" s="4" t="s">
        <v>1272</v>
      </c>
      <c r="K998">
        <v>0.34228187919462999</v>
      </c>
      <c r="M998" t="s">
        <v>1267</v>
      </c>
      <c r="N998" t="s">
        <v>1272</v>
      </c>
      <c r="O998">
        <v>0.37614678899082499</v>
      </c>
    </row>
    <row r="999" spans="1:15" x14ac:dyDescent="0.55000000000000004">
      <c r="A999" t="s">
        <v>4508</v>
      </c>
      <c r="B999" t="s">
        <v>3886</v>
      </c>
      <c r="C999" s="4" t="s">
        <v>2448</v>
      </c>
      <c r="D999" s="4" t="s">
        <v>3146</v>
      </c>
      <c r="E999">
        <v>0.19047619047618999</v>
      </c>
      <c r="F999">
        <f t="shared" si="30"/>
        <v>0.29870129870129802</v>
      </c>
      <c r="G999">
        <f t="shared" si="31"/>
        <v>0.33928571428571402</v>
      </c>
      <c r="H999" s="4"/>
      <c r="I999" t="s">
        <v>1267</v>
      </c>
      <c r="J999" s="4" t="s">
        <v>1315</v>
      </c>
      <c r="K999">
        <v>0.29870129870129802</v>
      </c>
      <c r="M999" t="s">
        <v>1267</v>
      </c>
      <c r="N999" t="s">
        <v>1315</v>
      </c>
      <c r="O999">
        <v>0.33928571428571402</v>
      </c>
    </row>
    <row r="1000" spans="1:15" x14ac:dyDescent="0.55000000000000004">
      <c r="A1000" t="s">
        <v>4508</v>
      </c>
      <c r="B1000" t="s">
        <v>3887</v>
      </c>
      <c r="C1000" s="4" t="s">
        <v>2449</v>
      </c>
      <c r="D1000" s="4" t="s">
        <v>4423</v>
      </c>
      <c r="E1000">
        <v>9.8901098901098897E-2</v>
      </c>
      <c r="F1000">
        <f t="shared" si="30"/>
        <v>0.117318435754189</v>
      </c>
      <c r="G1000">
        <f t="shared" si="31"/>
        <v>0.181102362204724</v>
      </c>
      <c r="H1000" s="4"/>
      <c r="I1000" t="s">
        <v>1267</v>
      </c>
      <c r="J1000" s="4" t="s">
        <v>1316</v>
      </c>
      <c r="K1000">
        <v>0.117318435754189</v>
      </c>
      <c r="M1000" t="s">
        <v>1267</v>
      </c>
      <c r="N1000" t="s">
        <v>1316</v>
      </c>
      <c r="O1000">
        <v>0.181102362204724</v>
      </c>
    </row>
    <row r="1001" spans="1:15" x14ac:dyDescent="0.55000000000000004">
      <c r="A1001" t="s">
        <v>4508</v>
      </c>
      <c r="B1001" t="s">
        <v>1280</v>
      </c>
      <c r="C1001" s="4" t="s">
        <v>1576</v>
      </c>
      <c r="D1001" s="4" t="s">
        <v>3179</v>
      </c>
      <c r="E1001">
        <v>0.25</v>
      </c>
      <c r="F1001">
        <f t="shared" si="30"/>
        <v>0.32450331125827803</v>
      </c>
      <c r="G1001">
        <f t="shared" si="31"/>
        <v>0.31578947368421001</v>
      </c>
      <c r="H1001" s="4"/>
      <c r="I1001" t="s">
        <v>1267</v>
      </c>
      <c r="J1001" s="4" t="s">
        <v>1273</v>
      </c>
      <c r="K1001">
        <v>0.32450331125827803</v>
      </c>
      <c r="M1001" t="s">
        <v>1267</v>
      </c>
      <c r="N1001" t="s">
        <v>1273</v>
      </c>
      <c r="O1001">
        <v>0.31578947368421001</v>
      </c>
    </row>
    <row r="1002" spans="1:15" x14ac:dyDescent="0.55000000000000004">
      <c r="A1002" t="s">
        <v>4508</v>
      </c>
      <c r="B1002" t="s">
        <v>3888</v>
      </c>
      <c r="C1002" s="4" t="s">
        <v>2975</v>
      </c>
      <c r="D1002" s="4" t="s">
        <v>1408</v>
      </c>
      <c r="E1002">
        <v>0.20481927710843301</v>
      </c>
      <c r="F1002">
        <f t="shared" si="30"/>
        <v>0.25</v>
      </c>
      <c r="G1002">
        <f t="shared" si="31"/>
        <v>0.27118644067796599</v>
      </c>
      <c r="H1002" s="4"/>
      <c r="I1002" t="s">
        <v>1267</v>
      </c>
      <c r="J1002" s="4" t="s">
        <v>1255</v>
      </c>
      <c r="K1002">
        <v>0.25</v>
      </c>
      <c r="M1002" t="s">
        <v>1267</v>
      </c>
      <c r="N1002" t="s">
        <v>1255</v>
      </c>
      <c r="O1002">
        <v>0.27118644067796599</v>
      </c>
    </row>
    <row r="1003" spans="1:15" x14ac:dyDescent="0.55000000000000004">
      <c r="A1003" t="s">
        <v>4508</v>
      </c>
      <c r="B1003" t="s">
        <v>3889</v>
      </c>
      <c r="C1003" s="4" t="s">
        <v>2450</v>
      </c>
      <c r="D1003" s="4" t="s">
        <v>3243</v>
      </c>
      <c r="E1003">
        <v>0.234567901234567</v>
      </c>
      <c r="F1003">
        <f t="shared" si="30"/>
        <v>0.35135135135135098</v>
      </c>
      <c r="G1003">
        <f t="shared" si="31"/>
        <v>0.33333333333333298</v>
      </c>
      <c r="H1003" s="4"/>
      <c r="I1003" t="s">
        <v>1267</v>
      </c>
      <c r="J1003" s="4" t="s">
        <v>1296</v>
      </c>
      <c r="K1003">
        <v>0.35135135135135098</v>
      </c>
      <c r="M1003" t="s">
        <v>1267</v>
      </c>
      <c r="N1003" t="s">
        <v>1296</v>
      </c>
      <c r="O1003">
        <v>0.33333333333333298</v>
      </c>
    </row>
    <row r="1004" spans="1:15" x14ac:dyDescent="0.55000000000000004">
      <c r="A1004" t="s">
        <v>4508</v>
      </c>
      <c r="B1004" t="s">
        <v>3890</v>
      </c>
      <c r="C1004" s="4" t="s">
        <v>1577</v>
      </c>
      <c r="D1004" s="4" t="s">
        <v>4424</v>
      </c>
      <c r="E1004">
        <v>8.6956521739130405E-2</v>
      </c>
      <c r="F1004">
        <f t="shared" si="30"/>
        <v>0.15606936416184899</v>
      </c>
      <c r="G1004">
        <f t="shared" si="31"/>
        <v>0.185770750988142</v>
      </c>
      <c r="H1004" s="4"/>
      <c r="I1004" t="s">
        <v>1267</v>
      </c>
      <c r="J1004" s="4" t="s">
        <v>1274</v>
      </c>
      <c r="K1004">
        <v>0.15606936416184899</v>
      </c>
      <c r="M1004" t="s">
        <v>1267</v>
      </c>
      <c r="N1004" t="s">
        <v>1274</v>
      </c>
      <c r="O1004">
        <v>0.185770750988142</v>
      </c>
    </row>
    <row r="1005" spans="1:15" x14ac:dyDescent="0.55000000000000004">
      <c r="A1005" t="s">
        <v>4508</v>
      </c>
      <c r="B1005" t="s">
        <v>3891</v>
      </c>
      <c r="C1005" s="4" t="s">
        <v>2451</v>
      </c>
      <c r="D1005" s="4" t="s">
        <v>3295</v>
      </c>
      <c r="E1005">
        <v>0.219512195121951</v>
      </c>
      <c r="F1005">
        <f t="shared" si="30"/>
        <v>0.25786163522012501</v>
      </c>
      <c r="G1005">
        <f t="shared" si="31"/>
        <v>0.3215859030837</v>
      </c>
      <c r="H1005" s="4"/>
      <c r="I1005" t="s">
        <v>1267</v>
      </c>
      <c r="J1005" s="4" t="s">
        <v>1326</v>
      </c>
      <c r="K1005">
        <v>0.25786163522012501</v>
      </c>
      <c r="M1005" t="s">
        <v>1267</v>
      </c>
      <c r="N1005" t="s">
        <v>1326</v>
      </c>
      <c r="O1005">
        <v>0.3215859030837</v>
      </c>
    </row>
    <row r="1006" spans="1:15" x14ac:dyDescent="0.55000000000000004">
      <c r="A1006" t="s">
        <v>4508</v>
      </c>
      <c r="B1006" t="s">
        <v>3892</v>
      </c>
      <c r="C1006" s="4" t="s">
        <v>2452</v>
      </c>
      <c r="D1006" s="4" t="s">
        <v>3320</v>
      </c>
      <c r="E1006">
        <v>0.28205128205128199</v>
      </c>
      <c r="F1006">
        <f t="shared" si="30"/>
        <v>0.36054421768707401</v>
      </c>
      <c r="G1006">
        <f t="shared" si="31"/>
        <v>0.37614678899082499</v>
      </c>
      <c r="H1006" s="4"/>
      <c r="I1006" t="s">
        <v>1267</v>
      </c>
      <c r="J1006" s="4" t="s">
        <v>1329</v>
      </c>
      <c r="K1006">
        <v>0.36054421768707401</v>
      </c>
      <c r="M1006" t="s">
        <v>1267</v>
      </c>
      <c r="N1006" t="s">
        <v>1329</v>
      </c>
      <c r="O1006">
        <v>0.37614678899082499</v>
      </c>
    </row>
    <row r="1007" spans="1:15" x14ac:dyDescent="0.55000000000000004">
      <c r="A1007" t="s">
        <v>4508</v>
      </c>
      <c r="B1007" t="s">
        <v>3893</v>
      </c>
      <c r="C1007" s="4" t="s">
        <v>2453</v>
      </c>
      <c r="D1007" s="4" t="s">
        <v>4425</v>
      </c>
      <c r="E1007">
        <v>0.14942528735632099</v>
      </c>
      <c r="F1007">
        <f t="shared" si="30"/>
        <v>0.183431952662721</v>
      </c>
      <c r="G1007">
        <f t="shared" si="31"/>
        <v>0.21457489878542499</v>
      </c>
      <c r="H1007" s="4"/>
      <c r="I1007" t="s">
        <v>1267</v>
      </c>
      <c r="J1007" s="4" t="s">
        <v>1323</v>
      </c>
      <c r="K1007">
        <v>0.183431952662721</v>
      </c>
      <c r="M1007" t="s">
        <v>1267</v>
      </c>
      <c r="N1007" t="s">
        <v>1323</v>
      </c>
      <c r="O1007">
        <v>0.21457489878542499</v>
      </c>
    </row>
    <row r="1008" spans="1:15" x14ac:dyDescent="0.55000000000000004">
      <c r="A1008" t="s">
        <v>4508</v>
      </c>
      <c r="B1008" t="s">
        <v>3895</v>
      </c>
      <c r="C1008" s="4" t="s">
        <v>1578</v>
      </c>
      <c r="D1008" s="4" t="s">
        <v>4426</v>
      </c>
      <c r="E1008">
        <v>0.17647058823529399</v>
      </c>
      <c r="F1008">
        <f t="shared" si="30"/>
        <v>0.22699386503067401</v>
      </c>
      <c r="G1008">
        <f t="shared" si="31"/>
        <v>0.23966942148760301</v>
      </c>
      <c r="H1008" s="4"/>
      <c r="I1008" t="s">
        <v>1267</v>
      </c>
      <c r="J1008" s="4" t="s">
        <v>1275</v>
      </c>
      <c r="K1008">
        <v>0.22699386503067401</v>
      </c>
      <c r="M1008" t="s">
        <v>1267</v>
      </c>
      <c r="N1008" t="s">
        <v>1275</v>
      </c>
      <c r="O1008">
        <v>0.23966942148760301</v>
      </c>
    </row>
    <row r="1009" spans="1:15" x14ac:dyDescent="0.55000000000000004">
      <c r="A1009" t="s">
        <v>4509</v>
      </c>
      <c r="B1009" t="s">
        <v>3883</v>
      </c>
      <c r="C1009" s="4" t="s">
        <v>2454</v>
      </c>
      <c r="D1009" s="4" t="s">
        <v>3007</v>
      </c>
      <c r="E1009">
        <v>0.20481927710843301</v>
      </c>
      <c r="F1009">
        <f t="shared" si="30"/>
        <v>0.31578947368421001</v>
      </c>
      <c r="G1009">
        <f t="shared" si="31"/>
        <v>0.31004366812227002</v>
      </c>
      <c r="H1009" s="4"/>
      <c r="I1009" t="s">
        <v>1268</v>
      </c>
      <c r="J1009" s="4" t="s">
        <v>1340</v>
      </c>
      <c r="K1009">
        <v>0.31578947368421001</v>
      </c>
      <c r="M1009" t="s">
        <v>1268</v>
      </c>
      <c r="N1009" t="s">
        <v>1340</v>
      </c>
      <c r="O1009">
        <v>0.31004366812227002</v>
      </c>
    </row>
    <row r="1010" spans="1:15" x14ac:dyDescent="0.55000000000000004">
      <c r="A1010" t="s">
        <v>4509</v>
      </c>
      <c r="B1010" t="s">
        <v>1279</v>
      </c>
      <c r="C1010" s="4" t="s">
        <v>1579</v>
      </c>
      <c r="D1010" s="4" t="s">
        <v>3023</v>
      </c>
      <c r="E1010">
        <v>0.14942528735632099</v>
      </c>
      <c r="F1010">
        <f t="shared" si="30"/>
        <v>0.28205128205128199</v>
      </c>
      <c r="G1010">
        <f t="shared" si="31"/>
        <v>0.32743362831858402</v>
      </c>
      <c r="H1010" s="4"/>
      <c r="I1010" t="s">
        <v>1268</v>
      </c>
      <c r="J1010" s="4" t="s">
        <v>1269</v>
      </c>
      <c r="K1010">
        <v>0.28205128205128199</v>
      </c>
      <c r="M1010" t="s">
        <v>1268</v>
      </c>
      <c r="N1010" t="s">
        <v>1269</v>
      </c>
      <c r="O1010">
        <v>0.32743362831858402</v>
      </c>
    </row>
    <row r="1011" spans="1:15" x14ac:dyDescent="0.55000000000000004">
      <c r="A1011" t="s">
        <v>4509</v>
      </c>
      <c r="B1011" t="s">
        <v>3884</v>
      </c>
      <c r="C1011" s="4" t="s">
        <v>1580</v>
      </c>
      <c r="D1011" s="4" t="s">
        <v>3051</v>
      </c>
      <c r="E1011">
        <v>0.265822784810126</v>
      </c>
      <c r="F1011">
        <f t="shared" si="30"/>
        <v>0.33333333333333298</v>
      </c>
      <c r="G1011">
        <f t="shared" si="31"/>
        <v>0.38248847926267199</v>
      </c>
      <c r="H1011" s="4"/>
      <c r="I1011" t="s">
        <v>1268</v>
      </c>
      <c r="J1011" s="4" t="s">
        <v>1270</v>
      </c>
      <c r="K1011">
        <v>0.33333333333333298</v>
      </c>
      <c r="M1011" t="s">
        <v>1268</v>
      </c>
      <c r="N1011" t="s">
        <v>1270</v>
      </c>
      <c r="O1011">
        <v>0.38248847926267199</v>
      </c>
    </row>
    <row r="1012" spans="1:15" x14ac:dyDescent="0.55000000000000004">
      <c r="A1012" t="s">
        <v>4509</v>
      </c>
      <c r="B1012" t="s">
        <v>3885</v>
      </c>
      <c r="C1012" s="4" t="s">
        <v>1581</v>
      </c>
      <c r="D1012" s="4" t="s">
        <v>3082</v>
      </c>
      <c r="E1012">
        <v>8.6956521739130405E-2</v>
      </c>
      <c r="F1012">
        <f t="shared" si="30"/>
        <v>0.16279069767441801</v>
      </c>
      <c r="G1012">
        <f t="shared" si="31"/>
        <v>0.19521912350597601</v>
      </c>
      <c r="H1012" s="4"/>
      <c r="I1012" t="s">
        <v>1268</v>
      </c>
      <c r="J1012" s="4" t="s">
        <v>1271</v>
      </c>
      <c r="K1012">
        <v>0.16279069767441801</v>
      </c>
      <c r="M1012" t="s">
        <v>1268</v>
      </c>
      <c r="N1012" t="s">
        <v>1271</v>
      </c>
      <c r="O1012">
        <v>0.19521912350597601</v>
      </c>
    </row>
    <row r="1013" spans="1:15" x14ac:dyDescent="0.55000000000000004">
      <c r="A1013" t="s">
        <v>4509</v>
      </c>
      <c r="B1013" t="s">
        <v>1278</v>
      </c>
      <c r="C1013" s="4" t="s">
        <v>1582</v>
      </c>
      <c r="D1013" s="4" t="s">
        <v>3119</v>
      </c>
      <c r="E1013">
        <v>0.17647058823529399</v>
      </c>
      <c r="F1013">
        <f t="shared" si="30"/>
        <v>0.265822784810126</v>
      </c>
      <c r="G1013">
        <f t="shared" si="31"/>
        <v>0.30434782608695599</v>
      </c>
      <c r="H1013" s="4"/>
      <c r="I1013" t="s">
        <v>1268</v>
      </c>
      <c r="J1013" s="4" t="s">
        <v>1272</v>
      </c>
      <c r="K1013">
        <v>0.265822784810126</v>
      </c>
      <c r="M1013" t="s">
        <v>1268</v>
      </c>
      <c r="N1013" t="s">
        <v>1272</v>
      </c>
      <c r="O1013">
        <v>0.30434782608695599</v>
      </c>
    </row>
    <row r="1014" spans="1:15" x14ac:dyDescent="0.55000000000000004">
      <c r="A1014" t="s">
        <v>4509</v>
      </c>
      <c r="B1014" t="s">
        <v>3886</v>
      </c>
      <c r="C1014" s="4" t="s">
        <v>2455</v>
      </c>
      <c r="D1014" s="4" t="s">
        <v>4427</v>
      </c>
      <c r="E1014">
        <v>0.123595505617977</v>
      </c>
      <c r="F1014">
        <f t="shared" si="30"/>
        <v>0.219512195121951</v>
      </c>
      <c r="G1014">
        <f t="shared" si="31"/>
        <v>0.255230125523012</v>
      </c>
      <c r="H1014" s="4"/>
      <c r="I1014" t="s">
        <v>1268</v>
      </c>
      <c r="J1014" s="4" t="s">
        <v>1315</v>
      </c>
      <c r="K1014">
        <v>0.219512195121951</v>
      </c>
      <c r="M1014" t="s">
        <v>1268</v>
      </c>
      <c r="N1014" t="s">
        <v>1315</v>
      </c>
      <c r="O1014">
        <v>0.255230125523012</v>
      </c>
    </row>
    <row r="1015" spans="1:15" x14ac:dyDescent="0.55000000000000004">
      <c r="A1015" t="s">
        <v>4509</v>
      </c>
      <c r="B1015" t="s">
        <v>3887</v>
      </c>
      <c r="C1015" s="4" t="s">
        <v>2456</v>
      </c>
      <c r="D1015" s="4" t="s">
        <v>4428</v>
      </c>
      <c r="E1015">
        <v>6.3829787234042507E-2</v>
      </c>
      <c r="F1015">
        <f t="shared" si="30"/>
        <v>9.2896174863387901E-2</v>
      </c>
      <c r="G1015">
        <f t="shared" si="31"/>
        <v>0.13207547169811301</v>
      </c>
      <c r="H1015" s="4"/>
      <c r="I1015" t="s">
        <v>1268</v>
      </c>
      <c r="J1015" s="4" t="s">
        <v>1316</v>
      </c>
      <c r="K1015">
        <v>9.2896174863387901E-2</v>
      </c>
      <c r="M1015" t="s">
        <v>1268</v>
      </c>
      <c r="N1015" t="s">
        <v>1316</v>
      </c>
      <c r="O1015">
        <v>0.13207547169811301</v>
      </c>
    </row>
    <row r="1016" spans="1:15" x14ac:dyDescent="0.55000000000000004">
      <c r="A1016" t="s">
        <v>4509</v>
      </c>
      <c r="B1016" t="s">
        <v>1280</v>
      </c>
      <c r="C1016" s="4" t="s">
        <v>1583</v>
      </c>
      <c r="D1016" s="4" t="s">
        <v>3180</v>
      </c>
      <c r="E1016">
        <v>0.13636363636363599</v>
      </c>
      <c r="F1016">
        <f t="shared" si="30"/>
        <v>0.234567901234567</v>
      </c>
      <c r="G1016">
        <f t="shared" si="31"/>
        <v>0.28205128205128199</v>
      </c>
      <c r="H1016" s="4"/>
      <c r="I1016" t="s">
        <v>1268</v>
      </c>
      <c r="J1016" s="4" t="s">
        <v>1273</v>
      </c>
      <c r="K1016">
        <v>0.234567901234567</v>
      </c>
      <c r="M1016" t="s">
        <v>1268</v>
      </c>
      <c r="N1016" t="s">
        <v>1273</v>
      </c>
      <c r="O1016">
        <v>0.28205128205128199</v>
      </c>
    </row>
    <row r="1017" spans="1:15" x14ac:dyDescent="0.55000000000000004">
      <c r="A1017" t="s">
        <v>4509</v>
      </c>
      <c r="B1017" t="s">
        <v>3888</v>
      </c>
      <c r="C1017" s="4" t="s">
        <v>2996</v>
      </c>
      <c r="D1017" s="4" t="s">
        <v>1409</v>
      </c>
      <c r="E1017">
        <v>7.5268817204300995E-2</v>
      </c>
      <c r="F1017">
        <f t="shared" si="30"/>
        <v>0.15606936416184899</v>
      </c>
      <c r="G1017">
        <f t="shared" si="31"/>
        <v>0.185770750988142</v>
      </c>
      <c r="H1017" s="4"/>
      <c r="I1017" t="s">
        <v>1268</v>
      </c>
      <c r="J1017" s="4" t="s">
        <v>1255</v>
      </c>
      <c r="K1017">
        <v>0.15606936416184899</v>
      </c>
      <c r="M1017" t="s">
        <v>1268</v>
      </c>
      <c r="N1017" t="s">
        <v>1255</v>
      </c>
      <c r="O1017">
        <v>0.185770750988142</v>
      </c>
    </row>
    <row r="1018" spans="1:15" x14ac:dyDescent="0.55000000000000004">
      <c r="A1018" t="s">
        <v>4509</v>
      </c>
      <c r="B1018" t="s">
        <v>3889</v>
      </c>
      <c r="C1018" s="4" t="s">
        <v>2457</v>
      </c>
      <c r="D1018" s="4" t="s">
        <v>3244</v>
      </c>
      <c r="E1018">
        <v>8.6956521739130405E-2</v>
      </c>
      <c r="F1018">
        <f t="shared" si="30"/>
        <v>0.19047619047618999</v>
      </c>
      <c r="G1018">
        <f t="shared" si="31"/>
        <v>0.234567901234567</v>
      </c>
      <c r="H1018" s="4"/>
      <c r="I1018" t="s">
        <v>1268</v>
      </c>
      <c r="J1018" s="4" t="s">
        <v>1296</v>
      </c>
      <c r="K1018">
        <v>0.19047619047618999</v>
      </c>
      <c r="M1018" t="s">
        <v>1268</v>
      </c>
      <c r="N1018" t="s">
        <v>1296</v>
      </c>
      <c r="O1018">
        <v>0.234567901234567</v>
      </c>
    </row>
    <row r="1019" spans="1:15" x14ac:dyDescent="0.55000000000000004">
      <c r="A1019" t="s">
        <v>4509</v>
      </c>
      <c r="B1019" t="s">
        <v>3890</v>
      </c>
      <c r="C1019" s="4" t="s">
        <v>1584</v>
      </c>
      <c r="D1019" s="4" t="s">
        <v>4429</v>
      </c>
      <c r="E1019">
        <v>5.2631578947368397E-2</v>
      </c>
      <c r="F1019">
        <f t="shared" si="30"/>
        <v>0.10497237569060699</v>
      </c>
      <c r="G1019">
        <f t="shared" si="31"/>
        <v>0.123595505617977</v>
      </c>
      <c r="H1019" s="4"/>
      <c r="I1019" t="s">
        <v>1268</v>
      </c>
      <c r="J1019" s="4" t="s">
        <v>1274</v>
      </c>
      <c r="K1019">
        <v>0.10497237569060699</v>
      </c>
      <c r="M1019" t="s">
        <v>1268</v>
      </c>
      <c r="N1019" t="s">
        <v>1274</v>
      </c>
      <c r="O1019">
        <v>0.123595505617977</v>
      </c>
    </row>
    <row r="1020" spans="1:15" x14ac:dyDescent="0.55000000000000004">
      <c r="A1020" t="s">
        <v>4509</v>
      </c>
      <c r="B1020" t="s">
        <v>3891</v>
      </c>
      <c r="C1020" s="4" t="s">
        <v>2458</v>
      </c>
      <c r="D1020" s="4" t="s">
        <v>3296</v>
      </c>
      <c r="E1020">
        <v>8.6956521739130405E-2</v>
      </c>
      <c r="F1020">
        <f t="shared" si="30"/>
        <v>0.16959064327485299</v>
      </c>
      <c r="G1020">
        <f t="shared" si="31"/>
        <v>0.20481927710843301</v>
      </c>
      <c r="H1020" s="4"/>
      <c r="I1020" t="s">
        <v>1268</v>
      </c>
      <c r="J1020" s="4" t="s">
        <v>1326</v>
      </c>
      <c r="K1020">
        <v>0.16959064327485299</v>
      </c>
      <c r="M1020" t="s">
        <v>1268</v>
      </c>
      <c r="N1020" t="s">
        <v>1326</v>
      </c>
      <c r="O1020">
        <v>0.20481927710843301</v>
      </c>
    </row>
    <row r="1021" spans="1:15" x14ac:dyDescent="0.55000000000000004">
      <c r="A1021" t="s">
        <v>4509</v>
      </c>
      <c r="B1021" t="s">
        <v>3892</v>
      </c>
      <c r="C1021" s="4" t="s">
        <v>2459</v>
      </c>
      <c r="D1021" s="4" t="s">
        <v>4430</v>
      </c>
      <c r="E1021">
        <v>0.14942528735632099</v>
      </c>
      <c r="F1021">
        <f t="shared" si="30"/>
        <v>0.24223602484472001</v>
      </c>
      <c r="G1021">
        <f t="shared" si="31"/>
        <v>0.30434782608695599</v>
      </c>
      <c r="H1021" s="4"/>
      <c r="I1021" t="s">
        <v>1268</v>
      </c>
      <c r="J1021" s="4" t="s">
        <v>1329</v>
      </c>
      <c r="K1021">
        <v>0.24223602484472001</v>
      </c>
      <c r="M1021" t="s">
        <v>1268</v>
      </c>
      <c r="N1021" t="s">
        <v>1329</v>
      </c>
      <c r="O1021">
        <v>0.30434782608695599</v>
      </c>
    </row>
    <row r="1022" spans="1:15" x14ac:dyDescent="0.55000000000000004">
      <c r="A1022" t="s">
        <v>4509</v>
      </c>
      <c r="B1022" t="s">
        <v>3893</v>
      </c>
      <c r="C1022" s="4" t="s">
        <v>2460</v>
      </c>
      <c r="D1022" s="4" t="s">
        <v>4431</v>
      </c>
      <c r="E1022">
        <v>4.1666666666666602E-2</v>
      </c>
      <c r="F1022">
        <f t="shared" si="30"/>
        <v>0.11111111111111099</v>
      </c>
      <c r="G1022">
        <f t="shared" si="31"/>
        <v>0.15830115830115801</v>
      </c>
      <c r="H1022" s="4"/>
      <c r="I1022" t="s">
        <v>1268</v>
      </c>
      <c r="J1022" s="4" t="s">
        <v>1323</v>
      </c>
      <c r="K1022">
        <v>0.11111111111111099</v>
      </c>
      <c r="M1022" t="s">
        <v>1268</v>
      </c>
      <c r="N1022" t="s">
        <v>1323</v>
      </c>
      <c r="O1022">
        <v>0.15830115830115801</v>
      </c>
    </row>
    <row r="1023" spans="1:15" x14ac:dyDescent="0.55000000000000004">
      <c r="A1023" t="s">
        <v>4509</v>
      </c>
      <c r="B1023" t="s">
        <v>3895</v>
      </c>
      <c r="C1023" s="4" t="s">
        <v>1585</v>
      </c>
      <c r="D1023" s="4" t="s">
        <v>4432</v>
      </c>
      <c r="E1023">
        <v>7.5268817204300995E-2</v>
      </c>
      <c r="F1023">
        <f t="shared" si="30"/>
        <v>0.13636363636363599</v>
      </c>
      <c r="G1023">
        <f t="shared" si="31"/>
        <v>0.16279069767441801</v>
      </c>
      <c r="H1023" s="4"/>
      <c r="I1023" t="s">
        <v>1268</v>
      </c>
      <c r="J1023" s="4" t="s">
        <v>1275</v>
      </c>
      <c r="K1023">
        <v>0.13636363636363599</v>
      </c>
      <c r="M1023" t="s">
        <v>1268</v>
      </c>
      <c r="N1023" t="s">
        <v>1275</v>
      </c>
      <c r="O1023">
        <v>0.16279069767441801</v>
      </c>
    </row>
    <row r="1024" spans="1:15" x14ac:dyDescent="0.55000000000000004">
      <c r="A1024" t="s">
        <v>4510</v>
      </c>
      <c r="B1024" t="s">
        <v>1279</v>
      </c>
      <c r="C1024" s="4" t="s">
        <v>2461</v>
      </c>
      <c r="D1024" s="4" t="s">
        <v>3682</v>
      </c>
      <c r="E1024">
        <v>0.38888888888888801</v>
      </c>
      <c r="F1024">
        <f t="shared" si="30"/>
        <v>0.45985401459853997</v>
      </c>
      <c r="G1024">
        <f t="shared" si="31"/>
        <v>0.38888888888888801</v>
      </c>
      <c r="H1024" s="4"/>
      <c r="I1024" t="s">
        <v>1340</v>
      </c>
      <c r="J1024" s="4" t="s">
        <v>1269</v>
      </c>
      <c r="K1024">
        <v>0.45985401459853997</v>
      </c>
      <c r="M1024" t="s">
        <v>1340</v>
      </c>
      <c r="N1024" t="s">
        <v>1269</v>
      </c>
      <c r="O1024">
        <v>0.38888888888888801</v>
      </c>
    </row>
    <row r="1025" spans="1:15" x14ac:dyDescent="0.55000000000000004">
      <c r="A1025" t="s">
        <v>4510</v>
      </c>
      <c r="B1025" t="s">
        <v>3884</v>
      </c>
      <c r="C1025" s="4" t="s">
        <v>2462</v>
      </c>
      <c r="D1025" s="4" t="s">
        <v>3683</v>
      </c>
      <c r="E1025">
        <v>0.29870129870129802</v>
      </c>
      <c r="F1025">
        <f t="shared" si="30"/>
        <v>0.31578947368421001</v>
      </c>
      <c r="G1025">
        <f t="shared" si="31"/>
        <v>0.34529147982062702</v>
      </c>
      <c r="H1025" s="4"/>
      <c r="I1025" t="s">
        <v>1340</v>
      </c>
      <c r="J1025" s="4" t="s">
        <v>1270</v>
      </c>
      <c r="K1025">
        <v>0.31578947368421001</v>
      </c>
      <c r="M1025" t="s">
        <v>1340</v>
      </c>
      <c r="N1025" t="s">
        <v>1270</v>
      </c>
      <c r="O1025">
        <v>0.34529147982062702</v>
      </c>
    </row>
    <row r="1026" spans="1:15" x14ac:dyDescent="0.55000000000000004">
      <c r="A1026" t="s">
        <v>4510</v>
      </c>
      <c r="B1026" t="s">
        <v>3885</v>
      </c>
      <c r="C1026" s="4" t="s">
        <v>2463</v>
      </c>
      <c r="D1026" s="4" t="s">
        <v>4433</v>
      </c>
      <c r="E1026">
        <v>0.123595505617977</v>
      </c>
      <c r="F1026">
        <f t="shared" ref="F1026:F1089" si="32">K1026</f>
        <v>0.16279069767441801</v>
      </c>
      <c r="G1026">
        <f t="shared" ref="G1026:G1089" si="33">O1026</f>
        <v>0.19521912350597601</v>
      </c>
      <c r="H1026" s="4"/>
      <c r="I1026" t="s">
        <v>1340</v>
      </c>
      <c r="J1026" s="4" t="s">
        <v>1271</v>
      </c>
      <c r="K1026">
        <v>0.16279069767441801</v>
      </c>
      <c r="M1026" t="s">
        <v>1340</v>
      </c>
      <c r="N1026" t="s">
        <v>1271</v>
      </c>
      <c r="O1026">
        <v>0.19521912350597601</v>
      </c>
    </row>
    <row r="1027" spans="1:15" x14ac:dyDescent="0.55000000000000004">
      <c r="A1027" t="s">
        <v>4510</v>
      </c>
      <c r="B1027" t="s">
        <v>1278</v>
      </c>
      <c r="C1027" s="4" t="s">
        <v>2464</v>
      </c>
      <c r="D1027" s="4" t="s">
        <v>4434</v>
      </c>
      <c r="E1027">
        <v>0.28205128205128199</v>
      </c>
      <c r="F1027">
        <f t="shared" si="32"/>
        <v>0.31578947368421001</v>
      </c>
      <c r="G1027">
        <f t="shared" si="33"/>
        <v>0.31004366812227002</v>
      </c>
      <c r="H1027" s="4"/>
      <c r="I1027" t="s">
        <v>1340</v>
      </c>
      <c r="J1027" s="4" t="s">
        <v>1272</v>
      </c>
      <c r="K1027">
        <v>0.31578947368421001</v>
      </c>
      <c r="M1027" t="s">
        <v>1340</v>
      </c>
      <c r="N1027" t="s">
        <v>1272</v>
      </c>
      <c r="O1027">
        <v>0.31004366812227002</v>
      </c>
    </row>
    <row r="1028" spans="1:15" x14ac:dyDescent="0.55000000000000004">
      <c r="A1028" t="s">
        <v>4510</v>
      </c>
      <c r="B1028" t="s">
        <v>3886</v>
      </c>
      <c r="C1028" s="4" t="s">
        <v>2465</v>
      </c>
      <c r="D1028" s="4" t="s">
        <v>4435</v>
      </c>
      <c r="E1028">
        <v>0.16279069767441801</v>
      </c>
      <c r="F1028">
        <f t="shared" si="32"/>
        <v>0.234567901234567</v>
      </c>
      <c r="G1028">
        <f t="shared" si="33"/>
        <v>0.26050420168067201</v>
      </c>
      <c r="H1028" s="4"/>
      <c r="I1028" t="s">
        <v>1340</v>
      </c>
      <c r="J1028" s="4" t="s">
        <v>1315</v>
      </c>
      <c r="K1028">
        <v>0.234567901234567</v>
      </c>
      <c r="M1028" t="s">
        <v>1340</v>
      </c>
      <c r="N1028" t="s">
        <v>1315</v>
      </c>
      <c r="O1028">
        <v>0.26050420168067201</v>
      </c>
    </row>
    <row r="1029" spans="1:15" x14ac:dyDescent="0.55000000000000004">
      <c r="A1029" t="s">
        <v>4510</v>
      </c>
      <c r="B1029" t="s">
        <v>3887</v>
      </c>
      <c r="C1029" s="4" t="s">
        <v>2466</v>
      </c>
      <c r="D1029" s="4" t="s">
        <v>4436</v>
      </c>
      <c r="E1029">
        <v>0.13636363636363599</v>
      </c>
      <c r="F1029">
        <f t="shared" si="32"/>
        <v>0.16279069767441801</v>
      </c>
      <c r="G1029">
        <f t="shared" si="33"/>
        <v>0.20481927710843301</v>
      </c>
      <c r="H1029" s="4"/>
      <c r="I1029" t="s">
        <v>1340</v>
      </c>
      <c r="J1029" s="4" t="s">
        <v>1316</v>
      </c>
      <c r="K1029">
        <v>0.16279069767441801</v>
      </c>
      <c r="M1029" t="s">
        <v>1340</v>
      </c>
      <c r="N1029" t="s">
        <v>1316</v>
      </c>
      <c r="O1029">
        <v>0.20481927710843301</v>
      </c>
    </row>
    <row r="1030" spans="1:15" x14ac:dyDescent="0.55000000000000004">
      <c r="A1030" t="s">
        <v>4510</v>
      </c>
      <c r="B1030" t="s">
        <v>1280</v>
      </c>
      <c r="C1030" s="4" t="s">
        <v>2467</v>
      </c>
      <c r="D1030" s="4" t="s">
        <v>4437</v>
      </c>
      <c r="E1030">
        <v>0.33333333333333298</v>
      </c>
      <c r="F1030">
        <f t="shared" si="32"/>
        <v>0.37931034482758602</v>
      </c>
      <c r="G1030">
        <f t="shared" si="33"/>
        <v>0.40845070422535201</v>
      </c>
      <c r="H1030" s="4"/>
      <c r="I1030" t="s">
        <v>1340</v>
      </c>
      <c r="J1030" s="4" t="s">
        <v>1273</v>
      </c>
      <c r="K1030">
        <v>0.37931034482758602</v>
      </c>
      <c r="M1030" t="s">
        <v>1340</v>
      </c>
      <c r="N1030" t="s">
        <v>1273</v>
      </c>
      <c r="O1030">
        <v>0.40845070422535201</v>
      </c>
    </row>
    <row r="1031" spans="1:15" x14ac:dyDescent="0.55000000000000004">
      <c r="A1031" t="s">
        <v>4510</v>
      </c>
      <c r="B1031" t="s">
        <v>3888</v>
      </c>
      <c r="C1031" s="4" t="s">
        <v>3009</v>
      </c>
      <c r="D1031" s="4" t="s">
        <v>1724</v>
      </c>
      <c r="E1031">
        <v>0.219512195121951</v>
      </c>
      <c r="F1031">
        <f t="shared" si="32"/>
        <v>0.25786163522012501</v>
      </c>
      <c r="G1031">
        <f t="shared" si="33"/>
        <v>0.27659574468085102</v>
      </c>
      <c r="H1031" s="4"/>
      <c r="I1031" t="s">
        <v>1340</v>
      </c>
      <c r="J1031" s="4" t="s">
        <v>1255</v>
      </c>
      <c r="K1031">
        <v>0.25786163522012501</v>
      </c>
      <c r="M1031" t="s">
        <v>1340</v>
      </c>
      <c r="N1031" t="s">
        <v>1255</v>
      </c>
      <c r="O1031">
        <v>0.27659574468085102</v>
      </c>
    </row>
    <row r="1032" spans="1:15" x14ac:dyDescent="0.55000000000000004">
      <c r="A1032" t="s">
        <v>4510</v>
      </c>
      <c r="B1032" t="s">
        <v>3889</v>
      </c>
      <c r="C1032" s="4" t="s">
        <v>2468</v>
      </c>
      <c r="D1032" s="4" t="s">
        <v>3245</v>
      </c>
      <c r="E1032">
        <v>0.33333333333333298</v>
      </c>
      <c r="F1032">
        <f t="shared" si="32"/>
        <v>0.42857142857142799</v>
      </c>
      <c r="G1032">
        <f t="shared" si="33"/>
        <v>0.41509433962264097</v>
      </c>
      <c r="H1032" s="4"/>
      <c r="I1032" t="s">
        <v>1340</v>
      </c>
      <c r="J1032" s="4" t="s">
        <v>1296</v>
      </c>
      <c r="K1032">
        <v>0.42857142857142799</v>
      </c>
      <c r="M1032" t="s">
        <v>1340</v>
      </c>
      <c r="N1032" t="s">
        <v>1296</v>
      </c>
      <c r="O1032">
        <v>0.41509433962264097</v>
      </c>
    </row>
    <row r="1033" spans="1:15" x14ac:dyDescent="0.55000000000000004">
      <c r="A1033" t="s">
        <v>4510</v>
      </c>
      <c r="B1033" t="s">
        <v>3890</v>
      </c>
      <c r="C1033" s="4" t="s">
        <v>2469</v>
      </c>
      <c r="D1033" s="4" t="s">
        <v>4438</v>
      </c>
      <c r="E1033">
        <v>0.13636363636363599</v>
      </c>
      <c r="F1033">
        <f t="shared" si="32"/>
        <v>0.219512195121951</v>
      </c>
      <c r="G1033">
        <f t="shared" si="33"/>
        <v>0.25</v>
      </c>
      <c r="H1033" s="4"/>
      <c r="I1033" t="s">
        <v>1340</v>
      </c>
      <c r="J1033" s="4" t="s">
        <v>1274</v>
      </c>
      <c r="K1033">
        <v>0.219512195121951</v>
      </c>
      <c r="M1033" t="s">
        <v>1340</v>
      </c>
      <c r="N1033" t="s">
        <v>1274</v>
      </c>
      <c r="O1033">
        <v>0.25</v>
      </c>
    </row>
    <row r="1034" spans="1:15" x14ac:dyDescent="0.55000000000000004">
      <c r="A1034" t="s">
        <v>4510</v>
      </c>
      <c r="B1034" t="s">
        <v>3891</v>
      </c>
      <c r="C1034" s="4" t="s">
        <v>2470</v>
      </c>
      <c r="D1034" s="4" t="s">
        <v>4439</v>
      </c>
      <c r="E1034">
        <v>0.31578947368421001</v>
      </c>
      <c r="F1034">
        <f t="shared" si="32"/>
        <v>0.31578947368421001</v>
      </c>
      <c r="G1034">
        <f t="shared" si="33"/>
        <v>0.35746606334841602</v>
      </c>
      <c r="H1034" s="4"/>
      <c r="I1034" t="s">
        <v>1340</v>
      </c>
      <c r="J1034" s="4" t="s">
        <v>1326</v>
      </c>
      <c r="K1034">
        <v>0.31578947368421001</v>
      </c>
      <c r="M1034" t="s">
        <v>1340</v>
      </c>
      <c r="N1034" t="s">
        <v>1326</v>
      </c>
      <c r="O1034">
        <v>0.35746606334841602</v>
      </c>
    </row>
    <row r="1035" spans="1:15" x14ac:dyDescent="0.55000000000000004">
      <c r="A1035" t="s">
        <v>4510</v>
      </c>
      <c r="B1035" t="s">
        <v>3892</v>
      </c>
      <c r="C1035" s="4" t="s">
        <v>2471</v>
      </c>
      <c r="D1035" s="4" t="s">
        <v>4440</v>
      </c>
      <c r="E1035">
        <v>0.31578947368421001</v>
      </c>
      <c r="F1035">
        <f t="shared" si="32"/>
        <v>0.35135135135135098</v>
      </c>
      <c r="G1035">
        <f t="shared" si="33"/>
        <v>0.36986301369863001</v>
      </c>
      <c r="H1035" s="4"/>
      <c r="I1035" t="s">
        <v>1340</v>
      </c>
      <c r="J1035" s="4" t="s">
        <v>1329</v>
      </c>
      <c r="K1035">
        <v>0.35135135135135098</v>
      </c>
      <c r="M1035" t="s">
        <v>1340</v>
      </c>
      <c r="N1035" t="s">
        <v>1329</v>
      </c>
      <c r="O1035">
        <v>0.36986301369863001</v>
      </c>
    </row>
    <row r="1036" spans="1:15" x14ac:dyDescent="0.55000000000000004">
      <c r="A1036" t="s">
        <v>4510</v>
      </c>
      <c r="B1036" t="s">
        <v>3893</v>
      </c>
      <c r="C1036" s="4" t="s">
        <v>2472</v>
      </c>
      <c r="D1036" s="4" t="s">
        <v>4441</v>
      </c>
      <c r="E1036">
        <v>9.8901098901098897E-2</v>
      </c>
      <c r="F1036">
        <f t="shared" si="32"/>
        <v>0.19047619047618999</v>
      </c>
      <c r="G1036">
        <f t="shared" si="33"/>
        <v>0.234567901234567</v>
      </c>
      <c r="H1036" s="4"/>
      <c r="I1036" t="s">
        <v>1340</v>
      </c>
      <c r="J1036" s="4" t="s">
        <v>1323</v>
      </c>
      <c r="K1036">
        <v>0.19047619047618999</v>
      </c>
      <c r="M1036" t="s">
        <v>1340</v>
      </c>
      <c r="N1036" t="s">
        <v>1323</v>
      </c>
      <c r="O1036">
        <v>0.234567901234567</v>
      </c>
    </row>
    <row r="1037" spans="1:15" x14ac:dyDescent="0.55000000000000004">
      <c r="A1037" t="s">
        <v>4510</v>
      </c>
      <c r="B1037" t="s">
        <v>3895</v>
      </c>
      <c r="C1037" s="4" t="s">
        <v>2473</v>
      </c>
      <c r="D1037" s="4" t="s">
        <v>4442</v>
      </c>
      <c r="E1037">
        <v>0.19047619047618999</v>
      </c>
      <c r="F1037">
        <f t="shared" si="32"/>
        <v>0.234567901234567</v>
      </c>
      <c r="G1037">
        <f t="shared" si="33"/>
        <v>0.27659574468085102</v>
      </c>
      <c r="H1037" s="4"/>
      <c r="I1037" t="s">
        <v>1340</v>
      </c>
      <c r="J1037" s="4" t="s">
        <v>1275</v>
      </c>
      <c r="K1037">
        <v>0.234567901234567</v>
      </c>
      <c r="M1037" t="s">
        <v>1340</v>
      </c>
      <c r="N1037" t="s">
        <v>1275</v>
      </c>
      <c r="O1037">
        <v>0.27659574468085102</v>
      </c>
    </row>
    <row r="1038" spans="1:15" x14ac:dyDescent="0.55000000000000004">
      <c r="A1038" t="s">
        <v>4511</v>
      </c>
      <c r="B1038" t="s">
        <v>3884</v>
      </c>
      <c r="C1038" s="4" t="s">
        <v>1586</v>
      </c>
      <c r="D1038" s="4" t="s">
        <v>3052</v>
      </c>
      <c r="E1038">
        <v>0.25</v>
      </c>
      <c r="F1038">
        <f t="shared" si="32"/>
        <v>0.32450331125827803</v>
      </c>
      <c r="G1038">
        <f t="shared" si="33"/>
        <v>0.29870129870129802</v>
      </c>
      <c r="H1038" s="4"/>
      <c r="I1038" t="s">
        <v>1269</v>
      </c>
      <c r="J1038" s="4" t="s">
        <v>1270</v>
      </c>
      <c r="K1038">
        <v>0.32450331125827803</v>
      </c>
      <c r="M1038" t="s">
        <v>1269</v>
      </c>
      <c r="N1038" t="s">
        <v>1270</v>
      </c>
      <c r="O1038">
        <v>0.29870129870129802</v>
      </c>
    </row>
    <row r="1039" spans="1:15" x14ac:dyDescent="0.55000000000000004">
      <c r="A1039" t="s">
        <v>4511</v>
      </c>
      <c r="B1039" t="s">
        <v>3885</v>
      </c>
      <c r="C1039" s="4" t="s">
        <v>1587</v>
      </c>
      <c r="D1039" s="4" t="s">
        <v>4443</v>
      </c>
      <c r="E1039">
        <v>0.14942528735632099</v>
      </c>
      <c r="F1039">
        <f t="shared" si="32"/>
        <v>0.17647058823529399</v>
      </c>
      <c r="G1039">
        <f t="shared" si="33"/>
        <v>0.185770750988142</v>
      </c>
      <c r="H1039" s="4"/>
      <c r="I1039" t="s">
        <v>1269</v>
      </c>
      <c r="J1039" s="4" t="s">
        <v>1271</v>
      </c>
      <c r="K1039">
        <v>0.17647058823529399</v>
      </c>
      <c r="M1039" t="s">
        <v>1269</v>
      </c>
      <c r="N1039" t="s">
        <v>1271</v>
      </c>
      <c r="O1039">
        <v>0.185770750988142</v>
      </c>
    </row>
    <row r="1040" spans="1:15" x14ac:dyDescent="0.55000000000000004">
      <c r="A1040" t="s">
        <v>4511</v>
      </c>
      <c r="B1040" t="s">
        <v>1278</v>
      </c>
      <c r="C1040" s="4" t="s">
        <v>1588</v>
      </c>
      <c r="D1040" s="4" t="s">
        <v>3120</v>
      </c>
      <c r="E1040">
        <v>0.234567901234567</v>
      </c>
      <c r="F1040">
        <f t="shared" si="32"/>
        <v>0.30718954248365998</v>
      </c>
      <c r="G1040">
        <f t="shared" si="33"/>
        <v>0.29310344827586199</v>
      </c>
      <c r="H1040" s="4"/>
      <c r="I1040" t="s">
        <v>1269</v>
      </c>
      <c r="J1040" s="4" t="s">
        <v>1272</v>
      </c>
      <c r="K1040">
        <v>0.30718954248365998</v>
      </c>
      <c r="M1040" t="s">
        <v>1269</v>
      </c>
      <c r="N1040" t="s">
        <v>1272</v>
      </c>
      <c r="O1040">
        <v>0.29310344827586199</v>
      </c>
    </row>
    <row r="1041" spans="1:15" x14ac:dyDescent="0.55000000000000004">
      <c r="A1041" t="s">
        <v>4511</v>
      </c>
      <c r="B1041" t="s">
        <v>3886</v>
      </c>
      <c r="C1041" s="4" t="s">
        <v>2474</v>
      </c>
      <c r="D1041" s="4" t="s">
        <v>4444</v>
      </c>
      <c r="E1041">
        <v>0.14942528735632099</v>
      </c>
      <c r="F1041">
        <f t="shared" si="32"/>
        <v>0.234567901234567</v>
      </c>
      <c r="G1041">
        <f t="shared" si="33"/>
        <v>0.22448979591836701</v>
      </c>
      <c r="H1041" s="4"/>
      <c r="I1041" t="s">
        <v>1269</v>
      </c>
      <c r="J1041" s="4" t="s">
        <v>1315</v>
      </c>
      <c r="K1041">
        <v>0.234567901234567</v>
      </c>
      <c r="M1041" t="s">
        <v>1269</v>
      </c>
      <c r="N1041" t="s">
        <v>1315</v>
      </c>
      <c r="O1041">
        <v>0.22448979591836701</v>
      </c>
    </row>
    <row r="1042" spans="1:15" x14ac:dyDescent="0.55000000000000004">
      <c r="A1042" t="s">
        <v>4511</v>
      </c>
      <c r="B1042" t="s">
        <v>3887</v>
      </c>
      <c r="C1042" s="4" t="s">
        <v>2475</v>
      </c>
      <c r="D1042" s="4" t="s">
        <v>4445</v>
      </c>
      <c r="E1042">
        <v>8.6956521739130405E-2</v>
      </c>
      <c r="F1042">
        <f t="shared" si="32"/>
        <v>0.13636363636363599</v>
      </c>
      <c r="G1042">
        <f t="shared" si="33"/>
        <v>0.185770750988142</v>
      </c>
      <c r="H1042" s="4"/>
      <c r="I1042" t="s">
        <v>1269</v>
      </c>
      <c r="J1042" s="4" t="s">
        <v>1316</v>
      </c>
      <c r="K1042">
        <v>0.13636363636363599</v>
      </c>
      <c r="M1042" t="s">
        <v>1269</v>
      </c>
      <c r="N1042" t="s">
        <v>1316</v>
      </c>
      <c r="O1042">
        <v>0.185770750988142</v>
      </c>
    </row>
    <row r="1043" spans="1:15" x14ac:dyDescent="0.55000000000000004">
      <c r="A1043" t="s">
        <v>4511</v>
      </c>
      <c r="B1043" t="s">
        <v>1280</v>
      </c>
      <c r="C1043" s="4" t="s">
        <v>1589</v>
      </c>
      <c r="D1043" s="4" t="s">
        <v>3182</v>
      </c>
      <c r="E1043">
        <v>0.35135135135135098</v>
      </c>
      <c r="F1043">
        <f t="shared" si="32"/>
        <v>0.41843971631205601</v>
      </c>
      <c r="G1043">
        <f t="shared" si="33"/>
        <v>0.44927536231884002</v>
      </c>
      <c r="H1043" s="4"/>
      <c r="I1043" t="s">
        <v>1269</v>
      </c>
      <c r="J1043" s="4" t="s">
        <v>1273</v>
      </c>
      <c r="K1043">
        <v>0.41843971631205601</v>
      </c>
      <c r="M1043" t="s">
        <v>1269</v>
      </c>
      <c r="N1043" t="s">
        <v>1273</v>
      </c>
      <c r="O1043">
        <v>0.44927536231884002</v>
      </c>
    </row>
    <row r="1044" spans="1:15" x14ac:dyDescent="0.55000000000000004">
      <c r="A1044" t="s">
        <v>4511</v>
      </c>
      <c r="B1044" t="s">
        <v>3888</v>
      </c>
      <c r="C1044" s="4" t="s">
        <v>3025</v>
      </c>
      <c r="D1044" s="4" t="s">
        <v>1410</v>
      </c>
      <c r="E1044">
        <v>0.20481927710843301</v>
      </c>
      <c r="F1044">
        <f t="shared" si="32"/>
        <v>0.265822784810126</v>
      </c>
      <c r="G1044">
        <f t="shared" si="33"/>
        <v>0.265822784810126</v>
      </c>
      <c r="H1044" s="4"/>
      <c r="I1044" t="s">
        <v>1269</v>
      </c>
      <c r="J1044" s="4" t="s">
        <v>1255</v>
      </c>
      <c r="K1044">
        <v>0.265822784810126</v>
      </c>
      <c r="M1044" t="s">
        <v>1269</v>
      </c>
      <c r="N1044" t="s">
        <v>1255</v>
      </c>
      <c r="O1044">
        <v>0.265822784810126</v>
      </c>
    </row>
    <row r="1045" spans="1:15" x14ac:dyDescent="0.55000000000000004">
      <c r="A1045" t="s">
        <v>4511</v>
      </c>
      <c r="B1045" t="s">
        <v>3889</v>
      </c>
      <c r="C1045" s="4" t="s">
        <v>2476</v>
      </c>
      <c r="D1045" s="4" t="s">
        <v>3246</v>
      </c>
      <c r="E1045">
        <v>0.29870129870129802</v>
      </c>
      <c r="F1045">
        <f t="shared" si="32"/>
        <v>0.37931034482758602</v>
      </c>
      <c r="G1045">
        <f t="shared" si="33"/>
        <v>0.38888888888888801</v>
      </c>
      <c r="H1045" s="4"/>
      <c r="I1045" t="s">
        <v>1269</v>
      </c>
      <c r="J1045" s="4" t="s">
        <v>1296</v>
      </c>
      <c r="K1045">
        <v>0.37931034482758602</v>
      </c>
      <c r="M1045" t="s">
        <v>1269</v>
      </c>
      <c r="N1045" t="s">
        <v>1296</v>
      </c>
      <c r="O1045">
        <v>0.38888888888888801</v>
      </c>
    </row>
    <row r="1046" spans="1:15" x14ac:dyDescent="0.55000000000000004">
      <c r="A1046" t="s">
        <v>4511</v>
      </c>
      <c r="B1046" t="s">
        <v>3890</v>
      </c>
      <c r="C1046" s="4" t="s">
        <v>1590</v>
      </c>
      <c r="D1046" s="4" t="s">
        <v>4446</v>
      </c>
      <c r="E1046">
        <v>9.8901098901098897E-2</v>
      </c>
      <c r="F1046">
        <f t="shared" si="32"/>
        <v>0.16959064327485299</v>
      </c>
      <c r="G1046">
        <f t="shared" si="33"/>
        <v>0.20481927710843301</v>
      </c>
      <c r="H1046" s="4"/>
      <c r="I1046" t="s">
        <v>1269</v>
      </c>
      <c r="J1046" s="4" t="s">
        <v>1274</v>
      </c>
      <c r="K1046">
        <v>0.16959064327485299</v>
      </c>
      <c r="M1046" t="s">
        <v>1269</v>
      </c>
      <c r="N1046" t="s">
        <v>1274</v>
      </c>
      <c r="O1046">
        <v>0.20481927710843301</v>
      </c>
    </row>
    <row r="1047" spans="1:15" x14ac:dyDescent="0.55000000000000004">
      <c r="A1047" t="s">
        <v>4511</v>
      </c>
      <c r="B1047" t="s">
        <v>3891</v>
      </c>
      <c r="C1047" s="4" t="s">
        <v>2477</v>
      </c>
      <c r="D1047" s="4" t="s">
        <v>3297</v>
      </c>
      <c r="E1047">
        <v>0.234567901234567</v>
      </c>
      <c r="F1047">
        <f t="shared" si="32"/>
        <v>0.29870129870129802</v>
      </c>
      <c r="G1047">
        <f t="shared" si="33"/>
        <v>0.33333333333333298</v>
      </c>
      <c r="H1047" s="4"/>
      <c r="I1047" t="s">
        <v>1269</v>
      </c>
      <c r="J1047" s="4" t="s">
        <v>1326</v>
      </c>
      <c r="K1047">
        <v>0.29870129870129802</v>
      </c>
      <c r="M1047" t="s">
        <v>1269</v>
      </c>
      <c r="N1047" t="s">
        <v>1326</v>
      </c>
      <c r="O1047">
        <v>0.33333333333333298</v>
      </c>
    </row>
    <row r="1048" spans="1:15" x14ac:dyDescent="0.55000000000000004">
      <c r="A1048" t="s">
        <v>4511</v>
      </c>
      <c r="B1048" t="s">
        <v>3892</v>
      </c>
      <c r="C1048" s="4" t="s">
        <v>2478</v>
      </c>
      <c r="D1048" s="4" t="s">
        <v>3321</v>
      </c>
      <c r="E1048">
        <v>0.35135135135135098</v>
      </c>
      <c r="F1048">
        <f t="shared" si="32"/>
        <v>0.38888888888888801</v>
      </c>
      <c r="G1048">
        <f t="shared" si="33"/>
        <v>0.36986301369863001</v>
      </c>
      <c r="H1048" s="4"/>
      <c r="I1048" t="s">
        <v>1269</v>
      </c>
      <c r="J1048" s="4" t="s">
        <v>1329</v>
      </c>
      <c r="K1048">
        <v>0.38888888888888801</v>
      </c>
      <c r="M1048" t="s">
        <v>1269</v>
      </c>
      <c r="N1048" t="s">
        <v>1329</v>
      </c>
      <c r="O1048">
        <v>0.36986301369863001</v>
      </c>
    </row>
    <row r="1049" spans="1:15" x14ac:dyDescent="0.55000000000000004">
      <c r="A1049" t="s">
        <v>4511</v>
      </c>
      <c r="B1049" t="s">
        <v>3893</v>
      </c>
      <c r="C1049" s="4" t="s">
        <v>2479</v>
      </c>
      <c r="D1049" s="4" t="s">
        <v>4447</v>
      </c>
      <c r="E1049">
        <v>0.11111111111111099</v>
      </c>
      <c r="F1049">
        <f t="shared" si="32"/>
        <v>0.16959064327485299</v>
      </c>
      <c r="G1049">
        <f t="shared" si="33"/>
        <v>0.209677419354838</v>
      </c>
      <c r="H1049" s="4"/>
      <c r="I1049" t="s">
        <v>1269</v>
      </c>
      <c r="J1049" s="4" t="s">
        <v>1323</v>
      </c>
      <c r="K1049">
        <v>0.16959064327485299</v>
      </c>
      <c r="M1049" t="s">
        <v>1269</v>
      </c>
      <c r="N1049" t="s">
        <v>1323</v>
      </c>
      <c r="O1049">
        <v>0.209677419354838</v>
      </c>
    </row>
    <row r="1050" spans="1:15" x14ac:dyDescent="0.55000000000000004">
      <c r="A1050" t="s">
        <v>4511</v>
      </c>
      <c r="B1050" t="s">
        <v>3895</v>
      </c>
      <c r="C1050" s="4" t="s">
        <v>1591</v>
      </c>
      <c r="D1050" s="4" t="s">
        <v>4448</v>
      </c>
      <c r="E1050">
        <v>0.17647058823529399</v>
      </c>
      <c r="F1050">
        <f t="shared" si="32"/>
        <v>0.22699386503067401</v>
      </c>
      <c r="G1050">
        <f t="shared" si="33"/>
        <v>0.21457489878542499</v>
      </c>
      <c r="H1050" s="4"/>
      <c r="I1050" t="s">
        <v>1269</v>
      </c>
      <c r="J1050" s="4" t="s">
        <v>1275</v>
      </c>
      <c r="K1050">
        <v>0.22699386503067401</v>
      </c>
      <c r="M1050" t="s">
        <v>1269</v>
      </c>
      <c r="N1050" t="s">
        <v>1275</v>
      </c>
      <c r="O1050">
        <v>0.21457489878542499</v>
      </c>
    </row>
    <row r="1051" spans="1:15" x14ac:dyDescent="0.55000000000000004">
      <c r="A1051" t="s">
        <v>4512</v>
      </c>
      <c r="B1051" t="s">
        <v>3885</v>
      </c>
      <c r="C1051" s="4" t="s">
        <v>1592</v>
      </c>
      <c r="D1051" s="4" t="s">
        <v>4449</v>
      </c>
      <c r="E1051">
        <v>0.14942528735632099</v>
      </c>
      <c r="F1051">
        <f t="shared" si="32"/>
        <v>0.21212121212121199</v>
      </c>
      <c r="G1051">
        <f t="shared" si="33"/>
        <v>0.244813278008298</v>
      </c>
      <c r="H1051" s="4"/>
      <c r="I1051" t="s">
        <v>1270</v>
      </c>
      <c r="J1051" s="4" t="s">
        <v>1271</v>
      </c>
      <c r="K1051">
        <v>0.21212121212121199</v>
      </c>
      <c r="M1051" t="s">
        <v>1270</v>
      </c>
      <c r="N1051" t="s">
        <v>1271</v>
      </c>
      <c r="O1051">
        <v>0.244813278008298</v>
      </c>
    </row>
    <row r="1052" spans="1:15" x14ac:dyDescent="0.55000000000000004">
      <c r="A1052" t="s">
        <v>4512</v>
      </c>
      <c r="B1052" t="s">
        <v>1278</v>
      </c>
      <c r="C1052" s="4" t="s">
        <v>1593</v>
      </c>
      <c r="D1052" s="4" t="s">
        <v>3121</v>
      </c>
      <c r="E1052">
        <v>0.31578947368421001</v>
      </c>
      <c r="F1052">
        <f t="shared" si="32"/>
        <v>0.37931034482758602</v>
      </c>
      <c r="G1052">
        <f t="shared" si="33"/>
        <v>0.39534883720930197</v>
      </c>
      <c r="H1052" s="4"/>
      <c r="I1052" t="s">
        <v>1270</v>
      </c>
      <c r="J1052" s="4" t="s">
        <v>1272</v>
      </c>
      <c r="K1052">
        <v>0.37931034482758602</v>
      </c>
      <c r="M1052" t="s">
        <v>1270</v>
      </c>
      <c r="N1052" t="s">
        <v>1272</v>
      </c>
      <c r="O1052">
        <v>0.39534883720930197</v>
      </c>
    </row>
    <row r="1053" spans="1:15" x14ac:dyDescent="0.55000000000000004">
      <c r="A1053" t="s">
        <v>4512</v>
      </c>
      <c r="B1053" t="s">
        <v>3886</v>
      </c>
      <c r="C1053" s="4" t="s">
        <v>2480</v>
      </c>
      <c r="D1053" s="4" t="s">
        <v>3147</v>
      </c>
      <c r="E1053">
        <v>0.19047619047618999</v>
      </c>
      <c r="F1053">
        <f t="shared" si="32"/>
        <v>0.25</v>
      </c>
      <c r="G1053">
        <f t="shared" si="33"/>
        <v>0.33928571428571402</v>
      </c>
      <c r="H1053" s="4"/>
      <c r="I1053" t="s">
        <v>1270</v>
      </c>
      <c r="J1053" s="4" t="s">
        <v>1315</v>
      </c>
      <c r="K1053">
        <v>0.25</v>
      </c>
      <c r="M1053" t="s">
        <v>1270</v>
      </c>
      <c r="N1053" t="s">
        <v>1315</v>
      </c>
      <c r="O1053">
        <v>0.33928571428571402</v>
      </c>
    </row>
    <row r="1054" spans="1:15" x14ac:dyDescent="0.55000000000000004">
      <c r="A1054" t="s">
        <v>4512</v>
      </c>
      <c r="B1054" t="s">
        <v>3887</v>
      </c>
      <c r="C1054" s="4" t="s">
        <v>2481</v>
      </c>
      <c r="D1054" s="4" t="s">
        <v>4450</v>
      </c>
      <c r="E1054">
        <v>8.6956521739130405E-2</v>
      </c>
      <c r="F1054">
        <f t="shared" si="32"/>
        <v>0.117318435754189</v>
      </c>
      <c r="G1054">
        <f t="shared" si="33"/>
        <v>0.167315175097276</v>
      </c>
      <c r="H1054" s="4"/>
      <c r="I1054" t="s">
        <v>1270</v>
      </c>
      <c r="J1054" s="4" t="s">
        <v>1316</v>
      </c>
      <c r="K1054">
        <v>0.117318435754189</v>
      </c>
      <c r="M1054" t="s">
        <v>1270</v>
      </c>
      <c r="N1054" t="s">
        <v>1316</v>
      </c>
      <c r="O1054">
        <v>0.167315175097276</v>
      </c>
    </row>
    <row r="1055" spans="1:15" x14ac:dyDescent="0.55000000000000004">
      <c r="A1055" t="s">
        <v>4512</v>
      </c>
      <c r="B1055" t="s">
        <v>1280</v>
      </c>
      <c r="C1055" s="4" t="s">
        <v>1594</v>
      </c>
      <c r="D1055" s="4" t="s">
        <v>3183</v>
      </c>
      <c r="E1055">
        <v>0.29870129870129802</v>
      </c>
      <c r="F1055">
        <f t="shared" si="32"/>
        <v>0.29032258064516098</v>
      </c>
      <c r="G1055">
        <f t="shared" si="33"/>
        <v>0.31004366812227002</v>
      </c>
      <c r="H1055" s="4"/>
      <c r="I1055" t="s">
        <v>1270</v>
      </c>
      <c r="J1055" s="4" t="s">
        <v>1273</v>
      </c>
      <c r="K1055">
        <v>0.29032258064516098</v>
      </c>
      <c r="M1055" t="s">
        <v>1270</v>
      </c>
      <c r="N1055" t="s">
        <v>1273</v>
      </c>
      <c r="O1055">
        <v>0.31004366812227002</v>
      </c>
    </row>
    <row r="1056" spans="1:15" x14ac:dyDescent="0.55000000000000004">
      <c r="A1056" t="s">
        <v>4512</v>
      </c>
      <c r="B1056" t="s">
        <v>3888</v>
      </c>
      <c r="C1056" s="4" t="s">
        <v>3054</v>
      </c>
      <c r="D1056" s="4" t="s">
        <v>1411</v>
      </c>
      <c r="E1056">
        <v>0.219512195121951</v>
      </c>
      <c r="F1056">
        <f t="shared" si="32"/>
        <v>0.22699386503067401</v>
      </c>
      <c r="G1056">
        <f t="shared" si="33"/>
        <v>0.255230125523012</v>
      </c>
      <c r="H1056" s="4"/>
      <c r="I1056" t="s">
        <v>1270</v>
      </c>
      <c r="J1056" s="4" t="s">
        <v>1255</v>
      </c>
      <c r="K1056">
        <v>0.22699386503067401</v>
      </c>
      <c r="M1056" t="s">
        <v>1270</v>
      </c>
      <c r="N1056" t="s">
        <v>1255</v>
      </c>
      <c r="O1056">
        <v>0.255230125523012</v>
      </c>
    </row>
    <row r="1057" spans="1:15" x14ac:dyDescent="0.55000000000000004">
      <c r="A1057" t="s">
        <v>4512</v>
      </c>
      <c r="B1057" t="s">
        <v>3889</v>
      </c>
      <c r="C1057" s="4" t="s">
        <v>2482</v>
      </c>
      <c r="D1057" s="4" t="s">
        <v>3247</v>
      </c>
      <c r="E1057">
        <v>0.17647058823529399</v>
      </c>
      <c r="F1057">
        <f t="shared" si="32"/>
        <v>0.265822784810126</v>
      </c>
      <c r="G1057">
        <f t="shared" si="33"/>
        <v>0.28755364806866901</v>
      </c>
      <c r="H1057" s="4"/>
      <c r="I1057" t="s">
        <v>1270</v>
      </c>
      <c r="J1057" s="4" t="s">
        <v>1296</v>
      </c>
      <c r="K1057">
        <v>0.265822784810126</v>
      </c>
      <c r="M1057" t="s">
        <v>1270</v>
      </c>
      <c r="N1057" t="s">
        <v>1296</v>
      </c>
      <c r="O1057">
        <v>0.28755364806866901</v>
      </c>
    </row>
    <row r="1058" spans="1:15" x14ac:dyDescent="0.55000000000000004">
      <c r="A1058" t="s">
        <v>4512</v>
      </c>
      <c r="B1058" t="s">
        <v>3890</v>
      </c>
      <c r="C1058" s="4" t="s">
        <v>1595</v>
      </c>
      <c r="D1058" s="4" t="s">
        <v>3277</v>
      </c>
      <c r="E1058">
        <v>8.6956521739130405E-2</v>
      </c>
      <c r="F1058">
        <f t="shared" si="32"/>
        <v>0.123595505617977</v>
      </c>
      <c r="G1058">
        <f t="shared" si="33"/>
        <v>0.15384615384615299</v>
      </c>
      <c r="H1058" s="4"/>
      <c r="I1058" t="s">
        <v>1270</v>
      </c>
      <c r="J1058" s="4" t="s">
        <v>1274</v>
      </c>
      <c r="K1058">
        <v>0.123595505617977</v>
      </c>
      <c r="M1058" t="s">
        <v>1270</v>
      </c>
      <c r="N1058" t="s">
        <v>1274</v>
      </c>
      <c r="O1058">
        <v>0.15384615384615299</v>
      </c>
    </row>
    <row r="1059" spans="1:15" x14ac:dyDescent="0.55000000000000004">
      <c r="A1059" t="s">
        <v>4512</v>
      </c>
      <c r="B1059" t="s">
        <v>3891</v>
      </c>
      <c r="C1059" s="4" t="s">
        <v>2483</v>
      </c>
      <c r="D1059" s="4" t="s">
        <v>3692</v>
      </c>
      <c r="E1059">
        <v>0.219512195121951</v>
      </c>
      <c r="F1059">
        <f t="shared" si="32"/>
        <v>0.19760479041916101</v>
      </c>
      <c r="G1059">
        <f t="shared" si="33"/>
        <v>0.255230125523012</v>
      </c>
      <c r="H1059" s="4"/>
      <c r="I1059" t="s">
        <v>1270</v>
      </c>
      <c r="J1059" s="4" t="s">
        <v>1326</v>
      </c>
      <c r="K1059">
        <v>0.19760479041916101</v>
      </c>
      <c r="M1059" t="s">
        <v>1270</v>
      </c>
      <c r="N1059" t="s">
        <v>1326</v>
      </c>
      <c r="O1059">
        <v>0.255230125523012</v>
      </c>
    </row>
    <row r="1060" spans="1:15" x14ac:dyDescent="0.55000000000000004">
      <c r="A1060" t="s">
        <v>4512</v>
      </c>
      <c r="B1060" t="s">
        <v>3892</v>
      </c>
      <c r="C1060" s="4" t="s">
        <v>2484</v>
      </c>
      <c r="D1060" s="4" t="s">
        <v>4451</v>
      </c>
      <c r="E1060">
        <v>0.28205128205128199</v>
      </c>
      <c r="F1060">
        <f t="shared" si="32"/>
        <v>0.31578947368421001</v>
      </c>
      <c r="G1060">
        <f t="shared" si="33"/>
        <v>0.32743362831858402</v>
      </c>
      <c r="H1060" s="4"/>
      <c r="I1060" t="s">
        <v>1270</v>
      </c>
      <c r="J1060" s="4" t="s">
        <v>1329</v>
      </c>
      <c r="K1060">
        <v>0.31578947368421001</v>
      </c>
      <c r="M1060" t="s">
        <v>1270</v>
      </c>
      <c r="N1060" t="s">
        <v>1329</v>
      </c>
      <c r="O1060">
        <v>0.32743362831858402</v>
      </c>
    </row>
    <row r="1061" spans="1:15" x14ac:dyDescent="0.55000000000000004">
      <c r="A1061" t="s">
        <v>4512</v>
      </c>
      <c r="B1061" t="s">
        <v>3893</v>
      </c>
      <c r="C1061" s="4" t="s">
        <v>2485</v>
      </c>
      <c r="D1061" s="4" t="s">
        <v>4452</v>
      </c>
      <c r="E1061">
        <v>9.8901098901098897E-2</v>
      </c>
      <c r="F1061">
        <f t="shared" si="32"/>
        <v>0.17647058823529399</v>
      </c>
      <c r="G1061">
        <f t="shared" si="33"/>
        <v>0.22448979591836701</v>
      </c>
      <c r="H1061" s="4"/>
      <c r="I1061" t="s">
        <v>1270</v>
      </c>
      <c r="J1061" s="4" t="s">
        <v>1323</v>
      </c>
      <c r="K1061">
        <v>0.17647058823529399</v>
      </c>
      <c r="M1061" t="s">
        <v>1270</v>
      </c>
      <c r="N1061" t="s">
        <v>1323</v>
      </c>
      <c r="O1061">
        <v>0.22448979591836701</v>
      </c>
    </row>
    <row r="1062" spans="1:15" x14ac:dyDescent="0.55000000000000004">
      <c r="A1062" t="s">
        <v>4512</v>
      </c>
      <c r="B1062" t="s">
        <v>3895</v>
      </c>
      <c r="C1062" s="4" t="s">
        <v>1596</v>
      </c>
      <c r="D1062" s="4" t="s">
        <v>4453</v>
      </c>
      <c r="E1062">
        <v>0.16279069767441801</v>
      </c>
      <c r="F1062">
        <f t="shared" si="32"/>
        <v>0.183431952662721</v>
      </c>
      <c r="G1062">
        <f t="shared" si="33"/>
        <v>0.185770750988142</v>
      </c>
      <c r="H1062" s="4"/>
      <c r="I1062" t="s">
        <v>1270</v>
      </c>
      <c r="J1062" s="4" t="s">
        <v>1275</v>
      </c>
      <c r="K1062">
        <v>0.183431952662721</v>
      </c>
      <c r="M1062" t="s">
        <v>1270</v>
      </c>
      <c r="N1062" t="s">
        <v>1275</v>
      </c>
      <c r="O1062">
        <v>0.185770750988142</v>
      </c>
    </row>
    <row r="1063" spans="1:15" x14ac:dyDescent="0.55000000000000004">
      <c r="A1063" t="s">
        <v>4513</v>
      </c>
      <c r="B1063" t="s">
        <v>1278</v>
      </c>
      <c r="C1063" s="4" t="s">
        <v>1597</v>
      </c>
      <c r="D1063" s="4" t="s">
        <v>3122</v>
      </c>
      <c r="E1063">
        <v>0.19047619047618999</v>
      </c>
      <c r="F1063">
        <f t="shared" si="32"/>
        <v>0.22699386503067401</v>
      </c>
      <c r="G1063">
        <f t="shared" si="33"/>
        <v>0.255230125523012</v>
      </c>
      <c r="H1063" s="4"/>
      <c r="I1063" t="s">
        <v>1271</v>
      </c>
      <c r="J1063" s="4" t="s">
        <v>1272</v>
      </c>
      <c r="K1063">
        <v>0.22699386503067401</v>
      </c>
      <c r="M1063" t="s">
        <v>1271</v>
      </c>
      <c r="N1063" t="s">
        <v>1272</v>
      </c>
      <c r="O1063">
        <v>0.255230125523012</v>
      </c>
    </row>
    <row r="1064" spans="1:15" x14ac:dyDescent="0.55000000000000004">
      <c r="A1064" t="s">
        <v>4513</v>
      </c>
      <c r="B1064" t="s">
        <v>3886</v>
      </c>
      <c r="C1064" s="4" t="s">
        <v>2486</v>
      </c>
      <c r="D1064" s="4" t="s">
        <v>3702</v>
      </c>
      <c r="E1064">
        <v>0.13636363636363599</v>
      </c>
      <c r="F1064">
        <f t="shared" si="32"/>
        <v>0.22699386503067401</v>
      </c>
      <c r="G1064">
        <f t="shared" si="33"/>
        <v>0.234567901234567</v>
      </c>
      <c r="H1064" s="4"/>
      <c r="I1064" t="s">
        <v>1271</v>
      </c>
      <c r="J1064" s="4" t="s">
        <v>1315</v>
      </c>
      <c r="K1064">
        <v>0.22699386503067401</v>
      </c>
      <c r="M1064" t="s">
        <v>1271</v>
      </c>
      <c r="N1064" t="s">
        <v>1315</v>
      </c>
      <c r="O1064">
        <v>0.234567901234567</v>
      </c>
    </row>
    <row r="1065" spans="1:15" x14ac:dyDescent="0.55000000000000004">
      <c r="A1065" t="s">
        <v>4513</v>
      </c>
      <c r="B1065" t="s">
        <v>3887</v>
      </c>
      <c r="C1065" s="4" t="s">
        <v>2487</v>
      </c>
      <c r="D1065" s="4" t="s">
        <v>4454</v>
      </c>
      <c r="E1065">
        <v>0.123595505617977</v>
      </c>
      <c r="F1065">
        <f t="shared" si="32"/>
        <v>0.14942528735632099</v>
      </c>
      <c r="G1065">
        <f t="shared" si="33"/>
        <v>0.171875</v>
      </c>
      <c r="H1065" s="4"/>
      <c r="I1065" t="s">
        <v>1271</v>
      </c>
      <c r="J1065" s="4" t="s">
        <v>1316</v>
      </c>
      <c r="K1065">
        <v>0.14942528735632099</v>
      </c>
      <c r="M1065" t="s">
        <v>1271</v>
      </c>
      <c r="N1065" t="s">
        <v>1316</v>
      </c>
      <c r="O1065">
        <v>0.171875</v>
      </c>
    </row>
    <row r="1066" spans="1:15" x14ac:dyDescent="0.55000000000000004">
      <c r="A1066" t="s">
        <v>4513</v>
      </c>
      <c r="B1066" t="s">
        <v>1280</v>
      </c>
      <c r="C1066" s="4" t="s">
        <v>1598</v>
      </c>
      <c r="D1066" s="4" t="s">
        <v>4455</v>
      </c>
      <c r="E1066">
        <v>0.17647058823529399</v>
      </c>
      <c r="F1066">
        <f t="shared" si="32"/>
        <v>0.19047619047618999</v>
      </c>
      <c r="G1066">
        <f t="shared" si="33"/>
        <v>0.22448979591836701</v>
      </c>
      <c r="H1066" s="4"/>
      <c r="I1066" t="s">
        <v>1271</v>
      </c>
      <c r="J1066" s="4" t="s">
        <v>1273</v>
      </c>
      <c r="K1066">
        <v>0.19047619047618999</v>
      </c>
      <c r="M1066" t="s">
        <v>1271</v>
      </c>
      <c r="N1066" t="s">
        <v>1273</v>
      </c>
      <c r="O1066">
        <v>0.22448979591836701</v>
      </c>
    </row>
    <row r="1067" spans="1:15" x14ac:dyDescent="0.55000000000000004">
      <c r="A1067" t="s">
        <v>4513</v>
      </c>
      <c r="B1067" t="s">
        <v>3888</v>
      </c>
      <c r="C1067" s="4" t="s">
        <v>4456</v>
      </c>
      <c r="D1067" s="4" t="s">
        <v>1412</v>
      </c>
      <c r="E1067">
        <v>0.17647058823529399</v>
      </c>
      <c r="F1067">
        <f t="shared" si="32"/>
        <v>0.25786163522012501</v>
      </c>
      <c r="G1067">
        <f t="shared" si="33"/>
        <v>0.26050420168067201</v>
      </c>
      <c r="H1067" s="4"/>
      <c r="I1067" t="s">
        <v>1271</v>
      </c>
      <c r="J1067" s="4" t="s">
        <v>1255</v>
      </c>
      <c r="K1067">
        <v>0.25786163522012501</v>
      </c>
      <c r="M1067" t="s">
        <v>1271</v>
      </c>
      <c r="N1067" t="s">
        <v>1255</v>
      </c>
      <c r="O1067">
        <v>0.26050420168067201</v>
      </c>
    </row>
    <row r="1068" spans="1:15" x14ac:dyDescent="0.55000000000000004">
      <c r="A1068" t="s">
        <v>4513</v>
      </c>
      <c r="B1068" t="s">
        <v>3889</v>
      </c>
      <c r="C1068" s="4" t="s">
        <v>2488</v>
      </c>
      <c r="D1068" s="4" t="s">
        <v>3248</v>
      </c>
      <c r="E1068">
        <v>0.14942528735632099</v>
      </c>
      <c r="F1068">
        <f t="shared" si="32"/>
        <v>0.19760479041916101</v>
      </c>
      <c r="G1068">
        <f t="shared" si="33"/>
        <v>0.21457489878542499</v>
      </c>
      <c r="H1068" s="4"/>
      <c r="I1068" t="s">
        <v>1271</v>
      </c>
      <c r="J1068" s="4" t="s">
        <v>1296</v>
      </c>
      <c r="K1068">
        <v>0.19760479041916101</v>
      </c>
      <c r="M1068" t="s">
        <v>1271</v>
      </c>
      <c r="N1068" t="s">
        <v>1296</v>
      </c>
      <c r="O1068">
        <v>0.21457489878542499</v>
      </c>
    </row>
    <row r="1069" spans="1:15" x14ac:dyDescent="0.55000000000000004">
      <c r="A1069" t="s">
        <v>4513</v>
      </c>
      <c r="B1069" t="s">
        <v>3890</v>
      </c>
      <c r="C1069" s="4" t="s">
        <v>1599</v>
      </c>
      <c r="D1069" s="4" t="s">
        <v>3278</v>
      </c>
      <c r="E1069">
        <v>0.11111111111111099</v>
      </c>
      <c r="F1069">
        <f t="shared" si="32"/>
        <v>0.14942528735632099</v>
      </c>
      <c r="G1069">
        <f t="shared" si="33"/>
        <v>0.185770750988142</v>
      </c>
      <c r="H1069" s="4"/>
      <c r="I1069" t="s">
        <v>1271</v>
      </c>
      <c r="J1069" s="4" t="s">
        <v>1274</v>
      </c>
      <c r="K1069">
        <v>0.14942528735632099</v>
      </c>
      <c r="M1069" t="s">
        <v>1271</v>
      </c>
      <c r="N1069" t="s">
        <v>1274</v>
      </c>
      <c r="O1069">
        <v>0.185770750988142</v>
      </c>
    </row>
    <row r="1070" spans="1:15" x14ac:dyDescent="0.55000000000000004">
      <c r="A1070" t="s">
        <v>4513</v>
      </c>
      <c r="B1070" t="s">
        <v>3891</v>
      </c>
      <c r="C1070" s="4" t="s">
        <v>2489</v>
      </c>
      <c r="D1070" s="4" t="s">
        <v>4457</v>
      </c>
      <c r="E1070">
        <v>0.219512195121951</v>
      </c>
      <c r="F1070">
        <f t="shared" si="32"/>
        <v>0.20481927710843301</v>
      </c>
      <c r="G1070">
        <f t="shared" si="33"/>
        <v>0.22950819672131101</v>
      </c>
      <c r="H1070" s="4"/>
      <c r="I1070" t="s">
        <v>1271</v>
      </c>
      <c r="J1070" s="4" t="s">
        <v>1326</v>
      </c>
      <c r="K1070">
        <v>0.20481927710843301</v>
      </c>
      <c r="M1070" t="s">
        <v>1271</v>
      </c>
      <c r="N1070" t="s">
        <v>1326</v>
      </c>
      <c r="O1070">
        <v>0.22950819672131101</v>
      </c>
    </row>
    <row r="1071" spans="1:15" x14ac:dyDescent="0.55000000000000004">
      <c r="A1071" t="s">
        <v>4513</v>
      </c>
      <c r="B1071" t="s">
        <v>3892</v>
      </c>
      <c r="C1071" s="4" t="s">
        <v>2490</v>
      </c>
      <c r="D1071" s="4" t="s">
        <v>4458</v>
      </c>
      <c r="E1071">
        <v>0.16279069767441801</v>
      </c>
      <c r="F1071">
        <f t="shared" si="32"/>
        <v>0.24223602484472001</v>
      </c>
      <c r="G1071">
        <f t="shared" si="33"/>
        <v>0.23966942148760301</v>
      </c>
      <c r="H1071" s="4"/>
      <c r="I1071" t="s">
        <v>1271</v>
      </c>
      <c r="J1071" s="4" t="s">
        <v>1329</v>
      </c>
      <c r="K1071">
        <v>0.24223602484472001</v>
      </c>
      <c r="M1071" t="s">
        <v>1271</v>
      </c>
      <c r="N1071" t="s">
        <v>1329</v>
      </c>
      <c r="O1071">
        <v>0.23966942148760301</v>
      </c>
    </row>
    <row r="1072" spans="1:15" x14ac:dyDescent="0.55000000000000004">
      <c r="A1072" t="s">
        <v>4513</v>
      </c>
      <c r="B1072" t="s">
        <v>3893</v>
      </c>
      <c r="C1072" s="4" t="s">
        <v>2491</v>
      </c>
      <c r="D1072" s="4" t="s">
        <v>4459</v>
      </c>
      <c r="E1072">
        <v>0.17647058823529399</v>
      </c>
      <c r="F1072">
        <f t="shared" si="32"/>
        <v>0.234567901234567</v>
      </c>
      <c r="G1072">
        <f t="shared" si="33"/>
        <v>0.234567901234567</v>
      </c>
      <c r="H1072" s="4"/>
      <c r="I1072" t="s">
        <v>1271</v>
      </c>
      <c r="J1072" s="4" t="s">
        <v>1323</v>
      </c>
      <c r="K1072">
        <v>0.234567901234567</v>
      </c>
      <c r="M1072" t="s">
        <v>1271</v>
      </c>
      <c r="N1072" t="s">
        <v>1323</v>
      </c>
      <c r="O1072">
        <v>0.234567901234567</v>
      </c>
    </row>
    <row r="1073" spans="1:15" x14ac:dyDescent="0.55000000000000004">
      <c r="A1073" t="s">
        <v>4513</v>
      </c>
      <c r="B1073" t="s">
        <v>3895</v>
      </c>
      <c r="C1073" s="4" t="s">
        <v>1600</v>
      </c>
      <c r="D1073" s="4" t="s">
        <v>3341</v>
      </c>
      <c r="E1073">
        <v>0.219512195121951</v>
      </c>
      <c r="F1073">
        <f t="shared" si="32"/>
        <v>0.234567901234567</v>
      </c>
      <c r="G1073">
        <f t="shared" si="33"/>
        <v>0.22950819672131101</v>
      </c>
      <c r="H1073" s="4"/>
      <c r="I1073" t="s">
        <v>1271</v>
      </c>
      <c r="J1073" s="4" t="s">
        <v>1275</v>
      </c>
      <c r="K1073">
        <v>0.234567901234567</v>
      </c>
      <c r="M1073" t="s">
        <v>1271</v>
      </c>
      <c r="N1073" t="s">
        <v>1275</v>
      </c>
      <c r="O1073">
        <v>0.22950819672131101</v>
      </c>
    </row>
    <row r="1074" spans="1:15" x14ac:dyDescent="0.55000000000000004">
      <c r="A1074" t="s">
        <v>4514</v>
      </c>
      <c r="B1074" t="s">
        <v>3886</v>
      </c>
      <c r="C1074" s="4" t="s">
        <v>2492</v>
      </c>
      <c r="D1074" s="4" t="s">
        <v>3149</v>
      </c>
      <c r="E1074">
        <v>0.25</v>
      </c>
      <c r="F1074">
        <f t="shared" si="32"/>
        <v>0.35135135135135098</v>
      </c>
      <c r="G1074">
        <f t="shared" si="33"/>
        <v>0.38248847926267199</v>
      </c>
      <c r="H1074" s="4"/>
      <c r="I1074" t="s">
        <v>1272</v>
      </c>
      <c r="J1074" s="4" t="s">
        <v>1315</v>
      </c>
      <c r="K1074">
        <v>0.35135135135135098</v>
      </c>
      <c r="M1074" t="s">
        <v>1272</v>
      </c>
      <c r="N1074" t="s">
        <v>1315</v>
      </c>
      <c r="O1074">
        <v>0.38248847926267199</v>
      </c>
    </row>
    <row r="1075" spans="1:15" x14ac:dyDescent="0.55000000000000004">
      <c r="A1075" t="s">
        <v>4514</v>
      </c>
      <c r="B1075" t="s">
        <v>3887</v>
      </c>
      <c r="C1075" s="4" t="s">
        <v>2493</v>
      </c>
      <c r="D1075" s="4" t="s">
        <v>4460</v>
      </c>
      <c r="E1075">
        <v>0.11111111111111099</v>
      </c>
      <c r="F1075">
        <f t="shared" si="32"/>
        <v>0.129943502824858</v>
      </c>
      <c r="G1075">
        <f t="shared" si="33"/>
        <v>0.167315175097276</v>
      </c>
      <c r="H1075" s="4"/>
      <c r="I1075" t="s">
        <v>1272</v>
      </c>
      <c r="J1075" s="4" t="s">
        <v>1316</v>
      </c>
      <c r="K1075">
        <v>0.129943502824858</v>
      </c>
      <c r="M1075" t="s">
        <v>1272</v>
      </c>
      <c r="N1075" t="s">
        <v>1316</v>
      </c>
      <c r="O1075">
        <v>0.167315175097276</v>
      </c>
    </row>
    <row r="1076" spans="1:15" x14ac:dyDescent="0.55000000000000004">
      <c r="A1076" t="s">
        <v>4514</v>
      </c>
      <c r="B1076" t="s">
        <v>1280</v>
      </c>
      <c r="C1076" s="4" t="s">
        <v>1601</v>
      </c>
      <c r="D1076" s="4" t="s">
        <v>3716</v>
      </c>
      <c r="E1076">
        <v>0.28205128205128199</v>
      </c>
      <c r="F1076">
        <f t="shared" si="32"/>
        <v>0.32450331125827803</v>
      </c>
      <c r="G1076">
        <f t="shared" si="33"/>
        <v>0.3215859030837</v>
      </c>
      <c r="H1076" s="4"/>
      <c r="I1076" t="s">
        <v>1272</v>
      </c>
      <c r="J1076" s="4" t="s">
        <v>1273</v>
      </c>
      <c r="K1076">
        <v>0.32450331125827803</v>
      </c>
      <c r="M1076" t="s">
        <v>1272</v>
      </c>
      <c r="N1076" t="s">
        <v>1273</v>
      </c>
      <c r="O1076">
        <v>0.3215859030837</v>
      </c>
    </row>
    <row r="1077" spans="1:15" x14ac:dyDescent="0.55000000000000004">
      <c r="A1077" t="s">
        <v>4514</v>
      </c>
      <c r="B1077" t="s">
        <v>3888</v>
      </c>
      <c r="C1077" s="4" t="s">
        <v>3124</v>
      </c>
      <c r="D1077" s="4" t="s">
        <v>1413</v>
      </c>
      <c r="E1077">
        <v>0.265822784810126</v>
      </c>
      <c r="F1077">
        <f t="shared" si="32"/>
        <v>0.25786163522012501</v>
      </c>
      <c r="G1077">
        <f t="shared" si="33"/>
        <v>0.28205128205128199</v>
      </c>
      <c r="H1077" s="4"/>
      <c r="I1077" t="s">
        <v>1272</v>
      </c>
      <c r="J1077" s="4" t="s">
        <v>1255</v>
      </c>
      <c r="K1077">
        <v>0.25786163522012501</v>
      </c>
      <c r="M1077" t="s">
        <v>1272</v>
      </c>
      <c r="N1077" t="s">
        <v>1255</v>
      </c>
      <c r="O1077">
        <v>0.28205128205128199</v>
      </c>
    </row>
    <row r="1078" spans="1:15" x14ac:dyDescent="0.55000000000000004">
      <c r="A1078" t="s">
        <v>4514</v>
      </c>
      <c r="B1078" t="s">
        <v>3889</v>
      </c>
      <c r="C1078" s="4" t="s">
        <v>2494</v>
      </c>
      <c r="D1078" s="4" t="s">
        <v>3249</v>
      </c>
      <c r="E1078">
        <v>0.219512195121951</v>
      </c>
      <c r="F1078">
        <f t="shared" si="32"/>
        <v>0.273885350318471</v>
      </c>
      <c r="G1078">
        <f t="shared" si="33"/>
        <v>0.29310344827586199</v>
      </c>
      <c r="H1078" s="4"/>
      <c r="I1078" t="s">
        <v>1272</v>
      </c>
      <c r="J1078" s="4" t="s">
        <v>1296</v>
      </c>
      <c r="K1078">
        <v>0.273885350318471</v>
      </c>
      <c r="M1078" t="s">
        <v>1272</v>
      </c>
      <c r="N1078" t="s">
        <v>1296</v>
      </c>
      <c r="O1078">
        <v>0.29310344827586199</v>
      </c>
    </row>
    <row r="1079" spans="1:15" x14ac:dyDescent="0.55000000000000004">
      <c r="A1079" t="s">
        <v>4514</v>
      </c>
      <c r="B1079" t="s">
        <v>3890</v>
      </c>
      <c r="C1079" s="4" t="s">
        <v>1602</v>
      </c>
      <c r="D1079" s="4" t="s">
        <v>4461</v>
      </c>
      <c r="E1079">
        <v>9.8901098901098897E-2</v>
      </c>
      <c r="F1079">
        <f t="shared" si="32"/>
        <v>0.15606936416184899</v>
      </c>
      <c r="G1079">
        <f t="shared" si="33"/>
        <v>0.17647058823529399</v>
      </c>
      <c r="H1079" s="4"/>
      <c r="I1079" t="s">
        <v>1272</v>
      </c>
      <c r="J1079" s="4" t="s">
        <v>1274</v>
      </c>
      <c r="K1079">
        <v>0.15606936416184899</v>
      </c>
      <c r="M1079" t="s">
        <v>1272</v>
      </c>
      <c r="N1079" t="s">
        <v>1274</v>
      </c>
      <c r="O1079">
        <v>0.17647058823529399</v>
      </c>
    </row>
    <row r="1080" spans="1:15" x14ac:dyDescent="0.55000000000000004">
      <c r="A1080" t="s">
        <v>4514</v>
      </c>
      <c r="B1080" t="s">
        <v>3891</v>
      </c>
      <c r="C1080" s="4" t="s">
        <v>2495</v>
      </c>
      <c r="D1080" s="4" t="s">
        <v>3298</v>
      </c>
      <c r="E1080">
        <v>0.28205128205128199</v>
      </c>
      <c r="F1080">
        <f t="shared" si="32"/>
        <v>0.273885350318471</v>
      </c>
      <c r="G1080">
        <f t="shared" si="33"/>
        <v>0.29310344827586199</v>
      </c>
      <c r="H1080" s="4"/>
      <c r="I1080" t="s">
        <v>1272</v>
      </c>
      <c r="J1080" s="4" t="s">
        <v>1326</v>
      </c>
      <c r="K1080">
        <v>0.273885350318471</v>
      </c>
      <c r="M1080" t="s">
        <v>1272</v>
      </c>
      <c r="N1080" t="s">
        <v>1326</v>
      </c>
      <c r="O1080">
        <v>0.29310344827586199</v>
      </c>
    </row>
    <row r="1081" spans="1:15" x14ac:dyDescent="0.55000000000000004">
      <c r="A1081" t="s">
        <v>4514</v>
      </c>
      <c r="B1081" t="s">
        <v>3892</v>
      </c>
      <c r="C1081" s="4" t="s">
        <v>2496</v>
      </c>
      <c r="D1081" s="4" t="s">
        <v>3322</v>
      </c>
      <c r="E1081">
        <v>0.33333333333333298</v>
      </c>
      <c r="F1081">
        <f t="shared" si="32"/>
        <v>0.33333333333333298</v>
      </c>
      <c r="G1081">
        <f t="shared" si="33"/>
        <v>0.33333333333333298</v>
      </c>
      <c r="H1081" s="4"/>
      <c r="I1081" t="s">
        <v>1272</v>
      </c>
      <c r="J1081" s="4" t="s">
        <v>1329</v>
      </c>
      <c r="K1081">
        <v>0.33333333333333298</v>
      </c>
      <c r="M1081" t="s">
        <v>1272</v>
      </c>
      <c r="N1081" t="s">
        <v>1329</v>
      </c>
      <c r="O1081">
        <v>0.33333333333333298</v>
      </c>
    </row>
    <row r="1082" spans="1:15" x14ac:dyDescent="0.55000000000000004">
      <c r="A1082" t="s">
        <v>4514</v>
      </c>
      <c r="B1082" t="s">
        <v>3893</v>
      </c>
      <c r="C1082" s="4" t="s">
        <v>2497</v>
      </c>
      <c r="D1082" s="4" t="s">
        <v>4462</v>
      </c>
      <c r="E1082">
        <v>0.13636363636363599</v>
      </c>
      <c r="F1082">
        <f t="shared" si="32"/>
        <v>0.19760479041916101</v>
      </c>
      <c r="G1082">
        <f t="shared" si="33"/>
        <v>0.234567901234567</v>
      </c>
      <c r="H1082" s="4"/>
      <c r="I1082" t="s">
        <v>1272</v>
      </c>
      <c r="J1082" s="4" t="s">
        <v>1323</v>
      </c>
      <c r="K1082">
        <v>0.19760479041916101</v>
      </c>
      <c r="M1082" t="s">
        <v>1272</v>
      </c>
      <c r="N1082" t="s">
        <v>1323</v>
      </c>
      <c r="O1082">
        <v>0.234567901234567</v>
      </c>
    </row>
    <row r="1083" spans="1:15" x14ac:dyDescent="0.55000000000000004">
      <c r="A1083" t="s">
        <v>4514</v>
      </c>
      <c r="B1083" t="s">
        <v>3895</v>
      </c>
      <c r="C1083" s="4" t="s">
        <v>1603</v>
      </c>
      <c r="D1083" s="4" t="s">
        <v>4463</v>
      </c>
      <c r="E1083">
        <v>0.20481927710843301</v>
      </c>
      <c r="F1083">
        <f t="shared" si="32"/>
        <v>0.19760479041916101</v>
      </c>
      <c r="G1083">
        <f t="shared" si="33"/>
        <v>0.219512195121951</v>
      </c>
      <c r="H1083" s="4"/>
      <c r="I1083" t="s">
        <v>1272</v>
      </c>
      <c r="J1083" s="4" t="s">
        <v>1275</v>
      </c>
      <c r="K1083">
        <v>0.19760479041916101</v>
      </c>
      <c r="M1083" t="s">
        <v>1272</v>
      </c>
      <c r="N1083" t="s">
        <v>1275</v>
      </c>
      <c r="O1083">
        <v>0.219512195121951</v>
      </c>
    </row>
    <row r="1084" spans="1:15" x14ac:dyDescent="0.55000000000000004">
      <c r="A1084" t="s">
        <v>4515</v>
      </c>
      <c r="B1084" t="s">
        <v>3887</v>
      </c>
      <c r="C1084" s="4" t="s">
        <v>2498</v>
      </c>
      <c r="D1084" s="4" t="s">
        <v>4464</v>
      </c>
      <c r="E1084">
        <v>9.8901098901098897E-2</v>
      </c>
      <c r="F1084">
        <f t="shared" si="32"/>
        <v>0.129943502824858</v>
      </c>
      <c r="G1084">
        <f t="shared" si="33"/>
        <v>0.171875</v>
      </c>
      <c r="H1084" s="4"/>
      <c r="I1084" t="s">
        <v>1315</v>
      </c>
      <c r="J1084" s="4" t="s">
        <v>1316</v>
      </c>
      <c r="K1084">
        <v>0.129943502824858</v>
      </c>
      <c r="M1084" t="s">
        <v>1315</v>
      </c>
      <c r="N1084" t="s">
        <v>1316</v>
      </c>
      <c r="O1084">
        <v>0.171875</v>
      </c>
    </row>
    <row r="1085" spans="1:15" x14ac:dyDescent="0.55000000000000004">
      <c r="A1085" t="s">
        <v>4515</v>
      </c>
      <c r="B1085" t="s">
        <v>1280</v>
      </c>
      <c r="C1085" s="4" t="s">
        <v>2499</v>
      </c>
      <c r="D1085" s="4" t="s">
        <v>4465</v>
      </c>
      <c r="E1085">
        <v>0.17647058823529399</v>
      </c>
      <c r="F1085">
        <f t="shared" si="32"/>
        <v>0.219512195121951</v>
      </c>
      <c r="G1085">
        <f t="shared" si="33"/>
        <v>0.25</v>
      </c>
      <c r="H1085" s="4"/>
      <c r="I1085" t="s">
        <v>1315</v>
      </c>
      <c r="J1085" s="4" t="s">
        <v>1273</v>
      </c>
      <c r="K1085">
        <v>0.219512195121951</v>
      </c>
      <c r="M1085" t="s">
        <v>1315</v>
      </c>
      <c r="N1085" t="s">
        <v>1273</v>
      </c>
      <c r="O1085">
        <v>0.25</v>
      </c>
    </row>
    <row r="1086" spans="1:15" x14ac:dyDescent="0.55000000000000004">
      <c r="A1086" t="s">
        <v>4515</v>
      </c>
      <c r="B1086" t="s">
        <v>3888</v>
      </c>
      <c r="C1086" s="4" t="s">
        <v>4466</v>
      </c>
      <c r="D1086" s="4" t="s">
        <v>1725</v>
      </c>
      <c r="E1086">
        <v>0.14942528735632099</v>
      </c>
      <c r="F1086">
        <f t="shared" si="32"/>
        <v>0.20481927710843301</v>
      </c>
      <c r="G1086">
        <f t="shared" si="33"/>
        <v>0.22448979591836701</v>
      </c>
      <c r="H1086" s="4"/>
      <c r="I1086" t="s">
        <v>1315</v>
      </c>
      <c r="J1086" s="4" t="s">
        <v>1255</v>
      </c>
      <c r="K1086">
        <v>0.20481927710843301</v>
      </c>
      <c r="M1086" t="s">
        <v>1315</v>
      </c>
      <c r="N1086" t="s">
        <v>1255</v>
      </c>
      <c r="O1086">
        <v>0.22448979591836701</v>
      </c>
    </row>
    <row r="1087" spans="1:15" x14ac:dyDescent="0.55000000000000004">
      <c r="A1087" t="s">
        <v>4515</v>
      </c>
      <c r="B1087" t="s">
        <v>3889</v>
      </c>
      <c r="C1087" s="4" t="s">
        <v>2500</v>
      </c>
      <c r="D1087" s="4" t="s">
        <v>3250</v>
      </c>
      <c r="E1087">
        <v>0.123595505617977</v>
      </c>
      <c r="F1087">
        <f t="shared" si="32"/>
        <v>0.24223602484472001</v>
      </c>
      <c r="G1087">
        <f t="shared" si="33"/>
        <v>0.25</v>
      </c>
      <c r="H1087" s="4"/>
      <c r="I1087" t="s">
        <v>1315</v>
      </c>
      <c r="J1087" s="4" t="s">
        <v>1296</v>
      </c>
      <c r="K1087">
        <v>0.24223602484472001</v>
      </c>
      <c r="M1087" t="s">
        <v>1315</v>
      </c>
      <c r="N1087" t="s">
        <v>1296</v>
      </c>
      <c r="O1087">
        <v>0.25</v>
      </c>
    </row>
    <row r="1088" spans="1:15" x14ac:dyDescent="0.55000000000000004">
      <c r="A1088" t="s">
        <v>4515</v>
      </c>
      <c r="B1088" t="s">
        <v>3890</v>
      </c>
      <c r="C1088" s="4" t="s">
        <v>2501</v>
      </c>
      <c r="D1088" s="4" t="s">
        <v>4467</v>
      </c>
      <c r="E1088">
        <v>7.5268817204300995E-2</v>
      </c>
      <c r="F1088">
        <f t="shared" si="32"/>
        <v>0.15606936416184899</v>
      </c>
      <c r="G1088">
        <f t="shared" si="33"/>
        <v>0.171875</v>
      </c>
      <c r="H1088" s="4"/>
      <c r="I1088" t="s">
        <v>1315</v>
      </c>
      <c r="J1088" s="4" t="s">
        <v>1274</v>
      </c>
      <c r="K1088">
        <v>0.15606936416184899</v>
      </c>
      <c r="M1088" t="s">
        <v>1315</v>
      </c>
      <c r="N1088" t="s">
        <v>1274</v>
      </c>
      <c r="O1088">
        <v>0.171875</v>
      </c>
    </row>
    <row r="1089" spans="1:15" x14ac:dyDescent="0.55000000000000004">
      <c r="A1089" t="s">
        <v>4515</v>
      </c>
      <c r="B1089" t="s">
        <v>3891</v>
      </c>
      <c r="C1089" s="4" t="s">
        <v>2502</v>
      </c>
      <c r="D1089" s="4" t="s">
        <v>4468</v>
      </c>
      <c r="E1089">
        <v>0.16279069767441801</v>
      </c>
      <c r="F1089">
        <f t="shared" si="32"/>
        <v>0.22699386503067401</v>
      </c>
      <c r="G1089">
        <f t="shared" si="33"/>
        <v>0.234567901234567</v>
      </c>
      <c r="H1089" s="4"/>
      <c r="I1089" t="s">
        <v>1315</v>
      </c>
      <c r="J1089" s="4" t="s">
        <v>1326</v>
      </c>
      <c r="K1089">
        <v>0.22699386503067401</v>
      </c>
      <c r="M1089" t="s">
        <v>1315</v>
      </c>
      <c r="N1089" t="s">
        <v>1326</v>
      </c>
      <c r="O1089">
        <v>0.234567901234567</v>
      </c>
    </row>
    <row r="1090" spans="1:15" x14ac:dyDescent="0.55000000000000004">
      <c r="A1090" t="s">
        <v>4515</v>
      </c>
      <c r="B1090" t="s">
        <v>3892</v>
      </c>
      <c r="C1090" s="4" t="s">
        <v>2503</v>
      </c>
      <c r="D1090" s="4" t="s">
        <v>3729</v>
      </c>
      <c r="E1090">
        <v>0.219512195121951</v>
      </c>
      <c r="F1090">
        <f t="shared" ref="F1090:F1128" si="34">K1090</f>
        <v>0.35135135135135098</v>
      </c>
      <c r="G1090">
        <f t="shared" ref="G1090:G1128" si="35">O1090</f>
        <v>0.35746606334841602</v>
      </c>
      <c r="H1090" s="4"/>
      <c r="I1090" t="s">
        <v>1315</v>
      </c>
      <c r="J1090" s="4" t="s">
        <v>1329</v>
      </c>
      <c r="K1090">
        <v>0.35135135135135098</v>
      </c>
      <c r="M1090" t="s">
        <v>1315</v>
      </c>
      <c r="N1090" t="s">
        <v>1329</v>
      </c>
      <c r="O1090">
        <v>0.35746606334841602</v>
      </c>
    </row>
    <row r="1091" spans="1:15" x14ac:dyDescent="0.55000000000000004">
      <c r="A1091" t="s">
        <v>4515</v>
      </c>
      <c r="B1091" t="s">
        <v>3893</v>
      </c>
      <c r="C1091" s="4" t="s">
        <v>2504</v>
      </c>
      <c r="D1091" s="4" t="s">
        <v>4469</v>
      </c>
      <c r="E1091">
        <v>7.5268817204300995E-2</v>
      </c>
      <c r="F1091">
        <f t="shared" si="34"/>
        <v>0.17647058823529399</v>
      </c>
      <c r="G1091">
        <f t="shared" si="35"/>
        <v>0.21457489878542499</v>
      </c>
      <c r="H1091" s="4"/>
      <c r="I1091" t="s">
        <v>1315</v>
      </c>
      <c r="J1091" s="4" t="s">
        <v>1323</v>
      </c>
      <c r="K1091">
        <v>0.17647058823529399</v>
      </c>
      <c r="M1091" t="s">
        <v>1315</v>
      </c>
      <c r="N1091" t="s">
        <v>1323</v>
      </c>
      <c r="O1091">
        <v>0.21457489878542499</v>
      </c>
    </row>
    <row r="1092" spans="1:15" x14ac:dyDescent="0.55000000000000004">
      <c r="A1092" t="s">
        <v>4515</v>
      </c>
      <c r="B1092" t="s">
        <v>3895</v>
      </c>
      <c r="C1092" s="4" t="s">
        <v>2505</v>
      </c>
      <c r="D1092" s="4" t="s">
        <v>4470</v>
      </c>
      <c r="E1092">
        <v>0.17647058823529399</v>
      </c>
      <c r="F1092">
        <f t="shared" si="34"/>
        <v>0.273885350318471</v>
      </c>
      <c r="G1092">
        <f t="shared" si="35"/>
        <v>0.27659574468085102</v>
      </c>
      <c r="H1092" s="4"/>
      <c r="I1092" t="s">
        <v>1315</v>
      </c>
      <c r="J1092" s="4" t="s">
        <v>1275</v>
      </c>
      <c r="K1092">
        <v>0.273885350318471</v>
      </c>
      <c r="M1092" t="s">
        <v>1315</v>
      </c>
      <c r="N1092" t="s">
        <v>1275</v>
      </c>
      <c r="O1092">
        <v>0.27659574468085102</v>
      </c>
    </row>
    <row r="1093" spans="1:15" x14ac:dyDescent="0.55000000000000004">
      <c r="A1093" t="s">
        <v>4494</v>
      </c>
      <c r="B1093" t="s">
        <v>1280</v>
      </c>
      <c r="C1093" s="4" t="s">
        <v>2506</v>
      </c>
      <c r="D1093" s="4" t="s">
        <v>4471</v>
      </c>
      <c r="E1093">
        <v>0.11111111111111099</v>
      </c>
      <c r="F1093">
        <f t="shared" si="34"/>
        <v>0.16959064327485299</v>
      </c>
      <c r="G1093">
        <f t="shared" si="35"/>
        <v>0.21457489878542499</v>
      </c>
      <c r="H1093" s="4"/>
      <c r="I1093" t="s">
        <v>1316</v>
      </c>
      <c r="J1093" s="4" t="s">
        <v>1273</v>
      </c>
      <c r="K1093">
        <v>0.16959064327485299</v>
      </c>
      <c r="M1093" t="s">
        <v>1316</v>
      </c>
      <c r="N1093" t="s">
        <v>1273</v>
      </c>
      <c r="O1093">
        <v>0.21457489878542499</v>
      </c>
    </row>
    <row r="1094" spans="1:15" x14ac:dyDescent="0.55000000000000004">
      <c r="A1094" t="s">
        <v>4494</v>
      </c>
      <c r="B1094" t="s">
        <v>3888</v>
      </c>
      <c r="C1094" s="4" t="s">
        <v>3159</v>
      </c>
      <c r="D1094" s="4" t="s">
        <v>1726</v>
      </c>
      <c r="E1094">
        <v>0.16279069767441801</v>
      </c>
      <c r="F1094">
        <f t="shared" si="34"/>
        <v>0.24223602484472001</v>
      </c>
      <c r="G1094">
        <f t="shared" si="35"/>
        <v>0.31004366812227002</v>
      </c>
      <c r="H1094" s="4"/>
      <c r="I1094" t="s">
        <v>1316</v>
      </c>
      <c r="J1094" s="4" t="s">
        <v>1255</v>
      </c>
      <c r="K1094">
        <v>0.24223602484472001</v>
      </c>
      <c r="M1094" t="s">
        <v>1316</v>
      </c>
      <c r="N1094" t="s">
        <v>1255</v>
      </c>
      <c r="O1094">
        <v>0.31004366812227002</v>
      </c>
    </row>
    <row r="1095" spans="1:15" x14ac:dyDescent="0.55000000000000004">
      <c r="A1095" t="s">
        <v>4494</v>
      </c>
      <c r="B1095" t="s">
        <v>3889</v>
      </c>
      <c r="C1095" s="4" t="s">
        <v>2507</v>
      </c>
      <c r="D1095" s="4" t="s">
        <v>3251</v>
      </c>
      <c r="E1095">
        <v>0.20481927710843301</v>
      </c>
      <c r="F1095">
        <f t="shared" si="34"/>
        <v>0.25786163522012501</v>
      </c>
      <c r="G1095">
        <f t="shared" si="35"/>
        <v>0.28205128205128199</v>
      </c>
      <c r="H1095" s="4"/>
      <c r="I1095" t="s">
        <v>1316</v>
      </c>
      <c r="J1095" s="4" t="s">
        <v>1296</v>
      </c>
      <c r="K1095">
        <v>0.25786163522012501</v>
      </c>
      <c r="M1095" t="s">
        <v>1316</v>
      </c>
      <c r="N1095" t="s">
        <v>1296</v>
      </c>
      <c r="O1095">
        <v>0.28205128205128199</v>
      </c>
    </row>
    <row r="1096" spans="1:15" x14ac:dyDescent="0.55000000000000004">
      <c r="A1096" t="s">
        <v>4494</v>
      </c>
      <c r="B1096" t="s">
        <v>3890</v>
      </c>
      <c r="C1096" s="4" t="s">
        <v>2508</v>
      </c>
      <c r="D1096" s="4" t="s">
        <v>3279</v>
      </c>
      <c r="E1096">
        <v>0.31578947368421001</v>
      </c>
      <c r="F1096">
        <f t="shared" si="34"/>
        <v>0.40845070422535201</v>
      </c>
      <c r="G1096">
        <f t="shared" si="35"/>
        <v>0.41509433962264097</v>
      </c>
      <c r="H1096" s="4"/>
      <c r="I1096" t="s">
        <v>1316</v>
      </c>
      <c r="J1096" s="4" t="s">
        <v>1274</v>
      </c>
      <c r="K1096">
        <v>0.40845070422535201</v>
      </c>
      <c r="M1096" t="s">
        <v>1316</v>
      </c>
      <c r="N1096" t="s">
        <v>1274</v>
      </c>
      <c r="O1096">
        <v>0.41509433962264097</v>
      </c>
    </row>
    <row r="1097" spans="1:15" x14ac:dyDescent="0.55000000000000004">
      <c r="A1097" t="s">
        <v>4516</v>
      </c>
      <c r="B1097" t="s">
        <v>3891</v>
      </c>
      <c r="C1097" s="4" t="s">
        <v>2509</v>
      </c>
      <c r="D1097" s="4" t="s">
        <v>4472</v>
      </c>
      <c r="E1097">
        <v>0.14942528735632099</v>
      </c>
      <c r="F1097">
        <f t="shared" si="34"/>
        <v>0.21212121212121199</v>
      </c>
      <c r="G1097">
        <f t="shared" si="35"/>
        <v>0.255230125523012</v>
      </c>
      <c r="H1097" s="4"/>
      <c r="I1097" t="s">
        <v>1316</v>
      </c>
      <c r="J1097" s="4" t="s">
        <v>1326</v>
      </c>
      <c r="K1097">
        <v>0.21212121212121199</v>
      </c>
      <c r="M1097" t="s">
        <v>1316</v>
      </c>
      <c r="N1097" t="s">
        <v>1326</v>
      </c>
      <c r="O1097">
        <v>0.255230125523012</v>
      </c>
    </row>
    <row r="1098" spans="1:15" x14ac:dyDescent="0.55000000000000004">
      <c r="A1098" t="s">
        <v>4494</v>
      </c>
      <c r="B1098" t="s">
        <v>3892</v>
      </c>
      <c r="C1098" s="4" t="s">
        <v>2510</v>
      </c>
      <c r="D1098" s="4" t="s">
        <v>4473</v>
      </c>
      <c r="E1098">
        <v>0.123595505617977</v>
      </c>
      <c r="F1098">
        <f t="shared" si="34"/>
        <v>0.16959064327485299</v>
      </c>
      <c r="G1098">
        <f t="shared" si="35"/>
        <v>0.209677419354838</v>
      </c>
      <c r="H1098" s="4"/>
      <c r="I1098" t="s">
        <v>1316</v>
      </c>
      <c r="J1098" s="4" t="s">
        <v>1329</v>
      </c>
      <c r="K1098">
        <v>0.16959064327485299</v>
      </c>
      <c r="M1098" t="s">
        <v>1316</v>
      </c>
      <c r="N1098" t="s">
        <v>1329</v>
      </c>
      <c r="O1098">
        <v>0.209677419354838</v>
      </c>
    </row>
    <row r="1099" spans="1:15" x14ac:dyDescent="0.55000000000000004">
      <c r="A1099" t="s">
        <v>4494</v>
      </c>
      <c r="B1099" t="s">
        <v>3893</v>
      </c>
      <c r="C1099" s="4" t="s">
        <v>2511</v>
      </c>
      <c r="D1099" s="4" t="s">
        <v>4474</v>
      </c>
      <c r="E1099">
        <v>9.8901098901098897E-2</v>
      </c>
      <c r="F1099">
        <f t="shared" si="34"/>
        <v>0.15606936416184899</v>
      </c>
      <c r="G1099">
        <f t="shared" si="35"/>
        <v>0.181102362204724</v>
      </c>
      <c r="H1099" s="4"/>
      <c r="I1099" t="s">
        <v>1316</v>
      </c>
      <c r="J1099" s="4" t="s">
        <v>1323</v>
      </c>
      <c r="K1099">
        <v>0.15606936416184899</v>
      </c>
      <c r="M1099" t="s">
        <v>1316</v>
      </c>
      <c r="N1099" t="s">
        <v>1323</v>
      </c>
      <c r="O1099">
        <v>0.181102362204724</v>
      </c>
    </row>
    <row r="1100" spans="1:15" x14ac:dyDescent="0.55000000000000004">
      <c r="A1100" t="s">
        <v>4494</v>
      </c>
      <c r="B1100" t="s">
        <v>3895</v>
      </c>
      <c r="C1100" s="4" t="s">
        <v>2512</v>
      </c>
      <c r="D1100" s="4" t="s">
        <v>4475</v>
      </c>
      <c r="E1100">
        <v>0.16279069767441801</v>
      </c>
      <c r="F1100">
        <f t="shared" si="34"/>
        <v>0.234567901234567</v>
      </c>
      <c r="G1100">
        <f t="shared" si="35"/>
        <v>0.25</v>
      </c>
      <c r="H1100" s="4"/>
      <c r="I1100" t="s">
        <v>1316</v>
      </c>
      <c r="J1100" s="4" t="s">
        <v>1275</v>
      </c>
      <c r="K1100">
        <v>0.234567901234567</v>
      </c>
      <c r="M1100" t="s">
        <v>1316</v>
      </c>
      <c r="N1100" t="s">
        <v>1275</v>
      </c>
      <c r="O1100">
        <v>0.25</v>
      </c>
    </row>
    <row r="1101" spans="1:15" x14ac:dyDescent="0.55000000000000004">
      <c r="A1101" t="s">
        <v>4496</v>
      </c>
      <c r="B1101" t="s">
        <v>3888</v>
      </c>
      <c r="C1101" s="4" t="s">
        <v>3185</v>
      </c>
      <c r="D1101" s="4" t="s">
        <v>1414</v>
      </c>
      <c r="E1101">
        <v>0.35135135135135098</v>
      </c>
      <c r="F1101">
        <f t="shared" si="34"/>
        <v>0.39860139860139798</v>
      </c>
      <c r="G1101">
        <f t="shared" si="35"/>
        <v>0.38248847926267199</v>
      </c>
      <c r="H1101" s="4"/>
      <c r="I1101" t="s">
        <v>1273</v>
      </c>
      <c r="J1101" s="4" t="s">
        <v>1255</v>
      </c>
      <c r="K1101">
        <v>0.39860139860139798</v>
      </c>
      <c r="M1101" t="s">
        <v>1273</v>
      </c>
      <c r="N1101" t="s">
        <v>1255</v>
      </c>
      <c r="O1101">
        <v>0.38248847926267199</v>
      </c>
    </row>
    <row r="1102" spans="1:15" x14ac:dyDescent="0.55000000000000004">
      <c r="A1102" t="s">
        <v>4496</v>
      </c>
      <c r="B1102" t="s">
        <v>3889</v>
      </c>
      <c r="C1102" s="4" t="s">
        <v>2513</v>
      </c>
      <c r="D1102" s="4" t="s">
        <v>3252</v>
      </c>
      <c r="E1102">
        <v>0.35135135135135098</v>
      </c>
      <c r="F1102">
        <f t="shared" si="34"/>
        <v>0.38888888888888801</v>
      </c>
      <c r="G1102">
        <f t="shared" si="35"/>
        <v>0.43540669856459302</v>
      </c>
      <c r="H1102" s="4"/>
      <c r="I1102" t="s">
        <v>1273</v>
      </c>
      <c r="J1102" s="4" t="s">
        <v>1296</v>
      </c>
      <c r="K1102">
        <v>0.38888888888888801</v>
      </c>
      <c r="M1102" t="s">
        <v>1273</v>
      </c>
      <c r="N1102" t="s">
        <v>1296</v>
      </c>
      <c r="O1102">
        <v>0.43540669856459302</v>
      </c>
    </row>
    <row r="1103" spans="1:15" x14ac:dyDescent="0.55000000000000004">
      <c r="A1103" t="s">
        <v>4496</v>
      </c>
      <c r="B1103" t="s">
        <v>3890</v>
      </c>
      <c r="C1103" s="4" t="s">
        <v>1604</v>
      </c>
      <c r="D1103" s="4" t="s">
        <v>3280</v>
      </c>
      <c r="E1103">
        <v>0.14942528735632099</v>
      </c>
      <c r="F1103">
        <f t="shared" si="34"/>
        <v>0.21212121212121199</v>
      </c>
      <c r="G1103">
        <f t="shared" si="35"/>
        <v>0.244813278008298</v>
      </c>
      <c r="H1103" s="4"/>
      <c r="I1103" t="s">
        <v>1273</v>
      </c>
      <c r="J1103" s="4" t="s">
        <v>1274</v>
      </c>
      <c r="K1103">
        <v>0.21212121212121199</v>
      </c>
      <c r="M1103" t="s">
        <v>1273</v>
      </c>
      <c r="N1103" t="s">
        <v>1274</v>
      </c>
      <c r="O1103">
        <v>0.244813278008298</v>
      </c>
    </row>
    <row r="1104" spans="1:15" x14ac:dyDescent="0.55000000000000004">
      <c r="A1104" t="s">
        <v>4496</v>
      </c>
      <c r="B1104" t="s">
        <v>3891</v>
      </c>
      <c r="C1104" s="4" t="s">
        <v>2514</v>
      </c>
      <c r="D1104" s="4" t="s">
        <v>3299</v>
      </c>
      <c r="E1104">
        <v>0.29870129870129802</v>
      </c>
      <c r="F1104">
        <f t="shared" si="34"/>
        <v>0.32450331125827803</v>
      </c>
      <c r="G1104">
        <f t="shared" si="35"/>
        <v>0.37614678899082499</v>
      </c>
      <c r="H1104" s="4"/>
      <c r="I1104" t="s">
        <v>1273</v>
      </c>
      <c r="J1104" s="4" t="s">
        <v>1326</v>
      </c>
      <c r="K1104">
        <v>0.32450331125827803</v>
      </c>
      <c r="M1104" t="s">
        <v>1273</v>
      </c>
      <c r="N1104" t="s">
        <v>1326</v>
      </c>
      <c r="O1104">
        <v>0.37614678899082499</v>
      </c>
    </row>
    <row r="1105" spans="1:15" x14ac:dyDescent="0.55000000000000004">
      <c r="A1105" t="s">
        <v>4496</v>
      </c>
      <c r="B1105" t="s">
        <v>3892</v>
      </c>
      <c r="C1105" s="4" t="s">
        <v>2515</v>
      </c>
      <c r="D1105" s="4" t="s">
        <v>4476</v>
      </c>
      <c r="E1105">
        <v>0.29870129870129802</v>
      </c>
      <c r="F1105">
        <f t="shared" si="34"/>
        <v>0.32450331125827803</v>
      </c>
      <c r="G1105">
        <f t="shared" si="35"/>
        <v>0.33928571428571402</v>
      </c>
      <c r="H1105" s="4"/>
      <c r="I1105" t="s">
        <v>1273</v>
      </c>
      <c r="J1105" s="4" t="s">
        <v>1329</v>
      </c>
      <c r="K1105">
        <v>0.32450331125827803</v>
      </c>
      <c r="M1105" t="s">
        <v>1273</v>
      </c>
      <c r="N1105" t="s">
        <v>1329</v>
      </c>
      <c r="O1105">
        <v>0.33928571428571402</v>
      </c>
    </row>
    <row r="1106" spans="1:15" x14ac:dyDescent="0.55000000000000004">
      <c r="A1106" t="s">
        <v>4496</v>
      </c>
      <c r="B1106" t="s">
        <v>3893</v>
      </c>
      <c r="C1106" s="4" t="s">
        <v>2516</v>
      </c>
      <c r="D1106" s="4" t="s">
        <v>3332</v>
      </c>
      <c r="E1106">
        <v>0.14942528735632099</v>
      </c>
      <c r="F1106">
        <f t="shared" si="34"/>
        <v>0.234567901234567</v>
      </c>
      <c r="G1106">
        <f t="shared" si="35"/>
        <v>0.28755364806866901</v>
      </c>
      <c r="H1106" s="4"/>
      <c r="I1106" t="s">
        <v>1273</v>
      </c>
      <c r="J1106" s="4" t="s">
        <v>1323</v>
      </c>
      <c r="K1106">
        <v>0.234567901234567</v>
      </c>
      <c r="M1106" t="s">
        <v>1273</v>
      </c>
      <c r="N1106" t="s">
        <v>1323</v>
      </c>
      <c r="O1106">
        <v>0.28755364806866901</v>
      </c>
    </row>
    <row r="1107" spans="1:15" x14ac:dyDescent="0.55000000000000004">
      <c r="A1107" t="s">
        <v>4496</v>
      </c>
      <c r="B1107" t="s">
        <v>3895</v>
      </c>
      <c r="C1107" s="4" t="s">
        <v>1605</v>
      </c>
      <c r="D1107" s="4" t="s">
        <v>4477</v>
      </c>
      <c r="E1107">
        <v>0.19047619047618999</v>
      </c>
      <c r="F1107">
        <f t="shared" si="34"/>
        <v>0.20481927710843301</v>
      </c>
      <c r="G1107">
        <f t="shared" si="35"/>
        <v>0.234567901234567</v>
      </c>
      <c r="H1107" s="4"/>
      <c r="I1107" t="s">
        <v>1273</v>
      </c>
      <c r="J1107" s="4" t="s">
        <v>1275</v>
      </c>
      <c r="K1107">
        <v>0.20481927710843301</v>
      </c>
      <c r="M1107" t="s">
        <v>1273</v>
      </c>
      <c r="N1107" t="s">
        <v>1275</v>
      </c>
      <c r="O1107">
        <v>0.234567901234567</v>
      </c>
    </row>
    <row r="1108" spans="1:15" x14ac:dyDescent="0.55000000000000004">
      <c r="A1108" t="s">
        <v>4497</v>
      </c>
      <c r="B1108" t="s">
        <v>3889</v>
      </c>
      <c r="C1108" s="4" t="s">
        <v>1727</v>
      </c>
      <c r="D1108" s="4" t="s">
        <v>3253</v>
      </c>
      <c r="E1108">
        <v>0.29870129870129802</v>
      </c>
      <c r="F1108">
        <f t="shared" si="34"/>
        <v>0.36054421768707401</v>
      </c>
      <c r="G1108">
        <f t="shared" si="35"/>
        <v>0.401869158878504</v>
      </c>
      <c r="H1108" s="4"/>
      <c r="I1108" t="s">
        <v>1255</v>
      </c>
      <c r="J1108" s="4" t="s">
        <v>1296</v>
      </c>
      <c r="K1108">
        <v>0.36054421768707401</v>
      </c>
      <c r="M1108" t="s">
        <v>1255</v>
      </c>
      <c r="N1108" t="s">
        <v>1296</v>
      </c>
      <c r="O1108">
        <v>0.401869158878504</v>
      </c>
    </row>
    <row r="1109" spans="1:15" x14ac:dyDescent="0.55000000000000004">
      <c r="A1109" t="s">
        <v>4497</v>
      </c>
      <c r="B1109" t="s">
        <v>3890</v>
      </c>
      <c r="C1109" s="4" t="s">
        <v>1415</v>
      </c>
      <c r="D1109" s="4" t="s">
        <v>3281</v>
      </c>
      <c r="E1109">
        <v>0.234567901234567</v>
      </c>
      <c r="F1109">
        <f t="shared" si="34"/>
        <v>0.31578947368421001</v>
      </c>
      <c r="G1109">
        <f t="shared" si="35"/>
        <v>0.37614678899082499</v>
      </c>
      <c r="H1109" s="4"/>
      <c r="I1109" t="s">
        <v>1255</v>
      </c>
      <c r="J1109" s="4" t="s">
        <v>1274</v>
      </c>
      <c r="K1109">
        <v>0.31578947368421001</v>
      </c>
      <c r="M1109" t="s">
        <v>1255</v>
      </c>
      <c r="N1109" t="s">
        <v>1274</v>
      </c>
      <c r="O1109">
        <v>0.37614678899082499</v>
      </c>
    </row>
    <row r="1110" spans="1:15" x14ac:dyDescent="0.55000000000000004">
      <c r="A1110" t="s">
        <v>4497</v>
      </c>
      <c r="B1110" t="s">
        <v>3891</v>
      </c>
      <c r="C1110" s="4" t="s">
        <v>1728</v>
      </c>
      <c r="D1110" s="4" t="s">
        <v>3300</v>
      </c>
      <c r="E1110">
        <v>0.33333333333333298</v>
      </c>
      <c r="F1110">
        <f t="shared" si="34"/>
        <v>0.36986301369863001</v>
      </c>
      <c r="G1110">
        <f t="shared" si="35"/>
        <v>0.41509433962264097</v>
      </c>
      <c r="H1110" s="4"/>
      <c r="I1110" t="s">
        <v>1255</v>
      </c>
      <c r="J1110" s="4" t="s">
        <v>1326</v>
      </c>
      <c r="K1110">
        <v>0.36986301369863001</v>
      </c>
      <c r="M1110" t="s">
        <v>1255</v>
      </c>
      <c r="N1110" t="s">
        <v>1326</v>
      </c>
      <c r="O1110">
        <v>0.41509433962264097</v>
      </c>
    </row>
    <row r="1111" spans="1:15" x14ac:dyDescent="0.55000000000000004">
      <c r="A1111" t="s">
        <v>4497</v>
      </c>
      <c r="B1111" t="s">
        <v>3892</v>
      </c>
      <c r="C1111" s="4" t="s">
        <v>1729</v>
      </c>
      <c r="D1111" s="4" t="s">
        <v>3323</v>
      </c>
      <c r="E1111">
        <v>0.265822784810126</v>
      </c>
      <c r="F1111">
        <f t="shared" si="34"/>
        <v>0.25</v>
      </c>
      <c r="G1111">
        <f t="shared" si="35"/>
        <v>0.27118644067796599</v>
      </c>
      <c r="H1111" s="4"/>
      <c r="I1111" t="s">
        <v>1255</v>
      </c>
      <c r="J1111" s="4" t="s">
        <v>1329</v>
      </c>
      <c r="K1111">
        <v>0.25</v>
      </c>
      <c r="M1111" t="s">
        <v>1255</v>
      </c>
      <c r="N1111" t="s">
        <v>1329</v>
      </c>
      <c r="O1111">
        <v>0.27118644067796599</v>
      </c>
    </row>
    <row r="1112" spans="1:15" x14ac:dyDescent="0.55000000000000004">
      <c r="A1112" t="s">
        <v>4497</v>
      </c>
      <c r="B1112" t="s">
        <v>3893</v>
      </c>
      <c r="C1112" s="4" t="s">
        <v>1730</v>
      </c>
      <c r="D1112" s="4" t="s">
        <v>3333</v>
      </c>
      <c r="E1112">
        <v>0.19047619047618999</v>
      </c>
      <c r="F1112">
        <f t="shared" si="34"/>
        <v>0.32450331125827803</v>
      </c>
      <c r="G1112">
        <f t="shared" si="35"/>
        <v>0.38248847926267199</v>
      </c>
      <c r="H1112" s="4"/>
      <c r="I1112" t="s">
        <v>1255</v>
      </c>
      <c r="J1112" s="4" t="s">
        <v>1323</v>
      </c>
      <c r="K1112">
        <v>0.32450331125827803</v>
      </c>
      <c r="M1112" t="s">
        <v>1255</v>
      </c>
      <c r="N1112" t="s">
        <v>1323</v>
      </c>
      <c r="O1112">
        <v>0.38248847926267199</v>
      </c>
    </row>
    <row r="1113" spans="1:15" x14ac:dyDescent="0.55000000000000004">
      <c r="A1113" t="s">
        <v>4497</v>
      </c>
      <c r="B1113" t="s">
        <v>3895</v>
      </c>
      <c r="C1113" s="4" t="s">
        <v>1416</v>
      </c>
      <c r="D1113" s="4" t="s">
        <v>4478</v>
      </c>
      <c r="E1113">
        <v>0.219512195121951</v>
      </c>
      <c r="F1113">
        <f t="shared" si="34"/>
        <v>0.20481927710843301</v>
      </c>
      <c r="G1113">
        <f t="shared" si="35"/>
        <v>0.244813278008298</v>
      </c>
      <c r="H1113" s="4"/>
      <c r="I1113" t="s">
        <v>1255</v>
      </c>
      <c r="J1113" s="4" t="s">
        <v>1275</v>
      </c>
      <c r="K1113">
        <v>0.20481927710843301</v>
      </c>
      <c r="M1113" t="s">
        <v>1255</v>
      </c>
      <c r="N1113" t="s">
        <v>1275</v>
      </c>
      <c r="O1113">
        <v>0.244813278008298</v>
      </c>
    </row>
    <row r="1114" spans="1:15" x14ac:dyDescent="0.55000000000000004">
      <c r="A1114" t="s">
        <v>4498</v>
      </c>
      <c r="B1114" t="s">
        <v>3890</v>
      </c>
      <c r="C1114" s="4" t="s">
        <v>2517</v>
      </c>
      <c r="D1114" s="4" t="s">
        <v>3282</v>
      </c>
      <c r="E1114">
        <v>0.29870129870129802</v>
      </c>
      <c r="F1114">
        <f t="shared" si="34"/>
        <v>0.34228187919462999</v>
      </c>
      <c r="G1114">
        <f t="shared" si="35"/>
        <v>0.35746606334841602</v>
      </c>
      <c r="H1114" s="4"/>
      <c r="I1114" t="s">
        <v>1296</v>
      </c>
      <c r="J1114" s="4" t="s">
        <v>1274</v>
      </c>
      <c r="K1114">
        <v>0.34228187919462999</v>
      </c>
      <c r="M1114" t="s">
        <v>1296</v>
      </c>
      <c r="N1114" t="s">
        <v>1274</v>
      </c>
      <c r="O1114">
        <v>0.35746606334841602</v>
      </c>
    </row>
    <row r="1115" spans="1:15" x14ac:dyDescent="0.55000000000000004">
      <c r="A1115" t="s">
        <v>4498</v>
      </c>
      <c r="B1115" t="s">
        <v>3891</v>
      </c>
      <c r="C1115" s="4" t="s">
        <v>2518</v>
      </c>
      <c r="D1115" s="4" t="s">
        <v>3301</v>
      </c>
      <c r="E1115">
        <v>0.31578947368421001</v>
      </c>
      <c r="F1115">
        <f t="shared" si="34"/>
        <v>0.39860139860139798</v>
      </c>
      <c r="G1115">
        <f t="shared" si="35"/>
        <v>0.44927536231884002</v>
      </c>
      <c r="H1115" s="4"/>
      <c r="I1115" t="s">
        <v>1296</v>
      </c>
      <c r="J1115" s="4" t="s">
        <v>1326</v>
      </c>
      <c r="K1115">
        <v>0.39860139860139798</v>
      </c>
      <c r="M1115" t="s">
        <v>1296</v>
      </c>
      <c r="N1115" t="s">
        <v>1326</v>
      </c>
      <c r="O1115">
        <v>0.44927536231884002</v>
      </c>
    </row>
    <row r="1116" spans="1:15" x14ac:dyDescent="0.55000000000000004">
      <c r="A1116" t="s">
        <v>4498</v>
      </c>
      <c r="B1116" t="s">
        <v>3892</v>
      </c>
      <c r="C1116" s="4" t="s">
        <v>2519</v>
      </c>
      <c r="D1116" s="4" t="s">
        <v>3324</v>
      </c>
      <c r="E1116">
        <v>0.28205128205128199</v>
      </c>
      <c r="F1116">
        <f t="shared" si="34"/>
        <v>0.36986301369863001</v>
      </c>
      <c r="G1116">
        <f t="shared" si="35"/>
        <v>0.38888888888888801</v>
      </c>
      <c r="H1116" s="4"/>
      <c r="I1116" t="s">
        <v>1296</v>
      </c>
      <c r="J1116" s="4" t="s">
        <v>1329</v>
      </c>
      <c r="K1116">
        <v>0.36986301369863001</v>
      </c>
      <c r="M1116" t="s">
        <v>1296</v>
      </c>
      <c r="N1116" t="s">
        <v>1329</v>
      </c>
      <c r="O1116">
        <v>0.38888888888888801</v>
      </c>
    </row>
    <row r="1117" spans="1:15" x14ac:dyDescent="0.55000000000000004">
      <c r="A1117" t="s">
        <v>4498</v>
      </c>
      <c r="B1117" t="s">
        <v>3893</v>
      </c>
      <c r="C1117" s="4" t="s">
        <v>2520</v>
      </c>
      <c r="D1117" s="4" t="s">
        <v>4479</v>
      </c>
      <c r="E1117">
        <v>0.219512195121951</v>
      </c>
      <c r="F1117">
        <f t="shared" si="34"/>
        <v>0.29870129870129802</v>
      </c>
      <c r="G1117">
        <f t="shared" si="35"/>
        <v>0.31004366812227002</v>
      </c>
      <c r="H1117" s="4"/>
      <c r="I1117" t="s">
        <v>1296</v>
      </c>
      <c r="J1117" s="4" t="s">
        <v>1323</v>
      </c>
      <c r="K1117">
        <v>0.29870129870129802</v>
      </c>
      <c r="M1117" t="s">
        <v>1296</v>
      </c>
      <c r="N1117" t="s">
        <v>1323</v>
      </c>
      <c r="O1117">
        <v>0.31004366812227002</v>
      </c>
    </row>
    <row r="1118" spans="1:15" x14ac:dyDescent="0.55000000000000004">
      <c r="A1118" t="s">
        <v>4498</v>
      </c>
      <c r="B1118" t="s">
        <v>3895</v>
      </c>
      <c r="C1118" s="4" t="s">
        <v>2521</v>
      </c>
      <c r="D1118" s="4" t="s">
        <v>3342</v>
      </c>
      <c r="E1118">
        <v>0.33333333333333298</v>
      </c>
      <c r="F1118">
        <f t="shared" si="34"/>
        <v>0.29870129870129802</v>
      </c>
      <c r="G1118">
        <f t="shared" si="35"/>
        <v>0.32743362831858402</v>
      </c>
      <c r="H1118" s="4"/>
      <c r="I1118" t="s">
        <v>1296</v>
      </c>
      <c r="J1118" s="4" t="s">
        <v>1275</v>
      </c>
      <c r="K1118">
        <v>0.29870129870129802</v>
      </c>
      <c r="M1118" t="s">
        <v>1296</v>
      </c>
      <c r="N1118" t="s">
        <v>1275</v>
      </c>
      <c r="O1118">
        <v>0.32743362831858402</v>
      </c>
    </row>
    <row r="1119" spans="1:15" x14ac:dyDescent="0.55000000000000004">
      <c r="A1119" t="s">
        <v>4499</v>
      </c>
      <c r="B1119" t="s">
        <v>3891</v>
      </c>
      <c r="C1119" s="4" t="s">
        <v>2522</v>
      </c>
      <c r="D1119" s="4" t="s">
        <v>4480</v>
      </c>
      <c r="E1119">
        <v>0.14942528735632099</v>
      </c>
      <c r="F1119">
        <f t="shared" si="34"/>
        <v>0.25786163522012501</v>
      </c>
      <c r="G1119">
        <f t="shared" si="35"/>
        <v>0.29870129870129802</v>
      </c>
      <c r="H1119" s="4"/>
      <c r="I1119" t="s">
        <v>1274</v>
      </c>
      <c r="J1119" s="4" t="s">
        <v>1326</v>
      </c>
      <c r="K1119">
        <v>0.25786163522012501</v>
      </c>
      <c r="M1119" t="s">
        <v>1274</v>
      </c>
      <c r="N1119" t="s">
        <v>1326</v>
      </c>
      <c r="O1119">
        <v>0.29870129870129802</v>
      </c>
    </row>
    <row r="1120" spans="1:15" x14ac:dyDescent="0.55000000000000004">
      <c r="A1120" t="s">
        <v>4499</v>
      </c>
      <c r="B1120" t="s">
        <v>3892</v>
      </c>
      <c r="C1120" s="4" t="s">
        <v>2523</v>
      </c>
      <c r="D1120" s="4" t="s">
        <v>3788</v>
      </c>
      <c r="E1120">
        <v>0.11111111111111099</v>
      </c>
      <c r="F1120">
        <f t="shared" si="34"/>
        <v>0.21212121212121199</v>
      </c>
      <c r="G1120">
        <f t="shared" si="35"/>
        <v>0.21457489878542499</v>
      </c>
      <c r="H1120" s="4"/>
      <c r="I1120" t="s">
        <v>1274</v>
      </c>
      <c r="J1120" s="4" t="s">
        <v>1329</v>
      </c>
      <c r="K1120">
        <v>0.21212121212121199</v>
      </c>
      <c r="M1120" t="s">
        <v>1274</v>
      </c>
      <c r="N1120" t="s">
        <v>1329</v>
      </c>
      <c r="O1120">
        <v>0.21457489878542499</v>
      </c>
    </row>
    <row r="1121" spans="1:15" x14ac:dyDescent="0.55000000000000004">
      <c r="A1121" t="s">
        <v>4499</v>
      </c>
      <c r="B1121" t="s">
        <v>3893</v>
      </c>
      <c r="C1121" s="4" t="s">
        <v>2524</v>
      </c>
      <c r="D1121" s="4" t="s">
        <v>4481</v>
      </c>
      <c r="E1121">
        <v>0.13636363636363599</v>
      </c>
      <c r="F1121">
        <f t="shared" si="34"/>
        <v>0.21212121212121199</v>
      </c>
      <c r="G1121">
        <f t="shared" si="35"/>
        <v>0.244813278008298</v>
      </c>
      <c r="H1121" s="4"/>
      <c r="I1121" t="s">
        <v>1274</v>
      </c>
      <c r="J1121" s="4" t="s">
        <v>1323</v>
      </c>
      <c r="K1121">
        <v>0.21212121212121199</v>
      </c>
      <c r="M1121" t="s">
        <v>1274</v>
      </c>
      <c r="N1121" t="s">
        <v>1323</v>
      </c>
      <c r="O1121">
        <v>0.244813278008298</v>
      </c>
    </row>
    <row r="1122" spans="1:15" x14ac:dyDescent="0.55000000000000004">
      <c r="A1122" t="s">
        <v>4499</v>
      </c>
      <c r="B1122" t="s">
        <v>3895</v>
      </c>
      <c r="C1122" s="4" t="s">
        <v>1606</v>
      </c>
      <c r="D1122" s="4" t="s">
        <v>4482</v>
      </c>
      <c r="E1122">
        <v>0.16279069767441801</v>
      </c>
      <c r="F1122">
        <f t="shared" si="34"/>
        <v>0.219512195121951</v>
      </c>
      <c r="G1122">
        <f t="shared" si="35"/>
        <v>0.23966942148760301</v>
      </c>
      <c r="H1122" s="4"/>
      <c r="I1122" t="s">
        <v>1274</v>
      </c>
      <c r="J1122" s="4" t="s">
        <v>1275</v>
      </c>
      <c r="K1122">
        <v>0.219512195121951</v>
      </c>
      <c r="M1122" t="s">
        <v>1274</v>
      </c>
      <c r="N1122" t="s">
        <v>1275</v>
      </c>
      <c r="O1122">
        <v>0.23966942148760301</v>
      </c>
    </row>
    <row r="1123" spans="1:15" x14ac:dyDescent="0.55000000000000004">
      <c r="A1123" t="s">
        <v>4500</v>
      </c>
      <c r="B1123" t="s">
        <v>3892</v>
      </c>
      <c r="C1123" s="4" t="s">
        <v>2525</v>
      </c>
      <c r="D1123" s="4" t="s">
        <v>4483</v>
      </c>
      <c r="E1123">
        <v>0.25</v>
      </c>
      <c r="F1123">
        <f t="shared" si="34"/>
        <v>0.28205128205128199</v>
      </c>
      <c r="G1123">
        <f t="shared" si="35"/>
        <v>0.33928571428571402</v>
      </c>
      <c r="H1123" s="4"/>
      <c r="I1123" t="s">
        <v>1326</v>
      </c>
      <c r="J1123" s="4" t="s">
        <v>1329</v>
      </c>
      <c r="K1123">
        <v>0.28205128205128199</v>
      </c>
      <c r="M1123" t="s">
        <v>1326</v>
      </c>
      <c r="N1123" t="s">
        <v>1329</v>
      </c>
      <c r="O1123">
        <v>0.33928571428571402</v>
      </c>
    </row>
    <row r="1124" spans="1:15" x14ac:dyDescent="0.55000000000000004">
      <c r="A1124" t="s">
        <v>4500</v>
      </c>
      <c r="B1124" t="s">
        <v>3893</v>
      </c>
      <c r="C1124" s="4" t="s">
        <v>2526</v>
      </c>
      <c r="D1124" s="4" t="s">
        <v>4484</v>
      </c>
      <c r="E1124">
        <v>0.20481927710843301</v>
      </c>
      <c r="F1124">
        <f t="shared" si="34"/>
        <v>0.25786163522012501</v>
      </c>
      <c r="G1124">
        <f t="shared" si="35"/>
        <v>0.30434782608695599</v>
      </c>
      <c r="H1124" s="4"/>
      <c r="I1124" t="s">
        <v>1326</v>
      </c>
      <c r="J1124" s="4" t="s">
        <v>1323</v>
      </c>
      <c r="K1124">
        <v>0.25786163522012501</v>
      </c>
      <c r="M1124" t="s">
        <v>1326</v>
      </c>
      <c r="N1124" t="s">
        <v>1323</v>
      </c>
      <c r="O1124">
        <v>0.30434782608695599</v>
      </c>
    </row>
    <row r="1125" spans="1:15" x14ac:dyDescent="0.55000000000000004">
      <c r="A1125" t="s">
        <v>4500</v>
      </c>
      <c r="B1125" t="s">
        <v>3895</v>
      </c>
      <c r="C1125" s="4" t="s">
        <v>2527</v>
      </c>
      <c r="D1125" s="4" t="s">
        <v>4485</v>
      </c>
      <c r="E1125">
        <v>0.234567901234567</v>
      </c>
      <c r="F1125">
        <f t="shared" si="34"/>
        <v>0.25</v>
      </c>
      <c r="G1125">
        <f t="shared" si="35"/>
        <v>0.28755364806866901</v>
      </c>
      <c r="H1125" s="4"/>
      <c r="I1125" t="s">
        <v>1326</v>
      </c>
      <c r="J1125" s="4" t="s">
        <v>1275</v>
      </c>
      <c r="K1125">
        <v>0.25</v>
      </c>
      <c r="M1125" t="s">
        <v>1326</v>
      </c>
      <c r="N1125" t="s">
        <v>1275</v>
      </c>
      <c r="O1125">
        <v>0.28755364806866901</v>
      </c>
    </row>
    <row r="1126" spans="1:15" x14ac:dyDescent="0.55000000000000004">
      <c r="A1126" t="s">
        <v>4501</v>
      </c>
      <c r="B1126" t="s">
        <v>3893</v>
      </c>
      <c r="C1126" s="4" t="s">
        <v>2528</v>
      </c>
      <c r="D1126" s="4" t="s">
        <v>4486</v>
      </c>
      <c r="E1126">
        <v>0.16279069767441801</v>
      </c>
      <c r="F1126">
        <f t="shared" si="34"/>
        <v>0.219512195121951</v>
      </c>
      <c r="G1126">
        <f t="shared" si="35"/>
        <v>0.25</v>
      </c>
      <c r="H1126" s="4"/>
      <c r="I1126" t="s">
        <v>1329</v>
      </c>
      <c r="J1126" s="4" t="s">
        <v>1323</v>
      </c>
      <c r="K1126">
        <v>0.219512195121951</v>
      </c>
      <c r="M1126" t="s">
        <v>1329</v>
      </c>
      <c r="N1126" t="s">
        <v>1323</v>
      </c>
      <c r="O1126">
        <v>0.25</v>
      </c>
    </row>
    <row r="1127" spans="1:15" x14ac:dyDescent="0.55000000000000004">
      <c r="A1127" t="s">
        <v>4501</v>
      </c>
      <c r="B1127" t="s">
        <v>3895</v>
      </c>
      <c r="C1127" s="4" t="s">
        <v>2529</v>
      </c>
      <c r="D1127" s="4" t="s">
        <v>4487</v>
      </c>
      <c r="E1127">
        <v>0.25</v>
      </c>
      <c r="F1127">
        <f t="shared" si="34"/>
        <v>0.28205128205128199</v>
      </c>
      <c r="G1127">
        <f t="shared" si="35"/>
        <v>0.29870129870129802</v>
      </c>
      <c r="H1127" s="4"/>
      <c r="I1127" t="s">
        <v>1329</v>
      </c>
      <c r="J1127" s="4" t="s">
        <v>1275</v>
      </c>
      <c r="K1127">
        <v>0.28205128205128199</v>
      </c>
      <c r="M1127" t="s">
        <v>1329</v>
      </c>
      <c r="N1127" t="s">
        <v>1275</v>
      </c>
      <c r="O1127">
        <v>0.29870129870129802</v>
      </c>
    </row>
    <row r="1128" spans="1:15" x14ac:dyDescent="0.55000000000000004">
      <c r="A1128" t="s">
        <v>4518</v>
      </c>
      <c r="B1128" t="s">
        <v>3895</v>
      </c>
      <c r="C1128" s="4" t="s">
        <v>2530</v>
      </c>
      <c r="D1128" s="4" t="s">
        <v>4488</v>
      </c>
      <c r="E1128">
        <v>0.17647058823529399</v>
      </c>
      <c r="F1128" t="str">
        <f t="shared" si="34"/>
        <v xml:space="preserve"> 0.19047619047619047、</v>
      </c>
      <c r="G1128">
        <f t="shared" si="35"/>
        <v>0.21457489878542499</v>
      </c>
      <c r="H1128" s="4"/>
      <c r="I1128" t="s">
        <v>1323</v>
      </c>
      <c r="J1128" s="4" t="s">
        <v>1275</v>
      </c>
      <c r="K1128" t="s">
        <v>4681</v>
      </c>
      <c r="M1128" t="s">
        <v>1323</v>
      </c>
      <c r="N1128" t="s">
        <v>1275</v>
      </c>
      <c r="O1128">
        <v>0.21457489878542499</v>
      </c>
    </row>
    <row r="1129" spans="1:15" x14ac:dyDescent="0.55000000000000004">
      <c r="H1129" s="4"/>
      <c r="I1129" s="4"/>
      <c r="J1129" s="4"/>
    </row>
    <row r="1130" spans="1:15" x14ac:dyDescent="0.55000000000000004">
      <c r="H1130" s="4"/>
      <c r="I1130" s="4"/>
      <c r="J1130" s="4"/>
    </row>
    <row r="1131" spans="1:15" x14ac:dyDescent="0.55000000000000004">
      <c r="H1131" s="4"/>
      <c r="I1131" s="4"/>
      <c r="J1131" s="4"/>
    </row>
    <row r="1132" spans="1:15" x14ac:dyDescent="0.55000000000000004">
      <c r="H1132" s="4"/>
      <c r="I1132" s="4"/>
      <c r="J1132" s="4"/>
    </row>
    <row r="1133" spans="1:15" x14ac:dyDescent="0.55000000000000004">
      <c r="H1133" s="4"/>
      <c r="I1133" s="4"/>
      <c r="J1133" s="4"/>
    </row>
    <row r="1134" spans="1:15" x14ac:dyDescent="0.55000000000000004">
      <c r="H1134" s="4"/>
      <c r="I1134" s="4"/>
      <c r="J1134" s="4"/>
    </row>
    <row r="1135" spans="1:15" x14ac:dyDescent="0.55000000000000004">
      <c r="H1135" s="4"/>
      <c r="I1135" s="4"/>
      <c r="J1135" s="4"/>
    </row>
    <row r="1136" spans="1:15" x14ac:dyDescent="0.55000000000000004">
      <c r="H1136" s="4"/>
      <c r="I1136" s="4"/>
      <c r="J1136" s="4"/>
    </row>
    <row r="1137" spans="8:10" x14ac:dyDescent="0.55000000000000004">
      <c r="H1137" s="4"/>
      <c r="I1137" s="4"/>
      <c r="J1137" s="4"/>
    </row>
    <row r="1138" spans="8:10" x14ac:dyDescent="0.55000000000000004">
      <c r="H1138" s="4"/>
      <c r="I1138" s="4"/>
      <c r="J1138" s="4"/>
    </row>
    <row r="1139" spans="8:10" x14ac:dyDescent="0.55000000000000004">
      <c r="H1139" s="4"/>
      <c r="I1139" s="4"/>
      <c r="J1139" s="4"/>
    </row>
    <row r="1140" spans="8:10" x14ac:dyDescent="0.55000000000000004">
      <c r="H1140" s="4"/>
      <c r="I1140" s="4"/>
      <c r="J1140" s="4"/>
    </row>
    <row r="1141" spans="8:10" x14ac:dyDescent="0.55000000000000004">
      <c r="H1141" s="4"/>
      <c r="I1141" s="4"/>
      <c r="J1141" s="4"/>
    </row>
    <row r="1142" spans="8:10" x14ac:dyDescent="0.55000000000000004">
      <c r="H1142" s="4"/>
      <c r="I1142" s="4"/>
      <c r="J1142" s="4"/>
    </row>
    <row r="1143" spans="8:10" x14ac:dyDescent="0.55000000000000004">
      <c r="H1143" s="4"/>
      <c r="I1143" s="4"/>
      <c r="J1143" s="4"/>
    </row>
    <row r="1144" spans="8:10" x14ac:dyDescent="0.55000000000000004">
      <c r="H1144" s="4"/>
      <c r="I1144" s="4"/>
      <c r="J1144" s="4"/>
    </row>
    <row r="1145" spans="8:10" x14ac:dyDescent="0.55000000000000004">
      <c r="H1145" s="4"/>
      <c r="I1145" s="4"/>
      <c r="J1145" s="4"/>
    </row>
    <row r="1146" spans="8:10" x14ac:dyDescent="0.55000000000000004">
      <c r="H1146" s="4"/>
      <c r="I1146" s="4"/>
      <c r="J1146" s="4"/>
    </row>
    <row r="1147" spans="8:10" x14ac:dyDescent="0.55000000000000004">
      <c r="H1147" s="4"/>
      <c r="I1147" s="4"/>
      <c r="J1147" s="4"/>
    </row>
    <row r="1148" spans="8:10" x14ac:dyDescent="0.55000000000000004">
      <c r="H1148" s="4"/>
      <c r="I1148" s="4"/>
      <c r="J1148" s="4"/>
    </row>
    <row r="1149" spans="8:10" x14ac:dyDescent="0.55000000000000004">
      <c r="H1149" s="4"/>
      <c r="I1149" s="4"/>
      <c r="J1149" s="4"/>
    </row>
    <row r="1150" spans="8:10" x14ac:dyDescent="0.55000000000000004">
      <c r="H1150" s="4"/>
      <c r="I1150" s="4"/>
      <c r="J1150" s="4"/>
    </row>
    <row r="1151" spans="8:10" x14ac:dyDescent="0.55000000000000004">
      <c r="H1151" s="4"/>
      <c r="I1151" s="4"/>
      <c r="J1151" s="4"/>
    </row>
    <row r="1152" spans="8:10" x14ac:dyDescent="0.55000000000000004">
      <c r="H1152" s="4"/>
      <c r="I1152" s="4"/>
      <c r="J1152" s="4"/>
    </row>
    <row r="1153" spans="8:10" x14ac:dyDescent="0.55000000000000004">
      <c r="H1153" s="4"/>
      <c r="I1153" s="4"/>
      <c r="J1153" s="4"/>
    </row>
    <row r="1154" spans="8:10" x14ac:dyDescent="0.55000000000000004">
      <c r="H1154" s="4"/>
      <c r="I1154" s="4"/>
      <c r="J1154" s="4"/>
    </row>
    <row r="1155" spans="8:10" x14ac:dyDescent="0.55000000000000004">
      <c r="H1155" s="4"/>
      <c r="I1155" s="4"/>
      <c r="J1155" s="4"/>
    </row>
    <row r="1156" spans="8:10" x14ac:dyDescent="0.55000000000000004">
      <c r="H1156" s="4"/>
      <c r="I1156" s="4"/>
      <c r="J1156" s="4"/>
    </row>
    <row r="1157" spans="8:10" x14ac:dyDescent="0.55000000000000004">
      <c r="H1157" s="4"/>
      <c r="I1157" s="4"/>
      <c r="J1157" s="4"/>
    </row>
    <row r="1158" spans="8:10" x14ac:dyDescent="0.55000000000000004">
      <c r="H1158" s="4"/>
      <c r="I1158" s="4"/>
      <c r="J1158" s="4"/>
    </row>
    <row r="1159" spans="8:10" x14ac:dyDescent="0.55000000000000004">
      <c r="H1159" s="4"/>
      <c r="I1159" s="4"/>
      <c r="J1159" s="4"/>
    </row>
    <row r="1160" spans="8:10" x14ac:dyDescent="0.55000000000000004">
      <c r="H1160" s="4"/>
      <c r="I1160" s="4"/>
      <c r="J1160" s="4"/>
    </row>
    <row r="1161" spans="8:10" x14ac:dyDescent="0.55000000000000004">
      <c r="H1161" s="4"/>
      <c r="I1161" s="4"/>
      <c r="J1161" s="4"/>
    </row>
    <row r="1162" spans="8:10" x14ac:dyDescent="0.55000000000000004">
      <c r="H1162" s="4"/>
      <c r="I1162" s="4"/>
      <c r="J1162" s="4"/>
    </row>
    <row r="1163" spans="8:10" x14ac:dyDescent="0.55000000000000004">
      <c r="H1163" s="4"/>
      <c r="I1163" s="4"/>
      <c r="J1163" s="4"/>
    </row>
    <row r="1164" spans="8:10" x14ac:dyDescent="0.55000000000000004">
      <c r="H1164" s="4"/>
      <c r="I1164" s="4"/>
      <c r="J1164" s="4"/>
    </row>
    <row r="1165" spans="8:10" x14ac:dyDescent="0.55000000000000004">
      <c r="H1165" s="4"/>
      <c r="I1165" s="4"/>
      <c r="J1165" s="4"/>
    </row>
    <row r="1166" spans="8:10" x14ac:dyDescent="0.55000000000000004">
      <c r="H1166" s="4"/>
      <c r="I1166" s="4"/>
      <c r="J1166" s="4"/>
    </row>
    <row r="1167" spans="8:10" x14ac:dyDescent="0.55000000000000004">
      <c r="H1167" s="4"/>
      <c r="I1167" s="4"/>
      <c r="J1167" s="4"/>
    </row>
    <row r="1168" spans="8:10" x14ac:dyDescent="0.55000000000000004">
      <c r="H1168" s="4"/>
      <c r="I1168" s="4"/>
      <c r="J1168" s="4"/>
    </row>
    <row r="1169" spans="8:10" x14ac:dyDescent="0.55000000000000004">
      <c r="H1169" s="4"/>
      <c r="I1169" s="4"/>
      <c r="J1169" s="4"/>
    </row>
    <row r="1170" spans="8:10" x14ac:dyDescent="0.55000000000000004">
      <c r="H1170" s="4"/>
      <c r="I1170" s="4"/>
      <c r="J1170" s="4"/>
    </row>
    <row r="1171" spans="8:10" x14ac:dyDescent="0.55000000000000004">
      <c r="H1171" s="4"/>
      <c r="I1171" s="4"/>
      <c r="J1171" s="4"/>
    </row>
    <row r="1172" spans="8:10" x14ac:dyDescent="0.55000000000000004">
      <c r="H1172" s="4"/>
      <c r="I1172" s="4"/>
      <c r="J1172" s="4"/>
    </row>
    <row r="1173" spans="8:10" x14ac:dyDescent="0.55000000000000004">
      <c r="H1173" s="4"/>
      <c r="I1173" s="4"/>
      <c r="J1173" s="4"/>
    </row>
    <row r="1174" spans="8:10" x14ac:dyDescent="0.55000000000000004">
      <c r="H1174" s="4"/>
      <c r="I1174" s="4"/>
      <c r="J1174" s="4"/>
    </row>
    <row r="1175" spans="8:10" x14ac:dyDescent="0.55000000000000004">
      <c r="H1175" s="4"/>
      <c r="I1175" s="4"/>
      <c r="J1175" s="4"/>
    </row>
    <row r="1176" spans="8:10" x14ac:dyDescent="0.55000000000000004">
      <c r="H1176" s="4"/>
      <c r="I1176" s="4"/>
      <c r="J1176" s="4"/>
    </row>
    <row r="1177" spans="8:10" x14ac:dyDescent="0.55000000000000004">
      <c r="H1177" s="4"/>
      <c r="I1177" s="4"/>
      <c r="J1177" s="4"/>
    </row>
    <row r="1178" spans="8:10" x14ac:dyDescent="0.55000000000000004">
      <c r="H1178" s="4"/>
      <c r="I1178" s="4"/>
      <c r="J1178" s="4"/>
    </row>
    <row r="1179" spans="8:10" x14ac:dyDescent="0.55000000000000004">
      <c r="H1179" s="4"/>
      <c r="I1179" s="4"/>
      <c r="J1179" s="4"/>
    </row>
    <row r="1180" spans="8:10" x14ac:dyDescent="0.55000000000000004">
      <c r="H1180" s="4"/>
      <c r="I1180" s="4"/>
      <c r="J1180" s="4"/>
    </row>
    <row r="1181" spans="8:10" x14ac:dyDescent="0.55000000000000004">
      <c r="H1181" s="4"/>
      <c r="I1181" s="4"/>
      <c r="J1181" s="4"/>
    </row>
    <row r="1182" spans="8:10" x14ac:dyDescent="0.55000000000000004">
      <c r="H1182" s="4"/>
      <c r="I1182" s="4"/>
      <c r="J1182" s="4"/>
    </row>
    <row r="1183" spans="8:10" x14ac:dyDescent="0.55000000000000004">
      <c r="H1183" s="4"/>
      <c r="I1183" s="4"/>
      <c r="J1183" s="4"/>
    </row>
    <row r="1184" spans="8:10" x14ac:dyDescent="0.55000000000000004">
      <c r="H1184" s="4"/>
      <c r="I1184" s="4"/>
      <c r="J1184" s="4"/>
    </row>
    <row r="1185" spans="8:10" x14ac:dyDescent="0.55000000000000004">
      <c r="H1185" s="4"/>
      <c r="I1185" s="4"/>
      <c r="J1185" s="4"/>
    </row>
    <row r="1186" spans="8:10" x14ac:dyDescent="0.55000000000000004">
      <c r="H1186" s="4"/>
      <c r="I1186" s="4"/>
      <c r="J1186" s="4"/>
    </row>
    <row r="1187" spans="8:10" x14ac:dyDescent="0.55000000000000004">
      <c r="H1187" s="4"/>
      <c r="I1187" s="4"/>
      <c r="J1187" s="4"/>
    </row>
    <row r="1188" spans="8:10" x14ac:dyDescent="0.55000000000000004">
      <c r="H1188" s="4"/>
      <c r="I1188" s="4"/>
      <c r="J1188" s="4"/>
    </row>
    <row r="1189" spans="8:10" x14ac:dyDescent="0.55000000000000004">
      <c r="H1189" s="4"/>
      <c r="I1189" s="4"/>
      <c r="J1189" s="4"/>
    </row>
    <row r="1190" spans="8:10" x14ac:dyDescent="0.55000000000000004">
      <c r="H1190" s="4"/>
      <c r="I1190" s="4"/>
      <c r="J1190" s="4"/>
    </row>
    <row r="1191" spans="8:10" x14ac:dyDescent="0.55000000000000004">
      <c r="H1191" s="4"/>
      <c r="I1191" s="4"/>
      <c r="J1191" s="4"/>
    </row>
    <row r="1192" spans="8:10" x14ac:dyDescent="0.55000000000000004">
      <c r="H1192" s="4"/>
      <c r="I1192" s="4"/>
      <c r="J1192" s="4"/>
    </row>
    <row r="1193" spans="8:10" x14ac:dyDescent="0.55000000000000004">
      <c r="H1193" s="4"/>
      <c r="I1193" s="4"/>
      <c r="J1193" s="4"/>
    </row>
    <row r="1194" spans="8:10" x14ac:dyDescent="0.55000000000000004">
      <c r="H1194" s="4"/>
      <c r="I1194" s="4"/>
      <c r="J1194" s="4"/>
    </row>
    <row r="1195" spans="8:10" x14ac:dyDescent="0.55000000000000004">
      <c r="H1195" s="4"/>
      <c r="I1195" s="4"/>
      <c r="J1195" s="4"/>
    </row>
    <row r="1196" spans="8:10" x14ac:dyDescent="0.55000000000000004">
      <c r="H1196" s="4"/>
      <c r="I1196" s="4"/>
      <c r="J1196" s="4"/>
    </row>
    <row r="1197" spans="8:10" x14ac:dyDescent="0.55000000000000004">
      <c r="H1197" s="4"/>
      <c r="I1197" s="4"/>
      <c r="J1197" s="4"/>
    </row>
    <row r="1198" spans="8:10" x14ac:dyDescent="0.55000000000000004">
      <c r="H1198" s="4"/>
      <c r="I1198" s="4"/>
      <c r="J1198" s="4"/>
    </row>
    <row r="1199" spans="8:10" x14ac:dyDescent="0.55000000000000004">
      <c r="H1199" s="4"/>
      <c r="I1199" s="4"/>
      <c r="J1199" s="4"/>
    </row>
    <row r="1200" spans="8:10" x14ac:dyDescent="0.55000000000000004">
      <c r="H1200" s="4"/>
      <c r="I1200" s="4"/>
      <c r="J1200" s="4"/>
    </row>
    <row r="1201" spans="8:10" x14ac:dyDescent="0.55000000000000004">
      <c r="H1201" s="4"/>
      <c r="I1201" s="4"/>
      <c r="J1201" s="4"/>
    </row>
    <row r="1202" spans="8:10" x14ac:dyDescent="0.55000000000000004">
      <c r="H1202" s="4"/>
      <c r="I1202" s="4"/>
      <c r="J1202" s="4"/>
    </row>
    <row r="1203" spans="8:10" x14ac:dyDescent="0.55000000000000004">
      <c r="H1203" s="4"/>
      <c r="I1203" s="4"/>
      <c r="J1203" s="4"/>
    </row>
    <row r="1204" spans="8:10" x14ac:dyDescent="0.55000000000000004">
      <c r="H1204" s="4"/>
      <c r="I1204" s="4"/>
      <c r="J1204" s="4"/>
    </row>
    <row r="1205" spans="8:10" x14ac:dyDescent="0.55000000000000004">
      <c r="H1205" s="4"/>
      <c r="I1205" s="4"/>
      <c r="J1205" s="4"/>
    </row>
    <row r="1206" spans="8:10" x14ac:dyDescent="0.55000000000000004">
      <c r="H1206" s="4"/>
      <c r="I1206" s="4"/>
      <c r="J1206" s="4"/>
    </row>
    <row r="1207" spans="8:10" x14ac:dyDescent="0.55000000000000004">
      <c r="H1207" s="4"/>
      <c r="I1207" s="4"/>
      <c r="J1207" s="4"/>
    </row>
    <row r="1208" spans="8:10" x14ac:dyDescent="0.55000000000000004">
      <c r="H1208" s="4"/>
      <c r="I1208" s="4"/>
      <c r="J1208" s="4"/>
    </row>
    <row r="1209" spans="8:10" x14ac:dyDescent="0.55000000000000004">
      <c r="H1209" s="4"/>
      <c r="I1209" s="4"/>
      <c r="J1209" s="4"/>
    </row>
    <row r="1210" spans="8:10" x14ac:dyDescent="0.55000000000000004">
      <c r="H1210" s="4"/>
      <c r="I1210" s="4"/>
      <c r="J1210" s="4"/>
    </row>
    <row r="1211" spans="8:10" x14ac:dyDescent="0.55000000000000004">
      <c r="H1211" s="4"/>
      <c r="I1211" s="4"/>
      <c r="J1211" s="4"/>
    </row>
    <row r="1212" spans="8:10" x14ac:dyDescent="0.55000000000000004">
      <c r="H1212" s="4"/>
      <c r="I1212" s="4"/>
      <c r="J1212" s="4"/>
    </row>
    <row r="1213" spans="8:10" x14ac:dyDescent="0.55000000000000004">
      <c r="H1213" s="4"/>
      <c r="I1213" s="4"/>
      <c r="J1213" s="4"/>
    </row>
    <row r="1214" spans="8:10" x14ac:dyDescent="0.55000000000000004">
      <c r="H1214" s="4"/>
      <c r="I1214" s="4"/>
      <c r="J1214" s="4"/>
    </row>
    <row r="1215" spans="8:10" x14ac:dyDescent="0.55000000000000004">
      <c r="H1215" s="4"/>
      <c r="I1215" s="4"/>
      <c r="J1215" s="4"/>
    </row>
    <row r="1216" spans="8:10" x14ac:dyDescent="0.55000000000000004">
      <c r="H1216" s="4"/>
      <c r="I1216" s="4"/>
      <c r="J1216" s="4"/>
    </row>
    <row r="1217" spans="8:10" x14ac:dyDescent="0.55000000000000004">
      <c r="H1217" s="4"/>
      <c r="I1217" s="4"/>
      <c r="J1217" s="4"/>
    </row>
    <row r="1218" spans="8:10" x14ac:dyDescent="0.55000000000000004">
      <c r="H1218" s="4"/>
      <c r="I1218" s="4"/>
      <c r="J1218" s="4"/>
    </row>
    <row r="1219" spans="8:10" x14ac:dyDescent="0.55000000000000004">
      <c r="H1219" s="4"/>
      <c r="I1219" s="4"/>
      <c r="J1219" s="4"/>
    </row>
    <row r="1220" spans="8:10" x14ac:dyDescent="0.55000000000000004">
      <c r="H1220" s="4"/>
      <c r="I1220" s="4"/>
      <c r="J1220" s="4"/>
    </row>
    <row r="1221" spans="8:10" x14ac:dyDescent="0.55000000000000004">
      <c r="H1221" s="4"/>
      <c r="I1221" s="4"/>
      <c r="J1221" s="4"/>
    </row>
    <row r="1222" spans="8:10" x14ac:dyDescent="0.55000000000000004">
      <c r="H1222" s="4"/>
      <c r="I1222" s="4"/>
      <c r="J1222" s="4"/>
    </row>
    <row r="1223" spans="8:10" x14ac:dyDescent="0.55000000000000004">
      <c r="H1223" s="4"/>
      <c r="I1223" s="4"/>
      <c r="J1223" s="4"/>
    </row>
    <row r="1224" spans="8:10" x14ac:dyDescent="0.55000000000000004">
      <c r="H1224" s="4"/>
      <c r="I1224" s="4"/>
      <c r="J1224" s="4"/>
    </row>
    <row r="1225" spans="8:10" x14ac:dyDescent="0.55000000000000004">
      <c r="H1225" s="4"/>
      <c r="I1225" s="4"/>
      <c r="J1225" s="4"/>
    </row>
    <row r="1226" spans="8:10" x14ac:dyDescent="0.55000000000000004">
      <c r="H1226" s="4"/>
      <c r="I1226" s="4"/>
      <c r="J1226" s="4"/>
    </row>
    <row r="1227" spans="8:10" x14ac:dyDescent="0.55000000000000004">
      <c r="H1227" s="4"/>
      <c r="I1227" s="4"/>
      <c r="J1227" s="4"/>
    </row>
    <row r="1228" spans="8:10" x14ac:dyDescent="0.55000000000000004">
      <c r="H1228" s="4"/>
      <c r="I1228" s="4"/>
      <c r="J1228" s="4"/>
    </row>
    <row r="1229" spans="8:10" x14ac:dyDescent="0.55000000000000004">
      <c r="H1229" s="4"/>
      <c r="I1229" s="4"/>
      <c r="J1229" s="4"/>
    </row>
    <row r="1230" spans="8:10" x14ac:dyDescent="0.55000000000000004">
      <c r="H1230" s="4"/>
      <c r="I1230" s="4"/>
      <c r="J1230" s="4"/>
    </row>
    <row r="1231" spans="8:10" x14ac:dyDescent="0.55000000000000004">
      <c r="H1231" s="4"/>
      <c r="I1231" s="4"/>
      <c r="J1231" s="4"/>
    </row>
    <row r="1232" spans="8:10" x14ac:dyDescent="0.55000000000000004">
      <c r="H1232" s="4"/>
      <c r="I1232" s="4"/>
      <c r="J1232" s="4"/>
    </row>
    <row r="1233" spans="8:10" x14ac:dyDescent="0.55000000000000004">
      <c r="H1233" s="4"/>
      <c r="I1233" s="4"/>
      <c r="J1233" s="4"/>
    </row>
    <row r="1234" spans="8:10" x14ac:dyDescent="0.55000000000000004">
      <c r="H1234" s="4"/>
      <c r="I1234" s="4"/>
      <c r="J1234" s="4"/>
    </row>
    <row r="1235" spans="8:10" x14ac:dyDescent="0.55000000000000004">
      <c r="H1235" s="4"/>
      <c r="I1235" s="4"/>
      <c r="J1235" s="4"/>
    </row>
    <row r="1236" spans="8:10" x14ac:dyDescent="0.55000000000000004">
      <c r="H1236" s="4"/>
      <c r="I1236" s="4"/>
      <c r="J1236" s="4"/>
    </row>
    <row r="1237" spans="8:10" x14ac:dyDescent="0.55000000000000004">
      <c r="H1237" s="4"/>
      <c r="I1237" s="4"/>
      <c r="J1237" s="4"/>
    </row>
    <row r="1238" spans="8:10" x14ac:dyDescent="0.55000000000000004">
      <c r="H1238" s="4"/>
      <c r="I1238" s="4"/>
      <c r="J1238" s="4"/>
    </row>
    <row r="1239" spans="8:10" x14ac:dyDescent="0.55000000000000004">
      <c r="H1239" s="4"/>
      <c r="I1239" s="4"/>
      <c r="J1239" s="4"/>
    </row>
    <row r="1240" spans="8:10" x14ac:dyDescent="0.55000000000000004">
      <c r="H1240" s="4"/>
      <c r="I1240" s="4"/>
      <c r="J1240" s="4"/>
    </row>
    <row r="1241" spans="8:10" x14ac:dyDescent="0.55000000000000004">
      <c r="H1241" s="4"/>
      <c r="I1241" s="4"/>
      <c r="J1241" s="4"/>
    </row>
    <row r="1242" spans="8:10" x14ac:dyDescent="0.55000000000000004">
      <c r="H1242" s="4"/>
      <c r="I1242" s="4"/>
      <c r="J1242" s="4"/>
    </row>
    <row r="1243" spans="8:10" x14ac:dyDescent="0.55000000000000004">
      <c r="H1243" s="4"/>
      <c r="I1243" s="4"/>
      <c r="J1243" s="4"/>
    </row>
    <row r="1244" spans="8:10" x14ac:dyDescent="0.55000000000000004">
      <c r="H1244" s="4"/>
      <c r="I1244" s="4"/>
      <c r="J1244" s="4"/>
    </row>
    <row r="1245" spans="8:10" x14ac:dyDescent="0.55000000000000004">
      <c r="H1245" s="4"/>
      <c r="I1245" s="4"/>
      <c r="J1245" s="4"/>
    </row>
    <row r="1246" spans="8:10" x14ac:dyDescent="0.55000000000000004">
      <c r="H1246" s="4"/>
      <c r="I1246" s="4"/>
      <c r="J1246" s="4"/>
    </row>
    <row r="1247" spans="8:10" x14ac:dyDescent="0.55000000000000004">
      <c r="H1247" s="4"/>
      <c r="I1247" s="4"/>
      <c r="J1247" s="4"/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EA88-9BE7-4ECC-9C99-FFE2D966A055}">
  <sheetPr codeName="Sheet5"/>
  <dimension ref="A1:L1248"/>
  <sheetViews>
    <sheetView topLeftCell="A151" workbookViewId="0">
      <selection activeCell="F175" sqref="F175"/>
    </sheetView>
  </sheetViews>
  <sheetFormatPr defaultRowHeight="18" x14ac:dyDescent="0.55000000000000004"/>
  <cols>
    <col min="1" max="1" width="21.9140625" customWidth="1"/>
    <col min="2" max="4" width="13.33203125" customWidth="1"/>
    <col min="5" max="5" width="11.9140625" customWidth="1"/>
    <col min="6" max="6" width="15" customWidth="1"/>
    <col min="9" max="9" width="16.75" bestFit="1" customWidth="1"/>
    <col min="11" max="11" width="33.5" customWidth="1"/>
    <col min="12" max="12" width="15.9140625" customWidth="1"/>
  </cols>
  <sheetData>
    <row r="1" spans="1:6" x14ac:dyDescent="0.55000000000000004">
      <c r="A1" t="s">
        <v>1610</v>
      </c>
      <c r="B1" t="s">
        <v>1254</v>
      </c>
      <c r="C1" t="s">
        <v>3349</v>
      </c>
      <c r="D1" t="s">
        <v>3350</v>
      </c>
      <c r="E1" t="s">
        <v>1609</v>
      </c>
      <c r="F1" t="s">
        <v>1608</v>
      </c>
    </row>
    <row r="2" spans="1:6" x14ac:dyDescent="0.55000000000000004">
      <c r="A2" t="s">
        <v>1282</v>
      </c>
      <c r="B2" s="4" t="s">
        <v>1281</v>
      </c>
      <c r="C2" s="4" t="s">
        <v>3346</v>
      </c>
      <c r="D2" s="4" t="s">
        <v>3351</v>
      </c>
      <c r="E2">
        <v>3</v>
      </c>
      <c r="F2">
        <f t="shared" ref="F2:F28" si="0">E2/SUM($E$2:$E$28)</f>
        <v>8.0797199030433614E-4</v>
      </c>
    </row>
    <row r="3" spans="1:6" x14ac:dyDescent="0.55000000000000004">
      <c r="A3" t="s">
        <v>1282</v>
      </c>
      <c r="B3" s="4" t="s">
        <v>1282</v>
      </c>
      <c r="C3" s="4" t="s">
        <v>2531</v>
      </c>
      <c r="D3" s="4" t="s">
        <v>2531</v>
      </c>
      <c r="E3">
        <v>3410</v>
      </c>
      <c r="F3">
        <f t="shared" si="0"/>
        <v>0.91839482897926206</v>
      </c>
    </row>
    <row r="4" spans="1:6" x14ac:dyDescent="0.55000000000000004">
      <c r="A4" t="s">
        <v>1282</v>
      </c>
      <c r="B4" s="4" t="s">
        <v>1283</v>
      </c>
      <c r="C4" s="4" t="s">
        <v>2532</v>
      </c>
      <c r="D4" s="4" t="s">
        <v>3352</v>
      </c>
      <c r="E4">
        <v>10</v>
      </c>
      <c r="F4">
        <f t="shared" si="0"/>
        <v>2.6932399676811202E-3</v>
      </c>
    </row>
    <row r="5" spans="1:6" x14ac:dyDescent="0.55000000000000004">
      <c r="A5" t="s">
        <v>1282</v>
      </c>
      <c r="B5" s="4" t="s">
        <v>1284</v>
      </c>
      <c r="C5" s="4" t="s">
        <v>1734</v>
      </c>
      <c r="D5" s="4" t="s">
        <v>3353</v>
      </c>
      <c r="E5">
        <v>1</v>
      </c>
      <c r="F5">
        <f t="shared" si="0"/>
        <v>2.6932399676811203E-4</v>
      </c>
    </row>
    <row r="6" spans="1:6" x14ac:dyDescent="0.55000000000000004">
      <c r="A6" t="s">
        <v>1282</v>
      </c>
      <c r="B6" s="4" t="s">
        <v>1285</v>
      </c>
      <c r="C6" s="4" t="s">
        <v>1735</v>
      </c>
      <c r="D6" s="4" t="s">
        <v>3354</v>
      </c>
      <c r="E6">
        <v>2</v>
      </c>
      <c r="F6">
        <f t="shared" si="0"/>
        <v>5.3864799353622406E-4</v>
      </c>
    </row>
    <row r="7" spans="1:6" x14ac:dyDescent="0.55000000000000004">
      <c r="A7" t="s">
        <v>1282</v>
      </c>
      <c r="B7" s="4" t="s">
        <v>1286</v>
      </c>
      <c r="C7" s="4" t="s">
        <v>1736</v>
      </c>
      <c r="D7" s="4" t="s">
        <v>2574</v>
      </c>
      <c r="E7">
        <v>2</v>
      </c>
      <c r="F7">
        <f t="shared" si="0"/>
        <v>5.3864799353622406E-4</v>
      </c>
    </row>
    <row r="8" spans="1:6" x14ac:dyDescent="0.55000000000000004">
      <c r="A8" t="s">
        <v>1282</v>
      </c>
      <c r="B8" s="4" t="s">
        <v>1287</v>
      </c>
      <c r="C8" s="4" t="s">
        <v>1737</v>
      </c>
      <c r="D8" s="4" t="s">
        <v>2590</v>
      </c>
      <c r="E8">
        <v>27</v>
      </c>
      <c r="F8">
        <f t="shared" si="0"/>
        <v>7.2717479127390253E-3</v>
      </c>
    </row>
    <row r="9" spans="1:6" x14ac:dyDescent="0.55000000000000004">
      <c r="A9" t="s">
        <v>1282</v>
      </c>
      <c r="B9" s="4" t="s">
        <v>1288</v>
      </c>
      <c r="C9" s="4" t="s">
        <v>2533</v>
      </c>
      <c r="D9" s="4" t="s">
        <v>3355</v>
      </c>
      <c r="E9">
        <v>3</v>
      </c>
      <c r="F9">
        <f t="shared" si="0"/>
        <v>8.0797199030433614E-4</v>
      </c>
    </row>
    <row r="10" spans="1:6" x14ac:dyDescent="0.55000000000000004">
      <c r="A10" t="s">
        <v>1282</v>
      </c>
      <c r="B10" s="4" t="s">
        <v>1304</v>
      </c>
      <c r="C10" s="4" t="s">
        <v>2534</v>
      </c>
      <c r="D10" s="4" t="s">
        <v>1662</v>
      </c>
      <c r="E10">
        <v>1</v>
      </c>
      <c r="F10">
        <f t="shared" si="0"/>
        <v>2.6932399676811203E-4</v>
      </c>
    </row>
    <row r="11" spans="1:6" x14ac:dyDescent="0.55000000000000004">
      <c r="A11" t="s">
        <v>1282</v>
      </c>
      <c r="B11" s="4" t="s">
        <v>1260</v>
      </c>
      <c r="C11" s="4" t="s">
        <v>1749</v>
      </c>
      <c r="D11" s="4" t="s">
        <v>2728</v>
      </c>
      <c r="E11">
        <v>3</v>
      </c>
      <c r="F11">
        <f t="shared" si="0"/>
        <v>8.0797199030433614E-4</v>
      </c>
    </row>
    <row r="12" spans="1:6" x14ac:dyDescent="0.55000000000000004">
      <c r="A12" t="s">
        <v>1282</v>
      </c>
      <c r="B12" s="4" t="s">
        <v>1291</v>
      </c>
      <c r="C12" s="4" t="s">
        <v>1750</v>
      </c>
      <c r="D12" s="4" t="s">
        <v>2750</v>
      </c>
      <c r="E12">
        <v>12</v>
      </c>
      <c r="F12">
        <f t="shared" si="0"/>
        <v>3.2318879612173446E-3</v>
      </c>
    </row>
    <row r="13" spans="1:6" x14ac:dyDescent="0.55000000000000004">
      <c r="A13" t="s">
        <v>1282</v>
      </c>
      <c r="B13" s="4" t="s">
        <v>1261</v>
      </c>
      <c r="C13" s="4" t="s">
        <v>1751</v>
      </c>
      <c r="D13" s="4" t="s">
        <v>2783</v>
      </c>
      <c r="E13">
        <v>12</v>
      </c>
      <c r="F13">
        <f t="shared" si="0"/>
        <v>3.2318879612173446E-3</v>
      </c>
    </row>
    <row r="14" spans="1:6" x14ac:dyDescent="0.55000000000000004">
      <c r="A14" t="s">
        <v>1282</v>
      </c>
      <c r="B14" s="4" t="s">
        <v>1263</v>
      </c>
      <c r="C14" s="4" t="s">
        <v>1754</v>
      </c>
      <c r="D14" s="4" t="s">
        <v>2823</v>
      </c>
      <c r="E14">
        <v>17</v>
      </c>
      <c r="F14">
        <f t="shared" si="0"/>
        <v>4.5785079450579051E-3</v>
      </c>
    </row>
    <row r="15" spans="1:6" x14ac:dyDescent="0.55000000000000004">
      <c r="A15" t="s">
        <v>1282</v>
      </c>
      <c r="B15" s="4" t="s">
        <v>1293</v>
      </c>
      <c r="C15" s="4" t="s">
        <v>2535</v>
      </c>
      <c r="D15" s="4" t="s">
        <v>3356</v>
      </c>
      <c r="E15">
        <v>15</v>
      </c>
      <c r="F15">
        <f t="shared" si="0"/>
        <v>4.0398599515216807E-3</v>
      </c>
    </row>
    <row r="16" spans="1:6" x14ac:dyDescent="0.55000000000000004">
      <c r="A16" t="s">
        <v>1282</v>
      </c>
      <c r="B16" s="4" t="s">
        <v>1294</v>
      </c>
      <c r="C16" s="4" t="s">
        <v>2536</v>
      </c>
      <c r="D16" s="4" t="s">
        <v>3357</v>
      </c>
      <c r="E16">
        <v>2</v>
      </c>
      <c r="F16">
        <f t="shared" si="0"/>
        <v>5.3864799353622406E-4</v>
      </c>
    </row>
    <row r="17" spans="1:6" x14ac:dyDescent="0.55000000000000004">
      <c r="A17" t="s">
        <v>1282</v>
      </c>
      <c r="B17" s="4" t="s">
        <v>1295</v>
      </c>
      <c r="C17" s="4" t="s">
        <v>2537</v>
      </c>
      <c r="D17" s="4" t="s">
        <v>3358</v>
      </c>
      <c r="E17">
        <v>3</v>
      </c>
      <c r="F17">
        <f t="shared" si="0"/>
        <v>8.0797199030433614E-4</v>
      </c>
    </row>
    <row r="18" spans="1:6" x14ac:dyDescent="0.55000000000000004">
      <c r="A18" t="s">
        <v>1282</v>
      </c>
      <c r="B18" s="4" t="s">
        <v>1265</v>
      </c>
      <c r="C18" s="4" t="s">
        <v>1757</v>
      </c>
      <c r="D18" s="4" t="s">
        <v>2892</v>
      </c>
      <c r="E18">
        <v>47</v>
      </c>
      <c r="F18">
        <f t="shared" si="0"/>
        <v>1.2658227848101266E-2</v>
      </c>
    </row>
    <row r="19" spans="1:6" x14ac:dyDescent="0.55000000000000004">
      <c r="A19" t="s">
        <v>1282</v>
      </c>
      <c r="B19" s="4" t="s">
        <v>1266</v>
      </c>
      <c r="C19" s="4" t="s">
        <v>1758</v>
      </c>
      <c r="D19" s="4" t="s">
        <v>2918</v>
      </c>
      <c r="E19">
        <v>87</v>
      </c>
      <c r="F19">
        <f t="shared" si="0"/>
        <v>2.3431187718825748E-2</v>
      </c>
    </row>
    <row r="20" spans="1:6" x14ac:dyDescent="0.55000000000000004">
      <c r="A20" t="s">
        <v>1282</v>
      </c>
      <c r="B20" s="4" t="s">
        <v>1267</v>
      </c>
      <c r="C20" s="4" t="s">
        <v>1759</v>
      </c>
      <c r="D20" s="4" t="s">
        <v>2956</v>
      </c>
      <c r="E20">
        <v>1</v>
      </c>
      <c r="F20">
        <f t="shared" si="0"/>
        <v>2.6932399676811203E-4</v>
      </c>
    </row>
    <row r="21" spans="1:6" x14ac:dyDescent="0.55000000000000004">
      <c r="A21" t="s">
        <v>1282</v>
      </c>
      <c r="B21" s="4" t="s">
        <v>1356</v>
      </c>
      <c r="C21" s="4" t="s">
        <v>2538</v>
      </c>
      <c r="D21" s="4" t="s">
        <v>3359</v>
      </c>
      <c r="E21">
        <v>1</v>
      </c>
      <c r="F21">
        <f t="shared" si="0"/>
        <v>2.6932399676811203E-4</v>
      </c>
    </row>
    <row r="22" spans="1:6" x14ac:dyDescent="0.55000000000000004">
      <c r="A22" t="s">
        <v>1282</v>
      </c>
      <c r="B22" s="4" t="s">
        <v>1269</v>
      </c>
      <c r="C22" s="4" t="s">
        <v>1762</v>
      </c>
      <c r="D22" s="4" t="s">
        <v>3360</v>
      </c>
      <c r="E22">
        <v>1</v>
      </c>
      <c r="F22">
        <f t="shared" si="0"/>
        <v>2.6932399676811203E-4</v>
      </c>
    </row>
    <row r="23" spans="1:6" x14ac:dyDescent="0.55000000000000004">
      <c r="A23" t="s">
        <v>1282</v>
      </c>
      <c r="B23" s="4" t="s">
        <v>1270</v>
      </c>
      <c r="C23" s="4" t="s">
        <v>1763</v>
      </c>
      <c r="D23" s="4" t="s">
        <v>3027</v>
      </c>
      <c r="E23">
        <v>13</v>
      </c>
      <c r="F23">
        <f t="shared" si="0"/>
        <v>3.5012119579854563E-3</v>
      </c>
    </row>
    <row r="24" spans="1:6" x14ac:dyDescent="0.55000000000000004">
      <c r="A24" t="s">
        <v>1282</v>
      </c>
      <c r="B24" s="4" t="s">
        <v>1272</v>
      </c>
      <c r="C24" s="4" t="s">
        <v>1765</v>
      </c>
      <c r="D24" s="4" t="s">
        <v>3087</v>
      </c>
      <c r="E24">
        <v>4</v>
      </c>
      <c r="F24">
        <f t="shared" si="0"/>
        <v>1.0772959870724481E-3</v>
      </c>
    </row>
    <row r="25" spans="1:6" x14ac:dyDescent="0.55000000000000004">
      <c r="A25" t="s">
        <v>1282</v>
      </c>
      <c r="B25" s="4" t="s">
        <v>1273</v>
      </c>
      <c r="C25" s="4" t="s">
        <v>1768</v>
      </c>
      <c r="D25" s="4" t="s">
        <v>3160</v>
      </c>
      <c r="E25">
        <v>9</v>
      </c>
      <c r="F25">
        <f t="shared" si="0"/>
        <v>2.4239159709130084E-3</v>
      </c>
    </row>
    <row r="26" spans="1:6" x14ac:dyDescent="0.55000000000000004">
      <c r="A26" t="s">
        <v>1282</v>
      </c>
      <c r="B26" s="4" t="s">
        <v>1255</v>
      </c>
      <c r="C26" s="4" t="s">
        <v>2539</v>
      </c>
      <c r="D26" s="4" t="s">
        <v>1707</v>
      </c>
      <c r="E26">
        <v>14</v>
      </c>
      <c r="F26">
        <f t="shared" si="0"/>
        <v>3.7705359547535685E-3</v>
      </c>
    </row>
    <row r="27" spans="1:6" x14ac:dyDescent="0.55000000000000004">
      <c r="A27" t="s">
        <v>1282</v>
      </c>
      <c r="B27" s="4" t="s">
        <v>1296</v>
      </c>
      <c r="C27" s="4" t="s">
        <v>1769</v>
      </c>
      <c r="D27" s="4" t="s">
        <v>3361</v>
      </c>
      <c r="E27">
        <v>12</v>
      </c>
      <c r="F27">
        <f t="shared" si="0"/>
        <v>3.2318879612173446E-3</v>
      </c>
    </row>
    <row r="28" spans="1:6" x14ac:dyDescent="0.55000000000000004">
      <c r="A28" t="s">
        <v>1282</v>
      </c>
      <c r="B28" s="4" t="s">
        <v>1297</v>
      </c>
      <c r="C28" s="4" t="s">
        <v>2540</v>
      </c>
      <c r="D28" s="4" t="s">
        <v>3362</v>
      </c>
      <c r="E28">
        <v>1</v>
      </c>
      <c r="F28">
        <f t="shared" si="0"/>
        <v>2.6932399676811203E-4</v>
      </c>
    </row>
    <row r="29" spans="1:6" x14ac:dyDescent="0.55000000000000004">
      <c r="A29" t="s">
        <v>1299</v>
      </c>
      <c r="B29" s="4" t="s">
        <v>1299</v>
      </c>
      <c r="C29" s="4" t="s">
        <v>3347</v>
      </c>
      <c r="D29" s="4" t="s">
        <v>2541</v>
      </c>
      <c r="E29">
        <v>453</v>
      </c>
      <c r="F29">
        <f t="shared" ref="F29:F48" si="1">E29/SUM($E$29:$E$48)</f>
        <v>0.83888888888888891</v>
      </c>
    </row>
    <row r="30" spans="1:6" x14ac:dyDescent="0.55000000000000004">
      <c r="A30" t="s">
        <v>1299</v>
      </c>
      <c r="B30" s="4" t="s">
        <v>1300</v>
      </c>
      <c r="C30" s="4" t="s">
        <v>2542</v>
      </c>
      <c r="D30" s="4" t="s">
        <v>1617</v>
      </c>
      <c r="E30">
        <v>2</v>
      </c>
      <c r="F30">
        <f t="shared" si="1"/>
        <v>3.7037037037037038E-3</v>
      </c>
    </row>
    <row r="31" spans="1:6" x14ac:dyDescent="0.55000000000000004">
      <c r="A31" t="s">
        <v>1299</v>
      </c>
      <c r="B31" s="4" t="s">
        <v>1301</v>
      </c>
      <c r="C31" s="4" t="s">
        <v>1776</v>
      </c>
      <c r="D31" s="4" t="s">
        <v>3363</v>
      </c>
      <c r="E31">
        <v>2</v>
      </c>
      <c r="F31">
        <f t="shared" si="1"/>
        <v>3.7037037037037038E-3</v>
      </c>
    </row>
    <row r="32" spans="1:6" x14ac:dyDescent="0.55000000000000004">
      <c r="A32" t="s">
        <v>1299</v>
      </c>
      <c r="B32" s="4" t="s">
        <v>1302</v>
      </c>
      <c r="C32" s="4" t="s">
        <v>2543</v>
      </c>
      <c r="D32" s="4" t="s">
        <v>3364</v>
      </c>
      <c r="E32">
        <v>1</v>
      </c>
      <c r="F32">
        <f t="shared" si="1"/>
        <v>1.8518518518518519E-3</v>
      </c>
    </row>
    <row r="33" spans="1:6" x14ac:dyDescent="0.55000000000000004">
      <c r="A33" t="s">
        <v>1299</v>
      </c>
      <c r="B33" s="4" t="s">
        <v>1289</v>
      </c>
      <c r="C33" s="4" t="s">
        <v>2544</v>
      </c>
      <c r="D33" s="4" t="s">
        <v>3365</v>
      </c>
      <c r="E33">
        <v>7</v>
      </c>
      <c r="F33">
        <f t="shared" si="1"/>
        <v>1.2962962962962963E-2</v>
      </c>
    </row>
    <row r="34" spans="1:6" x14ac:dyDescent="0.55000000000000004">
      <c r="A34" t="s">
        <v>1299</v>
      </c>
      <c r="B34" s="4" t="s">
        <v>1305</v>
      </c>
      <c r="C34" s="4" t="s">
        <v>1785</v>
      </c>
      <c r="D34" s="4" t="s">
        <v>3366</v>
      </c>
      <c r="E34">
        <v>4</v>
      </c>
      <c r="F34">
        <f t="shared" si="1"/>
        <v>7.4074074074074077E-3</v>
      </c>
    </row>
    <row r="35" spans="1:6" x14ac:dyDescent="0.55000000000000004">
      <c r="A35" t="s">
        <v>1299</v>
      </c>
      <c r="B35" s="4" t="s">
        <v>1306</v>
      </c>
      <c r="C35" s="4" t="s">
        <v>1786</v>
      </c>
      <c r="D35" s="4" t="s">
        <v>3367</v>
      </c>
      <c r="E35">
        <v>8</v>
      </c>
      <c r="F35">
        <f t="shared" si="1"/>
        <v>1.4814814814814815E-2</v>
      </c>
    </row>
    <row r="36" spans="1:6" x14ac:dyDescent="0.55000000000000004">
      <c r="A36" t="s">
        <v>1299</v>
      </c>
      <c r="B36" s="4" t="s">
        <v>1258</v>
      </c>
      <c r="C36" s="4" t="s">
        <v>1787</v>
      </c>
      <c r="D36" s="4" t="s">
        <v>3368</v>
      </c>
      <c r="E36">
        <v>2</v>
      </c>
      <c r="F36">
        <f t="shared" si="1"/>
        <v>3.7037037037037038E-3</v>
      </c>
    </row>
    <row r="37" spans="1:6" x14ac:dyDescent="0.55000000000000004">
      <c r="A37" t="s">
        <v>1299</v>
      </c>
      <c r="B37" s="4" t="s">
        <v>1346</v>
      </c>
      <c r="C37" s="4" t="s">
        <v>2545</v>
      </c>
      <c r="D37" s="4" t="s">
        <v>3369</v>
      </c>
      <c r="E37">
        <v>1</v>
      </c>
      <c r="F37">
        <f t="shared" si="1"/>
        <v>1.8518518518518519E-3</v>
      </c>
    </row>
    <row r="38" spans="1:6" x14ac:dyDescent="0.55000000000000004">
      <c r="A38" t="s">
        <v>1299</v>
      </c>
      <c r="B38" s="4" t="s">
        <v>1307</v>
      </c>
      <c r="C38" s="4" t="s">
        <v>1790</v>
      </c>
      <c r="D38" s="4" t="s">
        <v>3370</v>
      </c>
      <c r="E38">
        <v>2</v>
      </c>
      <c r="F38">
        <f t="shared" si="1"/>
        <v>3.7037037037037038E-3</v>
      </c>
    </row>
    <row r="39" spans="1:6" x14ac:dyDescent="0.55000000000000004">
      <c r="A39" t="s">
        <v>1299</v>
      </c>
      <c r="B39" s="4" t="s">
        <v>1260</v>
      </c>
      <c r="C39" s="4" t="s">
        <v>1792</v>
      </c>
      <c r="D39" s="4" t="s">
        <v>2729</v>
      </c>
      <c r="E39">
        <v>6</v>
      </c>
      <c r="F39">
        <f t="shared" si="1"/>
        <v>1.1111111111111112E-2</v>
      </c>
    </row>
    <row r="40" spans="1:6" x14ac:dyDescent="0.55000000000000004">
      <c r="A40" t="s">
        <v>1299</v>
      </c>
      <c r="B40" s="4" t="s">
        <v>1611</v>
      </c>
      <c r="C40" s="4" t="s">
        <v>2546</v>
      </c>
      <c r="D40" s="4" t="s">
        <v>3371</v>
      </c>
      <c r="E40">
        <v>1</v>
      </c>
      <c r="F40">
        <f t="shared" si="1"/>
        <v>1.8518518518518519E-3</v>
      </c>
    </row>
    <row r="41" spans="1:6" x14ac:dyDescent="0.55000000000000004">
      <c r="A41" t="s">
        <v>1299</v>
      </c>
      <c r="B41" s="4" t="s">
        <v>1261</v>
      </c>
      <c r="C41" s="4" t="s">
        <v>1794</v>
      </c>
      <c r="D41" s="4" t="s">
        <v>3372</v>
      </c>
      <c r="E41">
        <v>1</v>
      </c>
      <c r="F41">
        <f t="shared" si="1"/>
        <v>1.8518518518518519E-3</v>
      </c>
    </row>
    <row r="42" spans="1:6" x14ac:dyDescent="0.55000000000000004">
      <c r="A42" t="s">
        <v>1299</v>
      </c>
      <c r="B42" s="4" t="s">
        <v>1308</v>
      </c>
      <c r="C42" s="4" t="s">
        <v>1795</v>
      </c>
      <c r="D42" s="4" t="s">
        <v>3373</v>
      </c>
      <c r="E42">
        <v>1</v>
      </c>
      <c r="F42">
        <f t="shared" si="1"/>
        <v>1.8518518518518519E-3</v>
      </c>
    </row>
    <row r="43" spans="1:6" x14ac:dyDescent="0.55000000000000004">
      <c r="A43" t="s">
        <v>1299</v>
      </c>
      <c r="B43" s="4" t="s">
        <v>1263</v>
      </c>
      <c r="C43" s="4" t="s">
        <v>1797</v>
      </c>
      <c r="D43" s="4" t="s">
        <v>3374</v>
      </c>
      <c r="E43">
        <v>3</v>
      </c>
      <c r="F43">
        <f t="shared" si="1"/>
        <v>5.5555555555555558E-3</v>
      </c>
    </row>
    <row r="44" spans="1:6" x14ac:dyDescent="0.55000000000000004">
      <c r="A44" t="s">
        <v>1299</v>
      </c>
      <c r="B44" s="4" t="s">
        <v>1271</v>
      </c>
      <c r="C44" s="4" t="s">
        <v>1807</v>
      </c>
      <c r="D44" s="4" t="s">
        <v>3058</v>
      </c>
      <c r="E44">
        <v>20</v>
      </c>
      <c r="F44">
        <f t="shared" si="1"/>
        <v>3.7037037037037035E-2</v>
      </c>
    </row>
    <row r="45" spans="1:6" x14ac:dyDescent="0.55000000000000004">
      <c r="A45" t="s">
        <v>1299</v>
      </c>
      <c r="B45" s="4" t="s">
        <v>1272</v>
      </c>
      <c r="C45" s="4" t="s">
        <v>1808</v>
      </c>
      <c r="D45" s="4" t="s">
        <v>3089</v>
      </c>
      <c r="E45">
        <v>2</v>
      </c>
      <c r="F45">
        <f t="shared" si="1"/>
        <v>3.7037037037037038E-3</v>
      </c>
    </row>
    <row r="46" spans="1:6" x14ac:dyDescent="0.55000000000000004">
      <c r="A46" t="s">
        <v>1299</v>
      </c>
      <c r="B46" s="4" t="s">
        <v>1255</v>
      </c>
      <c r="C46" s="4" t="s">
        <v>2547</v>
      </c>
      <c r="D46" s="4" t="s">
        <v>1708</v>
      </c>
      <c r="E46">
        <v>8</v>
      </c>
      <c r="F46">
        <f t="shared" si="1"/>
        <v>1.4814814814814815E-2</v>
      </c>
    </row>
    <row r="47" spans="1:6" x14ac:dyDescent="0.55000000000000004">
      <c r="A47" t="s">
        <v>1299</v>
      </c>
      <c r="B47" s="4" t="s">
        <v>1296</v>
      </c>
      <c r="C47" s="4" t="s">
        <v>1812</v>
      </c>
      <c r="D47" s="4" t="s">
        <v>3215</v>
      </c>
      <c r="E47">
        <v>13</v>
      </c>
      <c r="F47">
        <f t="shared" si="1"/>
        <v>2.4074074074074074E-2</v>
      </c>
    </row>
    <row r="48" spans="1:6" x14ac:dyDescent="0.55000000000000004">
      <c r="A48" t="s">
        <v>1299</v>
      </c>
      <c r="B48" s="4" t="s">
        <v>1311</v>
      </c>
      <c r="C48" s="4" t="s">
        <v>2548</v>
      </c>
      <c r="D48" s="4" t="s">
        <v>3375</v>
      </c>
      <c r="E48">
        <v>3</v>
      </c>
      <c r="F48">
        <f t="shared" si="1"/>
        <v>5.5555555555555558E-3</v>
      </c>
    </row>
    <row r="49" spans="1:6" x14ac:dyDescent="0.55000000000000004">
      <c r="A49" t="s">
        <v>1300</v>
      </c>
      <c r="B49" s="4" t="s">
        <v>1299</v>
      </c>
      <c r="C49" s="4" t="s">
        <v>1617</v>
      </c>
      <c r="D49" s="4" t="s">
        <v>2542</v>
      </c>
      <c r="E49">
        <v>3</v>
      </c>
      <c r="F49">
        <f t="shared" ref="F49:F64" si="2">E49/SUM($E$49:$E$64)</f>
        <v>4.2194092827004216E-3</v>
      </c>
    </row>
    <row r="50" spans="1:6" x14ac:dyDescent="0.55000000000000004">
      <c r="A50" t="s">
        <v>1300</v>
      </c>
      <c r="B50" s="4" t="s">
        <v>1300</v>
      </c>
      <c r="C50" s="4" t="s">
        <v>2549</v>
      </c>
      <c r="D50" s="4" t="s">
        <v>2549</v>
      </c>
      <c r="E50">
        <v>610</v>
      </c>
      <c r="F50">
        <f t="shared" si="2"/>
        <v>0.85794655414908583</v>
      </c>
    </row>
    <row r="51" spans="1:6" x14ac:dyDescent="0.55000000000000004">
      <c r="A51" t="s">
        <v>1300</v>
      </c>
      <c r="B51" s="4" t="s">
        <v>1301</v>
      </c>
      <c r="C51" s="4" t="s">
        <v>1619</v>
      </c>
      <c r="D51" s="4" t="s">
        <v>2554</v>
      </c>
      <c r="E51">
        <v>25</v>
      </c>
      <c r="F51">
        <f t="shared" si="2"/>
        <v>3.5161744022503515E-2</v>
      </c>
    </row>
    <row r="52" spans="1:6" x14ac:dyDescent="0.55000000000000004">
      <c r="A52" t="s">
        <v>1300</v>
      </c>
      <c r="B52" s="4" t="s">
        <v>1257</v>
      </c>
      <c r="C52" s="4" t="s">
        <v>1626</v>
      </c>
      <c r="D52" s="4" t="s">
        <v>3376</v>
      </c>
      <c r="E52">
        <v>5</v>
      </c>
      <c r="F52">
        <f t="shared" si="2"/>
        <v>7.0323488045007029E-3</v>
      </c>
    </row>
    <row r="53" spans="1:6" x14ac:dyDescent="0.55000000000000004">
      <c r="A53" t="s">
        <v>1300</v>
      </c>
      <c r="B53" s="4" t="s">
        <v>1289</v>
      </c>
      <c r="C53" s="4" t="s">
        <v>2550</v>
      </c>
      <c r="D53" s="4" t="s">
        <v>3377</v>
      </c>
      <c r="E53">
        <v>1</v>
      </c>
      <c r="F53">
        <f t="shared" si="2"/>
        <v>1.4064697609001407E-3</v>
      </c>
    </row>
    <row r="54" spans="1:6" x14ac:dyDescent="0.55000000000000004">
      <c r="A54" t="s">
        <v>1300</v>
      </c>
      <c r="B54" s="4" t="s">
        <v>1304</v>
      </c>
      <c r="C54" s="4" t="s">
        <v>1614</v>
      </c>
      <c r="D54" s="4" t="s">
        <v>2623</v>
      </c>
      <c r="E54">
        <v>2</v>
      </c>
      <c r="F54">
        <f t="shared" si="2"/>
        <v>2.8129395218002813E-3</v>
      </c>
    </row>
    <row r="55" spans="1:6" x14ac:dyDescent="0.55000000000000004">
      <c r="A55" t="s">
        <v>1300</v>
      </c>
      <c r="B55" s="4" t="s">
        <v>1258</v>
      </c>
      <c r="C55" s="4" t="s">
        <v>1630</v>
      </c>
      <c r="D55" s="4" t="s">
        <v>2667</v>
      </c>
      <c r="E55">
        <v>5</v>
      </c>
      <c r="F55">
        <f t="shared" si="2"/>
        <v>7.0323488045007029E-3</v>
      </c>
    </row>
    <row r="56" spans="1:6" x14ac:dyDescent="0.55000000000000004">
      <c r="A56" t="s">
        <v>1300</v>
      </c>
      <c r="B56" s="4" t="s">
        <v>1260</v>
      </c>
      <c r="C56" s="4" t="s">
        <v>1635</v>
      </c>
      <c r="D56" s="4" t="s">
        <v>2730</v>
      </c>
      <c r="E56">
        <v>1</v>
      </c>
      <c r="F56">
        <f t="shared" si="2"/>
        <v>1.4064697609001407E-3</v>
      </c>
    </row>
    <row r="57" spans="1:6" x14ac:dyDescent="0.55000000000000004">
      <c r="A57" t="s">
        <v>1300</v>
      </c>
      <c r="B57" s="4" t="s">
        <v>1261</v>
      </c>
      <c r="C57" s="4" t="s">
        <v>1637</v>
      </c>
      <c r="D57" s="4" t="s">
        <v>3378</v>
      </c>
      <c r="E57">
        <v>2</v>
      </c>
      <c r="F57">
        <f t="shared" si="2"/>
        <v>2.8129395218002813E-3</v>
      </c>
    </row>
    <row r="58" spans="1:6" x14ac:dyDescent="0.55000000000000004">
      <c r="A58" t="s">
        <v>1300</v>
      </c>
      <c r="B58" s="4" t="s">
        <v>1263</v>
      </c>
      <c r="C58" s="4" t="s">
        <v>1640</v>
      </c>
      <c r="D58" s="4" t="s">
        <v>2825</v>
      </c>
      <c r="E58">
        <v>2</v>
      </c>
      <c r="F58">
        <f t="shared" si="2"/>
        <v>2.8129395218002813E-3</v>
      </c>
    </row>
    <row r="59" spans="1:6" x14ac:dyDescent="0.55000000000000004">
      <c r="A59" t="s">
        <v>1300</v>
      </c>
      <c r="B59" s="4" t="s">
        <v>1268</v>
      </c>
      <c r="C59" s="4" t="s">
        <v>1646</v>
      </c>
      <c r="D59" s="4" t="s">
        <v>2979</v>
      </c>
      <c r="E59">
        <v>23</v>
      </c>
      <c r="F59">
        <f t="shared" si="2"/>
        <v>3.2348804500703238E-2</v>
      </c>
    </row>
    <row r="60" spans="1:6" x14ac:dyDescent="0.55000000000000004">
      <c r="A60" t="s">
        <v>1300</v>
      </c>
      <c r="B60" s="4" t="s">
        <v>1269</v>
      </c>
      <c r="C60" s="4" t="s">
        <v>1648</v>
      </c>
      <c r="D60" s="4" t="s">
        <v>3012</v>
      </c>
      <c r="E60">
        <v>1</v>
      </c>
      <c r="F60">
        <f t="shared" si="2"/>
        <v>1.4064697609001407E-3</v>
      </c>
    </row>
    <row r="61" spans="1:6" x14ac:dyDescent="0.55000000000000004">
      <c r="A61" t="s">
        <v>1300</v>
      </c>
      <c r="B61" s="4" t="s">
        <v>1315</v>
      </c>
      <c r="C61" s="4" t="s">
        <v>1652</v>
      </c>
      <c r="D61" s="4" t="s">
        <v>3132</v>
      </c>
      <c r="E61">
        <v>15</v>
      </c>
      <c r="F61">
        <f t="shared" si="2"/>
        <v>2.1097046413502109E-2</v>
      </c>
    </row>
    <row r="62" spans="1:6" x14ac:dyDescent="0.55000000000000004">
      <c r="A62" t="s">
        <v>1300</v>
      </c>
      <c r="B62" s="4" t="s">
        <v>1273</v>
      </c>
      <c r="C62" s="4" t="s">
        <v>1654</v>
      </c>
      <c r="D62" s="4" t="s">
        <v>3379</v>
      </c>
      <c r="E62">
        <v>2</v>
      </c>
      <c r="F62">
        <f t="shared" si="2"/>
        <v>2.8129395218002813E-3</v>
      </c>
    </row>
    <row r="63" spans="1:6" x14ac:dyDescent="0.55000000000000004">
      <c r="A63" t="s">
        <v>1300</v>
      </c>
      <c r="B63" s="4" t="s">
        <v>1255</v>
      </c>
      <c r="C63" s="4" t="s">
        <v>1615</v>
      </c>
      <c r="D63" s="4" t="s">
        <v>3190</v>
      </c>
      <c r="E63">
        <v>11</v>
      </c>
      <c r="F63">
        <f t="shared" si="2"/>
        <v>1.5471167369901548E-2</v>
      </c>
    </row>
    <row r="64" spans="1:6" x14ac:dyDescent="0.55000000000000004">
      <c r="A64" t="s">
        <v>1300</v>
      </c>
      <c r="B64" s="4" t="s">
        <v>1296</v>
      </c>
      <c r="C64" s="4" t="s">
        <v>1655</v>
      </c>
      <c r="D64" s="4" t="s">
        <v>3216</v>
      </c>
      <c r="E64">
        <v>3</v>
      </c>
      <c r="F64">
        <f t="shared" si="2"/>
        <v>4.2194092827004216E-3</v>
      </c>
    </row>
    <row r="65" spans="1:6" x14ac:dyDescent="0.55000000000000004">
      <c r="A65" t="s">
        <v>1317</v>
      </c>
      <c r="B65" s="4" t="s">
        <v>1299</v>
      </c>
      <c r="C65" s="4" t="s">
        <v>2551</v>
      </c>
      <c r="D65" s="4" t="s">
        <v>1775</v>
      </c>
      <c r="E65">
        <v>5</v>
      </c>
      <c r="F65">
        <f t="shared" ref="F65:F73" si="3">E65/SUM($E$65:$E$73)</f>
        <v>3.4411562284927736E-3</v>
      </c>
    </row>
    <row r="66" spans="1:6" x14ac:dyDescent="0.55000000000000004">
      <c r="A66" t="s">
        <v>1317</v>
      </c>
      <c r="B66" s="4" t="s">
        <v>1317</v>
      </c>
      <c r="C66" s="4" t="s">
        <v>2552</v>
      </c>
      <c r="D66" s="4" t="s">
        <v>2552</v>
      </c>
      <c r="E66">
        <v>1344</v>
      </c>
      <c r="F66">
        <f t="shared" si="3"/>
        <v>0.92498279421885754</v>
      </c>
    </row>
    <row r="67" spans="1:6" x14ac:dyDescent="0.55000000000000004">
      <c r="A67" t="s">
        <v>1317</v>
      </c>
      <c r="B67" s="4" t="s">
        <v>1256</v>
      </c>
      <c r="C67" s="4" t="s">
        <v>1824</v>
      </c>
      <c r="D67" s="4" t="s">
        <v>3380</v>
      </c>
      <c r="E67">
        <v>4</v>
      </c>
      <c r="F67">
        <f t="shared" si="3"/>
        <v>2.7529249827942187E-3</v>
      </c>
    </row>
    <row r="68" spans="1:6" x14ac:dyDescent="0.55000000000000004">
      <c r="A68" t="s">
        <v>1317</v>
      </c>
      <c r="B68" s="4" t="s">
        <v>1264</v>
      </c>
      <c r="C68" s="4" t="s">
        <v>1840</v>
      </c>
      <c r="D68" s="4" t="s">
        <v>2850</v>
      </c>
      <c r="E68">
        <v>8</v>
      </c>
      <c r="F68">
        <f t="shared" si="3"/>
        <v>5.5058499655884375E-3</v>
      </c>
    </row>
    <row r="69" spans="1:6" x14ac:dyDescent="0.55000000000000004">
      <c r="A69" t="s">
        <v>1317</v>
      </c>
      <c r="B69" s="4" t="s">
        <v>1271</v>
      </c>
      <c r="C69" s="4" t="s">
        <v>1849</v>
      </c>
      <c r="D69" s="4" t="s">
        <v>3060</v>
      </c>
      <c r="E69">
        <v>80</v>
      </c>
      <c r="F69">
        <f t="shared" si="3"/>
        <v>5.5058499655884378E-2</v>
      </c>
    </row>
    <row r="70" spans="1:6" x14ac:dyDescent="0.55000000000000004">
      <c r="A70" t="s">
        <v>1317</v>
      </c>
      <c r="B70" s="4" t="s">
        <v>1272</v>
      </c>
      <c r="C70" s="4" t="s">
        <v>1850</v>
      </c>
      <c r="D70" s="4" t="s">
        <v>3381</v>
      </c>
      <c r="E70">
        <v>6</v>
      </c>
      <c r="F70">
        <f t="shared" si="3"/>
        <v>4.1293874741913286E-3</v>
      </c>
    </row>
    <row r="71" spans="1:6" x14ac:dyDescent="0.55000000000000004">
      <c r="A71" t="s">
        <v>1317</v>
      </c>
      <c r="B71" s="4" t="s">
        <v>1315</v>
      </c>
      <c r="C71" s="4" t="s">
        <v>1851</v>
      </c>
      <c r="D71" s="4" t="s">
        <v>3382</v>
      </c>
      <c r="E71">
        <v>4</v>
      </c>
      <c r="F71">
        <f t="shared" si="3"/>
        <v>2.7529249827942187E-3</v>
      </c>
    </row>
    <row r="72" spans="1:6" x14ac:dyDescent="0.55000000000000004">
      <c r="A72" t="s">
        <v>1317</v>
      </c>
      <c r="B72" s="4" t="s">
        <v>1296</v>
      </c>
      <c r="C72" s="4" t="s">
        <v>1854</v>
      </c>
      <c r="D72" s="4" t="s">
        <v>3383</v>
      </c>
      <c r="E72">
        <v>1</v>
      </c>
      <c r="F72">
        <f t="shared" si="3"/>
        <v>6.8823124569855469E-4</v>
      </c>
    </row>
    <row r="73" spans="1:6" x14ac:dyDescent="0.55000000000000004">
      <c r="A73" t="s">
        <v>1317</v>
      </c>
      <c r="B73" s="4" t="s">
        <v>1319</v>
      </c>
      <c r="C73" s="4" t="s">
        <v>2553</v>
      </c>
      <c r="D73" s="4" t="s">
        <v>3384</v>
      </c>
      <c r="E73">
        <v>1</v>
      </c>
      <c r="F73">
        <f t="shared" si="3"/>
        <v>6.8823124569855469E-4</v>
      </c>
    </row>
    <row r="74" spans="1:6" x14ac:dyDescent="0.55000000000000004">
      <c r="A74" t="s">
        <v>1301</v>
      </c>
      <c r="B74" s="4" t="s">
        <v>1300</v>
      </c>
      <c r="C74" s="4" t="s">
        <v>2554</v>
      </c>
      <c r="D74" s="4" t="s">
        <v>1619</v>
      </c>
      <c r="E74">
        <v>68</v>
      </c>
      <c r="F74">
        <f t="shared" ref="F74:F83" si="4">E74/SUM($E$74:$E$83)</f>
        <v>0.15560640732265446</v>
      </c>
    </row>
    <row r="75" spans="1:6" x14ac:dyDescent="0.55000000000000004">
      <c r="A75" t="s">
        <v>1301</v>
      </c>
      <c r="B75" s="4" t="s">
        <v>1301</v>
      </c>
      <c r="C75" s="4" t="s">
        <v>2555</v>
      </c>
      <c r="D75" s="4" t="s">
        <v>2555</v>
      </c>
      <c r="E75">
        <v>343</v>
      </c>
      <c r="F75">
        <f t="shared" si="4"/>
        <v>0.78489702517162474</v>
      </c>
    </row>
    <row r="76" spans="1:6" x14ac:dyDescent="0.55000000000000004">
      <c r="A76" t="s">
        <v>1301</v>
      </c>
      <c r="B76" s="4" t="s">
        <v>1290</v>
      </c>
      <c r="C76" s="4" t="s">
        <v>1867</v>
      </c>
      <c r="D76" s="4" t="s">
        <v>3385</v>
      </c>
      <c r="E76">
        <v>6</v>
      </c>
      <c r="F76">
        <f t="shared" si="4"/>
        <v>1.3729977116704805E-2</v>
      </c>
    </row>
    <row r="77" spans="1:6" x14ac:dyDescent="0.55000000000000004">
      <c r="A77" t="s">
        <v>1301</v>
      </c>
      <c r="B77" s="4" t="s">
        <v>1305</v>
      </c>
      <c r="C77" s="4" t="s">
        <v>1868</v>
      </c>
      <c r="D77" s="4" t="s">
        <v>3386</v>
      </c>
      <c r="E77">
        <v>1</v>
      </c>
      <c r="F77">
        <f t="shared" si="4"/>
        <v>2.2883295194508009E-3</v>
      </c>
    </row>
    <row r="78" spans="1:6" x14ac:dyDescent="0.55000000000000004">
      <c r="A78" t="s">
        <v>1301</v>
      </c>
      <c r="B78" s="4" t="s">
        <v>1321</v>
      </c>
      <c r="C78" s="4" t="s">
        <v>1872</v>
      </c>
      <c r="D78" s="4" t="s">
        <v>3387</v>
      </c>
      <c r="E78">
        <v>1</v>
      </c>
      <c r="F78">
        <f t="shared" si="4"/>
        <v>2.2883295194508009E-3</v>
      </c>
    </row>
    <row r="79" spans="1:6" x14ac:dyDescent="0.55000000000000004">
      <c r="A79" t="s">
        <v>1301</v>
      </c>
      <c r="B79" s="4" t="s">
        <v>1263</v>
      </c>
      <c r="C79" s="4" t="s">
        <v>1880</v>
      </c>
      <c r="D79" s="4" t="s">
        <v>2826</v>
      </c>
      <c r="E79">
        <v>1</v>
      </c>
      <c r="F79">
        <f t="shared" si="4"/>
        <v>2.2883295194508009E-3</v>
      </c>
    </row>
    <row r="80" spans="1:6" x14ac:dyDescent="0.55000000000000004">
      <c r="A80" t="s">
        <v>1301</v>
      </c>
      <c r="B80" s="4" t="s">
        <v>1255</v>
      </c>
      <c r="C80" s="4" t="s">
        <v>2556</v>
      </c>
      <c r="D80" s="4" t="s">
        <v>1710</v>
      </c>
      <c r="E80">
        <v>1</v>
      </c>
      <c r="F80">
        <f t="shared" si="4"/>
        <v>2.2883295194508009E-3</v>
      </c>
    </row>
    <row r="81" spans="1:6" x14ac:dyDescent="0.55000000000000004">
      <c r="A81" t="s">
        <v>1301</v>
      </c>
      <c r="B81" s="4" t="s">
        <v>1296</v>
      </c>
      <c r="C81" s="4" t="s">
        <v>1895</v>
      </c>
      <c r="D81" s="4" t="s">
        <v>3217</v>
      </c>
      <c r="E81">
        <v>7</v>
      </c>
      <c r="F81">
        <f t="shared" si="4"/>
        <v>1.6018306636155607E-2</v>
      </c>
    </row>
    <row r="82" spans="1:6" x14ac:dyDescent="0.55000000000000004">
      <c r="A82" t="s">
        <v>1301</v>
      </c>
      <c r="B82" s="4" t="s">
        <v>1310</v>
      </c>
      <c r="C82" s="4" t="s">
        <v>2557</v>
      </c>
      <c r="D82" s="4" t="s">
        <v>3388</v>
      </c>
      <c r="E82">
        <v>2</v>
      </c>
      <c r="F82">
        <f t="shared" si="4"/>
        <v>4.5766590389016018E-3</v>
      </c>
    </row>
    <row r="83" spans="1:6" x14ac:dyDescent="0.55000000000000004">
      <c r="A83" t="s">
        <v>1301</v>
      </c>
      <c r="B83" s="4" t="s">
        <v>1323</v>
      </c>
      <c r="C83" s="4" t="s">
        <v>1899</v>
      </c>
      <c r="D83" s="4" t="s">
        <v>3389</v>
      </c>
      <c r="E83">
        <v>7</v>
      </c>
      <c r="F83">
        <f t="shared" si="4"/>
        <v>1.6018306636155607E-2</v>
      </c>
    </row>
    <row r="84" spans="1:6" x14ac:dyDescent="0.55000000000000004">
      <c r="A84" t="s">
        <v>1284</v>
      </c>
      <c r="B84" s="4" t="s">
        <v>1284</v>
      </c>
      <c r="C84" s="4" t="s">
        <v>2558</v>
      </c>
      <c r="D84" s="4" t="s">
        <v>2558</v>
      </c>
      <c r="E84">
        <v>6197</v>
      </c>
      <c r="F84">
        <f t="shared" ref="F84:F118" si="5">E84/SUM($E$84:$E$118)</f>
        <v>0.94279628784421121</v>
      </c>
    </row>
    <row r="85" spans="1:6" x14ac:dyDescent="0.55000000000000004">
      <c r="A85" t="s">
        <v>1284</v>
      </c>
      <c r="B85" s="4" t="s">
        <v>1285</v>
      </c>
      <c r="C85" s="4" t="s">
        <v>1901</v>
      </c>
      <c r="D85" s="4" t="s">
        <v>3390</v>
      </c>
      <c r="E85">
        <v>23</v>
      </c>
      <c r="F85">
        <f t="shared" si="5"/>
        <v>3.4991632435721893E-3</v>
      </c>
    </row>
    <row r="86" spans="1:6" x14ac:dyDescent="0.55000000000000004">
      <c r="A86" t="s">
        <v>1284</v>
      </c>
      <c r="B86" s="4" t="s">
        <v>1286</v>
      </c>
      <c r="C86" s="4" t="s">
        <v>1902</v>
      </c>
      <c r="D86" s="4" t="s">
        <v>2575</v>
      </c>
      <c r="E86">
        <v>1</v>
      </c>
      <c r="F86">
        <f t="shared" si="5"/>
        <v>1.5213753232922562E-4</v>
      </c>
    </row>
    <row r="87" spans="1:6" x14ac:dyDescent="0.55000000000000004">
      <c r="A87" t="s">
        <v>1284</v>
      </c>
      <c r="B87" s="4" t="s">
        <v>1333</v>
      </c>
      <c r="C87" s="4" t="s">
        <v>1904</v>
      </c>
      <c r="D87" s="4" t="s">
        <v>2582</v>
      </c>
      <c r="E87">
        <v>5</v>
      </c>
      <c r="F87">
        <f t="shared" si="5"/>
        <v>7.6068766164612809E-4</v>
      </c>
    </row>
    <row r="88" spans="1:6" x14ac:dyDescent="0.55000000000000004">
      <c r="A88" t="s">
        <v>1284</v>
      </c>
      <c r="B88" s="4" t="s">
        <v>1256</v>
      </c>
      <c r="C88" s="4" t="s">
        <v>1905</v>
      </c>
      <c r="D88" s="4" t="s">
        <v>2607</v>
      </c>
      <c r="E88">
        <v>7</v>
      </c>
      <c r="F88">
        <f t="shared" si="5"/>
        <v>1.0649627263045794E-3</v>
      </c>
    </row>
    <row r="89" spans="1:6" x14ac:dyDescent="0.55000000000000004">
      <c r="A89" t="s">
        <v>1284</v>
      </c>
      <c r="B89" s="4" t="s">
        <v>1289</v>
      </c>
      <c r="C89" s="4" t="s">
        <v>2559</v>
      </c>
      <c r="D89" s="4" t="s">
        <v>3391</v>
      </c>
      <c r="E89">
        <v>6</v>
      </c>
      <c r="F89">
        <f t="shared" si="5"/>
        <v>9.1282519397535371E-4</v>
      </c>
    </row>
    <row r="90" spans="1:6" x14ac:dyDescent="0.55000000000000004">
      <c r="A90" t="s">
        <v>1284</v>
      </c>
      <c r="B90" s="4" t="s">
        <v>1258</v>
      </c>
      <c r="C90" s="4" t="s">
        <v>1910</v>
      </c>
      <c r="D90" s="4" t="s">
        <v>3392</v>
      </c>
      <c r="E90">
        <v>2</v>
      </c>
      <c r="F90">
        <f t="shared" si="5"/>
        <v>3.0427506465845124E-4</v>
      </c>
    </row>
    <row r="91" spans="1:6" x14ac:dyDescent="0.55000000000000004">
      <c r="A91" t="s">
        <v>1284</v>
      </c>
      <c r="B91" s="4" t="s">
        <v>1321</v>
      </c>
      <c r="C91" s="4" t="s">
        <v>1912</v>
      </c>
      <c r="D91" s="4" t="s">
        <v>2691</v>
      </c>
      <c r="E91">
        <v>3</v>
      </c>
      <c r="F91">
        <f t="shared" si="5"/>
        <v>4.5641259698767686E-4</v>
      </c>
    </row>
    <row r="92" spans="1:6" x14ac:dyDescent="0.55000000000000004">
      <c r="A92" t="s">
        <v>1284</v>
      </c>
      <c r="B92" s="4" t="s">
        <v>1307</v>
      </c>
      <c r="C92" s="4" t="s">
        <v>1913</v>
      </c>
      <c r="D92" s="4" t="s">
        <v>2702</v>
      </c>
      <c r="E92">
        <v>1</v>
      </c>
      <c r="F92">
        <f t="shared" si="5"/>
        <v>1.5213753232922562E-4</v>
      </c>
    </row>
    <row r="93" spans="1:6" x14ac:dyDescent="0.55000000000000004">
      <c r="A93" t="s">
        <v>1284</v>
      </c>
      <c r="B93" s="4" t="s">
        <v>1260</v>
      </c>
      <c r="C93" s="4" t="s">
        <v>1915</v>
      </c>
      <c r="D93" s="4" t="s">
        <v>2732</v>
      </c>
      <c r="E93">
        <v>33</v>
      </c>
      <c r="F93">
        <f t="shared" si="5"/>
        <v>5.0205385668644457E-3</v>
      </c>
    </row>
    <row r="94" spans="1:6" x14ac:dyDescent="0.55000000000000004">
      <c r="A94" t="s">
        <v>1284</v>
      </c>
      <c r="B94" s="4" t="s">
        <v>1291</v>
      </c>
      <c r="C94" s="4" t="s">
        <v>1916</v>
      </c>
      <c r="D94" s="4" t="s">
        <v>2754</v>
      </c>
      <c r="E94">
        <v>3</v>
      </c>
      <c r="F94">
        <f t="shared" si="5"/>
        <v>4.5641259698767686E-4</v>
      </c>
    </row>
    <row r="95" spans="1:6" x14ac:dyDescent="0.55000000000000004">
      <c r="A95" t="s">
        <v>1284</v>
      </c>
      <c r="B95" s="4" t="s">
        <v>1261</v>
      </c>
      <c r="C95" s="4" t="s">
        <v>1917</v>
      </c>
      <c r="D95" s="4" t="s">
        <v>2787</v>
      </c>
      <c r="E95">
        <v>10</v>
      </c>
      <c r="F95">
        <f t="shared" si="5"/>
        <v>1.5213753232922562E-3</v>
      </c>
    </row>
    <row r="96" spans="1:6" x14ac:dyDescent="0.55000000000000004">
      <c r="A96" t="s">
        <v>1284</v>
      </c>
      <c r="B96" s="4" t="s">
        <v>1262</v>
      </c>
      <c r="C96" s="4" t="s">
        <v>1919</v>
      </c>
      <c r="D96" s="4" t="s">
        <v>2814</v>
      </c>
      <c r="E96">
        <v>34</v>
      </c>
      <c r="F96">
        <f t="shared" si="5"/>
        <v>5.1726760991936708E-3</v>
      </c>
    </row>
    <row r="97" spans="1:6" x14ac:dyDescent="0.55000000000000004">
      <c r="A97" t="s">
        <v>1284</v>
      </c>
      <c r="B97" s="4" t="s">
        <v>1325</v>
      </c>
      <c r="C97" s="4" t="s">
        <v>2560</v>
      </c>
      <c r="D97" s="4" t="s">
        <v>3393</v>
      </c>
      <c r="E97">
        <v>1</v>
      </c>
      <c r="F97">
        <f t="shared" si="5"/>
        <v>1.5213753232922562E-4</v>
      </c>
    </row>
    <row r="98" spans="1:6" x14ac:dyDescent="0.55000000000000004">
      <c r="A98" t="s">
        <v>1284</v>
      </c>
      <c r="B98" s="4" t="s">
        <v>1263</v>
      </c>
      <c r="C98" s="4" t="s">
        <v>1920</v>
      </c>
      <c r="D98" s="4" t="s">
        <v>2827</v>
      </c>
      <c r="E98">
        <v>17</v>
      </c>
      <c r="F98">
        <f t="shared" si="5"/>
        <v>2.5863380495968354E-3</v>
      </c>
    </row>
    <row r="99" spans="1:6" x14ac:dyDescent="0.55000000000000004">
      <c r="A99" t="s">
        <v>1284</v>
      </c>
      <c r="B99" s="4" t="s">
        <v>1264</v>
      </c>
      <c r="C99" s="4" t="s">
        <v>1921</v>
      </c>
      <c r="D99" s="4" t="s">
        <v>2851</v>
      </c>
      <c r="E99">
        <v>36</v>
      </c>
      <c r="F99">
        <f t="shared" si="5"/>
        <v>5.4769511638521227E-3</v>
      </c>
    </row>
    <row r="100" spans="1:6" x14ac:dyDescent="0.55000000000000004">
      <c r="A100" t="s">
        <v>1284</v>
      </c>
      <c r="B100" s="4" t="s">
        <v>1309</v>
      </c>
      <c r="C100" s="4" t="s">
        <v>1922</v>
      </c>
      <c r="D100" s="4" t="s">
        <v>2874</v>
      </c>
      <c r="E100">
        <v>33</v>
      </c>
      <c r="F100">
        <f t="shared" si="5"/>
        <v>5.0205385668644457E-3</v>
      </c>
    </row>
    <row r="101" spans="1:6" x14ac:dyDescent="0.55000000000000004">
      <c r="A101" t="s">
        <v>1284</v>
      </c>
      <c r="B101" s="4" t="s">
        <v>1294</v>
      </c>
      <c r="C101" s="4" t="s">
        <v>2561</v>
      </c>
      <c r="D101" s="4" t="s">
        <v>3394</v>
      </c>
      <c r="E101">
        <v>1</v>
      </c>
      <c r="F101">
        <f t="shared" si="5"/>
        <v>1.5213753232922562E-4</v>
      </c>
    </row>
    <row r="102" spans="1:6" x14ac:dyDescent="0.55000000000000004">
      <c r="A102" t="s">
        <v>1284</v>
      </c>
      <c r="B102" s="4" t="s">
        <v>1295</v>
      </c>
      <c r="C102" s="4" t="s">
        <v>2562</v>
      </c>
      <c r="D102" s="4" t="s">
        <v>3395</v>
      </c>
      <c r="E102">
        <v>1</v>
      </c>
      <c r="F102">
        <f t="shared" si="5"/>
        <v>1.5213753232922562E-4</v>
      </c>
    </row>
    <row r="103" spans="1:6" x14ac:dyDescent="0.55000000000000004">
      <c r="A103" t="s">
        <v>1284</v>
      </c>
      <c r="B103" s="4" t="s">
        <v>1265</v>
      </c>
      <c r="C103" s="4" t="s">
        <v>1923</v>
      </c>
      <c r="D103" s="4" t="s">
        <v>2897</v>
      </c>
      <c r="E103">
        <v>8</v>
      </c>
      <c r="F103">
        <f t="shared" si="5"/>
        <v>1.217100258633805E-3</v>
      </c>
    </row>
    <row r="104" spans="1:6" x14ac:dyDescent="0.55000000000000004">
      <c r="A104" t="s">
        <v>1284</v>
      </c>
      <c r="B104" s="4" t="s">
        <v>1266</v>
      </c>
      <c r="C104" s="4" t="s">
        <v>1924</v>
      </c>
      <c r="D104" s="4" t="s">
        <v>2922</v>
      </c>
      <c r="E104">
        <v>13</v>
      </c>
      <c r="F104">
        <f t="shared" si="5"/>
        <v>1.9777879202799329E-3</v>
      </c>
    </row>
    <row r="105" spans="1:6" x14ac:dyDescent="0.55000000000000004">
      <c r="A105" t="s">
        <v>1284</v>
      </c>
      <c r="B105" s="4" t="s">
        <v>1268</v>
      </c>
      <c r="C105" s="4" t="s">
        <v>1926</v>
      </c>
      <c r="D105" s="4" t="s">
        <v>2980</v>
      </c>
      <c r="E105">
        <v>42</v>
      </c>
      <c r="F105">
        <f t="shared" si="5"/>
        <v>6.3897763578274758E-3</v>
      </c>
    </row>
    <row r="106" spans="1:6" x14ac:dyDescent="0.55000000000000004">
      <c r="A106" t="s">
        <v>1284</v>
      </c>
      <c r="B106" s="4" t="s">
        <v>1269</v>
      </c>
      <c r="C106" s="4" t="s">
        <v>1928</v>
      </c>
      <c r="D106" s="4" t="s">
        <v>3396</v>
      </c>
      <c r="E106">
        <v>1</v>
      </c>
      <c r="F106">
        <f t="shared" si="5"/>
        <v>1.5213753232922562E-4</v>
      </c>
    </row>
    <row r="107" spans="1:6" x14ac:dyDescent="0.55000000000000004">
      <c r="A107" t="s">
        <v>1284</v>
      </c>
      <c r="B107" s="4" t="s">
        <v>1270</v>
      </c>
      <c r="C107" s="4" t="s">
        <v>1929</v>
      </c>
      <c r="D107" s="4" t="s">
        <v>3029</v>
      </c>
      <c r="E107">
        <v>17</v>
      </c>
      <c r="F107">
        <f t="shared" si="5"/>
        <v>2.5863380495968354E-3</v>
      </c>
    </row>
    <row r="108" spans="1:6" x14ac:dyDescent="0.55000000000000004">
      <c r="A108" t="s">
        <v>1284</v>
      </c>
      <c r="B108" s="4" t="s">
        <v>1272</v>
      </c>
      <c r="C108" s="4" t="s">
        <v>1931</v>
      </c>
      <c r="D108" s="4" t="s">
        <v>3091</v>
      </c>
      <c r="E108">
        <v>17</v>
      </c>
      <c r="F108">
        <f t="shared" si="5"/>
        <v>2.5863380495968354E-3</v>
      </c>
    </row>
    <row r="109" spans="1:6" x14ac:dyDescent="0.55000000000000004">
      <c r="A109" t="s">
        <v>1284</v>
      </c>
      <c r="B109" s="4" t="s">
        <v>1315</v>
      </c>
      <c r="C109" s="4" t="s">
        <v>1932</v>
      </c>
      <c r="D109" s="4" t="s">
        <v>3133</v>
      </c>
      <c r="E109">
        <v>35</v>
      </c>
      <c r="F109">
        <f t="shared" si="5"/>
        <v>5.3248136315228968E-3</v>
      </c>
    </row>
    <row r="110" spans="1:6" x14ac:dyDescent="0.55000000000000004">
      <c r="A110" t="s">
        <v>1284</v>
      </c>
      <c r="B110" s="4" t="s">
        <v>1255</v>
      </c>
      <c r="C110" s="4" t="s">
        <v>2563</v>
      </c>
      <c r="D110" s="4" t="s">
        <v>1711</v>
      </c>
      <c r="E110">
        <v>6</v>
      </c>
      <c r="F110">
        <f t="shared" si="5"/>
        <v>9.1282519397535371E-4</v>
      </c>
    </row>
    <row r="111" spans="1:6" x14ac:dyDescent="0.55000000000000004">
      <c r="A111" t="s">
        <v>1284</v>
      </c>
      <c r="B111" s="4" t="s">
        <v>1296</v>
      </c>
      <c r="C111" s="4" t="s">
        <v>1935</v>
      </c>
      <c r="D111" s="4" t="s">
        <v>3218</v>
      </c>
      <c r="E111">
        <v>5</v>
      </c>
      <c r="F111">
        <f t="shared" si="5"/>
        <v>7.6068766164612809E-4</v>
      </c>
    </row>
    <row r="112" spans="1:6" x14ac:dyDescent="0.55000000000000004">
      <c r="A112" t="s">
        <v>1284</v>
      </c>
      <c r="B112" s="4" t="s">
        <v>1318</v>
      </c>
      <c r="C112" s="4" t="s">
        <v>2564</v>
      </c>
      <c r="D112" s="4" t="s">
        <v>3397</v>
      </c>
      <c r="E112">
        <v>2</v>
      </c>
      <c r="F112">
        <f t="shared" si="5"/>
        <v>3.0427506465845124E-4</v>
      </c>
    </row>
    <row r="113" spans="1:6" x14ac:dyDescent="0.55000000000000004">
      <c r="A113" t="s">
        <v>1284</v>
      </c>
      <c r="B113" s="4" t="s">
        <v>1326</v>
      </c>
      <c r="C113" s="4" t="s">
        <v>1937</v>
      </c>
      <c r="D113" s="4" t="s">
        <v>3285</v>
      </c>
      <c r="E113">
        <v>3</v>
      </c>
      <c r="F113">
        <f t="shared" si="5"/>
        <v>4.5641259698767686E-4</v>
      </c>
    </row>
    <row r="114" spans="1:6" x14ac:dyDescent="0.55000000000000004">
      <c r="A114" t="s">
        <v>1284</v>
      </c>
      <c r="B114" s="4" t="s">
        <v>1332</v>
      </c>
      <c r="C114" s="4" t="s">
        <v>2565</v>
      </c>
      <c r="D114" s="4" t="s">
        <v>3398</v>
      </c>
      <c r="E114">
        <v>1</v>
      </c>
      <c r="F114">
        <f t="shared" si="5"/>
        <v>1.5213753232922562E-4</v>
      </c>
    </row>
    <row r="115" spans="1:6" x14ac:dyDescent="0.55000000000000004">
      <c r="A115" t="s">
        <v>1284</v>
      </c>
      <c r="B115" s="4" t="s">
        <v>1310</v>
      </c>
      <c r="C115" s="4" t="s">
        <v>2566</v>
      </c>
      <c r="D115" s="4" t="s">
        <v>3399</v>
      </c>
      <c r="E115">
        <v>1</v>
      </c>
      <c r="F115">
        <f t="shared" si="5"/>
        <v>1.5213753232922562E-4</v>
      </c>
    </row>
    <row r="116" spans="1:6" x14ac:dyDescent="0.55000000000000004">
      <c r="A116" t="s">
        <v>1284</v>
      </c>
      <c r="B116" s="4" t="s">
        <v>1327</v>
      </c>
      <c r="C116" s="4" t="s">
        <v>2567</v>
      </c>
      <c r="D116" s="4" t="s">
        <v>3400</v>
      </c>
      <c r="E116">
        <v>3</v>
      </c>
      <c r="F116">
        <f t="shared" si="5"/>
        <v>4.5641259698767686E-4</v>
      </c>
    </row>
    <row r="117" spans="1:6" x14ac:dyDescent="0.55000000000000004">
      <c r="A117" t="s">
        <v>1284</v>
      </c>
      <c r="B117" s="4" t="s">
        <v>1328</v>
      </c>
      <c r="C117" s="4" t="s">
        <v>2568</v>
      </c>
      <c r="D117" s="4" t="s">
        <v>3401</v>
      </c>
      <c r="E117">
        <v>1</v>
      </c>
      <c r="F117">
        <f t="shared" si="5"/>
        <v>1.5213753232922562E-4</v>
      </c>
    </row>
    <row r="118" spans="1:6" x14ac:dyDescent="0.55000000000000004">
      <c r="A118" t="s">
        <v>1284</v>
      </c>
      <c r="B118" s="4" t="s">
        <v>1329</v>
      </c>
      <c r="C118" s="4" t="s">
        <v>1938</v>
      </c>
      <c r="D118" s="4" t="s">
        <v>3306</v>
      </c>
      <c r="E118">
        <v>4</v>
      </c>
      <c r="F118">
        <f t="shared" si="5"/>
        <v>6.0855012931690248E-4</v>
      </c>
    </row>
    <row r="119" spans="1:6" x14ac:dyDescent="0.55000000000000004">
      <c r="A119" t="s">
        <v>1285</v>
      </c>
      <c r="B119" s="4" t="s">
        <v>1285</v>
      </c>
      <c r="C119" s="4" t="s">
        <v>2569</v>
      </c>
      <c r="D119" s="4" t="s">
        <v>2569</v>
      </c>
      <c r="E119">
        <v>6403</v>
      </c>
      <c r="F119">
        <f t="shared" ref="F119:F134" si="6">E119/SUM($E$119:$E$134)</f>
        <v>0.97073984232868404</v>
      </c>
    </row>
    <row r="120" spans="1:6" x14ac:dyDescent="0.55000000000000004">
      <c r="A120" t="s">
        <v>1285</v>
      </c>
      <c r="B120" s="4" t="s">
        <v>1286</v>
      </c>
      <c r="C120" s="4" t="s">
        <v>1941</v>
      </c>
      <c r="D120" s="4" t="s">
        <v>2576</v>
      </c>
      <c r="E120">
        <v>8</v>
      </c>
      <c r="F120">
        <f t="shared" si="6"/>
        <v>1.2128562765312311E-3</v>
      </c>
    </row>
    <row r="121" spans="1:6" x14ac:dyDescent="0.55000000000000004">
      <c r="A121" t="s">
        <v>1285</v>
      </c>
      <c r="B121" s="4" t="s">
        <v>1259</v>
      </c>
      <c r="C121" s="4" t="s">
        <v>1950</v>
      </c>
      <c r="D121" s="4" t="s">
        <v>2680</v>
      </c>
      <c r="E121">
        <v>8</v>
      </c>
      <c r="F121">
        <f t="shared" si="6"/>
        <v>1.2128562765312311E-3</v>
      </c>
    </row>
    <row r="122" spans="1:6" x14ac:dyDescent="0.55000000000000004">
      <c r="A122" t="s">
        <v>1285</v>
      </c>
      <c r="B122" s="4" t="s">
        <v>1260</v>
      </c>
      <c r="C122" s="4" t="s">
        <v>1954</v>
      </c>
      <c r="D122" s="4" t="s">
        <v>2734</v>
      </c>
      <c r="E122">
        <v>5</v>
      </c>
      <c r="F122">
        <f t="shared" si="6"/>
        <v>7.5803517283201942E-4</v>
      </c>
    </row>
    <row r="123" spans="1:6" x14ac:dyDescent="0.55000000000000004">
      <c r="A123" t="s">
        <v>1285</v>
      </c>
      <c r="B123" s="4" t="s">
        <v>1261</v>
      </c>
      <c r="C123" s="4" t="s">
        <v>1956</v>
      </c>
      <c r="D123" s="4" t="s">
        <v>2788</v>
      </c>
      <c r="E123">
        <v>28</v>
      </c>
      <c r="F123">
        <f t="shared" si="6"/>
        <v>4.2449969678593083E-3</v>
      </c>
    </row>
    <row r="124" spans="1:6" x14ac:dyDescent="0.55000000000000004">
      <c r="A124" t="s">
        <v>1285</v>
      </c>
      <c r="B124" s="4" t="s">
        <v>1325</v>
      </c>
      <c r="C124" s="4" t="s">
        <v>2570</v>
      </c>
      <c r="D124" s="4" t="s">
        <v>3402</v>
      </c>
      <c r="E124">
        <v>1</v>
      </c>
      <c r="F124">
        <f t="shared" si="6"/>
        <v>1.5160703456640388E-4</v>
      </c>
    </row>
    <row r="125" spans="1:6" x14ac:dyDescent="0.55000000000000004">
      <c r="A125" t="s">
        <v>1285</v>
      </c>
      <c r="B125" s="4" t="s">
        <v>1263</v>
      </c>
      <c r="C125" s="4" t="s">
        <v>1959</v>
      </c>
      <c r="D125" s="4" t="s">
        <v>2828</v>
      </c>
      <c r="E125">
        <v>34</v>
      </c>
      <c r="F125">
        <f t="shared" si="6"/>
        <v>5.1546391752577319E-3</v>
      </c>
    </row>
    <row r="126" spans="1:6" x14ac:dyDescent="0.55000000000000004">
      <c r="A126" t="s">
        <v>1285</v>
      </c>
      <c r="B126" s="4" t="s">
        <v>1309</v>
      </c>
      <c r="C126" s="4" t="s">
        <v>1961</v>
      </c>
      <c r="D126" s="4" t="s">
        <v>2876</v>
      </c>
      <c r="E126">
        <v>1</v>
      </c>
      <c r="F126">
        <f t="shared" si="6"/>
        <v>1.5160703456640388E-4</v>
      </c>
    </row>
    <row r="127" spans="1:6" x14ac:dyDescent="0.55000000000000004">
      <c r="A127" t="s">
        <v>1285</v>
      </c>
      <c r="B127" s="4" t="s">
        <v>1265</v>
      </c>
      <c r="C127" s="4" t="s">
        <v>1962</v>
      </c>
      <c r="D127" s="4" t="s">
        <v>2898</v>
      </c>
      <c r="E127">
        <v>4</v>
      </c>
      <c r="F127">
        <f t="shared" si="6"/>
        <v>6.0642813826561554E-4</v>
      </c>
    </row>
    <row r="128" spans="1:6" x14ac:dyDescent="0.55000000000000004">
      <c r="A128" t="s">
        <v>1285</v>
      </c>
      <c r="B128" s="4" t="s">
        <v>1268</v>
      </c>
      <c r="C128" s="4" t="s">
        <v>1965</v>
      </c>
      <c r="D128" s="4" t="s">
        <v>2981</v>
      </c>
      <c r="E128">
        <v>25</v>
      </c>
      <c r="F128">
        <f t="shared" si="6"/>
        <v>3.790175864160097E-3</v>
      </c>
    </row>
    <row r="129" spans="1:6" x14ac:dyDescent="0.55000000000000004">
      <c r="A129" t="s">
        <v>1285</v>
      </c>
      <c r="B129" s="4" t="s">
        <v>1269</v>
      </c>
      <c r="C129" s="4" t="s">
        <v>1967</v>
      </c>
      <c r="D129" s="4" t="s">
        <v>3013</v>
      </c>
      <c r="E129">
        <v>23</v>
      </c>
      <c r="F129">
        <f t="shared" si="6"/>
        <v>3.4869617950272895E-3</v>
      </c>
    </row>
    <row r="130" spans="1:6" x14ac:dyDescent="0.55000000000000004">
      <c r="A130" t="s">
        <v>1285</v>
      </c>
      <c r="B130" s="4" t="s">
        <v>1270</v>
      </c>
      <c r="C130" s="4" t="s">
        <v>1968</v>
      </c>
      <c r="D130" s="4" t="s">
        <v>3031</v>
      </c>
      <c r="E130">
        <v>18</v>
      </c>
      <c r="F130">
        <f t="shared" si="6"/>
        <v>2.7289266221952697E-3</v>
      </c>
    </row>
    <row r="131" spans="1:6" x14ac:dyDescent="0.55000000000000004">
      <c r="A131" t="s">
        <v>1285</v>
      </c>
      <c r="B131" s="4" t="s">
        <v>1272</v>
      </c>
      <c r="C131" s="4" t="s">
        <v>1970</v>
      </c>
      <c r="D131" s="4" t="s">
        <v>3092</v>
      </c>
      <c r="E131">
        <v>3</v>
      </c>
      <c r="F131">
        <f t="shared" si="6"/>
        <v>4.5482110369921165E-4</v>
      </c>
    </row>
    <row r="132" spans="1:6" x14ac:dyDescent="0.55000000000000004">
      <c r="A132" t="s">
        <v>1285</v>
      </c>
      <c r="B132" s="4" t="s">
        <v>1296</v>
      </c>
      <c r="C132" s="4" t="s">
        <v>1974</v>
      </c>
      <c r="D132" s="4" t="s">
        <v>3219</v>
      </c>
      <c r="E132">
        <v>17</v>
      </c>
      <c r="F132">
        <f t="shared" si="6"/>
        <v>2.5773195876288659E-3</v>
      </c>
    </row>
    <row r="133" spans="1:6" x14ac:dyDescent="0.55000000000000004">
      <c r="A133" t="s">
        <v>1285</v>
      </c>
      <c r="B133" s="4" t="s">
        <v>1366</v>
      </c>
      <c r="C133" s="4" t="s">
        <v>2571</v>
      </c>
      <c r="D133" s="4" t="s">
        <v>3403</v>
      </c>
      <c r="E133">
        <v>1</v>
      </c>
      <c r="F133">
        <f t="shared" si="6"/>
        <v>1.5160703456640388E-4</v>
      </c>
    </row>
    <row r="134" spans="1:6" x14ac:dyDescent="0.55000000000000004">
      <c r="A134" t="s">
        <v>1285</v>
      </c>
      <c r="B134" s="4" t="s">
        <v>1332</v>
      </c>
      <c r="C134" s="4" t="s">
        <v>2572</v>
      </c>
      <c r="D134" s="4" t="s">
        <v>3404</v>
      </c>
      <c r="E134">
        <v>17</v>
      </c>
      <c r="F134">
        <f t="shared" si="6"/>
        <v>2.5773195876288659E-3</v>
      </c>
    </row>
    <row r="135" spans="1:6" x14ac:dyDescent="0.55000000000000004">
      <c r="A135" t="s">
        <v>1286</v>
      </c>
      <c r="B135" s="4" t="s">
        <v>1281</v>
      </c>
      <c r="C135" s="4" t="s">
        <v>2573</v>
      </c>
      <c r="D135" s="4" t="s">
        <v>3405</v>
      </c>
      <c r="E135">
        <v>2</v>
      </c>
      <c r="F135">
        <f t="shared" ref="F135:F161" si="7">E135/SUM($E$135:$E$161)</f>
        <v>2.4044241404183698E-4</v>
      </c>
    </row>
    <row r="136" spans="1:6" x14ac:dyDescent="0.55000000000000004">
      <c r="A136" t="s">
        <v>1286</v>
      </c>
      <c r="B136" s="4" t="s">
        <v>1282</v>
      </c>
      <c r="C136" s="4" t="s">
        <v>2574</v>
      </c>
      <c r="D136" s="4" t="s">
        <v>1736</v>
      </c>
      <c r="E136">
        <v>3</v>
      </c>
      <c r="F136">
        <f t="shared" si="7"/>
        <v>3.6066362106275548E-4</v>
      </c>
    </row>
    <row r="137" spans="1:6" x14ac:dyDescent="0.55000000000000004">
      <c r="A137" t="s">
        <v>1286</v>
      </c>
      <c r="B137" s="4" t="s">
        <v>1284</v>
      </c>
      <c r="C137" s="4" t="s">
        <v>2575</v>
      </c>
      <c r="D137" s="4" t="s">
        <v>1902</v>
      </c>
      <c r="E137">
        <v>15</v>
      </c>
      <c r="F137">
        <f t="shared" si="7"/>
        <v>1.8033181053137774E-3</v>
      </c>
    </row>
    <row r="138" spans="1:6" x14ac:dyDescent="0.55000000000000004">
      <c r="A138" t="s">
        <v>1286</v>
      </c>
      <c r="B138" s="4" t="s">
        <v>1285</v>
      </c>
      <c r="C138" s="4" t="s">
        <v>2576</v>
      </c>
      <c r="D138" s="4" t="s">
        <v>1941</v>
      </c>
      <c r="E138">
        <v>6</v>
      </c>
      <c r="F138">
        <f t="shared" si="7"/>
        <v>7.2132724212551095E-4</v>
      </c>
    </row>
    <row r="139" spans="1:6" x14ac:dyDescent="0.55000000000000004">
      <c r="A139" t="s">
        <v>1286</v>
      </c>
      <c r="B139" s="4" t="s">
        <v>1286</v>
      </c>
      <c r="C139" s="4" t="s">
        <v>2577</v>
      </c>
      <c r="D139" s="4" t="s">
        <v>2577</v>
      </c>
      <c r="E139">
        <v>7790</v>
      </c>
      <c r="F139">
        <f t="shared" si="7"/>
        <v>0.93652320269295508</v>
      </c>
    </row>
    <row r="140" spans="1:6" x14ac:dyDescent="0.55000000000000004">
      <c r="A140" t="s">
        <v>1286</v>
      </c>
      <c r="B140" s="4" t="s">
        <v>1333</v>
      </c>
      <c r="C140" s="4" t="s">
        <v>1981</v>
      </c>
      <c r="D140" s="4" t="s">
        <v>2584</v>
      </c>
      <c r="E140">
        <v>28</v>
      </c>
      <c r="F140">
        <f t="shared" si="7"/>
        <v>3.3661937965857179E-3</v>
      </c>
    </row>
    <row r="141" spans="1:6" x14ac:dyDescent="0.55000000000000004">
      <c r="A141" t="s">
        <v>1286</v>
      </c>
      <c r="B141" s="4" t="s">
        <v>1287</v>
      </c>
      <c r="C141" s="4" t="s">
        <v>1980</v>
      </c>
      <c r="D141" s="4" t="s">
        <v>2593</v>
      </c>
      <c r="E141">
        <v>13</v>
      </c>
      <c r="F141">
        <f t="shared" si="7"/>
        <v>1.5628756912719403E-3</v>
      </c>
    </row>
    <row r="142" spans="1:6" x14ac:dyDescent="0.55000000000000004">
      <c r="A142" t="s">
        <v>1286</v>
      </c>
      <c r="B142" s="4" t="s">
        <v>1335</v>
      </c>
      <c r="C142" s="4" t="s">
        <v>2578</v>
      </c>
      <c r="D142" s="4" t="s">
        <v>3406</v>
      </c>
      <c r="E142">
        <v>3</v>
      </c>
      <c r="F142">
        <f t="shared" si="7"/>
        <v>3.6066362106275548E-4</v>
      </c>
    </row>
    <row r="143" spans="1:6" x14ac:dyDescent="0.55000000000000004">
      <c r="A143" t="s">
        <v>1286</v>
      </c>
      <c r="B143" s="4" t="s">
        <v>1306</v>
      </c>
      <c r="C143" s="4" t="s">
        <v>1986</v>
      </c>
      <c r="D143" s="4" t="s">
        <v>2656</v>
      </c>
      <c r="E143">
        <v>10</v>
      </c>
      <c r="F143">
        <f t="shared" si="7"/>
        <v>1.2022120702091848E-3</v>
      </c>
    </row>
    <row r="144" spans="1:6" x14ac:dyDescent="0.55000000000000004">
      <c r="A144" t="s">
        <v>1286</v>
      </c>
      <c r="B144" s="4" t="s">
        <v>1259</v>
      </c>
      <c r="C144" s="4" t="s">
        <v>1988</v>
      </c>
      <c r="D144" s="4" t="s">
        <v>2681</v>
      </c>
      <c r="E144">
        <v>6</v>
      </c>
      <c r="F144">
        <f t="shared" si="7"/>
        <v>7.2132724212551095E-4</v>
      </c>
    </row>
    <row r="145" spans="1:6" x14ac:dyDescent="0.55000000000000004">
      <c r="A145" t="s">
        <v>1286</v>
      </c>
      <c r="B145" s="4" t="s">
        <v>1260</v>
      </c>
      <c r="C145" s="4" t="s">
        <v>1992</v>
      </c>
      <c r="D145" s="4" t="s">
        <v>2735</v>
      </c>
      <c r="E145">
        <v>112</v>
      </c>
      <c r="F145">
        <f t="shared" si="7"/>
        <v>1.3464775186342872E-2</v>
      </c>
    </row>
    <row r="146" spans="1:6" x14ac:dyDescent="0.55000000000000004">
      <c r="A146" t="s">
        <v>1286</v>
      </c>
      <c r="B146" s="4" t="s">
        <v>1291</v>
      </c>
      <c r="C146" s="4" t="s">
        <v>1993</v>
      </c>
      <c r="D146" s="4" t="s">
        <v>3407</v>
      </c>
      <c r="E146">
        <v>4</v>
      </c>
      <c r="F146">
        <f t="shared" si="7"/>
        <v>4.8088482808367395E-4</v>
      </c>
    </row>
    <row r="147" spans="1:6" x14ac:dyDescent="0.55000000000000004">
      <c r="A147" t="s">
        <v>1286</v>
      </c>
      <c r="B147" s="4" t="s">
        <v>1261</v>
      </c>
      <c r="C147" s="4" t="s">
        <v>1994</v>
      </c>
      <c r="D147" s="4" t="s">
        <v>2789</v>
      </c>
      <c r="E147">
        <v>68</v>
      </c>
      <c r="F147">
        <f t="shared" si="7"/>
        <v>8.1750420774224578E-3</v>
      </c>
    </row>
    <row r="148" spans="1:6" x14ac:dyDescent="0.55000000000000004">
      <c r="A148" t="s">
        <v>1286</v>
      </c>
      <c r="B148" s="4" t="s">
        <v>1308</v>
      </c>
      <c r="C148" s="4" t="s">
        <v>1995</v>
      </c>
      <c r="D148" s="4" t="s">
        <v>3408</v>
      </c>
      <c r="E148">
        <v>2</v>
      </c>
      <c r="F148">
        <f t="shared" si="7"/>
        <v>2.4044241404183698E-4</v>
      </c>
    </row>
    <row r="149" spans="1:6" x14ac:dyDescent="0.55000000000000004">
      <c r="A149" t="s">
        <v>1286</v>
      </c>
      <c r="B149" s="4" t="s">
        <v>1263</v>
      </c>
      <c r="C149" s="4" t="s">
        <v>1997</v>
      </c>
      <c r="D149" s="4" t="s">
        <v>2829</v>
      </c>
      <c r="E149">
        <v>9</v>
      </c>
      <c r="F149">
        <f t="shared" si="7"/>
        <v>1.0819908631882664E-3</v>
      </c>
    </row>
    <row r="150" spans="1:6" x14ac:dyDescent="0.55000000000000004">
      <c r="A150" t="s">
        <v>1286</v>
      </c>
      <c r="B150" s="4" t="s">
        <v>1264</v>
      </c>
      <c r="C150" s="4" t="s">
        <v>1998</v>
      </c>
      <c r="D150" s="4" t="s">
        <v>3409</v>
      </c>
      <c r="E150">
        <v>2</v>
      </c>
      <c r="F150">
        <f t="shared" si="7"/>
        <v>2.4044241404183698E-4</v>
      </c>
    </row>
    <row r="151" spans="1:6" x14ac:dyDescent="0.55000000000000004">
      <c r="A151" t="s">
        <v>1286</v>
      </c>
      <c r="B151" s="4" t="s">
        <v>1309</v>
      </c>
      <c r="C151" s="4" t="s">
        <v>1999</v>
      </c>
      <c r="D151" s="4" t="s">
        <v>2877</v>
      </c>
      <c r="E151">
        <v>35</v>
      </c>
      <c r="F151">
        <f t="shared" si="7"/>
        <v>4.2077422457321469E-3</v>
      </c>
    </row>
    <row r="152" spans="1:6" x14ac:dyDescent="0.55000000000000004">
      <c r="A152" t="s">
        <v>1286</v>
      </c>
      <c r="B152" s="4" t="s">
        <v>1293</v>
      </c>
      <c r="C152" s="4" t="s">
        <v>2579</v>
      </c>
      <c r="D152" s="4" t="s">
        <v>3410</v>
      </c>
      <c r="E152">
        <v>2</v>
      </c>
      <c r="F152">
        <f t="shared" si="7"/>
        <v>2.4044241404183698E-4</v>
      </c>
    </row>
    <row r="153" spans="1:6" x14ac:dyDescent="0.55000000000000004">
      <c r="A153" t="s">
        <v>1286</v>
      </c>
      <c r="B153" s="4" t="s">
        <v>1265</v>
      </c>
      <c r="C153" s="4" t="s">
        <v>2000</v>
      </c>
      <c r="D153" s="4" t="s">
        <v>3411</v>
      </c>
      <c r="E153">
        <v>6</v>
      </c>
      <c r="F153">
        <f t="shared" si="7"/>
        <v>7.2132724212551095E-4</v>
      </c>
    </row>
    <row r="154" spans="1:6" x14ac:dyDescent="0.55000000000000004">
      <c r="A154" t="s">
        <v>1286</v>
      </c>
      <c r="B154" s="4" t="s">
        <v>1266</v>
      </c>
      <c r="C154" s="4" t="s">
        <v>2001</v>
      </c>
      <c r="D154" s="4" t="s">
        <v>2924</v>
      </c>
      <c r="E154">
        <v>2</v>
      </c>
      <c r="F154">
        <f t="shared" si="7"/>
        <v>2.4044241404183698E-4</v>
      </c>
    </row>
    <row r="155" spans="1:6" x14ac:dyDescent="0.55000000000000004">
      <c r="A155" t="s">
        <v>1286</v>
      </c>
      <c r="B155" s="4" t="s">
        <v>1268</v>
      </c>
      <c r="C155" s="4" t="s">
        <v>2003</v>
      </c>
      <c r="D155" s="4" t="s">
        <v>2982</v>
      </c>
      <c r="E155">
        <v>154</v>
      </c>
      <c r="F155">
        <f t="shared" si="7"/>
        <v>1.8514065881221446E-2</v>
      </c>
    </row>
    <row r="156" spans="1:6" x14ac:dyDescent="0.55000000000000004">
      <c r="A156" t="s">
        <v>1286</v>
      </c>
      <c r="B156" s="4" t="s">
        <v>1270</v>
      </c>
      <c r="C156" s="4" t="s">
        <v>2006</v>
      </c>
      <c r="D156" s="4" t="s">
        <v>3032</v>
      </c>
      <c r="E156">
        <v>21</v>
      </c>
      <c r="F156">
        <f t="shared" si="7"/>
        <v>2.5246453474392881E-3</v>
      </c>
    </row>
    <row r="157" spans="1:6" x14ac:dyDescent="0.55000000000000004">
      <c r="A157" t="s">
        <v>1286</v>
      </c>
      <c r="B157" s="4" t="s">
        <v>1271</v>
      </c>
      <c r="C157" s="4" t="s">
        <v>2007</v>
      </c>
      <c r="D157" s="4" t="s">
        <v>3063</v>
      </c>
      <c r="E157">
        <v>2</v>
      </c>
      <c r="F157">
        <f t="shared" si="7"/>
        <v>2.4044241404183698E-4</v>
      </c>
    </row>
    <row r="158" spans="1:6" x14ac:dyDescent="0.55000000000000004">
      <c r="A158" t="s">
        <v>1286</v>
      </c>
      <c r="B158" s="4" t="s">
        <v>1272</v>
      </c>
      <c r="C158" s="4" t="s">
        <v>2008</v>
      </c>
      <c r="D158" s="4" t="s">
        <v>3093</v>
      </c>
      <c r="E158">
        <v>20</v>
      </c>
      <c r="F158">
        <f t="shared" si="7"/>
        <v>2.4044241404183697E-3</v>
      </c>
    </row>
    <row r="159" spans="1:6" x14ac:dyDescent="0.55000000000000004">
      <c r="A159" t="s">
        <v>1286</v>
      </c>
      <c r="B159" s="4" t="s">
        <v>1296</v>
      </c>
      <c r="C159" s="4" t="s">
        <v>2012</v>
      </c>
      <c r="D159" s="4" t="s">
        <v>3220</v>
      </c>
      <c r="E159">
        <v>1</v>
      </c>
      <c r="F159">
        <f t="shared" si="7"/>
        <v>1.2022120702091849E-4</v>
      </c>
    </row>
    <row r="160" spans="1:6" x14ac:dyDescent="0.55000000000000004">
      <c r="A160" t="s">
        <v>1286</v>
      </c>
      <c r="B160" s="4" t="s">
        <v>1327</v>
      </c>
      <c r="C160" s="4" t="s">
        <v>2580</v>
      </c>
      <c r="D160" s="4" t="s">
        <v>3412</v>
      </c>
      <c r="E160">
        <v>1</v>
      </c>
      <c r="F160">
        <f t="shared" si="7"/>
        <v>1.2022120702091849E-4</v>
      </c>
    </row>
    <row r="161" spans="1:6" x14ac:dyDescent="0.55000000000000004">
      <c r="A161" t="s">
        <v>1286</v>
      </c>
      <c r="B161" s="4" t="s">
        <v>1329</v>
      </c>
      <c r="C161" s="4" t="s">
        <v>2015</v>
      </c>
      <c r="D161" s="4" t="s">
        <v>3307</v>
      </c>
      <c r="E161">
        <v>1</v>
      </c>
      <c r="F161">
        <f t="shared" si="7"/>
        <v>1.2022120702091849E-4</v>
      </c>
    </row>
    <row r="162" spans="1:6" x14ac:dyDescent="0.55000000000000004">
      <c r="A162" t="s">
        <v>1333</v>
      </c>
      <c r="B162" s="4" t="s">
        <v>1301</v>
      </c>
      <c r="C162" s="4" t="s">
        <v>2581</v>
      </c>
      <c r="D162" s="4" t="s">
        <v>1864</v>
      </c>
      <c r="E162">
        <v>1</v>
      </c>
      <c r="F162">
        <f t="shared" ref="F162:F185" si="8">E162/SUM($E$162:$E$185)</f>
        <v>1.670564650851988E-4</v>
      </c>
    </row>
    <row r="163" spans="1:6" x14ac:dyDescent="0.55000000000000004">
      <c r="A163" t="s">
        <v>1333</v>
      </c>
      <c r="B163" s="4" t="s">
        <v>1284</v>
      </c>
      <c r="C163" s="4" t="s">
        <v>2582</v>
      </c>
      <c r="D163" s="4" t="s">
        <v>1904</v>
      </c>
      <c r="E163">
        <v>5</v>
      </c>
      <c r="F163">
        <f t="shared" si="8"/>
        <v>8.35282325425994E-4</v>
      </c>
    </row>
    <row r="164" spans="1:6" x14ac:dyDescent="0.55000000000000004">
      <c r="A164" t="s">
        <v>1333</v>
      </c>
      <c r="B164" s="4" t="s">
        <v>1285</v>
      </c>
      <c r="C164" s="4" t="s">
        <v>2583</v>
      </c>
      <c r="D164" s="4" t="s">
        <v>1943</v>
      </c>
      <c r="E164">
        <v>2</v>
      </c>
      <c r="F164">
        <f t="shared" si="8"/>
        <v>3.3411293017039759E-4</v>
      </c>
    </row>
    <row r="165" spans="1:6" x14ac:dyDescent="0.55000000000000004">
      <c r="A165" t="s">
        <v>1333</v>
      </c>
      <c r="B165" s="4" t="s">
        <v>1286</v>
      </c>
      <c r="C165" s="4" t="s">
        <v>2584</v>
      </c>
      <c r="D165" s="4" t="s">
        <v>1981</v>
      </c>
      <c r="E165">
        <v>4</v>
      </c>
      <c r="F165">
        <f t="shared" si="8"/>
        <v>6.6822586034079518E-4</v>
      </c>
    </row>
    <row r="166" spans="1:6" x14ac:dyDescent="0.55000000000000004">
      <c r="A166" t="s">
        <v>1333</v>
      </c>
      <c r="B166" s="4" t="s">
        <v>1333</v>
      </c>
      <c r="C166" s="4" t="s">
        <v>2585</v>
      </c>
      <c r="D166" s="4" t="s">
        <v>2585</v>
      </c>
      <c r="E166">
        <v>5614</v>
      </c>
      <c r="F166">
        <f t="shared" si="8"/>
        <v>0.93785499498830605</v>
      </c>
    </row>
    <row r="167" spans="1:6" x14ac:dyDescent="0.55000000000000004">
      <c r="A167" t="s">
        <v>1333</v>
      </c>
      <c r="B167" s="4" t="s">
        <v>1290</v>
      </c>
      <c r="C167" s="4" t="s">
        <v>2057</v>
      </c>
      <c r="D167" s="4" t="s">
        <v>3413</v>
      </c>
      <c r="E167">
        <v>2</v>
      </c>
      <c r="F167">
        <f t="shared" si="8"/>
        <v>3.3411293017039759E-4</v>
      </c>
    </row>
    <row r="168" spans="1:6" x14ac:dyDescent="0.55000000000000004">
      <c r="A168" t="s">
        <v>1333</v>
      </c>
      <c r="B168" s="4" t="s">
        <v>1306</v>
      </c>
      <c r="C168" s="4" t="s">
        <v>2059</v>
      </c>
      <c r="D168" s="4" t="s">
        <v>3414</v>
      </c>
      <c r="E168">
        <v>1</v>
      </c>
      <c r="F168">
        <f t="shared" si="8"/>
        <v>1.670564650851988E-4</v>
      </c>
    </row>
    <row r="169" spans="1:6" x14ac:dyDescent="0.55000000000000004">
      <c r="A169" t="s">
        <v>1333</v>
      </c>
      <c r="B169" s="4" t="s">
        <v>1259</v>
      </c>
      <c r="C169" s="4" t="s">
        <v>2061</v>
      </c>
      <c r="D169" s="4" t="s">
        <v>2682</v>
      </c>
      <c r="E169">
        <v>2</v>
      </c>
      <c r="F169">
        <f t="shared" si="8"/>
        <v>3.3411293017039759E-4</v>
      </c>
    </row>
    <row r="170" spans="1:6" x14ac:dyDescent="0.55000000000000004">
      <c r="A170" t="s">
        <v>1333</v>
      </c>
      <c r="B170" s="4" t="s">
        <v>1337</v>
      </c>
      <c r="C170" s="4" t="s">
        <v>2586</v>
      </c>
      <c r="D170" s="4" t="s">
        <v>3415</v>
      </c>
      <c r="E170">
        <v>5</v>
      </c>
      <c r="F170">
        <f t="shared" si="8"/>
        <v>8.35282325425994E-4</v>
      </c>
    </row>
    <row r="171" spans="1:6" x14ac:dyDescent="0.55000000000000004">
      <c r="A171" t="s">
        <v>1333</v>
      </c>
      <c r="B171" s="4" t="s">
        <v>1338</v>
      </c>
      <c r="C171" s="4" t="s">
        <v>2587</v>
      </c>
      <c r="D171" s="4" t="s">
        <v>3416</v>
      </c>
      <c r="E171">
        <v>1</v>
      </c>
      <c r="F171">
        <f t="shared" si="8"/>
        <v>1.670564650851988E-4</v>
      </c>
    </row>
    <row r="172" spans="1:6" x14ac:dyDescent="0.55000000000000004">
      <c r="A172" t="s">
        <v>1333</v>
      </c>
      <c r="B172" s="4" t="s">
        <v>1260</v>
      </c>
      <c r="C172" s="4" t="s">
        <v>2065</v>
      </c>
      <c r="D172" s="4" t="s">
        <v>2736</v>
      </c>
      <c r="E172">
        <v>3</v>
      </c>
      <c r="F172">
        <f t="shared" si="8"/>
        <v>5.0116939525559636E-4</v>
      </c>
    </row>
    <row r="173" spans="1:6" x14ac:dyDescent="0.55000000000000004">
      <c r="A173" t="s">
        <v>1333</v>
      </c>
      <c r="B173" s="4" t="s">
        <v>1261</v>
      </c>
      <c r="C173" s="4" t="s">
        <v>2067</v>
      </c>
      <c r="D173" s="4" t="s">
        <v>2790</v>
      </c>
      <c r="E173">
        <v>88</v>
      </c>
      <c r="F173">
        <f t="shared" si="8"/>
        <v>1.4700968927497494E-2</v>
      </c>
    </row>
    <row r="174" spans="1:6" x14ac:dyDescent="0.55000000000000004">
      <c r="A174" t="s">
        <v>1333</v>
      </c>
      <c r="B174" s="4" t="s">
        <v>1263</v>
      </c>
      <c r="C174" s="4" t="s">
        <v>2070</v>
      </c>
      <c r="D174" s="4" t="s">
        <v>2830</v>
      </c>
      <c r="E174">
        <v>63</v>
      </c>
      <c r="F174">
        <f t="shared" si="8"/>
        <v>1.0524557300367525E-2</v>
      </c>
    </row>
    <row r="175" spans="1:6" x14ac:dyDescent="0.55000000000000004">
      <c r="A175" t="s">
        <v>1333</v>
      </c>
      <c r="B175" s="4" t="s">
        <v>1264</v>
      </c>
      <c r="C175" s="4" t="s">
        <v>2071</v>
      </c>
      <c r="D175" s="4" t="s">
        <v>2853</v>
      </c>
      <c r="E175">
        <v>98</v>
      </c>
      <c r="F175">
        <f t="shared" si="8"/>
        <v>1.6371533578349484E-2</v>
      </c>
    </row>
    <row r="176" spans="1:6" x14ac:dyDescent="0.55000000000000004">
      <c r="A176" t="s">
        <v>1333</v>
      </c>
      <c r="B176" s="4" t="s">
        <v>1267</v>
      </c>
      <c r="C176" s="4" t="s">
        <v>2075</v>
      </c>
      <c r="D176" s="4" t="s">
        <v>3417</v>
      </c>
      <c r="E176">
        <v>1</v>
      </c>
      <c r="F176">
        <f t="shared" si="8"/>
        <v>1.670564650851988E-4</v>
      </c>
    </row>
    <row r="177" spans="1:6" x14ac:dyDescent="0.55000000000000004">
      <c r="A177" t="s">
        <v>1333</v>
      </c>
      <c r="B177" s="4" t="s">
        <v>1268</v>
      </c>
      <c r="C177" s="4" t="s">
        <v>2076</v>
      </c>
      <c r="D177" s="4" t="s">
        <v>2983</v>
      </c>
      <c r="E177">
        <v>12</v>
      </c>
      <c r="F177">
        <f t="shared" si="8"/>
        <v>2.0046775810223854E-3</v>
      </c>
    </row>
    <row r="178" spans="1:6" x14ac:dyDescent="0.55000000000000004">
      <c r="A178" t="s">
        <v>1333</v>
      </c>
      <c r="B178" s="4" t="s">
        <v>1340</v>
      </c>
      <c r="C178" s="4" t="s">
        <v>2077</v>
      </c>
      <c r="D178" s="4" t="s">
        <v>3000</v>
      </c>
      <c r="E178">
        <v>1</v>
      </c>
      <c r="F178">
        <f t="shared" si="8"/>
        <v>1.670564650851988E-4</v>
      </c>
    </row>
    <row r="179" spans="1:6" x14ac:dyDescent="0.55000000000000004">
      <c r="A179" t="s">
        <v>1333</v>
      </c>
      <c r="B179" s="4" t="s">
        <v>1341</v>
      </c>
      <c r="C179" s="4" t="s">
        <v>2588</v>
      </c>
      <c r="D179" s="4" t="s">
        <v>3418</v>
      </c>
      <c r="E179">
        <v>1</v>
      </c>
      <c r="F179">
        <f t="shared" si="8"/>
        <v>1.670564650851988E-4</v>
      </c>
    </row>
    <row r="180" spans="1:6" x14ac:dyDescent="0.55000000000000004">
      <c r="A180" t="s">
        <v>1333</v>
      </c>
      <c r="B180" s="4" t="s">
        <v>1269</v>
      </c>
      <c r="C180" s="4" t="s">
        <v>2078</v>
      </c>
      <c r="D180" s="4" t="s">
        <v>3419</v>
      </c>
      <c r="E180">
        <v>7</v>
      </c>
      <c r="F180">
        <f t="shared" si="8"/>
        <v>1.1693952555963916E-3</v>
      </c>
    </row>
    <row r="181" spans="1:6" x14ac:dyDescent="0.55000000000000004">
      <c r="A181" t="s">
        <v>1333</v>
      </c>
      <c r="B181" s="4" t="s">
        <v>1270</v>
      </c>
      <c r="C181" s="4" t="s">
        <v>2079</v>
      </c>
      <c r="D181" s="4" t="s">
        <v>3033</v>
      </c>
      <c r="E181">
        <v>7</v>
      </c>
      <c r="F181">
        <f t="shared" si="8"/>
        <v>1.1693952555963916E-3</v>
      </c>
    </row>
    <row r="182" spans="1:6" x14ac:dyDescent="0.55000000000000004">
      <c r="A182" t="s">
        <v>1333</v>
      </c>
      <c r="B182" s="4" t="s">
        <v>1315</v>
      </c>
      <c r="C182" s="4" t="s">
        <v>2082</v>
      </c>
      <c r="D182" s="4" t="s">
        <v>3420</v>
      </c>
      <c r="E182">
        <v>4</v>
      </c>
      <c r="F182">
        <f t="shared" si="8"/>
        <v>6.6822586034079518E-4</v>
      </c>
    </row>
    <row r="183" spans="1:6" x14ac:dyDescent="0.55000000000000004">
      <c r="A183" t="s">
        <v>1333</v>
      </c>
      <c r="B183" s="4" t="s">
        <v>1296</v>
      </c>
      <c r="C183" s="4" t="s">
        <v>2085</v>
      </c>
      <c r="D183" s="4" t="s">
        <v>3221</v>
      </c>
      <c r="E183">
        <v>56</v>
      </c>
      <c r="F183">
        <f t="shared" si="8"/>
        <v>9.3551620447711332E-3</v>
      </c>
    </row>
    <row r="184" spans="1:6" x14ac:dyDescent="0.55000000000000004">
      <c r="A184" t="s">
        <v>1333</v>
      </c>
      <c r="B184" s="4" t="s">
        <v>1327</v>
      </c>
      <c r="C184" s="4" t="s">
        <v>2589</v>
      </c>
      <c r="D184" s="4" t="s">
        <v>3421</v>
      </c>
      <c r="E184">
        <v>1</v>
      </c>
      <c r="F184">
        <f t="shared" si="8"/>
        <v>1.670564650851988E-4</v>
      </c>
    </row>
    <row r="185" spans="1:6" x14ac:dyDescent="0.55000000000000004">
      <c r="A185" t="s">
        <v>1333</v>
      </c>
      <c r="B185" s="4" t="s">
        <v>1329</v>
      </c>
      <c r="C185" s="4" t="s">
        <v>2088</v>
      </c>
      <c r="D185" s="4" t="s">
        <v>3308</v>
      </c>
      <c r="E185">
        <v>7</v>
      </c>
      <c r="F185">
        <f t="shared" si="8"/>
        <v>1.1693952555963916E-3</v>
      </c>
    </row>
    <row r="186" spans="1:6" x14ac:dyDescent="0.55000000000000004">
      <c r="A186" t="s">
        <v>1287</v>
      </c>
      <c r="B186" s="4" t="s">
        <v>1282</v>
      </c>
      <c r="C186" s="4" t="s">
        <v>2590</v>
      </c>
      <c r="D186" s="4" t="s">
        <v>1737</v>
      </c>
      <c r="E186">
        <v>21</v>
      </c>
      <c r="F186">
        <f t="shared" ref="F186:F215" si="9">E186/SUM($E$186:$E$215)</f>
        <v>4.9076887123159618E-3</v>
      </c>
    </row>
    <row r="187" spans="1:6" x14ac:dyDescent="0.55000000000000004">
      <c r="A187" t="s">
        <v>1287</v>
      </c>
      <c r="B187" s="4" t="s">
        <v>1300</v>
      </c>
      <c r="C187" s="4" t="s">
        <v>2591</v>
      </c>
      <c r="D187" s="4" t="s">
        <v>1623</v>
      </c>
      <c r="E187">
        <v>3</v>
      </c>
      <c r="F187">
        <f t="shared" si="9"/>
        <v>7.0109838747370876E-4</v>
      </c>
    </row>
    <row r="188" spans="1:6" x14ac:dyDescent="0.55000000000000004">
      <c r="A188" t="s">
        <v>1287</v>
      </c>
      <c r="B188" s="4" t="s">
        <v>1283</v>
      </c>
      <c r="C188" s="4" t="s">
        <v>2592</v>
      </c>
      <c r="D188" s="4" t="s">
        <v>3422</v>
      </c>
      <c r="E188">
        <v>4</v>
      </c>
      <c r="F188">
        <f t="shared" si="9"/>
        <v>9.3479784996494512E-4</v>
      </c>
    </row>
    <row r="189" spans="1:6" x14ac:dyDescent="0.55000000000000004">
      <c r="A189" t="s">
        <v>1287</v>
      </c>
      <c r="B189" s="4" t="s">
        <v>1286</v>
      </c>
      <c r="C189" s="4" t="s">
        <v>2593</v>
      </c>
      <c r="D189" s="4" t="s">
        <v>1980</v>
      </c>
      <c r="E189">
        <v>57</v>
      </c>
      <c r="F189">
        <f t="shared" si="9"/>
        <v>1.3320869362000467E-2</v>
      </c>
    </row>
    <row r="190" spans="1:6" x14ac:dyDescent="0.55000000000000004">
      <c r="A190" t="s">
        <v>1287</v>
      </c>
      <c r="B190" s="4" t="s">
        <v>1287</v>
      </c>
      <c r="C190" s="4" t="s">
        <v>2594</v>
      </c>
      <c r="D190" s="4" t="s">
        <v>2594</v>
      </c>
      <c r="E190">
        <v>3813</v>
      </c>
      <c r="F190">
        <f t="shared" si="9"/>
        <v>0.89109605047908391</v>
      </c>
    </row>
    <row r="191" spans="1:6" x14ac:dyDescent="0.55000000000000004">
      <c r="A191" t="s">
        <v>1287</v>
      </c>
      <c r="B191" s="4" t="s">
        <v>1289</v>
      </c>
      <c r="C191" s="4" t="s">
        <v>2595</v>
      </c>
      <c r="D191" s="4" t="s">
        <v>3423</v>
      </c>
      <c r="E191">
        <v>17</v>
      </c>
      <c r="F191">
        <f t="shared" si="9"/>
        <v>3.9728908623510167E-3</v>
      </c>
    </row>
    <row r="192" spans="1:6" x14ac:dyDescent="0.55000000000000004">
      <c r="A192" t="s">
        <v>1287</v>
      </c>
      <c r="B192" s="4" t="s">
        <v>1259</v>
      </c>
      <c r="C192" s="4" t="s">
        <v>2025</v>
      </c>
      <c r="D192" s="4" t="s">
        <v>3424</v>
      </c>
      <c r="E192">
        <v>3</v>
      </c>
      <c r="F192">
        <f t="shared" si="9"/>
        <v>7.0109838747370876E-4</v>
      </c>
    </row>
    <row r="193" spans="1:6" x14ac:dyDescent="0.55000000000000004">
      <c r="A193" t="s">
        <v>1287</v>
      </c>
      <c r="B193" s="4" t="s">
        <v>1260</v>
      </c>
      <c r="C193" s="4" t="s">
        <v>2029</v>
      </c>
      <c r="D193" s="4" t="s">
        <v>3425</v>
      </c>
      <c r="E193">
        <v>3</v>
      </c>
      <c r="F193">
        <f t="shared" si="9"/>
        <v>7.0109838747370876E-4</v>
      </c>
    </row>
    <row r="194" spans="1:6" x14ac:dyDescent="0.55000000000000004">
      <c r="A194" t="s">
        <v>1287</v>
      </c>
      <c r="B194" s="4" t="s">
        <v>1291</v>
      </c>
      <c r="C194" s="4" t="s">
        <v>2030</v>
      </c>
      <c r="D194" s="4" t="s">
        <v>2756</v>
      </c>
      <c r="E194">
        <v>9</v>
      </c>
      <c r="F194">
        <f t="shared" si="9"/>
        <v>2.1032951624211263E-3</v>
      </c>
    </row>
    <row r="195" spans="1:6" x14ac:dyDescent="0.55000000000000004">
      <c r="A195" t="s">
        <v>1287</v>
      </c>
      <c r="B195" s="4" t="s">
        <v>1261</v>
      </c>
      <c r="C195" s="4" t="s">
        <v>2031</v>
      </c>
      <c r="D195" s="4" t="s">
        <v>2791</v>
      </c>
      <c r="E195">
        <v>79</v>
      </c>
      <c r="F195">
        <f t="shared" si="9"/>
        <v>1.8462257536807667E-2</v>
      </c>
    </row>
    <row r="196" spans="1:6" x14ac:dyDescent="0.55000000000000004">
      <c r="A196" t="s">
        <v>1287</v>
      </c>
      <c r="B196" s="4" t="s">
        <v>1292</v>
      </c>
      <c r="C196" s="4" t="s">
        <v>2596</v>
      </c>
      <c r="D196" s="4" t="s">
        <v>3426</v>
      </c>
      <c r="E196">
        <v>1</v>
      </c>
      <c r="F196">
        <f t="shared" si="9"/>
        <v>2.3369946249123628E-4</v>
      </c>
    </row>
    <row r="197" spans="1:6" x14ac:dyDescent="0.55000000000000004">
      <c r="A197" t="s">
        <v>1287</v>
      </c>
      <c r="B197" s="4" t="s">
        <v>1325</v>
      </c>
      <c r="C197" s="4" t="s">
        <v>2597</v>
      </c>
      <c r="D197" s="4" t="s">
        <v>3427</v>
      </c>
      <c r="E197">
        <v>1</v>
      </c>
      <c r="F197">
        <f t="shared" si="9"/>
        <v>2.3369946249123628E-4</v>
      </c>
    </row>
    <row r="198" spans="1:6" x14ac:dyDescent="0.55000000000000004">
      <c r="A198" t="s">
        <v>1287</v>
      </c>
      <c r="B198" s="4" t="s">
        <v>1263</v>
      </c>
      <c r="C198" s="4" t="s">
        <v>2034</v>
      </c>
      <c r="D198" s="4" t="s">
        <v>2831</v>
      </c>
      <c r="E198">
        <v>8</v>
      </c>
      <c r="F198">
        <f t="shared" si="9"/>
        <v>1.8695956999298902E-3</v>
      </c>
    </row>
    <row r="199" spans="1:6" x14ac:dyDescent="0.55000000000000004">
      <c r="A199" t="s">
        <v>1287</v>
      </c>
      <c r="B199" s="4" t="s">
        <v>1264</v>
      </c>
      <c r="C199" s="4" t="s">
        <v>2035</v>
      </c>
      <c r="D199" s="4" t="s">
        <v>3428</v>
      </c>
      <c r="E199">
        <v>9</v>
      </c>
      <c r="F199">
        <f t="shared" si="9"/>
        <v>2.1032951624211263E-3</v>
      </c>
    </row>
    <row r="200" spans="1:6" x14ac:dyDescent="0.55000000000000004">
      <c r="A200" t="s">
        <v>1287</v>
      </c>
      <c r="B200" s="4" t="s">
        <v>1309</v>
      </c>
      <c r="C200" s="4" t="s">
        <v>2036</v>
      </c>
      <c r="D200" s="4" t="s">
        <v>2879</v>
      </c>
      <c r="E200">
        <v>1</v>
      </c>
      <c r="F200">
        <f t="shared" si="9"/>
        <v>2.3369946249123628E-4</v>
      </c>
    </row>
    <row r="201" spans="1:6" x14ac:dyDescent="0.55000000000000004">
      <c r="A201" t="s">
        <v>1287</v>
      </c>
      <c r="B201" s="4" t="s">
        <v>1293</v>
      </c>
      <c r="C201" s="4" t="s">
        <v>2598</v>
      </c>
      <c r="D201" s="4" t="s">
        <v>3429</v>
      </c>
      <c r="E201">
        <v>69</v>
      </c>
      <c r="F201">
        <f t="shared" si="9"/>
        <v>1.6125262911895304E-2</v>
      </c>
    </row>
    <row r="202" spans="1:6" x14ac:dyDescent="0.55000000000000004">
      <c r="A202" t="s">
        <v>1287</v>
      </c>
      <c r="B202" s="4" t="s">
        <v>1336</v>
      </c>
      <c r="C202" s="4" t="s">
        <v>2599</v>
      </c>
      <c r="D202" s="4" t="s">
        <v>3430</v>
      </c>
      <c r="E202">
        <v>12</v>
      </c>
      <c r="F202">
        <f t="shared" si="9"/>
        <v>2.804393549894835E-3</v>
      </c>
    </row>
    <row r="203" spans="1:6" x14ac:dyDescent="0.55000000000000004">
      <c r="A203" t="s">
        <v>1287</v>
      </c>
      <c r="B203" s="4" t="s">
        <v>1380</v>
      </c>
      <c r="C203" s="4" t="s">
        <v>2600</v>
      </c>
      <c r="D203" s="4" t="s">
        <v>3431</v>
      </c>
      <c r="E203">
        <v>1</v>
      </c>
      <c r="F203">
        <f t="shared" si="9"/>
        <v>2.3369946249123628E-4</v>
      </c>
    </row>
    <row r="204" spans="1:6" x14ac:dyDescent="0.55000000000000004">
      <c r="A204" t="s">
        <v>1287</v>
      </c>
      <c r="B204" s="4" t="s">
        <v>1265</v>
      </c>
      <c r="C204" s="4" t="s">
        <v>2037</v>
      </c>
      <c r="D204" s="4" t="s">
        <v>2900</v>
      </c>
      <c r="E204">
        <v>34</v>
      </c>
      <c r="F204">
        <f t="shared" si="9"/>
        <v>7.9457817247020335E-3</v>
      </c>
    </row>
    <row r="205" spans="1:6" x14ac:dyDescent="0.55000000000000004">
      <c r="A205" t="s">
        <v>1287</v>
      </c>
      <c r="B205" s="4" t="s">
        <v>1266</v>
      </c>
      <c r="C205" s="4" t="s">
        <v>2038</v>
      </c>
      <c r="D205" s="4" t="s">
        <v>2926</v>
      </c>
      <c r="E205">
        <v>71</v>
      </c>
      <c r="F205">
        <f t="shared" si="9"/>
        <v>1.6592661836877774E-2</v>
      </c>
    </row>
    <row r="206" spans="1:6" x14ac:dyDescent="0.55000000000000004">
      <c r="A206" t="s">
        <v>1287</v>
      </c>
      <c r="B206" s="4" t="s">
        <v>1268</v>
      </c>
      <c r="C206" s="4" t="s">
        <v>2040</v>
      </c>
      <c r="D206" s="4" t="s">
        <v>3432</v>
      </c>
      <c r="E206">
        <v>2</v>
      </c>
      <c r="F206">
        <f t="shared" si="9"/>
        <v>4.6739892498247256E-4</v>
      </c>
    </row>
    <row r="207" spans="1:6" x14ac:dyDescent="0.55000000000000004">
      <c r="A207" t="s">
        <v>1287</v>
      </c>
      <c r="B207" s="4" t="s">
        <v>1269</v>
      </c>
      <c r="C207" s="4" t="s">
        <v>2042</v>
      </c>
      <c r="D207" s="4" t="s">
        <v>3014</v>
      </c>
      <c r="E207">
        <v>7</v>
      </c>
      <c r="F207">
        <f t="shared" si="9"/>
        <v>1.635896237438654E-3</v>
      </c>
    </row>
    <row r="208" spans="1:6" x14ac:dyDescent="0.55000000000000004">
      <c r="A208" t="s">
        <v>1287</v>
      </c>
      <c r="B208" s="4" t="s">
        <v>1270</v>
      </c>
      <c r="C208" s="4" t="s">
        <v>2043</v>
      </c>
      <c r="D208" s="4" t="s">
        <v>3034</v>
      </c>
      <c r="E208">
        <v>17</v>
      </c>
      <c r="F208">
        <f t="shared" si="9"/>
        <v>3.9728908623510167E-3</v>
      </c>
    </row>
    <row r="209" spans="1:6" x14ac:dyDescent="0.55000000000000004">
      <c r="A209" t="s">
        <v>1287</v>
      </c>
      <c r="B209" s="4" t="s">
        <v>1272</v>
      </c>
      <c r="C209" s="4" t="s">
        <v>2045</v>
      </c>
      <c r="D209" s="4" t="s">
        <v>3095</v>
      </c>
      <c r="E209">
        <v>9</v>
      </c>
      <c r="F209">
        <f t="shared" si="9"/>
        <v>2.1032951624211263E-3</v>
      </c>
    </row>
    <row r="210" spans="1:6" x14ac:dyDescent="0.55000000000000004">
      <c r="A210" t="s">
        <v>1287</v>
      </c>
      <c r="B210" s="4" t="s">
        <v>1273</v>
      </c>
      <c r="C210" s="4" t="s">
        <v>2048</v>
      </c>
      <c r="D210" s="4" t="s">
        <v>3433</v>
      </c>
      <c r="E210">
        <v>13</v>
      </c>
      <c r="F210">
        <f t="shared" si="9"/>
        <v>3.0380930123860717E-3</v>
      </c>
    </row>
    <row r="211" spans="1:6" x14ac:dyDescent="0.55000000000000004">
      <c r="A211" t="s">
        <v>1287</v>
      </c>
      <c r="B211" s="4" t="s">
        <v>1296</v>
      </c>
      <c r="C211" s="4" t="s">
        <v>2049</v>
      </c>
      <c r="D211" s="4" t="s">
        <v>3434</v>
      </c>
      <c r="E211">
        <v>1</v>
      </c>
      <c r="F211">
        <f t="shared" si="9"/>
        <v>2.3369946249123628E-4</v>
      </c>
    </row>
    <row r="212" spans="1:6" x14ac:dyDescent="0.55000000000000004">
      <c r="A212" t="s">
        <v>1287</v>
      </c>
      <c r="B212" s="4" t="s">
        <v>1331</v>
      </c>
      <c r="C212" s="4" t="s">
        <v>2601</v>
      </c>
      <c r="D212" s="4" t="s">
        <v>3435</v>
      </c>
      <c r="E212">
        <v>1</v>
      </c>
      <c r="F212">
        <f t="shared" si="9"/>
        <v>2.3369946249123628E-4</v>
      </c>
    </row>
    <row r="213" spans="1:6" x14ac:dyDescent="0.55000000000000004">
      <c r="A213" t="s">
        <v>1287</v>
      </c>
      <c r="B213" s="4" t="s">
        <v>1298</v>
      </c>
      <c r="C213" s="4" t="s">
        <v>2602</v>
      </c>
      <c r="D213" s="4" t="s">
        <v>3436</v>
      </c>
      <c r="E213">
        <v>9</v>
      </c>
      <c r="F213">
        <f t="shared" si="9"/>
        <v>2.1032951624211263E-3</v>
      </c>
    </row>
    <row r="214" spans="1:6" x14ac:dyDescent="0.55000000000000004">
      <c r="A214" t="s">
        <v>1287</v>
      </c>
      <c r="B214" s="4" t="s">
        <v>1311</v>
      </c>
      <c r="C214" s="4" t="s">
        <v>2603</v>
      </c>
      <c r="D214" s="4" t="s">
        <v>3437</v>
      </c>
      <c r="E214">
        <v>3</v>
      </c>
      <c r="F214">
        <f t="shared" si="9"/>
        <v>7.0109838747370876E-4</v>
      </c>
    </row>
    <row r="215" spans="1:6" x14ac:dyDescent="0.55000000000000004">
      <c r="A215" t="s">
        <v>1287</v>
      </c>
      <c r="B215" s="4" t="s">
        <v>1312</v>
      </c>
      <c r="C215" s="4" t="s">
        <v>2604</v>
      </c>
      <c r="D215" s="4" t="s">
        <v>3438</v>
      </c>
      <c r="E215">
        <v>1</v>
      </c>
      <c r="F215">
        <f t="shared" si="9"/>
        <v>2.3369946249123628E-4</v>
      </c>
    </row>
    <row r="216" spans="1:6" x14ac:dyDescent="0.55000000000000004">
      <c r="A216" t="s">
        <v>1256</v>
      </c>
      <c r="B216" s="4" t="s">
        <v>1282</v>
      </c>
      <c r="C216" s="4" t="s">
        <v>2605</v>
      </c>
      <c r="D216" s="4" t="s">
        <v>1739</v>
      </c>
      <c r="E216">
        <v>1</v>
      </c>
      <c r="F216">
        <f t="shared" ref="F216:F245" si="10">E216/SUM($E$216:$E$245)</f>
        <v>1.7241379310344826E-4</v>
      </c>
    </row>
    <row r="217" spans="1:6" x14ac:dyDescent="0.55000000000000004">
      <c r="A217" t="s">
        <v>1256</v>
      </c>
      <c r="B217" s="4" t="s">
        <v>1343</v>
      </c>
      <c r="C217" s="4" t="s">
        <v>2606</v>
      </c>
      <c r="D217" s="4" t="s">
        <v>3439</v>
      </c>
      <c r="E217">
        <v>5</v>
      </c>
      <c r="F217">
        <f t="shared" si="10"/>
        <v>8.6206896551724137E-4</v>
      </c>
    </row>
    <row r="218" spans="1:6" x14ac:dyDescent="0.55000000000000004">
      <c r="A218" t="s">
        <v>1256</v>
      </c>
      <c r="B218" s="4" t="s">
        <v>1284</v>
      </c>
      <c r="C218" s="4" t="s">
        <v>2607</v>
      </c>
      <c r="D218" s="4" t="s">
        <v>1905</v>
      </c>
      <c r="E218">
        <v>35</v>
      </c>
      <c r="F218">
        <f t="shared" si="10"/>
        <v>6.0344827586206896E-3</v>
      </c>
    </row>
    <row r="219" spans="1:6" x14ac:dyDescent="0.55000000000000004">
      <c r="A219" t="s">
        <v>1256</v>
      </c>
      <c r="B219" s="4" t="s">
        <v>1286</v>
      </c>
      <c r="C219" s="4" t="s">
        <v>2608</v>
      </c>
      <c r="D219" s="4" t="s">
        <v>1982</v>
      </c>
      <c r="E219">
        <v>7</v>
      </c>
      <c r="F219">
        <f t="shared" si="10"/>
        <v>1.206896551724138E-3</v>
      </c>
    </row>
    <row r="220" spans="1:6" x14ac:dyDescent="0.55000000000000004">
      <c r="A220" t="s">
        <v>1256</v>
      </c>
      <c r="B220" s="4" t="s">
        <v>1333</v>
      </c>
      <c r="C220" s="4" t="s">
        <v>2609</v>
      </c>
      <c r="D220" s="4" t="s">
        <v>2055</v>
      </c>
      <c r="E220">
        <v>1</v>
      </c>
      <c r="F220">
        <f t="shared" si="10"/>
        <v>1.7241379310344826E-4</v>
      </c>
    </row>
    <row r="221" spans="1:6" x14ac:dyDescent="0.55000000000000004">
      <c r="A221" t="s">
        <v>1256</v>
      </c>
      <c r="B221" s="4" t="s">
        <v>1344</v>
      </c>
      <c r="C221" s="4" t="s">
        <v>2610</v>
      </c>
      <c r="D221" s="4" t="s">
        <v>3440</v>
      </c>
      <c r="E221">
        <v>3</v>
      </c>
      <c r="F221">
        <f t="shared" si="10"/>
        <v>5.1724137931034484E-4</v>
      </c>
    </row>
    <row r="222" spans="1:6" x14ac:dyDescent="0.55000000000000004">
      <c r="A222" t="s">
        <v>1256</v>
      </c>
      <c r="B222" s="4" t="s">
        <v>1256</v>
      </c>
      <c r="C222" s="4" t="s">
        <v>2611</v>
      </c>
      <c r="D222" s="4" t="s">
        <v>2611</v>
      </c>
      <c r="E222">
        <v>5541</v>
      </c>
      <c r="F222">
        <f t="shared" si="10"/>
        <v>0.95534482758620687</v>
      </c>
    </row>
    <row r="223" spans="1:6" x14ac:dyDescent="0.55000000000000004">
      <c r="A223" t="s">
        <v>1256</v>
      </c>
      <c r="B223" s="4" t="s">
        <v>1345</v>
      </c>
      <c r="C223" s="4" t="s">
        <v>2612</v>
      </c>
      <c r="D223" s="4" t="s">
        <v>3441</v>
      </c>
      <c r="E223">
        <v>1</v>
      </c>
      <c r="F223">
        <f t="shared" si="10"/>
        <v>1.7241379310344826E-4</v>
      </c>
    </row>
    <row r="224" spans="1:6" x14ac:dyDescent="0.55000000000000004">
      <c r="A224" t="s">
        <v>1256</v>
      </c>
      <c r="B224" s="4" t="s">
        <v>1259</v>
      </c>
      <c r="C224" s="4" t="s">
        <v>1419</v>
      </c>
      <c r="D224" s="4" t="s">
        <v>2683</v>
      </c>
      <c r="E224">
        <v>7</v>
      </c>
      <c r="F224">
        <f t="shared" si="10"/>
        <v>1.206896551724138E-3</v>
      </c>
    </row>
    <row r="225" spans="1:6" x14ac:dyDescent="0.55000000000000004">
      <c r="A225" t="s">
        <v>1256</v>
      </c>
      <c r="B225" s="4" t="s">
        <v>1321</v>
      </c>
      <c r="C225" s="4" t="s">
        <v>2094</v>
      </c>
      <c r="D225" s="4" t="s">
        <v>2694</v>
      </c>
      <c r="E225">
        <v>2</v>
      </c>
      <c r="F225">
        <f t="shared" si="10"/>
        <v>3.4482758620689653E-4</v>
      </c>
    </row>
    <row r="226" spans="1:6" x14ac:dyDescent="0.55000000000000004">
      <c r="A226" t="s">
        <v>1256</v>
      </c>
      <c r="B226" s="4" t="s">
        <v>1347</v>
      </c>
      <c r="C226" s="4" t="s">
        <v>2613</v>
      </c>
      <c r="D226" s="4" t="s">
        <v>3442</v>
      </c>
      <c r="E226">
        <v>3</v>
      </c>
      <c r="F226">
        <f t="shared" si="10"/>
        <v>5.1724137931034484E-4</v>
      </c>
    </row>
    <row r="227" spans="1:6" x14ac:dyDescent="0.55000000000000004">
      <c r="A227" t="s">
        <v>1256</v>
      </c>
      <c r="B227" s="4" t="s">
        <v>1307</v>
      </c>
      <c r="C227" s="4" t="s">
        <v>2095</v>
      </c>
      <c r="D227" s="4" t="s">
        <v>2704</v>
      </c>
      <c r="E227">
        <v>4</v>
      </c>
      <c r="F227">
        <f t="shared" si="10"/>
        <v>6.8965517241379305E-4</v>
      </c>
    </row>
    <row r="228" spans="1:6" x14ac:dyDescent="0.55000000000000004">
      <c r="A228" t="s">
        <v>1256</v>
      </c>
      <c r="B228" s="4" t="s">
        <v>1261</v>
      </c>
      <c r="C228" s="4" t="s">
        <v>1421</v>
      </c>
      <c r="D228" s="4" t="s">
        <v>3443</v>
      </c>
      <c r="E228">
        <v>13</v>
      </c>
      <c r="F228">
        <f t="shared" si="10"/>
        <v>2.2413793103448275E-3</v>
      </c>
    </row>
    <row r="229" spans="1:6" x14ac:dyDescent="0.55000000000000004">
      <c r="A229" t="s">
        <v>1256</v>
      </c>
      <c r="B229" s="4" t="s">
        <v>1262</v>
      </c>
      <c r="C229" s="4" t="s">
        <v>1422</v>
      </c>
      <c r="D229" s="4" t="s">
        <v>2816</v>
      </c>
      <c r="E229">
        <v>32</v>
      </c>
      <c r="F229">
        <f t="shared" si="10"/>
        <v>5.5172413793103444E-3</v>
      </c>
    </row>
    <row r="230" spans="1:6" x14ac:dyDescent="0.55000000000000004">
      <c r="A230" t="s">
        <v>1256</v>
      </c>
      <c r="B230" s="4" t="s">
        <v>1263</v>
      </c>
      <c r="C230" s="4" t="s">
        <v>1423</v>
      </c>
      <c r="D230" s="4" t="s">
        <v>3444</v>
      </c>
      <c r="E230">
        <v>3</v>
      </c>
      <c r="F230">
        <f t="shared" si="10"/>
        <v>5.1724137931034484E-4</v>
      </c>
    </row>
    <row r="231" spans="1:6" x14ac:dyDescent="0.55000000000000004">
      <c r="A231" t="s">
        <v>1256</v>
      </c>
      <c r="B231" s="4" t="s">
        <v>1264</v>
      </c>
      <c r="C231" s="4" t="s">
        <v>1424</v>
      </c>
      <c r="D231" s="4" t="s">
        <v>3445</v>
      </c>
      <c r="E231">
        <v>1</v>
      </c>
      <c r="F231">
        <f t="shared" si="10"/>
        <v>1.7241379310344826E-4</v>
      </c>
    </row>
    <row r="232" spans="1:6" x14ac:dyDescent="0.55000000000000004">
      <c r="A232" t="s">
        <v>1256</v>
      </c>
      <c r="B232" s="4" t="s">
        <v>1309</v>
      </c>
      <c r="C232" s="4" t="s">
        <v>2099</v>
      </c>
      <c r="D232" s="4" t="s">
        <v>3446</v>
      </c>
      <c r="E232">
        <v>20</v>
      </c>
      <c r="F232">
        <f t="shared" si="10"/>
        <v>3.4482758620689655E-3</v>
      </c>
    </row>
    <row r="233" spans="1:6" x14ac:dyDescent="0.55000000000000004">
      <c r="A233" t="s">
        <v>1256</v>
      </c>
      <c r="B233" s="4" t="s">
        <v>1348</v>
      </c>
      <c r="C233" s="4" t="s">
        <v>2614</v>
      </c>
      <c r="D233" s="4" t="s">
        <v>3447</v>
      </c>
      <c r="E233">
        <v>2</v>
      </c>
      <c r="F233">
        <f t="shared" si="10"/>
        <v>3.4482758620689653E-4</v>
      </c>
    </row>
    <row r="234" spans="1:6" x14ac:dyDescent="0.55000000000000004">
      <c r="A234" t="s">
        <v>1256</v>
      </c>
      <c r="B234" s="4" t="s">
        <v>1266</v>
      </c>
      <c r="C234" s="4" t="s">
        <v>1426</v>
      </c>
      <c r="D234" s="4" t="s">
        <v>2927</v>
      </c>
      <c r="E234">
        <v>2</v>
      </c>
      <c r="F234">
        <f t="shared" si="10"/>
        <v>3.4482758620689653E-4</v>
      </c>
    </row>
    <row r="235" spans="1:6" x14ac:dyDescent="0.55000000000000004">
      <c r="A235" t="s">
        <v>1256</v>
      </c>
      <c r="B235" s="4" t="s">
        <v>1268</v>
      </c>
      <c r="C235" s="4" t="s">
        <v>1428</v>
      </c>
      <c r="D235" s="4" t="s">
        <v>2984</v>
      </c>
      <c r="E235">
        <v>20</v>
      </c>
      <c r="F235">
        <f t="shared" si="10"/>
        <v>3.4482758620689655E-3</v>
      </c>
    </row>
    <row r="236" spans="1:6" x14ac:dyDescent="0.55000000000000004">
      <c r="A236" t="s">
        <v>1256</v>
      </c>
      <c r="B236" s="4" t="s">
        <v>1270</v>
      </c>
      <c r="C236" s="4" t="s">
        <v>1430</v>
      </c>
      <c r="D236" s="4" t="s">
        <v>3035</v>
      </c>
      <c r="E236">
        <v>52</v>
      </c>
      <c r="F236">
        <f t="shared" si="10"/>
        <v>8.9655172413793099E-3</v>
      </c>
    </row>
    <row r="237" spans="1:6" x14ac:dyDescent="0.55000000000000004">
      <c r="A237" t="s">
        <v>1256</v>
      </c>
      <c r="B237" s="4" t="s">
        <v>1271</v>
      </c>
      <c r="C237" s="4" t="s">
        <v>1431</v>
      </c>
      <c r="D237" s="4" t="s">
        <v>3064</v>
      </c>
      <c r="E237">
        <v>20</v>
      </c>
      <c r="F237">
        <f t="shared" si="10"/>
        <v>3.4482758620689655E-3</v>
      </c>
    </row>
    <row r="238" spans="1:6" x14ac:dyDescent="0.55000000000000004">
      <c r="A238" t="s">
        <v>1256</v>
      </c>
      <c r="B238" s="4" t="s">
        <v>1272</v>
      </c>
      <c r="C238" s="4" t="s">
        <v>1432</v>
      </c>
      <c r="D238" s="4" t="s">
        <v>3448</v>
      </c>
      <c r="E238">
        <v>1</v>
      </c>
      <c r="F238">
        <f t="shared" si="10"/>
        <v>1.7241379310344826E-4</v>
      </c>
    </row>
    <row r="239" spans="1:6" x14ac:dyDescent="0.55000000000000004">
      <c r="A239" t="s">
        <v>1256</v>
      </c>
      <c r="B239" s="4" t="s">
        <v>1315</v>
      </c>
      <c r="C239" s="4" t="s">
        <v>2101</v>
      </c>
      <c r="D239" s="4" t="s">
        <v>3134</v>
      </c>
      <c r="E239">
        <v>4</v>
      </c>
      <c r="F239">
        <f t="shared" si="10"/>
        <v>6.8965517241379305E-4</v>
      </c>
    </row>
    <row r="240" spans="1:6" x14ac:dyDescent="0.55000000000000004">
      <c r="A240" t="s">
        <v>1256</v>
      </c>
      <c r="B240" s="4" t="s">
        <v>1273</v>
      </c>
      <c r="C240" s="4" t="s">
        <v>1433</v>
      </c>
      <c r="D240" s="4" t="s">
        <v>3449</v>
      </c>
      <c r="E240">
        <v>9</v>
      </c>
      <c r="F240">
        <f t="shared" si="10"/>
        <v>1.5517241379310344E-3</v>
      </c>
    </row>
    <row r="241" spans="1:6" x14ac:dyDescent="0.55000000000000004">
      <c r="A241" t="s">
        <v>1256</v>
      </c>
      <c r="B241" s="4" t="s">
        <v>1296</v>
      </c>
      <c r="C241" s="4" t="s">
        <v>2103</v>
      </c>
      <c r="D241" s="4" t="s">
        <v>3450</v>
      </c>
      <c r="E241">
        <v>5</v>
      </c>
      <c r="F241">
        <f t="shared" si="10"/>
        <v>8.6206896551724137E-4</v>
      </c>
    </row>
    <row r="242" spans="1:6" x14ac:dyDescent="0.55000000000000004">
      <c r="A242" t="s">
        <v>1256</v>
      </c>
      <c r="B242" s="4" t="s">
        <v>1318</v>
      </c>
      <c r="C242" s="4" t="s">
        <v>2615</v>
      </c>
      <c r="D242" s="4" t="s">
        <v>3451</v>
      </c>
      <c r="E242">
        <v>3</v>
      </c>
      <c r="F242">
        <f t="shared" si="10"/>
        <v>5.1724137931034484E-4</v>
      </c>
    </row>
    <row r="243" spans="1:6" x14ac:dyDescent="0.55000000000000004">
      <c r="A243" t="s">
        <v>1256</v>
      </c>
      <c r="B243" s="4" t="s">
        <v>1310</v>
      </c>
      <c r="C243" s="4" t="s">
        <v>2616</v>
      </c>
      <c r="D243" s="4" t="s">
        <v>3452</v>
      </c>
      <c r="E243">
        <v>1</v>
      </c>
      <c r="F243">
        <f t="shared" si="10"/>
        <v>1.7241379310344826E-4</v>
      </c>
    </row>
    <row r="244" spans="1:6" x14ac:dyDescent="0.55000000000000004">
      <c r="A244" t="s">
        <v>1256</v>
      </c>
      <c r="B244" s="4" t="s">
        <v>1371</v>
      </c>
      <c r="C244" s="4" t="s">
        <v>2617</v>
      </c>
      <c r="D244" s="4" t="s">
        <v>3453</v>
      </c>
      <c r="E244">
        <v>1</v>
      </c>
      <c r="F244">
        <f t="shared" si="10"/>
        <v>1.7241379310344826E-4</v>
      </c>
    </row>
    <row r="245" spans="1:6" x14ac:dyDescent="0.55000000000000004">
      <c r="A245" t="s">
        <v>1256</v>
      </c>
      <c r="B245" s="4" t="s">
        <v>1328</v>
      </c>
      <c r="C245" s="4" t="s">
        <v>2618</v>
      </c>
      <c r="D245" s="4" t="s">
        <v>3454</v>
      </c>
      <c r="E245">
        <v>1</v>
      </c>
      <c r="F245">
        <f t="shared" si="10"/>
        <v>1.7241379310344826E-4</v>
      </c>
    </row>
    <row r="246" spans="1:6" x14ac:dyDescent="0.55000000000000004">
      <c r="A246" t="s">
        <v>1257</v>
      </c>
      <c r="B246" s="4" t="s">
        <v>1302</v>
      </c>
      <c r="C246" s="4" t="s">
        <v>2619</v>
      </c>
      <c r="D246" s="4" t="s">
        <v>3455</v>
      </c>
      <c r="E246">
        <v>2</v>
      </c>
      <c r="F246">
        <f t="shared" ref="F246:F258" si="11">E246/SUM($E$246:$E$258)</f>
        <v>1.6260162601626016E-3</v>
      </c>
    </row>
    <row r="247" spans="1:6" x14ac:dyDescent="0.55000000000000004">
      <c r="A247" t="s">
        <v>1257</v>
      </c>
      <c r="B247" s="4" t="s">
        <v>1257</v>
      </c>
      <c r="C247" s="4" t="s">
        <v>2620</v>
      </c>
      <c r="D247" s="4" t="s">
        <v>2620</v>
      </c>
      <c r="E247">
        <v>778</v>
      </c>
      <c r="F247">
        <f t="shared" si="11"/>
        <v>0.63252032520325208</v>
      </c>
    </row>
    <row r="248" spans="1:6" x14ac:dyDescent="0.55000000000000004">
      <c r="A248" t="s">
        <v>1257</v>
      </c>
      <c r="B248" s="4" t="s">
        <v>1290</v>
      </c>
      <c r="C248" s="4" t="s">
        <v>2107</v>
      </c>
      <c r="D248" s="4" t="s">
        <v>2635</v>
      </c>
      <c r="E248">
        <v>1</v>
      </c>
      <c r="F248">
        <f t="shared" si="11"/>
        <v>8.1300813008130081E-4</v>
      </c>
    </row>
    <row r="249" spans="1:6" x14ac:dyDescent="0.55000000000000004">
      <c r="A249" t="s">
        <v>1257</v>
      </c>
      <c r="B249" s="4" t="s">
        <v>1258</v>
      </c>
      <c r="C249" s="4" t="s">
        <v>1436</v>
      </c>
      <c r="D249" s="4" t="s">
        <v>2668</v>
      </c>
      <c r="E249">
        <v>19</v>
      </c>
      <c r="F249">
        <f t="shared" si="11"/>
        <v>1.5447154471544716E-2</v>
      </c>
    </row>
    <row r="250" spans="1:6" x14ac:dyDescent="0.55000000000000004">
      <c r="A250" t="s">
        <v>1257</v>
      </c>
      <c r="B250" s="4" t="s">
        <v>1307</v>
      </c>
      <c r="C250" s="4" t="s">
        <v>2111</v>
      </c>
      <c r="D250" s="4" t="s">
        <v>2706</v>
      </c>
      <c r="E250">
        <v>13</v>
      </c>
      <c r="F250">
        <f t="shared" si="11"/>
        <v>1.056910569105691E-2</v>
      </c>
    </row>
    <row r="251" spans="1:6" x14ac:dyDescent="0.55000000000000004">
      <c r="A251" t="s">
        <v>1257</v>
      </c>
      <c r="B251" s="4" t="s">
        <v>1291</v>
      </c>
      <c r="C251" s="4" t="s">
        <v>2113</v>
      </c>
      <c r="D251" s="4" t="s">
        <v>2758</v>
      </c>
      <c r="E251">
        <v>5</v>
      </c>
      <c r="F251">
        <f t="shared" si="11"/>
        <v>4.0650406504065045E-3</v>
      </c>
    </row>
    <row r="252" spans="1:6" x14ac:dyDescent="0.55000000000000004">
      <c r="A252" t="s">
        <v>1257</v>
      </c>
      <c r="B252" s="4" t="s">
        <v>1263</v>
      </c>
      <c r="C252" s="4" t="s">
        <v>1441</v>
      </c>
      <c r="D252" s="4" t="s">
        <v>3456</v>
      </c>
      <c r="E252">
        <v>2</v>
      </c>
      <c r="F252">
        <f t="shared" si="11"/>
        <v>1.6260162601626016E-3</v>
      </c>
    </row>
    <row r="253" spans="1:6" x14ac:dyDescent="0.55000000000000004">
      <c r="A253" t="s">
        <v>1257</v>
      </c>
      <c r="B253" s="4" t="s">
        <v>1268</v>
      </c>
      <c r="C253" s="4" t="s">
        <v>1446</v>
      </c>
      <c r="D253" s="4" t="s">
        <v>3457</v>
      </c>
      <c r="E253">
        <v>1</v>
      </c>
      <c r="F253">
        <f t="shared" si="11"/>
        <v>8.1300813008130081E-4</v>
      </c>
    </row>
    <row r="254" spans="1:6" x14ac:dyDescent="0.55000000000000004">
      <c r="A254" t="s">
        <v>1257</v>
      </c>
      <c r="B254" s="4" t="s">
        <v>1316</v>
      </c>
      <c r="C254" s="4" t="s">
        <v>2118</v>
      </c>
      <c r="D254" s="4" t="s">
        <v>3155</v>
      </c>
      <c r="E254">
        <v>1</v>
      </c>
      <c r="F254">
        <f t="shared" si="11"/>
        <v>8.1300813008130081E-4</v>
      </c>
    </row>
    <row r="255" spans="1:6" x14ac:dyDescent="0.55000000000000004">
      <c r="A255" t="s">
        <v>1257</v>
      </c>
      <c r="B255" s="4" t="s">
        <v>1255</v>
      </c>
      <c r="C255" s="4" t="s">
        <v>2621</v>
      </c>
      <c r="D255" s="4" t="s">
        <v>1398</v>
      </c>
      <c r="E255">
        <v>274</v>
      </c>
      <c r="F255">
        <f t="shared" si="11"/>
        <v>0.22276422764227644</v>
      </c>
    </row>
    <row r="256" spans="1:6" x14ac:dyDescent="0.55000000000000004">
      <c r="A256" t="s">
        <v>1257</v>
      </c>
      <c r="B256" s="4" t="s">
        <v>1296</v>
      </c>
      <c r="C256" s="4" t="s">
        <v>2119</v>
      </c>
      <c r="D256" s="4" t="s">
        <v>3223</v>
      </c>
      <c r="E256">
        <v>114</v>
      </c>
      <c r="F256">
        <f t="shared" si="11"/>
        <v>9.2682926829268292E-2</v>
      </c>
    </row>
    <row r="257" spans="1:6" x14ac:dyDescent="0.55000000000000004">
      <c r="A257" t="s">
        <v>1257</v>
      </c>
      <c r="B257" s="4" t="s">
        <v>1274</v>
      </c>
      <c r="C257" s="4" t="s">
        <v>1452</v>
      </c>
      <c r="D257" s="4" t="s">
        <v>3267</v>
      </c>
      <c r="E257">
        <v>18</v>
      </c>
      <c r="F257">
        <f t="shared" si="11"/>
        <v>1.4634146341463415E-2</v>
      </c>
    </row>
    <row r="258" spans="1:6" x14ac:dyDescent="0.55000000000000004">
      <c r="A258" t="s">
        <v>1257</v>
      </c>
      <c r="B258" s="4" t="s">
        <v>1310</v>
      </c>
      <c r="C258" s="4" t="s">
        <v>2622</v>
      </c>
      <c r="D258" s="4" t="s">
        <v>3458</v>
      </c>
      <c r="E258">
        <v>2</v>
      </c>
      <c r="F258">
        <f t="shared" si="11"/>
        <v>1.6260162601626016E-3</v>
      </c>
    </row>
    <row r="259" spans="1:6" x14ac:dyDescent="0.55000000000000004">
      <c r="A259" t="s">
        <v>1304</v>
      </c>
      <c r="B259" s="4" t="s">
        <v>1282</v>
      </c>
      <c r="C259" s="4" t="s">
        <v>1662</v>
      </c>
      <c r="D259" s="4" t="s">
        <v>2534</v>
      </c>
      <c r="E259">
        <v>7</v>
      </c>
      <c r="F259">
        <f t="shared" ref="F259:F282" si="12">E259/SUM($E$259:$E$282)</f>
        <v>1.0542168674698794E-2</v>
      </c>
    </row>
    <row r="260" spans="1:6" x14ac:dyDescent="0.55000000000000004">
      <c r="A260" t="s">
        <v>1304</v>
      </c>
      <c r="B260" s="4" t="s">
        <v>1299</v>
      </c>
      <c r="C260" s="4" t="s">
        <v>1663</v>
      </c>
      <c r="D260" s="4" t="s">
        <v>3459</v>
      </c>
      <c r="E260">
        <v>4</v>
      </c>
      <c r="F260">
        <f t="shared" si="12"/>
        <v>6.024096385542169E-3</v>
      </c>
    </row>
    <row r="261" spans="1:6" x14ac:dyDescent="0.55000000000000004">
      <c r="A261" t="s">
        <v>1304</v>
      </c>
      <c r="B261" s="4" t="s">
        <v>1300</v>
      </c>
      <c r="C261" s="4" t="s">
        <v>2623</v>
      </c>
      <c r="D261" s="4" t="s">
        <v>1614</v>
      </c>
      <c r="E261">
        <v>10</v>
      </c>
      <c r="F261">
        <f t="shared" si="12"/>
        <v>1.5060240963855422E-2</v>
      </c>
    </row>
    <row r="262" spans="1:6" x14ac:dyDescent="0.55000000000000004">
      <c r="A262" t="s">
        <v>1304</v>
      </c>
      <c r="B262" s="4" t="s">
        <v>1301</v>
      </c>
      <c r="C262" s="4" t="s">
        <v>1665</v>
      </c>
      <c r="D262" s="4" t="s">
        <v>3460</v>
      </c>
      <c r="E262">
        <v>3</v>
      </c>
      <c r="F262">
        <f t="shared" si="12"/>
        <v>4.5180722891566263E-3</v>
      </c>
    </row>
    <row r="263" spans="1:6" x14ac:dyDescent="0.55000000000000004">
      <c r="A263" t="s">
        <v>1304</v>
      </c>
      <c r="B263" s="4" t="s">
        <v>1284</v>
      </c>
      <c r="C263" s="4" t="s">
        <v>1666</v>
      </c>
      <c r="D263" s="4" t="s">
        <v>3461</v>
      </c>
      <c r="E263">
        <v>4</v>
      </c>
      <c r="F263">
        <f t="shared" si="12"/>
        <v>6.024096385542169E-3</v>
      </c>
    </row>
    <row r="264" spans="1:6" x14ac:dyDescent="0.55000000000000004">
      <c r="A264" t="s">
        <v>1304</v>
      </c>
      <c r="B264" s="4" t="s">
        <v>1302</v>
      </c>
      <c r="C264" s="4" t="s">
        <v>2624</v>
      </c>
      <c r="D264" s="4" t="s">
        <v>3462</v>
      </c>
      <c r="E264">
        <v>1</v>
      </c>
      <c r="F264">
        <f t="shared" si="12"/>
        <v>1.5060240963855422E-3</v>
      </c>
    </row>
    <row r="265" spans="1:6" x14ac:dyDescent="0.55000000000000004">
      <c r="A265" t="s">
        <v>1304</v>
      </c>
      <c r="B265" s="4" t="s">
        <v>1257</v>
      </c>
      <c r="C265" s="4" t="s">
        <v>1672</v>
      </c>
      <c r="D265" s="4" t="s">
        <v>3463</v>
      </c>
      <c r="E265">
        <v>3</v>
      </c>
      <c r="F265">
        <f t="shared" si="12"/>
        <v>4.5180722891566263E-3</v>
      </c>
    </row>
    <row r="266" spans="1:6" x14ac:dyDescent="0.55000000000000004">
      <c r="A266" t="s">
        <v>1304</v>
      </c>
      <c r="B266" s="4" t="s">
        <v>1320</v>
      </c>
      <c r="C266" s="4" t="s">
        <v>2625</v>
      </c>
      <c r="D266" s="4" t="s">
        <v>3464</v>
      </c>
      <c r="E266">
        <v>2</v>
      </c>
      <c r="F266">
        <f t="shared" si="12"/>
        <v>3.0120481927710845E-3</v>
      </c>
    </row>
    <row r="267" spans="1:6" x14ac:dyDescent="0.55000000000000004">
      <c r="A267" t="s">
        <v>1304</v>
      </c>
      <c r="B267" s="4" t="s">
        <v>1304</v>
      </c>
      <c r="C267" s="4" t="s">
        <v>2626</v>
      </c>
      <c r="D267" s="4" t="s">
        <v>2626</v>
      </c>
      <c r="E267">
        <v>467</v>
      </c>
      <c r="F267">
        <f t="shared" si="12"/>
        <v>0.70331325301204817</v>
      </c>
    </row>
    <row r="268" spans="1:6" x14ac:dyDescent="0.55000000000000004">
      <c r="A268" t="s">
        <v>1304</v>
      </c>
      <c r="B268" s="4" t="s">
        <v>1290</v>
      </c>
      <c r="C268" s="4" t="s">
        <v>1673</v>
      </c>
      <c r="D268" s="4" t="s">
        <v>2636</v>
      </c>
      <c r="E268">
        <v>9</v>
      </c>
      <c r="F268">
        <f t="shared" si="12"/>
        <v>1.355421686746988E-2</v>
      </c>
    </row>
    <row r="269" spans="1:6" x14ac:dyDescent="0.55000000000000004">
      <c r="A269" t="s">
        <v>1304</v>
      </c>
      <c r="B269" s="4" t="s">
        <v>1321</v>
      </c>
      <c r="C269" s="4" t="s">
        <v>1678</v>
      </c>
      <c r="D269" s="4" t="s">
        <v>3465</v>
      </c>
      <c r="E269">
        <v>7</v>
      </c>
      <c r="F269">
        <f t="shared" si="12"/>
        <v>1.0542168674698794E-2</v>
      </c>
    </row>
    <row r="270" spans="1:6" x14ac:dyDescent="0.55000000000000004">
      <c r="A270" t="s">
        <v>1304</v>
      </c>
      <c r="B270" s="4" t="s">
        <v>1307</v>
      </c>
      <c r="C270" s="4" t="s">
        <v>1679</v>
      </c>
      <c r="D270" s="4" t="s">
        <v>3466</v>
      </c>
      <c r="E270">
        <v>1</v>
      </c>
      <c r="F270">
        <f t="shared" si="12"/>
        <v>1.5060240963855422E-3</v>
      </c>
    </row>
    <row r="271" spans="1:6" x14ac:dyDescent="0.55000000000000004">
      <c r="A271" t="s">
        <v>1304</v>
      </c>
      <c r="B271" s="4" t="s">
        <v>1314</v>
      </c>
      <c r="C271" s="4" t="s">
        <v>2627</v>
      </c>
      <c r="D271" s="4" t="s">
        <v>3467</v>
      </c>
      <c r="E271">
        <v>1</v>
      </c>
      <c r="F271">
        <f t="shared" si="12"/>
        <v>1.5060240963855422E-3</v>
      </c>
    </row>
    <row r="272" spans="1:6" x14ac:dyDescent="0.55000000000000004">
      <c r="A272" t="s">
        <v>1304</v>
      </c>
      <c r="B272" s="4" t="s">
        <v>1291</v>
      </c>
      <c r="C272" s="4" t="s">
        <v>1682</v>
      </c>
      <c r="D272" s="4" t="s">
        <v>2760</v>
      </c>
      <c r="E272">
        <v>5</v>
      </c>
      <c r="F272">
        <f t="shared" si="12"/>
        <v>7.5301204819277108E-3</v>
      </c>
    </row>
    <row r="273" spans="1:6" x14ac:dyDescent="0.55000000000000004">
      <c r="A273" t="s">
        <v>1304</v>
      </c>
      <c r="B273" s="4" t="s">
        <v>1350</v>
      </c>
      <c r="C273" s="4" t="s">
        <v>2628</v>
      </c>
      <c r="D273" s="4" t="s">
        <v>3468</v>
      </c>
      <c r="E273">
        <v>1</v>
      </c>
      <c r="F273">
        <f t="shared" si="12"/>
        <v>1.5060240963855422E-3</v>
      </c>
    </row>
    <row r="274" spans="1:6" x14ac:dyDescent="0.55000000000000004">
      <c r="A274" t="s">
        <v>1304</v>
      </c>
      <c r="B274" s="4" t="s">
        <v>1263</v>
      </c>
      <c r="C274" s="4" t="s">
        <v>1686</v>
      </c>
      <c r="D274" s="4" t="s">
        <v>3469</v>
      </c>
      <c r="E274">
        <v>2</v>
      </c>
      <c r="F274">
        <f t="shared" si="12"/>
        <v>3.0120481927710845E-3</v>
      </c>
    </row>
    <row r="275" spans="1:6" x14ac:dyDescent="0.55000000000000004">
      <c r="A275" t="s">
        <v>1304</v>
      </c>
      <c r="B275" s="4" t="s">
        <v>1295</v>
      </c>
      <c r="C275" s="4" t="s">
        <v>2629</v>
      </c>
      <c r="D275" s="4" t="s">
        <v>3470</v>
      </c>
      <c r="E275">
        <v>10</v>
      </c>
      <c r="F275">
        <f t="shared" si="12"/>
        <v>1.5060240963855422E-2</v>
      </c>
    </row>
    <row r="276" spans="1:6" x14ac:dyDescent="0.55000000000000004">
      <c r="A276" t="s">
        <v>1304</v>
      </c>
      <c r="B276" s="4" t="s">
        <v>1353</v>
      </c>
      <c r="C276" s="4" t="s">
        <v>2630</v>
      </c>
      <c r="D276" s="4" t="s">
        <v>3471</v>
      </c>
      <c r="E276">
        <v>8</v>
      </c>
      <c r="F276">
        <f t="shared" si="12"/>
        <v>1.2048192771084338E-2</v>
      </c>
    </row>
    <row r="277" spans="1:6" x14ac:dyDescent="0.55000000000000004">
      <c r="A277" t="s">
        <v>1304</v>
      </c>
      <c r="B277" s="4" t="s">
        <v>1268</v>
      </c>
      <c r="C277" s="4" t="s">
        <v>1692</v>
      </c>
      <c r="D277" s="4" t="s">
        <v>3472</v>
      </c>
      <c r="E277">
        <v>8</v>
      </c>
      <c r="F277">
        <f t="shared" si="12"/>
        <v>1.2048192771084338E-2</v>
      </c>
    </row>
    <row r="278" spans="1:6" x14ac:dyDescent="0.55000000000000004">
      <c r="A278" t="s">
        <v>1304</v>
      </c>
      <c r="B278" s="4" t="s">
        <v>1272</v>
      </c>
      <c r="C278" s="4" t="s">
        <v>1697</v>
      </c>
      <c r="D278" s="4" t="s">
        <v>3473</v>
      </c>
      <c r="E278">
        <v>4</v>
      </c>
      <c r="F278">
        <f t="shared" si="12"/>
        <v>6.024096385542169E-3</v>
      </c>
    </row>
    <row r="279" spans="1:6" x14ac:dyDescent="0.55000000000000004">
      <c r="A279" t="s">
        <v>1304</v>
      </c>
      <c r="B279" s="4" t="s">
        <v>1273</v>
      </c>
      <c r="C279" s="4" t="s">
        <v>1700</v>
      </c>
      <c r="D279" s="4" t="s">
        <v>3474</v>
      </c>
      <c r="E279">
        <v>1</v>
      </c>
      <c r="F279">
        <f t="shared" si="12"/>
        <v>1.5060240963855422E-3</v>
      </c>
    </row>
    <row r="280" spans="1:6" x14ac:dyDescent="0.55000000000000004">
      <c r="A280" t="s">
        <v>1304</v>
      </c>
      <c r="B280" s="4" t="s">
        <v>1255</v>
      </c>
      <c r="C280" s="4" t="s">
        <v>1661</v>
      </c>
      <c r="D280" s="4" t="s">
        <v>3195</v>
      </c>
      <c r="E280">
        <v>80</v>
      </c>
      <c r="F280">
        <f t="shared" si="12"/>
        <v>0.12048192771084337</v>
      </c>
    </row>
    <row r="281" spans="1:6" x14ac:dyDescent="0.55000000000000004">
      <c r="A281" t="s">
        <v>1304</v>
      </c>
      <c r="B281" s="4" t="s">
        <v>1296</v>
      </c>
      <c r="C281" s="4" t="s">
        <v>1701</v>
      </c>
      <c r="D281" s="4" t="s">
        <v>3224</v>
      </c>
      <c r="E281">
        <v>25</v>
      </c>
      <c r="F281">
        <f t="shared" si="12"/>
        <v>3.7650602409638557E-2</v>
      </c>
    </row>
    <row r="282" spans="1:6" x14ac:dyDescent="0.55000000000000004">
      <c r="A282" t="s">
        <v>1304</v>
      </c>
      <c r="B282" s="4" t="s">
        <v>1318</v>
      </c>
      <c r="C282" s="4" t="s">
        <v>2631</v>
      </c>
      <c r="D282" s="4" t="s">
        <v>3475</v>
      </c>
      <c r="E282">
        <v>1</v>
      </c>
      <c r="F282">
        <f t="shared" si="12"/>
        <v>1.5060240963855422E-3</v>
      </c>
    </row>
    <row r="283" spans="1:6" x14ac:dyDescent="0.55000000000000004">
      <c r="A283" t="s">
        <v>1290</v>
      </c>
      <c r="B283" s="4" t="s">
        <v>1282</v>
      </c>
      <c r="C283" s="4" t="s">
        <v>2632</v>
      </c>
      <c r="D283" s="4" t="s">
        <v>1741</v>
      </c>
      <c r="E283">
        <v>1</v>
      </c>
      <c r="F283">
        <f t="shared" ref="F283:F303" si="13">E283/SUM($E$283:$E$303)</f>
        <v>1.2658227848101266E-3</v>
      </c>
    </row>
    <row r="284" spans="1:6" x14ac:dyDescent="0.55000000000000004">
      <c r="A284" t="s">
        <v>1290</v>
      </c>
      <c r="B284" s="4" t="s">
        <v>1300</v>
      </c>
      <c r="C284" s="4" t="s">
        <v>2633</v>
      </c>
      <c r="D284" s="4" t="s">
        <v>1627</v>
      </c>
      <c r="E284">
        <v>1</v>
      </c>
      <c r="F284">
        <f t="shared" si="13"/>
        <v>1.2658227848101266E-3</v>
      </c>
    </row>
    <row r="285" spans="1:6" x14ac:dyDescent="0.55000000000000004">
      <c r="A285" t="s">
        <v>1290</v>
      </c>
      <c r="B285" s="4" t="s">
        <v>1284</v>
      </c>
      <c r="C285" s="4" t="s">
        <v>2634</v>
      </c>
      <c r="D285" s="4" t="s">
        <v>1907</v>
      </c>
      <c r="E285">
        <v>4</v>
      </c>
      <c r="F285">
        <f t="shared" si="13"/>
        <v>5.0632911392405064E-3</v>
      </c>
    </row>
    <row r="286" spans="1:6" x14ac:dyDescent="0.55000000000000004">
      <c r="A286" t="s">
        <v>1290</v>
      </c>
      <c r="B286" s="4" t="s">
        <v>1257</v>
      </c>
      <c r="C286" s="4" t="s">
        <v>2635</v>
      </c>
      <c r="D286" s="4" t="s">
        <v>2107</v>
      </c>
      <c r="E286">
        <v>1</v>
      </c>
      <c r="F286">
        <f t="shared" si="13"/>
        <v>1.2658227848101266E-3</v>
      </c>
    </row>
    <row r="287" spans="1:6" x14ac:dyDescent="0.55000000000000004">
      <c r="A287" t="s">
        <v>1290</v>
      </c>
      <c r="B287" s="4" t="s">
        <v>1304</v>
      </c>
      <c r="C287" s="4" t="s">
        <v>2636</v>
      </c>
      <c r="D287" s="4" t="s">
        <v>1673</v>
      </c>
      <c r="E287">
        <v>2</v>
      </c>
      <c r="F287">
        <f t="shared" si="13"/>
        <v>2.5316455696202532E-3</v>
      </c>
    </row>
    <row r="288" spans="1:6" x14ac:dyDescent="0.55000000000000004">
      <c r="A288" t="s">
        <v>1290</v>
      </c>
      <c r="B288" s="4" t="s">
        <v>1290</v>
      </c>
      <c r="C288" s="4" t="s">
        <v>2637</v>
      </c>
      <c r="D288" s="4" t="s">
        <v>2637</v>
      </c>
      <c r="E288">
        <v>656</v>
      </c>
      <c r="F288">
        <f t="shared" si="13"/>
        <v>0.83037974683544302</v>
      </c>
    </row>
    <row r="289" spans="1:6" x14ac:dyDescent="0.55000000000000004">
      <c r="A289" t="s">
        <v>1290</v>
      </c>
      <c r="B289" s="4" t="s">
        <v>1260</v>
      </c>
      <c r="C289" s="4" t="s">
        <v>2130</v>
      </c>
      <c r="D289" s="4" t="s">
        <v>3476</v>
      </c>
      <c r="E289">
        <v>3</v>
      </c>
      <c r="F289">
        <f t="shared" si="13"/>
        <v>3.7974683544303796E-3</v>
      </c>
    </row>
    <row r="290" spans="1:6" x14ac:dyDescent="0.55000000000000004">
      <c r="A290" t="s">
        <v>1290</v>
      </c>
      <c r="B290" s="4" t="s">
        <v>1354</v>
      </c>
      <c r="C290" s="4" t="s">
        <v>2638</v>
      </c>
      <c r="D290" s="4" t="s">
        <v>3477</v>
      </c>
      <c r="E290">
        <v>1</v>
      </c>
      <c r="F290">
        <f t="shared" si="13"/>
        <v>1.2658227848101266E-3</v>
      </c>
    </row>
    <row r="291" spans="1:6" x14ac:dyDescent="0.55000000000000004">
      <c r="A291" t="s">
        <v>1290</v>
      </c>
      <c r="B291" s="4" t="s">
        <v>1355</v>
      </c>
      <c r="C291" s="4" t="s">
        <v>2639</v>
      </c>
      <c r="D291" s="4" t="s">
        <v>3478</v>
      </c>
      <c r="E291">
        <v>1</v>
      </c>
      <c r="F291">
        <f t="shared" si="13"/>
        <v>1.2658227848101266E-3</v>
      </c>
    </row>
    <row r="292" spans="1:6" x14ac:dyDescent="0.55000000000000004">
      <c r="A292" t="s">
        <v>1290</v>
      </c>
      <c r="B292" s="4" t="s">
        <v>1263</v>
      </c>
      <c r="C292" s="4" t="s">
        <v>2135</v>
      </c>
      <c r="D292" s="4" t="s">
        <v>2833</v>
      </c>
      <c r="E292">
        <v>13</v>
      </c>
      <c r="F292">
        <f t="shared" si="13"/>
        <v>1.6455696202531647E-2</v>
      </c>
    </row>
    <row r="293" spans="1:6" x14ac:dyDescent="0.55000000000000004">
      <c r="A293" t="s">
        <v>1290</v>
      </c>
      <c r="B293" s="4" t="s">
        <v>1265</v>
      </c>
      <c r="C293" s="4" t="s">
        <v>2138</v>
      </c>
      <c r="D293" s="4" t="s">
        <v>3479</v>
      </c>
      <c r="E293">
        <v>1</v>
      </c>
      <c r="F293">
        <f t="shared" si="13"/>
        <v>1.2658227848101266E-3</v>
      </c>
    </row>
    <row r="294" spans="1:6" x14ac:dyDescent="0.55000000000000004">
      <c r="A294" t="s">
        <v>1290</v>
      </c>
      <c r="B294" s="4" t="s">
        <v>1266</v>
      </c>
      <c r="C294" s="4" t="s">
        <v>2139</v>
      </c>
      <c r="D294" s="4" t="s">
        <v>3480</v>
      </c>
      <c r="E294">
        <v>7</v>
      </c>
      <c r="F294">
        <f t="shared" si="13"/>
        <v>8.8607594936708865E-3</v>
      </c>
    </row>
    <row r="295" spans="1:6" x14ac:dyDescent="0.55000000000000004">
      <c r="A295" t="s">
        <v>1290</v>
      </c>
      <c r="B295" s="4" t="s">
        <v>1268</v>
      </c>
      <c r="C295" s="4" t="s">
        <v>2141</v>
      </c>
      <c r="D295" s="4" t="s">
        <v>3481</v>
      </c>
      <c r="E295">
        <v>10</v>
      </c>
      <c r="F295">
        <f t="shared" si="13"/>
        <v>1.2658227848101266E-2</v>
      </c>
    </row>
    <row r="296" spans="1:6" x14ac:dyDescent="0.55000000000000004">
      <c r="A296" t="s">
        <v>1290</v>
      </c>
      <c r="B296" s="4" t="s">
        <v>1271</v>
      </c>
      <c r="C296" s="4" t="s">
        <v>2145</v>
      </c>
      <c r="D296" s="4" t="s">
        <v>3482</v>
      </c>
      <c r="E296">
        <v>1</v>
      </c>
      <c r="F296">
        <f t="shared" si="13"/>
        <v>1.2658227848101266E-3</v>
      </c>
    </row>
    <row r="297" spans="1:6" x14ac:dyDescent="0.55000000000000004">
      <c r="A297" t="s">
        <v>1290</v>
      </c>
      <c r="B297" s="4" t="s">
        <v>1272</v>
      </c>
      <c r="C297" s="4" t="s">
        <v>2146</v>
      </c>
      <c r="D297" s="4" t="s">
        <v>3098</v>
      </c>
      <c r="E297">
        <v>1</v>
      </c>
      <c r="F297">
        <f t="shared" si="13"/>
        <v>1.2658227848101266E-3</v>
      </c>
    </row>
    <row r="298" spans="1:6" x14ac:dyDescent="0.55000000000000004">
      <c r="A298" t="s">
        <v>1290</v>
      </c>
      <c r="B298" s="4" t="s">
        <v>1273</v>
      </c>
      <c r="C298" s="4" t="s">
        <v>2149</v>
      </c>
      <c r="D298" s="4" t="s">
        <v>3166</v>
      </c>
      <c r="E298">
        <v>33</v>
      </c>
      <c r="F298">
        <f t="shared" si="13"/>
        <v>4.1772151898734178E-2</v>
      </c>
    </row>
    <row r="299" spans="1:6" x14ac:dyDescent="0.55000000000000004">
      <c r="A299" t="s">
        <v>1290</v>
      </c>
      <c r="B299" s="4" t="s">
        <v>1255</v>
      </c>
      <c r="C299" s="4" t="s">
        <v>2640</v>
      </c>
      <c r="D299" s="4" t="s">
        <v>1716</v>
      </c>
      <c r="E299">
        <v>8</v>
      </c>
      <c r="F299">
        <f t="shared" si="13"/>
        <v>1.0126582278481013E-2</v>
      </c>
    </row>
    <row r="300" spans="1:6" x14ac:dyDescent="0.55000000000000004">
      <c r="A300" t="s">
        <v>1290</v>
      </c>
      <c r="B300" s="4" t="s">
        <v>1296</v>
      </c>
      <c r="C300" s="4" t="s">
        <v>2150</v>
      </c>
      <c r="D300" s="4" t="s">
        <v>3226</v>
      </c>
      <c r="E300">
        <v>28</v>
      </c>
      <c r="F300">
        <f t="shared" si="13"/>
        <v>3.5443037974683546E-2</v>
      </c>
    </row>
    <row r="301" spans="1:6" x14ac:dyDescent="0.55000000000000004">
      <c r="A301" t="s">
        <v>1290</v>
      </c>
      <c r="B301" s="4" t="s">
        <v>1357</v>
      </c>
      <c r="C301" s="4" t="s">
        <v>2641</v>
      </c>
      <c r="D301" s="4" t="s">
        <v>3483</v>
      </c>
      <c r="E301">
        <v>1</v>
      </c>
      <c r="F301">
        <f t="shared" si="13"/>
        <v>1.2658227848101266E-3</v>
      </c>
    </row>
    <row r="302" spans="1:6" x14ac:dyDescent="0.55000000000000004">
      <c r="A302" t="s">
        <v>1290</v>
      </c>
      <c r="B302" s="4" t="s">
        <v>1332</v>
      </c>
      <c r="C302" s="4" t="s">
        <v>2642</v>
      </c>
      <c r="D302" s="4" t="s">
        <v>3484</v>
      </c>
      <c r="E302">
        <v>14</v>
      </c>
      <c r="F302">
        <f t="shared" si="13"/>
        <v>1.7721518987341773E-2</v>
      </c>
    </row>
    <row r="303" spans="1:6" x14ac:dyDescent="0.55000000000000004">
      <c r="A303" t="s">
        <v>1290</v>
      </c>
      <c r="B303" s="4" t="s">
        <v>1323</v>
      </c>
      <c r="C303" s="4" t="s">
        <v>2154</v>
      </c>
      <c r="D303" s="4" t="s">
        <v>3330</v>
      </c>
      <c r="E303">
        <v>3</v>
      </c>
      <c r="F303">
        <f t="shared" si="13"/>
        <v>3.7974683544303796E-3</v>
      </c>
    </row>
    <row r="304" spans="1:6" x14ac:dyDescent="0.55000000000000004">
      <c r="A304" t="s">
        <v>1305</v>
      </c>
      <c r="B304" s="4" t="s">
        <v>1317</v>
      </c>
      <c r="C304" s="4" t="s">
        <v>2643</v>
      </c>
      <c r="D304" s="4" t="s">
        <v>1827</v>
      </c>
      <c r="E304">
        <v>2</v>
      </c>
      <c r="F304">
        <f t="shared" ref="F304:F322" si="14">E304/SUM($E$304:$E$322)</f>
        <v>3.1313605761703462E-4</v>
      </c>
    </row>
    <row r="305" spans="1:6" x14ac:dyDescent="0.55000000000000004">
      <c r="A305" t="s">
        <v>1305</v>
      </c>
      <c r="B305" s="4" t="s">
        <v>1302</v>
      </c>
      <c r="C305" s="4" t="s">
        <v>2644</v>
      </c>
      <c r="D305" s="4" t="s">
        <v>3485</v>
      </c>
      <c r="E305">
        <v>2</v>
      </c>
      <c r="F305">
        <f t="shared" si="14"/>
        <v>3.1313605761703462E-4</v>
      </c>
    </row>
    <row r="306" spans="1:6" x14ac:dyDescent="0.55000000000000004">
      <c r="A306" t="s">
        <v>1305</v>
      </c>
      <c r="B306" s="4" t="s">
        <v>1256</v>
      </c>
      <c r="C306" s="4" t="s">
        <v>2645</v>
      </c>
      <c r="D306" s="4" t="s">
        <v>2092</v>
      </c>
      <c r="E306">
        <v>2</v>
      </c>
      <c r="F306">
        <f t="shared" si="14"/>
        <v>3.1313605761703462E-4</v>
      </c>
    </row>
    <row r="307" spans="1:6" x14ac:dyDescent="0.55000000000000004">
      <c r="A307" t="s">
        <v>1305</v>
      </c>
      <c r="B307" s="4" t="s">
        <v>1359</v>
      </c>
      <c r="C307" s="4" t="s">
        <v>2646</v>
      </c>
      <c r="D307" s="4" t="s">
        <v>3486</v>
      </c>
      <c r="E307">
        <v>1</v>
      </c>
      <c r="F307">
        <f t="shared" si="14"/>
        <v>1.5656802880851731E-4</v>
      </c>
    </row>
    <row r="308" spans="1:6" x14ac:dyDescent="0.55000000000000004">
      <c r="A308" t="s">
        <v>1305</v>
      </c>
      <c r="B308" s="4" t="s">
        <v>1257</v>
      </c>
      <c r="C308" s="4" t="s">
        <v>2647</v>
      </c>
      <c r="D308" s="4" t="s">
        <v>2108</v>
      </c>
      <c r="E308">
        <v>8</v>
      </c>
      <c r="F308">
        <f t="shared" si="14"/>
        <v>1.2525442304681385E-3</v>
      </c>
    </row>
    <row r="309" spans="1:6" x14ac:dyDescent="0.55000000000000004">
      <c r="A309" t="s">
        <v>1305</v>
      </c>
      <c r="B309" s="4" t="s">
        <v>1305</v>
      </c>
      <c r="C309" s="4" t="s">
        <v>2648</v>
      </c>
      <c r="D309" s="4" t="s">
        <v>2648</v>
      </c>
      <c r="E309">
        <v>5935</v>
      </c>
      <c r="F309">
        <f t="shared" si="14"/>
        <v>0.92923125097855019</v>
      </c>
    </row>
    <row r="310" spans="1:6" x14ac:dyDescent="0.55000000000000004">
      <c r="A310" t="s">
        <v>1305</v>
      </c>
      <c r="B310" s="4" t="s">
        <v>1306</v>
      </c>
      <c r="C310" s="4" t="s">
        <v>2156</v>
      </c>
      <c r="D310" s="4" t="s">
        <v>2659</v>
      </c>
      <c r="E310">
        <v>132</v>
      </c>
      <c r="F310">
        <f t="shared" si="14"/>
        <v>2.0666979802724285E-2</v>
      </c>
    </row>
    <row r="311" spans="1:6" x14ac:dyDescent="0.55000000000000004">
      <c r="A311" t="s">
        <v>1305</v>
      </c>
      <c r="B311" s="4" t="s">
        <v>1321</v>
      </c>
      <c r="C311" s="4" t="s">
        <v>2159</v>
      </c>
      <c r="D311" s="4" t="s">
        <v>3487</v>
      </c>
      <c r="E311">
        <v>12</v>
      </c>
      <c r="F311">
        <f t="shared" si="14"/>
        <v>1.8788163457022077E-3</v>
      </c>
    </row>
    <row r="312" spans="1:6" x14ac:dyDescent="0.55000000000000004">
      <c r="A312" t="s">
        <v>1305</v>
      </c>
      <c r="B312" s="4" t="s">
        <v>1360</v>
      </c>
      <c r="C312" s="4" t="s">
        <v>2649</v>
      </c>
      <c r="D312" s="4" t="s">
        <v>3488</v>
      </c>
      <c r="E312">
        <v>1</v>
      </c>
      <c r="F312">
        <f t="shared" si="14"/>
        <v>1.5656802880851731E-4</v>
      </c>
    </row>
    <row r="313" spans="1:6" x14ac:dyDescent="0.55000000000000004">
      <c r="A313" t="s">
        <v>1305</v>
      </c>
      <c r="B313" s="4" t="s">
        <v>1307</v>
      </c>
      <c r="C313" s="4" t="s">
        <v>2160</v>
      </c>
      <c r="D313" s="4" t="s">
        <v>2707</v>
      </c>
      <c r="E313">
        <v>165</v>
      </c>
      <c r="F313">
        <f t="shared" si="14"/>
        <v>2.5833724753405354E-2</v>
      </c>
    </row>
    <row r="314" spans="1:6" x14ac:dyDescent="0.55000000000000004">
      <c r="A314" t="s">
        <v>1305</v>
      </c>
      <c r="B314" s="4" t="s">
        <v>1361</v>
      </c>
      <c r="C314" s="4" t="s">
        <v>2161</v>
      </c>
      <c r="D314" s="4" t="s">
        <v>3489</v>
      </c>
      <c r="E314">
        <v>5</v>
      </c>
      <c r="F314">
        <f t="shared" si="14"/>
        <v>7.8284014404258649E-4</v>
      </c>
    </row>
    <row r="315" spans="1:6" x14ac:dyDescent="0.55000000000000004">
      <c r="A315" t="s">
        <v>1305</v>
      </c>
      <c r="B315" s="4" t="s">
        <v>1308</v>
      </c>
      <c r="C315" s="4" t="s">
        <v>2165</v>
      </c>
      <c r="D315" s="4" t="s">
        <v>2806</v>
      </c>
      <c r="E315">
        <v>46</v>
      </c>
      <c r="F315">
        <f t="shared" si="14"/>
        <v>7.2021293251917961E-3</v>
      </c>
    </row>
    <row r="316" spans="1:6" x14ac:dyDescent="0.55000000000000004">
      <c r="A316" t="s">
        <v>1305</v>
      </c>
      <c r="B316" s="4" t="s">
        <v>1262</v>
      </c>
      <c r="C316" s="4" t="s">
        <v>2166</v>
      </c>
      <c r="D316" s="4" t="s">
        <v>3490</v>
      </c>
      <c r="E316">
        <v>3</v>
      </c>
      <c r="F316">
        <f t="shared" si="14"/>
        <v>4.6970408642555192E-4</v>
      </c>
    </row>
    <row r="317" spans="1:6" x14ac:dyDescent="0.55000000000000004">
      <c r="A317" t="s">
        <v>1305</v>
      </c>
      <c r="B317" s="4" t="s">
        <v>1264</v>
      </c>
      <c r="C317" s="4" t="s">
        <v>2168</v>
      </c>
      <c r="D317" s="4" t="s">
        <v>2854</v>
      </c>
      <c r="E317">
        <v>32</v>
      </c>
      <c r="F317">
        <f t="shared" si="14"/>
        <v>5.0101769218725539E-3</v>
      </c>
    </row>
    <row r="318" spans="1:6" x14ac:dyDescent="0.55000000000000004">
      <c r="A318" t="s">
        <v>1305</v>
      </c>
      <c r="B318" s="4" t="s">
        <v>1271</v>
      </c>
      <c r="C318" s="4" t="s">
        <v>2177</v>
      </c>
      <c r="D318" s="4" t="s">
        <v>3070</v>
      </c>
      <c r="E318">
        <v>4</v>
      </c>
      <c r="F318">
        <f t="shared" si="14"/>
        <v>6.2627211523406923E-4</v>
      </c>
    </row>
    <row r="319" spans="1:6" x14ac:dyDescent="0.55000000000000004">
      <c r="A319" t="s">
        <v>1305</v>
      </c>
      <c r="B319" s="4" t="s">
        <v>1315</v>
      </c>
      <c r="C319" s="4" t="s">
        <v>2179</v>
      </c>
      <c r="D319" s="4" t="s">
        <v>3136</v>
      </c>
      <c r="E319">
        <v>6</v>
      </c>
      <c r="F319">
        <f t="shared" si="14"/>
        <v>9.3940817285110385E-4</v>
      </c>
    </row>
    <row r="320" spans="1:6" x14ac:dyDescent="0.55000000000000004">
      <c r="A320" t="s">
        <v>1305</v>
      </c>
      <c r="B320" s="4" t="s">
        <v>1296</v>
      </c>
      <c r="C320" s="4" t="s">
        <v>2182</v>
      </c>
      <c r="D320" s="4" t="s">
        <v>3491</v>
      </c>
      <c r="E320">
        <v>23</v>
      </c>
      <c r="F320">
        <f t="shared" si="14"/>
        <v>3.601064662595898E-3</v>
      </c>
    </row>
    <row r="321" spans="1:6" x14ac:dyDescent="0.55000000000000004">
      <c r="A321" t="s">
        <v>1305</v>
      </c>
      <c r="B321" s="4" t="s">
        <v>1310</v>
      </c>
      <c r="C321" s="4" t="s">
        <v>2650</v>
      </c>
      <c r="D321" s="4" t="s">
        <v>3492</v>
      </c>
      <c r="E321">
        <v>5</v>
      </c>
      <c r="F321">
        <f t="shared" si="14"/>
        <v>7.8284014404258649E-4</v>
      </c>
    </row>
    <row r="322" spans="1:6" x14ac:dyDescent="0.55000000000000004">
      <c r="A322" t="s">
        <v>1305</v>
      </c>
      <c r="B322" s="4" t="s">
        <v>1275</v>
      </c>
      <c r="C322" s="4" t="s">
        <v>2187</v>
      </c>
      <c r="D322" s="4" t="s">
        <v>3337</v>
      </c>
      <c r="E322">
        <v>3</v>
      </c>
      <c r="F322">
        <f t="shared" si="14"/>
        <v>4.6970408642555192E-4</v>
      </c>
    </row>
    <row r="323" spans="1:6" x14ac:dyDescent="0.55000000000000004">
      <c r="A323" t="s">
        <v>1306</v>
      </c>
      <c r="B323" s="4" t="s">
        <v>1276</v>
      </c>
      <c r="C323" s="4" t="s">
        <v>2651</v>
      </c>
      <c r="D323" s="4" t="s">
        <v>3493</v>
      </c>
      <c r="E323">
        <v>1</v>
      </c>
      <c r="F323">
        <f t="shared" ref="F323:F352" si="15">E323/SUM($E$323:$E$352)</f>
        <v>2.495632642874969E-4</v>
      </c>
    </row>
    <row r="324" spans="1:6" x14ac:dyDescent="0.55000000000000004">
      <c r="A324" t="s">
        <v>1306</v>
      </c>
      <c r="B324" s="4" t="s">
        <v>1282</v>
      </c>
      <c r="C324" s="4" t="s">
        <v>2652</v>
      </c>
      <c r="D324" s="4" t="s">
        <v>1743</v>
      </c>
      <c r="E324">
        <v>1</v>
      </c>
      <c r="F324">
        <f t="shared" si="15"/>
        <v>2.495632642874969E-4</v>
      </c>
    </row>
    <row r="325" spans="1:6" x14ac:dyDescent="0.55000000000000004">
      <c r="A325" t="s">
        <v>1306</v>
      </c>
      <c r="B325" s="4" t="s">
        <v>1283</v>
      </c>
      <c r="C325" s="4" t="s">
        <v>2653</v>
      </c>
      <c r="D325" s="4" t="s">
        <v>3494</v>
      </c>
      <c r="E325">
        <v>1</v>
      </c>
      <c r="F325">
        <f t="shared" si="15"/>
        <v>2.495632642874969E-4</v>
      </c>
    </row>
    <row r="326" spans="1:6" x14ac:dyDescent="0.55000000000000004">
      <c r="A326" t="s">
        <v>1306</v>
      </c>
      <c r="B326" s="4" t="s">
        <v>1284</v>
      </c>
      <c r="C326" s="4" t="s">
        <v>2654</v>
      </c>
      <c r="D326" s="4" t="s">
        <v>1909</v>
      </c>
      <c r="E326">
        <v>2</v>
      </c>
      <c r="F326">
        <f t="shared" si="15"/>
        <v>4.991265285749938E-4</v>
      </c>
    </row>
    <row r="327" spans="1:6" x14ac:dyDescent="0.55000000000000004">
      <c r="A327" t="s">
        <v>1306</v>
      </c>
      <c r="B327" s="4" t="s">
        <v>1302</v>
      </c>
      <c r="C327" s="4" t="s">
        <v>2655</v>
      </c>
      <c r="D327" s="4" t="s">
        <v>3495</v>
      </c>
      <c r="E327">
        <v>1</v>
      </c>
      <c r="F327">
        <f t="shared" si="15"/>
        <v>2.495632642874969E-4</v>
      </c>
    </row>
    <row r="328" spans="1:6" x14ac:dyDescent="0.55000000000000004">
      <c r="A328" t="s">
        <v>1306</v>
      </c>
      <c r="B328" s="4" t="s">
        <v>1286</v>
      </c>
      <c r="C328" s="4" t="s">
        <v>2656</v>
      </c>
      <c r="D328" s="4" t="s">
        <v>1986</v>
      </c>
      <c r="E328">
        <v>40</v>
      </c>
      <c r="F328">
        <f t="shared" si="15"/>
        <v>9.9825305714998751E-3</v>
      </c>
    </row>
    <row r="329" spans="1:6" x14ac:dyDescent="0.55000000000000004">
      <c r="A329" t="s">
        <v>1306</v>
      </c>
      <c r="B329" s="4" t="s">
        <v>1304</v>
      </c>
      <c r="C329" s="4" t="s">
        <v>2657</v>
      </c>
      <c r="D329" s="4" t="s">
        <v>1675</v>
      </c>
      <c r="E329">
        <v>5</v>
      </c>
      <c r="F329">
        <f t="shared" si="15"/>
        <v>1.2478163214374844E-3</v>
      </c>
    </row>
    <row r="330" spans="1:6" x14ac:dyDescent="0.55000000000000004">
      <c r="A330" t="s">
        <v>1306</v>
      </c>
      <c r="B330" s="4" t="s">
        <v>1363</v>
      </c>
      <c r="C330" s="4" t="s">
        <v>2658</v>
      </c>
      <c r="D330" s="4" t="s">
        <v>3496</v>
      </c>
      <c r="E330">
        <v>10</v>
      </c>
      <c r="F330">
        <f t="shared" si="15"/>
        <v>2.4956326428749688E-3</v>
      </c>
    </row>
    <row r="331" spans="1:6" x14ac:dyDescent="0.55000000000000004">
      <c r="A331" t="s">
        <v>1306</v>
      </c>
      <c r="B331" s="4" t="s">
        <v>1305</v>
      </c>
      <c r="C331" s="4" t="s">
        <v>2659</v>
      </c>
      <c r="D331" s="4" t="s">
        <v>2156</v>
      </c>
      <c r="E331">
        <v>8</v>
      </c>
      <c r="F331">
        <f t="shared" si="15"/>
        <v>1.9965061142999752E-3</v>
      </c>
    </row>
    <row r="332" spans="1:6" x14ac:dyDescent="0.55000000000000004">
      <c r="A332" t="s">
        <v>1306</v>
      </c>
      <c r="B332" s="4" t="s">
        <v>1306</v>
      </c>
      <c r="C332" s="4" t="s">
        <v>2660</v>
      </c>
      <c r="D332" s="4" t="s">
        <v>2660</v>
      </c>
      <c r="E332">
        <v>3607</v>
      </c>
      <c r="F332">
        <f t="shared" si="15"/>
        <v>0.9001746942850013</v>
      </c>
    </row>
    <row r="333" spans="1:6" x14ac:dyDescent="0.55000000000000004">
      <c r="A333" t="s">
        <v>1306</v>
      </c>
      <c r="B333" s="4" t="s">
        <v>1258</v>
      </c>
      <c r="C333" s="4" t="s">
        <v>2188</v>
      </c>
      <c r="D333" s="4" t="s">
        <v>3497</v>
      </c>
      <c r="E333">
        <v>3</v>
      </c>
      <c r="F333">
        <f t="shared" si="15"/>
        <v>7.4868979286249059E-4</v>
      </c>
    </row>
    <row r="334" spans="1:6" x14ac:dyDescent="0.55000000000000004">
      <c r="A334" t="s">
        <v>1306</v>
      </c>
      <c r="B334" s="4" t="s">
        <v>1307</v>
      </c>
      <c r="C334" s="4" t="s">
        <v>2191</v>
      </c>
      <c r="D334" s="4" t="s">
        <v>2708</v>
      </c>
      <c r="E334">
        <v>111</v>
      </c>
      <c r="F334">
        <f t="shared" si="15"/>
        <v>2.7701522335912155E-2</v>
      </c>
    </row>
    <row r="335" spans="1:6" x14ac:dyDescent="0.55000000000000004">
      <c r="A335" t="s">
        <v>1306</v>
      </c>
      <c r="B335" s="4" t="s">
        <v>1361</v>
      </c>
      <c r="C335" s="4" t="s">
        <v>2192</v>
      </c>
      <c r="D335" s="4" t="s">
        <v>2722</v>
      </c>
      <c r="E335">
        <v>1</v>
      </c>
      <c r="F335">
        <f t="shared" si="15"/>
        <v>2.495632642874969E-4</v>
      </c>
    </row>
    <row r="336" spans="1:6" x14ac:dyDescent="0.55000000000000004">
      <c r="A336" t="s">
        <v>1306</v>
      </c>
      <c r="B336" s="4" t="s">
        <v>1260</v>
      </c>
      <c r="C336" s="4" t="s">
        <v>2193</v>
      </c>
      <c r="D336" s="4" t="s">
        <v>2739</v>
      </c>
      <c r="E336">
        <v>16</v>
      </c>
      <c r="F336">
        <f t="shared" si="15"/>
        <v>3.9930122285999504E-3</v>
      </c>
    </row>
    <row r="337" spans="1:6" x14ac:dyDescent="0.55000000000000004">
      <c r="A337" t="s">
        <v>1306</v>
      </c>
      <c r="B337" s="4" t="s">
        <v>1364</v>
      </c>
      <c r="C337" s="4" t="s">
        <v>2661</v>
      </c>
      <c r="D337" s="4" t="s">
        <v>3498</v>
      </c>
      <c r="E337">
        <v>1</v>
      </c>
      <c r="F337">
        <f t="shared" si="15"/>
        <v>2.495632642874969E-4</v>
      </c>
    </row>
    <row r="338" spans="1:6" x14ac:dyDescent="0.55000000000000004">
      <c r="A338" t="s">
        <v>1306</v>
      </c>
      <c r="B338" s="4" t="s">
        <v>1308</v>
      </c>
      <c r="C338" s="4" t="s">
        <v>2196</v>
      </c>
      <c r="D338" s="4" t="s">
        <v>2807</v>
      </c>
      <c r="E338">
        <v>43</v>
      </c>
      <c r="F338">
        <f t="shared" si="15"/>
        <v>1.0731220364362366E-2</v>
      </c>
    </row>
    <row r="339" spans="1:6" x14ac:dyDescent="0.55000000000000004">
      <c r="A339" t="s">
        <v>1306</v>
      </c>
      <c r="B339" s="4" t="s">
        <v>1263</v>
      </c>
      <c r="C339" s="4" t="s">
        <v>2198</v>
      </c>
      <c r="D339" s="4" t="s">
        <v>3499</v>
      </c>
      <c r="E339">
        <v>6</v>
      </c>
      <c r="F339">
        <f t="shared" si="15"/>
        <v>1.4973795857249812E-3</v>
      </c>
    </row>
    <row r="340" spans="1:6" x14ac:dyDescent="0.55000000000000004">
      <c r="A340" t="s">
        <v>1306</v>
      </c>
      <c r="B340" s="4" t="s">
        <v>1264</v>
      </c>
      <c r="C340" s="4" t="s">
        <v>2199</v>
      </c>
      <c r="D340" s="4" t="s">
        <v>2855</v>
      </c>
      <c r="E340">
        <v>50</v>
      </c>
      <c r="F340">
        <f t="shared" si="15"/>
        <v>1.2478163214374845E-2</v>
      </c>
    </row>
    <row r="341" spans="1:6" x14ac:dyDescent="0.55000000000000004">
      <c r="A341" t="s">
        <v>1306</v>
      </c>
      <c r="B341" s="4" t="s">
        <v>1266</v>
      </c>
      <c r="C341" s="4" t="s">
        <v>2202</v>
      </c>
      <c r="D341" s="4" t="s">
        <v>3500</v>
      </c>
      <c r="E341">
        <v>5</v>
      </c>
      <c r="F341">
        <f t="shared" si="15"/>
        <v>1.2478163214374844E-3</v>
      </c>
    </row>
    <row r="342" spans="1:6" x14ac:dyDescent="0.55000000000000004">
      <c r="A342" t="s">
        <v>1306</v>
      </c>
      <c r="B342" s="4" t="s">
        <v>1271</v>
      </c>
      <c r="C342" s="4" t="s">
        <v>2208</v>
      </c>
      <c r="D342" s="4" t="s">
        <v>3071</v>
      </c>
      <c r="E342">
        <v>2</v>
      </c>
      <c r="F342">
        <f t="shared" si="15"/>
        <v>4.991265285749938E-4</v>
      </c>
    </row>
    <row r="343" spans="1:6" x14ac:dyDescent="0.55000000000000004">
      <c r="A343" t="s">
        <v>1306</v>
      </c>
      <c r="B343" s="4" t="s">
        <v>1272</v>
      </c>
      <c r="C343" s="4" t="s">
        <v>2209</v>
      </c>
      <c r="D343" s="4" t="s">
        <v>3099</v>
      </c>
      <c r="E343">
        <v>13</v>
      </c>
      <c r="F343">
        <f t="shared" si="15"/>
        <v>3.2443224357374596E-3</v>
      </c>
    </row>
    <row r="344" spans="1:6" x14ac:dyDescent="0.55000000000000004">
      <c r="A344" t="s">
        <v>1306</v>
      </c>
      <c r="B344" s="4" t="s">
        <v>1315</v>
      </c>
      <c r="C344" s="4" t="s">
        <v>2210</v>
      </c>
      <c r="D344" s="4" t="s">
        <v>3137</v>
      </c>
      <c r="E344">
        <v>47</v>
      </c>
      <c r="F344">
        <f t="shared" si="15"/>
        <v>1.1729473421512353E-2</v>
      </c>
    </row>
    <row r="345" spans="1:6" x14ac:dyDescent="0.55000000000000004">
      <c r="A345" t="s">
        <v>1306</v>
      </c>
      <c r="B345" s="4" t="s">
        <v>1255</v>
      </c>
      <c r="C345" s="4" t="s">
        <v>2662</v>
      </c>
      <c r="D345" s="4" t="s">
        <v>1718</v>
      </c>
      <c r="E345">
        <v>12</v>
      </c>
      <c r="F345">
        <f t="shared" si="15"/>
        <v>2.9947591714499623E-3</v>
      </c>
    </row>
    <row r="346" spans="1:6" x14ac:dyDescent="0.55000000000000004">
      <c r="A346" t="s">
        <v>1306</v>
      </c>
      <c r="B346" s="4" t="s">
        <v>1296</v>
      </c>
      <c r="C346" s="4" t="s">
        <v>2213</v>
      </c>
      <c r="D346" s="4" t="s">
        <v>3227</v>
      </c>
      <c r="E346">
        <v>7</v>
      </c>
      <c r="F346">
        <f t="shared" si="15"/>
        <v>1.7469428500124782E-3</v>
      </c>
    </row>
    <row r="347" spans="1:6" x14ac:dyDescent="0.55000000000000004">
      <c r="A347" t="s">
        <v>1306</v>
      </c>
      <c r="B347" s="4" t="s">
        <v>1274</v>
      </c>
      <c r="C347" s="4" t="s">
        <v>2214</v>
      </c>
      <c r="D347" s="4" t="s">
        <v>3269</v>
      </c>
      <c r="E347">
        <v>3</v>
      </c>
      <c r="F347">
        <f t="shared" si="15"/>
        <v>7.4868979286249059E-4</v>
      </c>
    </row>
    <row r="348" spans="1:6" x14ac:dyDescent="0.55000000000000004">
      <c r="A348" t="s">
        <v>1306</v>
      </c>
      <c r="B348" s="4" t="s">
        <v>1391</v>
      </c>
      <c r="C348" s="4" t="s">
        <v>2663</v>
      </c>
      <c r="D348" s="4" t="s">
        <v>3501</v>
      </c>
      <c r="E348">
        <v>1</v>
      </c>
      <c r="F348">
        <f t="shared" si="15"/>
        <v>2.495632642874969E-4</v>
      </c>
    </row>
    <row r="349" spans="1:6" x14ac:dyDescent="0.55000000000000004">
      <c r="A349" t="s">
        <v>1306</v>
      </c>
      <c r="B349" s="4" t="s">
        <v>1322</v>
      </c>
      <c r="C349" s="4" t="s">
        <v>2664</v>
      </c>
      <c r="D349" s="4" t="s">
        <v>3502</v>
      </c>
      <c r="E349">
        <v>3</v>
      </c>
      <c r="F349">
        <f t="shared" si="15"/>
        <v>7.4868979286249059E-4</v>
      </c>
    </row>
    <row r="350" spans="1:6" x14ac:dyDescent="0.55000000000000004">
      <c r="A350" t="s">
        <v>1306</v>
      </c>
      <c r="B350" s="4" t="s">
        <v>1310</v>
      </c>
      <c r="C350" s="4" t="s">
        <v>2665</v>
      </c>
      <c r="D350" s="4" t="s">
        <v>3503</v>
      </c>
      <c r="E350">
        <v>1</v>
      </c>
      <c r="F350">
        <f t="shared" si="15"/>
        <v>2.495632642874969E-4</v>
      </c>
    </row>
    <row r="351" spans="1:6" x14ac:dyDescent="0.55000000000000004">
      <c r="A351" t="s">
        <v>1306</v>
      </c>
      <c r="B351" s="4" t="s">
        <v>1358</v>
      </c>
      <c r="C351" s="4" t="s">
        <v>2666</v>
      </c>
      <c r="D351" s="4" t="s">
        <v>3504</v>
      </c>
      <c r="E351">
        <v>1</v>
      </c>
      <c r="F351">
        <f t="shared" si="15"/>
        <v>2.495632642874969E-4</v>
      </c>
    </row>
    <row r="352" spans="1:6" x14ac:dyDescent="0.55000000000000004">
      <c r="A352" t="s">
        <v>1306</v>
      </c>
      <c r="B352" s="4" t="s">
        <v>1329</v>
      </c>
      <c r="C352" s="4" t="s">
        <v>2216</v>
      </c>
      <c r="D352" s="4" t="s">
        <v>3311</v>
      </c>
      <c r="E352">
        <v>5</v>
      </c>
      <c r="F352">
        <f t="shared" si="15"/>
        <v>1.2478163214374844E-3</v>
      </c>
    </row>
    <row r="353" spans="1:6" x14ac:dyDescent="0.55000000000000004">
      <c r="A353" t="s">
        <v>1258</v>
      </c>
      <c r="B353" s="4" t="s">
        <v>1300</v>
      </c>
      <c r="C353" s="4" t="s">
        <v>2667</v>
      </c>
      <c r="D353" s="4" t="s">
        <v>1630</v>
      </c>
      <c r="E353">
        <v>3</v>
      </c>
      <c r="F353">
        <f t="shared" ref="F353:F368" si="16">E353/SUM($E$353:$E$368)</f>
        <v>1.2096774193548388E-3</v>
      </c>
    </row>
    <row r="354" spans="1:6" x14ac:dyDescent="0.55000000000000004">
      <c r="A354" t="s">
        <v>1258</v>
      </c>
      <c r="B354" s="4" t="s">
        <v>1257</v>
      </c>
      <c r="C354" s="4" t="s">
        <v>2668</v>
      </c>
      <c r="D354" s="4" t="s">
        <v>1436</v>
      </c>
      <c r="E354">
        <v>4</v>
      </c>
      <c r="F354">
        <f t="shared" si="16"/>
        <v>1.6129032258064516E-3</v>
      </c>
    </row>
    <row r="355" spans="1:6" x14ac:dyDescent="0.55000000000000004">
      <c r="A355" t="s">
        <v>1258</v>
      </c>
      <c r="B355" s="4" t="s">
        <v>1304</v>
      </c>
      <c r="C355" s="4" t="s">
        <v>2669</v>
      </c>
      <c r="D355" s="4" t="s">
        <v>1676</v>
      </c>
      <c r="E355">
        <v>10</v>
      </c>
      <c r="F355">
        <f t="shared" si="16"/>
        <v>4.0322580645161289E-3</v>
      </c>
    </row>
    <row r="356" spans="1:6" x14ac:dyDescent="0.55000000000000004">
      <c r="A356" t="s">
        <v>1258</v>
      </c>
      <c r="B356" s="4" t="s">
        <v>1258</v>
      </c>
      <c r="C356" s="4" t="s">
        <v>2670</v>
      </c>
      <c r="D356" s="4" t="s">
        <v>2670</v>
      </c>
      <c r="E356">
        <v>2084</v>
      </c>
      <c r="F356">
        <f t="shared" si="16"/>
        <v>0.8403225806451613</v>
      </c>
    </row>
    <row r="357" spans="1:6" x14ac:dyDescent="0.55000000000000004">
      <c r="A357" t="s">
        <v>1258</v>
      </c>
      <c r="B357" s="4" t="s">
        <v>1314</v>
      </c>
      <c r="C357" s="4" t="s">
        <v>2671</v>
      </c>
      <c r="D357" s="4" t="s">
        <v>3505</v>
      </c>
      <c r="E357">
        <v>1</v>
      </c>
      <c r="F357">
        <f t="shared" si="16"/>
        <v>4.032258064516129E-4</v>
      </c>
    </row>
    <row r="358" spans="1:6" x14ac:dyDescent="0.55000000000000004">
      <c r="A358" t="s">
        <v>1258</v>
      </c>
      <c r="B358" s="4" t="s">
        <v>1261</v>
      </c>
      <c r="C358" s="4" t="s">
        <v>1456</v>
      </c>
      <c r="D358" s="4" t="s">
        <v>3506</v>
      </c>
      <c r="E358">
        <v>1</v>
      </c>
      <c r="F358">
        <f t="shared" si="16"/>
        <v>4.032258064516129E-4</v>
      </c>
    </row>
    <row r="359" spans="1:6" x14ac:dyDescent="0.55000000000000004">
      <c r="A359" t="s">
        <v>1258</v>
      </c>
      <c r="B359" s="4" t="s">
        <v>1379</v>
      </c>
      <c r="C359" s="4" t="s">
        <v>2672</v>
      </c>
      <c r="D359" s="4" t="s">
        <v>3507</v>
      </c>
      <c r="E359">
        <v>1</v>
      </c>
      <c r="F359">
        <f t="shared" si="16"/>
        <v>4.032258064516129E-4</v>
      </c>
    </row>
    <row r="360" spans="1:6" x14ac:dyDescent="0.55000000000000004">
      <c r="A360" t="s">
        <v>1258</v>
      </c>
      <c r="B360" s="4" t="s">
        <v>1263</v>
      </c>
      <c r="C360" s="4" t="s">
        <v>1458</v>
      </c>
      <c r="D360" s="4" t="s">
        <v>2834</v>
      </c>
      <c r="E360">
        <v>9</v>
      </c>
      <c r="F360">
        <f t="shared" si="16"/>
        <v>3.6290322580645163E-3</v>
      </c>
    </row>
    <row r="361" spans="1:6" x14ac:dyDescent="0.55000000000000004">
      <c r="A361" t="s">
        <v>1258</v>
      </c>
      <c r="B361" s="4" t="s">
        <v>1273</v>
      </c>
      <c r="C361" s="4" t="s">
        <v>1468</v>
      </c>
      <c r="D361" s="4" t="s">
        <v>3167</v>
      </c>
      <c r="E361">
        <v>1</v>
      </c>
      <c r="F361">
        <f t="shared" si="16"/>
        <v>4.032258064516129E-4</v>
      </c>
    </row>
    <row r="362" spans="1:6" x14ac:dyDescent="0.55000000000000004">
      <c r="A362" t="s">
        <v>1258</v>
      </c>
      <c r="B362" s="4" t="s">
        <v>1255</v>
      </c>
      <c r="C362" s="4" t="s">
        <v>2673</v>
      </c>
      <c r="D362" s="4" t="s">
        <v>1399</v>
      </c>
      <c r="E362">
        <v>344</v>
      </c>
      <c r="F362">
        <f t="shared" si="16"/>
        <v>0.13870967741935483</v>
      </c>
    </row>
    <row r="363" spans="1:6" x14ac:dyDescent="0.55000000000000004">
      <c r="A363" t="s">
        <v>1258</v>
      </c>
      <c r="B363" s="4" t="s">
        <v>1296</v>
      </c>
      <c r="C363" s="4" t="s">
        <v>2228</v>
      </c>
      <c r="D363" s="4" t="s">
        <v>3228</v>
      </c>
      <c r="E363">
        <v>10</v>
      </c>
      <c r="F363">
        <f t="shared" si="16"/>
        <v>4.0322580645161289E-3</v>
      </c>
    </row>
    <row r="364" spans="1:6" x14ac:dyDescent="0.55000000000000004">
      <c r="A364" t="s">
        <v>1258</v>
      </c>
      <c r="B364" s="4" t="s">
        <v>1366</v>
      </c>
      <c r="C364" s="4" t="s">
        <v>2674</v>
      </c>
      <c r="D364" s="4" t="s">
        <v>3508</v>
      </c>
      <c r="E364">
        <v>3</v>
      </c>
      <c r="F364">
        <f t="shared" si="16"/>
        <v>1.2096774193548388E-3</v>
      </c>
    </row>
    <row r="365" spans="1:6" x14ac:dyDescent="0.55000000000000004">
      <c r="A365" t="s">
        <v>1258</v>
      </c>
      <c r="B365" s="4" t="s">
        <v>1367</v>
      </c>
      <c r="C365" s="4" t="s">
        <v>2675</v>
      </c>
      <c r="D365" s="4" t="s">
        <v>3509</v>
      </c>
      <c r="E365">
        <v>1</v>
      </c>
      <c r="F365">
        <f t="shared" si="16"/>
        <v>4.032258064516129E-4</v>
      </c>
    </row>
    <row r="366" spans="1:6" x14ac:dyDescent="0.55000000000000004">
      <c r="A366" t="s">
        <v>1258</v>
      </c>
      <c r="B366" s="4" t="s">
        <v>1318</v>
      </c>
      <c r="C366" s="4" t="s">
        <v>2676</v>
      </c>
      <c r="D366" s="4" t="s">
        <v>3510</v>
      </c>
      <c r="E366">
        <v>1</v>
      </c>
      <c r="F366">
        <f t="shared" si="16"/>
        <v>4.032258064516129E-4</v>
      </c>
    </row>
    <row r="367" spans="1:6" x14ac:dyDescent="0.55000000000000004">
      <c r="A367" t="s">
        <v>1258</v>
      </c>
      <c r="B367" s="4" t="s">
        <v>1274</v>
      </c>
      <c r="C367" s="4" t="s">
        <v>1469</v>
      </c>
      <c r="D367" s="4" t="s">
        <v>3270</v>
      </c>
      <c r="E367">
        <v>3</v>
      </c>
      <c r="F367">
        <f t="shared" si="16"/>
        <v>1.2096774193548388E-3</v>
      </c>
    </row>
    <row r="368" spans="1:6" x14ac:dyDescent="0.55000000000000004">
      <c r="A368" t="s">
        <v>1258</v>
      </c>
      <c r="B368" s="4" t="s">
        <v>1349</v>
      </c>
      <c r="C368" s="4" t="s">
        <v>2677</v>
      </c>
      <c r="D368" s="4" t="s">
        <v>3511</v>
      </c>
      <c r="E368">
        <v>4</v>
      </c>
      <c r="F368">
        <f t="shared" si="16"/>
        <v>1.6129032258064516E-3</v>
      </c>
    </row>
    <row r="369" spans="1:6" x14ac:dyDescent="0.55000000000000004">
      <c r="A369" t="s">
        <v>1277</v>
      </c>
      <c r="B369" s="4" t="s">
        <v>1282</v>
      </c>
      <c r="C369" s="4" t="s">
        <v>2678</v>
      </c>
      <c r="D369" s="4" t="s">
        <v>1745</v>
      </c>
      <c r="E369">
        <v>4</v>
      </c>
      <c r="F369">
        <f t="shared" ref="F369:F397" si="17">E369/SUM($E$369:$E$397)</f>
        <v>3.5457849481428951E-4</v>
      </c>
    </row>
    <row r="370" spans="1:6" x14ac:dyDescent="0.55000000000000004">
      <c r="A370" t="s">
        <v>1277</v>
      </c>
      <c r="B370" s="4" t="s">
        <v>1300</v>
      </c>
      <c r="C370" s="4" t="s">
        <v>2679</v>
      </c>
      <c r="D370" s="4" t="s">
        <v>1631</v>
      </c>
      <c r="E370">
        <v>1</v>
      </c>
      <c r="F370">
        <f t="shared" si="17"/>
        <v>8.8644623703572378E-5</v>
      </c>
    </row>
    <row r="371" spans="1:6" x14ac:dyDescent="0.55000000000000004">
      <c r="A371" t="s">
        <v>1277</v>
      </c>
      <c r="B371" s="4" t="s">
        <v>1285</v>
      </c>
      <c r="C371" s="4" t="s">
        <v>2680</v>
      </c>
      <c r="D371" s="4" t="s">
        <v>1950</v>
      </c>
      <c r="E371">
        <v>11</v>
      </c>
      <c r="F371">
        <f t="shared" si="17"/>
        <v>9.7509086073929621E-4</v>
      </c>
    </row>
    <row r="372" spans="1:6" x14ac:dyDescent="0.55000000000000004">
      <c r="A372" t="s">
        <v>1277</v>
      </c>
      <c r="B372" s="4" t="s">
        <v>1286</v>
      </c>
      <c r="C372" s="4" t="s">
        <v>2681</v>
      </c>
      <c r="D372" s="4" t="s">
        <v>1988</v>
      </c>
      <c r="E372">
        <v>8</v>
      </c>
      <c r="F372">
        <f t="shared" si="17"/>
        <v>7.0915698962857902E-4</v>
      </c>
    </row>
    <row r="373" spans="1:6" x14ac:dyDescent="0.55000000000000004">
      <c r="A373" t="s">
        <v>1277</v>
      </c>
      <c r="B373" s="4" t="s">
        <v>1333</v>
      </c>
      <c r="C373" s="4" t="s">
        <v>2682</v>
      </c>
      <c r="D373" s="4" t="s">
        <v>2061</v>
      </c>
      <c r="E373">
        <v>1</v>
      </c>
      <c r="F373">
        <f t="shared" si="17"/>
        <v>8.8644623703572378E-5</v>
      </c>
    </row>
    <row r="374" spans="1:6" x14ac:dyDescent="0.55000000000000004">
      <c r="A374" t="s">
        <v>1277</v>
      </c>
      <c r="B374" s="4" t="s">
        <v>1256</v>
      </c>
      <c r="C374" s="4" t="s">
        <v>2683</v>
      </c>
      <c r="D374" s="4" t="s">
        <v>1419</v>
      </c>
      <c r="E374">
        <v>1</v>
      </c>
      <c r="F374">
        <f t="shared" si="17"/>
        <v>8.8644623703572378E-5</v>
      </c>
    </row>
    <row r="375" spans="1:6" x14ac:dyDescent="0.55000000000000004">
      <c r="A375" t="s">
        <v>1277</v>
      </c>
      <c r="B375" s="4" t="s">
        <v>1378</v>
      </c>
      <c r="C375" s="4" t="s">
        <v>2684</v>
      </c>
      <c r="D375" s="4" t="s">
        <v>3512</v>
      </c>
      <c r="E375">
        <v>1</v>
      </c>
      <c r="F375">
        <f t="shared" si="17"/>
        <v>8.8644623703572378E-5</v>
      </c>
    </row>
    <row r="376" spans="1:6" x14ac:dyDescent="0.55000000000000004">
      <c r="A376" t="s">
        <v>1277</v>
      </c>
      <c r="B376" s="4" t="s">
        <v>1368</v>
      </c>
      <c r="C376" s="4" t="s">
        <v>2685</v>
      </c>
      <c r="D376" s="4" t="s">
        <v>3513</v>
      </c>
      <c r="E376">
        <v>2</v>
      </c>
      <c r="F376">
        <f t="shared" si="17"/>
        <v>1.7728924740714476E-4</v>
      </c>
    </row>
    <row r="377" spans="1:6" x14ac:dyDescent="0.55000000000000004">
      <c r="A377" t="s">
        <v>1277</v>
      </c>
      <c r="B377" s="4" t="s">
        <v>1259</v>
      </c>
      <c r="C377" s="4" t="s">
        <v>2686</v>
      </c>
      <c r="D377" s="4" t="s">
        <v>2686</v>
      </c>
      <c r="E377">
        <v>10622</v>
      </c>
      <c r="F377">
        <f t="shared" si="17"/>
        <v>0.94158319297934578</v>
      </c>
    </row>
    <row r="378" spans="1:6" x14ac:dyDescent="0.55000000000000004">
      <c r="A378" t="s">
        <v>1277</v>
      </c>
      <c r="B378" s="4" t="s">
        <v>1260</v>
      </c>
      <c r="C378" s="4" t="s">
        <v>1471</v>
      </c>
      <c r="D378" s="4" t="s">
        <v>2741</v>
      </c>
      <c r="E378">
        <v>1</v>
      </c>
      <c r="F378">
        <f t="shared" si="17"/>
        <v>8.8644623703572378E-5</v>
      </c>
    </row>
    <row r="379" spans="1:6" x14ac:dyDescent="0.55000000000000004">
      <c r="A379" t="s">
        <v>1277</v>
      </c>
      <c r="B379" s="4" t="s">
        <v>1354</v>
      </c>
      <c r="C379" s="4" t="s">
        <v>2687</v>
      </c>
      <c r="D379" s="4" t="s">
        <v>3514</v>
      </c>
      <c r="E379">
        <v>1</v>
      </c>
      <c r="F379">
        <f t="shared" si="17"/>
        <v>8.8644623703572378E-5</v>
      </c>
    </row>
    <row r="380" spans="1:6" x14ac:dyDescent="0.55000000000000004">
      <c r="A380" t="s">
        <v>1277</v>
      </c>
      <c r="B380" s="4" t="s">
        <v>1261</v>
      </c>
      <c r="C380" s="4" t="s">
        <v>1472</v>
      </c>
      <c r="D380" s="4" t="s">
        <v>2792</v>
      </c>
      <c r="E380">
        <v>38</v>
      </c>
      <c r="F380">
        <f t="shared" si="17"/>
        <v>3.3684957007357502E-3</v>
      </c>
    </row>
    <row r="381" spans="1:6" x14ac:dyDescent="0.55000000000000004">
      <c r="A381" t="s">
        <v>1277</v>
      </c>
      <c r="B381" s="4" t="s">
        <v>1292</v>
      </c>
      <c r="C381" s="4" t="s">
        <v>2688</v>
      </c>
      <c r="D381" s="4" t="s">
        <v>3515</v>
      </c>
      <c r="E381">
        <v>1</v>
      </c>
      <c r="F381">
        <f t="shared" si="17"/>
        <v>8.8644623703572378E-5</v>
      </c>
    </row>
    <row r="382" spans="1:6" x14ac:dyDescent="0.55000000000000004">
      <c r="A382" t="s">
        <v>1277</v>
      </c>
      <c r="B382" s="4" t="s">
        <v>1308</v>
      </c>
      <c r="C382" s="4" t="s">
        <v>2236</v>
      </c>
      <c r="D382" s="4" t="s">
        <v>3516</v>
      </c>
      <c r="E382">
        <v>2</v>
      </c>
      <c r="F382">
        <f t="shared" si="17"/>
        <v>1.7728924740714476E-4</v>
      </c>
    </row>
    <row r="383" spans="1:6" x14ac:dyDescent="0.55000000000000004">
      <c r="A383" t="s">
        <v>1277</v>
      </c>
      <c r="B383" s="4" t="s">
        <v>1263</v>
      </c>
      <c r="C383" s="4" t="s">
        <v>1474</v>
      </c>
      <c r="D383" s="4" t="s">
        <v>2835</v>
      </c>
      <c r="E383">
        <v>31</v>
      </c>
      <c r="F383">
        <f t="shared" si="17"/>
        <v>2.7479833348107436E-3</v>
      </c>
    </row>
    <row r="384" spans="1:6" x14ac:dyDescent="0.55000000000000004">
      <c r="A384" t="s">
        <v>1277</v>
      </c>
      <c r="B384" s="4" t="s">
        <v>1264</v>
      </c>
      <c r="C384" s="4" t="s">
        <v>1475</v>
      </c>
      <c r="D384" s="4" t="s">
        <v>3517</v>
      </c>
      <c r="E384">
        <v>2</v>
      </c>
      <c r="F384">
        <f t="shared" si="17"/>
        <v>1.7728924740714476E-4</v>
      </c>
    </row>
    <row r="385" spans="1:6" x14ac:dyDescent="0.55000000000000004">
      <c r="A385" t="s">
        <v>1277</v>
      </c>
      <c r="B385" s="4" t="s">
        <v>1309</v>
      </c>
      <c r="C385" s="4" t="s">
        <v>2237</v>
      </c>
      <c r="D385" s="4" t="s">
        <v>2880</v>
      </c>
      <c r="E385">
        <v>6</v>
      </c>
      <c r="F385">
        <f t="shared" si="17"/>
        <v>5.3186774222143427E-4</v>
      </c>
    </row>
    <row r="386" spans="1:6" x14ac:dyDescent="0.55000000000000004">
      <c r="A386" t="s">
        <v>1277</v>
      </c>
      <c r="B386" s="4" t="s">
        <v>1295</v>
      </c>
      <c r="C386" s="4" t="s">
        <v>2689</v>
      </c>
      <c r="D386" s="4" t="s">
        <v>3518</v>
      </c>
      <c r="E386">
        <v>1</v>
      </c>
      <c r="F386">
        <f t="shared" si="17"/>
        <v>8.8644623703572378E-5</v>
      </c>
    </row>
    <row r="387" spans="1:6" x14ac:dyDescent="0.55000000000000004">
      <c r="A387" t="s">
        <v>1277</v>
      </c>
      <c r="B387" s="4" t="s">
        <v>1265</v>
      </c>
      <c r="C387" s="4" t="s">
        <v>1476</v>
      </c>
      <c r="D387" s="4" t="s">
        <v>2901</v>
      </c>
      <c r="E387">
        <v>1</v>
      </c>
      <c r="F387">
        <f t="shared" si="17"/>
        <v>8.8644623703572378E-5</v>
      </c>
    </row>
    <row r="388" spans="1:6" x14ac:dyDescent="0.55000000000000004">
      <c r="A388" t="s">
        <v>1277</v>
      </c>
      <c r="B388" s="4" t="s">
        <v>1266</v>
      </c>
      <c r="C388" s="4" t="s">
        <v>1477</v>
      </c>
      <c r="D388" s="4" t="s">
        <v>2931</v>
      </c>
      <c r="E388">
        <v>169</v>
      </c>
      <c r="F388">
        <f t="shared" si="17"/>
        <v>1.4980941405903732E-2</v>
      </c>
    </row>
    <row r="389" spans="1:6" x14ac:dyDescent="0.55000000000000004">
      <c r="A389" t="s">
        <v>1277</v>
      </c>
      <c r="B389" s="4" t="s">
        <v>1267</v>
      </c>
      <c r="C389" s="4" t="s">
        <v>1478</v>
      </c>
      <c r="D389" s="4" t="s">
        <v>2963</v>
      </c>
      <c r="E389">
        <v>36</v>
      </c>
      <c r="F389">
        <f t="shared" si="17"/>
        <v>3.1912064533286058E-3</v>
      </c>
    </row>
    <row r="390" spans="1:6" x14ac:dyDescent="0.55000000000000004">
      <c r="A390" t="s">
        <v>1277</v>
      </c>
      <c r="B390" s="4" t="s">
        <v>1268</v>
      </c>
      <c r="C390" s="4" t="s">
        <v>1479</v>
      </c>
      <c r="D390" s="4" t="s">
        <v>2985</v>
      </c>
      <c r="E390">
        <v>74</v>
      </c>
      <c r="F390">
        <f t="shared" si="17"/>
        <v>6.5597021540643556E-3</v>
      </c>
    </row>
    <row r="391" spans="1:6" x14ac:dyDescent="0.55000000000000004">
      <c r="A391" t="s">
        <v>1277</v>
      </c>
      <c r="B391" s="4" t="s">
        <v>1269</v>
      </c>
      <c r="C391" s="4" t="s">
        <v>1480</v>
      </c>
      <c r="D391" s="4" t="s">
        <v>3015</v>
      </c>
      <c r="E391">
        <v>43</v>
      </c>
      <c r="F391">
        <f t="shared" si="17"/>
        <v>3.8117188192536124E-3</v>
      </c>
    </row>
    <row r="392" spans="1:6" x14ac:dyDescent="0.55000000000000004">
      <c r="A392" t="s">
        <v>1277</v>
      </c>
      <c r="B392" s="4" t="s">
        <v>1270</v>
      </c>
      <c r="C392" s="4" t="s">
        <v>1481</v>
      </c>
      <c r="D392" s="4" t="s">
        <v>3038</v>
      </c>
      <c r="E392">
        <v>9</v>
      </c>
      <c r="F392">
        <f t="shared" si="17"/>
        <v>7.9780161333215145E-4</v>
      </c>
    </row>
    <row r="393" spans="1:6" x14ac:dyDescent="0.55000000000000004">
      <c r="A393" t="s">
        <v>1277</v>
      </c>
      <c r="B393" s="4" t="s">
        <v>1272</v>
      </c>
      <c r="C393" s="4" t="s">
        <v>1483</v>
      </c>
      <c r="D393" s="4" t="s">
        <v>3100</v>
      </c>
      <c r="E393">
        <v>66</v>
      </c>
      <c r="F393">
        <f t="shared" si="17"/>
        <v>5.850545164435777E-3</v>
      </c>
    </row>
    <row r="394" spans="1:6" x14ac:dyDescent="0.55000000000000004">
      <c r="A394" t="s">
        <v>1277</v>
      </c>
      <c r="B394" s="4" t="s">
        <v>1273</v>
      </c>
      <c r="C394" s="4" t="s">
        <v>1484</v>
      </c>
      <c r="D394" s="4" t="s">
        <v>3168</v>
      </c>
      <c r="E394">
        <v>6</v>
      </c>
      <c r="F394">
        <f t="shared" si="17"/>
        <v>5.3186774222143427E-4</v>
      </c>
    </row>
    <row r="395" spans="1:6" x14ac:dyDescent="0.55000000000000004">
      <c r="A395" t="s">
        <v>1277</v>
      </c>
      <c r="B395" s="4" t="s">
        <v>1255</v>
      </c>
      <c r="C395" s="4" t="s">
        <v>2690</v>
      </c>
      <c r="D395" s="4" t="s">
        <v>1400</v>
      </c>
      <c r="E395">
        <v>1</v>
      </c>
      <c r="F395">
        <f t="shared" si="17"/>
        <v>8.8644623703572378E-5</v>
      </c>
    </row>
    <row r="396" spans="1:6" x14ac:dyDescent="0.55000000000000004">
      <c r="A396" t="s">
        <v>1277</v>
      </c>
      <c r="B396" s="4" t="s">
        <v>1296</v>
      </c>
      <c r="C396" s="4" t="s">
        <v>2241</v>
      </c>
      <c r="D396" s="4" t="s">
        <v>3229</v>
      </c>
      <c r="E396">
        <v>139</v>
      </c>
      <c r="F396">
        <f t="shared" si="17"/>
        <v>1.232160269479656E-2</v>
      </c>
    </row>
    <row r="397" spans="1:6" x14ac:dyDescent="0.55000000000000004">
      <c r="A397" t="s">
        <v>1277</v>
      </c>
      <c r="B397" s="4" t="s">
        <v>1329</v>
      </c>
      <c r="C397" s="4" t="s">
        <v>2243</v>
      </c>
      <c r="D397" s="4" t="s">
        <v>3519</v>
      </c>
      <c r="E397">
        <v>3</v>
      </c>
      <c r="F397">
        <f t="shared" si="17"/>
        <v>2.6593387111071713E-4</v>
      </c>
    </row>
    <row r="398" spans="1:6" x14ac:dyDescent="0.55000000000000004">
      <c r="A398" t="s">
        <v>1321</v>
      </c>
      <c r="B398" s="4" t="s">
        <v>1284</v>
      </c>
      <c r="C398" s="4" t="s">
        <v>2691</v>
      </c>
      <c r="D398" s="4" t="s">
        <v>1912</v>
      </c>
      <c r="E398">
        <v>19</v>
      </c>
      <c r="F398">
        <f t="shared" ref="F398:F411" si="18">E398/SUM($E$398:$E$411)</f>
        <v>4.0606967300705283E-3</v>
      </c>
    </row>
    <row r="399" spans="1:6" x14ac:dyDescent="0.55000000000000004">
      <c r="A399" t="s">
        <v>1321</v>
      </c>
      <c r="B399" s="4" t="s">
        <v>1302</v>
      </c>
      <c r="C399" s="4" t="s">
        <v>2692</v>
      </c>
      <c r="D399" s="4" t="s">
        <v>3520</v>
      </c>
      <c r="E399">
        <v>7</v>
      </c>
      <c r="F399">
        <f t="shared" si="18"/>
        <v>1.4960461637101945E-3</v>
      </c>
    </row>
    <row r="400" spans="1:6" x14ac:dyDescent="0.55000000000000004">
      <c r="A400" t="s">
        <v>1321</v>
      </c>
      <c r="B400" s="4" t="s">
        <v>1344</v>
      </c>
      <c r="C400" s="4" t="s">
        <v>2693</v>
      </c>
      <c r="D400" s="4" t="s">
        <v>3521</v>
      </c>
      <c r="E400">
        <v>1</v>
      </c>
      <c r="F400">
        <f t="shared" si="18"/>
        <v>2.1372088053002778E-4</v>
      </c>
    </row>
    <row r="401" spans="1:6" x14ac:dyDescent="0.55000000000000004">
      <c r="A401" t="s">
        <v>1321</v>
      </c>
      <c r="B401" s="4" t="s">
        <v>1256</v>
      </c>
      <c r="C401" s="4" t="s">
        <v>2694</v>
      </c>
      <c r="D401" s="4" t="s">
        <v>2094</v>
      </c>
      <c r="E401">
        <v>1</v>
      </c>
      <c r="F401">
        <f t="shared" si="18"/>
        <v>2.1372088053002778E-4</v>
      </c>
    </row>
    <row r="402" spans="1:6" x14ac:dyDescent="0.55000000000000004">
      <c r="A402" t="s">
        <v>1321</v>
      </c>
      <c r="B402" s="4" t="s">
        <v>1369</v>
      </c>
      <c r="C402" s="4" t="s">
        <v>2695</v>
      </c>
      <c r="D402" s="4" t="s">
        <v>3522</v>
      </c>
      <c r="E402">
        <v>3</v>
      </c>
      <c r="F402">
        <f t="shared" si="18"/>
        <v>6.4116264159008339E-4</v>
      </c>
    </row>
    <row r="403" spans="1:6" x14ac:dyDescent="0.55000000000000004">
      <c r="A403" t="s">
        <v>1321</v>
      </c>
      <c r="B403" s="4" t="s">
        <v>1321</v>
      </c>
      <c r="C403" s="4" t="s">
        <v>2696</v>
      </c>
      <c r="D403" s="4" t="s">
        <v>2696</v>
      </c>
      <c r="E403">
        <v>4607</v>
      </c>
      <c r="F403">
        <f t="shared" si="18"/>
        <v>0.98461209660183802</v>
      </c>
    </row>
    <row r="404" spans="1:6" x14ac:dyDescent="0.55000000000000004">
      <c r="A404" t="s">
        <v>1321</v>
      </c>
      <c r="B404" s="4" t="s">
        <v>1307</v>
      </c>
      <c r="C404" s="4" t="s">
        <v>2245</v>
      </c>
      <c r="D404" s="4" t="s">
        <v>2710</v>
      </c>
      <c r="E404">
        <v>19</v>
      </c>
      <c r="F404">
        <f t="shared" si="18"/>
        <v>4.0606967300705283E-3</v>
      </c>
    </row>
    <row r="405" spans="1:6" x14ac:dyDescent="0.55000000000000004">
      <c r="A405" t="s">
        <v>1321</v>
      </c>
      <c r="B405" s="4" t="s">
        <v>1308</v>
      </c>
      <c r="C405" s="4" t="s">
        <v>2250</v>
      </c>
      <c r="D405" s="4" t="s">
        <v>3523</v>
      </c>
      <c r="E405">
        <v>7</v>
      </c>
      <c r="F405">
        <f t="shared" si="18"/>
        <v>1.4960461637101945E-3</v>
      </c>
    </row>
    <row r="406" spans="1:6" x14ac:dyDescent="0.55000000000000004">
      <c r="A406" t="s">
        <v>1321</v>
      </c>
      <c r="B406" s="4" t="s">
        <v>1262</v>
      </c>
      <c r="C406" s="4" t="s">
        <v>2251</v>
      </c>
      <c r="D406" s="4" t="s">
        <v>3524</v>
      </c>
      <c r="E406">
        <v>2</v>
      </c>
      <c r="F406">
        <f t="shared" si="18"/>
        <v>4.2744176106005556E-4</v>
      </c>
    </row>
    <row r="407" spans="1:6" x14ac:dyDescent="0.55000000000000004">
      <c r="A407" t="s">
        <v>1321</v>
      </c>
      <c r="B407" s="4" t="s">
        <v>1264</v>
      </c>
      <c r="C407" s="4" t="s">
        <v>2253</v>
      </c>
      <c r="D407" s="4" t="s">
        <v>3525</v>
      </c>
      <c r="E407">
        <v>1</v>
      </c>
      <c r="F407">
        <f t="shared" si="18"/>
        <v>2.1372088053002778E-4</v>
      </c>
    </row>
    <row r="408" spans="1:6" x14ac:dyDescent="0.55000000000000004">
      <c r="A408" t="s">
        <v>1321</v>
      </c>
      <c r="B408" s="4" t="s">
        <v>1348</v>
      </c>
      <c r="C408" s="4" t="s">
        <v>2697</v>
      </c>
      <c r="D408" s="4" t="s">
        <v>3526</v>
      </c>
      <c r="E408">
        <v>1</v>
      </c>
      <c r="F408">
        <f t="shared" si="18"/>
        <v>2.1372088053002778E-4</v>
      </c>
    </row>
    <row r="409" spans="1:6" x14ac:dyDescent="0.55000000000000004">
      <c r="A409" t="s">
        <v>1321</v>
      </c>
      <c r="B409" s="4" t="s">
        <v>1370</v>
      </c>
      <c r="C409" s="4" t="s">
        <v>2698</v>
      </c>
      <c r="D409" s="4" t="s">
        <v>3527</v>
      </c>
      <c r="E409">
        <v>7</v>
      </c>
      <c r="F409">
        <f t="shared" si="18"/>
        <v>1.4960461637101945E-3</v>
      </c>
    </row>
    <row r="410" spans="1:6" x14ac:dyDescent="0.55000000000000004">
      <c r="A410" t="s">
        <v>1321</v>
      </c>
      <c r="B410" s="4" t="s">
        <v>1296</v>
      </c>
      <c r="C410" s="4" t="s">
        <v>2267</v>
      </c>
      <c r="D410" s="4" t="s">
        <v>3528</v>
      </c>
      <c r="E410">
        <v>3</v>
      </c>
      <c r="F410">
        <f t="shared" si="18"/>
        <v>6.4116264159008339E-4</v>
      </c>
    </row>
    <row r="411" spans="1:6" x14ac:dyDescent="0.55000000000000004">
      <c r="A411" t="s">
        <v>1321</v>
      </c>
      <c r="B411" s="4" t="s">
        <v>1371</v>
      </c>
      <c r="C411" s="4" t="s">
        <v>2699</v>
      </c>
      <c r="D411" s="4" t="s">
        <v>3529</v>
      </c>
      <c r="E411">
        <v>1</v>
      </c>
      <c r="F411">
        <f t="shared" si="18"/>
        <v>2.1372088053002778E-4</v>
      </c>
    </row>
    <row r="412" spans="1:6" x14ac:dyDescent="0.55000000000000004">
      <c r="A412" t="s">
        <v>1307</v>
      </c>
      <c r="B412" s="4" t="s">
        <v>1362</v>
      </c>
      <c r="C412" s="4" t="s">
        <v>2700</v>
      </c>
      <c r="D412" s="4" t="s">
        <v>3530</v>
      </c>
      <c r="E412">
        <v>1</v>
      </c>
      <c r="F412">
        <f t="shared" ref="F412:F443" si="19">E412/SUM($E$412:$E$443)</f>
        <v>2.1217907914279651E-4</v>
      </c>
    </row>
    <row r="413" spans="1:6" x14ac:dyDescent="0.55000000000000004">
      <c r="A413" t="s">
        <v>1307</v>
      </c>
      <c r="B413" s="4" t="s">
        <v>1343</v>
      </c>
      <c r="C413" s="4" t="s">
        <v>2701</v>
      </c>
      <c r="D413" s="4" t="s">
        <v>3531</v>
      </c>
      <c r="E413">
        <v>1</v>
      </c>
      <c r="F413">
        <f t="shared" si="19"/>
        <v>2.1217907914279651E-4</v>
      </c>
    </row>
    <row r="414" spans="1:6" x14ac:dyDescent="0.55000000000000004">
      <c r="A414" t="s">
        <v>1307</v>
      </c>
      <c r="B414" s="4" t="s">
        <v>1284</v>
      </c>
      <c r="C414" s="4" t="s">
        <v>2702</v>
      </c>
      <c r="D414" s="4" t="s">
        <v>1913</v>
      </c>
      <c r="E414">
        <v>4</v>
      </c>
      <c r="F414">
        <f t="shared" si="19"/>
        <v>8.4871631657118605E-4</v>
      </c>
    </row>
    <row r="415" spans="1:6" x14ac:dyDescent="0.55000000000000004">
      <c r="A415" t="s">
        <v>1307</v>
      </c>
      <c r="B415" s="4" t="s">
        <v>1302</v>
      </c>
      <c r="C415" s="4" t="s">
        <v>2703</v>
      </c>
      <c r="D415" s="4" t="s">
        <v>3532</v>
      </c>
      <c r="E415">
        <v>4</v>
      </c>
      <c r="F415">
        <f t="shared" si="19"/>
        <v>8.4871631657118605E-4</v>
      </c>
    </row>
    <row r="416" spans="1:6" x14ac:dyDescent="0.55000000000000004">
      <c r="A416" t="s">
        <v>1307</v>
      </c>
      <c r="B416" s="4" t="s">
        <v>1256</v>
      </c>
      <c r="C416" s="4" t="s">
        <v>2704</v>
      </c>
      <c r="D416" s="4" t="s">
        <v>2095</v>
      </c>
      <c r="E416">
        <v>14</v>
      </c>
      <c r="F416">
        <f t="shared" si="19"/>
        <v>2.9705071079991511E-3</v>
      </c>
    </row>
    <row r="417" spans="1:6" x14ac:dyDescent="0.55000000000000004">
      <c r="A417" t="s">
        <v>1307</v>
      </c>
      <c r="B417" s="4" t="s">
        <v>1359</v>
      </c>
      <c r="C417" s="4" t="s">
        <v>2705</v>
      </c>
      <c r="D417" s="4" t="s">
        <v>3533</v>
      </c>
      <c r="E417">
        <v>1</v>
      </c>
      <c r="F417">
        <f t="shared" si="19"/>
        <v>2.1217907914279651E-4</v>
      </c>
    </row>
    <row r="418" spans="1:6" x14ac:dyDescent="0.55000000000000004">
      <c r="A418" t="s">
        <v>1307</v>
      </c>
      <c r="B418" s="4" t="s">
        <v>1257</v>
      </c>
      <c r="C418" s="4" t="s">
        <v>2706</v>
      </c>
      <c r="D418" s="4" t="s">
        <v>2111</v>
      </c>
      <c r="E418">
        <v>4</v>
      </c>
      <c r="F418">
        <f t="shared" si="19"/>
        <v>8.4871631657118605E-4</v>
      </c>
    </row>
    <row r="419" spans="1:6" x14ac:dyDescent="0.55000000000000004">
      <c r="A419" t="s">
        <v>1307</v>
      </c>
      <c r="B419" s="4" t="s">
        <v>1305</v>
      </c>
      <c r="C419" s="4" t="s">
        <v>2707</v>
      </c>
      <c r="D419" s="4" t="s">
        <v>2160</v>
      </c>
      <c r="E419">
        <v>181</v>
      </c>
      <c r="F419">
        <f t="shared" si="19"/>
        <v>3.8404413324846169E-2</v>
      </c>
    </row>
    <row r="420" spans="1:6" x14ac:dyDescent="0.55000000000000004">
      <c r="A420" t="s">
        <v>1307</v>
      </c>
      <c r="B420" s="4" t="s">
        <v>1306</v>
      </c>
      <c r="C420" s="4" t="s">
        <v>2708</v>
      </c>
      <c r="D420" s="4" t="s">
        <v>2191</v>
      </c>
      <c r="E420">
        <v>153</v>
      </c>
      <c r="F420">
        <f t="shared" si="19"/>
        <v>3.2463399108847865E-2</v>
      </c>
    </row>
    <row r="421" spans="1:6" x14ac:dyDescent="0.55000000000000004">
      <c r="A421" t="s">
        <v>1307</v>
      </c>
      <c r="B421" s="4" t="s">
        <v>1258</v>
      </c>
      <c r="C421" s="4" t="s">
        <v>2709</v>
      </c>
      <c r="D421" s="4" t="s">
        <v>2220</v>
      </c>
      <c r="E421">
        <v>14</v>
      </c>
      <c r="F421">
        <f t="shared" si="19"/>
        <v>2.9705071079991511E-3</v>
      </c>
    </row>
    <row r="422" spans="1:6" x14ac:dyDescent="0.55000000000000004">
      <c r="A422" t="s">
        <v>1307</v>
      </c>
      <c r="B422" s="4" t="s">
        <v>1321</v>
      </c>
      <c r="C422" s="4" t="s">
        <v>2710</v>
      </c>
      <c r="D422" s="4" t="s">
        <v>2245</v>
      </c>
      <c r="E422">
        <v>30</v>
      </c>
      <c r="F422">
        <f t="shared" si="19"/>
        <v>6.3653723742838958E-3</v>
      </c>
    </row>
    <row r="423" spans="1:6" x14ac:dyDescent="0.55000000000000004">
      <c r="A423" t="s">
        <v>1307</v>
      </c>
      <c r="B423" s="4" t="s">
        <v>1347</v>
      </c>
      <c r="C423" s="4" t="s">
        <v>2711</v>
      </c>
      <c r="D423" s="4" t="s">
        <v>3534</v>
      </c>
      <c r="E423">
        <v>4</v>
      </c>
      <c r="F423">
        <f t="shared" si="19"/>
        <v>8.4871631657118605E-4</v>
      </c>
    </row>
    <row r="424" spans="1:6" x14ac:dyDescent="0.55000000000000004">
      <c r="A424" t="s">
        <v>1307</v>
      </c>
      <c r="B424" s="4" t="s">
        <v>1372</v>
      </c>
      <c r="C424" s="4" t="s">
        <v>2712</v>
      </c>
      <c r="D424" s="4" t="s">
        <v>3535</v>
      </c>
      <c r="E424">
        <v>2</v>
      </c>
      <c r="F424">
        <f t="shared" si="19"/>
        <v>4.2435815828559303E-4</v>
      </c>
    </row>
    <row r="425" spans="1:6" x14ac:dyDescent="0.55000000000000004">
      <c r="A425" t="s">
        <v>1307</v>
      </c>
      <c r="B425" s="4" t="s">
        <v>1307</v>
      </c>
      <c r="C425" s="4" t="s">
        <v>2713</v>
      </c>
      <c r="D425" s="4" t="s">
        <v>2713</v>
      </c>
      <c r="E425">
        <v>4016</v>
      </c>
      <c r="F425">
        <f t="shared" si="19"/>
        <v>0.85211118183747081</v>
      </c>
    </row>
    <row r="426" spans="1:6" x14ac:dyDescent="0.55000000000000004">
      <c r="A426" t="s">
        <v>1307</v>
      </c>
      <c r="B426" s="4" t="s">
        <v>1361</v>
      </c>
      <c r="C426" s="4" t="s">
        <v>2273</v>
      </c>
      <c r="D426" s="4" t="s">
        <v>2723</v>
      </c>
      <c r="E426">
        <v>5</v>
      </c>
      <c r="F426">
        <f t="shared" si="19"/>
        <v>1.0608953957139827E-3</v>
      </c>
    </row>
    <row r="427" spans="1:6" x14ac:dyDescent="0.55000000000000004">
      <c r="A427" t="s">
        <v>1307</v>
      </c>
      <c r="B427" s="4" t="s">
        <v>1260</v>
      </c>
      <c r="C427" s="4" t="s">
        <v>2274</v>
      </c>
      <c r="D427" s="4" t="s">
        <v>2742</v>
      </c>
      <c r="E427">
        <v>8</v>
      </c>
      <c r="F427">
        <f t="shared" si="19"/>
        <v>1.6974326331423721E-3</v>
      </c>
    </row>
    <row r="428" spans="1:6" x14ac:dyDescent="0.55000000000000004">
      <c r="A428" t="s">
        <v>1307</v>
      </c>
      <c r="B428" s="4" t="s">
        <v>1611</v>
      </c>
      <c r="C428" s="4" t="s">
        <v>2714</v>
      </c>
      <c r="D428" s="4" t="s">
        <v>3536</v>
      </c>
      <c r="E428">
        <v>1</v>
      </c>
      <c r="F428">
        <f t="shared" si="19"/>
        <v>2.1217907914279651E-4</v>
      </c>
    </row>
    <row r="429" spans="1:6" x14ac:dyDescent="0.55000000000000004">
      <c r="A429" t="s">
        <v>1307</v>
      </c>
      <c r="B429" s="4" t="s">
        <v>1308</v>
      </c>
      <c r="C429" s="4" t="s">
        <v>2277</v>
      </c>
      <c r="D429" s="4" t="s">
        <v>2808</v>
      </c>
      <c r="E429">
        <v>63</v>
      </c>
      <c r="F429">
        <f t="shared" si="19"/>
        <v>1.336728198599618E-2</v>
      </c>
    </row>
    <row r="430" spans="1:6" x14ac:dyDescent="0.55000000000000004">
      <c r="A430" t="s">
        <v>1307</v>
      </c>
      <c r="B430" s="4" t="s">
        <v>1264</v>
      </c>
      <c r="C430" s="4" t="s">
        <v>2280</v>
      </c>
      <c r="D430" s="4" t="s">
        <v>2857</v>
      </c>
      <c r="E430">
        <v>57</v>
      </c>
      <c r="F430">
        <f t="shared" si="19"/>
        <v>1.2094207511139401E-2</v>
      </c>
    </row>
    <row r="431" spans="1:6" x14ac:dyDescent="0.55000000000000004">
      <c r="A431" t="s">
        <v>1307</v>
      </c>
      <c r="B431" s="4" t="s">
        <v>1309</v>
      </c>
      <c r="C431" s="4" t="s">
        <v>2281</v>
      </c>
      <c r="D431" s="4" t="s">
        <v>3537</v>
      </c>
      <c r="E431">
        <v>4</v>
      </c>
      <c r="F431">
        <f t="shared" si="19"/>
        <v>8.4871631657118605E-4</v>
      </c>
    </row>
    <row r="432" spans="1:6" x14ac:dyDescent="0.55000000000000004">
      <c r="A432" t="s">
        <v>1307</v>
      </c>
      <c r="B432" s="4" t="s">
        <v>1270</v>
      </c>
      <c r="C432" s="4" t="s">
        <v>2288</v>
      </c>
      <c r="D432" s="4" t="s">
        <v>3538</v>
      </c>
      <c r="E432">
        <v>1</v>
      </c>
      <c r="F432">
        <f t="shared" si="19"/>
        <v>2.1217907914279651E-4</v>
      </c>
    </row>
    <row r="433" spans="1:6" x14ac:dyDescent="0.55000000000000004">
      <c r="A433" t="s">
        <v>1307</v>
      </c>
      <c r="B433" s="4" t="s">
        <v>1271</v>
      </c>
      <c r="C433" s="4" t="s">
        <v>2289</v>
      </c>
      <c r="D433" s="4" t="s">
        <v>3073</v>
      </c>
      <c r="E433">
        <v>1</v>
      </c>
      <c r="F433">
        <f t="shared" si="19"/>
        <v>2.1217907914279651E-4</v>
      </c>
    </row>
    <row r="434" spans="1:6" x14ac:dyDescent="0.55000000000000004">
      <c r="A434" t="s">
        <v>1307</v>
      </c>
      <c r="B434" s="4" t="s">
        <v>1272</v>
      </c>
      <c r="C434" s="4" t="s">
        <v>2290</v>
      </c>
      <c r="D434" s="4" t="s">
        <v>3101</v>
      </c>
      <c r="E434">
        <v>4</v>
      </c>
      <c r="F434">
        <f t="shared" si="19"/>
        <v>8.4871631657118605E-4</v>
      </c>
    </row>
    <row r="435" spans="1:6" x14ac:dyDescent="0.55000000000000004">
      <c r="A435" t="s">
        <v>1307</v>
      </c>
      <c r="B435" s="4" t="s">
        <v>1315</v>
      </c>
      <c r="C435" s="4" t="s">
        <v>2291</v>
      </c>
      <c r="D435" s="4" t="s">
        <v>3138</v>
      </c>
      <c r="E435">
        <v>16</v>
      </c>
      <c r="F435">
        <f t="shared" si="19"/>
        <v>3.3948652662847442E-3</v>
      </c>
    </row>
    <row r="436" spans="1:6" x14ac:dyDescent="0.55000000000000004">
      <c r="A436" t="s">
        <v>1307</v>
      </c>
      <c r="B436" s="4" t="s">
        <v>1255</v>
      </c>
      <c r="C436" s="4" t="s">
        <v>2715</v>
      </c>
      <c r="D436" s="4" t="s">
        <v>1720</v>
      </c>
      <c r="E436">
        <v>3</v>
      </c>
      <c r="F436">
        <f t="shared" si="19"/>
        <v>6.3653723742838951E-4</v>
      </c>
    </row>
    <row r="437" spans="1:6" x14ac:dyDescent="0.55000000000000004">
      <c r="A437" t="s">
        <v>1307</v>
      </c>
      <c r="B437" s="4" t="s">
        <v>1296</v>
      </c>
      <c r="C437" s="4" t="s">
        <v>2294</v>
      </c>
      <c r="D437" s="4" t="s">
        <v>3230</v>
      </c>
      <c r="E437">
        <v>58</v>
      </c>
      <c r="F437">
        <f t="shared" si="19"/>
        <v>1.2306386590282199E-2</v>
      </c>
    </row>
    <row r="438" spans="1:6" x14ac:dyDescent="0.55000000000000004">
      <c r="A438" t="s">
        <v>1307</v>
      </c>
      <c r="B438" s="4" t="s">
        <v>1365</v>
      </c>
      <c r="C438" s="4" t="s">
        <v>2716</v>
      </c>
      <c r="D438" s="4" t="s">
        <v>3539</v>
      </c>
      <c r="E438">
        <v>2</v>
      </c>
      <c r="F438">
        <f t="shared" si="19"/>
        <v>4.2435815828559303E-4</v>
      </c>
    </row>
    <row r="439" spans="1:6" x14ac:dyDescent="0.55000000000000004">
      <c r="A439" t="s">
        <v>1307</v>
      </c>
      <c r="B439" s="4" t="s">
        <v>1349</v>
      </c>
      <c r="C439" s="4" t="s">
        <v>2717</v>
      </c>
      <c r="D439" s="4" t="s">
        <v>3540</v>
      </c>
      <c r="E439">
        <v>10</v>
      </c>
      <c r="F439">
        <f t="shared" si="19"/>
        <v>2.1217907914279654E-3</v>
      </c>
    </row>
    <row r="440" spans="1:6" x14ac:dyDescent="0.55000000000000004">
      <c r="A440" t="s">
        <v>1307</v>
      </c>
      <c r="B440" s="4" t="s">
        <v>1322</v>
      </c>
      <c r="C440" s="4" t="s">
        <v>2718</v>
      </c>
      <c r="D440" s="4" t="s">
        <v>3541</v>
      </c>
      <c r="E440">
        <v>9</v>
      </c>
      <c r="F440">
        <f t="shared" si="19"/>
        <v>1.9096117122851686E-3</v>
      </c>
    </row>
    <row r="441" spans="1:6" x14ac:dyDescent="0.55000000000000004">
      <c r="A441" t="s">
        <v>1307</v>
      </c>
      <c r="B441" s="4" t="s">
        <v>1310</v>
      </c>
      <c r="C441" s="4" t="s">
        <v>2719</v>
      </c>
      <c r="D441" s="4" t="s">
        <v>3542</v>
      </c>
      <c r="E441">
        <v>29</v>
      </c>
      <c r="F441">
        <f t="shared" si="19"/>
        <v>6.1531932951410994E-3</v>
      </c>
    </row>
    <row r="442" spans="1:6" x14ac:dyDescent="0.55000000000000004">
      <c r="A442" t="s">
        <v>1307</v>
      </c>
      <c r="B442" s="4" t="s">
        <v>1374</v>
      </c>
      <c r="C442" s="4" t="s">
        <v>2720</v>
      </c>
      <c r="D442" s="4" t="s">
        <v>3543</v>
      </c>
      <c r="E442">
        <v>2</v>
      </c>
      <c r="F442">
        <f t="shared" si="19"/>
        <v>4.2435815828559303E-4</v>
      </c>
    </row>
    <row r="443" spans="1:6" x14ac:dyDescent="0.55000000000000004">
      <c r="A443" t="s">
        <v>1307</v>
      </c>
      <c r="B443" s="4" t="s">
        <v>1275</v>
      </c>
      <c r="C443" s="4" t="s">
        <v>2299</v>
      </c>
      <c r="D443" s="4" t="s">
        <v>3338</v>
      </c>
      <c r="E443">
        <v>11</v>
      </c>
      <c r="F443">
        <f t="shared" si="19"/>
        <v>2.3339698705707617E-3</v>
      </c>
    </row>
    <row r="444" spans="1:6" x14ac:dyDescent="0.55000000000000004">
      <c r="A444" t="s">
        <v>1361</v>
      </c>
      <c r="B444" s="4" t="s">
        <v>1363</v>
      </c>
      <c r="C444" s="4" t="s">
        <v>2721</v>
      </c>
      <c r="D444" s="4" t="s">
        <v>3544</v>
      </c>
      <c r="E444">
        <v>2</v>
      </c>
      <c r="F444">
        <f t="shared" ref="F444:F454" si="20">E444/SUM($E$444:$E$454)</f>
        <v>1.8083182640144665E-3</v>
      </c>
    </row>
    <row r="445" spans="1:6" x14ac:dyDescent="0.55000000000000004">
      <c r="A445" t="s">
        <v>1361</v>
      </c>
      <c r="B445" s="4" t="s">
        <v>1306</v>
      </c>
      <c r="C445" s="4" t="s">
        <v>2722</v>
      </c>
      <c r="D445" s="4" t="s">
        <v>2192</v>
      </c>
      <c r="E445">
        <v>6</v>
      </c>
      <c r="F445">
        <f t="shared" si="20"/>
        <v>5.4249547920433997E-3</v>
      </c>
    </row>
    <row r="446" spans="1:6" x14ac:dyDescent="0.55000000000000004">
      <c r="A446" t="s">
        <v>1361</v>
      </c>
      <c r="B446" s="4" t="s">
        <v>1307</v>
      </c>
      <c r="C446" s="4" t="s">
        <v>2723</v>
      </c>
      <c r="D446" s="4" t="s">
        <v>2273</v>
      </c>
      <c r="E446">
        <v>5</v>
      </c>
      <c r="F446">
        <f t="shared" si="20"/>
        <v>4.5207956600361665E-3</v>
      </c>
    </row>
    <row r="447" spans="1:6" x14ac:dyDescent="0.55000000000000004">
      <c r="A447" t="s">
        <v>1361</v>
      </c>
      <c r="B447" s="4" t="s">
        <v>1361</v>
      </c>
      <c r="C447" s="4" t="s">
        <v>2724</v>
      </c>
      <c r="D447" s="4" t="s">
        <v>2724</v>
      </c>
      <c r="E447">
        <v>1070</v>
      </c>
      <c r="F447">
        <f t="shared" si="20"/>
        <v>0.96745027124773963</v>
      </c>
    </row>
    <row r="448" spans="1:6" x14ac:dyDescent="0.55000000000000004">
      <c r="A448" t="s">
        <v>1361</v>
      </c>
      <c r="B448" s="4" t="s">
        <v>1308</v>
      </c>
      <c r="C448" s="4" t="s">
        <v>2303</v>
      </c>
      <c r="D448" s="4" t="s">
        <v>3545</v>
      </c>
      <c r="E448">
        <v>4</v>
      </c>
      <c r="F448">
        <f t="shared" si="20"/>
        <v>3.616636528028933E-3</v>
      </c>
    </row>
    <row r="449" spans="1:6" x14ac:dyDescent="0.55000000000000004">
      <c r="A449" t="s">
        <v>1361</v>
      </c>
      <c r="B449" s="4" t="s">
        <v>1264</v>
      </c>
      <c r="C449" s="4" t="s">
        <v>2306</v>
      </c>
      <c r="D449" s="4" t="s">
        <v>3546</v>
      </c>
      <c r="E449">
        <v>1</v>
      </c>
      <c r="F449">
        <f t="shared" si="20"/>
        <v>9.0415913200723324E-4</v>
      </c>
    </row>
    <row r="450" spans="1:6" x14ac:dyDescent="0.55000000000000004">
      <c r="A450" t="s">
        <v>1361</v>
      </c>
      <c r="B450" s="4" t="s">
        <v>1267</v>
      </c>
      <c r="C450" s="4" t="s">
        <v>2310</v>
      </c>
      <c r="D450" s="4" t="s">
        <v>3547</v>
      </c>
      <c r="E450">
        <v>1</v>
      </c>
      <c r="F450">
        <f t="shared" si="20"/>
        <v>9.0415913200723324E-4</v>
      </c>
    </row>
    <row r="451" spans="1:6" x14ac:dyDescent="0.55000000000000004">
      <c r="A451" t="s">
        <v>1361</v>
      </c>
      <c r="B451" s="4" t="s">
        <v>1315</v>
      </c>
      <c r="C451" s="4" t="s">
        <v>2317</v>
      </c>
      <c r="D451" s="4" t="s">
        <v>3139</v>
      </c>
      <c r="E451">
        <v>12</v>
      </c>
      <c r="F451">
        <f t="shared" si="20"/>
        <v>1.0849909584086799E-2</v>
      </c>
    </row>
    <row r="452" spans="1:6" x14ac:dyDescent="0.55000000000000004">
      <c r="A452" t="s">
        <v>1361</v>
      </c>
      <c r="B452" s="4" t="s">
        <v>1365</v>
      </c>
      <c r="C452" s="4" t="s">
        <v>2725</v>
      </c>
      <c r="D452" s="4" t="s">
        <v>3548</v>
      </c>
      <c r="E452">
        <v>1</v>
      </c>
      <c r="F452">
        <f t="shared" si="20"/>
        <v>9.0415913200723324E-4</v>
      </c>
    </row>
    <row r="453" spans="1:6" x14ac:dyDescent="0.55000000000000004">
      <c r="A453" t="s">
        <v>1361</v>
      </c>
      <c r="B453" s="4" t="s">
        <v>1322</v>
      </c>
      <c r="C453" s="4" t="s">
        <v>2726</v>
      </c>
      <c r="D453" s="4" t="s">
        <v>3549</v>
      </c>
      <c r="E453">
        <v>1</v>
      </c>
      <c r="F453">
        <f t="shared" si="20"/>
        <v>9.0415913200723324E-4</v>
      </c>
    </row>
    <row r="454" spans="1:6" x14ac:dyDescent="0.55000000000000004">
      <c r="A454" t="s">
        <v>1361</v>
      </c>
      <c r="B454" s="4" t="s">
        <v>1310</v>
      </c>
      <c r="C454" s="4" t="s">
        <v>2727</v>
      </c>
      <c r="D454" s="4" t="s">
        <v>3550</v>
      </c>
      <c r="E454">
        <v>3</v>
      </c>
      <c r="F454">
        <f t="shared" si="20"/>
        <v>2.7124773960216998E-3</v>
      </c>
    </row>
    <row r="455" spans="1:6" x14ac:dyDescent="0.55000000000000004">
      <c r="A455" t="s">
        <v>1260</v>
      </c>
      <c r="B455" s="4" t="s">
        <v>1282</v>
      </c>
      <c r="C455" s="4" t="s">
        <v>2728</v>
      </c>
      <c r="D455" s="4" t="s">
        <v>1749</v>
      </c>
      <c r="E455">
        <v>8</v>
      </c>
      <c r="F455">
        <f t="shared" ref="F455:F491" si="21">E455/SUM($E$455:$E$491)</f>
        <v>7.8732408227536659E-4</v>
      </c>
    </row>
    <row r="456" spans="1:6" x14ac:dyDescent="0.55000000000000004">
      <c r="A456" t="s">
        <v>1260</v>
      </c>
      <c r="B456" s="4" t="s">
        <v>1299</v>
      </c>
      <c r="C456" s="4" t="s">
        <v>2729</v>
      </c>
      <c r="D456" s="4" t="s">
        <v>1792</v>
      </c>
      <c r="E456">
        <v>1</v>
      </c>
      <c r="F456">
        <f t="shared" si="21"/>
        <v>9.8415510284420823E-5</v>
      </c>
    </row>
    <row r="457" spans="1:6" x14ac:dyDescent="0.55000000000000004">
      <c r="A457" t="s">
        <v>1260</v>
      </c>
      <c r="B457" s="4" t="s">
        <v>1300</v>
      </c>
      <c r="C457" s="4" t="s">
        <v>2730</v>
      </c>
      <c r="D457" s="4" t="s">
        <v>1635</v>
      </c>
      <c r="E457">
        <v>1</v>
      </c>
      <c r="F457">
        <f t="shared" si="21"/>
        <v>9.8415510284420823E-5</v>
      </c>
    </row>
    <row r="458" spans="1:6" x14ac:dyDescent="0.55000000000000004">
      <c r="A458" t="s">
        <v>1260</v>
      </c>
      <c r="B458" s="4" t="s">
        <v>1301</v>
      </c>
      <c r="C458" s="4" t="s">
        <v>2731</v>
      </c>
      <c r="D458" s="4" t="s">
        <v>1875</v>
      </c>
      <c r="E458">
        <v>2</v>
      </c>
      <c r="F458">
        <f t="shared" si="21"/>
        <v>1.9683102056884165E-4</v>
      </c>
    </row>
    <row r="459" spans="1:6" x14ac:dyDescent="0.55000000000000004">
      <c r="A459" t="s">
        <v>1260</v>
      </c>
      <c r="B459" s="4" t="s">
        <v>1284</v>
      </c>
      <c r="C459" s="4" t="s">
        <v>2732</v>
      </c>
      <c r="D459" s="4" t="s">
        <v>1915</v>
      </c>
      <c r="E459">
        <v>102</v>
      </c>
      <c r="F459">
        <f t="shared" si="21"/>
        <v>1.0038382049010924E-2</v>
      </c>
    </row>
    <row r="460" spans="1:6" x14ac:dyDescent="0.55000000000000004">
      <c r="A460" t="s">
        <v>1260</v>
      </c>
      <c r="B460" s="4" t="s">
        <v>1313</v>
      </c>
      <c r="C460" s="4" t="s">
        <v>2733</v>
      </c>
      <c r="D460" s="4" t="s">
        <v>3551</v>
      </c>
      <c r="E460">
        <v>4</v>
      </c>
      <c r="F460">
        <f t="shared" si="21"/>
        <v>3.9366204113768329E-4</v>
      </c>
    </row>
    <row r="461" spans="1:6" x14ac:dyDescent="0.55000000000000004">
      <c r="A461" t="s">
        <v>1260</v>
      </c>
      <c r="B461" s="4" t="s">
        <v>1285</v>
      </c>
      <c r="C461" s="4" t="s">
        <v>2734</v>
      </c>
      <c r="D461" s="4" t="s">
        <v>1954</v>
      </c>
      <c r="E461">
        <v>12</v>
      </c>
      <c r="F461">
        <f t="shared" si="21"/>
        <v>1.1809861234130499E-3</v>
      </c>
    </row>
    <row r="462" spans="1:6" x14ac:dyDescent="0.55000000000000004">
      <c r="A462" t="s">
        <v>1260</v>
      </c>
      <c r="B462" s="4" t="s">
        <v>1286</v>
      </c>
      <c r="C462" s="4" t="s">
        <v>2735</v>
      </c>
      <c r="D462" s="4" t="s">
        <v>1992</v>
      </c>
      <c r="E462">
        <v>302</v>
      </c>
      <c r="F462">
        <f t="shared" si="21"/>
        <v>2.9721484105895091E-2</v>
      </c>
    </row>
    <row r="463" spans="1:6" x14ac:dyDescent="0.55000000000000004">
      <c r="A463" t="s">
        <v>1260</v>
      </c>
      <c r="B463" s="4" t="s">
        <v>1333</v>
      </c>
      <c r="C463" s="4" t="s">
        <v>2736</v>
      </c>
      <c r="D463" s="4" t="s">
        <v>2065</v>
      </c>
      <c r="E463">
        <v>8</v>
      </c>
      <c r="F463">
        <f t="shared" si="21"/>
        <v>7.8732408227536659E-4</v>
      </c>
    </row>
    <row r="464" spans="1:6" x14ac:dyDescent="0.55000000000000004">
      <c r="A464" t="s">
        <v>1260</v>
      </c>
      <c r="B464" s="4" t="s">
        <v>1256</v>
      </c>
      <c r="C464" s="4" t="s">
        <v>2737</v>
      </c>
      <c r="D464" s="4" t="s">
        <v>1420</v>
      </c>
      <c r="E464">
        <v>2</v>
      </c>
      <c r="F464">
        <f t="shared" si="21"/>
        <v>1.9683102056884165E-4</v>
      </c>
    </row>
    <row r="465" spans="1:6" x14ac:dyDescent="0.55000000000000004">
      <c r="A465" t="s">
        <v>1260</v>
      </c>
      <c r="B465" s="4" t="s">
        <v>1257</v>
      </c>
      <c r="C465" s="4" t="s">
        <v>2738</v>
      </c>
      <c r="D465" s="4" t="s">
        <v>1438</v>
      </c>
      <c r="E465">
        <v>1</v>
      </c>
      <c r="F465">
        <f t="shared" si="21"/>
        <v>9.8415510284420823E-5</v>
      </c>
    </row>
    <row r="466" spans="1:6" x14ac:dyDescent="0.55000000000000004">
      <c r="A466" t="s">
        <v>1260</v>
      </c>
      <c r="B466" s="4" t="s">
        <v>1306</v>
      </c>
      <c r="C466" s="4" t="s">
        <v>2739</v>
      </c>
      <c r="D466" s="4" t="s">
        <v>2193</v>
      </c>
      <c r="E466">
        <v>63</v>
      </c>
      <c r="F466">
        <f t="shared" si="21"/>
        <v>6.2001771479185119E-3</v>
      </c>
    </row>
    <row r="467" spans="1:6" x14ac:dyDescent="0.55000000000000004">
      <c r="A467" t="s">
        <v>1260</v>
      </c>
      <c r="B467" s="4" t="s">
        <v>1258</v>
      </c>
      <c r="C467" s="4" t="s">
        <v>2740</v>
      </c>
      <c r="D467" s="4" t="s">
        <v>1455</v>
      </c>
      <c r="E467">
        <v>2</v>
      </c>
      <c r="F467">
        <f t="shared" si="21"/>
        <v>1.9683102056884165E-4</v>
      </c>
    </row>
    <row r="468" spans="1:6" x14ac:dyDescent="0.55000000000000004">
      <c r="A468" t="s">
        <v>1260</v>
      </c>
      <c r="B468" s="4" t="s">
        <v>1259</v>
      </c>
      <c r="C468" s="4" t="s">
        <v>2741</v>
      </c>
      <c r="D468" s="4" t="s">
        <v>1471</v>
      </c>
      <c r="E468">
        <v>34</v>
      </c>
      <c r="F468">
        <f t="shared" si="21"/>
        <v>3.3461273496703079E-3</v>
      </c>
    </row>
    <row r="469" spans="1:6" x14ac:dyDescent="0.55000000000000004">
      <c r="A469" t="s">
        <v>1260</v>
      </c>
      <c r="B469" s="4" t="s">
        <v>1307</v>
      </c>
      <c r="C469" s="4" t="s">
        <v>2742</v>
      </c>
      <c r="D469" s="4" t="s">
        <v>2274</v>
      </c>
      <c r="E469">
        <v>3</v>
      </c>
      <c r="F469">
        <f t="shared" si="21"/>
        <v>2.9524653085326248E-4</v>
      </c>
    </row>
    <row r="470" spans="1:6" x14ac:dyDescent="0.55000000000000004">
      <c r="A470" t="s">
        <v>1260</v>
      </c>
      <c r="B470" s="4" t="s">
        <v>1260</v>
      </c>
      <c r="C470" s="4" t="s">
        <v>2743</v>
      </c>
      <c r="D470" s="4" t="s">
        <v>2743</v>
      </c>
      <c r="E470">
        <v>8713</v>
      </c>
      <c r="F470">
        <f t="shared" si="21"/>
        <v>0.8574943411081587</v>
      </c>
    </row>
    <row r="471" spans="1:6" x14ac:dyDescent="0.55000000000000004">
      <c r="A471" t="s">
        <v>1260</v>
      </c>
      <c r="B471" s="4" t="s">
        <v>1261</v>
      </c>
      <c r="C471" s="4" t="s">
        <v>1487</v>
      </c>
      <c r="D471" s="4" t="s">
        <v>2793</v>
      </c>
      <c r="E471">
        <v>61</v>
      </c>
      <c r="F471">
        <f t="shared" si="21"/>
        <v>6.0033461273496704E-3</v>
      </c>
    </row>
    <row r="472" spans="1:6" x14ac:dyDescent="0.55000000000000004">
      <c r="A472" t="s">
        <v>1260</v>
      </c>
      <c r="B472" s="4" t="s">
        <v>1308</v>
      </c>
      <c r="C472" s="4" t="s">
        <v>2327</v>
      </c>
      <c r="D472" s="4" t="s">
        <v>3552</v>
      </c>
      <c r="E472">
        <v>10</v>
      </c>
      <c r="F472">
        <f t="shared" si="21"/>
        <v>9.8415510284420821E-4</v>
      </c>
    </row>
    <row r="473" spans="1:6" x14ac:dyDescent="0.55000000000000004">
      <c r="A473" t="s">
        <v>1260</v>
      </c>
      <c r="B473" s="4" t="s">
        <v>1263</v>
      </c>
      <c r="C473" s="4" t="s">
        <v>1489</v>
      </c>
      <c r="D473" s="4" t="s">
        <v>2836</v>
      </c>
      <c r="E473">
        <v>47</v>
      </c>
      <c r="F473">
        <f t="shared" si="21"/>
        <v>4.625528983367779E-3</v>
      </c>
    </row>
    <row r="474" spans="1:6" x14ac:dyDescent="0.55000000000000004">
      <c r="A474" t="s">
        <v>1260</v>
      </c>
      <c r="B474" s="4" t="s">
        <v>1264</v>
      </c>
      <c r="C474" s="4" t="s">
        <v>1490</v>
      </c>
      <c r="D474" s="4" t="s">
        <v>2859</v>
      </c>
      <c r="E474">
        <v>118</v>
      </c>
      <c r="F474">
        <f t="shared" si="21"/>
        <v>1.1613030213561658E-2</v>
      </c>
    </row>
    <row r="475" spans="1:6" x14ac:dyDescent="0.55000000000000004">
      <c r="A475" t="s">
        <v>1260</v>
      </c>
      <c r="B475" s="4" t="s">
        <v>1309</v>
      </c>
      <c r="C475" s="4" t="s">
        <v>2328</v>
      </c>
      <c r="D475" s="4" t="s">
        <v>2881</v>
      </c>
      <c r="E475">
        <v>19</v>
      </c>
      <c r="F475">
        <f t="shared" si="21"/>
        <v>1.8698946954039957E-3</v>
      </c>
    </row>
    <row r="476" spans="1:6" x14ac:dyDescent="0.55000000000000004">
      <c r="A476" t="s">
        <v>1260</v>
      </c>
      <c r="B476" s="4" t="s">
        <v>1293</v>
      </c>
      <c r="C476" s="4" t="s">
        <v>2744</v>
      </c>
      <c r="D476" s="4" t="s">
        <v>3553</v>
      </c>
      <c r="E476">
        <v>4</v>
      </c>
      <c r="F476">
        <f t="shared" si="21"/>
        <v>3.9366204113768329E-4</v>
      </c>
    </row>
    <row r="477" spans="1:6" x14ac:dyDescent="0.55000000000000004">
      <c r="A477" t="s">
        <v>1260</v>
      </c>
      <c r="B477" s="4" t="s">
        <v>1295</v>
      </c>
      <c r="C477" s="4" t="s">
        <v>2745</v>
      </c>
      <c r="D477" s="4" t="s">
        <v>3554</v>
      </c>
      <c r="E477">
        <v>2</v>
      </c>
      <c r="F477">
        <f t="shared" si="21"/>
        <v>1.9683102056884165E-4</v>
      </c>
    </row>
    <row r="478" spans="1:6" x14ac:dyDescent="0.55000000000000004">
      <c r="A478" t="s">
        <v>1260</v>
      </c>
      <c r="B478" s="4" t="s">
        <v>1265</v>
      </c>
      <c r="C478" s="4" t="s">
        <v>1491</v>
      </c>
      <c r="D478" s="4" t="s">
        <v>2902</v>
      </c>
      <c r="E478">
        <v>8</v>
      </c>
      <c r="F478">
        <f t="shared" si="21"/>
        <v>7.8732408227536659E-4</v>
      </c>
    </row>
    <row r="479" spans="1:6" x14ac:dyDescent="0.55000000000000004">
      <c r="A479" t="s">
        <v>1260</v>
      </c>
      <c r="B479" s="4" t="s">
        <v>1266</v>
      </c>
      <c r="C479" s="4" t="s">
        <v>1492</v>
      </c>
      <c r="D479" s="4" t="s">
        <v>2932</v>
      </c>
      <c r="E479">
        <v>71</v>
      </c>
      <c r="F479">
        <f t="shared" si="21"/>
        <v>6.9875012301938788E-3</v>
      </c>
    </row>
    <row r="480" spans="1:6" x14ac:dyDescent="0.55000000000000004">
      <c r="A480" t="s">
        <v>1260</v>
      </c>
      <c r="B480" s="4" t="s">
        <v>1267</v>
      </c>
      <c r="C480" s="4" t="s">
        <v>1493</v>
      </c>
      <c r="D480" s="4" t="s">
        <v>2965</v>
      </c>
      <c r="E480">
        <v>14</v>
      </c>
      <c r="F480">
        <f t="shared" si="21"/>
        <v>1.3778171439818914E-3</v>
      </c>
    </row>
    <row r="481" spans="1:6" x14ac:dyDescent="0.55000000000000004">
      <c r="A481" t="s">
        <v>1260</v>
      </c>
      <c r="B481" s="4" t="s">
        <v>1268</v>
      </c>
      <c r="C481" s="4" t="s">
        <v>1494</v>
      </c>
      <c r="D481" s="4" t="s">
        <v>2986</v>
      </c>
      <c r="E481">
        <v>117</v>
      </c>
      <c r="F481">
        <f t="shared" si="21"/>
        <v>1.1514614703277236E-2</v>
      </c>
    </row>
    <row r="482" spans="1:6" x14ac:dyDescent="0.55000000000000004">
      <c r="A482" t="s">
        <v>1260</v>
      </c>
      <c r="B482" s="4" t="s">
        <v>1269</v>
      </c>
      <c r="C482" s="4" t="s">
        <v>1495</v>
      </c>
      <c r="D482" s="4" t="s">
        <v>3016</v>
      </c>
      <c r="E482">
        <v>84</v>
      </c>
      <c r="F482">
        <f t="shared" si="21"/>
        <v>8.2669028638913487E-3</v>
      </c>
    </row>
    <row r="483" spans="1:6" x14ac:dyDescent="0.55000000000000004">
      <c r="A483" t="s">
        <v>1260</v>
      </c>
      <c r="B483" s="4" t="s">
        <v>1270</v>
      </c>
      <c r="C483" s="4" t="s">
        <v>1496</v>
      </c>
      <c r="D483" s="4" t="s">
        <v>3039</v>
      </c>
      <c r="E483">
        <v>61</v>
      </c>
      <c r="F483">
        <f t="shared" si="21"/>
        <v>6.0033461273496704E-3</v>
      </c>
    </row>
    <row r="484" spans="1:6" x14ac:dyDescent="0.55000000000000004">
      <c r="A484" t="s">
        <v>1260</v>
      </c>
      <c r="B484" s="4" t="s">
        <v>1272</v>
      </c>
      <c r="C484" s="4" t="s">
        <v>1498</v>
      </c>
      <c r="D484" s="4" t="s">
        <v>3103</v>
      </c>
      <c r="E484">
        <v>35</v>
      </c>
      <c r="F484">
        <f t="shared" si="21"/>
        <v>3.444542859954729E-3</v>
      </c>
    </row>
    <row r="485" spans="1:6" x14ac:dyDescent="0.55000000000000004">
      <c r="A485" t="s">
        <v>1260</v>
      </c>
      <c r="B485" s="4" t="s">
        <v>1315</v>
      </c>
      <c r="C485" s="4" t="s">
        <v>2330</v>
      </c>
      <c r="D485" s="4" t="s">
        <v>3140</v>
      </c>
      <c r="E485">
        <v>69</v>
      </c>
      <c r="F485">
        <f t="shared" si="21"/>
        <v>6.7906702096250373E-3</v>
      </c>
    </row>
    <row r="486" spans="1:6" x14ac:dyDescent="0.55000000000000004">
      <c r="A486" t="s">
        <v>1260</v>
      </c>
      <c r="B486" s="4" t="s">
        <v>1273</v>
      </c>
      <c r="C486" s="4" t="s">
        <v>1499</v>
      </c>
      <c r="D486" s="4" t="s">
        <v>3169</v>
      </c>
      <c r="E486">
        <v>18</v>
      </c>
      <c r="F486">
        <f t="shared" si="21"/>
        <v>1.7714791851195749E-3</v>
      </c>
    </row>
    <row r="487" spans="1:6" x14ac:dyDescent="0.55000000000000004">
      <c r="A487" t="s">
        <v>1260</v>
      </c>
      <c r="B487" s="4" t="s">
        <v>1255</v>
      </c>
      <c r="C487" s="4" t="s">
        <v>2746</v>
      </c>
      <c r="D487" s="4" t="s">
        <v>1401</v>
      </c>
      <c r="E487">
        <v>2</v>
      </c>
      <c r="F487">
        <f t="shared" si="21"/>
        <v>1.9683102056884165E-4</v>
      </c>
    </row>
    <row r="488" spans="1:6" x14ac:dyDescent="0.55000000000000004">
      <c r="A488" t="s">
        <v>1260</v>
      </c>
      <c r="B488" s="4" t="s">
        <v>1296</v>
      </c>
      <c r="C488" s="4" t="s">
        <v>2332</v>
      </c>
      <c r="D488" s="4" t="s">
        <v>3232</v>
      </c>
      <c r="E488">
        <v>50</v>
      </c>
      <c r="F488">
        <f t="shared" si="21"/>
        <v>4.9207755142210412E-3</v>
      </c>
    </row>
    <row r="489" spans="1:6" x14ac:dyDescent="0.55000000000000004">
      <c r="A489" t="s">
        <v>1260</v>
      </c>
      <c r="B489" s="4" t="s">
        <v>1274</v>
      </c>
      <c r="C489" s="4" t="s">
        <v>1500</v>
      </c>
      <c r="D489" s="4" t="s">
        <v>3555</v>
      </c>
      <c r="E489">
        <v>8</v>
      </c>
      <c r="F489">
        <f t="shared" si="21"/>
        <v>7.8732408227536659E-4</v>
      </c>
    </row>
    <row r="490" spans="1:6" x14ac:dyDescent="0.55000000000000004">
      <c r="A490" t="s">
        <v>1260</v>
      </c>
      <c r="B490" s="4" t="s">
        <v>1328</v>
      </c>
      <c r="C490" s="4" t="s">
        <v>2747</v>
      </c>
      <c r="D490" s="4" t="s">
        <v>3556</v>
      </c>
      <c r="E490">
        <v>3</v>
      </c>
      <c r="F490">
        <f t="shared" si="21"/>
        <v>2.9524653085326248E-4</v>
      </c>
    </row>
    <row r="491" spans="1:6" x14ac:dyDescent="0.55000000000000004">
      <c r="A491" t="s">
        <v>1260</v>
      </c>
      <c r="B491" s="4" t="s">
        <v>1329</v>
      </c>
      <c r="C491" s="4" t="s">
        <v>2334</v>
      </c>
      <c r="D491" s="4" t="s">
        <v>3313</v>
      </c>
      <c r="E491">
        <v>102</v>
      </c>
      <c r="F491">
        <f t="shared" si="21"/>
        <v>1.0038382049010924E-2</v>
      </c>
    </row>
    <row r="492" spans="1:6" x14ac:dyDescent="0.55000000000000004">
      <c r="A492" t="s">
        <v>1291</v>
      </c>
      <c r="B492" s="4" t="s">
        <v>1276</v>
      </c>
      <c r="C492" s="4" t="s">
        <v>2748</v>
      </c>
      <c r="D492" s="4" t="s">
        <v>3557</v>
      </c>
      <c r="E492">
        <v>1</v>
      </c>
      <c r="F492">
        <f t="shared" ref="F492:F538" si="22">E492/SUM($E$492:$E$538)</f>
        <v>1.6479894528675015E-4</v>
      </c>
    </row>
    <row r="493" spans="1:6" x14ac:dyDescent="0.55000000000000004">
      <c r="A493" t="s">
        <v>1291</v>
      </c>
      <c r="B493" s="4" t="s">
        <v>1281</v>
      </c>
      <c r="C493" s="4" t="s">
        <v>2749</v>
      </c>
      <c r="D493" s="4" t="s">
        <v>3558</v>
      </c>
      <c r="E493">
        <v>1</v>
      </c>
      <c r="F493">
        <f t="shared" si="22"/>
        <v>1.6479894528675015E-4</v>
      </c>
    </row>
    <row r="494" spans="1:6" x14ac:dyDescent="0.55000000000000004">
      <c r="A494" t="s">
        <v>1291</v>
      </c>
      <c r="B494" s="4" t="s">
        <v>1282</v>
      </c>
      <c r="C494" s="4" t="s">
        <v>2750</v>
      </c>
      <c r="D494" s="4" t="s">
        <v>1750</v>
      </c>
      <c r="E494">
        <v>23</v>
      </c>
      <c r="F494">
        <f t="shared" si="22"/>
        <v>3.7903757415952539E-3</v>
      </c>
    </row>
    <row r="495" spans="1:6" x14ac:dyDescent="0.55000000000000004">
      <c r="A495" t="s">
        <v>1291</v>
      </c>
      <c r="B495" s="4" t="s">
        <v>1300</v>
      </c>
      <c r="C495" s="4" t="s">
        <v>2751</v>
      </c>
      <c r="D495" s="4" t="s">
        <v>1636</v>
      </c>
      <c r="E495">
        <v>1</v>
      </c>
      <c r="F495">
        <f t="shared" si="22"/>
        <v>1.6479894528675015E-4</v>
      </c>
    </row>
    <row r="496" spans="1:6" x14ac:dyDescent="0.55000000000000004">
      <c r="A496" t="s">
        <v>1291</v>
      </c>
      <c r="B496" s="4" t="s">
        <v>1283</v>
      </c>
      <c r="C496" s="4" t="s">
        <v>2752</v>
      </c>
      <c r="D496" s="4" t="s">
        <v>3559</v>
      </c>
      <c r="E496">
        <v>32</v>
      </c>
      <c r="F496">
        <f t="shared" si="22"/>
        <v>5.2735662491760048E-3</v>
      </c>
    </row>
    <row r="497" spans="1:6" x14ac:dyDescent="0.55000000000000004">
      <c r="A497" t="s">
        <v>1291</v>
      </c>
      <c r="B497" s="4" t="s">
        <v>1301</v>
      </c>
      <c r="C497" s="4" t="s">
        <v>2753</v>
      </c>
      <c r="D497" s="4" t="s">
        <v>1876</v>
      </c>
      <c r="E497">
        <v>1</v>
      </c>
      <c r="F497">
        <f t="shared" si="22"/>
        <v>1.6479894528675015E-4</v>
      </c>
    </row>
    <row r="498" spans="1:6" x14ac:dyDescent="0.55000000000000004">
      <c r="A498" t="s">
        <v>1291</v>
      </c>
      <c r="B498" s="4" t="s">
        <v>1284</v>
      </c>
      <c r="C498" s="4" t="s">
        <v>2754</v>
      </c>
      <c r="D498" s="4" t="s">
        <v>1916</v>
      </c>
      <c r="E498">
        <v>11</v>
      </c>
      <c r="F498">
        <f t="shared" si="22"/>
        <v>1.8127883981542518E-3</v>
      </c>
    </row>
    <row r="499" spans="1:6" x14ac:dyDescent="0.55000000000000004">
      <c r="A499" t="s">
        <v>1291</v>
      </c>
      <c r="B499" s="4" t="s">
        <v>1285</v>
      </c>
      <c r="C499" s="4" t="s">
        <v>2755</v>
      </c>
      <c r="D499" s="4" t="s">
        <v>1955</v>
      </c>
      <c r="E499">
        <v>1</v>
      </c>
      <c r="F499">
        <f t="shared" si="22"/>
        <v>1.6479894528675015E-4</v>
      </c>
    </row>
    <row r="500" spans="1:6" x14ac:dyDescent="0.55000000000000004">
      <c r="A500" t="s">
        <v>1291</v>
      </c>
      <c r="B500" s="4" t="s">
        <v>1287</v>
      </c>
      <c r="C500" s="4" t="s">
        <v>2756</v>
      </c>
      <c r="D500" s="4" t="s">
        <v>2030</v>
      </c>
      <c r="E500">
        <v>9</v>
      </c>
      <c r="F500">
        <f t="shared" si="22"/>
        <v>1.4831905075807514E-3</v>
      </c>
    </row>
    <row r="501" spans="1:6" x14ac:dyDescent="0.55000000000000004">
      <c r="A501" t="s">
        <v>1291</v>
      </c>
      <c r="B501" s="4" t="s">
        <v>1378</v>
      </c>
      <c r="C501" s="4" t="s">
        <v>2757</v>
      </c>
      <c r="D501" s="4" t="s">
        <v>3560</v>
      </c>
      <c r="E501">
        <v>3</v>
      </c>
      <c r="F501">
        <f t="shared" si="22"/>
        <v>4.9439683586025051E-4</v>
      </c>
    </row>
    <row r="502" spans="1:6" x14ac:dyDescent="0.55000000000000004">
      <c r="A502" t="s">
        <v>1291</v>
      </c>
      <c r="B502" s="4" t="s">
        <v>1257</v>
      </c>
      <c r="C502" s="4" t="s">
        <v>2758</v>
      </c>
      <c r="D502" s="4" t="s">
        <v>2113</v>
      </c>
      <c r="E502">
        <v>1</v>
      </c>
      <c r="F502">
        <f t="shared" si="22"/>
        <v>1.6479894528675015E-4</v>
      </c>
    </row>
    <row r="503" spans="1:6" x14ac:dyDescent="0.55000000000000004">
      <c r="A503" t="s">
        <v>1291</v>
      </c>
      <c r="B503" s="4" t="s">
        <v>1289</v>
      </c>
      <c r="C503" s="4" t="s">
        <v>2759</v>
      </c>
      <c r="D503" s="4" t="s">
        <v>3561</v>
      </c>
      <c r="E503">
        <v>16</v>
      </c>
      <c r="F503">
        <f t="shared" si="22"/>
        <v>2.6367831245880024E-3</v>
      </c>
    </row>
    <row r="504" spans="1:6" x14ac:dyDescent="0.55000000000000004">
      <c r="A504" t="s">
        <v>1291</v>
      </c>
      <c r="B504" s="4" t="s">
        <v>1304</v>
      </c>
      <c r="C504" s="4" t="s">
        <v>2760</v>
      </c>
      <c r="D504" s="4" t="s">
        <v>1682</v>
      </c>
      <c r="E504">
        <v>1</v>
      </c>
      <c r="F504">
        <f t="shared" si="22"/>
        <v>1.6479894528675015E-4</v>
      </c>
    </row>
    <row r="505" spans="1:6" x14ac:dyDescent="0.55000000000000004">
      <c r="A505" t="s">
        <v>1291</v>
      </c>
      <c r="B505" s="4" t="s">
        <v>1258</v>
      </c>
      <c r="C505" s="4" t="s">
        <v>2761</v>
      </c>
      <c r="D505" s="4" t="s">
        <v>2222</v>
      </c>
      <c r="E505">
        <v>1</v>
      </c>
      <c r="F505">
        <f t="shared" si="22"/>
        <v>1.6479894528675015E-4</v>
      </c>
    </row>
    <row r="506" spans="1:6" x14ac:dyDescent="0.55000000000000004">
      <c r="A506" t="s">
        <v>1291</v>
      </c>
      <c r="B506" s="4" t="s">
        <v>1330</v>
      </c>
      <c r="C506" s="4" t="s">
        <v>2762</v>
      </c>
      <c r="D506" s="4" t="s">
        <v>3562</v>
      </c>
      <c r="E506">
        <v>1</v>
      </c>
      <c r="F506">
        <f t="shared" si="22"/>
        <v>1.6479894528675015E-4</v>
      </c>
    </row>
    <row r="507" spans="1:6" x14ac:dyDescent="0.55000000000000004">
      <c r="A507" t="s">
        <v>1291</v>
      </c>
      <c r="B507" s="4" t="s">
        <v>1260</v>
      </c>
      <c r="C507" s="4" t="s">
        <v>2763</v>
      </c>
      <c r="D507" s="4" t="s">
        <v>2326</v>
      </c>
      <c r="E507">
        <v>1</v>
      </c>
      <c r="F507">
        <f t="shared" si="22"/>
        <v>1.6479894528675015E-4</v>
      </c>
    </row>
    <row r="508" spans="1:6" x14ac:dyDescent="0.55000000000000004">
      <c r="A508" t="s">
        <v>1291</v>
      </c>
      <c r="B508" s="4" t="s">
        <v>1291</v>
      </c>
      <c r="C508" s="4" t="s">
        <v>2764</v>
      </c>
      <c r="D508" s="4" t="s">
        <v>2764</v>
      </c>
      <c r="E508">
        <v>5391</v>
      </c>
      <c r="F508">
        <f t="shared" si="22"/>
        <v>0.88843111404087016</v>
      </c>
    </row>
    <row r="509" spans="1:6" x14ac:dyDescent="0.55000000000000004">
      <c r="A509" t="s">
        <v>1291</v>
      </c>
      <c r="B509" s="4" t="s">
        <v>1261</v>
      </c>
      <c r="C509" s="4" t="s">
        <v>2336</v>
      </c>
      <c r="D509" s="4" t="s">
        <v>2794</v>
      </c>
      <c r="E509">
        <v>3</v>
      </c>
      <c r="F509">
        <f t="shared" si="22"/>
        <v>4.9439683586025051E-4</v>
      </c>
    </row>
    <row r="510" spans="1:6" x14ac:dyDescent="0.55000000000000004">
      <c r="A510" t="s">
        <v>1291</v>
      </c>
      <c r="B510" s="4" t="s">
        <v>1292</v>
      </c>
      <c r="C510" s="4" t="s">
        <v>2765</v>
      </c>
      <c r="D510" s="4" t="s">
        <v>3563</v>
      </c>
      <c r="E510">
        <v>5</v>
      </c>
      <c r="F510">
        <f t="shared" si="22"/>
        <v>8.2399472643375081E-4</v>
      </c>
    </row>
    <row r="511" spans="1:6" x14ac:dyDescent="0.55000000000000004">
      <c r="A511" t="s">
        <v>1291</v>
      </c>
      <c r="B511" s="4" t="s">
        <v>1379</v>
      </c>
      <c r="C511" s="4" t="s">
        <v>2766</v>
      </c>
      <c r="D511" s="4" t="s">
        <v>3564</v>
      </c>
      <c r="E511">
        <v>1</v>
      </c>
      <c r="F511">
        <f t="shared" si="22"/>
        <v>1.6479894528675015E-4</v>
      </c>
    </row>
    <row r="512" spans="1:6" x14ac:dyDescent="0.55000000000000004">
      <c r="A512" t="s">
        <v>1291</v>
      </c>
      <c r="B512" s="4" t="s">
        <v>1263</v>
      </c>
      <c r="C512" s="4" t="s">
        <v>2339</v>
      </c>
      <c r="D512" s="4" t="s">
        <v>2839</v>
      </c>
      <c r="E512">
        <v>22</v>
      </c>
      <c r="F512">
        <f t="shared" si="22"/>
        <v>3.6255767963085037E-3</v>
      </c>
    </row>
    <row r="513" spans="1:6" x14ac:dyDescent="0.55000000000000004">
      <c r="A513" t="s">
        <v>1291</v>
      </c>
      <c r="B513" s="4" t="s">
        <v>1309</v>
      </c>
      <c r="C513" s="4" t="s">
        <v>2341</v>
      </c>
      <c r="D513" s="4" t="s">
        <v>3565</v>
      </c>
      <c r="E513">
        <v>1</v>
      </c>
      <c r="F513">
        <f t="shared" si="22"/>
        <v>1.6479894528675015E-4</v>
      </c>
    </row>
    <row r="514" spans="1:6" x14ac:dyDescent="0.55000000000000004">
      <c r="A514" t="s">
        <v>1291</v>
      </c>
      <c r="B514" s="4" t="s">
        <v>1293</v>
      </c>
      <c r="C514" s="4" t="s">
        <v>2767</v>
      </c>
      <c r="D514" s="4" t="s">
        <v>3566</v>
      </c>
      <c r="E514">
        <v>2</v>
      </c>
      <c r="F514">
        <f t="shared" si="22"/>
        <v>3.295978905735003E-4</v>
      </c>
    </row>
    <row r="515" spans="1:6" x14ac:dyDescent="0.55000000000000004">
      <c r="A515" t="s">
        <v>1291</v>
      </c>
      <c r="B515" s="4" t="s">
        <v>1336</v>
      </c>
      <c r="C515" s="4" t="s">
        <v>2768</v>
      </c>
      <c r="D515" s="4" t="s">
        <v>3567</v>
      </c>
      <c r="E515">
        <v>6</v>
      </c>
      <c r="F515">
        <f t="shared" si="22"/>
        <v>9.8879367172050102E-4</v>
      </c>
    </row>
    <row r="516" spans="1:6" x14ac:dyDescent="0.55000000000000004">
      <c r="A516" t="s">
        <v>1291</v>
      </c>
      <c r="B516" s="4" t="s">
        <v>1380</v>
      </c>
      <c r="C516" s="4" t="s">
        <v>2769</v>
      </c>
      <c r="D516" s="4" t="s">
        <v>3568</v>
      </c>
      <c r="E516">
        <v>5</v>
      </c>
      <c r="F516">
        <f t="shared" si="22"/>
        <v>8.2399472643375081E-4</v>
      </c>
    </row>
    <row r="517" spans="1:6" x14ac:dyDescent="0.55000000000000004">
      <c r="A517" t="s">
        <v>1291</v>
      </c>
      <c r="B517" s="4" t="s">
        <v>1352</v>
      </c>
      <c r="C517" s="4" t="s">
        <v>2770</v>
      </c>
      <c r="D517" s="4" t="s">
        <v>3569</v>
      </c>
      <c r="E517">
        <v>3</v>
      </c>
      <c r="F517">
        <f t="shared" si="22"/>
        <v>4.9439683586025051E-4</v>
      </c>
    </row>
    <row r="518" spans="1:6" x14ac:dyDescent="0.55000000000000004">
      <c r="A518" t="s">
        <v>1291</v>
      </c>
      <c r="B518" s="4" t="s">
        <v>1294</v>
      </c>
      <c r="C518" s="4" t="s">
        <v>2771</v>
      </c>
      <c r="D518" s="4" t="s">
        <v>3570</v>
      </c>
      <c r="E518">
        <v>3</v>
      </c>
      <c r="F518">
        <f t="shared" si="22"/>
        <v>4.9439683586025051E-4</v>
      </c>
    </row>
    <row r="519" spans="1:6" x14ac:dyDescent="0.55000000000000004">
      <c r="A519" t="s">
        <v>1291</v>
      </c>
      <c r="B519" s="4" t="s">
        <v>1295</v>
      </c>
      <c r="C519" s="4" t="s">
        <v>2772</v>
      </c>
      <c r="D519" s="4" t="s">
        <v>3571</v>
      </c>
      <c r="E519">
        <v>7</v>
      </c>
      <c r="F519">
        <f t="shared" si="22"/>
        <v>1.1535926170072512E-3</v>
      </c>
    </row>
    <row r="520" spans="1:6" x14ac:dyDescent="0.55000000000000004">
      <c r="A520" t="s">
        <v>1291</v>
      </c>
      <c r="B520" s="4" t="s">
        <v>1265</v>
      </c>
      <c r="C520" s="4" t="s">
        <v>2342</v>
      </c>
      <c r="D520" s="4" t="s">
        <v>2903</v>
      </c>
      <c r="E520">
        <v>122</v>
      </c>
      <c r="F520">
        <f t="shared" si="22"/>
        <v>2.0105471324983519E-2</v>
      </c>
    </row>
    <row r="521" spans="1:6" x14ac:dyDescent="0.55000000000000004">
      <c r="A521" t="s">
        <v>1291</v>
      </c>
      <c r="B521" s="4" t="s">
        <v>1353</v>
      </c>
      <c r="C521" s="4" t="s">
        <v>2773</v>
      </c>
      <c r="D521" s="4" t="s">
        <v>3572</v>
      </c>
      <c r="E521">
        <v>4</v>
      </c>
      <c r="F521">
        <f t="shared" si="22"/>
        <v>6.5919578114700061E-4</v>
      </c>
    </row>
    <row r="522" spans="1:6" x14ac:dyDescent="0.55000000000000004">
      <c r="A522" t="s">
        <v>1291</v>
      </c>
      <c r="B522" s="4" t="s">
        <v>1266</v>
      </c>
      <c r="C522" s="4" t="s">
        <v>2343</v>
      </c>
      <c r="D522" s="4" t="s">
        <v>2933</v>
      </c>
      <c r="E522">
        <v>120</v>
      </c>
      <c r="F522">
        <f t="shared" si="22"/>
        <v>1.9775873434410021E-2</v>
      </c>
    </row>
    <row r="523" spans="1:6" x14ac:dyDescent="0.55000000000000004">
      <c r="A523" t="s">
        <v>1291</v>
      </c>
      <c r="B523" s="4" t="s">
        <v>1267</v>
      </c>
      <c r="C523" s="4" t="s">
        <v>2344</v>
      </c>
      <c r="D523" s="4" t="s">
        <v>3573</v>
      </c>
      <c r="E523">
        <v>1</v>
      </c>
      <c r="F523">
        <f t="shared" si="22"/>
        <v>1.6479894528675015E-4</v>
      </c>
    </row>
    <row r="524" spans="1:6" x14ac:dyDescent="0.55000000000000004">
      <c r="A524" t="s">
        <v>1291</v>
      </c>
      <c r="B524" s="4" t="s">
        <v>1268</v>
      </c>
      <c r="C524" s="4" t="s">
        <v>2345</v>
      </c>
      <c r="D524" s="4" t="s">
        <v>3574</v>
      </c>
      <c r="E524">
        <v>3</v>
      </c>
      <c r="F524">
        <f t="shared" si="22"/>
        <v>4.9439683586025051E-4</v>
      </c>
    </row>
    <row r="525" spans="1:6" x14ac:dyDescent="0.55000000000000004">
      <c r="A525" t="s">
        <v>1291</v>
      </c>
      <c r="B525" s="4" t="s">
        <v>1356</v>
      </c>
      <c r="C525" s="4" t="s">
        <v>2774</v>
      </c>
      <c r="D525" s="4" t="s">
        <v>3575</v>
      </c>
      <c r="E525">
        <v>1</v>
      </c>
      <c r="F525">
        <f t="shared" si="22"/>
        <v>1.6479894528675015E-4</v>
      </c>
    </row>
    <row r="526" spans="1:6" x14ac:dyDescent="0.55000000000000004">
      <c r="A526" t="s">
        <v>1291</v>
      </c>
      <c r="B526" s="4" t="s">
        <v>1341</v>
      </c>
      <c r="C526" s="4" t="s">
        <v>2775</v>
      </c>
      <c r="D526" s="4" t="s">
        <v>3576</v>
      </c>
      <c r="E526">
        <v>2</v>
      </c>
      <c r="F526">
        <f t="shared" si="22"/>
        <v>3.295978905735003E-4</v>
      </c>
    </row>
    <row r="527" spans="1:6" x14ac:dyDescent="0.55000000000000004">
      <c r="A527" t="s">
        <v>1291</v>
      </c>
      <c r="B527" s="4" t="s">
        <v>1270</v>
      </c>
      <c r="C527" s="4" t="s">
        <v>2348</v>
      </c>
      <c r="D527" s="4" t="s">
        <v>3577</v>
      </c>
      <c r="E527">
        <v>9</v>
      </c>
      <c r="F527">
        <f t="shared" si="22"/>
        <v>1.4831905075807514E-3</v>
      </c>
    </row>
    <row r="528" spans="1:6" x14ac:dyDescent="0.55000000000000004">
      <c r="A528" t="s">
        <v>1291</v>
      </c>
      <c r="B528" s="4" t="s">
        <v>1272</v>
      </c>
      <c r="C528" s="4" t="s">
        <v>2350</v>
      </c>
      <c r="D528" s="4" t="s">
        <v>3104</v>
      </c>
      <c r="E528">
        <v>6</v>
      </c>
      <c r="F528">
        <f t="shared" si="22"/>
        <v>9.8879367172050102E-4</v>
      </c>
    </row>
    <row r="529" spans="1:6" x14ac:dyDescent="0.55000000000000004">
      <c r="A529" t="s">
        <v>1291</v>
      </c>
      <c r="B529" s="4" t="s">
        <v>1273</v>
      </c>
      <c r="C529" s="4" t="s">
        <v>2353</v>
      </c>
      <c r="D529" s="4" t="s">
        <v>3172</v>
      </c>
      <c r="E529">
        <v>60</v>
      </c>
      <c r="F529">
        <f t="shared" si="22"/>
        <v>9.8879367172050106E-3</v>
      </c>
    </row>
    <row r="530" spans="1:6" x14ac:dyDescent="0.55000000000000004">
      <c r="A530" t="s">
        <v>1291</v>
      </c>
      <c r="B530" s="4" t="s">
        <v>1255</v>
      </c>
      <c r="C530" s="4" t="s">
        <v>2776</v>
      </c>
      <c r="D530" s="4" t="s">
        <v>1721</v>
      </c>
      <c r="E530">
        <v>141</v>
      </c>
      <c r="F530">
        <f t="shared" si="22"/>
        <v>2.3236651285431772E-2</v>
      </c>
    </row>
    <row r="531" spans="1:6" x14ac:dyDescent="0.55000000000000004">
      <c r="A531" t="s">
        <v>1291</v>
      </c>
      <c r="B531" s="4" t="s">
        <v>1296</v>
      </c>
      <c r="C531" s="4" t="s">
        <v>2354</v>
      </c>
      <c r="D531" s="4" t="s">
        <v>3578</v>
      </c>
      <c r="E531">
        <v>17</v>
      </c>
      <c r="F531">
        <f t="shared" si="22"/>
        <v>2.8015820698747526E-3</v>
      </c>
    </row>
    <row r="532" spans="1:6" x14ac:dyDescent="0.55000000000000004">
      <c r="A532" t="s">
        <v>1291</v>
      </c>
      <c r="B532" s="4" t="s">
        <v>1357</v>
      </c>
      <c r="C532" s="4" t="s">
        <v>2777</v>
      </c>
      <c r="D532" s="4" t="s">
        <v>3579</v>
      </c>
      <c r="E532">
        <v>4</v>
      </c>
      <c r="F532">
        <f t="shared" si="22"/>
        <v>6.5919578114700061E-4</v>
      </c>
    </row>
    <row r="533" spans="1:6" x14ac:dyDescent="0.55000000000000004">
      <c r="A533" t="s">
        <v>1291</v>
      </c>
      <c r="B533" s="4" t="s">
        <v>1318</v>
      </c>
      <c r="C533" s="4" t="s">
        <v>2778</v>
      </c>
      <c r="D533" s="4" t="s">
        <v>3580</v>
      </c>
      <c r="E533">
        <v>3</v>
      </c>
      <c r="F533">
        <f t="shared" si="22"/>
        <v>4.9439683586025051E-4</v>
      </c>
    </row>
    <row r="534" spans="1:6" x14ac:dyDescent="0.55000000000000004">
      <c r="A534" t="s">
        <v>1291</v>
      </c>
      <c r="B534" s="4" t="s">
        <v>1326</v>
      </c>
      <c r="C534" s="4" t="s">
        <v>2356</v>
      </c>
      <c r="D534" s="4" t="s">
        <v>3291</v>
      </c>
      <c r="E534">
        <v>4</v>
      </c>
      <c r="F534">
        <f t="shared" si="22"/>
        <v>6.5919578114700061E-4</v>
      </c>
    </row>
    <row r="535" spans="1:6" x14ac:dyDescent="0.55000000000000004">
      <c r="A535" t="s">
        <v>1291</v>
      </c>
      <c r="B535" s="4" t="s">
        <v>1297</v>
      </c>
      <c r="C535" s="4" t="s">
        <v>2779</v>
      </c>
      <c r="D535" s="4" t="s">
        <v>3581</v>
      </c>
      <c r="E535">
        <v>1</v>
      </c>
      <c r="F535">
        <f t="shared" si="22"/>
        <v>1.6479894528675015E-4</v>
      </c>
    </row>
    <row r="536" spans="1:6" x14ac:dyDescent="0.55000000000000004">
      <c r="A536" t="s">
        <v>1291</v>
      </c>
      <c r="B536" s="4" t="s">
        <v>1332</v>
      </c>
      <c r="C536" s="4" t="s">
        <v>2780</v>
      </c>
      <c r="D536" s="4" t="s">
        <v>3582</v>
      </c>
      <c r="E536">
        <v>11</v>
      </c>
      <c r="F536">
        <f t="shared" si="22"/>
        <v>1.8127883981542518E-3</v>
      </c>
    </row>
    <row r="537" spans="1:6" x14ac:dyDescent="0.55000000000000004">
      <c r="A537" t="s">
        <v>1291</v>
      </c>
      <c r="B537" s="4" t="s">
        <v>1311</v>
      </c>
      <c r="C537" s="4" t="s">
        <v>2781</v>
      </c>
      <c r="D537" s="4" t="s">
        <v>3583</v>
      </c>
      <c r="E537">
        <v>5</v>
      </c>
      <c r="F537">
        <f t="shared" si="22"/>
        <v>8.2399472643375081E-4</v>
      </c>
    </row>
    <row r="538" spans="1:6" x14ac:dyDescent="0.55000000000000004">
      <c r="A538" t="s">
        <v>1291</v>
      </c>
      <c r="B538" s="4" t="s">
        <v>1323</v>
      </c>
      <c r="C538" s="4" t="s">
        <v>2358</v>
      </c>
      <c r="D538" s="4" t="s">
        <v>3584</v>
      </c>
      <c r="E538">
        <v>1</v>
      </c>
      <c r="F538">
        <f t="shared" si="22"/>
        <v>1.6479894528675015E-4</v>
      </c>
    </row>
    <row r="539" spans="1:6" x14ac:dyDescent="0.55000000000000004">
      <c r="A539" t="s">
        <v>1261</v>
      </c>
      <c r="B539" s="4" t="s">
        <v>1281</v>
      </c>
      <c r="C539" s="4" t="s">
        <v>2782</v>
      </c>
      <c r="D539" s="4" t="s">
        <v>3585</v>
      </c>
      <c r="E539">
        <v>1</v>
      </c>
      <c r="F539">
        <f t="shared" ref="F539:F570" si="23">E539/SUM($E$539:$E$570)</f>
        <v>4.1888325723620828E-5</v>
      </c>
    </row>
    <row r="540" spans="1:6" x14ac:dyDescent="0.55000000000000004">
      <c r="A540" t="s">
        <v>1261</v>
      </c>
      <c r="B540" s="4" t="s">
        <v>1282</v>
      </c>
      <c r="C540" s="4" t="s">
        <v>2783</v>
      </c>
      <c r="D540" s="4" t="s">
        <v>1751</v>
      </c>
      <c r="E540">
        <v>1</v>
      </c>
      <c r="F540">
        <f t="shared" si="23"/>
        <v>4.1888325723620828E-5</v>
      </c>
    </row>
    <row r="541" spans="1:6" x14ac:dyDescent="0.55000000000000004">
      <c r="A541" t="s">
        <v>1261</v>
      </c>
      <c r="B541" s="4" t="s">
        <v>1386</v>
      </c>
      <c r="C541" s="4" t="s">
        <v>2784</v>
      </c>
      <c r="D541" s="4" t="s">
        <v>3586</v>
      </c>
      <c r="E541">
        <v>1</v>
      </c>
      <c r="F541">
        <f t="shared" si="23"/>
        <v>4.1888325723620828E-5</v>
      </c>
    </row>
    <row r="542" spans="1:6" x14ac:dyDescent="0.55000000000000004">
      <c r="A542" t="s">
        <v>1261</v>
      </c>
      <c r="B542" s="4" t="s">
        <v>1376</v>
      </c>
      <c r="C542" s="4" t="s">
        <v>2785</v>
      </c>
      <c r="D542" s="4" t="s">
        <v>3587</v>
      </c>
      <c r="E542">
        <v>2</v>
      </c>
      <c r="F542">
        <f t="shared" si="23"/>
        <v>8.3776651447241656E-5</v>
      </c>
    </row>
    <row r="543" spans="1:6" x14ac:dyDescent="0.55000000000000004">
      <c r="A543" t="s">
        <v>1261</v>
      </c>
      <c r="B543" s="4" t="s">
        <v>1301</v>
      </c>
      <c r="C543" s="4" t="s">
        <v>2786</v>
      </c>
      <c r="D543" s="4" t="s">
        <v>1877</v>
      </c>
      <c r="E543">
        <v>1</v>
      </c>
      <c r="F543">
        <f t="shared" si="23"/>
        <v>4.1888325723620828E-5</v>
      </c>
    </row>
    <row r="544" spans="1:6" x14ac:dyDescent="0.55000000000000004">
      <c r="A544" t="s">
        <v>1261</v>
      </c>
      <c r="B544" s="4" t="s">
        <v>1284</v>
      </c>
      <c r="C544" s="4" t="s">
        <v>2787</v>
      </c>
      <c r="D544" s="4" t="s">
        <v>1917</v>
      </c>
      <c r="E544">
        <v>6</v>
      </c>
      <c r="F544">
        <f t="shared" si="23"/>
        <v>2.5132995434172495E-4</v>
      </c>
    </row>
    <row r="545" spans="1:6" x14ac:dyDescent="0.55000000000000004">
      <c r="A545" t="s">
        <v>1261</v>
      </c>
      <c r="B545" s="4" t="s">
        <v>1285</v>
      </c>
      <c r="C545" s="4" t="s">
        <v>2788</v>
      </c>
      <c r="D545" s="4" t="s">
        <v>1956</v>
      </c>
      <c r="E545">
        <v>2</v>
      </c>
      <c r="F545">
        <f t="shared" si="23"/>
        <v>8.3776651447241656E-5</v>
      </c>
    </row>
    <row r="546" spans="1:6" x14ac:dyDescent="0.55000000000000004">
      <c r="A546" t="s">
        <v>1261</v>
      </c>
      <c r="B546" s="4" t="s">
        <v>1286</v>
      </c>
      <c r="C546" s="4" t="s">
        <v>2789</v>
      </c>
      <c r="D546" s="4" t="s">
        <v>1994</v>
      </c>
      <c r="E546">
        <v>2</v>
      </c>
      <c r="F546">
        <f t="shared" si="23"/>
        <v>8.3776651447241656E-5</v>
      </c>
    </row>
    <row r="547" spans="1:6" x14ac:dyDescent="0.55000000000000004">
      <c r="A547" t="s">
        <v>1261</v>
      </c>
      <c r="B547" s="4" t="s">
        <v>1333</v>
      </c>
      <c r="C547" s="4" t="s">
        <v>2790</v>
      </c>
      <c r="D547" s="4" t="s">
        <v>2067</v>
      </c>
      <c r="E547">
        <v>12</v>
      </c>
      <c r="F547">
        <f t="shared" si="23"/>
        <v>5.0265990868344991E-4</v>
      </c>
    </row>
    <row r="548" spans="1:6" x14ac:dyDescent="0.55000000000000004">
      <c r="A548" t="s">
        <v>1261</v>
      </c>
      <c r="B548" s="4" t="s">
        <v>1287</v>
      </c>
      <c r="C548" s="4" t="s">
        <v>2791</v>
      </c>
      <c r="D548" s="4" t="s">
        <v>2031</v>
      </c>
      <c r="E548">
        <v>2</v>
      </c>
      <c r="F548">
        <f t="shared" si="23"/>
        <v>8.3776651447241656E-5</v>
      </c>
    </row>
    <row r="549" spans="1:6" x14ac:dyDescent="0.55000000000000004">
      <c r="A549" t="s">
        <v>1261</v>
      </c>
      <c r="B549" s="4" t="s">
        <v>1259</v>
      </c>
      <c r="C549" s="4" t="s">
        <v>2792</v>
      </c>
      <c r="D549" s="4" t="s">
        <v>1472</v>
      </c>
      <c r="E549">
        <v>9</v>
      </c>
      <c r="F549">
        <f t="shared" si="23"/>
        <v>3.7699493151258746E-4</v>
      </c>
    </row>
    <row r="550" spans="1:6" x14ac:dyDescent="0.55000000000000004">
      <c r="A550" t="s">
        <v>1261</v>
      </c>
      <c r="B550" s="4" t="s">
        <v>1260</v>
      </c>
      <c r="C550" s="4" t="s">
        <v>2793</v>
      </c>
      <c r="D550" s="4" t="s">
        <v>1487</v>
      </c>
      <c r="E550">
        <v>13</v>
      </c>
      <c r="F550">
        <f t="shared" si="23"/>
        <v>5.4454823440707074E-4</v>
      </c>
    </row>
    <row r="551" spans="1:6" x14ac:dyDescent="0.55000000000000004">
      <c r="A551" t="s">
        <v>1261</v>
      </c>
      <c r="B551" s="4" t="s">
        <v>1291</v>
      </c>
      <c r="C551" s="4" t="s">
        <v>2794</v>
      </c>
      <c r="D551" s="4" t="s">
        <v>2336</v>
      </c>
      <c r="E551">
        <v>2</v>
      </c>
      <c r="F551">
        <f t="shared" si="23"/>
        <v>8.3776651447241656E-5</v>
      </c>
    </row>
    <row r="552" spans="1:6" x14ac:dyDescent="0.55000000000000004">
      <c r="A552" t="s">
        <v>1261</v>
      </c>
      <c r="B552" s="4" t="s">
        <v>1261</v>
      </c>
      <c r="C552" s="4" t="s">
        <v>2795</v>
      </c>
      <c r="D552" s="4" t="s">
        <v>2795</v>
      </c>
      <c r="E552">
        <v>22888</v>
      </c>
      <c r="F552">
        <f t="shared" si="23"/>
        <v>0.95873999916223351</v>
      </c>
    </row>
    <row r="553" spans="1:6" x14ac:dyDescent="0.55000000000000004">
      <c r="A553" t="s">
        <v>1261</v>
      </c>
      <c r="B553" s="4" t="s">
        <v>1292</v>
      </c>
      <c r="C553" s="4" t="s">
        <v>2796</v>
      </c>
      <c r="D553" s="4" t="s">
        <v>3588</v>
      </c>
      <c r="E553">
        <v>1</v>
      </c>
      <c r="F553">
        <f t="shared" si="23"/>
        <v>4.1888325723620828E-5</v>
      </c>
    </row>
    <row r="554" spans="1:6" x14ac:dyDescent="0.55000000000000004">
      <c r="A554" t="s">
        <v>1261</v>
      </c>
      <c r="B554" s="4" t="s">
        <v>1263</v>
      </c>
      <c r="C554" s="4" t="s">
        <v>1503</v>
      </c>
      <c r="D554" s="4" t="s">
        <v>2840</v>
      </c>
      <c r="E554">
        <v>80</v>
      </c>
      <c r="F554">
        <f t="shared" si="23"/>
        <v>3.3510660578896664E-3</v>
      </c>
    </row>
    <row r="555" spans="1:6" x14ac:dyDescent="0.55000000000000004">
      <c r="A555" t="s">
        <v>1261</v>
      </c>
      <c r="B555" s="4" t="s">
        <v>1264</v>
      </c>
      <c r="C555" s="4" t="s">
        <v>1504</v>
      </c>
      <c r="D555" s="4" t="s">
        <v>2860</v>
      </c>
      <c r="E555">
        <v>207</v>
      </c>
      <c r="F555">
        <f t="shared" si="23"/>
        <v>8.6708834247895116E-3</v>
      </c>
    </row>
    <row r="556" spans="1:6" x14ac:dyDescent="0.55000000000000004">
      <c r="A556" t="s">
        <v>1261</v>
      </c>
      <c r="B556" s="4" t="s">
        <v>1309</v>
      </c>
      <c r="C556" s="4" t="s">
        <v>2361</v>
      </c>
      <c r="D556" s="4" t="s">
        <v>2882</v>
      </c>
      <c r="E556">
        <v>7</v>
      </c>
      <c r="F556">
        <f t="shared" si="23"/>
        <v>2.9321828006534579E-4</v>
      </c>
    </row>
    <row r="557" spans="1:6" x14ac:dyDescent="0.55000000000000004">
      <c r="A557" t="s">
        <v>1261</v>
      </c>
      <c r="B557" s="4" t="s">
        <v>1351</v>
      </c>
      <c r="C557" s="4" t="s">
        <v>2797</v>
      </c>
      <c r="D557" s="4" t="s">
        <v>3589</v>
      </c>
      <c r="E557">
        <v>2</v>
      </c>
      <c r="F557">
        <f t="shared" si="23"/>
        <v>8.3776651447241656E-5</v>
      </c>
    </row>
    <row r="558" spans="1:6" x14ac:dyDescent="0.55000000000000004">
      <c r="A558" t="s">
        <v>1261</v>
      </c>
      <c r="B558" s="4" t="s">
        <v>1293</v>
      </c>
      <c r="C558" s="4" t="s">
        <v>2798</v>
      </c>
      <c r="D558" s="4" t="s">
        <v>3590</v>
      </c>
      <c r="E558">
        <v>4</v>
      </c>
      <c r="F558">
        <f t="shared" si="23"/>
        <v>1.6755330289448331E-4</v>
      </c>
    </row>
    <row r="559" spans="1:6" x14ac:dyDescent="0.55000000000000004">
      <c r="A559" t="s">
        <v>1261</v>
      </c>
      <c r="B559" s="4" t="s">
        <v>1265</v>
      </c>
      <c r="C559" s="4" t="s">
        <v>1505</v>
      </c>
      <c r="D559" s="4" t="s">
        <v>2904</v>
      </c>
      <c r="E559">
        <v>62</v>
      </c>
      <c r="F559">
        <f t="shared" si="23"/>
        <v>2.5970761948644911E-3</v>
      </c>
    </row>
    <row r="560" spans="1:6" x14ac:dyDescent="0.55000000000000004">
      <c r="A560" t="s">
        <v>1261</v>
      </c>
      <c r="B560" s="4" t="s">
        <v>1266</v>
      </c>
      <c r="C560" s="4" t="s">
        <v>1506</v>
      </c>
      <c r="D560" s="4" t="s">
        <v>2934</v>
      </c>
      <c r="E560">
        <v>4</v>
      </c>
      <c r="F560">
        <f t="shared" si="23"/>
        <v>1.6755330289448331E-4</v>
      </c>
    </row>
    <row r="561" spans="1:6" x14ac:dyDescent="0.55000000000000004">
      <c r="A561" t="s">
        <v>1261</v>
      </c>
      <c r="B561" s="4" t="s">
        <v>1267</v>
      </c>
      <c r="C561" s="4" t="s">
        <v>1507</v>
      </c>
      <c r="D561" s="4" t="s">
        <v>2967</v>
      </c>
      <c r="E561">
        <v>35</v>
      </c>
      <c r="F561">
        <f t="shared" si="23"/>
        <v>1.4660914003267289E-3</v>
      </c>
    </row>
    <row r="562" spans="1:6" x14ac:dyDescent="0.55000000000000004">
      <c r="A562" t="s">
        <v>1261</v>
      </c>
      <c r="B562" s="4" t="s">
        <v>1268</v>
      </c>
      <c r="C562" s="4" t="s">
        <v>1508</v>
      </c>
      <c r="D562" s="4" t="s">
        <v>2988</v>
      </c>
      <c r="E562">
        <v>430</v>
      </c>
      <c r="F562">
        <f t="shared" si="23"/>
        <v>1.8011980061156955E-2</v>
      </c>
    </row>
    <row r="563" spans="1:6" x14ac:dyDescent="0.55000000000000004">
      <c r="A563" t="s">
        <v>1261</v>
      </c>
      <c r="B563" s="4" t="s">
        <v>1269</v>
      </c>
      <c r="C563" s="4" t="s">
        <v>1509</v>
      </c>
      <c r="D563" s="4" t="s">
        <v>3017</v>
      </c>
      <c r="E563">
        <v>5</v>
      </c>
      <c r="F563">
        <f t="shared" si="23"/>
        <v>2.0944162861810415E-4</v>
      </c>
    </row>
    <row r="564" spans="1:6" x14ac:dyDescent="0.55000000000000004">
      <c r="A564" t="s">
        <v>1261</v>
      </c>
      <c r="B564" s="4" t="s">
        <v>1270</v>
      </c>
      <c r="C564" s="4" t="s">
        <v>1510</v>
      </c>
      <c r="D564" s="4" t="s">
        <v>3041</v>
      </c>
      <c r="E564">
        <v>20</v>
      </c>
      <c r="F564">
        <f t="shared" si="23"/>
        <v>8.3776651447241659E-4</v>
      </c>
    </row>
    <row r="565" spans="1:6" x14ac:dyDescent="0.55000000000000004">
      <c r="A565" t="s">
        <v>1261</v>
      </c>
      <c r="B565" s="4" t="s">
        <v>1272</v>
      </c>
      <c r="C565" s="4" t="s">
        <v>1512</v>
      </c>
      <c r="D565" s="4" t="s">
        <v>3105</v>
      </c>
      <c r="E565">
        <v>19</v>
      </c>
      <c r="F565">
        <f t="shared" si="23"/>
        <v>7.9587818874879575E-4</v>
      </c>
    </row>
    <row r="566" spans="1:6" x14ac:dyDescent="0.55000000000000004">
      <c r="A566" t="s">
        <v>1261</v>
      </c>
      <c r="B566" s="4" t="s">
        <v>1315</v>
      </c>
      <c r="C566" s="4" t="s">
        <v>2363</v>
      </c>
      <c r="D566" s="4" t="s">
        <v>3141</v>
      </c>
      <c r="E566">
        <v>2</v>
      </c>
      <c r="F566">
        <f t="shared" si="23"/>
        <v>8.3776651447241656E-5</v>
      </c>
    </row>
    <row r="567" spans="1:6" x14ac:dyDescent="0.55000000000000004">
      <c r="A567" t="s">
        <v>1261</v>
      </c>
      <c r="B567" s="4" t="s">
        <v>1273</v>
      </c>
      <c r="C567" s="4" t="s">
        <v>1513</v>
      </c>
      <c r="D567" s="4" t="s">
        <v>3173</v>
      </c>
      <c r="E567">
        <v>1</v>
      </c>
      <c r="F567">
        <f t="shared" si="23"/>
        <v>4.1888325723620828E-5</v>
      </c>
    </row>
    <row r="568" spans="1:6" x14ac:dyDescent="0.55000000000000004">
      <c r="A568" t="s">
        <v>1261</v>
      </c>
      <c r="B568" s="4" t="s">
        <v>1296</v>
      </c>
      <c r="C568" s="4" t="s">
        <v>2365</v>
      </c>
      <c r="D568" s="4" t="s">
        <v>3236</v>
      </c>
      <c r="E568">
        <v>44</v>
      </c>
      <c r="F568">
        <f t="shared" si="23"/>
        <v>1.8430863318393163E-3</v>
      </c>
    </row>
    <row r="569" spans="1:6" x14ac:dyDescent="0.55000000000000004">
      <c r="A569" t="s">
        <v>1261</v>
      </c>
      <c r="B569" s="4" t="s">
        <v>1383</v>
      </c>
      <c r="C569" s="4" t="s">
        <v>2799</v>
      </c>
      <c r="D569" s="4" t="s">
        <v>3591</v>
      </c>
      <c r="E569">
        <v>2</v>
      </c>
      <c r="F569">
        <f t="shared" si="23"/>
        <v>8.3776651447241656E-5</v>
      </c>
    </row>
    <row r="570" spans="1:6" x14ac:dyDescent="0.55000000000000004">
      <c r="A570" t="s">
        <v>1261</v>
      </c>
      <c r="B570" s="4" t="s">
        <v>1329</v>
      </c>
      <c r="C570" s="4" t="s">
        <v>2367</v>
      </c>
      <c r="D570" s="4" t="s">
        <v>3314</v>
      </c>
      <c r="E570">
        <v>6</v>
      </c>
      <c r="F570">
        <f t="shared" si="23"/>
        <v>2.5132995434172495E-4</v>
      </c>
    </row>
    <row r="571" spans="1:6" x14ac:dyDescent="0.55000000000000004">
      <c r="A571" t="s">
        <v>1308</v>
      </c>
      <c r="B571" s="4" t="s">
        <v>1276</v>
      </c>
      <c r="C571" s="4" t="s">
        <v>2800</v>
      </c>
      <c r="D571" s="4" t="s">
        <v>3592</v>
      </c>
      <c r="E571">
        <v>1</v>
      </c>
      <c r="F571">
        <f t="shared" ref="F571:F591" si="24">E571/SUM($E$571:$E$591)</f>
        <v>1.4162299957513099E-4</v>
      </c>
    </row>
    <row r="572" spans="1:6" x14ac:dyDescent="0.55000000000000004">
      <c r="A572" t="s">
        <v>1308</v>
      </c>
      <c r="B572" s="4" t="s">
        <v>1386</v>
      </c>
      <c r="C572" s="4" t="s">
        <v>2801</v>
      </c>
      <c r="D572" s="4" t="s">
        <v>3593</v>
      </c>
      <c r="E572">
        <v>1</v>
      </c>
      <c r="F572">
        <f t="shared" si="24"/>
        <v>1.4162299957513099E-4</v>
      </c>
    </row>
    <row r="573" spans="1:6" x14ac:dyDescent="0.55000000000000004">
      <c r="A573" t="s">
        <v>1308</v>
      </c>
      <c r="B573" s="4" t="s">
        <v>1376</v>
      </c>
      <c r="C573" s="4" t="s">
        <v>2802</v>
      </c>
      <c r="D573" s="4" t="s">
        <v>3594</v>
      </c>
      <c r="E573">
        <v>3</v>
      </c>
      <c r="F573">
        <f t="shared" si="24"/>
        <v>4.2486899872539298E-4</v>
      </c>
    </row>
    <row r="574" spans="1:6" x14ac:dyDescent="0.55000000000000004">
      <c r="A574" t="s">
        <v>1308</v>
      </c>
      <c r="B574" s="4" t="s">
        <v>1284</v>
      </c>
      <c r="C574" s="4" t="s">
        <v>2803</v>
      </c>
      <c r="D574" s="4" t="s">
        <v>1918</v>
      </c>
      <c r="E574">
        <v>2</v>
      </c>
      <c r="F574">
        <f t="shared" si="24"/>
        <v>2.8324599915026199E-4</v>
      </c>
    </row>
    <row r="575" spans="1:6" x14ac:dyDescent="0.55000000000000004">
      <c r="A575" t="s">
        <v>1308</v>
      </c>
      <c r="B575" s="4" t="s">
        <v>1256</v>
      </c>
      <c r="C575" s="4" t="s">
        <v>2804</v>
      </c>
      <c r="D575" s="4" t="s">
        <v>2098</v>
      </c>
      <c r="E575">
        <v>3</v>
      </c>
      <c r="F575">
        <f t="shared" si="24"/>
        <v>4.2486899872539298E-4</v>
      </c>
    </row>
    <row r="576" spans="1:6" x14ac:dyDescent="0.55000000000000004">
      <c r="A576" t="s">
        <v>1308</v>
      </c>
      <c r="B576" s="4" t="s">
        <v>1363</v>
      </c>
      <c r="C576" s="4" t="s">
        <v>2805</v>
      </c>
      <c r="D576" s="4" t="s">
        <v>3595</v>
      </c>
      <c r="E576">
        <v>1</v>
      </c>
      <c r="F576">
        <f t="shared" si="24"/>
        <v>1.4162299957513099E-4</v>
      </c>
    </row>
    <row r="577" spans="1:6" x14ac:dyDescent="0.55000000000000004">
      <c r="A577" t="s">
        <v>1308</v>
      </c>
      <c r="B577" s="4" t="s">
        <v>1305</v>
      </c>
      <c r="C577" s="4" t="s">
        <v>2806</v>
      </c>
      <c r="D577" s="4" t="s">
        <v>2165</v>
      </c>
      <c r="E577">
        <v>16</v>
      </c>
      <c r="F577">
        <f t="shared" si="24"/>
        <v>2.2659679932020959E-3</v>
      </c>
    </row>
    <row r="578" spans="1:6" x14ac:dyDescent="0.55000000000000004">
      <c r="A578" t="s">
        <v>1308</v>
      </c>
      <c r="B578" s="4" t="s">
        <v>1306</v>
      </c>
      <c r="C578" s="4" t="s">
        <v>2807</v>
      </c>
      <c r="D578" s="4" t="s">
        <v>2196</v>
      </c>
      <c r="E578">
        <v>8</v>
      </c>
      <c r="F578">
        <f t="shared" si="24"/>
        <v>1.1329839966010479E-3</v>
      </c>
    </row>
    <row r="579" spans="1:6" x14ac:dyDescent="0.55000000000000004">
      <c r="A579" t="s">
        <v>1308</v>
      </c>
      <c r="B579" s="4" t="s">
        <v>1307</v>
      </c>
      <c r="C579" s="4" t="s">
        <v>2808</v>
      </c>
      <c r="D579" s="4" t="s">
        <v>2277</v>
      </c>
      <c r="E579">
        <v>24</v>
      </c>
      <c r="F579">
        <f t="shared" si="24"/>
        <v>3.3989519898031438E-3</v>
      </c>
    </row>
    <row r="580" spans="1:6" x14ac:dyDescent="0.55000000000000004">
      <c r="A580" t="s">
        <v>1308</v>
      </c>
      <c r="B580" s="4" t="s">
        <v>1261</v>
      </c>
      <c r="C580" s="4" t="s">
        <v>2809</v>
      </c>
      <c r="D580" s="4" t="s">
        <v>2360</v>
      </c>
      <c r="E580">
        <v>1</v>
      </c>
      <c r="F580">
        <f t="shared" si="24"/>
        <v>1.4162299957513099E-4</v>
      </c>
    </row>
    <row r="581" spans="1:6" x14ac:dyDescent="0.55000000000000004">
      <c r="A581" t="s">
        <v>1308</v>
      </c>
      <c r="B581" s="4" t="s">
        <v>1308</v>
      </c>
      <c r="C581" s="4" t="s">
        <v>2810</v>
      </c>
      <c r="D581" s="4" t="s">
        <v>2810</v>
      </c>
      <c r="E581">
        <v>6879</v>
      </c>
      <c r="F581">
        <f t="shared" si="24"/>
        <v>0.97422461407732619</v>
      </c>
    </row>
    <row r="582" spans="1:6" x14ac:dyDescent="0.55000000000000004">
      <c r="A582" t="s">
        <v>1308</v>
      </c>
      <c r="B582" s="4" t="s">
        <v>1262</v>
      </c>
      <c r="C582" s="4" t="s">
        <v>2369</v>
      </c>
      <c r="D582" s="4" t="s">
        <v>3596</v>
      </c>
      <c r="E582">
        <v>2</v>
      </c>
      <c r="F582">
        <f t="shared" si="24"/>
        <v>2.8324599915026199E-4</v>
      </c>
    </row>
    <row r="583" spans="1:6" x14ac:dyDescent="0.55000000000000004">
      <c r="A583" t="s">
        <v>1308</v>
      </c>
      <c r="B583" s="4" t="s">
        <v>1350</v>
      </c>
      <c r="C583" s="4" t="s">
        <v>2811</v>
      </c>
      <c r="D583" s="4" t="s">
        <v>3597</v>
      </c>
      <c r="E583">
        <v>1</v>
      </c>
      <c r="F583">
        <f t="shared" si="24"/>
        <v>1.4162299957513099E-4</v>
      </c>
    </row>
    <row r="584" spans="1:6" x14ac:dyDescent="0.55000000000000004">
      <c r="A584" t="s">
        <v>1308</v>
      </c>
      <c r="B584" s="4" t="s">
        <v>1264</v>
      </c>
      <c r="C584" s="4" t="s">
        <v>2371</v>
      </c>
      <c r="D584" s="4" t="s">
        <v>2862</v>
      </c>
      <c r="E584">
        <v>76</v>
      </c>
      <c r="F584">
        <f t="shared" si="24"/>
        <v>1.0763347967709957E-2</v>
      </c>
    </row>
    <row r="585" spans="1:6" x14ac:dyDescent="0.55000000000000004">
      <c r="A585" t="s">
        <v>1308</v>
      </c>
      <c r="B585" s="4" t="s">
        <v>1267</v>
      </c>
      <c r="C585" s="4" t="s">
        <v>2375</v>
      </c>
      <c r="D585" s="4" t="s">
        <v>2968</v>
      </c>
      <c r="E585">
        <v>1</v>
      </c>
      <c r="F585">
        <f t="shared" si="24"/>
        <v>1.4162299957513099E-4</v>
      </c>
    </row>
    <row r="586" spans="1:6" x14ac:dyDescent="0.55000000000000004">
      <c r="A586" t="s">
        <v>1308</v>
      </c>
      <c r="B586" s="4" t="s">
        <v>1373</v>
      </c>
      <c r="C586" s="4" t="s">
        <v>2812</v>
      </c>
      <c r="D586" s="4" t="s">
        <v>3598</v>
      </c>
      <c r="E586">
        <v>3</v>
      </c>
      <c r="F586">
        <f t="shared" si="24"/>
        <v>4.2486899872539298E-4</v>
      </c>
    </row>
    <row r="587" spans="1:6" x14ac:dyDescent="0.55000000000000004">
      <c r="A587" t="s">
        <v>1308</v>
      </c>
      <c r="B587" s="4" t="s">
        <v>1272</v>
      </c>
      <c r="C587" s="4" t="s">
        <v>2381</v>
      </c>
      <c r="D587" s="4" t="s">
        <v>3108</v>
      </c>
      <c r="E587">
        <v>21</v>
      </c>
      <c r="F587">
        <f t="shared" si="24"/>
        <v>2.974082991077751E-3</v>
      </c>
    </row>
    <row r="588" spans="1:6" x14ac:dyDescent="0.55000000000000004">
      <c r="A588" t="s">
        <v>1308</v>
      </c>
      <c r="B588" s="4" t="s">
        <v>1315</v>
      </c>
      <c r="C588" s="4" t="s">
        <v>2382</v>
      </c>
      <c r="D588" s="4" t="s">
        <v>3142</v>
      </c>
      <c r="E588">
        <v>6</v>
      </c>
      <c r="F588">
        <f t="shared" si="24"/>
        <v>8.4973799745078596E-4</v>
      </c>
    </row>
    <row r="589" spans="1:6" x14ac:dyDescent="0.55000000000000004">
      <c r="A589" t="s">
        <v>1308</v>
      </c>
      <c r="B589" s="4" t="s">
        <v>1296</v>
      </c>
      <c r="C589" s="4" t="s">
        <v>2385</v>
      </c>
      <c r="D589" s="4" t="s">
        <v>3237</v>
      </c>
      <c r="E589">
        <v>1</v>
      </c>
      <c r="F589">
        <f t="shared" si="24"/>
        <v>1.4162299957513099E-4</v>
      </c>
    </row>
    <row r="590" spans="1:6" x14ac:dyDescent="0.55000000000000004">
      <c r="A590" t="s">
        <v>1308</v>
      </c>
      <c r="B590" s="4" t="s">
        <v>1318</v>
      </c>
      <c r="C590" s="4" t="s">
        <v>2813</v>
      </c>
      <c r="D590" s="4" t="s">
        <v>3599</v>
      </c>
      <c r="E590">
        <v>1</v>
      </c>
      <c r="F590">
        <f t="shared" si="24"/>
        <v>1.4162299957513099E-4</v>
      </c>
    </row>
    <row r="591" spans="1:6" x14ac:dyDescent="0.55000000000000004">
      <c r="A591" t="s">
        <v>1308</v>
      </c>
      <c r="B591" s="4" t="s">
        <v>1329</v>
      </c>
      <c r="C591" s="4" t="s">
        <v>2388</v>
      </c>
      <c r="D591" s="4" t="s">
        <v>3315</v>
      </c>
      <c r="E591">
        <v>10</v>
      </c>
      <c r="F591">
        <f t="shared" si="24"/>
        <v>1.4162299957513099E-3</v>
      </c>
    </row>
    <row r="592" spans="1:6" x14ac:dyDescent="0.55000000000000004">
      <c r="A592" t="s">
        <v>1262</v>
      </c>
      <c r="B592" s="4" t="s">
        <v>1284</v>
      </c>
      <c r="C592" s="4" t="s">
        <v>2814</v>
      </c>
      <c r="D592" s="4" t="s">
        <v>1919</v>
      </c>
      <c r="E592">
        <v>152</v>
      </c>
      <c r="F592">
        <f t="shared" ref="F592:F605" si="25">E592/SUM($E$592:$E$605)</f>
        <v>5.449982072427393E-2</v>
      </c>
    </row>
    <row r="593" spans="1:6" x14ac:dyDescent="0.55000000000000004">
      <c r="A593" t="s">
        <v>1262</v>
      </c>
      <c r="B593" s="4" t="s">
        <v>1612</v>
      </c>
      <c r="C593" s="4" t="s">
        <v>2815</v>
      </c>
      <c r="D593" s="4" t="s">
        <v>3600</v>
      </c>
      <c r="E593">
        <v>1</v>
      </c>
      <c r="F593">
        <f t="shared" si="25"/>
        <v>3.5855145213338117E-4</v>
      </c>
    </row>
    <row r="594" spans="1:6" x14ac:dyDescent="0.55000000000000004">
      <c r="A594" t="s">
        <v>1262</v>
      </c>
      <c r="B594" s="4" t="s">
        <v>1256</v>
      </c>
      <c r="C594" s="4" t="s">
        <v>2816</v>
      </c>
      <c r="D594" s="4" t="s">
        <v>1422</v>
      </c>
      <c r="E594">
        <v>50</v>
      </c>
      <c r="F594">
        <f t="shared" si="25"/>
        <v>1.7927572606669058E-2</v>
      </c>
    </row>
    <row r="595" spans="1:6" x14ac:dyDescent="0.55000000000000004">
      <c r="A595" t="s">
        <v>1262</v>
      </c>
      <c r="B595" s="4" t="s">
        <v>1324</v>
      </c>
      <c r="C595" s="4" t="s">
        <v>2817</v>
      </c>
      <c r="D595" s="4" t="s">
        <v>3601</v>
      </c>
      <c r="E595">
        <v>3</v>
      </c>
      <c r="F595">
        <f t="shared" si="25"/>
        <v>1.0756543564001434E-3</v>
      </c>
    </row>
    <row r="596" spans="1:6" x14ac:dyDescent="0.55000000000000004">
      <c r="A596" t="s">
        <v>1262</v>
      </c>
      <c r="B596" s="4" t="s">
        <v>1345</v>
      </c>
      <c r="C596" s="4" t="s">
        <v>2818</v>
      </c>
      <c r="D596" s="4" t="s">
        <v>3602</v>
      </c>
      <c r="E596">
        <v>2</v>
      </c>
      <c r="F596">
        <f t="shared" si="25"/>
        <v>7.1710290426676233E-4</v>
      </c>
    </row>
    <row r="597" spans="1:6" x14ac:dyDescent="0.55000000000000004">
      <c r="A597" t="s">
        <v>1262</v>
      </c>
      <c r="B597" s="4" t="s">
        <v>1262</v>
      </c>
      <c r="C597" s="4" t="s">
        <v>2819</v>
      </c>
      <c r="D597" s="4" t="s">
        <v>2819</v>
      </c>
      <c r="E597">
        <v>2542</v>
      </c>
      <c r="F597">
        <f t="shared" si="25"/>
        <v>0.91143779132305491</v>
      </c>
    </row>
    <row r="598" spans="1:6" x14ac:dyDescent="0.55000000000000004">
      <c r="A598" t="s">
        <v>1262</v>
      </c>
      <c r="B598" s="4" t="s">
        <v>1350</v>
      </c>
      <c r="C598" s="4" t="s">
        <v>2820</v>
      </c>
      <c r="D598" s="4" t="s">
        <v>3603</v>
      </c>
      <c r="E598">
        <v>4</v>
      </c>
      <c r="F598">
        <f t="shared" si="25"/>
        <v>1.4342058085335247E-3</v>
      </c>
    </row>
    <row r="599" spans="1:6" x14ac:dyDescent="0.55000000000000004">
      <c r="A599" t="s">
        <v>1262</v>
      </c>
      <c r="B599" s="4" t="s">
        <v>1348</v>
      </c>
      <c r="C599" s="4" t="s">
        <v>2821</v>
      </c>
      <c r="D599" s="4" t="s">
        <v>3604</v>
      </c>
      <c r="E599">
        <v>3</v>
      </c>
      <c r="F599">
        <f t="shared" si="25"/>
        <v>1.0756543564001434E-3</v>
      </c>
    </row>
    <row r="600" spans="1:6" x14ac:dyDescent="0.55000000000000004">
      <c r="A600" t="s">
        <v>1262</v>
      </c>
      <c r="B600" s="4" t="s">
        <v>1266</v>
      </c>
      <c r="C600" s="4" t="s">
        <v>1519</v>
      </c>
      <c r="D600" s="4" t="s">
        <v>2936</v>
      </c>
      <c r="E600">
        <v>1</v>
      </c>
      <c r="F600">
        <f t="shared" si="25"/>
        <v>3.5855145213338117E-4</v>
      </c>
    </row>
    <row r="601" spans="1:6" x14ac:dyDescent="0.55000000000000004">
      <c r="A601" t="s">
        <v>1262</v>
      </c>
      <c r="B601" s="4" t="s">
        <v>1268</v>
      </c>
      <c r="C601" s="4" t="s">
        <v>1521</v>
      </c>
      <c r="D601" s="4" t="s">
        <v>3605</v>
      </c>
      <c r="E601">
        <v>2</v>
      </c>
      <c r="F601">
        <f t="shared" si="25"/>
        <v>7.1710290426676233E-4</v>
      </c>
    </row>
    <row r="602" spans="1:6" x14ac:dyDescent="0.55000000000000004">
      <c r="A602" t="s">
        <v>1262</v>
      </c>
      <c r="B602" s="4" t="s">
        <v>1270</v>
      </c>
      <c r="C602" s="4" t="s">
        <v>1523</v>
      </c>
      <c r="D602" s="4" t="s">
        <v>3606</v>
      </c>
      <c r="E602">
        <v>1</v>
      </c>
      <c r="F602">
        <f t="shared" si="25"/>
        <v>3.5855145213338117E-4</v>
      </c>
    </row>
    <row r="603" spans="1:6" x14ac:dyDescent="0.55000000000000004">
      <c r="A603" t="s">
        <v>1262</v>
      </c>
      <c r="B603" s="4" t="s">
        <v>1384</v>
      </c>
      <c r="C603" s="4" t="s">
        <v>2822</v>
      </c>
      <c r="D603" s="4" t="s">
        <v>3607</v>
      </c>
      <c r="E603">
        <v>3</v>
      </c>
      <c r="F603">
        <f t="shared" si="25"/>
        <v>1.0756543564001434E-3</v>
      </c>
    </row>
    <row r="604" spans="1:6" x14ac:dyDescent="0.55000000000000004">
      <c r="A604" t="s">
        <v>1262</v>
      </c>
      <c r="B604" s="4" t="s">
        <v>1271</v>
      </c>
      <c r="C604" s="4" t="s">
        <v>1524</v>
      </c>
      <c r="D604" s="4" t="s">
        <v>3076</v>
      </c>
      <c r="E604">
        <v>24</v>
      </c>
      <c r="F604">
        <f t="shared" si="25"/>
        <v>8.6052348512011476E-3</v>
      </c>
    </row>
    <row r="605" spans="1:6" x14ac:dyDescent="0.55000000000000004">
      <c r="A605" t="s">
        <v>1262</v>
      </c>
      <c r="B605" s="4" t="s">
        <v>1296</v>
      </c>
      <c r="C605" s="4" t="s">
        <v>2395</v>
      </c>
      <c r="D605" s="4" t="s">
        <v>3608</v>
      </c>
      <c r="E605">
        <v>1</v>
      </c>
      <c r="F605">
        <f t="shared" si="25"/>
        <v>3.5855145213338117E-4</v>
      </c>
    </row>
    <row r="606" spans="1:6" x14ac:dyDescent="0.55000000000000004">
      <c r="A606" t="s">
        <v>1263</v>
      </c>
      <c r="B606" s="4" t="s">
        <v>1282</v>
      </c>
      <c r="C606" s="4" t="s">
        <v>2823</v>
      </c>
      <c r="D606" s="4" t="s">
        <v>1754</v>
      </c>
      <c r="E606">
        <v>12</v>
      </c>
      <c r="F606">
        <f t="shared" ref="F606:F645" si="26">E606/SUM($E$606:$E$645)</f>
        <v>1.312048983162038E-3</v>
      </c>
    </row>
    <row r="607" spans="1:6" x14ac:dyDescent="0.55000000000000004">
      <c r="A607" t="s">
        <v>1263</v>
      </c>
      <c r="B607" s="4" t="s">
        <v>1381</v>
      </c>
      <c r="C607" s="4" t="s">
        <v>2824</v>
      </c>
      <c r="D607" s="4" t="s">
        <v>3609</v>
      </c>
      <c r="E607">
        <v>1</v>
      </c>
      <c r="F607">
        <f t="shared" si="26"/>
        <v>1.0933741526350318E-4</v>
      </c>
    </row>
    <row r="608" spans="1:6" x14ac:dyDescent="0.55000000000000004">
      <c r="A608" t="s">
        <v>1263</v>
      </c>
      <c r="B608" s="4" t="s">
        <v>1300</v>
      </c>
      <c r="C608" s="4" t="s">
        <v>2825</v>
      </c>
      <c r="D608" s="4" t="s">
        <v>1640</v>
      </c>
      <c r="E608">
        <v>3</v>
      </c>
      <c r="F608">
        <f t="shared" si="26"/>
        <v>3.280122457905095E-4</v>
      </c>
    </row>
    <row r="609" spans="1:6" x14ac:dyDescent="0.55000000000000004">
      <c r="A609" t="s">
        <v>1263</v>
      </c>
      <c r="B609" s="4" t="s">
        <v>1301</v>
      </c>
      <c r="C609" s="4" t="s">
        <v>2826</v>
      </c>
      <c r="D609" s="4" t="s">
        <v>1880</v>
      </c>
      <c r="E609">
        <v>4</v>
      </c>
      <c r="F609">
        <f t="shared" si="26"/>
        <v>4.3734966105401271E-4</v>
      </c>
    </row>
    <row r="610" spans="1:6" x14ac:dyDescent="0.55000000000000004">
      <c r="A610" t="s">
        <v>1263</v>
      </c>
      <c r="B610" s="4" t="s">
        <v>1284</v>
      </c>
      <c r="C610" s="4" t="s">
        <v>2827</v>
      </c>
      <c r="D610" s="4" t="s">
        <v>1920</v>
      </c>
      <c r="E610">
        <v>3</v>
      </c>
      <c r="F610">
        <f t="shared" si="26"/>
        <v>3.280122457905095E-4</v>
      </c>
    </row>
    <row r="611" spans="1:6" x14ac:dyDescent="0.55000000000000004">
      <c r="A611" t="s">
        <v>1263</v>
      </c>
      <c r="B611" s="4" t="s">
        <v>1285</v>
      </c>
      <c r="C611" s="4" t="s">
        <v>2828</v>
      </c>
      <c r="D611" s="4" t="s">
        <v>1959</v>
      </c>
      <c r="E611">
        <v>50</v>
      </c>
      <c r="F611">
        <f t="shared" si="26"/>
        <v>5.4668707631751589E-3</v>
      </c>
    </row>
    <row r="612" spans="1:6" x14ac:dyDescent="0.55000000000000004">
      <c r="A612" t="s">
        <v>1263</v>
      </c>
      <c r="B612" s="4" t="s">
        <v>1286</v>
      </c>
      <c r="C612" s="4" t="s">
        <v>2829</v>
      </c>
      <c r="D612" s="4" t="s">
        <v>1997</v>
      </c>
      <c r="E612">
        <v>17</v>
      </c>
      <c r="F612">
        <f t="shared" si="26"/>
        <v>1.8587360594795538E-3</v>
      </c>
    </row>
    <row r="613" spans="1:6" x14ac:dyDescent="0.55000000000000004">
      <c r="A613" t="s">
        <v>1263</v>
      </c>
      <c r="B613" s="4" t="s">
        <v>1333</v>
      </c>
      <c r="C613" s="4" t="s">
        <v>2830</v>
      </c>
      <c r="D613" s="4" t="s">
        <v>2070</v>
      </c>
      <c r="E613">
        <v>3</v>
      </c>
      <c r="F613">
        <f t="shared" si="26"/>
        <v>3.280122457905095E-4</v>
      </c>
    </row>
    <row r="614" spans="1:6" x14ac:dyDescent="0.55000000000000004">
      <c r="A614" t="s">
        <v>1263</v>
      </c>
      <c r="B614" s="4" t="s">
        <v>1287</v>
      </c>
      <c r="C614" s="4" t="s">
        <v>2831</v>
      </c>
      <c r="D614" s="4" t="s">
        <v>2034</v>
      </c>
      <c r="E614">
        <v>1</v>
      </c>
      <c r="F614">
        <f t="shared" si="26"/>
        <v>1.0933741526350318E-4</v>
      </c>
    </row>
    <row r="615" spans="1:6" x14ac:dyDescent="0.55000000000000004">
      <c r="A615" t="s">
        <v>1263</v>
      </c>
      <c r="B615" s="4" t="s">
        <v>1368</v>
      </c>
      <c r="C615" s="4" t="s">
        <v>2832</v>
      </c>
      <c r="D615" s="4" t="s">
        <v>3610</v>
      </c>
      <c r="E615">
        <v>1</v>
      </c>
      <c r="F615">
        <f t="shared" si="26"/>
        <v>1.0933741526350318E-4</v>
      </c>
    </row>
    <row r="616" spans="1:6" x14ac:dyDescent="0.55000000000000004">
      <c r="A616" t="s">
        <v>1263</v>
      </c>
      <c r="B616" s="4" t="s">
        <v>1290</v>
      </c>
      <c r="C616" s="4" t="s">
        <v>2833</v>
      </c>
      <c r="D616" s="4" t="s">
        <v>2135</v>
      </c>
      <c r="E616">
        <v>17</v>
      </c>
      <c r="F616">
        <f t="shared" si="26"/>
        <v>1.8587360594795538E-3</v>
      </c>
    </row>
    <row r="617" spans="1:6" x14ac:dyDescent="0.55000000000000004">
      <c r="A617" t="s">
        <v>1263</v>
      </c>
      <c r="B617" s="4" t="s">
        <v>1258</v>
      </c>
      <c r="C617" s="4" t="s">
        <v>2834</v>
      </c>
      <c r="D617" s="4" t="s">
        <v>1458</v>
      </c>
      <c r="E617">
        <v>2</v>
      </c>
      <c r="F617">
        <f t="shared" si="26"/>
        <v>2.1867483052700635E-4</v>
      </c>
    </row>
    <row r="618" spans="1:6" x14ac:dyDescent="0.55000000000000004">
      <c r="A618" t="s">
        <v>1263</v>
      </c>
      <c r="B618" s="4" t="s">
        <v>1259</v>
      </c>
      <c r="C618" s="4" t="s">
        <v>2835</v>
      </c>
      <c r="D618" s="4" t="s">
        <v>1474</v>
      </c>
      <c r="E618">
        <v>27</v>
      </c>
      <c r="F618">
        <f t="shared" si="26"/>
        <v>2.9521102121145854E-3</v>
      </c>
    </row>
    <row r="619" spans="1:6" x14ac:dyDescent="0.55000000000000004">
      <c r="A619" t="s">
        <v>1263</v>
      </c>
      <c r="B619" s="4" t="s">
        <v>1260</v>
      </c>
      <c r="C619" s="4" t="s">
        <v>2836</v>
      </c>
      <c r="D619" s="4" t="s">
        <v>1489</v>
      </c>
      <c r="E619">
        <v>10</v>
      </c>
      <c r="F619">
        <f t="shared" si="26"/>
        <v>1.0933741526350316E-3</v>
      </c>
    </row>
    <row r="620" spans="1:6" x14ac:dyDescent="0.55000000000000004">
      <c r="A620" t="s">
        <v>1263</v>
      </c>
      <c r="B620" s="4" t="s">
        <v>1354</v>
      </c>
      <c r="C620" s="4" t="s">
        <v>2837</v>
      </c>
      <c r="D620" s="4" t="s">
        <v>3611</v>
      </c>
      <c r="E620">
        <v>1</v>
      </c>
      <c r="F620">
        <f t="shared" si="26"/>
        <v>1.0933741526350318E-4</v>
      </c>
    </row>
    <row r="621" spans="1:6" x14ac:dyDescent="0.55000000000000004">
      <c r="A621" t="s">
        <v>1263</v>
      </c>
      <c r="B621" s="4" t="s">
        <v>1355</v>
      </c>
      <c r="C621" s="4" t="s">
        <v>2838</v>
      </c>
      <c r="D621" s="4" t="s">
        <v>3612</v>
      </c>
      <c r="E621">
        <v>1</v>
      </c>
      <c r="F621">
        <f t="shared" si="26"/>
        <v>1.0933741526350318E-4</v>
      </c>
    </row>
    <row r="622" spans="1:6" x14ac:dyDescent="0.55000000000000004">
      <c r="A622" t="s">
        <v>1263</v>
      </c>
      <c r="B622" s="4" t="s">
        <v>1291</v>
      </c>
      <c r="C622" s="4" t="s">
        <v>2839</v>
      </c>
      <c r="D622" s="4" t="s">
        <v>2339</v>
      </c>
      <c r="E622">
        <v>1</v>
      </c>
      <c r="F622">
        <f t="shared" si="26"/>
        <v>1.0933741526350318E-4</v>
      </c>
    </row>
    <row r="623" spans="1:6" x14ac:dyDescent="0.55000000000000004">
      <c r="A623" t="s">
        <v>1263</v>
      </c>
      <c r="B623" s="4" t="s">
        <v>1261</v>
      </c>
      <c r="C623" s="4" t="s">
        <v>2840</v>
      </c>
      <c r="D623" s="4" t="s">
        <v>1503</v>
      </c>
      <c r="E623">
        <v>195</v>
      </c>
      <c r="F623">
        <f t="shared" si="26"/>
        <v>2.1320795976383117E-2</v>
      </c>
    </row>
    <row r="624" spans="1:6" x14ac:dyDescent="0.55000000000000004">
      <c r="A624" t="s">
        <v>1263</v>
      </c>
      <c r="B624" s="4" t="s">
        <v>1263</v>
      </c>
      <c r="C624" s="4" t="s">
        <v>2841</v>
      </c>
      <c r="D624" s="4" t="s">
        <v>2841</v>
      </c>
      <c r="E624">
        <v>8013</v>
      </c>
      <c r="F624">
        <f t="shared" si="26"/>
        <v>0.87612070850645096</v>
      </c>
    </row>
    <row r="625" spans="1:6" x14ac:dyDescent="0.55000000000000004">
      <c r="A625" t="s">
        <v>1263</v>
      </c>
      <c r="B625" s="4" t="s">
        <v>1264</v>
      </c>
      <c r="C625" s="4" t="s">
        <v>1529</v>
      </c>
      <c r="D625" s="4" t="s">
        <v>2863</v>
      </c>
      <c r="E625">
        <v>60</v>
      </c>
      <c r="F625">
        <f t="shared" si="26"/>
        <v>6.5602449158101905E-3</v>
      </c>
    </row>
    <row r="626" spans="1:6" x14ac:dyDescent="0.55000000000000004">
      <c r="A626" t="s">
        <v>1263</v>
      </c>
      <c r="B626" s="4" t="s">
        <v>1309</v>
      </c>
      <c r="C626" s="4" t="s">
        <v>2399</v>
      </c>
      <c r="D626" s="4" t="s">
        <v>2884</v>
      </c>
      <c r="E626">
        <v>2</v>
      </c>
      <c r="F626">
        <f t="shared" si="26"/>
        <v>2.1867483052700635E-4</v>
      </c>
    </row>
    <row r="627" spans="1:6" x14ac:dyDescent="0.55000000000000004">
      <c r="A627" t="s">
        <v>1263</v>
      </c>
      <c r="B627" s="4" t="s">
        <v>1293</v>
      </c>
      <c r="C627" s="4" t="s">
        <v>2842</v>
      </c>
      <c r="D627" s="4" t="s">
        <v>3613</v>
      </c>
      <c r="E627">
        <v>1</v>
      </c>
      <c r="F627">
        <f t="shared" si="26"/>
        <v>1.0933741526350318E-4</v>
      </c>
    </row>
    <row r="628" spans="1:6" x14ac:dyDescent="0.55000000000000004">
      <c r="A628" t="s">
        <v>1263</v>
      </c>
      <c r="B628" s="4" t="s">
        <v>1265</v>
      </c>
      <c r="C628" s="4" t="s">
        <v>1530</v>
      </c>
      <c r="D628" s="4" t="s">
        <v>2905</v>
      </c>
      <c r="E628">
        <v>28</v>
      </c>
      <c r="F628">
        <f t="shared" si="26"/>
        <v>3.0614476273780888E-3</v>
      </c>
    </row>
    <row r="629" spans="1:6" x14ac:dyDescent="0.55000000000000004">
      <c r="A629" t="s">
        <v>1263</v>
      </c>
      <c r="B629" s="4" t="s">
        <v>1266</v>
      </c>
      <c r="C629" s="4" t="s">
        <v>1531</v>
      </c>
      <c r="D629" s="4" t="s">
        <v>2937</v>
      </c>
      <c r="E629">
        <v>4</v>
      </c>
      <c r="F629">
        <f t="shared" si="26"/>
        <v>4.3734966105401271E-4</v>
      </c>
    </row>
    <row r="630" spans="1:6" x14ac:dyDescent="0.55000000000000004">
      <c r="A630" t="s">
        <v>1263</v>
      </c>
      <c r="B630" s="4" t="s">
        <v>1267</v>
      </c>
      <c r="C630" s="4" t="s">
        <v>1532</v>
      </c>
      <c r="D630" s="4" t="s">
        <v>2969</v>
      </c>
      <c r="E630">
        <v>20</v>
      </c>
      <c r="F630">
        <f t="shared" si="26"/>
        <v>2.1867483052700632E-3</v>
      </c>
    </row>
    <row r="631" spans="1:6" x14ac:dyDescent="0.55000000000000004">
      <c r="A631" t="s">
        <v>1263</v>
      </c>
      <c r="B631" s="4" t="s">
        <v>1268</v>
      </c>
      <c r="C631" s="4" t="s">
        <v>1533</v>
      </c>
      <c r="D631" s="4" t="s">
        <v>2989</v>
      </c>
      <c r="E631">
        <v>156</v>
      </c>
      <c r="F631">
        <f t="shared" si="26"/>
        <v>1.7056636781106495E-2</v>
      </c>
    </row>
    <row r="632" spans="1:6" x14ac:dyDescent="0.55000000000000004">
      <c r="A632" t="s">
        <v>1263</v>
      </c>
      <c r="B632" s="4" t="s">
        <v>1356</v>
      </c>
      <c r="C632" s="4" t="s">
        <v>2843</v>
      </c>
      <c r="D632" s="4" t="s">
        <v>3614</v>
      </c>
      <c r="E632">
        <v>1</v>
      </c>
      <c r="F632">
        <f t="shared" si="26"/>
        <v>1.0933741526350318E-4</v>
      </c>
    </row>
    <row r="633" spans="1:6" x14ac:dyDescent="0.55000000000000004">
      <c r="A633" t="s">
        <v>1263</v>
      </c>
      <c r="B633" s="4" t="s">
        <v>1340</v>
      </c>
      <c r="C633" s="4" t="s">
        <v>2400</v>
      </c>
      <c r="D633" s="4" t="s">
        <v>3004</v>
      </c>
      <c r="E633">
        <v>1</v>
      </c>
      <c r="F633">
        <f t="shared" si="26"/>
        <v>1.0933741526350318E-4</v>
      </c>
    </row>
    <row r="634" spans="1:6" x14ac:dyDescent="0.55000000000000004">
      <c r="A634" t="s">
        <v>1263</v>
      </c>
      <c r="B634" s="4" t="s">
        <v>1341</v>
      </c>
      <c r="C634" s="4" t="s">
        <v>2844</v>
      </c>
      <c r="D634" s="4" t="s">
        <v>3615</v>
      </c>
      <c r="E634">
        <v>1</v>
      </c>
      <c r="F634">
        <f t="shared" si="26"/>
        <v>1.0933741526350318E-4</v>
      </c>
    </row>
    <row r="635" spans="1:6" x14ac:dyDescent="0.55000000000000004">
      <c r="A635" t="s">
        <v>1263</v>
      </c>
      <c r="B635" s="4" t="s">
        <v>1269</v>
      </c>
      <c r="C635" s="4" t="s">
        <v>1534</v>
      </c>
      <c r="D635" s="4" t="s">
        <v>3018</v>
      </c>
      <c r="E635">
        <v>16</v>
      </c>
      <c r="F635">
        <f t="shared" si="26"/>
        <v>1.7493986442160508E-3</v>
      </c>
    </row>
    <row r="636" spans="1:6" x14ac:dyDescent="0.55000000000000004">
      <c r="A636" t="s">
        <v>1263</v>
      </c>
      <c r="B636" s="4" t="s">
        <v>1270</v>
      </c>
      <c r="C636" s="4" t="s">
        <v>1535</v>
      </c>
      <c r="D636" s="4" t="s">
        <v>3044</v>
      </c>
      <c r="E636">
        <v>55</v>
      </c>
      <c r="F636">
        <f t="shared" si="26"/>
        <v>6.0135578394926743E-3</v>
      </c>
    </row>
    <row r="637" spans="1:6" x14ac:dyDescent="0.55000000000000004">
      <c r="A637" t="s">
        <v>1263</v>
      </c>
      <c r="B637" s="4" t="s">
        <v>1272</v>
      </c>
      <c r="C637" s="4" t="s">
        <v>1537</v>
      </c>
      <c r="D637" s="4" t="s">
        <v>3109</v>
      </c>
      <c r="E637">
        <v>15</v>
      </c>
      <c r="F637">
        <f t="shared" si="26"/>
        <v>1.6400612289525476E-3</v>
      </c>
    </row>
    <row r="638" spans="1:6" x14ac:dyDescent="0.55000000000000004">
      <c r="A638" t="s">
        <v>1263</v>
      </c>
      <c r="B638" s="4" t="s">
        <v>1273</v>
      </c>
      <c r="C638" s="4" t="s">
        <v>1538</v>
      </c>
      <c r="D638" s="4" t="s">
        <v>3174</v>
      </c>
      <c r="E638">
        <v>19</v>
      </c>
      <c r="F638">
        <f t="shared" si="26"/>
        <v>2.0774108900065602E-3</v>
      </c>
    </row>
    <row r="639" spans="1:6" x14ac:dyDescent="0.55000000000000004">
      <c r="A639" t="s">
        <v>1263</v>
      </c>
      <c r="B639" s="4" t="s">
        <v>1255</v>
      </c>
      <c r="C639" s="4" t="s">
        <v>2845</v>
      </c>
      <c r="D639" s="4" t="s">
        <v>1404</v>
      </c>
      <c r="E639">
        <v>8</v>
      </c>
      <c r="F639">
        <f t="shared" si="26"/>
        <v>8.7469932210802541E-4</v>
      </c>
    </row>
    <row r="640" spans="1:6" x14ac:dyDescent="0.55000000000000004">
      <c r="A640" t="s">
        <v>1263</v>
      </c>
      <c r="B640" s="4" t="s">
        <v>1296</v>
      </c>
      <c r="C640" s="4" t="s">
        <v>2403</v>
      </c>
      <c r="D640" s="4" t="s">
        <v>3238</v>
      </c>
      <c r="E640">
        <v>381</v>
      </c>
      <c r="F640">
        <f t="shared" si="26"/>
        <v>4.1657555215394708E-2</v>
      </c>
    </row>
    <row r="641" spans="1:6" x14ac:dyDescent="0.55000000000000004">
      <c r="A641" t="s">
        <v>1263</v>
      </c>
      <c r="B641" s="4" t="s">
        <v>1274</v>
      </c>
      <c r="C641" s="4" t="s">
        <v>1539</v>
      </c>
      <c r="D641" s="4" t="s">
        <v>3275</v>
      </c>
      <c r="E641">
        <v>1</v>
      </c>
      <c r="F641">
        <f t="shared" si="26"/>
        <v>1.0933741526350318E-4</v>
      </c>
    </row>
    <row r="642" spans="1:6" x14ac:dyDescent="0.55000000000000004">
      <c r="A642" t="s">
        <v>1263</v>
      </c>
      <c r="B642" s="4" t="s">
        <v>1326</v>
      </c>
      <c r="C642" s="4" t="s">
        <v>2404</v>
      </c>
      <c r="D642" s="4" t="s">
        <v>3293</v>
      </c>
      <c r="E642">
        <v>1</v>
      </c>
      <c r="F642">
        <f t="shared" si="26"/>
        <v>1.0933741526350318E-4</v>
      </c>
    </row>
    <row r="643" spans="1:6" x14ac:dyDescent="0.55000000000000004">
      <c r="A643" t="s">
        <v>1263</v>
      </c>
      <c r="B643" s="4" t="s">
        <v>1332</v>
      </c>
      <c r="C643" s="4" t="s">
        <v>2846</v>
      </c>
      <c r="D643" s="4" t="s">
        <v>3616</v>
      </c>
      <c r="E643">
        <v>11</v>
      </c>
      <c r="F643">
        <f t="shared" si="26"/>
        <v>1.2027115678985348E-3</v>
      </c>
    </row>
    <row r="644" spans="1:6" x14ac:dyDescent="0.55000000000000004">
      <c r="A644" t="s">
        <v>1263</v>
      </c>
      <c r="B644" s="4" t="s">
        <v>1377</v>
      </c>
      <c r="C644" s="4" t="s">
        <v>2847</v>
      </c>
      <c r="D644" s="4" t="s">
        <v>3617</v>
      </c>
      <c r="E644">
        <v>1</v>
      </c>
      <c r="F644">
        <f t="shared" si="26"/>
        <v>1.0933741526350318E-4</v>
      </c>
    </row>
    <row r="645" spans="1:6" x14ac:dyDescent="0.55000000000000004">
      <c r="A645" t="s">
        <v>1263</v>
      </c>
      <c r="B645" s="4" t="s">
        <v>1329</v>
      </c>
      <c r="C645" s="4" t="s">
        <v>2405</v>
      </c>
      <c r="D645" s="4" t="s">
        <v>3316</v>
      </c>
      <c r="E645">
        <v>2</v>
      </c>
      <c r="F645">
        <f t="shared" si="26"/>
        <v>2.1867483052700635E-4</v>
      </c>
    </row>
    <row r="646" spans="1:6" x14ac:dyDescent="0.55000000000000004">
      <c r="A646" t="s">
        <v>1264</v>
      </c>
      <c r="B646" s="4" t="s">
        <v>1282</v>
      </c>
      <c r="C646" s="4" t="s">
        <v>2848</v>
      </c>
      <c r="D646" s="4" t="s">
        <v>1755</v>
      </c>
      <c r="E646">
        <v>1</v>
      </c>
      <c r="F646">
        <f t="shared" ref="F646:F678" si="27">E646/SUM($E$646:$E$678)</f>
        <v>5.7058085130663012E-5</v>
      </c>
    </row>
    <row r="647" spans="1:6" x14ac:dyDescent="0.55000000000000004">
      <c r="A647" t="s">
        <v>1264</v>
      </c>
      <c r="B647" s="4" t="s">
        <v>1386</v>
      </c>
      <c r="C647" s="4" t="s">
        <v>2849</v>
      </c>
      <c r="D647" s="4" t="s">
        <v>3618</v>
      </c>
      <c r="E647">
        <v>1</v>
      </c>
      <c r="F647">
        <f t="shared" si="27"/>
        <v>5.7058085130663012E-5</v>
      </c>
    </row>
    <row r="648" spans="1:6" x14ac:dyDescent="0.55000000000000004">
      <c r="A648" t="s">
        <v>1264</v>
      </c>
      <c r="B648" s="4" t="s">
        <v>1317</v>
      </c>
      <c r="C648" s="4" t="s">
        <v>2850</v>
      </c>
      <c r="D648" s="4" t="s">
        <v>1840</v>
      </c>
      <c r="E648">
        <v>1</v>
      </c>
      <c r="F648">
        <f t="shared" si="27"/>
        <v>5.7058085130663012E-5</v>
      </c>
    </row>
    <row r="649" spans="1:6" x14ac:dyDescent="0.55000000000000004">
      <c r="A649" t="s">
        <v>1264</v>
      </c>
      <c r="B649" s="4" t="s">
        <v>1284</v>
      </c>
      <c r="C649" s="4" t="s">
        <v>2851</v>
      </c>
      <c r="D649" s="4" t="s">
        <v>1921</v>
      </c>
      <c r="E649">
        <v>15</v>
      </c>
      <c r="F649">
        <f t="shared" si="27"/>
        <v>8.5587127695994523E-4</v>
      </c>
    </row>
    <row r="650" spans="1:6" x14ac:dyDescent="0.55000000000000004">
      <c r="A650" t="s">
        <v>1264</v>
      </c>
      <c r="B650" s="4" t="s">
        <v>1313</v>
      </c>
      <c r="C650" s="4" t="s">
        <v>2852</v>
      </c>
      <c r="D650" s="4" t="s">
        <v>3619</v>
      </c>
      <c r="E650">
        <v>1</v>
      </c>
      <c r="F650">
        <f t="shared" si="27"/>
        <v>5.7058085130663012E-5</v>
      </c>
    </row>
    <row r="651" spans="1:6" x14ac:dyDescent="0.55000000000000004">
      <c r="A651" t="s">
        <v>1264</v>
      </c>
      <c r="B651" s="4" t="s">
        <v>1333</v>
      </c>
      <c r="C651" s="4" t="s">
        <v>2853</v>
      </c>
      <c r="D651" s="4" t="s">
        <v>2071</v>
      </c>
      <c r="E651">
        <v>79</v>
      </c>
      <c r="F651">
        <f t="shared" si="27"/>
        <v>4.5075887253223784E-3</v>
      </c>
    </row>
    <row r="652" spans="1:6" x14ac:dyDescent="0.55000000000000004">
      <c r="A652" t="s">
        <v>1264</v>
      </c>
      <c r="B652" s="4" t="s">
        <v>1305</v>
      </c>
      <c r="C652" s="4" t="s">
        <v>2854</v>
      </c>
      <c r="D652" s="4" t="s">
        <v>2168</v>
      </c>
      <c r="E652">
        <v>11</v>
      </c>
      <c r="F652">
        <f t="shared" si="27"/>
        <v>6.2763893643729318E-4</v>
      </c>
    </row>
    <row r="653" spans="1:6" x14ac:dyDescent="0.55000000000000004">
      <c r="A653" t="s">
        <v>1264</v>
      </c>
      <c r="B653" s="4" t="s">
        <v>1306</v>
      </c>
      <c r="C653" s="4" t="s">
        <v>2855</v>
      </c>
      <c r="D653" s="4" t="s">
        <v>2199</v>
      </c>
      <c r="E653">
        <v>8</v>
      </c>
      <c r="F653">
        <f t="shared" si="27"/>
        <v>4.5646468104530409E-4</v>
      </c>
    </row>
    <row r="654" spans="1:6" x14ac:dyDescent="0.55000000000000004">
      <c r="A654" t="s">
        <v>1264</v>
      </c>
      <c r="B654" s="4" t="s">
        <v>1258</v>
      </c>
      <c r="C654" s="4" t="s">
        <v>2856</v>
      </c>
      <c r="D654" s="4" t="s">
        <v>1459</v>
      </c>
      <c r="E654">
        <v>4</v>
      </c>
      <c r="F654">
        <f t="shared" si="27"/>
        <v>2.2823234052265205E-4</v>
      </c>
    </row>
    <row r="655" spans="1:6" x14ac:dyDescent="0.55000000000000004">
      <c r="A655" t="s">
        <v>1264</v>
      </c>
      <c r="B655" s="4" t="s">
        <v>1307</v>
      </c>
      <c r="C655" s="4" t="s">
        <v>2857</v>
      </c>
      <c r="D655" s="4" t="s">
        <v>2280</v>
      </c>
      <c r="E655">
        <v>20</v>
      </c>
      <c r="F655">
        <f t="shared" si="27"/>
        <v>1.1411617026132602E-3</v>
      </c>
    </row>
    <row r="656" spans="1:6" x14ac:dyDescent="0.55000000000000004">
      <c r="A656" t="s">
        <v>1264</v>
      </c>
      <c r="B656" s="4" t="s">
        <v>1337</v>
      </c>
      <c r="C656" s="4" t="s">
        <v>2858</v>
      </c>
      <c r="D656" s="4" t="s">
        <v>3620</v>
      </c>
      <c r="E656">
        <v>6</v>
      </c>
      <c r="F656">
        <f t="shared" si="27"/>
        <v>3.4234851078397807E-4</v>
      </c>
    </row>
    <row r="657" spans="1:6" x14ac:dyDescent="0.55000000000000004">
      <c r="A657" t="s">
        <v>1264</v>
      </c>
      <c r="B657" s="4" t="s">
        <v>1260</v>
      </c>
      <c r="C657" s="4" t="s">
        <v>2859</v>
      </c>
      <c r="D657" s="4" t="s">
        <v>1490</v>
      </c>
      <c r="E657">
        <v>6</v>
      </c>
      <c r="F657">
        <f t="shared" si="27"/>
        <v>3.4234851078397807E-4</v>
      </c>
    </row>
    <row r="658" spans="1:6" x14ac:dyDescent="0.55000000000000004">
      <c r="A658" t="s">
        <v>1264</v>
      </c>
      <c r="B658" s="4" t="s">
        <v>1261</v>
      </c>
      <c r="C658" s="4" t="s">
        <v>2860</v>
      </c>
      <c r="D658" s="4" t="s">
        <v>1504</v>
      </c>
      <c r="E658">
        <v>163</v>
      </c>
      <c r="F658">
        <f t="shared" si="27"/>
        <v>9.3004678762980721E-3</v>
      </c>
    </row>
    <row r="659" spans="1:6" x14ac:dyDescent="0.55000000000000004">
      <c r="A659" t="s">
        <v>1264</v>
      </c>
      <c r="B659" s="4" t="s">
        <v>1387</v>
      </c>
      <c r="C659" s="4" t="s">
        <v>2861</v>
      </c>
      <c r="D659" s="4" t="s">
        <v>3621</v>
      </c>
      <c r="E659">
        <v>1</v>
      </c>
      <c r="F659">
        <f t="shared" si="27"/>
        <v>5.7058085130663012E-5</v>
      </c>
    </row>
    <row r="660" spans="1:6" x14ac:dyDescent="0.55000000000000004">
      <c r="A660" t="s">
        <v>1264</v>
      </c>
      <c r="B660" s="4" t="s">
        <v>1308</v>
      </c>
      <c r="C660" s="4" t="s">
        <v>2862</v>
      </c>
      <c r="D660" s="4" t="s">
        <v>2371</v>
      </c>
      <c r="E660">
        <v>91</v>
      </c>
      <c r="F660">
        <f t="shared" si="27"/>
        <v>5.1922857468903348E-3</v>
      </c>
    </row>
    <row r="661" spans="1:6" x14ac:dyDescent="0.55000000000000004">
      <c r="A661" t="s">
        <v>1264</v>
      </c>
      <c r="B661" s="4" t="s">
        <v>1263</v>
      </c>
      <c r="C661" s="4" t="s">
        <v>2863</v>
      </c>
      <c r="D661" s="4" t="s">
        <v>1529</v>
      </c>
      <c r="E661">
        <v>10</v>
      </c>
      <c r="F661">
        <f t="shared" si="27"/>
        <v>5.7058085130663012E-4</v>
      </c>
    </row>
    <row r="662" spans="1:6" x14ac:dyDescent="0.55000000000000004">
      <c r="A662" t="s">
        <v>1264</v>
      </c>
      <c r="B662" s="4" t="s">
        <v>1264</v>
      </c>
      <c r="C662" s="4" t="s">
        <v>2864</v>
      </c>
      <c r="D662" s="4" t="s">
        <v>2864</v>
      </c>
      <c r="E662">
        <v>16951</v>
      </c>
      <c r="F662">
        <f t="shared" si="27"/>
        <v>0.96719160104986879</v>
      </c>
    </row>
    <row r="663" spans="1:6" x14ac:dyDescent="0.55000000000000004">
      <c r="A663" t="s">
        <v>1264</v>
      </c>
      <c r="B663" s="4" t="s">
        <v>1382</v>
      </c>
      <c r="C663" s="4" t="s">
        <v>2865</v>
      </c>
      <c r="D663" s="4" t="s">
        <v>3622</v>
      </c>
      <c r="E663">
        <v>6</v>
      </c>
      <c r="F663">
        <f t="shared" si="27"/>
        <v>3.4234851078397807E-4</v>
      </c>
    </row>
    <row r="664" spans="1:6" x14ac:dyDescent="0.55000000000000004">
      <c r="A664" t="s">
        <v>1264</v>
      </c>
      <c r="B664" s="4" t="s">
        <v>1266</v>
      </c>
      <c r="C664" s="4" t="s">
        <v>1542</v>
      </c>
      <c r="D664" s="4" t="s">
        <v>2938</v>
      </c>
      <c r="E664">
        <v>2</v>
      </c>
      <c r="F664">
        <f t="shared" si="27"/>
        <v>1.1411617026132602E-4</v>
      </c>
    </row>
    <row r="665" spans="1:6" x14ac:dyDescent="0.55000000000000004">
      <c r="A665" t="s">
        <v>1264</v>
      </c>
      <c r="B665" s="4" t="s">
        <v>1267</v>
      </c>
      <c r="C665" s="4" t="s">
        <v>1543</v>
      </c>
      <c r="D665" s="4" t="s">
        <v>2970</v>
      </c>
      <c r="E665">
        <v>12</v>
      </c>
      <c r="F665">
        <f t="shared" si="27"/>
        <v>6.8469702156795614E-4</v>
      </c>
    </row>
    <row r="666" spans="1:6" x14ac:dyDescent="0.55000000000000004">
      <c r="A666" t="s">
        <v>1264</v>
      </c>
      <c r="B666" s="4" t="s">
        <v>1268</v>
      </c>
      <c r="C666" s="4" t="s">
        <v>1544</v>
      </c>
      <c r="D666" s="4" t="s">
        <v>2990</v>
      </c>
      <c r="E666">
        <v>1</v>
      </c>
      <c r="F666">
        <f t="shared" si="27"/>
        <v>5.7058085130663012E-5</v>
      </c>
    </row>
    <row r="667" spans="1:6" x14ac:dyDescent="0.55000000000000004">
      <c r="A667" t="s">
        <v>1264</v>
      </c>
      <c r="B667" s="4" t="s">
        <v>1269</v>
      </c>
      <c r="C667" s="4" t="s">
        <v>1545</v>
      </c>
      <c r="D667" s="4" t="s">
        <v>3019</v>
      </c>
      <c r="E667">
        <v>1</v>
      </c>
      <c r="F667">
        <f t="shared" si="27"/>
        <v>5.7058085130663012E-5</v>
      </c>
    </row>
    <row r="668" spans="1:6" x14ac:dyDescent="0.55000000000000004">
      <c r="A668" t="s">
        <v>1264</v>
      </c>
      <c r="B668" s="4" t="s">
        <v>1270</v>
      </c>
      <c r="C668" s="4" t="s">
        <v>1546</v>
      </c>
      <c r="D668" s="4" t="s">
        <v>3045</v>
      </c>
      <c r="E668">
        <v>4</v>
      </c>
      <c r="F668">
        <f t="shared" si="27"/>
        <v>2.2823234052265205E-4</v>
      </c>
    </row>
    <row r="669" spans="1:6" x14ac:dyDescent="0.55000000000000004">
      <c r="A669" t="s">
        <v>1264</v>
      </c>
      <c r="B669" s="4" t="s">
        <v>1272</v>
      </c>
      <c r="C669" s="4" t="s">
        <v>1548</v>
      </c>
      <c r="D669" s="4" t="s">
        <v>3110</v>
      </c>
      <c r="E669">
        <v>1</v>
      </c>
      <c r="F669">
        <f t="shared" si="27"/>
        <v>5.7058085130663012E-5</v>
      </c>
    </row>
    <row r="670" spans="1:6" x14ac:dyDescent="0.55000000000000004">
      <c r="A670" t="s">
        <v>1264</v>
      </c>
      <c r="B670" s="4" t="s">
        <v>1315</v>
      </c>
      <c r="C670" s="4" t="s">
        <v>2409</v>
      </c>
      <c r="D670" s="4" t="s">
        <v>3144</v>
      </c>
      <c r="E670">
        <v>58</v>
      </c>
      <c r="F670">
        <f t="shared" si="27"/>
        <v>3.309368937578455E-3</v>
      </c>
    </row>
    <row r="671" spans="1:6" x14ac:dyDescent="0.55000000000000004">
      <c r="A671" t="s">
        <v>1264</v>
      </c>
      <c r="B671" s="4" t="s">
        <v>1296</v>
      </c>
      <c r="C671" s="4" t="s">
        <v>2411</v>
      </c>
      <c r="D671" s="4" t="s">
        <v>3239</v>
      </c>
      <c r="E671">
        <v>41</v>
      </c>
      <c r="F671">
        <f t="shared" si="27"/>
        <v>2.3393814903571834E-3</v>
      </c>
    </row>
    <row r="672" spans="1:6" x14ac:dyDescent="0.55000000000000004">
      <c r="A672" t="s">
        <v>1264</v>
      </c>
      <c r="B672" s="4" t="s">
        <v>1365</v>
      </c>
      <c r="C672" s="4" t="s">
        <v>2866</v>
      </c>
      <c r="D672" s="4" t="s">
        <v>3623</v>
      </c>
      <c r="E672">
        <v>1</v>
      </c>
      <c r="F672">
        <f t="shared" si="27"/>
        <v>5.7058085130663012E-5</v>
      </c>
    </row>
    <row r="673" spans="1:6" x14ac:dyDescent="0.55000000000000004">
      <c r="A673" t="s">
        <v>1264</v>
      </c>
      <c r="B673" s="4" t="s">
        <v>1319</v>
      </c>
      <c r="C673" s="4" t="s">
        <v>2867</v>
      </c>
      <c r="D673" s="4" t="s">
        <v>3624</v>
      </c>
      <c r="E673">
        <v>2</v>
      </c>
      <c r="F673">
        <f t="shared" si="27"/>
        <v>1.1411617026132602E-4</v>
      </c>
    </row>
    <row r="674" spans="1:6" x14ac:dyDescent="0.55000000000000004">
      <c r="A674" t="s">
        <v>1264</v>
      </c>
      <c r="B674" s="4" t="s">
        <v>1310</v>
      </c>
      <c r="C674" s="4" t="s">
        <v>2868</v>
      </c>
      <c r="D674" s="4" t="s">
        <v>3625</v>
      </c>
      <c r="E674">
        <v>1</v>
      </c>
      <c r="F674">
        <f t="shared" si="27"/>
        <v>5.7058085130663012E-5</v>
      </c>
    </row>
    <row r="675" spans="1:6" x14ac:dyDescent="0.55000000000000004">
      <c r="A675" t="s">
        <v>1264</v>
      </c>
      <c r="B675" s="4" t="s">
        <v>1358</v>
      </c>
      <c r="C675" s="4" t="s">
        <v>2869</v>
      </c>
      <c r="D675" s="4" t="s">
        <v>3626</v>
      </c>
      <c r="E675">
        <v>2</v>
      </c>
      <c r="F675">
        <f t="shared" si="27"/>
        <v>1.1411617026132602E-4</v>
      </c>
    </row>
    <row r="676" spans="1:6" x14ac:dyDescent="0.55000000000000004">
      <c r="A676" t="s">
        <v>1264</v>
      </c>
      <c r="B676" s="4" t="s">
        <v>1383</v>
      </c>
      <c r="C676" s="4" t="s">
        <v>2870</v>
      </c>
      <c r="D676" s="4" t="s">
        <v>3627</v>
      </c>
      <c r="E676">
        <v>1</v>
      </c>
      <c r="F676">
        <f t="shared" si="27"/>
        <v>5.7058085130663012E-5</v>
      </c>
    </row>
    <row r="677" spans="1:6" x14ac:dyDescent="0.55000000000000004">
      <c r="A677" t="s">
        <v>1264</v>
      </c>
      <c r="B677" s="4" t="s">
        <v>1329</v>
      </c>
      <c r="C677" s="4" t="s">
        <v>2413</v>
      </c>
      <c r="D677" s="4" t="s">
        <v>3317</v>
      </c>
      <c r="E677">
        <v>15</v>
      </c>
      <c r="F677">
        <f t="shared" si="27"/>
        <v>8.5587127695994523E-4</v>
      </c>
    </row>
    <row r="678" spans="1:6" x14ac:dyDescent="0.55000000000000004">
      <c r="A678" t="s">
        <v>1264</v>
      </c>
      <c r="B678" s="4" t="s">
        <v>1312</v>
      </c>
      <c r="C678" s="4" t="s">
        <v>2871</v>
      </c>
      <c r="D678" s="4" t="s">
        <v>3628</v>
      </c>
      <c r="E678">
        <v>9</v>
      </c>
      <c r="F678">
        <f t="shared" si="27"/>
        <v>5.1352276617596716E-4</v>
      </c>
    </row>
    <row r="679" spans="1:6" x14ac:dyDescent="0.55000000000000004">
      <c r="A679" t="s">
        <v>1309</v>
      </c>
      <c r="B679" s="4" t="s">
        <v>1282</v>
      </c>
      <c r="C679" s="4" t="s">
        <v>2872</v>
      </c>
      <c r="D679" s="4" t="s">
        <v>1756</v>
      </c>
      <c r="E679">
        <v>1</v>
      </c>
      <c r="F679">
        <f t="shared" ref="F679:F708" si="28">E679/SUM($E$679:$E$708)</f>
        <v>2.3803856224708403E-4</v>
      </c>
    </row>
    <row r="680" spans="1:6" x14ac:dyDescent="0.55000000000000004">
      <c r="A680" t="s">
        <v>1309</v>
      </c>
      <c r="B680" s="4" t="s">
        <v>1386</v>
      </c>
      <c r="C680" s="4" t="s">
        <v>2873</v>
      </c>
      <c r="D680" s="4" t="s">
        <v>3629</v>
      </c>
      <c r="E680">
        <v>2</v>
      </c>
      <c r="F680">
        <f t="shared" si="28"/>
        <v>4.7607712449416806E-4</v>
      </c>
    </row>
    <row r="681" spans="1:6" x14ac:dyDescent="0.55000000000000004">
      <c r="A681" t="s">
        <v>1309</v>
      </c>
      <c r="B681" s="4" t="s">
        <v>1284</v>
      </c>
      <c r="C681" s="4" t="s">
        <v>2874</v>
      </c>
      <c r="D681" s="4" t="s">
        <v>1922</v>
      </c>
      <c r="E681">
        <v>24</v>
      </c>
      <c r="F681">
        <f t="shared" si="28"/>
        <v>5.7129254939300165E-3</v>
      </c>
    </row>
    <row r="682" spans="1:6" x14ac:dyDescent="0.55000000000000004">
      <c r="A682" t="s">
        <v>1309</v>
      </c>
      <c r="B682" s="4" t="s">
        <v>1313</v>
      </c>
      <c r="C682" s="4" t="s">
        <v>2875</v>
      </c>
      <c r="D682" s="4" t="s">
        <v>3630</v>
      </c>
      <c r="E682">
        <v>1</v>
      </c>
      <c r="F682">
        <f t="shared" si="28"/>
        <v>2.3803856224708403E-4</v>
      </c>
    </row>
    <row r="683" spans="1:6" x14ac:dyDescent="0.55000000000000004">
      <c r="A683" t="s">
        <v>1309</v>
      </c>
      <c r="B683" s="4" t="s">
        <v>1285</v>
      </c>
      <c r="C683" s="4" t="s">
        <v>2876</v>
      </c>
      <c r="D683" s="4" t="s">
        <v>1961</v>
      </c>
      <c r="E683">
        <v>2</v>
      </c>
      <c r="F683">
        <f t="shared" si="28"/>
        <v>4.7607712449416806E-4</v>
      </c>
    </row>
    <row r="684" spans="1:6" x14ac:dyDescent="0.55000000000000004">
      <c r="A684" t="s">
        <v>1309</v>
      </c>
      <c r="B684" s="4" t="s">
        <v>1286</v>
      </c>
      <c r="C684" s="4" t="s">
        <v>2877</v>
      </c>
      <c r="D684" s="4" t="s">
        <v>1999</v>
      </c>
      <c r="E684">
        <v>136</v>
      </c>
      <c r="F684">
        <f t="shared" si="28"/>
        <v>3.2373244465603426E-2</v>
      </c>
    </row>
    <row r="685" spans="1:6" x14ac:dyDescent="0.55000000000000004">
      <c r="A685" t="s">
        <v>1309</v>
      </c>
      <c r="B685" s="4" t="s">
        <v>1333</v>
      </c>
      <c r="C685" s="4" t="s">
        <v>2878</v>
      </c>
      <c r="D685" s="4" t="s">
        <v>2072</v>
      </c>
      <c r="E685">
        <v>2</v>
      </c>
      <c r="F685">
        <f t="shared" si="28"/>
        <v>4.7607712449416806E-4</v>
      </c>
    </row>
    <row r="686" spans="1:6" x14ac:dyDescent="0.55000000000000004">
      <c r="A686" t="s">
        <v>1309</v>
      </c>
      <c r="B686" s="4" t="s">
        <v>1287</v>
      </c>
      <c r="C686" s="4" t="s">
        <v>2879</v>
      </c>
      <c r="D686" s="4" t="s">
        <v>2036</v>
      </c>
      <c r="E686">
        <v>1</v>
      </c>
      <c r="F686">
        <f t="shared" si="28"/>
        <v>2.3803856224708403E-4</v>
      </c>
    </row>
    <row r="687" spans="1:6" x14ac:dyDescent="0.55000000000000004">
      <c r="A687" t="s">
        <v>1309</v>
      </c>
      <c r="B687" s="4" t="s">
        <v>1259</v>
      </c>
      <c r="C687" s="4" t="s">
        <v>2880</v>
      </c>
      <c r="D687" s="4" t="s">
        <v>2237</v>
      </c>
      <c r="E687">
        <v>6</v>
      </c>
      <c r="F687">
        <f t="shared" si="28"/>
        <v>1.4282313734825041E-3</v>
      </c>
    </row>
    <row r="688" spans="1:6" x14ac:dyDescent="0.55000000000000004">
      <c r="A688" t="s">
        <v>1309</v>
      </c>
      <c r="B688" s="4" t="s">
        <v>1260</v>
      </c>
      <c r="C688" s="4" t="s">
        <v>2881</v>
      </c>
      <c r="D688" s="4" t="s">
        <v>2328</v>
      </c>
      <c r="E688">
        <v>36</v>
      </c>
      <c r="F688">
        <f t="shared" si="28"/>
        <v>8.5693882408950251E-3</v>
      </c>
    </row>
    <row r="689" spans="1:6" x14ac:dyDescent="0.55000000000000004">
      <c r="A689" t="s">
        <v>1309</v>
      </c>
      <c r="B689" s="4" t="s">
        <v>1261</v>
      </c>
      <c r="C689" s="4" t="s">
        <v>2882</v>
      </c>
      <c r="D689" s="4" t="s">
        <v>2361</v>
      </c>
      <c r="E689">
        <v>51</v>
      </c>
      <c r="F689">
        <f t="shared" si="28"/>
        <v>1.2139966674601285E-2</v>
      </c>
    </row>
    <row r="690" spans="1:6" x14ac:dyDescent="0.55000000000000004">
      <c r="A690" t="s">
        <v>1309</v>
      </c>
      <c r="B690" s="4" t="s">
        <v>1262</v>
      </c>
      <c r="C690" s="4" t="s">
        <v>2883</v>
      </c>
      <c r="D690" s="4" t="s">
        <v>2391</v>
      </c>
      <c r="E690">
        <v>1</v>
      </c>
      <c r="F690">
        <f t="shared" si="28"/>
        <v>2.3803856224708403E-4</v>
      </c>
    </row>
    <row r="691" spans="1:6" x14ac:dyDescent="0.55000000000000004">
      <c r="A691" t="s">
        <v>1309</v>
      </c>
      <c r="B691" s="4" t="s">
        <v>1263</v>
      </c>
      <c r="C691" s="4" t="s">
        <v>2884</v>
      </c>
      <c r="D691" s="4" t="s">
        <v>2399</v>
      </c>
      <c r="E691">
        <v>19</v>
      </c>
      <c r="F691">
        <f t="shared" si="28"/>
        <v>4.5227326826945968E-3</v>
      </c>
    </row>
    <row r="692" spans="1:6" x14ac:dyDescent="0.55000000000000004">
      <c r="A692" t="s">
        <v>1309</v>
      </c>
      <c r="B692" s="4" t="s">
        <v>1264</v>
      </c>
      <c r="C692" s="4" t="s">
        <v>2885</v>
      </c>
      <c r="D692" s="4" t="s">
        <v>2407</v>
      </c>
      <c r="E692">
        <v>24</v>
      </c>
      <c r="F692">
        <f t="shared" si="28"/>
        <v>5.7129254939300165E-3</v>
      </c>
    </row>
    <row r="693" spans="1:6" x14ac:dyDescent="0.55000000000000004">
      <c r="A693" t="s">
        <v>1309</v>
      </c>
      <c r="B693" s="4" t="s">
        <v>1309</v>
      </c>
      <c r="C693" s="4" t="s">
        <v>2886</v>
      </c>
      <c r="D693" s="4" t="s">
        <v>2886</v>
      </c>
      <c r="E693">
        <v>3725</v>
      </c>
      <c r="F693">
        <f t="shared" si="28"/>
        <v>0.886693644370388</v>
      </c>
    </row>
    <row r="694" spans="1:6" x14ac:dyDescent="0.55000000000000004">
      <c r="A694" t="s">
        <v>1309</v>
      </c>
      <c r="B694" s="4" t="s">
        <v>1351</v>
      </c>
      <c r="C694" s="4" t="s">
        <v>2887</v>
      </c>
      <c r="D694" s="4" t="s">
        <v>3631</v>
      </c>
      <c r="E694">
        <v>2</v>
      </c>
      <c r="F694">
        <f t="shared" si="28"/>
        <v>4.7607712449416806E-4</v>
      </c>
    </row>
    <row r="695" spans="1:6" x14ac:dyDescent="0.55000000000000004">
      <c r="A695" t="s">
        <v>1309</v>
      </c>
      <c r="B695" s="4" t="s">
        <v>1293</v>
      </c>
      <c r="C695" s="4" t="s">
        <v>2888</v>
      </c>
      <c r="D695" s="4" t="s">
        <v>3632</v>
      </c>
      <c r="E695">
        <v>10</v>
      </c>
      <c r="F695">
        <f t="shared" si="28"/>
        <v>2.3803856224708401E-3</v>
      </c>
    </row>
    <row r="696" spans="1:6" x14ac:dyDescent="0.55000000000000004">
      <c r="A696" t="s">
        <v>1309</v>
      </c>
      <c r="B696" s="4" t="s">
        <v>1265</v>
      </c>
      <c r="C696" s="4" t="s">
        <v>2415</v>
      </c>
      <c r="D696" s="4" t="s">
        <v>3633</v>
      </c>
      <c r="E696">
        <v>6</v>
      </c>
      <c r="F696">
        <f t="shared" si="28"/>
        <v>1.4282313734825041E-3</v>
      </c>
    </row>
    <row r="697" spans="1:6" x14ac:dyDescent="0.55000000000000004">
      <c r="A697" t="s">
        <v>1309</v>
      </c>
      <c r="B697" s="4" t="s">
        <v>1266</v>
      </c>
      <c r="C697" s="4" t="s">
        <v>2416</v>
      </c>
      <c r="D697" s="4" t="s">
        <v>2939</v>
      </c>
      <c r="E697">
        <v>5</v>
      </c>
      <c r="F697">
        <f t="shared" si="28"/>
        <v>1.1901928112354201E-3</v>
      </c>
    </row>
    <row r="698" spans="1:6" x14ac:dyDescent="0.55000000000000004">
      <c r="A698" t="s">
        <v>1309</v>
      </c>
      <c r="B698" s="4" t="s">
        <v>1267</v>
      </c>
      <c r="C698" s="4" t="s">
        <v>2417</v>
      </c>
      <c r="D698" s="4" t="s">
        <v>2972</v>
      </c>
      <c r="E698">
        <v>1</v>
      </c>
      <c r="F698">
        <f t="shared" si="28"/>
        <v>2.3803856224708403E-4</v>
      </c>
    </row>
    <row r="699" spans="1:6" x14ac:dyDescent="0.55000000000000004">
      <c r="A699" t="s">
        <v>1309</v>
      </c>
      <c r="B699" s="4" t="s">
        <v>1268</v>
      </c>
      <c r="C699" s="4" t="s">
        <v>2418</v>
      </c>
      <c r="D699" s="4" t="s">
        <v>2991</v>
      </c>
      <c r="E699">
        <v>58</v>
      </c>
      <c r="F699">
        <f t="shared" si="28"/>
        <v>1.3806236610330874E-2</v>
      </c>
    </row>
    <row r="700" spans="1:6" x14ac:dyDescent="0.55000000000000004">
      <c r="A700" t="s">
        <v>1309</v>
      </c>
      <c r="B700" s="4" t="s">
        <v>1269</v>
      </c>
      <c r="C700" s="4" t="s">
        <v>2420</v>
      </c>
      <c r="D700" s="4" t="s">
        <v>3634</v>
      </c>
      <c r="E700">
        <v>2</v>
      </c>
      <c r="F700">
        <f t="shared" si="28"/>
        <v>4.7607712449416806E-4</v>
      </c>
    </row>
    <row r="701" spans="1:6" x14ac:dyDescent="0.55000000000000004">
      <c r="A701" t="s">
        <v>1309</v>
      </c>
      <c r="B701" s="4" t="s">
        <v>1270</v>
      </c>
      <c r="C701" s="4" t="s">
        <v>2421</v>
      </c>
      <c r="D701" s="4" t="s">
        <v>3046</v>
      </c>
      <c r="E701">
        <v>50</v>
      </c>
      <c r="F701">
        <f t="shared" si="28"/>
        <v>1.1901928112354201E-2</v>
      </c>
    </row>
    <row r="702" spans="1:6" x14ac:dyDescent="0.55000000000000004">
      <c r="A702" t="s">
        <v>1309</v>
      </c>
      <c r="B702" s="4" t="s">
        <v>1271</v>
      </c>
      <c r="C702" s="4" t="s">
        <v>2422</v>
      </c>
      <c r="D702" s="4" t="s">
        <v>3078</v>
      </c>
      <c r="E702">
        <v>3</v>
      </c>
      <c r="F702">
        <f t="shared" si="28"/>
        <v>7.1411568674125206E-4</v>
      </c>
    </row>
    <row r="703" spans="1:6" x14ac:dyDescent="0.55000000000000004">
      <c r="A703" t="s">
        <v>1309</v>
      </c>
      <c r="B703" s="4" t="s">
        <v>1272</v>
      </c>
      <c r="C703" s="4" t="s">
        <v>2423</v>
      </c>
      <c r="D703" s="4" t="s">
        <v>3111</v>
      </c>
      <c r="E703">
        <v>23</v>
      </c>
      <c r="F703">
        <f t="shared" si="28"/>
        <v>5.474886931682933E-3</v>
      </c>
    </row>
    <row r="704" spans="1:6" x14ac:dyDescent="0.55000000000000004">
      <c r="A704" t="s">
        <v>1309</v>
      </c>
      <c r="B704" s="4" t="s">
        <v>1296</v>
      </c>
      <c r="C704" s="4" t="s">
        <v>2427</v>
      </c>
      <c r="D704" s="4" t="s">
        <v>3635</v>
      </c>
      <c r="E704">
        <v>3</v>
      </c>
      <c r="F704">
        <f t="shared" si="28"/>
        <v>7.1411568674125206E-4</v>
      </c>
    </row>
    <row r="705" spans="1:6" x14ac:dyDescent="0.55000000000000004">
      <c r="A705" t="s">
        <v>1309</v>
      </c>
      <c r="B705" s="4" t="s">
        <v>1391</v>
      </c>
      <c r="C705" s="4" t="s">
        <v>2889</v>
      </c>
      <c r="D705" s="4" t="s">
        <v>3636</v>
      </c>
      <c r="E705">
        <v>1</v>
      </c>
      <c r="F705">
        <f t="shared" si="28"/>
        <v>2.3803856224708403E-4</v>
      </c>
    </row>
    <row r="706" spans="1:6" x14ac:dyDescent="0.55000000000000004">
      <c r="A706" t="s">
        <v>1309</v>
      </c>
      <c r="B706" s="4" t="s">
        <v>1332</v>
      </c>
      <c r="C706" s="4" t="s">
        <v>2890</v>
      </c>
      <c r="D706" s="4" t="s">
        <v>3637</v>
      </c>
      <c r="E706">
        <v>3</v>
      </c>
      <c r="F706">
        <f t="shared" si="28"/>
        <v>7.1411568674125206E-4</v>
      </c>
    </row>
    <row r="707" spans="1:6" x14ac:dyDescent="0.55000000000000004">
      <c r="A707" t="s">
        <v>1309</v>
      </c>
      <c r="B707" s="4" t="s">
        <v>1310</v>
      </c>
      <c r="C707" s="4" t="s">
        <v>2891</v>
      </c>
      <c r="D707" s="4" t="s">
        <v>3638</v>
      </c>
      <c r="E707">
        <v>1</v>
      </c>
      <c r="F707">
        <f t="shared" si="28"/>
        <v>2.3803856224708403E-4</v>
      </c>
    </row>
    <row r="708" spans="1:6" x14ac:dyDescent="0.55000000000000004">
      <c r="A708" t="s">
        <v>1309</v>
      </c>
      <c r="B708" s="4" t="s">
        <v>1329</v>
      </c>
      <c r="C708" s="4" t="s">
        <v>2430</v>
      </c>
      <c r="D708" s="4" t="s">
        <v>3318</v>
      </c>
      <c r="E708">
        <v>2</v>
      </c>
      <c r="F708">
        <f t="shared" si="28"/>
        <v>4.7607712449416806E-4</v>
      </c>
    </row>
    <row r="709" spans="1:6" x14ac:dyDescent="0.55000000000000004">
      <c r="A709" t="s">
        <v>1265</v>
      </c>
      <c r="B709" s="4" t="s">
        <v>1282</v>
      </c>
      <c r="C709" s="4" t="s">
        <v>2892</v>
      </c>
      <c r="D709" s="4" t="s">
        <v>1757</v>
      </c>
      <c r="E709">
        <v>26</v>
      </c>
      <c r="F709">
        <f t="shared" ref="F709:F742" si="29">E709/SUM($E$709:$E$742)</f>
        <v>2.9134917077543701E-3</v>
      </c>
    </row>
    <row r="710" spans="1:6" x14ac:dyDescent="0.55000000000000004">
      <c r="A710" t="s">
        <v>1265</v>
      </c>
      <c r="B710" s="4" t="s">
        <v>1300</v>
      </c>
      <c r="C710" s="4" t="s">
        <v>2893</v>
      </c>
      <c r="D710" s="4" t="s">
        <v>1643</v>
      </c>
      <c r="E710">
        <v>1</v>
      </c>
      <c r="F710">
        <f t="shared" si="29"/>
        <v>1.1205737337516809E-4</v>
      </c>
    </row>
    <row r="711" spans="1:6" x14ac:dyDescent="0.55000000000000004">
      <c r="A711" t="s">
        <v>1265</v>
      </c>
      <c r="B711" s="4" t="s">
        <v>1388</v>
      </c>
      <c r="C711" s="4" t="s">
        <v>2894</v>
      </c>
      <c r="D711" s="4" t="s">
        <v>3639</v>
      </c>
      <c r="E711">
        <v>1</v>
      </c>
      <c r="F711">
        <f t="shared" si="29"/>
        <v>1.1205737337516809E-4</v>
      </c>
    </row>
    <row r="712" spans="1:6" x14ac:dyDescent="0.55000000000000004">
      <c r="A712" t="s">
        <v>1265</v>
      </c>
      <c r="B712" s="4" t="s">
        <v>1283</v>
      </c>
      <c r="C712" s="4" t="s">
        <v>2895</v>
      </c>
      <c r="D712" s="4" t="s">
        <v>3640</v>
      </c>
      <c r="E712">
        <v>1</v>
      </c>
      <c r="F712">
        <f t="shared" si="29"/>
        <v>1.1205737337516809E-4</v>
      </c>
    </row>
    <row r="713" spans="1:6" x14ac:dyDescent="0.55000000000000004">
      <c r="A713" t="s">
        <v>1265</v>
      </c>
      <c r="B713" s="4" t="s">
        <v>1301</v>
      </c>
      <c r="C713" s="4" t="s">
        <v>2896</v>
      </c>
      <c r="D713" s="4" t="s">
        <v>1883</v>
      </c>
      <c r="E713">
        <v>1</v>
      </c>
      <c r="F713">
        <f t="shared" si="29"/>
        <v>1.1205737337516809E-4</v>
      </c>
    </row>
    <row r="714" spans="1:6" x14ac:dyDescent="0.55000000000000004">
      <c r="A714" t="s">
        <v>1265</v>
      </c>
      <c r="B714" s="4" t="s">
        <v>1284</v>
      </c>
      <c r="C714" s="4" t="s">
        <v>2897</v>
      </c>
      <c r="D714" s="4" t="s">
        <v>1923</v>
      </c>
      <c r="E714">
        <v>9</v>
      </c>
      <c r="F714">
        <f t="shared" si="29"/>
        <v>1.0085163603765128E-3</v>
      </c>
    </row>
    <row r="715" spans="1:6" x14ac:dyDescent="0.55000000000000004">
      <c r="A715" t="s">
        <v>1265</v>
      </c>
      <c r="B715" s="4" t="s">
        <v>1285</v>
      </c>
      <c r="C715" s="4" t="s">
        <v>2898</v>
      </c>
      <c r="D715" s="4" t="s">
        <v>1962</v>
      </c>
      <c r="E715">
        <v>3</v>
      </c>
      <c r="F715">
        <f t="shared" si="29"/>
        <v>3.3617212012550425E-4</v>
      </c>
    </row>
    <row r="716" spans="1:6" x14ac:dyDescent="0.55000000000000004">
      <c r="A716" t="s">
        <v>1265</v>
      </c>
      <c r="B716" s="4" t="s">
        <v>1333</v>
      </c>
      <c r="C716" s="4" t="s">
        <v>2899</v>
      </c>
      <c r="D716" s="4" t="s">
        <v>2073</v>
      </c>
      <c r="E716">
        <v>3</v>
      </c>
      <c r="F716">
        <f t="shared" si="29"/>
        <v>3.3617212012550425E-4</v>
      </c>
    </row>
    <row r="717" spans="1:6" x14ac:dyDescent="0.55000000000000004">
      <c r="A717" t="s">
        <v>1265</v>
      </c>
      <c r="B717" s="4" t="s">
        <v>1287</v>
      </c>
      <c r="C717" s="4" t="s">
        <v>2900</v>
      </c>
      <c r="D717" s="4" t="s">
        <v>2037</v>
      </c>
      <c r="E717">
        <v>27</v>
      </c>
      <c r="F717">
        <f t="shared" si="29"/>
        <v>3.0255490811295382E-3</v>
      </c>
    </row>
    <row r="718" spans="1:6" x14ac:dyDescent="0.55000000000000004">
      <c r="A718" t="s">
        <v>1265</v>
      </c>
      <c r="B718" s="4" t="s">
        <v>1259</v>
      </c>
      <c r="C718" s="4" t="s">
        <v>2901</v>
      </c>
      <c r="D718" s="4" t="s">
        <v>1476</v>
      </c>
      <c r="E718">
        <v>5</v>
      </c>
      <c r="F718">
        <f t="shared" si="29"/>
        <v>5.6028686687584043E-4</v>
      </c>
    </row>
    <row r="719" spans="1:6" x14ac:dyDescent="0.55000000000000004">
      <c r="A719" t="s">
        <v>1265</v>
      </c>
      <c r="B719" s="4" t="s">
        <v>1260</v>
      </c>
      <c r="C719" s="4" t="s">
        <v>2902</v>
      </c>
      <c r="D719" s="4" t="s">
        <v>1491</v>
      </c>
      <c r="E719">
        <v>4</v>
      </c>
      <c r="F719">
        <f t="shared" si="29"/>
        <v>4.4822949350067237E-4</v>
      </c>
    </row>
    <row r="720" spans="1:6" x14ac:dyDescent="0.55000000000000004">
      <c r="A720" t="s">
        <v>1265</v>
      </c>
      <c r="B720" s="4" t="s">
        <v>1291</v>
      </c>
      <c r="C720" s="4" t="s">
        <v>2903</v>
      </c>
      <c r="D720" s="4" t="s">
        <v>2342</v>
      </c>
      <c r="E720">
        <v>6</v>
      </c>
      <c r="F720">
        <f t="shared" si="29"/>
        <v>6.723442402510085E-4</v>
      </c>
    </row>
    <row r="721" spans="1:6" x14ac:dyDescent="0.55000000000000004">
      <c r="A721" t="s">
        <v>1265</v>
      </c>
      <c r="B721" s="4" t="s">
        <v>1261</v>
      </c>
      <c r="C721" s="4" t="s">
        <v>2904</v>
      </c>
      <c r="D721" s="4" t="s">
        <v>1505</v>
      </c>
      <c r="E721">
        <v>204</v>
      </c>
      <c r="F721">
        <f t="shared" si="29"/>
        <v>2.2859704168534289E-2</v>
      </c>
    </row>
    <row r="722" spans="1:6" x14ac:dyDescent="0.55000000000000004">
      <c r="A722" t="s">
        <v>1265</v>
      </c>
      <c r="B722" s="4" t="s">
        <v>1263</v>
      </c>
      <c r="C722" s="4" t="s">
        <v>2905</v>
      </c>
      <c r="D722" s="4" t="s">
        <v>1530</v>
      </c>
      <c r="E722">
        <v>23</v>
      </c>
      <c r="F722">
        <f t="shared" si="29"/>
        <v>2.5773195876288659E-3</v>
      </c>
    </row>
    <row r="723" spans="1:6" x14ac:dyDescent="0.55000000000000004">
      <c r="A723" t="s">
        <v>1265</v>
      </c>
      <c r="B723" s="4" t="s">
        <v>1264</v>
      </c>
      <c r="C723" s="4" t="s">
        <v>2906</v>
      </c>
      <c r="D723" s="4" t="s">
        <v>1541</v>
      </c>
      <c r="E723">
        <v>20</v>
      </c>
      <c r="F723">
        <f t="shared" si="29"/>
        <v>2.2411474675033617E-3</v>
      </c>
    </row>
    <row r="724" spans="1:6" x14ac:dyDescent="0.55000000000000004">
      <c r="A724" t="s">
        <v>1265</v>
      </c>
      <c r="B724" s="4" t="s">
        <v>1293</v>
      </c>
      <c r="C724" s="4" t="s">
        <v>2907</v>
      </c>
      <c r="D724" s="4" t="s">
        <v>3641</v>
      </c>
      <c r="E724">
        <v>2</v>
      </c>
      <c r="F724">
        <f t="shared" si="29"/>
        <v>2.2411474675033618E-4</v>
      </c>
    </row>
    <row r="725" spans="1:6" x14ac:dyDescent="0.55000000000000004">
      <c r="A725" t="s">
        <v>1265</v>
      </c>
      <c r="B725" s="4" t="s">
        <v>1380</v>
      </c>
      <c r="C725" s="4" t="s">
        <v>2908</v>
      </c>
      <c r="D725" s="4" t="s">
        <v>3642</v>
      </c>
      <c r="E725">
        <v>1</v>
      </c>
      <c r="F725">
        <f t="shared" si="29"/>
        <v>1.1205737337516809E-4</v>
      </c>
    </row>
    <row r="726" spans="1:6" x14ac:dyDescent="0.55000000000000004">
      <c r="A726" t="s">
        <v>1265</v>
      </c>
      <c r="B726" s="4" t="s">
        <v>1295</v>
      </c>
      <c r="C726" s="4" t="s">
        <v>2909</v>
      </c>
      <c r="D726" s="4" t="s">
        <v>3643</v>
      </c>
      <c r="E726">
        <v>7</v>
      </c>
      <c r="F726">
        <f t="shared" si="29"/>
        <v>7.8440161362617656E-4</v>
      </c>
    </row>
    <row r="727" spans="1:6" x14ac:dyDescent="0.55000000000000004">
      <c r="A727" t="s">
        <v>1265</v>
      </c>
      <c r="B727" s="4" t="s">
        <v>1265</v>
      </c>
      <c r="C727" s="4" t="s">
        <v>2910</v>
      </c>
      <c r="D727" s="4" t="s">
        <v>2910</v>
      </c>
      <c r="E727">
        <v>8174</v>
      </c>
      <c r="F727">
        <f t="shared" si="29"/>
        <v>0.91595696996862397</v>
      </c>
    </row>
    <row r="728" spans="1:6" x14ac:dyDescent="0.55000000000000004">
      <c r="A728" t="s">
        <v>1265</v>
      </c>
      <c r="B728" s="4" t="s">
        <v>1266</v>
      </c>
      <c r="C728" s="4" t="s">
        <v>1552</v>
      </c>
      <c r="D728" s="4" t="s">
        <v>2945</v>
      </c>
      <c r="E728">
        <v>100</v>
      </c>
      <c r="F728">
        <f t="shared" si="29"/>
        <v>1.1205737337516808E-2</v>
      </c>
    </row>
    <row r="729" spans="1:6" x14ac:dyDescent="0.55000000000000004">
      <c r="A729" t="s">
        <v>1265</v>
      </c>
      <c r="B729" s="4" t="s">
        <v>1267</v>
      </c>
      <c r="C729" s="4" t="s">
        <v>1553</v>
      </c>
      <c r="D729" s="4" t="s">
        <v>3644</v>
      </c>
      <c r="E729">
        <v>2</v>
      </c>
      <c r="F729">
        <f t="shared" si="29"/>
        <v>2.2411474675033618E-4</v>
      </c>
    </row>
    <row r="730" spans="1:6" x14ac:dyDescent="0.55000000000000004">
      <c r="A730" t="s">
        <v>1265</v>
      </c>
      <c r="B730" s="4" t="s">
        <v>1268</v>
      </c>
      <c r="C730" s="4" t="s">
        <v>1554</v>
      </c>
      <c r="D730" s="4" t="s">
        <v>2992</v>
      </c>
      <c r="E730">
        <v>121</v>
      </c>
      <c r="F730">
        <f t="shared" si="29"/>
        <v>1.3558942178395338E-2</v>
      </c>
    </row>
    <row r="731" spans="1:6" x14ac:dyDescent="0.55000000000000004">
      <c r="A731" t="s">
        <v>1265</v>
      </c>
      <c r="B731" s="4" t="s">
        <v>1341</v>
      </c>
      <c r="C731" s="4" t="s">
        <v>2911</v>
      </c>
      <c r="D731" s="4" t="s">
        <v>3645</v>
      </c>
      <c r="E731">
        <v>2</v>
      </c>
      <c r="F731">
        <f t="shared" si="29"/>
        <v>2.2411474675033618E-4</v>
      </c>
    </row>
    <row r="732" spans="1:6" x14ac:dyDescent="0.55000000000000004">
      <c r="A732" t="s">
        <v>1265</v>
      </c>
      <c r="B732" s="4" t="s">
        <v>1269</v>
      </c>
      <c r="C732" s="4" t="s">
        <v>1555</v>
      </c>
      <c r="D732" s="4" t="s">
        <v>3020</v>
      </c>
      <c r="E732">
        <v>46</v>
      </c>
      <c r="F732">
        <f t="shared" si="29"/>
        <v>5.1546391752577319E-3</v>
      </c>
    </row>
    <row r="733" spans="1:6" x14ac:dyDescent="0.55000000000000004">
      <c r="A733" t="s">
        <v>1265</v>
      </c>
      <c r="B733" s="4" t="s">
        <v>1270</v>
      </c>
      <c r="C733" s="4" t="s">
        <v>1556</v>
      </c>
      <c r="D733" s="4" t="s">
        <v>3048</v>
      </c>
      <c r="E733">
        <v>10</v>
      </c>
      <c r="F733">
        <f t="shared" si="29"/>
        <v>1.1205737337516809E-3</v>
      </c>
    </row>
    <row r="734" spans="1:6" x14ac:dyDescent="0.55000000000000004">
      <c r="A734" t="s">
        <v>1265</v>
      </c>
      <c r="B734" s="4" t="s">
        <v>1272</v>
      </c>
      <c r="C734" s="4" t="s">
        <v>1558</v>
      </c>
      <c r="D734" s="4" t="s">
        <v>3116</v>
      </c>
      <c r="E734">
        <v>10</v>
      </c>
      <c r="F734">
        <f t="shared" si="29"/>
        <v>1.1205737337516809E-3</v>
      </c>
    </row>
    <row r="735" spans="1:6" x14ac:dyDescent="0.55000000000000004">
      <c r="A735" t="s">
        <v>1265</v>
      </c>
      <c r="B735" s="4" t="s">
        <v>1273</v>
      </c>
      <c r="C735" s="4" t="s">
        <v>1559</v>
      </c>
      <c r="D735" s="4" t="s">
        <v>3177</v>
      </c>
      <c r="E735">
        <v>64</v>
      </c>
      <c r="F735">
        <f t="shared" si="29"/>
        <v>7.1716718960107579E-3</v>
      </c>
    </row>
    <row r="736" spans="1:6" x14ac:dyDescent="0.55000000000000004">
      <c r="A736" t="s">
        <v>1265</v>
      </c>
      <c r="B736" s="4" t="s">
        <v>1255</v>
      </c>
      <c r="C736" s="4" t="s">
        <v>2912</v>
      </c>
      <c r="D736" s="4" t="s">
        <v>1406</v>
      </c>
      <c r="E736">
        <v>16</v>
      </c>
      <c r="F736">
        <f t="shared" si="29"/>
        <v>1.7929179740026895E-3</v>
      </c>
    </row>
    <row r="737" spans="1:6" x14ac:dyDescent="0.55000000000000004">
      <c r="A737" t="s">
        <v>1265</v>
      </c>
      <c r="B737" s="4" t="s">
        <v>1296</v>
      </c>
      <c r="C737" s="4" t="s">
        <v>2436</v>
      </c>
      <c r="D737" s="4" t="s">
        <v>3241</v>
      </c>
      <c r="E737">
        <v>19</v>
      </c>
      <c r="F737">
        <f t="shared" si="29"/>
        <v>2.1290900941281937E-3</v>
      </c>
    </row>
    <row r="738" spans="1:6" x14ac:dyDescent="0.55000000000000004">
      <c r="A738" t="s">
        <v>1265</v>
      </c>
      <c r="B738" s="4" t="s">
        <v>1297</v>
      </c>
      <c r="C738" s="4" t="s">
        <v>2913</v>
      </c>
      <c r="D738" s="4" t="s">
        <v>3646</v>
      </c>
      <c r="E738">
        <v>2</v>
      </c>
      <c r="F738">
        <f t="shared" si="29"/>
        <v>2.2411474675033618E-4</v>
      </c>
    </row>
    <row r="739" spans="1:6" x14ac:dyDescent="0.55000000000000004">
      <c r="A739" t="s">
        <v>1265</v>
      </c>
      <c r="B739" s="4" t="s">
        <v>1332</v>
      </c>
      <c r="C739" s="4" t="s">
        <v>2914</v>
      </c>
      <c r="D739" s="4" t="s">
        <v>3647</v>
      </c>
      <c r="E739">
        <v>11</v>
      </c>
      <c r="F739">
        <f t="shared" si="29"/>
        <v>1.2326311071268489E-3</v>
      </c>
    </row>
    <row r="740" spans="1:6" x14ac:dyDescent="0.55000000000000004">
      <c r="A740" t="s">
        <v>1265</v>
      </c>
      <c r="B740" s="4" t="s">
        <v>1311</v>
      </c>
      <c r="C740" s="4" t="s">
        <v>2915</v>
      </c>
      <c r="D740" s="4" t="s">
        <v>3648</v>
      </c>
      <c r="E740">
        <v>1</v>
      </c>
      <c r="F740">
        <f t="shared" si="29"/>
        <v>1.1205737337516809E-4</v>
      </c>
    </row>
    <row r="741" spans="1:6" x14ac:dyDescent="0.55000000000000004">
      <c r="A741" t="s">
        <v>1265</v>
      </c>
      <c r="B741" s="4" t="s">
        <v>1328</v>
      </c>
      <c r="C741" s="4" t="s">
        <v>2916</v>
      </c>
      <c r="D741" s="4" t="s">
        <v>3649</v>
      </c>
      <c r="E741">
        <v>1</v>
      </c>
      <c r="F741">
        <f t="shared" si="29"/>
        <v>1.1205737337516809E-4</v>
      </c>
    </row>
    <row r="742" spans="1:6" x14ac:dyDescent="0.55000000000000004">
      <c r="A742" t="s">
        <v>1265</v>
      </c>
      <c r="B742" s="4" t="s">
        <v>1329</v>
      </c>
      <c r="C742" s="4" t="s">
        <v>2438</v>
      </c>
      <c r="D742" s="4" t="s">
        <v>3650</v>
      </c>
      <c r="E742">
        <v>1</v>
      </c>
      <c r="F742">
        <f t="shared" si="29"/>
        <v>1.1205737337516809E-4</v>
      </c>
    </row>
    <row r="743" spans="1:6" x14ac:dyDescent="0.55000000000000004">
      <c r="A743" t="s">
        <v>1266</v>
      </c>
      <c r="B743" s="4" t="s">
        <v>1281</v>
      </c>
      <c r="C743" s="4" t="s">
        <v>2917</v>
      </c>
      <c r="D743" s="4" t="s">
        <v>3651</v>
      </c>
      <c r="E743">
        <v>1</v>
      </c>
      <c r="F743">
        <f t="shared" ref="F743:F789" si="30">E743/SUM($E$743:$E$789)</f>
        <v>1.0355182768975873E-4</v>
      </c>
    </row>
    <row r="744" spans="1:6" x14ac:dyDescent="0.55000000000000004">
      <c r="A744" t="s">
        <v>1266</v>
      </c>
      <c r="B744" s="4" t="s">
        <v>1282</v>
      </c>
      <c r="C744" s="4" t="s">
        <v>2918</v>
      </c>
      <c r="D744" s="4" t="s">
        <v>1758</v>
      </c>
      <c r="E744">
        <v>158</v>
      </c>
      <c r="F744">
        <f t="shared" si="30"/>
        <v>1.6361188774981879E-2</v>
      </c>
    </row>
    <row r="745" spans="1:6" x14ac:dyDescent="0.55000000000000004">
      <c r="A745" t="s">
        <v>1266</v>
      </c>
      <c r="B745" s="4" t="s">
        <v>1300</v>
      </c>
      <c r="C745" s="4" t="s">
        <v>2919</v>
      </c>
      <c r="D745" s="4" t="s">
        <v>1644</v>
      </c>
      <c r="E745">
        <v>4</v>
      </c>
      <c r="F745">
        <f t="shared" si="30"/>
        <v>4.1420731075903492E-4</v>
      </c>
    </row>
    <row r="746" spans="1:6" x14ac:dyDescent="0.55000000000000004">
      <c r="A746" t="s">
        <v>1266</v>
      </c>
      <c r="B746" s="4" t="s">
        <v>1388</v>
      </c>
      <c r="C746" s="4" t="s">
        <v>2920</v>
      </c>
      <c r="D746" s="4" t="s">
        <v>3652</v>
      </c>
      <c r="E746">
        <v>6</v>
      </c>
      <c r="F746">
        <f t="shared" si="30"/>
        <v>6.2131096613855233E-4</v>
      </c>
    </row>
    <row r="747" spans="1:6" x14ac:dyDescent="0.55000000000000004">
      <c r="A747" t="s">
        <v>1266</v>
      </c>
      <c r="B747" s="4" t="s">
        <v>1283</v>
      </c>
      <c r="C747" s="4" t="s">
        <v>2921</v>
      </c>
      <c r="D747" s="4" t="s">
        <v>3653</v>
      </c>
      <c r="E747">
        <v>54</v>
      </c>
      <c r="F747">
        <f t="shared" si="30"/>
        <v>5.5917986952469714E-3</v>
      </c>
    </row>
    <row r="748" spans="1:6" x14ac:dyDescent="0.55000000000000004">
      <c r="A748" t="s">
        <v>1266</v>
      </c>
      <c r="B748" s="4" t="s">
        <v>1284</v>
      </c>
      <c r="C748" s="4" t="s">
        <v>2922</v>
      </c>
      <c r="D748" s="4" t="s">
        <v>1924</v>
      </c>
      <c r="E748">
        <v>9</v>
      </c>
      <c r="F748">
        <f t="shared" si="30"/>
        <v>9.3196644920782849E-4</v>
      </c>
    </row>
    <row r="749" spans="1:6" x14ac:dyDescent="0.55000000000000004">
      <c r="A749" t="s">
        <v>1266</v>
      </c>
      <c r="B749" s="4" t="s">
        <v>1285</v>
      </c>
      <c r="C749" s="4" t="s">
        <v>2923</v>
      </c>
      <c r="D749" s="4" t="s">
        <v>1963</v>
      </c>
      <c r="E749">
        <v>2</v>
      </c>
      <c r="F749">
        <f t="shared" si="30"/>
        <v>2.0710365537951746E-4</v>
      </c>
    </row>
    <row r="750" spans="1:6" x14ac:dyDescent="0.55000000000000004">
      <c r="A750" t="s">
        <v>1266</v>
      </c>
      <c r="B750" s="4" t="s">
        <v>1286</v>
      </c>
      <c r="C750" s="4" t="s">
        <v>2924</v>
      </c>
      <c r="D750" s="4" t="s">
        <v>2001</v>
      </c>
      <c r="E750">
        <v>15</v>
      </c>
      <c r="F750">
        <f t="shared" si="30"/>
        <v>1.5532774153463808E-3</v>
      </c>
    </row>
    <row r="751" spans="1:6" x14ac:dyDescent="0.55000000000000004">
      <c r="A751" t="s">
        <v>1266</v>
      </c>
      <c r="B751" s="4" t="s">
        <v>1333</v>
      </c>
      <c r="C751" s="4" t="s">
        <v>2925</v>
      </c>
      <c r="D751" s="4" t="s">
        <v>2074</v>
      </c>
      <c r="E751">
        <v>10</v>
      </c>
      <c r="F751">
        <f t="shared" si="30"/>
        <v>1.0355182768975871E-3</v>
      </c>
    </row>
    <row r="752" spans="1:6" x14ac:dyDescent="0.55000000000000004">
      <c r="A752" t="s">
        <v>1266</v>
      </c>
      <c r="B752" s="4" t="s">
        <v>1287</v>
      </c>
      <c r="C752" s="4" t="s">
        <v>2926</v>
      </c>
      <c r="D752" s="4" t="s">
        <v>2038</v>
      </c>
      <c r="E752">
        <v>72</v>
      </c>
      <c r="F752">
        <f t="shared" si="30"/>
        <v>7.4557315936626279E-3</v>
      </c>
    </row>
    <row r="753" spans="1:6" x14ac:dyDescent="0.55000000000000004">
      <c r="A753" t="s">
        <v>1266</v>
      </c>
      <c r="B753" s="4" t="s">
        <v>1256</v>
      </c>
      <c r="C753" s="4" t="s">
        <v>2927</v>
      </c>
      <c r="D753" s="4" t="s">
        <v>1426</v>
      </c>
      <c r="E753">
        <v>2</v>
      </c>
      <c r="F753">
        <f t="shared" si="30"/>
        <v>2.0710365537951746E-4</v>
      </c>
    </row>
    <row r="754" spans="1:6" x14ac:dyDescent="0.55000000000000004">
      <c r="A754" t="s">
        <v>1266</v>
      </c>
      <c r="B754" s="4" t="s">
        <v>1368</v>
      </c>
      <c r="C754" s="4" t="s">
        <v>2928</v>
      </c>
      <c r="D754" s="4" t="s">
        <v>3654</v>
      </c>
      <c r="E754">
        <v>1</v>
      </c>
      <c r="F754">
        <f t="shared" si="30"/>
        <v>1.0355182768975873E-4</v>
      </c>
    </row>
    <row r="755" spans="1:6" x14ac:dyDescent="0.55000000000000004">
      <c r="A755" t="s">
        <v>1266</v>
      </c>
      <c r="B755" s="4" t="s">
        <v>1320</v>
      </c>
      <c r="C755" s="4" t="s">
        <v>2929</v>
      </c>
      <c r="D755" s="4" t="s">
        <v>3655</v>
      </c>
      <c r="E755">
        <v>1</v>
      </c>
      <c r="F755">
        <f t="shared" si="30"/>
        <v>1.0355182768975873E-4</v>
      </c>
    </row>
    <row r="756" spans="1:6" x14ac:dyDescent="0.55000000000000004">
      <c r="A756" t="s">
        <v>1266</v>
      </c>
      <c r="B756" s="4" t="s">
        <v>1289</v>
      </c>
      <c r="C756" s="4" t="s">
        <v>2930</v>
      </c>
      <c r="D756" s="4" t="s">
        <v>3656</v>
      </c>
      <c r="E756">
        <v>39</v>
      </c>
      <c r="F756">
        <f t="shared" si="30"/>
        <v>4.0385212799005903E-3</v>
      </c>
    </row>
    <row r="757" spans="1:6" x14ac:dyDescent="0.55000000000000004">
      <c r="A757" t="s">
        <v>1266</v>
      </c>
      <c r="B757" s="4" t="s">
        <v>1259</v>
      </c>
      <c r="C757" s="4" t="s">
        <v>2931</v>
      </c>
      <c r="D757" s="4" t="s">
        <v>1477</v>
      </c>
      <c r="E757">
        <v>49</v>
      </c>
      <c r="F757">
        <f t="shared" si="30"/>
        <v>5.0740395567981777E-3</v>
      </c>
    </row>
    <row r="758" spans="1:6" x14ac:dyDescent="0.55000000000000004">
      <c r="A758" t="s">
        <v>1266</v>
      </c>
      <c r="B758" s="4" t="s">
        <v>1260</v>
      </c>
      <c r="C758" s="4" t="s">
        <v>2932</v>
      </c>
      <c r="D758" s="4" t="s">
        <v>1492</v>
      </c>
      <c r="E758">
        <v>42</v>
      </c>
      <c r="F758">
        <f t="shared" si="30"/>
        <v>4.3491767629698667E-3</v>
      </c>
    </row>
    <row r="759" spans="1:6" x14ac:dyDescent="0.55000000000000004">
      <c r="A759" t="s">
        <v>1266</v>
      </c>
      <c r="B759" s="4" t="s">
        <v>1291</v>
      </c>
      <c r="C759" s="4" t="s">
        <v>2933</v>
      </c>
      <c r="D759" s="4" t="s">
        <v>2343</v>
      </c>
      <c r="E759">
        <v>171</v>
      </c>
      <c r="F759">
        <f t="shared" si="30"/>
        <v>1.7707362534948742E-2</v>
      </c>
    </row>
    <row r="760" spans="1:6" x14ac:dyDescent="0.55000000000000004">
      <c r="A760" t="s">
        <v>1266</v>
      </c>
      <c r="B760" s="4" t="s">
        <v>1261</v>
      </c>
      <c r="C760" s="4" t="s">
        <v>2934</v>
      </c>
      <c r="D760" s="4" t="s">
        <v>1506</v>
      </c>
      <c r="E760">
        <v>5</v>
      </c>
      <c r="F760">
        <f t="shared" si="30"/>
        <v>5.1775913844879357E-4</v>
      </c>
    </row>
    <row r="761" spans="1:6" x14ac:dyDescent="0.55000000000000004">
      <c r="A761" t="s">
        <v>1266</v>
      </c>
      <c r="B761" s="4" t="s">
        <v>1292</v>
      </c>
      <c r="C761" s="4" t="s">
        <v>2935</v>
      </c>
      <c r="D761" s="4" t="s">
        <v>3657</v>
      </c>
      <c r="E761">
        <v>5</v>
      </c>
      <c r="F761">
        <f t="shared" si="30"/>
        <v>5.1775913844879357E-4</v>
      </c>
    </row>
    <row r="762" spans="1:6" x14ac:dyDescent="0.55000000000000004">
      <c r="A762" t="s">
        <v>1266</v>
      </c>
      <c r="B762" s="4" t="s">
        <v>1262</v>
      </c>
      <c r="C762" s="4" t="s">
        <v>2936</v>
      </c>
      <c r="D762" s="4" t="s">
        <v>1519</v>
      </c>
      <c r="E762">
        <v>1</v>
      </c>
      <c r="F762">
        <f t="shared" si="30"/>
        <v>1.0355182768975873E-4</v>
      </c>
    </row>
    <row r="763" spans="1:6" x14ac:dyDescent="0.55000000000000004">
      <c r="A763" t="s">
        <v>1266</v>
      </c>
      <c r="B763" s="4" t="s">
        <v>1263</v>
      </c>
      <c r="C763" s="4" t="s">
        <v>2937</v>
      </c>
      <c r="D763" s="4" t="s">
        <v>1531</v>
      </c>
      <c r="E763">
        <v>26</v>
      </c>
      <c r="F763">
        <f t="shared" si="30"/>
        <v>2.692347519933727E-3</v>
      </c>
    </row>
    <row r="764" spans="1:6" x14ac:dyDescent="0.55000000000000004">
      <c r="A764" t="s">
        <v>1266</v>
      </c>
      <c r="B764" s="4" t="s">
        <v>1264</v>
      </c>
      <c r="C764" s="4" t="s">
        <v>2938</v>
      </c>
      <c r="D764" s="4" t="s">
        <v>1542</v>
      </c>
      <c r="E764">
        <v>3</v>
      </c>
      <c r="F764">
        <f t="shared" si="30"/>
        <v>3.1065548306927616E-4</v>
      </c>
    </row>
    <row r="765" spans="1:6" x14ac:dyDescent="0.55000000000000004">
      <c r="A765" t="s">
        <v>1266</v>
      </c>
      <c r="B765" s="4" t="s">
        <v>1309</v>
      </c>
      <c r="C765" s="4" t="s">
        <v>2939</v>
      </c>
      <c r="D765" s="4" t="s">
        <v>2416</v>
      </c>
      <c r="E765">
        <v>1</v>
      </c>
      <c r="F765">
        <f t="shared" si="30"/>
        <v>1.0355182768975873E-4</v>
      </c>
    </row>
    <row r="766" spans="1:6" x14ac:dyDescent="0.55000000000000004">
      <c r="A766" t="s">
        <v>1266</v>
      </c>
      <c r="B766" s="4" t="s">
        <v>1293</v>
      </c>
      <c r="C766" s="4" t="s">
        <v>2940</v>
      </c>
      <c r="D766" s="4" t="s">
        <v>3658</v>
      </c>
      <c r="E766">
        <v>64</v>
      </c>
      <c r="F766">
        <f t="shared" si="30"/>
        <v>6.6273169721445587E-3</v>
      </c>
    </row>
    <row r="767" spans="1:6" x14ac:dyDescent="0.55000000000000004">
      <c r="A767" t="s">
        <v>1266</v>
      </c>
      <c r="B767" s="4" t="s">
        <v>1336</v>
      </c>
      <c r="C767" s="4" t="s">
        <v>2941</v>
      </c>
      <c r="D767" s="4" t="s">
        <v>3659</v>
      </c>
      <c r="E767">
        <v>10</v>
      </c>
      <c r="F767">
        <f t="shared" si="30"/>
        <v>1.0355182768975871E-3</v>
      </c>
    </row>
    <row r="768" spans="1:6" x14ac:dyDescent="0.55000000000000004">
      <c r="A768" t="s">
        <v>1266</v>
      </c>
      <c r="B768" s="4" t="s">
        <v>1380</v>
      </c>
      <c r="C768" s="4" t="s">
        <v>2942</v>
      </c>
      <c r="D768" s="4" t="s">
        <v>3660</v>
      </c>
      <c r="E768">
        <v>4</v>
      </c>
      <c r="F768">
        <f t="shared" si="30"/>
        <v>4.1420731075903492E-4</v>
      </c>
    </row>
    <row r="769" spans="1:6" x14ac:dyDescent="0.55000000000000004">
      <c r="A769" t="s">
        <v>1266</v>
      </c>
      <c r="B769" s="4" t="s">
        <v>1294</v>
      </c>
      <c r="C769" s="4" t="s">
        <v>2943</v>
      </c>
      <c r="D769" s="4" t="s">
        <v>3661</v>
      </c>
      <c r="E769">
        <v>30</v>
      </c>
      <c r="F769">
        <f t="shared" si="30"/>
        <v>3.1065548306927616E-3</v>
      </c>
    </row>
    <row r="770" spans="1:6" x14ac:dyDescent="0.55000000000000004">
      <c r="A770" t="s">
        <v>1266</v>
      </c>
      <c r="B770" s="4" t="s">
        <v>1295</v>
      </c>
      <c r="C770" s="4" t="s">
        <v>2944</v>
      </c>
      <c r="D770" s="4" t="s">
        <v>3662</v>
      </c>
      <c r="E770">
        <v>37</v>
      </c>
      <c r="F770">
        <f t="shared" si="30"/>
        <v>3.8314176245210726E-3</v>
      </c>
    </row>
    <row r="771" spans="1:6" x14ac:dyDescent="0.55000000000000004">
      <c r="A771" t="s">
        <v>1266</v>
      </c>
      <c r="B771" s="4" t="s">
        <v>1265</v>
      </c>
      <c r="C771" s="4" t="s">
        <v>2945</v>
      </c>
      <c r="D771" s="4" t="s">
        <v>1552</v>
      </c>
      <c r="E771">
        <v>219</v>
      </c>
      <c r="F771">
        <f t="shared" si="30"/>
        <v>2.2677850264057161E-2</v>
      </c>
    </row>
    <row r="772" spans="1:6" x14ac:dyDescent="0.55000000000000004">
      <c r="A772" t="s">
        <v>1266</v>
      </c>
      <c r="B772" s="4" t="s">
        <v>1353</v>
      </c>
      <c r="C772" s="4" t="s">
        <v>2946</v>
      </c>
      <c r="D772" s="4" t="s">
        <v>3663</v>
      </c>
      <c r="E772">
        <v>17</v>
      </c>
      <c r="F772">
        <f t="shared" si="30"/>
        <v>1.7603810707258983E-3</v>
      </c>
    </row>
    <row r="773" spans="1:6" x14ac:dyDescent="0.55000000000000004">
      <c r="A773" t="s">
        <v>1266</v>
      </c>
      <c r="B773" s="4" t="s">
        <v>1266</v>
      </c>
      <c r="C773" s="4" t="s">
        <v>2947</v>
      </c>
      <c r="D773" s="4" t="s">
        <v>2947</v>
      </c>
      <c r="E773">
        <v>7928</v>
      </c>
      <c r="F773">
        <f t="shared" si="30"/>
        <v>0.82095888992440713</v>
      </c>
    </row>
    <row r="774" spans="1:6" x14ac:dyDescent="0.55000000000000004">
      <c r="A774" t="s">
        <v>1266</v>
      </c>
      <c r="B774" s="4" t="s">
        <v>1267</v>
      </c>
      <c r="C774" s="4" t="s">
        <v>1562</v>
      </c>
      <c r="D774" s="4" t="s">
        <v>2973</v>
      </c>
      <c r="E774">
        <v>13</v>
      </c>
      <c r="F774">
        <f t="shared" si="30"/>
        <v>1.3461737599668635E-3</v>
      </c>
    </row>
    <row r="775" spans="1:6" x14ac:dyDescent="0.55000000000000004">
      <c r="A775" t="s">
        <v>1266</v>
      </c>
      <c r="B775" s="4" t="s">
        <v>1268</v>
      </c>
      <c r="C775" s="4" t="s">
        <v>1563</v>
      </c>
      <c r="D775" s="4" t="s">
        <v>2993</v>
      </c>
      <c r="E775">
        <v>51</v>
      </c>
      <c r="F775">
        <f t="shared" si="30"/>
        <v>5.281143212177695E-3</v>
      </c>
    </row>
    <row r="776" spans="1:6" x14ac:dyDescent="0.55000000000000004">
      <c r="A776" t="s">
        <v>1266</v>
      </c>
      <c r="B776" s="4" t="s">
        <v>1341</v>
      </c>
      <c r="C776" s="4" t="s">
        <v>2948</v>
      </c>
      <c r="D776" s="4" t="s">
        <v>3664</v>
      </c>
      <c r="E776">
        <v>2</v>
      </c>
      <c r="F776">
        <f t="shared" si="30"/>
        <v>2.0710365537951746E-4</v>
      </c>
    </row>
    <row r="777" spans="1:6" x14ac:dyDescent="0.55000000000000004">
      <c r="A777" t="s">
        <v>1266</v>
      </c>
      <c r="B777" s="4" t="s">
        <v>1269</v>
      </c>
      <c r="C777" s="4" t="s">
        <v>1564</v>
      </c>
      <c r="D777" s="4" t="s">
        <v>3021</v>
      </c>
      <c r="E777">
        <v>5</v>
      </c>
      <c r="F777">
        <f t="shared" si="30"/>
        <v>5.1775913844879357E-4</v>
      </c>
    </row>
    <row r="778" spans="1:6" x14ac:dyDescent="0.55000000000000004">
      <c r="A778" t="s">
        <v>1266</v>
      </c>
      <c r="B778" s="4" t="s">
        <v>1270</v>
      </c>
      <c r="C778" s="4" t="s">
        <v>1565</v>
      </c>
      <c r="D778" s="4" t="s">
        <v>3049</v>
      </c>
      <c r="E778">
        <v>234</v>
      </c>
      <c r="F778">
        <f t="shared" si="30"/>
        <v>2.4231127679403542E-2</v>
      </c>
    </row>
    <row r="779" spans="1:6" x14ac:dyDescent="0.55000000000000004">
      <c r="A779" t="s">
        <v>1266</v>
      </c>
      <c r="B779" s="4" t="s">
        <v>1271</v>
      </c>
      <c r="C779" s="4" t="s">
        <v>1566</v>
      </c>
      <c r="D779" s="4" t="s">
        <v>3080</v>
      </c>
      <c r="E779">
        <v>28</v>
      </c>
      <c r="F779">
        <f t="shared" si="30"/>
        <v>2.8994511753132443E-3</v>
      </c>
    </row>
    <row r="780" spans="1:6" x14ac:dyDescent="0.55000000000000004">
      <c r="A780" t="s">
        <v>1266</v>
      </c>
      <c r="B780" s="4" t="s">
        <v>1272</v>
      </c>
      <c r="C780" s="4" t="s">
        <v>1567</v>
      </c>
      <c r="D780" s="4" t="s">
        <v>3117</v>
      </c>
      <c r="E780">
        <v>85</v>
      </c>
      <c r="F780">
        <f t="shared" si="30"/>
        <v>8.8019053536294908E-3</v>
      </c>
    </row>
    <row r="781" spans="1:6" x14ac:dyDescent="0.55000000000000004">
      <c r="A781" t="s">
        <v>1266</v>
      </c>
      <c r="B781" s="4" t="s">
        <v>1273</v>
      </c>
      <c r="C781" s="4" t="s">
        <v>1568</v>
      </c>
      <c r="D781" s="4" t="s">
        <v>3178</v>
      </c>
      <c r="E781">
        <v>68</v>
      </c>
      <c r="F781">
        <f t="shared" si="30"/>
        <v>7.0415242829035933E-3</v>
      </c>
    </row>
    <row r="782" spans="1:6" x14ac:dyDescent="0.55000000000000004">
      <c r="A782" t="s">
        <v>1266</v>
      </c>
      <c r="B782" s="4" t="s">
        <v>1255</v>
      </c>
      <c r="C782" s="4" t="s">
        <v>2949</v>
      </c>
      <c r="D782" s="4" t="s">
        <v>1407</v>
      </c>
      <c r="E782">
        <v>136</v>
      </c>
      <c r="F782">
        <f t="shared" si="30"/>
        <v>1.4083048565807187E-2</v>
      </c>
    </row>
    <row r="783" spans="1:6" x14ac:dyDescent="0.55000000000000004">
      <c r="A783" t="s">
        <v>1266</v>
      </c>
      <c r="B783" s="4" t="s">
        <v>1296</v>
      </c>
      <c r="C783" s="4" t="s">
        <v>2443</v>
      </c>
      <c r="D783" s="4" t="s">
        <v>3242</v>
      </c>
      <c r="E783">
        <v>13</v>
      </c>
      <c r="F783">
        <f t="shared" si="30"/>
        <v>1.3461737599668635E-3</v>
      </c>
    </row>
    <row r="784" spans="1:6" x14ac:dyDescent="0.55000000000000004">
      <c r="A784" t="s">
        <v>1266</v>
      </c>
      <c r="B784" s="4" t="s">
        <v>1357</v>
      </c>
      <c r="C784" s="4" t="s">
        <v>2950</v>
      </c>
      <c r="D784" s="4" t="s">
        <v>3665</v>
      </c>
      <c r="E784">
        <v>1</v>
      </c>
      <c r="F784">
        <f t="shared" si="30"/>
        <v>1.0355182768975873E-4</v>
      </c>
    </row>
    <row r="785" spans="1:6" x14ac:dyDescent="0.55000000000000004">
      <c r="A785" t="s">
        <v>1266</v>
      </c>
      <c r="B785" s="4" t="s">
        <v>1342</v>
      </c>
      <c r="C785" s="4" t="s">
        <v>2951</v>
      </c>
      <c r="D785" s="4" t="s">
        <v>3666</v>
      </c>
      <c r="E785">
        <v>1</v>
      </c>
      <c r="F785">
        <f t="shared" si="30"/>
        <v>1.0355182768975873E-4</v>
      </c>
    </row>
    <row r="786" spans="1:6" x14ac:dyDescent="0.55000000000000004">
      <c r="A786" t="s">
        <v>1266</v>
      </c>
      <c r="B786" s="4" t="s">
        <v>1326</v>
      </c>
      <c r="C786" s="4" t="s">
        <v>2444</v>
      </c>
      <c r="D786" s="4" t="s">
        <v>3667</v>
      </c>
      <c r="E786">
        <v>1</v>
      </c>
      <c r="F786">
        <f t="shared" si="30"/>
        <v>1.0355182768975873E-4</v>
      </c>
    </row>
    <row r="787" spans="1:6" x14ac:dyDescent="0.55000000000000004">
      <c r="A787" t="s">
        <v>1266</v>
      </c>
      <c r="B787" s="4" t="s">
        <v>1298</v>
      </c>
      <c r="C787" s="4" t="s">
        <v>2952</v>
      </c>
      <c r="D787" s="4" t="s">
        <v>3668</v>
      </c>
      <c r="E787">
        <v>2</v>
      </c>
      <c r="F787">
        <f t="shared" si="30"/>
        <v>2.0710365537951746E-4</v>
      </c>
    </row>
    <row r="788" spans="1:6" x14ac:dyDescent="0.55000000000000004">
      <c r="A788" t="s">
        <v>1266</v>
      </c>
      <c r="B788" s="4" t="s">
        <v>1311</v>
      </c>
      <c r="C788" s="4" t="s">
        <v>2953</v>
      </c>
      <c r="D788" s="4" t="s">
        <v>3669</v>
      </c>
      <c r="E788">
        <v>30</v>
      </c>
      <c r="F788">
        <f t="shared" si="30"/>
        <v>3.1065548306927616E-3</v>
      </c>
    </row>
    <row r="789" spans="1:6" x14ac:dyDescent="0.55000000000000004">
      <c r="A789" t="s">
        <v>1266</v>
      </c>
      <c r="B789" s="4" t="s">
        <v>1328</v>
      </c>
      <c r="C789" s="4" t="s">
        <v>2954</v>
      </c>
      <c r="D789" s="4" t="s">
        <v>3670</v>
      </c>
      <c r="E789">
        <v>1</v>
      </c>
      <c r="F789">
        <f t="shared" si="30"/>
        <v>1.0355182768975873E-4</v>
      </c>
    </row>
    <row r="790" spans="1:6" x14ac:dyDescent="0.55000000000000004">
      <c r="A790" t="s">
        <v>1267</v>
      </c>
      <c r="B790" s="4" t="s">
        <v>1281</v>
      </c>
      <c r="C790" s="4" t="s">
        <v>2955</v>
      </c>
      <c r="D790" s="4" t="s">
        <v>3671</v>
      </c>
      <c r="E790">
        <v>1</v>
      </c>
      <c r="F790">
        <f t="shared" ref="F790:F821" si="31">E790/SUM($E$790:$E$821)</f>
        <v>1.5039855617386073E-4</v>
      </c>
    </row>
    <row r="791" spans="1:6" x14ac:dyDescent="0.55000000000000004">
      <c r="A791" t="s">
        <v>1267</v>
      </c>
      <c r="B791" s="4" t="s">
        <v>1282</v>
      </c>
      <c r="C791" s="4" t="s">
        <v>2956</v>
      </c>
      <c r="D791" s="4" t="s">
        <v>1759</v>
      </c>
      <c r="E791">
        <v>1</v>
      </c>
      <c r="F791">
        <f t="shared" si="31"/>
        <v>1.5039855617386073E-4</v>
      </c>
    </row>
    <row r="792" spans="1:6" x14ac:dyDescent="0.55000000000000004">
      <c r="A792" t="s">
        <v>1267</v>
      </c>
      <c r="B792" s="4" t="s">
        <v>1362</v>
      </c>
      <c r="C792" s="4" t="s">
        <v>2957</v>
      </c>
      <c r="D792" s="4" t="s">
        <v>3672</v>
      </c>
      <c r="E792">
        <v>1</v>
      </c>
      <c r="F792">
        <f t="shared" si="31"/>
        <v>1.5039855617386073E-4</v>
      </c>
    </row>
    <row r="793" spans="1:6" x14ac:dyDescent="0.55000000000000004">
      <c r="A793" t="s">
        <v>1267</v>
      </c>
      <c r="B793" s="4" t="s">
        <v>1300</v>
      </c>
      <c r="C793" s="4" t="s">
        <v>2958</v>
      </c>
      <c r="D793" s="4" t="s">
        <v>1645</v>
      </c>
      <c r="E793">
        <v>6</v>
      </c>
      <c r="F793">
        <f t="shared" si="31"/>
        <v>9.0239133704316443E-4</v>
      </c>
    </row>
    <row r="794" spans="1:6" x14ac:dyDescent="0.55000000000000004">
      <c r="A794" t="s">
        <v>1267</v>
      </c>
      <c r="B794" s="4" t="s">
        <v>1284</v>
      </c>
      <c r="C794" s="4" t="s">
        <v>2959</v>
      </c>
      <c r="D794" s="4" t="s">
        <v>1925</v>
      </c>
      <c r="E794">
        <v>1</v>
      </c>
      <c r="F794">
        <f t="shared" si="31"/>
        <v>1.5039855617386073E-4</v>
      </c>
    </row>
    <row r="795" spans="1:6" x14ac:dyDescent="0.55000000000000004">
      <c r="A795" t="s">
        <v>1267</v>
      </c>
      <c r="B795" s="4" t="s">
        <v>1285</v>
      </c>
      <c r="C795" s="4" t="s">
        <v>2960</v>
      </c>
      <c r="D795" s="4" t="s">
        <v>1964</v>
      </c>
      <c r="E795">
        <v>2</v>
      </c>
      <c r="F795">
        <f t="shared" si="31"/>
        <v>3.0079711234772146E-4</v>
      </c>
    </row>
    <row r="796" spans="1:6" x14ac:dyDescent="0.55000000000000004">
      <c r="A796" t="s">
        <v>1267</v>
      </c>
      <c r="B796" s="4" t="s">
        <v>1256</v>
      </c>
      <c r="C796" s="4" t="s">
        <v>2961</v>
      </c>
      <c r="D796" s="4" t="s">
        <v>1427</v>
      </c>
      <c r="E796">
        <v>7</v>
      </c>
      <c r="F796">
        <f t="shared" si="31"/>
        <v>1.052789893217025E-3</v>
      </c>
    </row>
    <row r="797" spans="1:6" x14ac:dyDescent="0.55000000000000004">
      <c r="A797" t="s">
        <v>1267</v>
      </c>
      <c r="B797" s="4" t="s">
        <v>1290</v>
      </c>
      <c r="C797" s="4" t="s">
        <v>2962</v>
      </c>
      <c r="D797" s="4" t="s">
        <v>2140</v>
      </c>
      <c r="E797">
        <v>1</v>
      </c>
      <c r="F797">
        <f t="shared" si="31"/>
        <v>1.5039855617386073E-4</v>
      </c>
    </row>
    <row r="798" spans="1:6" x14ac:dyDescent="0.55000000000000004">
      <c r="A798" t="s">
        <v>1267</v>
      </c>
      <c r="B798" s="4" t="s">
        <v>1259</v>
      </c>
      <c r="C798" s="4" t="s">
        <v>2963</v>
      </c>
      <c r="D798" s="4" t="s">
        <v>1478</v>
      </c>
      <c r="E798">
        <v>13</v>
      </c>
      <c r="F798">
        <f t="shared" si="31"/>
        <v>1.9551812302601897E-3</v>
      </c>
    </row>
    <row r="799" spans="1:6" x14ac:dyDescent="0.55000000000000004">
      <c r="A799" t="s">
        <v>1267</v>
      </c>
      <c r="B799" s="4" t="s">
        <v>1307</v>
      </c>
      <c r="C799" s="4" t="s">
        <v>2964</v>
      </c>
      <c r="D799" s="4" t="s">
        <v>2284</v>
      </c>
      <c r="E799">
        <v>1</v>
      </c>
      <c r="F799">
        <f t="shared" si="31"/>
        <v>1.5039855617386073E-4</v>
      </c>
    </row>
    <row r="800" spans="1:6" x14ac:dyDescent="0.55000000000000004">
      <c r="A800" t="s">
        <v>1267</v>
      </c>
      <c r="B800" s="4" t="s">
        <v>1260</v>
      </c>
      <c r="C800" s="4" t="s">
        <v>2965</v>
      </c>
      <c r="D800" s="4" t="s">
        <v>1493</v>
      </c>
      <c r="E800">
        <v>12</v>
      </c>
      <c r="F800">
        <f t="shared" si="31"/>
        <v>1.8047826740863289E-3</v>
      </c>
    </row>
    <row r="801" spans="1:6" x14ac:dyDescent="0.55000000000000004">
      <c r="A801" t="s">
        <v>1267</v>
      </c>
      <c r="B801" s="4" t="s">
        <v>1354</v>
      </c>
      <c r="C801" s="4" t="s">
        <v>2966</v>
      </c>
      <c r="D801" s="4" t="s">
        <v>3673</v>
      </c>
      <c r="E801">
        <v>3</v>
      </c>
      <c r="F801">
        <f t="shared" si="31"/>
        <v>4.5119566852158221E-4</v>
      </c>
    </row>
    <row r="802" spans="1:6" x14ac:dyDescent="0.55000000000000004">
      <c r="A802" t="s">
        <v>1267</v>
      </c>
      <c r="B802" s="4" t="s">
        <v>1261</v>
      </c>
      <c r="C802" s="4" t="s">
        <v>2967</v>
      </c>
      <c r="D802" s="4" t="s">
        <v>1507</v>
      </c>
      <c r="E802">
        <v>238</v>
      </c>
      <c r="F802">
        <f t="shared" si="31"/>
        <v>3.5794856369378854E-2</v>
      </c>
    </row>
    <row r="803" spans="1:6" x14ac:dyDescent="0.55000000000000004">
      <c r="A803" t="s">
        <v>1267</v>
      </c>
      <c r="B803" s="4" t="s">
        <v>1308</v>
      </c>
      <c r="C803" s="4" t="s">
        <v>2968</v>
      </c>
      <c r="D803" s="4" t="s">
        <v>2375</v>
      </c>
      <c r="E803">
        <v>6</v>
      </c>
      <c r="F803">
        <f t="shared" si="31"/>
        <v>9.0239133704316443E-4</v>
      </c>
    </row>
    <row r="804" spans="1:6" x14ac:dyDescent="0.55000000000000004">
      <c r="A804" t="s">
        <v>1267</v>
      </c>
      <c r="B804" s="4" t="s">
        <v>1263</v>
      </c>
      <c r="C804" s="4" t="s">
        <v>2969</v>
      </c>
      <c r="D804" s="4" t="s">
        <v>1532</v>
      </c>
      <c r="E804">
        <v>16</v>
      </c>
      <c r="F804">
        <f t="shared" si="31"/>
        <v>2.4063768987817717E-3</v>
      </c>
    </row>
    <row r="805" spans="1:6" x14ac:dyDescent="0.55000000000000004">
      <c r="A805" t="s">
        <v>1267</v>
      </c>
      <c r="B805" s="4" t="s">
        <v>1264</v>
      </c>
      <c r="C805" s="4" t="s">
        <v>2970</v>
      </c>
      <c r="D805" s="4" t="s">
        <v>1543</v>
      </c>
      <c r="E805">
        <v>85</v>
      </c>
      <c r="F805">
        <f t="shared" si="31"/>
        <v>1.2783877274778163E-2</v>
      </c>
    </row>
    <row r="806" spans="1:6" x14ac:dyDescent="0.55000000000000004">
      <c r="A806" t="s">
        <v>1267</v>
      </c>
      <c r="B806" s="4" t="s">
        <v>1382</v>
      </c>
      <c r="C806" s="4" t="s">
        <v>2971</v>
      </c>
      <c r="D806" s="4" t="s">
        <v>3674</v>
      </c>
      <c r="E806">
        <v>1</v>
      </c>
      <c r="F806">
        <f t="shared" si="31"/>
        <v>1.5039855617386073E-4</v>
      </c>
    </row>
    <row r="807" spans="1:6" x14ac:dyDescent="0.55000000000000004">
      <c r="A807" t="s">
        <v>1267</v>
      </c>
      <c r="B807" s="4" t="s">
        <v>1309</v>
      </c>
      <c r="C807" s="4" t="s">
        <v>2972</v>
      </c>
      <c r="D807" s="4" t="s">
        <v>2417</v>
      </c>
      <c r="E807">
        <v>1</v>
      </c>
      <c r="F807">
        <f t="shared" si="31"/>
        <v>1.5039855617386073E-4</v>
      </c>
    </row>
    <row r="808" spans="1:6" x14ac:dyDescent="0.55000000000000004">
      <c r="A808" t="s">
        <v>1267</v>
      </c>
      <c r="B808" s="4" t="s">
        <v>1266</v>
      </c>
      <c r="C808" s="4" t="s">
        <v>2973</v>
      </c>
      <c r="D808" s="4" t="s">
        <v>1562</v>
      </c>
      <c r="E808">
        <v>9</v>
      </c>
      <c r="F808">
        <f t="shared" si="31"/>
        <v>1.3535870055647466E-3</v>
      </c>
    </row>
    <row r="809" spans="1:6" x14ac:dyDescent="0.55000000000000004">
      <c r="A809" t="s">
        <v>1267</v>
      </c>
      <c r="B809" s="4" t="s">
        <v>1267</v>
      </c>
      <c r="C809" s="4" t="s">
        <v>2974</v>
      </c>
      <c r="D809" s="4" t="s">
        <v>2974</v>
      </c>
      <c r="E809">
        <v>5964</v>
      </c>
      <c r="F809">
        <f t="shared" si="31"/>
        <v>0.89697698902090539</v>
      </c>
    </row>
    <row r="810" spans="1:6" x14ac:dyDescent="0.55000000000000004">
      <c r="A810" t="s">
        <v>1267</v>
      </c>
      <c r="B810" s="4" t="s">
        <v>1268</v>
      </c>
      <c r="C810" s="4" t="s">
        <v>1571</v>
      </c>
      <c r="D810" s="4" t="s">
        <v>2994</v>
      </c>
      <c r="E810">
        <v>8</v>
      </c>
      <c r="F810">
        <f t="shared" si="31"/>
        <v>1.2031884493908858E-3</v>
      </c>
    </row>
    <row r="811" spans="1:6" x14ac:dyDescent="0.55000000000000004">
      <c r="A811" t="s">
        <v>1267</v>
      </c>
      <c r="B811" s="4" t="s">
        <v>1269</v>
      </c>
      <c r="C811" s="4" t="s">
        <v>1572</v>
      </c>
      <c r="D811" s="4" t="s">
        <v>3022</v>
      </c>
      <c r="E811">
        <v>12</v>
      </c>
      <c r="F811">
        <f t="shared" si="31"/>
        <v>1.8047826740863289E-3</v>
      </c>
    </row>
    <row r="812" spans="1:6" x14ac:dyDescent="0.55000000000000004">
      <c r="A812" t="s">
        <v>1267</v>
      </c>
      <c r="B812" s="4" t="s">
        <v>1270</v>
      </c>
      <c r="C812" s="4" t="s">
        <v>1573</v>
      </c>
      <c r="D812" s="4" t="s">
        <v>3050</v>
      </c>
      <c r="E812">
        <v>37</v>
      </c>
      <c r="F812">
        <f t="shared" si="31"/>
        <v>5.5647465784328474E-3</v>
      </c>
    </row>
    <row r="813" spans="1:6" x14ac:dyDescent="0.55000000000000004">
      <c r="A813" t="s">
        <v>1267</v>
      </c>
      <c r="B813" s="4" t="s">
        <v>1272</v>
      </c>
      <c r="C813" s="4" t="s">
        <v>1575</v>
      </c>
      <c r="D813" s="4" t="s">
        <v>3118</v>
      </c>
      <c r="E813">
        <v>27</v>
      </c>
      <c r="F813">
        <f t="shared" si="31"/>
        <v>4.0607610166942401E-3</v>
      </c>
    </row>
    <row r="814" spans="1:6" x14ac:dyDescent="0.55000000000000004">
      <c r="A814" t="s">
        <v>1267</v>
      </c>
      <c r="B814" s="4" t="s">
        <v>1315</v>
      </c>
      <c r="C814" s="4" t="s">
        <v>2448</v>
      </c>
      <c r="D814" s="4" t="s">
        <v>3146</v>
      </c>
      <c r="E814">
        <v>9</v>
      </c>
      <c r="F814">
        <f t="shared" si="31"/>
        <v>1.3535870055647466E-3</v>
      </c>
    </row>
    <row r="815" spans="1:6" x14ac:dyDescent="0.55000000000000004">
      <c r="A815" t="s">
        <v>1267</v>
      </c>
      <c r="B815" s="4" t="s">
        <v>1255</v>
      </c>
      <c r="C815" s="4" t="s">
        <v>2975</v>
      </c>
      <c r="D815" s="4" t="s">
        <v>1408</v>
      </c>
      <c r="E815">
        <v>21</v>
      </c>
      <c r="F815">
        <f t="shared" si="31"/>
        <v>3.1583696796510753E-3</v>
      </c>
    </row>
    <row r="816" spans="1:6" x14ac:dyDescent="0.55000000000000004">
      <c r="A816" t="s">
        <v>1267</v>
      </c>
      <c r="B816" s="4" t="s">
        <v>1296</v>
      </c>
      <c r="C816" s="4" t="s">
        <v>2450</v>
      </c>
      <c r="D816" s="4" t="s">
        <v>3243</v>
      </c>
      <c r="E816">
        <v>78</v>
      </c>
      <c r="F816">
        <f t="shared" si="31"/>
        <v>1.1731087381561136E-2</v>
      </c>
    </row>
    <row r="817" spans="1:6" x14ac:dyDescent="0.55000000000000004">
      <c r="A817" t="s">
        <v>1267</v>
      </c>
      <c r="B817" s="4" t="s">
        <v>1326</v>
      </c>
      <c r="C817" s="4" t="s">
        <v>2451</v>
      </c>
      <c r="D817" s="4" t="s">
        <v>3295</v>
      </c>
      <c r="E817">
        <v>5</v>
      </c>
      <c r="F817">
        <f t="shared" si="31"/>
        <v>7.5199278086930362E-4</v>
      </c>
    </row>
    <row r="818" spans="1:6" x14ac:dyDescent="0.55000000000000004">
      <c r="A818" t="s">
        <v>1267</v>
      </c>
      <c r="B818" s="4" t="s">
        <v>1332</v>
      </c>
      <c r="C818" s="4" t="s">
        <v>2976</v>
      </c>
      <c r="D818" s="4" t="s">
        <v>3675</v>
      </c>
      <c r="E818">
        <v>2</v>
      </c>
      <c r="F818">
        <f t="shared" si="31"/>
        <v>3.0079711234772146E-4</v>
      </c>
    </row>
    <row r="819" spans="1:6" x14ac:dyDescent="0.55000000000000004">
      <c r="A819" t="s">
        <v>1267</v>
      </c>
      <c r="B819" s="4" t="s">
        <v>1349</v>
      </c>
      <c r="C819" s="4" t="s">
        <v>2977</v>
      </c>
      <c r="D819" s="4" t="s">
        <v>3676</v>
      </c>
      <c r="E819">
        <v>1</v>
      </c>
      <c r="F819">
        <f t="shared" si="31"/>
        <v>1.5039855617386073E-4</v>
      </c>
    </row>
    <row r="820" spans="1:6" x14ac:dyDescent="0.55000000000000004">
      <c r="A820" t="s">
        <v>1267</v>
      </c>
      <c r="B820" s="4" t="s">
        <v>1310</v>
      </c>
      <c r="C820" s="4" t="s">
        <v>2978</v>
      </c>
      <c r="D820" s="4" t="s">
        <v>3677</v>
      </c>
      <c r="E820">
        <v>79</v>
      </c>
      <c r="F820">
        <f t="shared" si="31"/>
        <v>1.1881485937734998E-2</v>
      </c>
    </row>
    <row r="821" spans="1:6" x14ac:dyDescent="0.55000000000000004">
      <c r="A821" t="s">
        <v>1267</v>
      </c>
      <c r="B821" s="4" t="s">
        <v>1329</v>
      </c>
      <c r="C821" s="4" t="s">
        <v>2452</v>
      </c>
      <c r="D821" s="4" t="s">
        <v>3320</v>
      </c>
      <c r="E821">
        <v>1</v>
      </c>
      <c r="F821">
        <f t="shared" si="31"/>
        <v>1.5039855617386073E-4</v>
      </c>
    </row>
    <row r="822" spans="1:6" x14ac:dyDescent="0.55000000000000004">
      <c r="A822" t="s">
        <v>1268</v>
      </c>
      <c r="B822" s="4" t="s">
        <v>1300</v>
      </c>
      <c r="C822" s="4" t="s">
        <v>2979</v>
      </c>
      <c r="D822" s="4" t="s">
        <v>1646</v>
      </c>
      <c r="E822">
        <v>6</v>
      </c>
      <c r="F822">
        <f t="shared" ref="F822:F845" si="32">E822/SUM($E$822:$E$845)</f>
        <v>3.5319048740287259E-4</v>
      </c>
    </row>
    <row r="823" spans="1:6" x14ac:dyDescent="0.55000000000000004">
      <c r="A823" t="s">
        <v>1268</v>
      </c>
      <c r="B823" s="4" t="s">
        <v>1284</v>
      </c>
      <c r="C823" s="4" t="s">
        <v>2980</v>
      </c>
      <c r="D823" s="4" t="s">
        <v>1926</v>
      </c>
      <c r="E823">
        <v>2</v>
      </c>
      <c r="F823">
        <f t="shared" si="32"/>
        <v>1.1773016246762421E-4</v>
      </c>
    </row>
    <row r="824" spans="1:6" x14ac:dyDescent="0.55000000000000004">
      <c r="A824" t="s">
        <v>1268</v>
      </c>
      <c r="B824" s="4" t="s">
        <v>1285</v>
      </c>
      <c r="C824" s="4" t="s">
        <v>2981</v>
      </c>
      <c r="D824" s="4" t="s">
        <v>1965</v>
      </c>
      <c r="E824">
        <v>6</v>
      </c>
      <c r="F824">
        <f t="shared" si="32"/>
        <v>3.5319048740287259E-4</v>
      </c>
    </row>
    <row r="825" spans="1:6" x14ac:dyDescent="0.55000000000000004">
      <c r="A825" t="s">
        <v>1268</v>
      </c>
      <c r="B825" s="4" t="s">
        <v>1286</v>
      </c>
      <c r="C825" s="4" t="s">
        <v>2982</v>
      </c>
      <c r="D825" s="4" t="s">
        <v>2003</v>
      </c>
      <c r="E825">
        <v>339</v>
      </c>
      <c r="F825">
        <f t="shared" si="32"/>
        <v>1.9955262538262304E-2</v>
      </c>
    </row>
    <row r="826" spans="1:6" x14ac:dyDescent="0.55000000000000004">
      <c r="A826" t="s">
        <v>1268</v>
      </c>
      <c r="B826" s="4" t="s">
        <v>1333</v>
      </c>
      <c r="C826" s="4" t="s">
        <v>2983</v>
      </c>
      <c r="D826" s="4" t="s">
        <v>2076</v>
      </c>
      <c r="E826">
        <v>2</v>
      </c>
      <c r="F826">
        <f t="shared" si="32"/>
        <v>1.1773016246762421E-4</v>
      </c>
    </row>
    <row r="827" spans="1:6" x14ac:dyDescent="0.55000000000000004">
      <c r="A827" t="s">
        <v>1268</v>
      </c>
      <c r="B827" s="4" t="s">
        <v>1256</v>
      </c>
      <c r="C827" s="4" t="s">
        <v>2984</v>
      </c>
      <c r="D827" s="4" t="s">
        <v>1428</v>
      </c>
      <c r="E827">
        <v>4</v>
      </c>
      <c r="F827">
        <f t="shared" si="32"/>
        <v>2.3546032493524841E-4</v>
      </c>
    </row>
    <row r="828" spans="1:6" x14ac:dyDescent="0.55000000000000004">
      <c r="A828" t="s">
        <v>1268</v>
      </c>
      <c r="B828" s="4" t="s">
        <v>1259</v>
      </c>
      <c r="C828" s="4" t="s">
        <v>2985</v>
      </c>
      <c r="D828" s="4" t="s">
        <v>1479</v>
      </c>
      <c r="E828">
        <v>5</v>
      </c>
      <c r="F828">
        <f t="shared" si="32"/>
        <v>2.9432540616906053E-4</v>
      </c>
    </row>
    <row r="829" spans="1:6" x14ac:dyDescent="0.55000000000000004">
      <c r="A829" t="s">
        <v>1268</v>
      </c>
      <c r="B829" s="4" t="s">
        <v>1260</v>
      </c>
      <c r="C829" s="4" t="s">
        <v>2986</v>
      </c>
      <c r="D829" s="4" t="s">
        <v>1494</v>
      </c>
      <c r="E829">
        <v>72</v>
      </c>
      <c r="F829">
        <f t="shared" si="32"/>
        <v>4.2382858488344711E-3</v>
      </c>
    </row>
    <row r="830" spans="1:6" x14ac:dyDescent="0.55000000000000004">
      <c r="A830" t="s">
        <v>1268</v>
      </c>
      <c r="B830" s="4" t="s">
        <v>1355</v>
      </c>
      <c r="C830" s="4" t="s">
        <v>2987</v>
      </c>
      <c r="D830" s="4" t="s">
        <v>3678</v>
      </c>
      <c r="E830">
        <v>1</v>
      </c>
      <c r="F830">
        <f t="shared" si="32"/>
        <v>5.8865081233812103E-5</v>
      </c>
    </row>
    <row r="831" spans="1:6" x14ac:dyDescent="0.55000000000000004">
      <c r="A831" t="s">
        <v>1268</v>
      </c>
      <c r="B831" s="4" t="s">
        <v>1261</v>
      </c>
      <c r="C831" s="4" t="s">
        <v>2988</v>
      </c>
      <c r="D831" s="4" t="s">
        <v>1508</v>
      </c>
      <c r="E831">
        <v>680</v>
      </c>
      <c r="F831">
        <f t="shared" si="32"/>
        <v>4.0028255238992227E-2</v>
      </c>
    </row>
    <row r="832" spans="1:6" x14ac:dyDescent="0.55000000000000004">
      <c r="A832" t="s">
        <v>1268</v>
      </c>
      <c r="B832" s="4" t="s">
        <v>1263</v>
      </c>
      <c r="C832" s="4" t="s">
        <v>2989</v>
      </c>
      <c r="D832" s="4" t="s">
        <v>1533</v>
      </c>
      <c r="E832">
        <v>50</v>
      </c>
      <c r="F832">
        <f t="shared" si="32"/>
        <v>2.9432540616906051E-3</v>
      </c>
    </row>
    <row r="833" spans="1:6" x14ac:dyDescent="0.55000000000000004">
      <c r="A833" t="s">
        <v>1268</v>
      </c>
      <c r="B833" s="4" t="s">
        <v>1264</v>
      </c>
      <c r="C833" s="4" t="s">
        <v>2990</v>
      </c>
      <c r="D833" s="4" t="s">
        <v>1544</v>
      </c>
      <c r="E833">
        <v>1</v>
      </c>
      <c r="F833">
        <f t="shared" si="32"/>
        <v>5.8865081233812103E-5</v>
      </c>
    </row>
    <row r="834" spans="1:6" x14ac:dyDescent="0.55000000000000004">
      <c r="A834" t="s">
        <v>1268</v>
      </c>
      <c r="B834" s="4" t="s">
        <v>1309</v>
      </c>
      <c r="C834" s="4" t="s">
        <v>2991</v>
      </c>
      <c r="D834" s="4" t="s">
        <v>2418</v>
      </c>
      <c r="E834">
        <v>7</v>
      </c>
      <c r="F834">
        <f t="shared" si="32"/>
        <v>4.1205556863668471E-4</v>
      </c>
    </row>
    <row r="835" spans="1:6" x14ac:dyDescent="0.55000000000000004">
      <c r="A835" t="s">
        <v>1268</v>
      </c>
      <c r="B835" s="4" t="s">
        <v>1265</v>
      </c>
      <c r="C835" s="4" t="s">
        <v>2992</v>
      </c>
      <c r="D835" s="4" t="s">
        <v>1554</v>
      </c>
      <c r="E835">
        <v>66</v>
      </c>
      <c r="F835">
        <f t="shared" si="32"/>
        <v>3.8850953614315989E-3</v>
      </c>
    </row>
    <row r="836" spans="1:6" x14ac:dyDescent="0.55000000000000004">
      <c r="A836" t="s">
        <v>1268</v>
      </c>
      <c r="B836" s="4" t="s">
        <v>1266</v>
      </c>
      <c r="C836" s="4" t="s">
        <v>2993</v>
      </c>
      <c r="D836" s="4" t="s">
        <v>1563</v>
      </c>
      <c r="E836">
        <v>1</v>
      </c>
      <c r="F836">
        <f t="shared" si="32"/>
        <v>5.8865081233812103E-5</v>
      </c>
    </row>
    <row r="837" spans="1:6" x14ac:dyDescent="0.55000000000000004">
      <c r="A837" t="s">
        <v>1268</v>
      </c>
      <c r="B837" s="4" t="s">
        <v>1267</v>
      </c>
      <c r="C837" s="4" t="s">
        <v>2994</v>
      </c>
      <c r="D837" s="4" t="s">
        <v>1571</v>
      </c>
      <c r="E837">
        <v>2</v>
      </c>
      <c r="F837">
        <f t="shared" si="32"/>
        <v>1.1773016246762421E-4</v>
      </c>
    </row>
    <row r="838" spans="1:6" x14ac:dyDescent="0.55000000000000004">
      <c r="A838" t="s">
        <v>1268</v>
      </c>
      <c r="B838" s="4" t="s">
        <v>1268</v>
      </c>
      <c r="C838" s="4" t="s">
        <v>2995</v>
      </c>
      <c r="D838" s="4" t="s">
        <v>2995</v>
      </c>
      <c r="E838">
        <v>15219</v>
      </c>
      <c r="F838">
        <f t="shared" si="32"/>
        <v>0.89586767129738643</v>
      </c>
    </row>
    <row r="839" spans="1:6" x14ac:dyDescent="0.55000000000000004">
      <c r="A839" t="s">
        <v>1268</v>
      </c>
      <c r="B839" s="4" t="s">
        <v>1269</v>
      </c>
      <c r="C839" s="4" t="s">
        <v>1579</v>
      </c>
      <c r="D839" s="4" t="s">
        <v>3023</v>
      </c>
      <c r="E839">
        <v>35</v>
      </c>
      <c r="F839">
        <f t="shared" si="32"/>
        <v>2.0602778431834238E-3</v>
      </c>
    </row>
    <row r="840" spans="1:6" x14ac:dyDescent="0.55000000000000004">
      <c r="A840" t="s">
        <v>1268</v>
      </c>
      <c r="B840" s="4" t="s">
        <v>1270</v>
      </c>
      <c r="C840" s="4" t="s">
        <v>1580</v>
      </c>
      <c r="D840" s="4" t="s">
        <v>3051</v>
      </c>
      <c r="E840">
        <v>218</v>
      </c>
      <c r="F840">
        <f t="shared" si="32"/>
        <v>1.2832587708971038E-2</v>
      </c>
    </row>
    <row r="841" spans="1:6" x14ac:dyDescent="0.55000000000000004">
      <c r="A841" t="s">
        <v>1268</v>
      </c>
      <c r="B841" s="4" t="s">
        <v>1272</v>
      </c>
      <c r="C841" s="4" t="s">
        <v>1582</v>
      </c>
      <c r="D841" s="4" t="s">
        <v>3119</v>
      </c>
      <c r="E841">
        <v>2</v>
      </c>
      <c r="F841">
        <f t="shared" si="32"/>
        <v>1.1773016246762421E-4</v>
      </c>
    </row>
    <row r="842" spans="1:6" x14ac:dyDescent="0.55000000000000004">
      <c r="A842" t="s">
        <v>1268</v>
      </c>
      <c r="B842" s="4" t="s">
        <v>1255</v>
      </c>
      <c r="C842" s="4" t="s">
        <v>2996</v>
      </c>
      <c r="D842" s="4" t="s">
        <v>1409</v>
      </c>
      <c r="E842">
        <v>3</v>
      </c>
      <c r="F842">
        <f t="shared" si="32"/>
        <v>1.765952437014363E-4</v>
      </c>
    </row>
    <row r="843" spans="1:6" x14ac:dyDescent="0.55000000000000004">
      <c r="A843" t="s">
        <v>1268</v>
      </c>
      <c r="B843" s="4" t="s">
        <v>1296</v>
      </c>
      <c r="C843" s="4" t="s">
        <v>2457</v>
      </c>
      <c r="D843" s="4" t="s">
        <v>3244</v>
      </c>
      <c r="E843">
        <v>18</v>
      </c>
      <c r="F843">
        <f t="shared" si="32"/>
        <v>1.0595714622086178E-3</v>
      </c>
    </row>
    <row r="844" spans="1:6" x14ac:dyDescent="0.55000000000000004">
      <c r="A844" t="s">
        <v>1268</v>
      </c>
      <c r="B844" s="4" t="s">
        <v>1332</v>
      </c>
      <c r="C844" s="4" t="s">
        <v>2997</v>
      </c>
      <c r="D844" s="4" t="s">
        <v>3679</v>
      </c>
      <c r="E844">
        <v>248</v>
      </c>
      <c r="F844">
        <f t="shared" si="32"/>
        <v>1.4598540145985401E-2</v>
      </c>
    </row>
    <row r="845" spans="1:6" x14ac:dyDescent="0.55000000000000004">
      <c r="A845" t="s">
        <v>1268</v>
      </c>
      <c r="B845" s="4" t="s">
        <v>1377</v>
      </c>
      <c r="C845" s="4" t="s">
        <v>2998</v>
      </c>
      <c r="D845" s="4" t="s">
        <v>3680</v>
      </c>
      <c r="E845">
        <v>1</v>
      </c>
      <c r="F845">
        <f t="shared" si="32"/>
        <v>5.8865081233812103E-5</v>
      </c>
    </row>
    <row r="846" spans="1:6" x14ac:dyDescent="0.55000000000000004">
      <c r="A846" t="s">
        <v>1340</v>
      </c>
      <c r="B846" s="4" t="s">
        <v>1284</v>
      </c>
      <c r="C846" s="4" t="s">
        <v>2999</v>
      </c>
      <c r="D846" s="4" t="s">
        <v>1927</v>
      </c>
      <c r="E846">
        <v>1</v>
      </c>
      <c r="F846">
        <f t="shared" ref="F846:F861" si="33">E846/SUM($E$846:$E$861)</f>
        <v>1.8083182640144665E-3</v>
      </c>
    </row>
    <row r="847" spans="1:6" x14ac:dyDescent="0.55000000000000004">
      <c r="A847" t="s">
        <v>1340</v>
      </c>
      <c r="B847" s="4" t="s">
        <v>1333</v>
      </c>
      <c r="C847" s="4" t="s">
        <v>3000</v>
      </c>
      <c r="D847" s="4" t="s">
        <v>2077</v>
      </c>
      <c r="E847">
        <v>2</v>
      </c>
      <c r="F847">
        <f t="shared" si="33"/>
        <v>3.616636528028933E-3</v>
      </c>
    </row>
    <row r="848" spans="1:6" x14ac:dyDescent="0.55000000000000004">
      <c r="A848" t="s">
        <v>1340</v>
      </c>
      <c r="B848" s="4" t="s">
        <v>1324</v>
      </c>
      <c r="C848" s="4" t="s">
        <v>3001</v>
      </c>
      <c r="D848" s="4" t="s">
        <v>3681</v>
      </c>
      <c r="E848">
        <v>17</v>
      </c>
      <c r="F848">
        <f t="shared" si="33"/>
        <v>3.074141048824593E-2</v>
      </c>
    </row>
    <row r="849" spans="1:12" x14ac:dyDescent="0.55000000000000004">
      <c r="A849" t="s">
        <v>1340</v>
      </c>
      <c r="B849" s="4" t="s">
        <v>1259</v>
      </c>
      <c r="C849" s="4" t="s">
        <v>3002</v>
      </c>
      <c r="D849" s="4" t="s">
        <v>2238</v>
      </c>
      <c r="E849">
        <v>4</v>
      </c>
      <c r="F849">
        <f t="shared" si="33"/>
        <v>7.2332730560578659E-3</v>
      </c>
    </row>
    <row r="850" spans="1:12" x14ac:dyDescent="0.55000000000000004">
      <c r="A850" t="s">
        <v>1340</v>
      </c>
      <c r="B850" s="4" t="s">
        <v>1261</v>
      </c>
      <c r="C850" s="4" t="s">
        <v>3003</v>
      </c>
      <c r="D850" s="4" t="s">
        <v>2362</v>
      </c>
      <c r="E850">
        <v>10</v>
      </c>
      <c r="F850">
        <f t="shared" si="33"/>
        <v>1.8083182640144666E-2</v>
      </c>
    </row>
    <row r="851" spans="1:12" x14ac:dyDescent="0.55000000000000004">
      <c r="A851" t="s">
        <v>1340</v>
      </c>
      <c r="B851" s="4" t="s">
        <v>1263</v>
      </c>
      <c r="C851" s="4" t="s">
        <v>3004</v>
      </c>
      <c r="D851" s="4" t="s">
        <v>2400</v>
      </c>
      <c r="E851">
        <v>9</v>
      </c>
      <c r="F851">
        <f t="shared" si="33"/>
        <v>1.62748643761302E-2</v>
      </c>
    </row>
    <row r="852" spans="1:12" x14ac:dyDescent="0.55000000000000004">
      <c r="A852" t="s">
        <v>1340</v>
      </c>
      <c r="B852" s="4" t="s">
        <v>1264</v>
      </c>
      <c r="C852" s="4" t="s">
        <v>3005</v>
      </c>
      <c r="D852" s="4" t="s">
        <v>2408</v>
      </c>
      <c r="E852">
        <v>13</v>
      </c>
      <c r="F852">
        <f t="shared" si="33"/>
        <v>2.3508137432188065E-2</v>
      </c>
    </row>
    <row r="853" spans="1:12" x14ac:dyDescent="0.55000000000000004">
      <c r="A853" t="s">
        <v>1340</v>
      </c>
      <c r="B853" s="4" t="s">
        <v>1267</v>
      </c>
      <c r="C853" s="4" t="s">
        <v>3006</v>
      </c>
      <c r="D853" s="4" t="s">
        <v>2447</v>
      </c>
      <c r="E853">
        <v>13</v>
      </c>
      <c r="F853">
        <f t="shared" si="33"/>
        <v>2.3508137432188065E-2</v>
      </c>
    </row>
    <row r="854" spans="1:12" x14ac:dyDescent="0.55000000000000004">
      <c r="A854" t="s">
        <v>1340</v>
      </c>
      <c r="B854" s="4" t="s">
        <v>1268</v>
      </c>
      <c r="C854" s="4" t="s">
        <v>3007</v>
      </c>
      <c r="D854" s="4" t="s">
        <v>2454</v>
      </c>
      <c r="E854">
        <v>14</v>
      </c>
      <c r="F854">
        <f t="shared" si="33"/>
        <v>2.5316455696202531E-2</v>
      </c>
    </row>
    <row r="855" spans="1:12" x14ac:dyDescent="0.55000000000000004">
      <c r="A855" t="s">
        <v>1340</v>
      </c>
      <c r="B855" s="4" t="s">
        <v>1340</v>
      </c>
      <c r="C855" s="4" t="s">
        <v>3008</v>
      </c>
      <c r="D855" s="4" t="s">
        <v>3008</v>
      </c>
      <c r="E855">
        <v>422</v>
      </c>
      <c r="F855">
        <f t="shared" si="33"/>
        <v>0.7631103074141049</v>
      </c>
    </row>
    <row r="856" spans="1:12" x14ac:dyDescent="0.55000000000000004">
      <c r="A856" t="s">
        <v>1340</v>
      </c>
      <c r="B856" s="4" t="s">
        <v>1269</v>
      </c>
      <c r="C856" s="4" t="s">
        <v>2461</v>
      </c>
      <c r="D856" s="4" t="s">
        <v>3682</v>
      </c>
      <c r="E856">
        <v>13</v>
      </c>
      <c r="F856">
        <f t="shared" si="33"/>
        <v>2.3508137432188065E-2</v>
      </c>
    </row>
    <row r="857" spans="1:12" x14ac:dyDescent="0.55000000000000004">
      <c r="A857" t="s">
        <v>1340</v>
      </c>
      <c r="B857" s="4" t="s">
        <v>1270</v>
      </c>
      <c r="C857" s="4" t="s">
        <v>2462</v>
      </c>
      <c r="D857" s="4" t="s">
        <v>3683</v>
      </c>
      <c r="E857">
        <v>1</v>
      </c>
      <c r="F857">
        <f t="shared" si="33"/>
        <v>1.8083182640144665E-3</v>
      </c>
    </row>
    <row r="858" spans="1:12" x14ac:dyDescent="0.55000000000000004">
      <c r="A858" t="s">
        <v>1340</v>
      </c>
      <c r="B858" s="4" t="s">
        <v>1255</v>
      </c>
      <c r="C858" s="4" t="s">
        <v>3009</v>
      </c>
      <c r="D858" s="4" t="s">
        <v>1724</v>
      </c>
      <c r="E858">
        <v>1</v>
      </c>
      <c r="F858">
        <f t="shared" si="33"/>
        <v>1.8083182640144665E-3</v>
      </c>
    </row>
    <row r="859" spans="1:12" x14ac:dyDescent="0.55000000000000004">
      <c r="A859" t="s">
        <v>1340</v>
      </c>
      <c r="B859" s="4" t="s">
        <v>1296</v>
      </c>
      <c r="C859" s="4" t="s">
        <v>2468</v>
      </c>
      <c r="D859" s="4" t="s">
        <v>3245</v>
      </c>
      <c r="E859">
        <v>30</v>
      </c>
      <c r="F859">
        <f t="shared" si="33"/>
        <v>5.4249547920433995E-2</v>
      </c>
    </row>
    <row r="860" spans="1:12" x14ac:dyDescent="0.55000000000000004">
      <c r="A860" t="s">
        <v>1340</v>
      </c>
      <c r="B860" s="4" t="s">
        <v>1367</v>
      </c>
      <c r="C860" s="4" t="s">
        <v>3010</v>
      </c>
      <c r="D860" s="4" t="s">
        <v>3684</v>
      </c>
      <c r="E860">
        <v>1</v>
      </c>
      <c r="F860">
        <f t="shared" si="33"/>
        <v>1.8083182640144665E-3</v>
      </c>
      <c r="L860" s="3"/>
    </row>
    <row r="861" spans="1:12" x14ac:dyDescent="0.55000000000000004">
      <c r="A861" t="s">
        <v>1340</v>
      </c>
      <c r="B861" s="4" t="s">
        <v>1332</v>
      </c>
      <c r="C861" s="4" t="s">
        <v>3011</v>
      </c>
      <c r="D861" s="4" t="s">
        <v>3685</v>
      </c>
      <c r="E861">
        <v>2</v>
      </c>
      <c r="F861">
        <f t="shared" si="33"/>
        <v>3.616636528028933E-3</v>
      </c>
    </row>
    <row r="862" spans="1:12" x14ac:dyDescent="0.55000000000000004">
      <c r="A862" t="s">
        <v>1269</v>
      </c>
      <c r="B862" s="4" t="s">
        <v>1300</v>
      </c>
      <c r="C862" s="4" t="s">
        <v>3012</v>
      </c>
      <c r="D862" s="4" t="s">
        <v>1648</v>
      </c>
      <c r="E862">
        <v>3</v>
      </c>
      <c r="F862">
        <f t="shared" ref="F862:F879" si="34">E862/SUM($E$862:$E$879)</f>
        <v>6.9670227589410129E-4</v>
      </c>
    </row>
    <row r="863" spans="1:12" x14ac:dyDescent="0.55000000000000004">
      <c r="A863" t="s">
        <v>1269</v>
      </c>
      <c r="B863" s="4" t="s">
        <v>1285</v>
      </c>
      <c r="C863" s="4" t="s">
        <v>3013</v>
      </c>
      <c r="D863" s="4" t="s">
        <v>1967</v>
      </c>
      <c r="E863">
        <v>128</v>
      </c>
      <c r="F863">
        <f t="shared" si="34"/>
        <v>2.9725963771481654E-2</v>
      </c>
    </row>
    <row r="864" spans="1:12" x14ac:dyDescent="0.55000000000000004">
      <c r="A864" t="s">
        <v>1269</v>
      </c>
      <c r="B864" s="4" t="s">
        <v>1287</v>
      </c>
      <c r="C864" s="4" t="s">
        <v>3014</v>
      </c>
      <c r="D864" s="4" t="s">
        <v>2042</v>
      </c>
      <c r="E864">
        <v>2</v>
      </c>
      <c r="F864">
        <f t="shared" si="34"/>
        <v>4.6446818392940084E-4</v>
      </c>
    </row>
    <row r="865" spans="1:6" x14ac:dyDescent="0.55000000000000004">
      <c r="A865" t="s">
        <v>1269</v>
      </c>
      <c r="B865" s="4" t="s">
        <v>1259</v>
      </c>
      <c r="C865" s="4" t="s">
        <v>3015</v>
      </c>
      <c r="D865" s="4" t="s">
        <v>1480</v>
      </c>
      <c r="E865">
        <v>22</v>
      </c>
      <c r="F865">
        <f t="shared" si="34"/>
        <v>5.1091500232234091E-3</v>
      </c>
    </row>
    <row r="866" spans="1:6" x14ac:dyDescent="0.55000000000000004">
      <c r="A866" t="s">
        <v>1269</v>
      </c>
      <c r="B866" s="4" t="s">
        <v>1260</v>
      </c>
      <c r="C866" s="4" t="s">
        <v>3016</v>
      </c>
      <c r="D866" s="4" t="s">
        <v>1495</v>
      </c>
      <c r="E866">
        <v>72</v>
      </c>
      <c r="F866">
        <f t="shared" si="34"/>
        <v>1.672085462145843E-2</v>
      </c>
    </row>
    <row r="867" spans="1:6" x14ac:dyDescent="0.55000000000000004">
      <c r="A867" t="s">
        <v>1269</v>
      </c>
      <c r="B867" s="4" t="s">
        <v>1261</v>
      </c>
      <c r="C867" s="4" t="s">
        <v>3017</v>
      </c>
      <c r="D867" s="4" t="s">
        <v>1509</v>
      </c>
      <c r="E867">
        <v>11</v>
      </c>
      <c r="F867">
        <f t="shared" si="34"/>
        <v>2.5545750116117046E-3</v>
      </c>
    </row>
    <row r="868" spans="1:6" x14ac:dyDescent="0.55000000000000004">
      <c r="A868" t="s">
        <v>1269</v>
      </c>
      <c r="B868" s="4" t="s">
        <v>1263</v>
      </c>
      <c r="C868" s="4" t="s">
        <v>3018</v>
      </c>
      <c r="D868" s="4" t="s">
        <v>1534</v>
      </c>
      <c r="E868">
        <v>18</v>
      </c>
      <c r="F868">
        <f t="shared" si="34"/>
        <v>4.1802136553646075E-3</v>
      </c>
    </row>
    <row r="869" spans="1:6" x14ac:dyDescent="0.55000000000000004">
      <c r="A869" t="s">
        <v>1269</v>
      </c>
      <c r="B869" s="4" t="s">
        <v>1264</v>
      </c>
      <c r="C869" s="4" t="s">
        <v>3019</v>
      </c>
      <c r="D869" s="4" t="s">
        <v>1545</v>
      </c>
      <c r="E869">
        <v>2</v>
      </c>
      <c r="F869">
        <f t="shared" si="34"/>
        <v>4.6446818392940084E-4</v>
      </c>
    </row>
    <row r="870" spans="1:6" x14ac:dyDescent="0.55000000000000004">
      <c r="A870" t="s">
        <v>1269</v>
      </c>
      <c r="B870" s="4" t="s">
        <v>1265</v>
      </c>
      <c r="C870" s="4" t="s">
        <v>3020</v>
      </c>
      <c r="D870" s="4" t="s">
        <v>1555</v>
      </c>
      <c r="E870">
        <v>17</v>
      </c>
      <c r="F870">
        <f t="shared" si="34"/>
        <v>3.9479795633999074E-3</v>
      </c>
    </row>
    <row r="871" spans="1:6" x14ac:dyDescent="0.55000000000000004">
      <c r="A871" t="s">
        <v>1269</v>
      </c>
      <c r="B871" s="4" t="s">
        <v>1266</v>
      </c>
      <c r="C871" s="4" t="s">
        <v>3021</v>
      </c>
      <c r="D871" s="4" t="s">
        <v>1564</v>
      </c>
      <c r="E871">
        <v>1</v>
      </c>
      <c r="F871">
        <f t="shared" si="34"/>
        <v>2.3223409196470042E-4</v>
      </c>
    </row>
    <row r="872" spans="1:6" x14ac:dyDescent="0.55000000000000004">
      <c r="A872" t="s">
        <v>1269</v>
      </c>
      <c r="B872" s="4" t="s">
        <v>1267</v>
      </c>
      <c r="C872" s="4" t="s">
        <v>3022</v>
      </c>
      <c r="D872" s="4" t="s">
        <v>1572</v>
      </c>
      <c r="E872">
        <v>2</v>
      </c>
      <c r="F872">
        <f t="shared" si="34"/>
        <v>4.6446818392940084E-4</v>
      </c>
    </row>
    <row r="873" spans="1:6" x14ac:dyDescent="0.55000000000000004">
      <c r="A873" t="s">
        <v>1269</v>
      </c>
      <c r="B873" s="4" t="s">
        <v>1268</v>
      </c>
      <c r="C873" s="4" t="s">
        <v>3023</v>
      </c>
      <c r="D873" s="4" t="s">
        <v>1579</v>
      </c>
      <c r="E873">
        <v>20</v>
      </c>
      <c r="F873">
        <f t="shared" si="34"/>
        <v>4.6446818392940088E-3</v>
      </c>
    </row>
    <row r="874" spans="1:6" x14ac:dyDescent="0.55000000000000004">
      <c r="A874" t="s">
        <v>1269</v>
      </c>
      <c r="B874" s="4" t="s">
        <v>1269</v>
      </c>
      <c r="C874" s="4" t="s">
        <v>3024</v>
      </c>
      <c r="D874" s="4" t="s">
        <v>3024</v>
      </c>
      <c r="E874">
        <v>3850</v>
      </c>
      <c r="F874">
        <f t="shared" si="34"/>
        <v>0.89410125406409657</v>
      </c>
    </row>
    <row r="875" spans="1:6" x14ac:dyDescent="0.55000000000000004">
      <c r="A875" t="s">
        <v>1269</v>
      </c>
      <c r="B875" s="4" t="s">
        <v>1270</v>
      </c>
      <c r="C875" s="4" t="s">
        <v>1586</v>
      </c>
      <c r="D875" s="4" t="s">
        <v>3052</v>
      </c>
      <c r="E875">
        <v>6</v>
      </c>
      <c r="F875">
        <f t="shared" si="34"/>
        <v>1.3934045517882026E-3</v>
      </c>
    </row>
    <row r="876" spans="1:6" x14ac:dyDescent="0.55000000000000004">
      <c r="A876" t="s">
        <v>1269</v>
      </c>
      <c r="B876" s="4" t="s">
        <v>1272</v>
      </c>
      <c r="C876" s="4" t="s">
        <v>1588</v>
      </c>
      <c r="D876" s="4" t="s">
        <v>3120</v>
      </c>
      <c r="E876">
        <v>9</v>
      </c>
      <c r="F876">
        <f t="shared" si="34"/>
        <v>2.0901068276823038E-3</v>
      </c>
    </row>
    <row r="877" spans="1:6" x14ac:dyDescent="0.55000000000000004">
      <c r="A877" t="s">
        <v>1269</v>
      </c>
      <c r="B877" s="4" t="s">
        <v>1255</v>
      </c>
      <c r="C877" s="4" t="s">
        <v>3025</v>
      </c>
      <c r="D877" s="4" t="s">
        <v>1410</v>
      </c>
      <c r="E877">
        <v>1</v>
      </c>
      <c r="F877">
        <f t="shared" si="34"/>
        <v>2.3223409196470042E-4</v>
      </c>
    </row>
    <row r="878" spans="1:6" x14ac:dyDescent="0.55000000000000004">
      <c r="A878" t="s">
        <v>1269</v>
      </c>
      <c r="B878" s="4" t="s">
        <v>1296</v>
      </c>
      <c r="C878" s="4" t="s">
        <v>2476</v>
      </c>
      <c r="D878" s="4" t="s">
        <v>3246</v>
      </c>
      <c r="E878">
        <v>102</v>
      </c>
      <c r="F878">
        <f t="shared" si="34"/>
        <v>2.3687877380399444E-2</v>
      </c>
    </row>
    <row r="879" spans="1:6" x14ac:dyDescent="0.55000000000000004">
      <c r="A879" t="s">
        <v>1269</v>
      </c>
      <c r="B879" s="4" t="s">
        <v>1332</v>
      </c>
      <c r="C879" s="4" t="s">
        <v>3026</v>
      </c>
      <c r="D879" s="4" t="s">
        <v>3686</v>
      </c>
      <c r="E879">
        <v>40</v>
      </c>
      <c r="F879">
        <f t="shared" si="34"/>
        <v>9.2893636785880175E-3</v>
      </c>
    </row>
    <row r="880" spans="1:6" x14ac:dyDescent="0.55000000000000004">
      <c r="A880" t="s">
        <v>1270</v>
      </c>
      <c r="B880" s="4" t="s">
        <v>1282</v>
      </c>
      <c r="C880" s="4" t="s">
        <v>3027</v>
      </c>
      <c r="D880" s="4" t="s">
        <v>1763</v>
      </c>
      <c r="E880">
        <v>2</v>
      </c>
      <c r="F880">
        <f t="shared" ref="F880:F915" si="35">E880/SUM($E$880:$E$915)</f>
        <v>1.4036072706856621E-4</v>
      </c>
    </row>
    <row r="881" spans="1:6" x14ac:dyDescent="0.55000000000000004">
      <c r="A881" t="s">
        <v>1270</v>
      </c>
      <c r="B881" s="4" t="s">
        <v>1300</v>
      </c>
      <c r="C881" s="4" t="s">
        <v>3028</v>
      </c>
      <c r="D881" s="4" t="s">
        <v>1649</v>
      </c>
      <c r="E881">
        <v>1</v>
      </c>
      <c r="F881">
        <f t="shared" si="35"/>
        <v>7.0180363534283103E-5</v>
      </c>
    </row>
    <row r="882" spans="1:6" x14ac:dyDescent="0.55000000000000004">
      <c r="A882" t="s">
        <v>1270</v>
      </c>
      <c r="B882" s="4" t="s">
        <v>1284</v>
      </c>
      <c r="C882" s="4" t="s">
        <v>3029</v>
      </c>
      <c r="D882" s="4" t="s">
        <v>1929</v>
      </c>
      <c r="E882">
        <v>12</v>
      </c>
      <c r="F882">
        <f t="shared" si="35"/>
        <v>8.4216436241139729E-4</v>
      </c>
    </row>
    <row r="883" spans="1:6" x14ac:dyDescent="0.55000000000000004">
      <c r="A883" t="s">
        <v>1270</v>
      </c>
      <c r="B883" s="4" t="s">
        <v>1313</v>
      </c>
      <c r="C883" s="4" t="s">
        <v>3030</v>
      </c>
      <c r="D883" s="4" t="s">
        <v>3687</v>
      </c>
      <c r="E883">
        <v>3</v>
      </c>
      <c r="F883">
        <f t="shared" si="35"/>
        <v>2.1054109060284932E-4</v>
      </c>
    </row>
    <row r="884" spans="1:6" x14ac:dyDescent="0.55000000000000004">
      <c r="A884" t="s">
        <v>1270</v>
      </c>
      <c r="B884" s="4" t="s">
        <v>1285</v>
      </c>
      <c r="C884" s="4" t="s">
        <v>3031</v>
      </c>
      <c r="D884" s="4" t="s">
        <v>1968</v>
      </c>
      <c r="E884">
        <v>9</v>
      </c>
      <c r="F884">
        <f t="shared" si="35"/>
        <v>6.3162327180854799E-4</v>
      </c>
    </row>
    <row r="885" spans="1:6" x14ac:dyDescent="0.55000000000000004">
      <c r="A885" t="s">
        <v>1270</v>
      </c>
      <c r="B885" s="4" t="s">
        <v>1286</v>
      </c>
      <c r="C885" s="4" t="s">
        <v>3032</v>
      </c>
      <c r="D885" s="4" t="s">
        <v>2006</v>
      </c>
      <c r="E885">
        <v>23</v>
      </c>
      <c r="F885">
        <f t="shared" si="35"/>
        <v>1.6141483612885114E-3</v>
      </c>
    </row>
    <row r="886" spans="1:6" x14ac:dyDescent="0.55000000000000004">
      <c r="A886" t="s">
        <v>1270</v>
      </c>
      <c r="B886" s="4" t="s">
        <v>1333</v>
      </c>
      <c r="C886" s="4" t="s">
        <v>3033</v>
      </c>
      <c r="D886" s="4" t="s">
        <v>2079</v>
      </c>
      <c r="E886">
        <v>4</v>
      </c>
      <c r="F886">
        <f t="shared" si="35"/>
        <v>2.8072145413713241E-4</v>
      </c>
    </row>
    <row r="887" spans="1:6" x14ac:dyDescent="0.55000000000000004">
      <c r="A887" t="s">
        <v>1270</v>
      </c>
      <c r="B887" s="4" t="s">
        <v>1287</v>
      </c>
      <c r="C887" s="4" t="s">
        <v>3034</v>
      </c>
      <c r="D887" s="4" t="s">
        <v>2043</v>
      </c>
      <c r="E887">
        <v>16</v>
      </c>
      <c r="F887">
        <f t="shared" si="35"/>
        <v>1.1228858165485296E-3</v>
      </c>
    </row>
    <row r="888" spans="1:6" x14ac:dyDescent="0.55000000000000004">
      <c r="A888" t="s">
        <v>1270</v>
      </c>
      <c r="B888" s="4" t="s">
        <v>1256</v>
      </c>
      <c r="C888" s="4" t="s">
        <v>3035</v>
      </c>
      <c r="D888" s="4" t="s">
        <v>1430</v>
      </c>
      <c r="E888">
        <v>5</v>
      </c>
      <c r="F888">
        <f t="shared" si="35"/>
        <v>3.5090181767141553E-4</v>
      </c>
    </row>
    <row r="889" spans="1:6" x14ac:dyDescent="0.55000000000000004">
      <c r="A889" t="s">
        <v>1270</v>
      </c>
      <c r="B889" s="4" t="s">
        <v>1290</v>
      </c>
      <c r="C889" s="4" t="s">
        <v>3036</v>
      </c>
      <c r="D889" s="4" t="s">
        <v>2144</v>
      </c>
      <c r="E889">
        <v>2</v>
      </c>
      <c r="F889">
        <f t="shared" si="35"/>
        <v>1.4036072706856621E-4</v>
      </c>
    </row>
    <row r="890" spans="1:6" x14ac:dyDescent="0.55000000000000004">
      <c r="A890" t="s">
        <v>1270</v>
      </c>
      <c r="B890" s="4" t="s">
        <v>1334</v>
      </c>
      <c r="C890" s="4" t="s">
        <v>3037</v>
      </c>
      <c r="D890" s="4" t="s">
        <v>3688</v>
      </c>
      <c r="E890">
        <v>2</v>
      </c>
      <c r="F890">
        <f t="shared" si="35"/>
        <v>1.4036072706856621E-4</v>
      </c>
    </row>
    <row r="891" spans="1:6" x14ac:dyDescent="0.55000000000000004">
      <c r="A891" t="s">
        <v>1270</v>
      </c>
      <c r="B891" s="4" t="s">
        <v>1259</v>
      </c>
      <c r="C891" s="4" t="s">
        <v>3038</v>
      </c>
      <c r="D891" s="4" t="s">
        <v>1481</v>
      </c>
      <c r="E891">
        <v>13</v>
      </c>
      <c r="F891">
        <f t="shared" si="35"/>
        <v>9.1234472594568035E-4</v>
      </c>
    </row>
    <row r="892" spans="1:6" x14ac:dyDescent="0.55000000000000004">
      <c r="A892" t="s">
        <v>1270</v>
      </c>
      <c r="B892" s="4" t="s">
        <v>1260</v>
      </c>
      <c r="C892" s="4" t="s">
        <v>3039</v>
      </c>
      <c r="D892" s="4" t="s">
        <v>1496</v>
      </c>
      <c r="E892">
        <v>111</v>
      </c>
      <c r="F892">
        <f t="shared" si="35"/>
        <v>7.7900203523054252E-3</v>
      </c>
    </row>
    <row r="893" spans="1:6" x14ac:dyDescent="0.55000000000000004">
      <c r="A893" t="s">
        <v>1270</v>
      </c>
      <c r="B893" s="4" t="s">
        <v>1392</v>
      </c>
      <c r="C893" s="4" t="s">
        <v>3040</v>
      </c>
      <c r="D893" s="4" t="s">
        <v>3689</v>
      </c>
      <c r="E893">
        <v>1</v>
      </c>
      <c r="F893">
        <f t="shared" si="35"/>
        <v>7.0180363534283103E-5</v>
      </c>
    </row>
    <row r="894" spans="1:6" x14ac:dyDescent="0.55000000000000004">
      <c r="A894" t="s">
        <v>1270</v>
      </c>
      <c r="B894" s="4" t="s">
        <v>1261</v>
      </c>
      <c r="C894" s="4" t="s">
        <v>3041</v>
      </c>
      <c r="D894" s="4" t="s">
        <v>1510</v>
      </c>
      <c r="E894">
        <v>78</v>
      </c>
      <c r="F894">
        <f t="shared" si="35"/>
        <v>5.4740683556740825E-3</v>
      </c>
    </row>
    <row r="895" spans="1:6" x14ac:dyDescent="0.55000000000000004">
      <c r="A895" t="s">
        <v>1270</v>
      </c>
      <c r="B895" s="4" t="s">
        <v>1308</v>
      </c>
      <c r="C895" s="4" t="s">
        <v>3042</v>
      </c>
      <c r="D895" s="4" t="s">
        <v>2379</v>
      </c>
      <c r="E895">
        <v>2</v>
      </c>
      <c r="F895">
        <f t="shared" si="35"/>
        <v>1.4036072706856621E-4</v>
      </c>
    </row>
    <row r="896" spans="1:6" x14ac:dyDescent="0.55000000000000004">
      <c r="A896" t="s">
        <v>1270</v>
      </c>
      <c r="B896" s="4" t="s">
        <v>1325</v>
      </c>
      <c r="C896" s="4" t="s">
        <v>3043</v>
      </c>
      <c r="D896" s="4" t="s">
        <v>3690</v>
      </c>
      <c r="E896">
        <v>1</v>
      </c>
      <c r="F896">
        <f t="shared" si="35"/>
        <v>7.0180363534283103E-5</v>
      </c>
    </row>
    <row r="897" spans="1:6" x14ac:dyDescent="0.55000000000000004">
      <c r="A897" t="s">
        <v>1270</v>
      </c>
      <c r="B897" s="4" t="s">
        <v>1263</v>
      </c>
      <c r="C897" s="4" t="s">
        <v>3044</v>
      </c>
      <c r="D897" s="4" t="s">
        <v>1535</v>
      </c>
      <c r="E897">
        <v>55</v>
      </c>
      <c r="F897">
        <f t="shared" si="35"/>
        <v>3.8599199943855711E-3</v>
      </c>
    </row>
    <row r="898" spans="1:6" x14ac:dyDescent="0.55000000000000004">
      <c r="A898" t="s">
        <v>1270</v>
      </c>
      <c r="B898" s="4" t="s">
        <v>1264</v>
      </c>
      <c r="C898" s="4" t="s">
        <v>3045</v>
      </c>
      <c r="D898" s="4" t="s">
        <v>1546</v>
      </c>
      <c r="E898">
        <v>7</v>
      </c>
      <c r="F898">
        <f t="shared" si="35"/>
        <v>4.9126254473998176E-4</v>
      </c>
    </row>
    <row r="899" spans="1:6" x14ac:dyDescent="0.55000000000000004">
      <c r="A899" t="s">
        <v>1270</v>
      </c>
      <c r="B899" s="4" t="s">
        <v>1309</v>
      </c>
      <c r="C899" s="4" t="s">
        <v>3046</v>
      </c>
      <c r="D899" s="4" t="s">
        <v>2421</v>
      </c>
      <c r="E899">
        <v>22</v>
      </c>
      <c r="F899">
        <f t="shared" si="35"/>
        <v>1.5439679977542285E-3</v>
      </c>
    </row>
    <row r="900" spans="1:6" x14ac:dyDescent="0.55000000000000004">
      <c r="A900" t="s">
        <v>1270</v>
      </c>
      <c r="B900" s="4" t="s">
        <v>1293</v>
      </c>
      <c r="C900" s="4" t="s">
        <v>3047</v>
      </c>
      <c r="D900" s="4" t="s">
        <v>3691</v>
      </c>
      <c r="E900">
        <v>3</v>
      </c>
      <c r="F900">
        <f t="shared" si="35"/>
        <v>2.1054109060284932E-4</v>
      </c>
    </row>
    <row r="901" spans="1:6" x14ac:dyDescent="0.55000000000000004">
      <c r="A901" t="s">
        <v>1270</v>
      </c>
      <c r="B901" s="4" t="s">
        <v>1265</v>
      </c>
      <c r="C901" s="4" t="s">
        <v>3048</v>
      </c>
      <c r="D901" s="4" t="s">
        <v>1556</v>
      </c>
      <c r="E901">
        <v>31</v>
      </c>
      <c r="F901">
        <f t="shared" si="35"/>
        <v>2.1755912695627763E-3</v>
      </c>
    </row>
    <row r="902" spans="1:6" x14ac:dyDescent="0.55000000000000004">
      <c r="A902" t="s">
        <v>1270</v>
      </c>
      <c r="B902" s="4" t="s">
        <v>1266</v>
      </c>
      <c r="C902" s="4" t="s">
        <v>3049</v>
      </c>
      <c r="D902" s="4" t="s">
        <v>1565</v>
      </c>
      <c r="E902">
        <v>148</v>
      </c>
      <c r="F902">
        <f t="shared" si="35"/>
        <v>1.03866938030739E-2</v>
      </c>
    </row>
    <row r="903" spans="1:6" x14ac:dyDescent="0.55000000000000004">
      <c r="A903" t="s">
        <v>1270</v>
      </c>
      <c r="B903" s="4" t="s">
        <v>1267</v>
      </c>
      <c r="C903" s="4" t="s">
        <v>3050</v>
      </c>
      <c r="D903" s="4" t="s">
        <v>1573</v>
      </c>
      <c r="E903">
        <v>23</v>
      </c>
      <c r="F903">
        <f t="shared" si="35"/>
        <v>1.6141483612885114E-3</v>
      </c>
    </row>
    <row r="904" spans="1:6" x14ac:dyDescent="0.55000000000000004">
      <c r="A904" t="s">
        <v>1270</v>
      </c>
      <c r="B904" s="4" t="s">
        <v>1268</v>
      </c>
      <c r="C904" s="4" t="s">
        <v>3051</v>
      </c>
      <c r="D904" s="4" t="s">
        <v>1580</v>
      </c>
      <c r="E904">
        <v>445</v>
      </c>
      <c r="F904">
        <f t="shared" si="35"/>
        <v>3.1230261772755983E-2</v>
      </c>
    </row>
    <row r="905" spans="1:6" x14ac:dyDescent="0.55000000000000004">
      <c r="A905" t="s">
        <v>1270</v>
      </c>
      <c r="B905" s="4" t="s">
        <v>1269</v>
      </c>
      <c r="C905" s="4" t="s">
        <v>3052</v>
      </c>
      <c r="D905" s="4" t="s">
        <v>1586</v>
      </c>
      <c r="E905">
        <v>44</v>
      </c>
      <c r="F905">
        <f t="shared" si="35"/>
        <v>3.0879359955084569E-3</v>
      </c>
    </row>
    <row r="906" spans="1:6" x14ac:dyDescent="0.55000000000000004">
      <c r="A906" t="s">
        <v>1270</v>
      </c>
      <c r="B906" s="4" t="s">
        <v>1270</v>
      </c>
      <c r="C906" s="4" t="s">
        <v>3053</v>
      </c>
      <c r="D906" s="4" t="s">
        <v>3053</v>
      </c>
      <c r="E906">
        <v>13060</v>
      </c>
      <c r="F906">
        <f t="shared" si="35"/>
        <v>0.9165555477577374</v>
      </c>
    </row>
    <row r="907" spans="1:6" x14ac:dyDescent="0.55000000000000004">
      <c r="A907" t="s">
        <v>1270</v>
      </c>
      <c r="B907" s="4" t="s">
        <v>1272</v>
      </c>
      <c r="C907" s="4" t="s">
        <v>1593</v>
      </c>
      <c r="D907" s="4" t="s">
        <v>3121</v>
      </c>
      <c r="E907">
        <v>28</v>
      </c>
      <c r="F907">
        <f t="shared" si="35"/>
        <v>1.965050178959927E-3</v>
      </c>
    </row>
    <row r="908" spans="1:6" x14ac:dyDescent="0.55000000000000004">
      <c r="A908" t="s">
        <v>1270</v>
      </c>
      <c r="B908" s="4" t="s">
        <v>1315</v>
      </c>
      <c r="C908" s="4" t="s">
        <v>2480</v>
      </c>
      <c r="D908" s="4" t="s">
        <v>3147</v>
      </c>
      <c r="E908">
        <v>2</v>
      </c>
      <c r="F908">
        <f t="shared" si="35"/>
        <v>1.4036072706856621E-4</v>
      </c>
    </row>
    <row r="909" spans="1:6" x14ac:dyDescent="0.55000000000000004">
      <c r="A909" t="s">
        <v>1270</v>
      </c>
      <c r="B909" s="4" t="s">
        <v>1273</v>
      </c>
      <c r="C909" s="4" t="s">
        <v>1594</v>
      </c>
      <c r="D909" s="4" t="s">
        <v>3183</v>
      </c>
      <c r="E909">
        <v>30</v>
      </c>
      <c r="F909">
        <f t="shared" si="35"/>
        <v>2.1054109060284934E-3</v>
      </c>
    </row>
    <row r="910" spans="1:6" x14ac:dyDescent="0.55000000000000004">
      <c r="A910" t="s">
        <v>1270</v>
      </c>
      <c r="B910" s="4" t="s">
        <v>1255</v>
      </c>
      <c r="C910" s="4" t="s">
        <v>3054</v>
      </c>
      <c r="D910" s="4" t="s">
        <v>1411</v>
      </c>
      <c r="E910">
        <v>17</v>
      </c>
      <c r="F910">
        <f t="shared" si="35"/>
        <v>1.1930661800828128E-3</v>
      </c>
    </row>
    <row r="911" spans="1:6" x14ac:dyDescent="0.55000000000000004">
      <c r="A911" t="s">
        <v>1270</v>
      </c>
      <c r="B911" s="4" t="s">
        <v>1296</v>
      </c>
      <c r="C911" s="4" t="s">
        <v>2482</v>
      </c>
      <c r="D911" s="4" t="s">
        <v>3247</v>
      </c>
      <c r="E911">
        <v>44</v>
      </c>
      <c r="F911">
        <f t="shared" si="35"/>
        <v>3.0879359955084569E-3</v>
      </c>
    </row>
    <row r="912" spans="1:6" x14ac:dyDescent="0.55000000000000004">
      <c r="A912" t="s">
        <v>1270</v>
      </c>
      <c r="B912" s="4" t="s">
        <v>1274</v>
      </c>
      <c r="C912" s="4" t="s">
        <v>1595</v>
      </c>
      <c r="D912" s="4" t="s">
        <v>3277</v>
      </c>
      <c r="E912">
        <v>1</v>
      </c>
      <c r="F912">
        <f t="shared" si="35"/>
        <v>7.0180363534283103E-5</v>
      </c>
    </row>
    <row r="913" spans="1:6" x14ac:dyDescent="0.55000000000000004">
      <c r="A913" t="s">
        <v>1270</v>
      </c>
      <c r="B913" s="4" t="s">
        <v>1326</v>
      </c>
      <c r="C913" s="4" t="s">
        <v>2483</v>
      </c>
      <c r="D913" s="4" t="s">
        <v>3692</v>
      </c>
      <c r="E913">
        <v>1</v>
      </c>
      <c r="F913">
        <f t="shared" si="35"/>
        <v>7.0180363534283103E-5</v>
      </c>
    </row>
    <row r="914" spans="1:6" x14ac:dyDescent="0.55000000000000004">
      <c r="A914" t="s">
        <v>1270</v>
      </c>
      <c r="B914" s="4" t="s">
        <v>1328</v>
      </c>
      <c r="C914" s="4" t="s">
        <v>3055</v>
      </c>
      <c r="D914" s="4" t="s">
        <v>3693</v>
      </c>
      <c r="E914">
        <v>1</v>
      </c>
      <c r="F914">
        <f t="shared" si="35"/>
        <v>7.0180363534283103E-5</v>
      </c>
    </row>
    <row r="915" spans="1:6" x14ac:dyDescent="0.55000000000000004">
      <c r="A915" t="s">
        <v>1270</v>
      </c>
      <c r="B915" s="4" t="s">
        <v>1358</v>
      </c>
      <c r="C915" s="4" t="s">
        <v>3056</v>
      </c>
      <c r="D915" s="4" t="s">
        <v>3694</v>
      </c>
      <c r="E915">
        <v>2</v>
      </c>
      <c r="F915">
        <f t="shared" si="35"/>
        <v>1.4036072706856621E-4</v>
      </c>
    </row>
    <row r="916" spans="1:6" x14ac:dyDescent="0.55000000000000004">
      <c r="A916" t="s">
        <v>1271</v>
      </c>
      <c r="B916" s="4" t="s">
        <v>1607</v>
      </c>
      <c r="C916" s="4" t="s">
        <v>3057</v>
      </c>
      <c r="D916" s="4" t="s">
        <v>3695</v>
      </c>
      <c r="E916">
        <v>1</v>
      </c>
      <c r="F916">
        <f t="shared" ref="F916:F948" si="36">E916/SUM($E$916:$E$948)</f>
        <v>2.5621316935690495E-4</v>
      </c>
    </row>
    <row r="917" spans="1:6" x14ac:dyDescent="0.55000000000000004">
      <c r="A917" t="s">
        <v>1271</v>
      </c>
      <c r="B917" s="4" t="s">
        <v>1299</v>
      </c>
      <c r="C917" s="4" t="s">
        <v>3058</v>
      </c>
      <c r="D917" s="4" t="s">
        <v>1807</v>
      </c>
      <c r="E917">
        <v>24</v>
      </c>
      <c r="F917">
        <f t="shared" si="36"/>
        <v>6.1491160645657187E-3</v>
      </c>
    </row>
    <row r="918" spans="1:6" x14ac:dyDescent="0.55000000000000004">
      <c r="A918" t="s">
        <v>1271</v>
      </c>
      <c r="B918" s="4" t="s">
        <v>1300</v>
      </c>
      <c r="C918" s="4" t="s">
        <v>3059</v>
      </c>
      <c r="D918" s="4" t="s">
        <v>1650</v>
      </c>
      <c r="E918">
        <v>1</v>
      </c>
      <c r="F918">
        <f t="shared" si="36"/>
        <v>2.5621316935690495E-4</v>
      </c>
    </row>
    <row r="919" spans="1:6" x14ac:dyDescent="0.55000000000000004">
      <c r="A919" t="s">
        <v>1271</v>
      </c>
      <c r="B919" s="4" t="s">
        <v>1317</v>
      </c>
      <c r="C919" s="4" t="s">
        <v>3060</v>
      </c>
      <c r="D919" s="4" t="s">
        <v>1849</v>
      </c>
      <c r="E919">
        <v>18</v>
      </c>
      <c r="F919">
        <f t="shared" si="36"/>
        <v>4.6118370484242886E-3</v>
      </c>
    </row>
    <row r="920" spans="1:6" x14ac:dyDescent="0.55000000000000004">
      <c r="A920" t="s">
        <v>1271</v>
      </c>
      <c r="B920" s="4" t="s">
        <v>1284</v>
      </c>
      <c r="C920" s="4" t="s">
        <v>3061</v>
      </c>
      <c r="D920" s="4" t="s">
        <v>1930</v>
      </c>
      <c r="E920">
        <v>9</v>
      </c>
      <c r="F920">
        <f t="shared" si="36"/>
        <v>2.3059185242121443E-3</v>
      </c>
    </row>
    <row r="921" spans="1:6" x14ac:dyDescent="0.55000000000000004">
      <c r="A921" t="s">
        <v>1271</v>
      </c>
      <c r="B921" s="4" t="s">
        <v>1393</v>
      </c>
      <c r="C921" s="4" t="s">
        <v>3062</v>
      </c>
      <c r="D921" s="4" t="s">
        <v>3696</v>
      </c>
      <c r="E921">
        <v>1</v>
      </c>
      <c r="F921">
        <f t="shared" si="36"/>
        <v>2.5621316935690495E-4</v>
      </c>
    </row>
    <row r="922" spans="1:6" x14ac:dyDescent="0.55000000000000004">
      <c r="A922" t="s">
        <v>1271</v>
      </c>
      <c r="B922" s="4" t="s">
        <v>1286</v>
      </c>
      <c r="C922" s="4" t="s">
        <v>3063</v>
      </c>
      <c r="D922" s="4" t="s">
        <v>2007</v>
      </c>
      <c r="E922">
        <v>4</v>
      </c>
      <c r="F922">
        <f t="shared" si="36"/>
        <v>1.0248526774276198E-3</v>
      </c>
    </row>
    <row r="923" spans="1:6" x14ac:dyDescent="0.55000000000000004">
      <c r="A923" t="s">
        <v>1271</v>
      </c>
      <c r="B923" s="4" t="s">
        <v>1256</v>
      </c>
      <c r="C923" s="4" t="s">
        <v>3064</v>
      </c>
      <c r="D923" s="4" t="s">
        <v>1431</v>
      </c>
      <c r="E923">
        <v>36</v>
      </c>
      <c r="F923">
        <f t="shared" si="36"/>
        <v>9.2236740968485772E-3</v>
      </c>
    </row>
    <row r="924" spans="1:6" x14ac:dyDescent="0.55000000000000004">
      <c r="A924" t="s">
        <v>1271</v>
      </c>
      <c r="B924" s="4" t="s">
        <v>1359</v>
      </c>
      <c r="C924" s="4" t="s">
        <v>3065</v>
      </c>
      <c r="D924" s="4" t="s">
        <v>3697</v>
      </c>
      <c r="E924">
        <v>4</v>
      </c>
      <c r="F924">
        <f t="shared" si="36"/>
        <v>1.0248526774276198E-3</v>
      </c>
    </row>
    <row r="925" spans="1:6" x14ac:dyDescent="0.55000000000000004">
      <c r="A925" t="s">
        <v>1271</v>
      </c>
      <c r="B925" s="4" t="s">
        <v>1303</v>
      </c>
      <c r="C925" s="4" t="s">
        <v>3066</v>
      </c>
      <c r="D925" s="4" t="s">
        <v>3698</v>
      </c>
      <c r="E925">
        <v>1</v>
      </c>
      <c r="F925">
        <f t="shared" si="36"/>
        <v>2.5621316935690495E-4</v>
      </c>
    </row>
    <row r="926" spans="1:6" x14ac:dyDescent="0.55000000000000004">
      <c r="A926" t="s">
        <v>1271</v>
      </c>
      <c r="B926" s="4" t="s">
        <v>1289</v>
      </c>
      <c r="C926" s="4" t="s">
        <v>3067</v>
      </c>
      <c r="D926" s="4" t="s">
        <v>3699</v>
      </c>
      <c r="E926">
        <v>7</v>
      </c>
      <c r="F926">
        <f t="shared" si="36"/>
        <v>1.7934921854983346E-3</v>
      </c>
    </row>
    <row r="927" spans="1:6" x14ac:dyDescent="0.55000000000000004">
      <c r="A927" t="s">
        <v>1271</v>
      </c>
      <c r="B927" s="4" t="s">
        <v>1304</v>
      </c>
      <c r="C927" s="4" t="s">
        <v>3068</v>
      </c>
      <c r="D927" s="4" t="s">
        <v>1696</v>
      </c>
      <c r="E927">
        <v>3</v>
      </c>
      <c r="F927">
        <f t="shared" si="36"/>
        <v>7.6863950807071484E-4</v>
      </c>
    </row>
    <row r="928" spans="1:6" x14ac:dyDescent="0.55000000000000004">
      <c r="A928" t="s">
        <v>1271</v>
      </c>
      <c r="B928" s="4" t="s">
        <v>1613</v>
      </c>
      <c r="C928" s="4" t="s">
        <v>3069</v>
      </c>
      <c r="D928" s="4" t="s">
        <v>3700</v>
      </c>
      <c r="E928">
        <v>1</v>
      </c>
      <c r="F928">
        <f t="shared" si="36"/>
        <v>2.5621316935690495E-4</v>
      </c>
    </row>
    <row r="929" spans="1:6" x14ac:dyDescent="0.55000000000000004">
      <c r="A929" t="s">
        <v>1271</v>
      </c>
      <c r="B929" s="4" t="s">
        <v>1305</v>
      </c>
      <c r="C929" s="4" t="s">
        <v>3070</v>
      </c>
      <c r="D929" s="4" t="s">
        <v>2177</v>
      </c>
      <c r="E929">
        <v>9</v>
      </c>
      <c r="F929">
        <f t="shared" si="36"/>
        <v>2.3059185242121443E-3</v>
      </c>
    </row>
    <row r="930" spans="1:6" x14ac:dyDescent="0.55000000000000004">
      <c r="A930" t="s">
        <v>1271</v>
      </c>
      <c r="B930" s="4" t="s">
        <v>1306</v>
      </c>
      <c r="C930" s="4" t="s">
        <v>3071</v>
      </c>
      <c r="D930" s="4" t="s">
        <v>2208</v>
      </c>
      <c r="E930">
        <v>4</v>
      </c>
      <c r="F930">
        <f t="shared" si="36"/>
        <v>1.0248526774276198E-3</v>
      </c>
    </row>
    <row r="931" spans="1:6" x14ac:dyDescent="0.55000000000000004">
      <c r="A931" t="s">
        <v>1271</v>
      </c>
      <c r="B931" s="4" t="s">
        <v>1321</v>
      </c>
      <c r="C931" s="4" t="s">
        <v>3072</v>
      </c>
      <c r="D931" s="4" t="s">
        <v>2262</v>
      </c>
      <c r="E931">
        <v>1</v>
      </c>
      <c r="F931">
        <f t="shared" si="36"/>
        <v>2.5621316935690495E-4</v>
      </c>
    </row>
    <row r="932" spans="1:6" x14ac:dyDescent="0.55000000000000004">
      <c r="A932" t="s">
        <v>1271</v>
      </c>
      <c r="B932" s="4" t="s">
        <v>1307</v>
      </c>
      <c r="C932" s="4" t="s">
        <v>3073</v>
      </c>
      <c r="D932" s="4" t="s">
        <v>2289</v>
      </c>
      <c r="E932">
        <v>3</v>
      </c>
      <c r="F932">
        <f t="shared" si="36"/>
        <v>7.6863950807071484E-4</v>
      </c>
    </row>
    <row r="933" spans="1:6" x14ac:dyDescent="0.55000000000000004">
      <c r="A933" t="s">
        <v>1271</v>
      </c>
      <c r="B933" s="4" t="s">
        <v>1291</v>
      </c>
      <c r="C933" s="4" t="s">
        <v>3074</v>
      </c>
      <c r="D933" s="4" t="s">
        <v>2349</v>
      </c>
      <c r="E933">
        <v>9</v>
      </c>
      <c r="F933">
        <f t="shared" si="36"/>
        <v>2.3059185242121443E-3</v>
      </c>
    </row>
    <row r="934" spans="1:6" x14ac:dyDescent="0.55000000000000004">
      <c r="A934" t="s">
        <v>1271</v>
      </c>
      <c r="B934" s="4" t="s">
        <v>1261</v>
      </c>
      <c r="C934" s="4" t="s">
        <v>3075</v>
      </c>
      <c r="D934" s="4" t="s">
        <v>1511</v>
      </c>
      <c r="E934">
        <v>24</v>
      </c>
      <c r="F934">
        <f t="shared" si="36"/>
        <v>6.1491160645657187E-3</v>
      </c>
    </row>
    <row r="935" spans="1:6" x14ac:dyDescent="0.55000000000000004">
      <c r="A935" t="s">
        <v>1271</v>
      </c>
      <c r="B935" s="4" t="s">
        <v>1262</v>
      </c>
      <c r="C935" s="4" t="s">
        <v>3076</v>
      </c>
      <c r="D935" s="4" t="s">
        <v>1524</v>
      </c>
      <c r="E935">
        <v>6</v>
      </c>
      <c r="F935">
        <f t="shared" si="36"/>
        <v>1.5372790161414297E-3</v>
      </c>
    </row>
    <row r="936" spans="1:6" x14ac:dyDescent="0.55000000000000004">
      <c r="A936" t="s">
        <v>1271</v>
      </c>
      <c r="B936" s="4" t="s">
        <v>1263</v>
      </c>
      <c r="C936" s="4" t="s">
        <v>3077</v>
      </c>
      <c r="D936" s="4" t="s">
        <v>1536</v>
      </c>
      <c r="E936">
        <v>4</v>
      </c>
      <c r="F936">
        <f t="shared" si="36"/>
        <v>1.0248526774276198E-3</v>
      </c>
    </row>
    <row r="937" spans="1:6" x14ac:dyDescent="0.55000000000000004">
      <c r="A937" t="s">
        <v>1271</v>
      </c>
      <c r="B937" s="4" t="s">
        <v>1309</v>
      </c>
      <c r="C937" s="4" t="s">
        <v>3078</v>
      </c>
      <c r="D937" s="4" t="s">
        <v>2422</v>
      </c>
      <c r="E937">
        <v>15</v>
      </c>
      <c r="F937">
        <f t="shared" si="36"/>
        <v>3.843197540353574E-3</v>
      </c>
    </row>
    <row r="938" spans="1:6" x14ac:dyDescent="0.55000000000000004">
      <c r="A938" t="s">
        <v>1271</v>
      </c>
      <c r="B938" s="4" t="s">
        <v>1336</v>
      </c>
      <c r="C938" s="4" t="s">
        <v>3079</v>
      </c>
      <c r="D938" s="4" t="s">
        <v>3701</v>
      </c>
      <c r="E938">
        <v>1</v>
      </c>
      <c r="F938">
        <f t="shared" si="36"/>
        <v>2.5621316935690495E-4</v>
      </c>
    </row>
    <row r="939" spans="1:6" x14ac:dyDescent="0.55000000000000004">
      <c r="A939" t="s">
        <v>1271</v>
      </c>
      <c r="B939" s="4" t="s">
        <v>1266</v>
      </c>
      <c r="C939" s="4" t="s">
        <v>3080</v>
      </c>
      <c r="D939" s="4" t="s">
        <v>1566</v>
      </c>
      <c r="E939">
        <v>24</v>
      </c>
      <c r="F939">
        <f t="shared" si="36"/>
        <v>6.1491160645657187E-3</v>
      </c>
    </row>
    <row r="940" spans="1:6" x14ac:dyDescent="0.55000000000000004">
      <c r="A940" t="s">
        <v>1271</v>
      </c>
      <c r="B940" s="4" t="s">
        <v>1267</v>
      </c>
      <c r="C940" s="4" t="s">
        <v>3081</v>
      </c>
      <c r="D940" s="4" t="s">
        <v>1574</v>
      </c>
      <c r="E940">
        <v>1</v>
      </c>
      <c r="F940">
        <f t="shared" si="36"/>
        <v>2.5621316935690495E-4</v>
      </c>
    </row>
    <row r="941" spans="1:6" x14ac:dyDescent="0.55000000000000004">
      <c r="A941" t="s">
        <v>1271</v>
      </c>
      <c r="B941" s="4" t="s">
        <v>1268</v>
      </c>
      <c r="C941" s="4" t="s">
        <v>3082</v>
      </c>
      <c r="D941" s="4" t="s">
        <v>1581</v>
      </c>
      <c r="E941">
        <v>27</v>
      </c>
      <c r="F941">
        <f t="shared" si="36"/>
        <v>6.9177555726364333E-3</v>
      </c>
    </row>
    <row r="942" spans="1:6" x14ac:dyDescent="0.55000000000000004">
      <c r="A942" t="s">
        <v>1271</v>
      </c>
      <c r="B942" s="4" t="s">
        <v>1271</v>
      </c>
      <c r="C942" s="4" t="s">
        <v>3083</v>
      </c>
      <c r="D942" s="4" t="s">
        <v>3083</v>
      </c>
      <c r="E942">
        <v>3571</v>
      </c>
      <c r="F942">
        <f t="shared" si="36"/>
        <v>0.91493722777350761</v>
      </c>
    </row>
    <row r="943" spans="1:6" x14ac:dyDescent="0.55000000000000004">
      <c r="A943" t="s">
        <v>1271</v>
      </c>
      <c r="B943" s="4" t="s">
        <v>1272</v>
      </c>
      <c r="C943" s="4" t="s">
        <v>1597</v>
      </c>
      <c r="D943" s="4" t="s">
        <v>3122</v>
      </c>
      <c r="E943">
        <v>83</v>
      </c>
      <c r="F943">
        <f t="shared" si="36"/>
        <v>2.1265693056623111E-2</v>
      </c>
    </row>
    <row r="944" spans="1:6" x14ac:dyDescent="0.55000000000000004">
      <c r="A944" t="s">
        <v>1271</v>
      </c>
      <c r="B944" s="4" t="s">
        <v>1315</v>
      </c>
      <c r="C944" s="4" t="s">
        <v>2486</v>
      </c>
      <c r="D944" s="4" t="s">
        <v>3702</v>
      </c>
      <c r="E944">
        <v>7</v>
      </c>
      <c r="F944">
        <f t="shared" si="36"/>
        <v>1.7934921854983346E-3</v>
      </c>
    </row>
    <row r="945" spans="1:6" x14ac:dyDescent="0.55000000000000004">
      <c r="A945" t="s">
        <v>1271</v>
      </c>
      <c r="B945" s="4" t="s">
        <v>1296</v>
      </c>
      <c r="C945" s="4" t="s">
        <v>2488</v>
      </c>
      <c r="D945" s="4" t="s">
        <v>3248</v>
      </c>
      <c r="E945">
        <v>1</v>
      </c>
      <c r="F945">
        <f t="shared" si="36"/>
        <v>2.5621316935690495E-4</v>
      </c>
    </row>
    <row r="946" spans="1:6" x14ac:dyDescent="0.55000000000000004">
      <c r="A946" t="s">
        <v>1271</v>
      </c>
      <c r="B946" s="4" t="s">
        <v>1318</v>
      </c>
      <c r="C946" s="4" t="s">
        <v>3084</v>
      </c>
      <c r="D946" s="4" t="s">
        <v>3703</v>
      </c>
      <c r="E946">
        <v>1</v>
      </c>
      <c r="F946">
        <f t="shared" si="36"/>
        <v>2.5621316935690495E-4</v>
      </c>
    </row>
    <row r="947" spans="1:6" x14ac:dyDescent="0.55000000000000004">
      <c r="A947" t="s">
        <v>1271</v>
      </c>
      <c r="B947" s="4" t="s">
        <v>1391</v>
      </c>
      <c r="C947" s="4" t="s">
        <v>3085</v>
      </c>
      <c r="D947" s="4" t="s">
        <v>3704</v>
      </c>
      <c r="E947">
        <v>1</v>
      </c>
      <c r="F947">
        <f t="shared" si="36"/>
        <v>2.5621316935690495E-4</v>
      </c>
    </row>
    <row r="948" spans="1:6" x14ac:dyDescent="0.55000000000000004">
      <c r="A948" t="s">
        <v>1271</v>
      </c>
      <c r="B948" s="4" t="s">
        <v>1327</v>
      </c>
      <c r="C948" s="4" t="s">
        <v>3086</v>
      </c>
      <c r="D948" s="4" t="s">
        <v>3705</v>
      </c>
      <c r="E948">
        <v>1</v>
      </c>
      <c r="F948">
        <f t="shared" si="36"/>
        <v>2.5621316935690495E-4</v>
      </c>
    </row>
    <row r="949" spans="1:6" x14ac:dyDescent="0.55000000000000004">
      <c r="A949" t="s">
        <v>1278</v>
      </c>
      <c r="B949" s="4" t="s">
        <v>1282</v>
      </c>
      <c r="C949" s="4" t="s">
        <v>3087</v>
      </c>
      <c r="D949" s="4" t="s">
        <v>1765</v>
      </c>
      <c r="E949">
        <v>6</v>
      </c>
      <c r="F949">
        <f t="shared" ref="F949:F980" si="37">E949/SUM($E$949:$E$997)</f>
        <v>5.5504162812210916E-4</v>
      </c>
    </row>
    <row r="950" spans="1:6" x14ac:dyDescent="0.55000000000000004">
      <c r="A950" t="s">
        <v>1278</v>
      </c>
      <c r="B950" s="4" t="s">
        <v>1386</v>
      </c>
      <c r="C950" s="4" t="s">
        <v>3088</v>
      </c>
      <c r="D950" s="4" t="s">
        <v>3706</v>
      </c>
      <c r="E950">
        <v>3</v>
      </c>
      <c r="F950">
        <f t="shared" si="37"/>
        <v>2.7752081406105458E-4</v>
      </c>
    </row>
    <row r="951" spans="1:6" x14ac:dyDescent="0.55000000000000004">
      <c r="A951" t="s">
        <v>1278</v>
      </c>
      <c r="B951" s="4" t="s">
        <v>1299</v>
      </c>
      <c r="C951" s="4" t="s">
        <v>3089</v>
      </c>
      <c r="D951" s="4" t="s">
        <v>1808</v>
      </c>
      <c r="E951">
        <v>7</v>
      </c>
      <c r="F951">
        <f t="shared" si="37"/>
        <v>6.4754856614246067E-4</v>
      </c>
    </row>
    <row r="952" spans="1:6" x14ac:dyDescent="0.55000000000000004">
      <c r="A952" t="s">
        <v>1278</v>
      </c>
      <c r="B952" s="4" t="s">
        <v>1283</v>
      </c>
      <c r="C952" s="4" t="s">
        <v>3090</v>
      </c>
      <c r="D952" s="4" t="s">
        <v>3707</v>
      </c>
      <c r="E952">
        <v>1</v>
      </c>
      <c r="F952">
        <f t="shared" si="37"/>
        <v>9.2506938020351523E-5</v>
      </c>
    </row>
    <row r="953" spans="1:6" x14ac:dyDescent="0.55000000000000004">
      <c r="A953" t="s">
        <v>1278</v>
      </c>
      <c r="B953" s="4" t="s">
        <v>1284</v>
      </c>
      <c r="C953" s="4" t="s">
        <v>3091</v>
      </c>
      <c r="D953" s="4" t="s">
        <v>1931</v>
      </c>
      <c r="E953">
        <v>64</v>
      </c>
      <c r="F953">
        <f t="shared" si="37"/>
        <v>5.9204440333024974E-3</v>
      </c>
    </row>
    <row r="954" spans="1:6" x14ac:dyDescent="0.55000000000000004">
      <c r="A954" t="s">
        <v>1278</v>
      </c>
      <c r="B954" s="4" t="s">
        <v>1285</v>
      </c>
      <c r="C954" s="4" t="s">
        <v>3092</v>
      </c>
      <c r="D954" s="4" t="s">
        <v>1970</v>
      </c>
      <c r="E954">
        <v>72</v>
      </c>
      <c r="F954">
        <f t="shared" si="37"/>
        <v>6.6604995374653095E-3</v>
      </c>
    </row>
    <row r="955" spans="1:6" x14ac:dyDescent="0.55000000000000004">
      <c r="A955" t="s">
        <v>1278</v>
      </c>
      <c r="B955" s="4" t="s">
        <v>1286</v>
      </c>
      <c r="C955" s="4" t="s">
        <v>3093</v>
      </c>
      <c r="D955" s="4" t="s">
        <v>2008</v>
      </c>
      <c r="E955">
        <v>95</v>
      </c>
      <c r="F955">
        <f t="shared" si="37"/>
        <v>8.7881591119333951E-3</v>
      </c>
    </row>
    <row r="956" spans="1:6" x14ac:dyDescent="0.55000000000000004">
      <c r="A956" t="s">
        <v>1278</v>
      </c>
      <c r="B956" s="4" t="s">
        <v>1333</v>
      </c>
      <c r="C956" s="4" t="s">
        <v>3094</v>
      </c>
      <c r="D956" s="4" t="s">
        <v>2081</v>
      </c>
      <c r="E956">
        <v>20</v>
      </c>
      <c r="F956">
        <f t="shared" si="37"/>
        <v>1.8501387604070306E-3</v>
      </c>
    </row>
    <row r="957" spans="1:6" x14ac:dyDescent="0.55000000000000004">
      <c r="A957" t="s">
        <v>1278</v>
      </c>
      <c r="B957" s="4" t="s">
        <v>1287</v>
      </c>
      <c r="C957" s="4" t="s">
        <v>3095</v>
      </c>
      <c r="D957" s="4" t="s">
        <v>2045</v>
      </c>
      <c r="E957">
        <v>14</v>
      </c>
      <c r="F957">
        <f t="shared" si="37"/>
        <v>1.2950971322849213E-3</v>
      </c>
    </row>
    <row r="958" spans="1:6" x14ac:dyDescent="0.55000000000000004">
      <c r="A958" t="s">
        <v>1278</v>
      </c>
      <c r="B958" s="4" t="s">
        <v>1257</v>
      </c>
      <c r="C958" s="4" t="s">
        <v>3096</v>
      </c>
      <c r="D958" s="4" t="s">
        <v>1450</v>
      </c>
      <c r="E958">
        <v>4</v>
      </c>
      <c r="F958">
        <f t="shared" si="37"/>
        <v>3.7002775208140609E-4</v>
      </c>
    </row>
    <row r="959" spans="1:6" x14ac:dyDescent="0.55000000000000004">
      <c r="A959" t="s">
        <v>1278</v>
      </c>
      <c r="B959" s="4" t="s">
        <v>1324</v>
      </c>
      <c r="C959" s="4" t="s">
        <v>3097</v>
      </c>
      <c r="D959" s="4" t="s">
        <v>3708</v>
      </c>
      <c r="E959">
        <v>1</v>
      </c>
      <c r="F959">
        <f t="shared" si="37"/>
        <v>9.2506938020351523E-5</v>
      </c>
    </row>
    <row r="960" spans="1:6" x14ac:dyDescent="0.55000000000000004">
      <c r="A960" t="s">
        <v>1278</v>
      </c>
      <c r="B960" s="4" t="s">
        <v>1290</v>
      </c>
      <c r="C960" s="4" t="s">
        <v>3098</v>
      </c>
      <c r="D960" s="4" t="s">
        <v>2146</v>
      </c>
      <c r="E960">
        <v>1</v>
      </c>
      <c r="F960">
        <f t="shared" si="37"/>
        <v>9.2506938020351523E-5</v>
      </c>
    </row>
    <row r="961" spans="1:6" x14ac:dyDescent="0.55000000000000004">
      <c r="A961" t="s">
        <v>1278</v>
      </c>
      <c r="B961" s="4" t="s">
        <v>1306</v>
      </c>
      <c r="C961" s="4" t="s">
        <v>3099</v>
      </c>
      <c r="D961" s="4" t="s">
        <v>2209</v>
      </c>
      <c r="E961">
        <v>6</v>
      </c>
      <c r="F961">
        <f t="shared" si="37"/>
        <v>5.5504162812210916E-4</v>
      </c>
    </row>
    <row r="962" spans="1:6" x14ac:dyDescent="0.55000000000000004">
      <c r="A962" t="s">
        <v>1278</v>
      </c>
      <c r="B962" s="4" t="s">
        <v>1259</v>
      </c>
      <c r="C962" s="4" t="s">
        <v>3100</v>
      </c>
      <c r="D962" s="4" t="s">
        <v>1483</v>
      </c>
      <c r="E962">
        <v>57</v>
      </c>
      <c r="F962">
        <f t="shared" si="37"/>
        <v>5.2728954671600369E-3</v>
      </c>
    </row>
    <row r="963" spans="1:6" x14ac:dyDescent="0.55000000000000004">
      <c r="A963" t="s">
        <v>1278</v>
      </c>
      <c r="B963" s="4" t="s">
        <v>1307</v>
      </c>
      <c r="C963" s="4" t="s">
        <v>3101</v>
      </c>
      <c r="D963" s="4" t="s">
        <v>2290</v>
      </c>
      <c r="E963">
        <v>1</v>
      </c>
      <c r="F963">
        <f t="shared" si="37"/>
        <v>9.2506938020351523E-5</v>
      </c>
    </row>
    <row r="964" spans="1:6" x14ac:dyDescent="0.55000000000000004">
      <c r="A964" t="s">
        <v>1278</v>
      </c>
      <c r="B964" s="4" t="s">
        <v>1337</v>
      </c>
      <c r="C964" s="4" t="s">
        <v>3102</v>
      </c>
      <c r="D964" s="4" t="s">
        <v>3709</v>
      </c>
      <c r="E964">
        <v>4</v>
      </c>
      <c r="F964">
        <f t="shared" si="37"/>
        <v>3.7002775208140609E-4</v>
      </c>
    </row>
    <row r="965" spans="1:6" x14ac:dyDescent="0.55000000000000004">
      <c r="A965" t="s">
        <v>1278</v>
      </c>
      <c r="B965" s="4" t="s">
        <v>1260</v>
      </c>
      <c r="C965" s="4" t="s">
        <v>3103</v>
      </c>
      <c r="D965" s="4" t="s">
        <v>1498</v>
      </c>
      <c r="E965">
        <v>21</v>
      </c>
      <c r="F965">
        <f t="shared" si="37"/>
        <v>1.9426456984273821E-3</v>
      </c>
    </row>
    <row r="966" spans="1:6" x14ac:dyDescent="0.55000000000000004">
      <c r="A966" t="s">
        <v>1278</v>
      </c>
      <c r="B966" s="4" t="s">
        <v>1291</v>
      </c>
      <c r="C966" s="4" t="s">
        <v>3104</v>
      </c>
      <c r="D966" s="4" t="s">
        <v>2350</v>
      </c>
      <c r="E966">
        <v>4</v>
      </c>
      <c r="F966">
        <f t="shared" si="37"/>
        <v>3.7002775208140609E-4</v>
      </c>
    </row>
    <row r="967" spans="1:6" x14ac:dyDescent="0.55000000000000004">
      <c r="A967" t="s">
        <v>1278</v>
      </c>
      <c r="B967" s="4" t="s">
        <v>1261</v>
      </c>
      <c r="C967" s="4" t="s">
        <v>3105</v>
      </c>
      <c r="D967" s="4" t="s">
        <v>1512</v>
      </c>
      <c r="E967">
        <v>37</v>
      </c>
      <c r="F967">
        <f t="shared" si="37"/>
        <v>3.4227567067530063E-3</v>
      </c>
    </row>
    <row r="968" spans="1:6" x14ac:dyDescent="0.55000000000000004">
      <c r="A968" t="s">
        <v>1278</v>
      </c>
      <c r="B968" s="4" t="s">
        <v>1339</v>
      </c>
      <c r="C968" s="4" t="s">
        <v>3106</v>
      </c>
      <c r="D968" s="4" t="s">
        <v>3710</v>
      </c>
      <c r="E968">
        <v>1</v>
      </c>
      <c r="F968">
        <f t="shared" si="37"/>
        <v>9.2506938020351523E-5</v>
      </c>
    </row>
    <row r="969" spans="1:6" x14ac:dyDescent="0.55000000000000004">
      <c r="A969" t="s">
        <v>1278</v>
      </c>
      <c r="B969" s="4" t="s">
        <v>1292</v>
      </c>
      <c r="C969" s="4" t="s">
        <v>3107</v>
      </c>
      <c r="D969" s="4" t="s">
        <v>3711</v>
      </c>
      <c r="E969">
        <v>2</v>
      </c>
      <c r="F969">
        <f t="shared" si="37"/>
        <v>1.8501387604070305E-4</v>
      </c>
    </row>
    <row r="970" spans="1:6" x14ac:dyDescent="0.55000000000000004">
      <c r="A970" t="s">
        <v>1278</v>
      </c>
      <c r="B970" s="4" t="s">
        <v>1308</v>
      </c>
      <c r="C970" s="4" t="s">
        <v>3108</v>
      </c>
      <c r="D970" s="4" t="s">
        <v>2381</v>
      </c>
      <c r="E970">
        <v>190</v>
      </c>
      <c r="F970">
        <f t="shared" si="37"/>
        <v>1.757631822386679E-2</v>
      </c>
    </row>
    <row r="971" spans="1:6" x14ac:dyDescent="0.55000000000000004">
      <c r="A971" t="s">
        <v>1278</v>
      </c>
      <c r="B971" s="4" t="s">
        <v>1263</v>
      </c>
      <c r="C971" s="4" t="s">
        <v>3109</v>
      </c>
      <c r="D971" s="4" t="s">
        <v>1537</v>
      </c>
      <c r="E971">
        <v>107</v>
      </c>
      <c r="F971">
        <f t="shared" si="37"/>
        <v>9.8982423681776132E-3</v>
      </c>
    </row>
    <row r="972" spans="1:6" x14ac:dyDescent="0.55000000000000004">
      <c r="A972" t="s">
        <v>1278</v>
      </c>
      <c r="B972" s="4" t="s">
        <v>1264</v>
      </c>
      <c r="C972" s="4" t="s">
        <v>3110</v>
      </c>
      <c r="D972" s="4" t="s">
        <v>1548</v>
      </c>
      <c r="E972">
        <v>10</v>
      </c>
      <c r="F972">
        <f t="shared" si="37"/>
        <v>9.2506938020351531E-4</v>
      </c>
    </row>
    <row r="973" spans="1:6" x14ac:dyDescent="0.55000000000000004">
      <c r="A973" t="s">
        <v>1278</v>
      </c>
      <c r="B973" s="4" t="s">
        <v>1309</v>
      </c>
      <c r="C973" s="4" t="s">
        <v>3111</v>
      </c>
      <c r="D973" s="4" t="s">
        <v>2423</v>
      </c>
      <c r="E973">
        <v>7</v>
      </c>
      <c r="F973">
        <f t="shared" si="37"/>
        <v>6.4754856614246067E-4</v>
      </c>
    </row>
    <row r="974" spans="1:6" x14ac:dyDescent="0.55000000000000004">
      <c r="A974" t="s">
        <v>1278</v>
      </c>
      <c r="B974" s="4" t="s">
        <v>1293</v>
      </c>
      <c r="C974" s="4" t="s">
        <v>3112</v>
      </c>
      <c r="D974" s="4" t="s">
        <v>3712</v>
      </c>
      <c r="E974">
        <v>4</v>
      </c>
      <c r="F974">
        <f t="shared" si="37"/>
        <v>3.7002775208140609E-4</v>
      </c>
    </row>
    <row r="975" spans="1:6" x14ac:dyDescent="0.55000000000000004">
      <c r="A975" t="s">
        <v>1278</v>
      </c>
      <c r="B975" s="4" t="s">
        <v>1390</v>
      </c>
      <c r="C975" s="4" t="s">
        <v>3113</v>
      </c>
      <c r="D975" s="4" t="s">
        <v>3713</v>
      </c>
      <c r="E975">
        <v>1</v>
      </c>
      <c r="F975">
        <f t="shared" si="37"/>
        <v>9.2506938020351523E-5</v>
      </c>
    </row>
    <row r="976" spans="1:6" x14ac:dyDescent="0.55000000000000004">
      <c r="A976" t="s">
        <v>1278</v>
      </c>
      <c r="B976" s="4" t="s">
        <v>1336</v>
      </c>
      <c r="C976" s="4" t="s">
        <v>3114</v>
      </c>
      <c r="D976" s="4" t="s">
        <v>3714</v>
      </c>
      <c r="E976">
        <v>2</v>
      </c>
      <c r="F976">
        <f t="shared" si="37"/>
        <v>1.8501387604070305E-4</v>
      </c>
    </row>
    <row r="977" spans="1:6" x14ac:dyDescent="0.55000000000000004">
      <c r="A977" t="s">
        <v>1278</v>
      </c>
      <c r="B977" s="4" t="s">
        <v>1380</v>
      </c>
      <c r="C977" s="4" t="s">
        <v>3115</v>
      </c>
      <c r="D977" s="4" t="s">
        <v>3715</v>
      </c>
      <c r="E977">
        <v>1</v>
      </c>
      <c r="F977">
        <f t="shared" si="37"/>
        <v>9.2506938020351523E-5</v>
      </c>
    </row>
    <row r="978" spans="1:6" x14ac:dyDescent="0.55000000000000004">
      <c r="A978" t="s">
        <v>1278</v>
      </c>
      <c r="B978" s="4" t="s">
        <v>1265</v>
      </c>
      <c r="C978" s="4" t="s">
        <v>3116</v>
      </c>
      <c r="D978" s="4" t="s">
        <v>1558</v>
      </c>
      <c r="E978">
        <v>13</v>
      </c>
      <c r="F978">
        <f t="shared" si="37"/>
        <v>1.2025901942645698E-3</v>
      </c>
    </row>
    <row r="979" spans="1:6" x14ac:dyDescent="0.55000000000000004">
      <c r="A979" t="s">
        <v>1278</v>
      </c>
      <c r="B979" s="4" t="s">
        <v>1266</v>
      </c>
      <c r="C979" s="4" t="s">
        <v>3117</v>
      </c>
      <c r="D979" s="4" t="s">
        <v>1567</v>
      </c>
      <c r="E979">
        <v>26</v>
      </c>
      <c r="F979">
        <f t="shared" si="37"/>
        <v>2.4051803885291397E-3</v>
      </c>
    </row>
    <row r="980" spans="1:6" x14ac:dyDescent="0.55000000000000004">
      <c r="A980" t="s">
        <v>1278</v>
      </c>
      <c r="B980" s="4" t="s">
        <v>1267</v>
      </c>
      <c r="C980" s="4" t="s">
        <v>3118</v>
      </c>
      <c r="D980" s="4" t="s">
        <v>1575</v>
      </c>
      <c r="E980">
        <v>14</v>
      </c>
      <c r="F980">
        <f t="shared" si="37"/>
        <v>1.2950971322849213E-3</v>
      </c>
    </row>
    <row r="981" spans="1:6" x14ac:dyDescent="0.55000000000000004">
      <c r="A981" t="s">
        <v>1278</v>
      </c>
      <c r="B981" s="4" t="s">
        <v>1268</v>
      </c>
      <c r="C981" s="4" t="s">
        <v>3119</v>
      </c>
      <c r="D981" s="4" t="s">
        <v>1582</v>
      </c>
      <c r="E981">
        <v>15</v>
      </c>
      <c r="F981">
        <f t="shared" ref="F981:F997" si="38">E981/SUM($E$949:$E$997)</f>
        <v>1.3876040703052729E-3</v>
      </c>
    </row>
    <row r="982" spans="1:6" x14ac:dyDescent="0.55000000000000004">
      <c r="A982" t="s">
        <v>1278</v>
      </c>
      <c r="B982" s="4" t="s">
        <v>1269</v>
      </c>
      <c r="C982" s="4" t="s">
        <v>3120</v>
      </c>
      <c r="D982" s="4" t="s">
        <v>1588</v>
      </c>
      <c r="E982">
        <v>11</v>
      </c>
      <c r="F982">
        <f t="shared" si="38"/>
        <v>1.0175763182238668E-3</v>
      </c>
    </row>
    <row r="983" spans="1:6" x14ac:dyDescent="0.55000000000000004">
      <c r="A983" t="s">
        <v>1278</v>
      </c>
      <c r="B983" s="4" t="s">
        <v>1270</v>
      </c>
      <c r="C983" s="4" t="s">
        <v>3121</v>
      </c>
      <c r="D983" s="4" t="s">
        <v>1593</v>
      </c>
      <c r="E983">
        <v>116</v>
      </c>
      <c r="F983">
        <f t="shared" si="38"/>
        <v>1.0730804810360777E-2</v>
      </c>
    </row>
    <row r="984" spans="1:6" x14ac:dyDescent="0.55000000000000004">
      <c r="A984" t="s">
        <v>1278</v>
      </c>
      <c r="B984" s="4" t="s">
        <v>1271</v>
      </c>
      <c r="C984" s="4" t="s">
        <v>3122</v>
      </c>
      <c r="D984" s="4" t="s">
        <v>1597</v>
      </c>
      <c r="E984">
        <v>4</v>
      </c>
      <c r="F984">
        <f t="shared" si="38"/>
        <v>3.7002775208140609E-4</v>
      </c>
    </row>
    <row r="985" spans="1:6" x14ac:dyDescent="0.55000000000000004">
      <c r="A985" t="s">
        <v>1278</v>
      </c>
      <c r="B985" s="4" t="s">
        <v>1272</v>
      </c>
      <c r="C985" s="4" t="s">
        <v>3123</v>
      </c>
      <c r="D985" s="4" t="s">
        <v>3123</v>
      </c>
      <c r="E985">
        <v>9726</v>
      </c>
      <c r="F985">
        <f t="shared" si="38"/>
        <v>0.89972247918593895</v>
      </c>
    </row>
    <row r="986" spans="1:6" x14ac:dyDescent="0.55000000000000004">
      <c r="A986" t="s">
        <v>1278</v>
      </c>
      <c r="B986" s="4" t="s">
        <v>1315</v>
      </c>
      <c r="C986" s="4" t="s">
        <v>2492</v>
      </c>
      <c r="D986" s="4" t="s">
        <v>3149</v>
      </c>
      <c r="E986">
        <v>9</v>
      </c>
      <c r="F986">
        <f t="shared" si="38"/>
        <v>8.3256244218316369E-4</v>
      </c>
    </row>
    <row r="987" spans="1:6" x14ac:dyDescent="0.55000000000000004">
      <c r="A987" t="s">
        <v>1278</v>
      </c>
      <c r="B987" s="4" t="s">
        <v>1273</v>
      </c>
      <c r="C987" s="4" t="s">
        <v>1601</v>
      </c>
      <c r="D987" s="4" t="s">
        <v>3716</v>
      </c>
      <c r="E987">
        <v>4</v>
      </c>
      <c r="F987">
        <f t="shared" si="38"/>
        <v>3.7002775208140609E-4</v>
      </c>
    </row>
    <row r="988" spans="1:6" x14ac:dyDescent="0.55000000000000004">
      <c r="A988" t="s">
        <v>1278</v>
      </c>
      <c r="B988" s="4" t="s">
        <v>1255</v>
      </c>
      <c r="C988" s="4" t="s">
        <v>3124</v>
      </c>
      <c r="D988" s="4" t="s">
        <v>1413</v>
      </c>
      <c r="E988">
        <v>12</v>
      </c>
      <c r="F988">
        <f t="shared" si="38"/>
        <v>1.1100832562442183E-3</v>
      </c>
    </row>
    <row r="989" spans="1:6" x14ac:dyDescent="0.55000000000000004">
      <c r="A989" t="s">
        <v>1278</v>
      </c>
      <c r="B989" s="4" t="s">
        <v>1296</v>
      </c>
      <c r="C989" s="4" t="s">
        <v>2494</v>
      </c>
      <c r="D989" s="4" t="s">
        <v>3249</v>
      </c>
      <c r="E989">
        <v>46</v>
      </c>
      <c r="F989">
        <f t="shared" si="38"/>
        <v>4.2553191489361703E-3</v>
      </c>
    </row>
    <row r="990" spans="1:6" x14ac:dyDescent="0.55000000000000004">
      <c r="A990" t="s">
        <v>1278</v>
      </c>
      <c r="B990" s="4" t="s">
        <v>1357</v>
      </c>
      <c r="C990" s="4" t="s">
        <v>3125</v>
      </c>
      <c r="D990" s="4" t="s">
        <v>3717</v>
      </c>
      <c r="E990">
        <v>2</v>
      </c>
      <c r="F990">
        <f t="shared" si="38"/>
        <v>1.8501387604070305E-4</v>
      </c>
    </row>
    <row r="991" spans="1:6" x14ac:dyDescent="0.55000000000000004">
      <c r="A991" t="s">
        <v>1278</v>
      </c>
      <c r="B991" s="4" t="s">
        <v>1366</v>
      </c>
      <c r="C991" s="4" t="s">
        <v>3126</v>
      </c>
      <c r="D991" s="4" t="s">
        <v>3718</v>
      </c>
      <c r="E991">
        <v>1</v>
      </c>
      <c r="F991">
        <f t="shared" si="38"/>
        <v>9.2506938020351523E-5</v>
      </c>
    </row>
    <row r="992" spans="1:6" x14ac:dyDescent="0.55000000000000004">
      <c r="A992" t="s">
        <v>1278</v>
      </c>
      <c r="B992" s="4" t="s">
        <v>1342</v>
      </c>
      <c r="C992" s="4" t="s">
        <v>3127</v>
      </c>
      <c r="D992" s="4" t="s">
        <v>3719</v>
      </c>
      <c r="E992">
        <v>1</v>
      </c>
      <c r="F992">
        <f t="shared" si="38"/>
        <v>9.2506938020351523E-5</v>
      </c>
    </row>
    <row r="993" spans="1:6" x14ac:dyDescent="0.55000000000000004">
      <c r="A993" t="s">
        <v>1278</v>
      </c>
      <c r="B993" s="4" t="s">
        <v>1326</v>
      </c>
      <c r="C993" s="4" t="s">
        <v>2495</v>
      </c>
      <c r="D993" s="4" t="s">
        <v>3298</v>
      </c>
      <c r="E993">
        <v>58</v>
      </c>
      <c r="F993">
        <f t="shared" si="38"/>
        <v>5.3654024051803884E-3</v>
      </c>
    </row>
    <row r="994" spans="1:6" x14ac:dyDescent="0.55000000000000004">
      <c r="A994" t="s">
        <v>1278</v>
      </c>
      <c r="B994" s="4" t="s">
        <v>1332</v>
      </c>
      <c r="C994" s="4" t="s">
        <v>3128</v>
      </c>
      <c r="D994" s="4" t="s">
        <v>3720</v>
      </c>
      <c r="E994">
        <v>5</v>
      </c>
      <c r="F994">
        <f t="shared" si="38"/>
        <v>4.6253469010175765E-4</v>
      </c>
    </row>
    <row r="995" spans="1:6" x14ac:dyDescent="0.55000000000000004">
      <c r="A995" t="s">
        <v>1278</v>
      </c>
      <c r="B995" s="4" t="s">
        <v>1311</v>
      </c>
      <c r="C995" s="4" t="s">
        <v>3129</v>
      </c>
      <c r="D995" s="4" t="s">
        <v>3721</v>
      </c>
      <c r="E995">
        <v>1</v>
      </c>
      <c r="F995">
        <f t="shared" si="38"/>
        <v>9.2506938020351523E-5</v>
      </c>
    </row>
    <row r="996" spans="1:6" x14ac:dyDescent="0.55000000000000004">
      <c r="A996" t="s">
        <v>1278</v>
      </c>
      <c r="B996" s="4" t="s">
        <v>1328</v>
      </c>
      <c r="C996" s="4" t="s">
        <v>3130</v>
      </c>
      <c r="D996" s="4" t="s">
        <v>3722</v>
      </c>
      <c r="E996">
        <v>1</v>
      </c>
      <c r="F996">
        <f t="shared" si="38"/>
        <v>9.2506938020351523E-5</v>
      </c>
    </row>
    <row r="997" spans="1:6" x14ac:dyDescent="0.55000000000000004">
      <c r="A997" t="s">
        <v>1278</v>
      </c>
      <c r="B997" s="4" t="s">
        <v>1329</v>
      </c>
      <c r="C997" s="4" t="s">
        <v>2496</v>
      </c>
      <c r="D997" s="4" t="s">
        <v>3322</v>
      </c>
      <c r="E997">
        <v>2</v>
      </c>
      <c r="F997">
        <f t="shared" si="38"/>
        <v>1.8501387604070305E-4</v>
      </c>
    </row>
    <row r="998" spans="1:6" x14ac:dyDescent="0.55000000000000004">
      <c r="A998" t="s">
        <v>1315</v>
      </c>
      <c r="B998" s="4" t="s">
        <v>1362</v>
      </c>
      <c r="C998" s="4" t="s">
        <v>3131</v>
      </c>
      <c r="D998" s="4" t="s">
        <v>3723</v>
      </c>
      <c r="E998">
        <v>8</v>
      </c>
      <c r="F998">
        <f t="shared" ref="F998:F1021" si="39">E998/SUM($E$998:$E$1021)</f>
        <v>4.2709946078693076E-4</v>
      </c>
    </row>
    <row r="999" spans="1:6" x14ac:dyDescent="0.55000000000000004">
      <c r="A999" t="s">
        <v>1315</v>
      </c>
      <c r="B999" s="4" t="s">
        <v>1300</v>
      </c>
      <c r="C999" s="4" t="s">
        <v>3132</v>
      </c>
      <c r="D999" s="4" t="s">
        <v>1652</v>
      </c>
      <c r="E999">
        <v>2</v>
      </c>
      <c r="F999">
        <f t="shared" si="39"/>
        <v>1.0677486519673269E-4</v>
      </c>
    </row>
    <row r="1000" spans="1:6" x14ac:dyDescent="0.55000000000000004">
      <c r="A1000" t="s">
        <v>1315</v>
      </c>
      <c r="B1000" s="4" t="s">
        <v>1284</v>
      </c>
      <c r="C1000" s="4" t="s">
        <v>3133</v>
      </c>
      <c r="D1000" s="4" t="s">
        <v>1932</v>
      </c>
      <c r="E1000">
        <v>19</v>
      </c>
      <c r="F1000">
        <f t="shared" si="39"/>
        <v>1.0143612193689606E-3</v>
      </c>
    </row>
    <row r="1001" spans="1:6" x14ac:dyDescent="0.55000000000000004">
      <c r="A1001" t="s">
        <v>1315</v>
      </c>
      <c r="B1001" s="4" t="s">
        <v>1256</v>
      </c>
      <c r="C1001" s="4" t="s">
        <v>3134</v>
      </c>
      <c r="D1001" s="4" t="s">
        <v>2101</v>
      </c>
      <c r="E1001">
        <v>4</v>
      </c>
      <c r="F1001">
        <f t="shared" si="39"/>
        <v>2.1354973039346538E-4</v>
      </c>
    </row>
    <row r="1002" spans="1:6" x14ac:dyDescent="0.55000000000000004">
      <c r="A1002" t="s">
        <v>1315</v>
      </c>
      <c r="B1002" s="4" t="s">
        <v>1363</v>
      </c>
      <c r="C1002" s="4" t="s">
        <v>3135</v>
      </c>
      <c r="D1002" s="4" t="s">
        <v>3724</v>
      </c>
      <c r="E1002">
        <v>3</v>
      </c>
      <c r="F1002">
        <f t="shared" si="39"/>
        <v>1.6016229779509903E-4</v>
      </c>
    </row>
    <row r="1003" spans="1:6" x14ac:dyDescent="0.55000000000000004">
      <c r="A1003" t="s">
        <v>1315</v>
      </c>
      <c r="B1003" s="4" t="s">
        <v>1305</v>
      </c>
      <c r="C1003" s="4" t="s">
        <v>3136</v>
      </c>
      <c r="D1003" s="4" t="s">
        <v>2179</v>
      </c>
      <c r="E1003">
        <v>2</v>
      </c>
      <c r="F1003">
        <f t="shared" si="39"/>
        <v>1.0677486519673269E-4</v>
      </c>
    </row>
    <row r="1004" spans="1:6" x14ac:dyDescent="0.55000000000000004">
      <c r="A1004" t="s">
        <v>1315</v>
      </c>
      <c r="B1004" s="4" t="s">
        <v>1306</v>
      </c>
      <c r="C1004" s="4" t="s">
        <v>3137</v>
      </c>
      <c r="D1004" s="4" t="s">
        <v>2210</v>
      </c>
      <c r="E1004">
        <v>13</v>
      </c>
      <c r="F1004">
        <f t="shared" si="39"/>
        <v>6.9403662377876246E-4</v>
      </c>
    </row>
    <row r="1005" spans="1:6" x14ac:dyDescent="0.55000000000000004">
      <c r="A1005" t="s">
        <v>1315</v>
      </c>
      <c r="B1005" s="4" t="s">
        <v>1307</v>
      </c>
      <c r="C1005" s="4" t="s">
        <v>3138</v>
      </c>
      <c r="D1005" s="4" t="s">
        <v>2291</v>
      </c>
      <c r="E1005">
        <v>10</v>
      </c>
      <c r="F1005">
        <f t="shared" si="39"/>
        <v>5.3387432598366339E-4</v>
      </c>
    </row>
    <row r="1006" spans="1:6" x14ac:dyDescent="0.55000000000000004">
      <c r="A1006" t="s">
        <v>1315</v>
      </c>
      <c r="B1006" s="4" t="s">
        <v>1361</v>
      </c>
      <c r="C1006" s="4" t="s">
        <v>3139</v>
      </c>
      <c r="D1006" s="4" t="s">
        <v>2317</v>
      </c>
      <c r="E1006">
        <v>8</v>
      </c>
      <c r="F1006">
        <f t="shared" si="39"/>
        <v>4.2709946078693076E-4</v>
      </c>
    </row>
    <row r="1007" spans="1:6" x14ac:dyDescent="0.55000000000000004">
      <c r="A1007" t="s">
        <v>1315</v>
      </c>
      <c r="B1007" s="4" t="s">
        <v>1260</v>
      </c>
      <c r="C1007" s="4" t="s">
        <v>3140</v>
      </c>
      <c r="D1007" s="4" t="s">
        <v>2330</v>
      </c>
      <c r="E1007">
        <v>4</v>
      </c>
      <c r="F1007">
        <f t="shared" si="39"/>
        <v>2.1354973039346538E-4</v>
      </c>
    </row>
    <row r="1008" spans="1:6" x14ac:dyDescent="0.55000000000000004">
      <c r="A1008" t="s">
        <v>1315</v>
      </c>
      <c r="B1008" s="4" t="s">
        <v>1261</v>
      </c>
      <c r="C1008" s="4" t="s">
        <v>3141</v>
      </c>
      <c r="D1008" s="4" t="s">
        <v>2363</v>
      </c>
      <c r="E1008">
        <v>2</v>
      </c>
      <c r="F1008">
        <f t="shared" si="39"/>
        <v>1.0677486519673269E-4</v>
      </c>
    </row>
    <row r="1009" spans="1:6" x14ac:dyDescent="0.55000000000000004">
      <c r="A1009" t="s">
        <v>1315</v>
      </c>
      <c r="B1009" s="4" t="s">
        <v>1308</v>
      </c>
      <c r="C1009" s="4" t="s">
        <v>3142</v>
      </c>
      <c r="D1009" s="4" t="s">
        <v>2382</v>
      </c>
      <c r="E1009">
        <v>6</v>
      </c>
      <c r="F1009">
        <f t="shared" si="39"/>
        <v>3.2032459559019807E-4</v>
      </c>
    </row>
    <row r="1010" spans="1:6" x14ac:dyDescent="0.55000000000000004">
      <c r="A1010" t="s">
        <v>1315</v>
      </c>
      <c r="B1010" s="4" t="s">
        <v>1262</v>
      </c>
      <c r="C1010" s="4" t="s">
        <v>3143</v>
      </c>
      <c r="D1010" s="4" t="s">
        <v>2393</v>
      </c>
      <c r="E1010">
        <v>3</v>
      </c>
      <c r="F1010">
        <f t="shared" si="39"/>
        <v>1.6016229779509903E-4</v>
      </c>
    </row>
    <row r="1011" spans="1:6" x14ac:dyDescent="0.55000000000000004">
      <c r="A1011" t="s">
        <v>1315</v>
      </c>
      <c r="B1011" s="4" t="s">
        <v>1264</v>
      </c>
      <c r="C1011" s="4" t="s">
        <v>3144</v>
      </c>
      <c r="D1011" s="4" t="s">
        <v>2409</v>
      </c>
      <c r="E1011">
        <v>300</v>
      </c>
      <c r="F1011">
        <f t="shared" si="39"/>
        <v>1.6016229779509904E-2</v>
      </c>
    </row>
    <row r="1012" spans="1:6" x14ac:dyDescent="0.55000000000000004">
      <c r="A1012" t="s">
        <v>1315</v>
      </c>
      <c r="B1012" s="4" t="s">
        <v>1309</v>
      </c>
      <c r="C1012" s="4" t="s">
        <v>3145</v>
      </c>
      <c r="D1012" s="4" t="s">
        <v>2424</v>
      </c>
      <c r="E1012">
        <v>4</v>
      </c>
      <c r="F1012">
        <f t="shared" si="39"/>
        <v>2.1354973039346538E-4</v>
      </c>
    </row>
    <row r="1013" spans="1:6" x14ac:dyDescent="0.55000000000000004">
      <c r="A1013" t="s">
        <v>1315</v>
      </c>
      <c r="B1013" s="4" t="s">
        <v>1267</v>
      </c>
      <c r="C1013" s="4" t="s">
        <v>3146</v>
      </c>
      <c r="D1013" s="4" t="s">
        <v>2448</v>
      </c>
      <c r="E1013">
        <v>15</v>
      </c>
      <c r="F1013">
        <f t="shared" si="39"/>
        <v>8.008114889754952E-4</v>
      </c>
    </row>
    <row r="1014" spans="1:6" x14ac:dyDescent="0.55000000000000004">
      <c r="A1014" t="s">
        <v>1315</v>
      </c>
      <c r="B1014" s="4" t="s">
        <v>1270</v>
      </c>
      <c r="C1014" s="4" t="s">
        <v>3147</v>
      </c>
      <c r="D1014" s="4" t="s">
        <v>2480</v>
      </c>
      <c r="E1014">
        <v>28</v>
      </c>
      <c r="F1014">
        <f t="shared" si="39"/>
        <v>1.4948481127542575E-3</v>
      </c>
    </row>
    <row r="1015" spans="1:6" x14ac:dyDescent="0.55000000000000004">
      <c r="A1015" t="s">
        <v>1315</v>
      </c>
      <c r="B1015" s="4" t="s">
        <v>1384</v>
      </c>
      <c r="C1015" s="4" t="s">
        <v>3148</v>
      </c>
      <c r="D1015" s="4" t="s">
        <v>3725</v>
      </c>
      <c r="E1015">
        <v>1</v>
      </c>
      <c r="F1015">
        <f t="shared" si="39"/>
        <v>5.3387432598366345E-5</v>
      </c>
    </row>
    <row r="1016" spans="1:6" x14ac:dyDescent="0.55000000000000004">
      <c r="A1016" t="s">
        <v>1315</v>
      </c>
      <c r="B1016" s="4" t="s">
        <v>1272</v>
      </c>
      <c r="C1016" s="4" t="s">
        <v>3149</v>
      </c>
      <c r="D1016" s="4" t="s">
        <v>2492</v>
      </c>
      <c r="E1016">
        <v>32</v>
      </c>
      <c r="F1016">
        <f t="shared" si="39"/>
        <v>1.708397843147723E-3</v>
      </c>
    </row>
    <row r="1017" spans="1:6" x14ac:dyDescent="0.55000000000000004">
      <c r="A1017" t="s">
        <v>1315</v>
      </c>
      <c r="B1017" s="4" t="s">
        <v>1315</v>
      </c>
      <c r="C1017" s="4" t="s">
        <v>3150</v>
      </c>
      <c r="D1017" s="4" t="s">
        <v>3150</v>
      </c>
      <c r="E1017">
        <v>18228</v>
      </c>
      <c r="F1017">
        <f t="shared" si="39"/>
        <v>0.9731461214030217</v>
      </c>
    </row>
    <row r="1018" spans="1:6" x14ac:dyDescent="0.55000000000000004">
      <c r="A1018" t="s">
        <v>1315</v>
      </c>
      <c r="B1018" s="4" t="s">
        <v>1367</v>
      </c>
      <c r="C1018" s="4" t="s">
        <v>3151</v>
      </c>
      <c r="D1018" s="4" t="s">
        <v>3726</v>
      </c>
      <c r="E1018">
        <v>1</v>
      </c>
      <c r="F1018">
        <f t="shared" si="39"/>
        <v>5.3387432598366345E-5</v>
      </c>
    </row>
    <row r="1019" spans="1:6" x14ac:dyDescent="0.55000000000000004">
      <c r="A1019" t="s">
        <v>1315</v>
      </c>
      <c r="B1019" s="4" t="s">
        <v>1365</v>
      </c>
      <c r="C1019" s="4" t="s">
        <v>3152</v>
      </c>
      <c r="D1019" s="4" t="s">
        <v>3727</v>
      </c>
      <c r="E1019">
        <v>1</v>
      </c>
      <c r="F1019">
        <f t="shared" si="39"/>
        <v>5.3387432598366345E-5</v>
      </c>
    </row>
    <row r="1020" spans="1:6" x14ac:dyDescent="0.55000000000000004">
      <c r="A1020" t="s">
        <v>1315</v>
      </c>
      <c r="B1020" s="4" t="s">
        <v>1310</v>
      </c>
      <c r="C1020" s="4" t="s">
        <v>3153</v>
      </c>
      <c r="D1020" s="4" t="s">
        <v>3728</v>
      </c>
      <c r="E1020">
        <v>35</v>
      </c>
      <c r="F1020">
        <f t="shared" si="39"/>
        <v>1.8685601409428221E-3</v>
      </c>
    </row>
    <row r="1021" spans="1:6" x14ac:dyDescent="0.55000000000000004">
      <c r="A1021" t="s">
        <v>1315</v>
      </c>
      <c r="B1021" s="4" t="s">
        <v>1329</v>
      </c>
      <c r="C1021" s="4" t="s">
        <v>2503</v>
      </c>
      <c r="D1021" s="4" t="s">
        <v>3729</v>
      </c>
      <c r="E1021">
        <v>2</v>
      </c>
      <c r="F1021">
        <f t="shared" si="39"/>
        <v>1.0677486519673269E-4</v>
      </c>
    </row>
    <row r="1022" spans="1:6" x14ac:dyDescent="0.55000000000000004">
      <c r="A1022" t="s">
        <v>1316</v>
      </c>
      <c r="B1022" s="4" t="s">
        <v>1359</v>
      </c>
      <c r="C1022" s="4" t="s">
        <v>3154</v>
      </c>
      <c r="D1022" s="4" t="s">
        <v>3730</v>
      </c>
      <c r="E1022">
        <v>4</v>
      </c>
      <c r="F1022">
        <f t="shared" ref="F1022:F1029" si="40">E1022/SUM($E$1022:$E$1029)</f>
        <v>7.0921985815602835E-3</v>
      </c>
    </row>
    <row r="1023" spans="1:6" x14ac:dyDescent="0.55000000000000004">
      <c r="A1023" t="s">
        <v>1316</v>
      </c>
      <c r="B1023" s="4" t="s">
        <v>1257</v>
      </c>
      <c r="C1023" s="4" t="s">
        <v>3155</v>
      </c>
      <c r="D1023" s="4" t="s">
        <v>2118</v>
      </c>
      <c r="E1023">
        <v>1</v>
      </c>
      <c r="F1023">
        <f t="shared" si="40"/>
        <v>1.7730496453900709E-3</v>
      </c>
    </row>
    <row r="1024" spans="1:6" x14ac:dyDescent="0.55000000000000004">
      <c r="A1024" t="s">
        <v>1316</v>
      </c>
      <c r="B1024" s="4" t="s">
        <v>1258</v>
      </c>
      <c r="C1024" s="4" t="s">
        <v>3156</v>
      </c>
      <c r="D1024" s="4" t="s">
        <v>2227</v>
      </c>
      <c r="E1024">
        <v>5</v>
      </c>
      <c r="F1024">
        <f t="shared" si="40"/>
        <v>8.8652482269503553E-3</v>
      </c>
    </row>
    <row r="1025" spans="1:6" x14ac:dyDescent="0.55000000000000004">
      <c r="A1025" t="s">
        <v>1316</v>
      </c>
      <c r="B1025" s="4" t="s">
        <v>1308</v>
      </c>
      <c r="C1025" s="4" t="s">
        <v>3157</v>
      </c>
      <c r="D1025" s="4" t="s">
        <v>2383</v>
      </c>
      <c r="E1025">
        <v>7</v>
      </c>
      <c r="F1025">
        <f t="shared" si="40"/>
        <v>1.2411347517730497E-2</v>
      </c>
    </row>
    <row r="1026" spans="1:6" x14ac:dyDescent="0.55000000000000004">
      <c r="A1026" t="s">
        <v>1316</v>
      </c>
      <c r="B1026" s="4" t="s">
        <v>1316</v>
      </c>
      <c r="C1026" s="4" t="s">
        <v>3158</v>
      </c>
      <c r="D1026" s="4" t="s">
        <v>3158</v>
      </c>
      <c r="E1026">
        <v>506</v>
      </c>
      <c r="F1026">
        <f t="shared" si="40"/>
        <v>0.8971631205673759</v>
      </c>
    </row>
    <row r="1027" spans="1:6" x14ac:dyDescent="0.55000000000000004">
      <c r="A1027" t="s">
        <v>1316</v>
      </c>
      <c r="B1027" s="4" t="s">
        <v>1255</v>
      </c>
      <c r="C1027" s="4" t="s">
        <v>3159</v>
      </c>
      <c r="D1027" s="4" t="s">
        <v>1726</v>
      </c>
      <c r="E1027">
        <v>7</v>
      </c>
      <c r="F1027">
        <f t="shared" si="40"/>
        <v>1.2411347517730497E-2</v>
      </c>
    </row>
    <row r="1028" spans="1:6" x14ac:dyDescent="0.55000000000000004">
      <c r="A1028" t="s">
        <v>1316</v>
      </c>
      <c r="B1028" s="4" t="s">
        <v>1296</v>
      </c>
      <c r="C1028" s="4" t="s">
        <v>2507</v>
      </c>
      <c r="D1028" s="4" t="s">
        <v>3251</v>
      </c>
      <c r="E1028">
        <v>30</v>
      </c>
      <c r="F1028">
        <f t="shared" si="40"/>
        <v>5.3191489361702128E-2</v>
      </c>
    </row>
    <row r="1029" spans="1:6" x14ac:dyDescent="0.55000000000000004">
      <c r="A1029" t="s">
        <v>1316</v>
      </c>
      <c r="B1029" s="4" t="s">
        <v>1274</v>
      </c>
      <c r="C1029" s="4" t="s">
        <v>2508</v>
      </c>
      <c r="D1029" s="4" t="s">
        <v>3279</v>
      </c>
      <c r="E1029">
        <v>4</v>
      </c>
      <c r="F1029">
        <f t="shared" si="40"/>
        <v>7.0921985815602835E-3</v>
      </c>
    </row>
    <row r="1030" spans="1:6" x14ac:dyDescent="0.55000000000000004">
      <c r="A1030" t="s">
        <v>1273</v>
      </c>
      <c r="B1030" s="4" t="s">
        <v>1282</v>
      </c>
      <c r="C1030" s="4" t="s">
        <v>3160</v>
      </c>
      <c r="D1030" s="4" t="s">
        <v>1768</v>
      </c>
      <c r="E1030">
        <v>36</v>
      </c>
      <c r="F1030">
        <f t="shared" ref="F1030:F1060" si="41">E1030/SUM($E$1030:$E$1060)</f>
        <v>3.7942664418212477E-3</v>
      </c>
    </row>
    <row r="1031" spans="1:6" x14ac:dyDescent="0.55000000000000004">
      <c r="A1031" t="s">
        <v>1273</v>
      </c>
      <c r="B1031" s="4" t="s">
        <v>1283</v>
      </c>
      <c r="C1031" s="4" t="s">
        <v>3161</v>
      </c>
      <c r="D1031" s="4" t="s">
        <v>3731</v>
      </c>
      <c r="E1031">
        <v>8</v>
      </c>
      <c r="F1031">
        <f t="shared" si="41"/>
        <v>8.4317032040472171E-4</v>
      </c>
    </row>
    <row r="1032" spans="1:6" x14ac:dyDescent="0.55000000000000004">
      <c r="A1032" t="s">
        <v>1273</v>
      </c>
      <c r="B1032" s="4" t="s">
        <v>1285</v>
      </c>
      <c r="C1032" s="4" t="s">
        <v>3162</v>
      </c>
      <c r="D1032" s="4" t="s">
        <v>1973</v>
      </c>
      <c r="E1032">
        <v>1</v>
      </c>
      <c r="F1032">
        <f t="shared" si="41"/>
        <v>1.0539629005059021E-4</v>
      </c>
    </row>
    <row r="1033" spans="1:6" x14ac:dyDescent="0.55000000000000004">
      <c r="A1033" t="s">
        <v>1273</v>
      </c>
      <c r="B1033" s="4" t="s">
        <v>1378</v>
      </c>
      <c r="C1033" s="4" t="s">
        <v>3163</v>
      </c>
      <c r="D1033" s="4" t="s">
        <v>3732</v>
      </c>
      <c r="E1033">
        <v>4</v>
      </c>
      <c r="F1033">
        <f t="shared" si="41"/>
        <v>4.2158516020236085E-4</v>
      </c>
    </row>
    <row r="1034" spans="1:6" x14ac:dyDescent="0.55000000000000004">
      <c r="A1034" t="s">
        <v>1273</v>
      </c>
      <c r="B1034" s="4" t="s">
        <v>1368</v>
      </c>
      <c r="C1034" s="4" t="s">
        <v>3164</v>
      </c>
      <c r="D1034" s="4" t="s">
        <v>3733</v>
      </c>
      <c r="E1034">
        <v>1</v>
      </c>
      <c r="F1034">
        <f t="shared" si="41"/>
        <v>1.0539629005059021E-4</v>
      </c>
    </row>
    <row r="1035" spans="1:6" x14ac:dyDescent="0.55000000000000004">
      <c r="A1035" t="s">
        <v>1273</v>
      </c>
      <c r="B1035" s="4" t="s">
        <v>1257</v>
      </c>
      <c r="C1035" s="4" t="s">
        <v>3165</v>
      </c>
      <c r="D1035" s="4" t="s">
        <v>1451</v>
      </c>
      <c r="E1035">
        <v>1</v>
      </c>
      <c r="F1035">
        <f t="shared" si="41"/>
        <v>1.0539629005059021E-4</v>
      </c>
    </row>
    <row r="1036" spans="1:6" x14ac:dyDescent="0.55000000000000004">
      <c r="A1036" t="s">
        <v>1273</v>
      </c>
      <c r="B1036" s="4" t="s">
        <v>1290</v>
      </c>
      <c r="C1036" s="4" t="s">
        <v>3166</v>
      </c>
      <c r="D1036" s="4" t="s">
        <v>2149</v>
      </c>
      <c r="E1036">
        <v>14</v>
      </c>
      <c r="F1036">
        <f t="shared" si="41"/>
        <v>1.475548060708263E-3</v>
      </c>
    </row>
    <row r="1037" spans="1:6" x14ac:dyDescent="0.55000000000000004">
      <c r="A1037" t="s">
        <v>1273</v>
      </c>
      <c r="B1037" s="4" t="s">
        <v>1258</v>
      </c>
      <c r="C1037" s="4" t="s">
        <v>3167</v>
      </c>
      <c r="D1037" s="4" t="s">
        <v>1468</v>
      </c>
      <c r="E1037">
        <v>1</v>
      </c>
      <c r="F1037">
        <f t="shared" si="41"/>
        <v>1.0539629005059021E-4</v>
      </c>
    </row>
    <row r="1038" spans="1:6" x14ac:dyDescent="0.55000000000000004">
      <c r="A1038" t="s">
        <v>1273</v>
      </c>
      <c r="B1038" s="4" t="s">
        <v>1259</v>
      </c>
      <c r="C1038" s="4" t="s">
        <v>3168</v>
      </c>
      <c r="D1038" s="4" t="s">
        <v>1484</v>
      </c>
      <c r="E1038">
        <v>1</v>
      </c>
      <c r="F1038">
        <f t="shared" si="41"/>
        <v>1.0539629005059021E-4</v>
      </c>
    </row>
    <row r="1039" spans="1:6" x14ac:dyDescent="0.55000000000000004">
      <c r="A1039" t="s">
        <v>1273</v>
      </c>
      <c r="B1039" s="4" t="s">
        <v>1260</v>
      </c>
      <c r="C1039" s="4" t="s">
        <v>3169</v>
      </c>
      <c r="D1039" s="4" t="s">
        <v>1499</v>
      </c>
      <c r="E1039">
        <v>24</v>
      </c>
      <c r="F1039">
        <f t="shared" si="41"/>
        <v>2.5295109612141651E-3</v>
      </c>
    </row>
    <row r="1040" spans="1:6" x14ac:dyDescent="0.55000000000000004">
      <c r="A1040" t="s">
        <v>1273</v>
      </c>
      <c r="B1040" s="4" t="s">
        <v>1354</v>
      </c>
      <c r="C1040" s="4" t="s">
        <v>3170</v>
      </c>
      <c r="D1040" s="4" t="s">
        <v>3734</v>
      </c>
      <c r="E1040">
        <v>4</v>
      </c>
      <c r="F1040">
        <f t="shared" si="41"/>
        <v>4.2158516020236085E-4</v>
      </c>
    </row>
    <row r="1041" spans="1:6" x14ac:dyDescent="0.55000000000000004">
      <c r="A1041" t="s">
        <v>1273</v>
      </c>
      <c r="B1041" s="4" t="s">
        <v>1355</v>
      </c>
      <c r="C1041" s="4" t="s">
        <v>3171</v>
      </c>
      <c r="D1041" s="4" t="s">
        <v>3735</v>
      </c>
      <c r="E1041">
        <v>1</v>
      </c>
      <c r="F1041">
        <f t="shared" si="41"/>
        <v>1.0539629005059021E-4</v>
      </c>
    </row>
    <row r="1042" spans="1:6" x14ac:dyDescent="0.55000000000000004">
      <c r="A1042" t="s">
        <v>1273</v>
      </c>
      <c r="B1042" s="4" t="s">
        <v>1291</v>
      </c>
      <c r="C1042" s="4" t="s">
        <v>3172</v>
      </c>
      <c r="D1042" s="4" t="s">
        <v>2353</v>
      </c>
      <c r="E1042">
        <v>8</v>
      </c>
      <c r="F1042">
        <f t="shared" si="41"/>
        <v>8.4317032040472171E-4</v>
      </c>
    </row>
    <row r="1043" spans="1:6" x14ac:dyDescent="0.55000000000000004">
      <c r="A1043" t="s">
        <v>1273</v>
      </c>
      <c r="B1043" s="4" t="s">
        <v>1261</v>
      </c>
      <c r="C1043" s="4" t="s">
        <v>3173</v>
      </c>
      <c r="D1043" s="4" t="s">
        <v>1513</v>
      </c>
      <c r="E1043">
        <v>9</v>
      </c>
      <c r="F1043">
        <f t="shared" si="41"/>
        <v>9.4856661045531192E-4</v>
      </c>
    </row>
    <row r="1044" spans="1:6" x14ac:dyDescent="0.55000000000000004">
      <c r="A1044" t="s">
        <v>1273</v>
      </c>
      <c r="B1044" s="4" t="s">
        <v>1263</v>
      </c>
      <c r="C1044" s="4" t="s">
        <v>3174</v>
      </c>
      <c r="D1044" s="4" t="s">
        <v>1538</v>
      </c>
      <c r="E1044">
        <v>9</v>
      </c>
      <c r="F1044">
        <f t="shared" si="41"/>
        <v>9.4856661045531192E-4</v>
      </c>
    </row>
    <row r="1045" spans="1:6" x14ac:dyDescent="0.55000000000000004">
      <c r="A1045" t="s">
        <v>1273</v>
      </c>
      <c r="B1045" s="4" t="s">
        <v>1293</v>
      </c>
      <c r="C1045" s="4" t="s">
        <v>3175</v>
      </c>
      <c r="D1045" s="4" t="s">
        <v>3736</v>
      </c>
      <c r="E1045">
        <v>1</v>
      </c>
      <c r="F1045">
        <f t="shared" si="41"/>
        <v>1.0539629005059021E-4</v>
      </c>
    </row>
    <row r="1046" spans="1:6" x14ac:dyDescent="0.55000000000000004">
      <c r="A1046" t="s">
        <v>1273</v>
      </c>
      <c r="B1046" s="4" t="s">
        <v>1295</v>
      </c>
      <c r="C1046" s="4" t="s">
        <v>3176</v>
      </c>
      <c r="D1046" s="4" t="s">
        <v>3737</v>
      </c>
      <c r="E1046">
        <v>1</v>
      </c>
      <c r="F1046">
        <f t="shared" si="41"/>
        <v>1.0539629005059021E-4</v>
      </c>
    </row>
    <row r="1047" spans="1:6" x14ac:dyDescent="0.55000000000000004">
      <c r="A1047" t="s">
        <v>1273</v>
      </c>
      <c r="B1047" s="4" t="s">
        <v>1265</v>
      </c>
      <c r="C1047" s="4" t="s">
        <v>3177</v>
      </c>
      <c r="D1047" s="4" t="s">
        <v>1559</v>
      </c>
      <c r="E1047">
        <v>51</v>
      </c>
      <c r="F1047">
        <f t="shared" si="41"/>
        <v>5.3752107925801014E-3</v>
      </c>
    </row>
    <row r="1048" spans="1:6" x14ac:dyDescent="0.55000000000000004">
      <c r="A1048" t="s">
        <v>1273</v>
      </c>
      <c r="B1048" s="4" t="s">
        <v>1266</v>
      </c>
      <c r="C1048" s="4" t="s">
        <v>3178</v>
      </c>
      <c r="D1048" s="4" t="s">
        <v>1568</v>
      </c>
      <c r="E1048">
        <v>21</v>
      </c>
      <c r="F1048">
        <f t="shared" si="41"/>
        <v>2.2133220910623948E-3</v>
      </c>
    </row>
    <row r="1049" spans="1:6" x14ac:dyDescent="0.55000000000000004">
      <c r="A1049" t="s">
        <v>1273</v>
      </c>
      <c r="B1049" s="4" t="s">
        <v>1267</v>
      </c>
      <c r="C1049" s="4" t="s">
        <v>3179</v>
      </c>
      <c r="D1049" s="4" t="s">
        <v>1576</v>
      </c>
      <c r="E1049">
        <v>1</v>
      </c>
      <c r="F1049">
        <f t="shared" si="41"/>
        <v>1.0539629005059021E-4</v>
      </c>
    </row>
    <row r="1050" spans="1:6" x14ac:dyDescent="0.55000000000000004">
      <c r="A1050" t="s">
        <v>1273</v>
      </c>
      <c r="B1050" s="4" t="s">
        <v>1268</v>
      </c>
      <c r="C1050" s="4" t="s">
        <v>3180</v>
      </c>
      <c r="D1050" s="4" t="s">
        <v>1583</v>
      </c>
      <c r="E1050">
        <v>4</v>
      </c>
      <c r="F1050">
        <f t="shared" si="41"/>
        <v>4.2158516020236085E-4</v>
      </c>
    </row>
    <row r="1051" spans="1:6" x14ac:dyDescent="0.55000000000000004">
      <c r="A1051" t="s">
        <v>1273</v>
      </c>
      <c r="B1051" s="4" t="s">
        <v>1341</v>
      </c>
      <c r="C1051" s="4" t="s">
        <v>3181</v>
      </c>
      <c r="D1051" s="4" t="s">
        <v>3738</v>
      </c>
      <c r="E1051">
        <v>1</v>
      </c>
      <c r="F1051">
        <f t="shared" si="41"/>
        <v>1.0539629005059021E-4</v>
      </c>
    </row>
    <row r="1052" spans="1:6" x14ac:dyDescent="0.55000000000000004">
      <c r="A1052" t="s">
        <v>1273</v>
      </c>
      <c r="B1052" s="4" t="s">
        <v>1269</v>
      </c>
      <c r="C1052" s="4" t="s">
        <v>3182</v>
      </c>
      <c r="D1052" s="4" t="s">
        <v>1589</v>
      </c>
      <c r="E1052">
        <v>36</v>
      </c>
      <c r="F1052">
        <f t="shared" si="41"/>
        <v>3.7942664418212477E-3</v>
      </c>
    </row>
    <row r="1053" spans="1:6" x14ac:dyDescent="0.55000000000000004">
      <c r="A1053" t="s">
        <v>1273</v>
      </c>
      <c r="B1053" s="4" t="s">
        <v>1270</v>
      </c>
      <c r="C1053" s="4" t="s">
        <v>3183</v>
      </c>
      <c r="D1053" s="4" t="s">
        <v>1594</v>
      </c>
      <c r="E1053">
        <v>16</v>
      </c>
      <c r="F1053">
        <f t="shared" si="41"/>
        <v>1.6863406408094434E-3</v>
      </c>
    </row>
    <row r="1054" spans="1:6" x14ac:dyDescent="0.55000000000000004">
      <c r="A1054" t="s">
        <v>1273</v>
      </c>
      <c r="B1054" s="4" t="s">
        <v>1273</v>
      </c>
      <c r="C1054" s="4" t="s">
        <v>3184</v>
      </c>
      <c r="D1054" s="4" t="s">
        <v>3184</v>
      </c>
      <c r="E1054">
        <v>8459</v>
      </c>
      <c r="F1054">
        <f t="shared" si="41"/>
        <v>0.89154721753794264</v>
      </c>
    </row>
    <row r="1055" spans="1:6" x14ac:dyDescent="0.55000000000000004">
      <c r="A1055" t="s">
        <v>1273</v>
      </c>
      <c r="B1055" s="4" t="s">
        <v>1255</v>
      </c>
      <c r="C1055" s="4" t="s">
        <v>3185</v>
      </c>
      <c r="D1055" s="4" t="s">
        <v>1414</v>
      </c>
      <c r="E1055">
        <v>164</v>
      </c>
      <c r="F1055">
        <f t="shared" si="41"/>
        <v>1.7284991568296795E-2</v>
      </c>
    </row>
    <row r="1056" spans="1:6" x14ac:dyDescent="0.55000000000000004">
      <c r="A1056" t="s">
        <v>1273</v>
      </c>
      <c r="B1056" s="4" t="s">
        <v>1296</v>
      </c>
      <c r="C1056" s="4" t="s">
        <v>2513</v>
      </c>
      <c r="D1056" s="4" t="s">
        <v>3252</v>
      </c>
      <c r="E1056">
        <v>581</v>
      </c>
      <c r="F1056">
        <f t="shared" si="41"/>
        <v>6.1235244519392919E-2</v>
      </c>
    </row>
    <row r="1057" spans="1:6" x14ac:dyDescent="0.55000000000000004">
      <c r="A1057" t="s">
        <v>1273</v>
      </c>
      <c r="B1057" s="4" t="s">
        <v>1342</v>
      </c>
      <c r="C1057" s="4" t="s">
        <v>3186</v>
      </c>
      <c r="D1057" s="4" t="s">
        <v>3739</v>
      </c>
      <c r="E1057">
        <v>1</v>
      </c>
      <c r="F1057">
        <f t="shared" si="41"/>
        <v>1.0539629005059021E-4</v>
      </c>
    </row>
    <row r="1058" spans="1:6" x14ac:dyDescent="0.55000000000000004">
      <c r="A1058" t="s">
        <v>1273</v>
      </c>
      <c r="B1058" s="4" t="s">
        <v>1274</v>
      </c>
      <c r="C1058" s="4" t="s">
        <v>1604</v>
      </c>
      <c r="D1058" s="4" t="s">
        <v>3280</v>
      </c>
      <c r="E1058">
        <v>24</v>
      </c>
      <c r="F1058">
        <f t="shared" si="41"/>
        <v>2.5295109612141651E-3</v>
      </c>
    </row>
    <row r="1059" spans="1:6" x14ac:dyDescent="0.55000000000000004">
      <c r="A1059" t="s">
        <v>1273</v>
      </c>
      <c r="B1059" s="4" t="s">
        <v>1332</v>
      </c>
      <c r="C1059" s="4" t="s">
        <v>3187</v>
      </c>
      <c r="D1059" s="4" t="s">
        <v>3740</v>
      </c>
      <c r="E1059">
        <v>2</v>
      </c>
      <c r="F1059">
        <f t="shared" si="41"/>
        <v>2.1079258010118043E-4</v>
      </c>
    </row>
    <row r="1060" spans="1:6" x14ac:dyDescent="0.55000000000000004">
      <c r="A1060" t="s">
        <v>1273</v>
      </c>
      <c r="B1060" s="4" t="s">
        <v>1358</v>
      </c>
      <c r="C1060" s="4" t="s">
        <v>3188</v>
      </c>
      <c r="D1060" s="4" t="s">
        <v>3741</v>
      </c>
      <c r="E1060">
        <v>3</v>
      </c>
      <c r="F1060">
        <f t="shared" si="41"/>
        <v>3.1618887015177064E-4</v>
      </c>
    </row>
    <row r="1061" spans="1:6" x14ac:dyDescent="0.55000000000000004">
      <c r="A1061" t="s">
        <v>1255</v>
      </c>
      <c r="B1061" s="4" t="s">
        <v>1281</v>
      </c>
      <c r="C1061" s="4" t="s">
        <v>3189</v>
      </c>
      <c r="D1061" s="4" t="s">
        <v>3742</v>
      </c>
      <c r="E1061">
        <v>1</v>
      </c>
      <c r="F1061">
        <f t="shared" ref="F1061:F1092" si="42">E1061/SUM($E$1061:$E$1111)</f>
        <v>4.1121802779833868E-5</v>
      </c>
    </row>
    <row r="1062" spans="1:6" x14ac:dyDescent="0.55000000000000004">
      <c r="A1062" t="s">
        <v>1255</v>
      </c>
      <c r="B1062" s="4" t="s">
        <v>1282</v>
      </c>
      <c r="C1062" s="4" t="s">
        <v>1707</v>
      </c>
      <c r="D1062" s="4" t="s">
        <v>2539</v>
      </c>
      <c r="E1062">
        <v>42</v>
      </c>
      <c r="F1062">
        <f t="shared" si="42"/>
        <v>1.7271157167530224E-3</v>
      </c>
    </row>
    <row r="1063" spans="1:6" x14ac:dyDescent="0.55000000000000004">
      <c r="A1063" t="s">
        <v>1255</v>
      </c>
      <c r="B1063" s="4" t="s">
        <v>1299</v>
      </c>
      <c r="C1063" s="4" t="s">
        <v>1708</v>
      </c>
      <c r="D1063" s="4" t="s">
        <v>2547</v>
      </c>
      <c r="E1063">
        <v>6</v>
      </c>
      <c r="F1063">
        <f t="shared" si="42"/>
        <v>2.467308166790032E-4</v>
      </c>
    </row>
    <row r="1064" spans="1:6" x14ac:dyDescent="0.55000000000000004">
      <c r="A1064" t="s">
        <v>1255</v>
      </c>
      <c r="B1064" s="4" t="s">
        <v>1300</v>
      </c>
      <c r="C1064" s="4" t="s">
        <v>3190</v>
      </c>
      <c r="D1064" s="4" t="s">
        <v>1615</v>
      </c>
      <c r="E1064">
        <v>12</v>
      </c>
      <c r="F1064">
        <f t="shared" si="42"/>
        <v>4.9346163335800639E-4</v>
      </c>
    </row>
    <row r="1065" spans="1:6" x14ac:dyDescent="0.55000000000000004">
      <c r="A1065" t="s">
        <v>1255</v>
      </c>
      <c r="B1065" s="4" t="s">
        <v>1317</v>
      </c>
      <c r="C1065" s="4" t="s">
        <v>1709</v>
      </c>
      <c r="D1065" s="4" t="s">
        <v>3743</v>
      </c>
      <c r="E1065">
        <v>1</v>
      </c>
      <c r="F1065">
        <f t="shared" si="42"/>
        <v>4.1121802779833868E-5</v>
      </c>
    </row>
    <row r="1066" spans="1:6" x14ac:dyDescent="0.55000000000000004">
      <c r="A1066" t="s">
        <v>1255</v>
      </c>
      <c r="B1066" s="4" t="s">
        <v>1283</v>
      </c>
      <c r="C1066" s="4" t="s">
        <v>3191</v>
      </c>
      <c r="D1066" s="4" t="s">
        <v>3744</v>
      </c>
      <c r="E1066">
        <v>20</v>
      </c>
      <c r="F1066">
        <f t="shared" si="42"/>
        <v>8.2243605559667739E-4</v>
      </c>
    </row>
    <row r="1067" spans="1:6" x14ac:dyDescent="0.55000000000000004">
      <c r="A1067" t="s">
        <v>1255</v>
      </c>
      <c r="B1067" s="4" t="s">
        <v>1301</v>
      </c>
      <c r="C1067" s="4" t="s">
        <v>1710</v>
      </c>
      <c r="D1067" s="4" t="s">
        <v>2556</v>
      </c>
      <c r="E1067">
        <v>2</v>
      </c>
      <c r="F1067">
        <f t="shared" si="42"/>
        <v>8.2243605559667737E-5</v>
      </c>
    </row>
    <row r="1068" spans="1:6" x14ac:dyDescent="0.55000000000000004">
      <c r="A1068" t="s">
        <v>1255</v>
      </c>
      <c r="B1068" s="4" t="s">
        <v>1393</v>
      </c>
      <c r="C1068" s="4" t="s">
        <v>3192</v>
      </c>
      <c r="D1068" s="4" t="s">
        <v>3745</v>
      </c>
      <c r="E1068">
        <v>1</v>
      </c>
      <c r="F1068">
        <f t="shared" si="42"/>
        <v>4.1121802779833868E-5</v>
      </c>
    </row>
    <row r="1069" spans="1:6" x14ac:dyDescent="0.55000000000000004">
      <c r="A1069" t="s">
        <v>1255</v>
      </c>
      <c r="B1069" s="4" t="s">
        <v>1378</v>
      </c>
      <c r="C1069" s="4" t="s">
        <v>3193</v>
      </c>
      <c r="D1069" s="4" t="s">
        <v>3746</v>
      </c>
      <c r="E1069">
        <v>1</v>
      </c>
      <c r="F1069">
        <f t="shared" si="42"/>
        <v>4.1121802779833868E-5</v>
      </c>
    </row>
    <row r="1070" spans="1:6" x14ac:dyDescent="0.55000000000000004">
      <c r="A1070" t="s">
        <v>1255</v>
      </c>
      <c r="B1070" s="4" t="s">
        <v>1359</v>
      </c>
      <c r="C1070" s="4" t="s">
        <v>3194</v>
      </c>
      <c r="D1070" s="4" t="s">
        <v>3747</v>
      </c>
      <c r="E1070">
        <v>2</v>
      </c>
      <c r="F1070">
        <f t="shared" si="42"/>
        <v>8.2243605559667737E-5</v>
      </c>
    </row>
    <row r="1071" spans="1:6" x14ac:dyDescent="0.55000000000000004">
      <c r="A1071" t="s">
        <v>1255</v>
      </c>
      <c r="B1071" s="4" t="s">
        <v>1257</v>
      </c>
      <c r="C1071" s="4" t="s">
        <v>1398</v>
      </c>
      <c r="D1071" s="4" t="s">
        <v>2621</v>
      </c>
      <c r="E1071">
        <v>169</v>
      </c>
      <c r="F1071">
        <f t="shared" si="42"/>
        <v>6.9495846697919233E-3</v>
      </c>
    </row>
    <row r="1072" spans="1:6" x14ac:dyDescent="0.55000000000000004">
      <c r="A1072" t="s">
        <v>1255</v>
      </c>
      <c r="B1072" s="4" t="s">
        <v>1304</v>
      </c>
      <c r="C1072" s="4" t="s">
        <v>3195</v>
      </c>
      <c r="D1072" s="4" t="s">
        <v>1661</v>
      </c>
      <c r="E1072">
        <v>15</v>
      </c>
      <c r="F1072">
        <f t="shared" si="42"/>
        <v>6.1682704169750799E-4</v>
      </c>
    </row>
    <row r="1073" spans="1:6" x14ac:dyDescent="0.55000000000000004">
      <c r="A1073" t="s">
        <v>1255</v>
      </c>
      <c r="B1073" s="4" t="s">
        <v>1389</v>
      </c>
      <c r="C1073" s="4" t="s">
        <v>3196</v>
      </c>
      <c r="D1073" s="4" t="s">
        <v>3748</v>
      </c>
      <c r="E1073">
        <v>2</v>
      </c>
      <c r="F1073">
        <f t="shared" si="42"/>
        <v>8.2243605559667737E-5</v>
      </c>
    </row>
    <row r="1074" spans="1:6" x14ac:dyDescent="0.55000000000000004">
      <c r="A1074" t="s">
        <v>1255</v>
      </c>
      <c r="B1074" s="4" t="s">
        <v>1290</v>
      </c>
      <c r="C1074" s="4" t="s">
        <v>1716</v>
      </c>
      <c r="D1074" s="4" t="s">
        <v>2640</v>
      </c>
      <c r="E1074">
        <v>2</v>
      </c>
      <c r="F1074">
        <f t="shared" si="42"/>
        <v>8.2243605559667737E-5</v>
      </c>
    </row>
    <row r="1075" spans="1:6" x14ac:dyDescent="0.55000000000000004">
      <c r="A1075" t="s">
        <v>1255</v>
      </c>
      <c r="B1075" s="4" t="s">
        <v>1613</v>
      </c>
      <c r="C1075" s="4" t="s">
        <v>3197</v>
      </c>
      <c r="D1075" s="4" t="s">
        <v>3749</v>
      </c>
      <c r="E1075">
        <v>2</v>
      </c>
      <c r="F1075">
        <f t="shared" si="42"/>
        <v>8.2243605559667737E-5</v>
      </c>
    </row>
    <row r="1076" spans="1:6" x14ac:dyDescent="0.55000000000000004">
      <c r="A1076" t="s">
        <v>1255</v>
      </c>
      <c r="B1076" s="4" t="s">
        <v>1306</v>
      </c>
      <c r="C1076" s="4" t="s">
        <v>1718</v>
      </c>
      <c r="D1076" s="4" t="s">
        <v>2662</v>
      </c>
      <c r="E1076">
        <v>6</v>
      </c>
      <c r="F1076">
        <f t="shared" si="42"/>
        <v>2.467308166790032E-4</v>
      </c>
    </row>
    <row r="1077" spans="1:6" x14ac:dyDescent="0.55000000000000004">
      <c r="A1077" t="s">
        <v>1255</v>
      </c>
      <c r="B1077" s="4" t="s">
        <v>1258</v>
      </c>
      <c r="C1077" s="4" t="s">
        <v>1399</v>
      </c>
      <c r="D1077" s="4" t="s">
        <v>2673</v>
      </c>
      <c r="E1077">
        <v>437</v>
      </c>
      <c r="F1077">
        <f t="shared" si="42"/>
        <v>1.7970227814787399E-2</v>
      </c>
    </row>
    <row r="1078" spans="1:6" x14ac:dyDescent="0.55000000000000004">
      <c r="A1078" t="s">
        <v>1255</v>
      </c>
      <c r="B1078" s="4" t="s">
        <v>1259</v>
      </c>
      <c r="C1078" s="4" t="s">
        <v>1400</v>
      </c>
      <c r="D1078" s="4" t="s">
        <v>2690</v>
      </c>
      <c r="E1078">
        <v>3</v>
      </c>
      <c r="F1078">
        <f t="shared" si="42"/>
        <v>1.233654083395016E-4</v>
      </c>
    </row>
    <row r="1079" spans="1:6" x14ac:dyDescent="0.55000000000000004">
      <c r="A1079" t="s">
        <v>1255</v>
      </c>
      <c r="B1079" s="4" t="s">
        <v>1307</v>
      </c>
      <c r="C1079" s="4" t="s">
        <v>1720</v>
      </c>
      <c r="D1079" s="4" t="s">
        <v>2715</v>
      </c>
      <c r="E1079">
        <v>3</v>
      </c>
      <c r="F1079">
        <f t="shared" si="42"/>
        <v>1.233654083395016E-4</v>
      </c>
    </row>
    <row r="1080" spans="1:6" x14ac:dyDescent="0.55000000000000004">
      <c r="A1080" t="s">
        <v>1255</v>
      </c>
      <c r="B1080" s="4" t="s">
        <v>1314</v>
      </c>
      <c r="C1080" s="4" t="s">
        <v>3198</v>
      </c>
      <c r="D1080" s="4" t="s">
        <v>3750</v>
      </c>
      <c r="E1080">
        <v>1</v>
      </c>
      <c r="F1080">
        <f t="shared" si="42"/>
        <v>4.1121802779833868E-5</v>
      </c>
    </row>
    <row r="1081" spans="1:6" x14ac:dyDescent="0.55000000000000004">
      <c r="A1081" t="s">
        <v>1255</v>
      </c>
      <c r="B1081" s="4" t="s">
        <v>1291</v>
      </c>
      <c r="C1081" s="4" t="s">
        <v>1721</v>
      </c>
      <c r="D1081" s="4" t="s">
        <v>2776</v>
      </c>
      <c r="E1081">
        <v>62</v>
      </c>
      <c r="F1081">
        <f t="shared" si="42"/>
        <v>2.5495517723497E-3</v>
      </c>
    </row>
    <row r="1082" spans="1:6" x14ac:dyDescent="0.55000000000000004">
      <c r="A1082" t="s">
        <v>1255</v>
      </c>
      <c r="B1082" s="4" t="s">
        <v>1611</v>
      </c>
      <c r="C1082" s="4" t="s">
        <v>3199</v>
      </c>
      <c r="D1082" s="4" t="s">
        <v>3751</v>
      </c>
      <c r="E1082">
        <v>3</v>
      </c>
      <c r="F1082">
        <f t="shared" si="42"/>
        <v>1.233654083395016E-4</v>
      </c>
    </row>
    <row r="1083" spans="1:6" x14ac:dyDescent="0.55000000000000004">
      <c r="A1083" t="s">
        <v>1255</v>
      </c>
      <c r="B1083" s="4" t="s">
        <v>1261</v>
      </c>
      <c r="C1083" s="4" t="s">
        <v>1402</v>
      </c>
      <c r="D1083" s="4" t="s">
        <v>3752</v>
      </c>
      <c r="E1083">
        <v>1</v>
      </c>
      <c r="F1083">
        <f t="shared" si="42"/>
        <v>4.1121802779833868E-5</v>
      </c>
    </row>
    <row r="1084" spans="1:6" x14ac:dyDescent="0.55000000000000004">
      <c r="A1084" t="s">
        <v>1255</v>
      </c>
      <c r="B1084" s="4" t="s">
        <v>1292</v>
      </c>
      <c r="C1084" s="4" t="s">
        <v>3200</v>
      </c>
      <c r="D1084" s="4" t="s">
        <v>3753</v>
      </c>
      <c r="E1084">
        <v>3</v>
      </c>
      <c r="F1084">
        <f t="shared" si="42"/>
        <v>1.233654083395016E-4</v>
      </c>
    </row>
    <row r="1085" spans="1:6" x14ac:dyDescent="0.55000000000000004">
      <c r="A1085" t="s">
        <v>1255</v>
      </c>
      <c r="B1085" s="4" t="s">
        <v>1379</v>
      </c>
      <c r="C1085" s="4" t="s">
        <v>3201</v>
      </c>
      <c r="D1085" s="4" t="s">
        <v>3754</v>
      </c>
      <c r="E1085">
        <v>11</v>
      </c>
      <c r="F1085">
        <f t="shared" si="42"/>
        <v>4.5233983057817254E-4</v>
      </c>
    </row>
    <row r="1086" spans="1:6" x14ac:dyDescent="0.55000000000000004">
      <c r="A1086" t="s">
        <v>1255</v>
      </c>
      <c r="B1086" s="4" t="s">
        <v>1263</v>
      </c>
      <c r="C1086" s="4" t="s">
        <v>1404</v>
      </c>
      <c r="D1086" s="4" t="s">
        <v>2845</v>
      </c>
      <c r="E1086">
        <v>20</v>
      </c>
      <c r="F1086">
        <f t="shared" si="42"/>
        <v>8.2243605559667739E-4</v>
      </c>
    </row>
    <row r="1087" spans="1:6" x14ac:dyDescent="0.55000000000000004">
      <c r="A1087" t="s">
        <v>1255</v>
      </c>
      <c r="B1087" s="4" t="s">
        <v>1336</v>
      </c>
      <c r="C1087" s="4" t="s">
        <v>3202</v>
      </c>
      <c r="D1087" s="4" t="s">
        <v>3755</v>
      </c>
      <c r="E1087">
        <v>1</v>
      </c>
      <c r="F1087">
        <f t="shared" si="42"/>
        <v>4.1121802779833868E-5</v>
      </c>
    </row>
    <row r="1088" spans="1:6" x14ac:dyDescent="0.55000000000000004">
      <c r="A1088" t="s">
        <v>1255</v>
      </c>
      <c r="B1088" s="4" t="s">
        <v>1352</v>
      </c>
      <c r="C1088" s="4" t="s">
        <v>3203</v>
      </c>
      <c r="D1088" s="4" t="s">
        <v>3756</v>
      </c>
      <c r="E1088">
        <v>3</v>
      </c>
      <c r="F1088">
        <f t="shared" si="42"/>
        <v>1.233654083395016E-4</v>
      </c>
    </row>
    <row r="1089" spans="1:6" x14ac:dyDescent="0.55000000000000004">
      <c r="A1089" t="s">
        <v>1255</v>
      </c>
      <c r="B1089" s="4" t="s">
        <v>1295</v>
      </c>
      <c r="C1089" s="4" t="s">
        <v>3204</v>
      </c>
      <c r="D1089" s="4" t="s">
        <v>3757</v>
      </c>
      <c r="E1089">
        <v>1</v>
      </c>
      <c r="F1089">
        <f t="shared" si="42"/>
        <v>4.1121802779833868E-5</v>
      </c>
    </row>
    <row r="1090" spans="1:6" x14ac:dyDescent="0.55000000000000004">
      <c r="A1090" t="s">
        <v>1255</v>
      </c>
      <c r="B1090" s="4" t="s">
        <v>1265</v>
      </c>
      <c r="C1090" s="4" t="s">
        <v>1406</v>
      </c>
      <c r="D1090" s="4" t="s">
        <v>2912</v>
      </c>
      <c r="E1090">
        <v>21</v>
      </c>
      <c r="F1090">
        <f t="shared" si="42"/>
        <v>8.6355785837651119E-4</v>
      </c>
    </row>
    <row r="1091" spans="1:6" x14ac:dyDescent="0.55000000000000004">
      <c r="A1091" t="s">
        <v>1255</v>
      </c>
      <c r="B1091" s="4" t="s">
        <v>1266</v>
      </c>
      <c r="C1091" s="4" t="s">
        <v>1407</v>
      </c>
      <c r="D1091" s="4" t="s">
        <v>2949</v>
      </c>
      <c r="E1091">
        <v>262</v>
      </c>
      <c r="F1091">
        <f t="shared" si="42"/>
        <v>1.0773912328316473E-2</v>
      </c>
    </row>
    <row r="1092" spans="1:6" x14ac:dyDescent="0.55000000000000004">
      <c r="A1092" t="s">
        <v>1255</v>
      </c>
      <c r="B1092" s="4" t="s">
        <v>1267</v>
      </c>
      <c r="C1092" s="4" t="s">
        <v>1408</v>
      </c>
      <c r="D1092" s="4" t="s">
        <v>2975</v>
      </c>
      <c r="E1092">
        <v>17</v>
      </c>
      <c r="F1092">
        <f t="shared" si="42"/>
        <v>6.9907064725717579E-4</v>
      </c>
    </row>
    <row r="1093" spans="1:6" x14ac:dyDescent="0.55000000000000004">
      <c r="A1093" t="s">
        <v>1255</v>
      </c>
      <c r="B1093" s="4" t="s">
        <v>1268</v>
      </c>
      <c r="C1093" s="4" t="s">
        <v>1409</v>
      </c>
      <c r="D1093" s="4" t="s">
        <v>2996</v>
      </c>
      <c r="E1093">
        <v>14</v>
      </c>
      <c r="F1093">
        <f t="shared" ref="F1093:F1111" si="43">E1093/SUM($E$1061:$E$1111)</f>
        <v>5.757052389176742E-4</v>
      </c>
    </row>
    <row r="1094" spans="1:6" x14ac:dyDescent="0.55000000000000004">
      <c r="A1094" t="s">
        <v>1255</v>
      </c>
      <c r="B1094" s="4" t="s">
        <v>1385</v>
      </c>
      <c r="C1094" s="4" t="s">
        <v>3205</v>
      </c>
      <c r="D1094" s="4" t="s">
        <v>3758</v>
      </c>
      <c r="E1094">
        <v>1</v>
      </c>
      <c r="F1094">
        <f t="shared" si="43"/>
        <v>4.1121802779833868E-5</v>
      </c>
    </row>
    <row r="1095" spans="1:6" x14ac:dyDescent="0.55000000000000004">
      <c r="A1095" t="s">
        <v>1255</v>
      </c>
      <c r="B1095" s="4" t="s">
        <v>1269</v>
      </c>
      <c r="C1095" s="4" t="s">
        <v>1410</v>
      </c>
      <c r="D1095" s="4" t="s">
        <v>3025</v>
      </c>
      <c r="E1095">
        <v>9</v>
      </c>
      <c r="F1095">
        <f t="shared" si="43"/>
        <v>3.7009622501850479E-4</v>
      </c>
    </row>
    <row r="1096" spans="1:6" x14ac:dyDescent="0.55000000000000004">
      <c r="A1096" t="s">
        <v>1255</v>
      </c>
      <c r="B1096" s="4" t="s">
        <v>1270</v>
      </c>
      <c r="C1096" s="4" t="s">
        <v>1411</v>
      </c>
      <c r="D1096" s="4" t="s">
        <v>3054</v>
      </c>
      <c r="E1096">
        <v>3</v>
      </c>
      <c r="F1096">
        <f t="shared" si="43"/>
        <v>1.233654083395016E-4</v>
      </c>
    </row>
    <row r="1097" spans="1:6" x14ac:dyDescent="0.55000000000000004">
      <c r="A1097" t="s">
        <v>1255</v>
      </c>
      <c r="B1097" s="4" t="s">
        <v>1272</v>
      </c>
      <c r="C1097" s="4" t="s">
        <v>1413</v>
      </c>
      <c r="D1097" s="4" t="s">
        <v>3124</v>
      </c>
      <c r="E1097">
        <v>32</v>
      </c>
      <c r="F1097">
        <f t="shared" si="43"/>
        <v>1.3158976889546838E-3</v>
      </c>
    </row>
    <row r="1098" spans="1:6" x14ac:dyDescent="0.55000000000000004">
      <c r="A1098" t="s">
        <v>1255</v>
      </c>
      <c r="B1098" s="4" t="s">
        <v>1316</v>
      </c>
      <c r="C1098" s="4" t="s">
        <v>1726</v>
      </c>
      <c r="D1098" s="4" t="s">
        <v>3159</v>
      </c>
      <c r="E1098">
        <v>1</v>
      </c>
      <c r="F1098">
        <f t="shared" si="43"/>
        <v>4.1121802779833868E-5</v>
      </c>
    </row>
    <row r="1099" spans="1:6" x14ac:dyDescent="0.55000000000000004">
      <c r="A1099" t="s">
        <v>1255</v>
      </c>
      <c r="B1099" s="4" t="s">
        <v>1273</v>
      </c>
      <c r="C1099" s="4" t="s">
        <v>1414</v>
      </c>
      <c r="D1099" s="4" t="s">
        <v>3185</v>
      </c>
      <c r="E1099">
        <v>315</v>
      </c>
      <c r="F1099">
        <f t="shared" si="43"/>
        <v>1.2953367875647668E-2</v>
      </c>
    </row>
    <row r="1100" spans="1:6" x14ac:dyDescent="0.55000000000000004">
      <c r="A1100" t="s">
        <v>1255</v>
      </c>
      <c r="B1100" s="4" t="s">
        <v>1255</v>
      </c>
      <c r="C1100" s="4" t="s">
        <v>3206</v>
      </c>
      <c r="D1100" s="4" t="s">
        <v>3206</v>
      </c>
      <c r="E1100">
        <v>22305</v>
      </c>
      <c r="F1100">
        <f t="shared" si="43"/>
        <v>0.91722181100419442</v>
      </c>
    </row>
    <row r="1101" spans="1:6" x14ac:dyDescent="0.55000000000000004">
      <c r="A1101" t="s">
        <v>1255</v>
      </c>
      <c r="B1101" s="4" t="s">
        <v>1296</v>
      </c>
      <c r="C1101" s="4" t="s">
        <v>1727</v>
      </c>
      <c r="D1101" s="4" t="s">
        <v>3253</v>
      </c>
      <c r="E1101">
        <v>324</v>
      </c>
      <c r="F1101">
        <f t="shared" si="43"/>
        <v>1.3323464100666173E-2</v>
      </c>
    </row>
    <row r="1102" spans="1:6" x14ac:dyDescent="0.55000000000000004">
      <c r="A1102" t="s">
        <v>1255</v>
      </c>
      <c r="B1102" s="4" t="s">
        <v>1357</v>
      </c>
      <c r="C1102" s="4" t="s">
        <v>3207</v>
      </c>
      <c r="D1102" s="4" t="s">
        <v>3759</v>
      </c>
      <c r="E1102">
        <v>4</v>
      </c>
      <c r="F1102">
        <f t="shared" si="43"/>
        <v>1.6448721111933547E-4</v>
      </c>
    </row>
    <row r="1103" spans="1:6" x14ac:dyDescent="0.55000000000000004">
      <c r="A1103" t="s">
        <v>1255</v>
      </c>
      <c r="B1103" s="4" t="s">
        <v>1318</v>
      </c>
      <c r="C1103" s="4" t="s">
        <v>3208</v>
      </c>
      <c r="D1103" s="4" t="s">
        <v>3760</v>
      </c>
      <c r="E1103">
        <v>8</v>
      </c>
      <c r="F1103">
        <f t="shared" si="43"/>
        <v>3.2897442223867095E-4</v>
      </c>
    </row>
    <row r="1104" spans="1:6" x14ac:dyDescent="0.55000000000000004">
      <c r="A1104" t="s">
        <v>1255</v>
      </c>
      <c r="B1104" s="4" t="s">
        <v>1394</v>
      </c>
      <c r="C1104" s="4" t="s">
        <v>3209</v>
      </c>
      <c r="D1104" s="4" t="s">
        <v>3761</v>
      </c>
      <c r="E1104">
        <v>4</v>
      </c>
      <c r="F1104">
        <f t="shared" si="43"/>
        <v>1.6448721111933547E-4</v>
      </c>
    </row>
    <row r="1105" spans="1:6" x14ac:dyDescent="0.55000000000000004">
      <c r="A1105" t="s">
        <v>1255</v>
      </c>
      <c r="B1105" s="4" t="s">
        <v>1274</v>
      </c>
      <c r="C1105" s="4" t="s">
        <v>1415</v>
      </c>
      <c r="D1105" s="4" t="s">
        <v>3281</v>
      </c>
      <c r="E1105">
        <v>30</v>
      </c>
      <c r="F1105">
        <f t="shared" si="43"/>
        <v>1.233654083395016E-3</v>
      </c>
    </row>
    <row r="1106" spans="1:6" x14ac:dyDescent="0.55000000000000004">
      <c r="A1106" t="s">
        <v>1255</v>
      </c>
      <c r="B1106" s="4" t="s">
        <v>1326</v>
      </c>
      <c r="C1106" s="4" t="s">
        <v>1728</v>
      </c>
      <c r="D1106" s="4" t="s">
        <v>3300</v>
      </c>
      <c r="E1106">
        <v>117</v>
      </c>
      <c r="F1106">
        <f t="shared" si="43"/>
        <v>4.8112509252405625E-3</v>
      </c>
    </row>
    <row r="1107" spans="1:6" x14ac:dyDescent="0.55000000000000004">
      <c r="A1107" t="s">
        <v>1255</v>
      </c>
      <c r="B1107" s="4" t="s">
        <v>1349</v>
      </c>
      <c r="C1107" s="4" t="s">
        <v>3210</v>
      </c>
      <c r="D1107" s="4" t="s">
        <v>3762</v>
      </c>
      <c r="E1107">
        <v>1</v>
      </c>
      <c r="F1107">
        <f t="shared" si="43"/>
        <v>4.1121802779833868E-5</v>
      </c>
    </row>
    <row r="1108" spans="1:6" x14ac:dyDescent="0.55000000000000004">
      <c r="A1108" t="s">
        <v>1255</v>
      </c>
      <c r="B1108" s="4" t="s">
        <v>1322</v>
      </c>
      <c r="C1108" s="4" t="s">
        <v>3211</v>
      </c>
      <c r="D1108" s="4" t="s">
        <v>3763</v>
      </c>
      <c r="E1108">
        <v>2</v>
      </c>
      <c r="F1108">
        <f t="shared" si="43"/>
        <v>8.2243605559667737E-5</v>
      </c>
    </row>
    <row r="1109" spans="1:6" x14ac:dyDescent="0.55000000000000004">
      <c r="A1109" t="s">
        <v>1255</v>
      </c>
      <c r="B1109" s="4" t="s">
        <v>1310</v>
      </c>
      <c r="C1109" s="4" t="s">
        <v>3212</v>
      </c>
      <c r="D1109" s="4" t="s">
        <v>3764</v>
      </c>
      <c r="E1109">
        <v>1</v>
      </c>
      <c r="F1109">
        <f t="shared" si="43"/>
        <v>4.1121802779833868E-5</v>
      </c>
    </row>
    <row r="1110" spans="1:6" x14ac:dyDescent="0.55000000000000004">
      <c r="A1110" t="s">
        <v>1255</v>
      </c>
      <c r="B1110" s="4" t="s">
        <v>1329</v>
      </c>
      <c r="C1110" s="4" t="s">
        <v>1729</v>
      </c>
      <c r="D1110" s="4" t="s">
        <v>3323</v>
      </c>
      <c r="E1110">
        <v>8</v>
      </c>
      <c r="F1110">
        <f t="shared" si="43"/>
        <v>3.2897442223867095E-4</v>
      </c>
    </row>
    <row r="1111" spans="1:6" x14ac:dyDescent="0.55000000000000004">
      <c r="A1111" t="s">
        <v>1255</v>
      </c>
      <c r="B1111" s="4" t="s">
        <v>1323</v>
      </c>
      <c r="C1111" s="4" t="s">
        <v>1730</v>
      </c>
      <c r="D1111" s="4" t="s">
        <v>3333</v>
      </c>
      <c r="E1111">
        <v>6</v>
      </c>
      <c r="F1111">
        <f t="shared" si="43"/>
        <v>2.467308166790032E-4</v>
      </c>
    </row>
    <row r="1112" spans="1:6" x14ac:dyDescent="0.55000000000000004">
      <c r="A1112" t="s">
        <v>1296</v>
      </c>
      <c r="B1112" s="4" t="s">
        <v>1607</v>
      </c>
      <c r="C1112" s="4" t="s">
        <v>3213</v>
      </c>
      <c r="D1112" s="4" t="s">
        <v>3765</v>
      </c>
      <c r="E1112">
        <v>1</v>
      </c>
      <c r="F1112">
        <f t="shared" ref="F1112:F1143" si="44">E1112/SUM($E$1112:$E$1166)</f>
        <v>9.8902185738304819E-5</v>
      </c>
    </row>
    <row r="1113" spans="1:6" x14ac:dyDescent="0.55000000000000004">
      <c r="A1113" t="s">
        <v>1296</v>
      </c>
      <c r="B1113" s="4" t="s">
        <v>1281</v>
      </c>
      <c r="C1113" s="4" t="s">
        <v>3214</v>
      </c>
      <c r="D1113" s="4" t="s">
        <v>3766</v>
      </c>
      <c r="E1113">
        <v>2</v>
      </c>
      <c r="F1113">
        <f t="shared" si="44"/>
        <v>1.9780437147660964E-4</v>
      </c>
    </row>
    <row r="1114" spans="1:6" x14ac:dyDescent="0.55000000000000004">
      <c r="A1114" t="s">
        <v>1296</v>
      </c>
      <c r="B1114" s="4" t="s">
        <v>1299</v>
      </c>
      <c r="C1114" s="4" t="s">
        <v>3215</v>
      </c>
      <c r="D1114" s="4" t="s">
        <v>1812</v>
      </c>
      <c r="E1114">
        <v>3</v>
      </c>
      <c r="F1114">
        <f t="shared" si="44"/>
        <v>2.9670655721491444E-4</v>
      </c>
    </row>
    <row r="1115" spans="1:6" x14ac:dyDescent="0.55000000000000004">
      <c r="A1115" t="s">
        <v>1296</v>
      </c>
      <c r="B1115" s="4" t="s">
        <v>1300</v>
      </c>
      <c r="C1115" s="4" t="s">
        <v>3216</v>
      </c>
      <c r="D1115" s="4" t="s">
        <v>1655</v>
      </c>
      <c r="E1115">
        <v>7</v>
      </c>
      <c r="F1115">
        <f t="shared" si="44"/>
        <v>6.9231530016813372E-4</v>
      </c>
    </row>
    <row r="1116" spans="1:6" x14ac:dyDescent="0.55000000000000004">
      <c r="A1116" t="s">
        <v>1296</v>
      </c>
      <c r="B1116" s="4" t="s">
        <v>1301</v>
      </c>
      <c r="C1116" s="4" t="s">
        <v>3217</v>
      </c>
      <c r="D1116" s="4" t="s">
        <v>1895</v>
      </c>
      <c r="E1116">
        <v>2</v>
      </c>
      <c r="F1116">
        <f t="shared" si="44"/>
        <v>1.9780437147660964E-4</v>
      </c>
    </row>
    <row r="1117" spans="1:6" x14ac:dyDescent="0.55000000000000004">
      <c r="A1117" t="s">
        <v>1296</v>
      </c>
      <c r="B1117" s="4" t="s">
        <v>1284</v>
      </c>
      <c r="C1117" s="4" t="s">
        <v>3218</v>
      </c>
      <c r="D1117" s="4" t="s">
        <v>1935</v>
      </c>
      <c r="E1117">
        <v>4</v>
      </c>
      <c r="F1117">
        <f t="shared" si="44"/>
        <v>3.9560874295321927E-4</v>
      </c>
    </row>
    <row r="1118" spans="1:6" x14ac:dyDescent="0.55000000000000004">
      <c r="A1118" t="s">
        <v>1296</v>
      </c>
      <c r="B1118" s="4" t="s">
        <v>1285</v>
      </c>
      <c r="C1118" s="4" t="s">
        <v>3219</v>
      </c>
      <c r="D1118" s="4" t="s">
        <v>1974</v>
      </c>
      <c r="E1118">
        <v>20</v>
      </c>
      <c r="F1118">
        <f t="shared" si="44"/>
        <v>1.9780437147660962E-3</v>
      </c>
    </row>
    <row r="1119" spans="1:6" x14ac:dyDescent="0.55000000000000004">
      <c r="A1119" t="s">
        <v>1296</v>
      </c>
      <c r="B1119" s="4" t="s">
        <v>1286</v>
      </c>
      <c r="C1119" s="4" t="s">
        <v>3220</v>
      </c>
      <c r="D1119" s="4" t="s">
        <v>2012</v>
      </c>
      <c r="E1119">
        <v>16</v>
      </c>
      <c r="F1119">
        <f t="shared" si="44"/>
        <v>1.5824349718128771E-3</v>
      </c>
    </row>
    <row r="1120" spans="1:6" x14ac:dyDescent="0.55000000000000004">
      <c r="A1120" t="s">
        <v>1296</v>
      </c>
      <c r="B1120" s="4" t="s">
        <v>1333</v>
      </c>
      <c r="C1120" s="4" t="s">
        <v>3221</v>
      </c>
      <c r="D1120" s="4" t="s">
        <v>2085</v>
      </c>
      <c r="E1120">
        <v>29</v>
      </c>
      <c r="F1120">
        <f t="shared" si="44"/>
        <v>2.8681633864108395E-3</v>
      </c>
    </row>
    <row r="1121" spans="1:6" x14ac:dyDescent="0.55000000000000004">
      <c r="A1121" t="s">
        <v>1296</v>
      </c>
      <c r="B1121" s="4" t="s">
        <v>1368</v>
      </c>
      <c r="C1121" s="4" t="s">
        <v>3222</v>
      </c>
      <c r="D1121" s="4" t="s">
        <v>3767</v>
      </c>
      <c r="E1121">
        <v>1</v>
      </c>
      <c r="F1121">
        <f t="shared" si="44"/>
        <v>9.8902185738304819E-5</v>
      </c>
    </row>
    <row r="1122" spans="1:6" x14ac:dyDescent="0.55000000000000004">
      <c r="A1122" t="s">
        <v>1296</v>
      </c>
      <c r="B1122" s="4" t="s">
        <v>1257</v>
      </c>
      <c r="C1122" s="4" t="s">
        <v>3223</v>
      </c>
      <c r="D1122" s="4" t="s">
        <v>2119</v>
      </c>
      <c r="E1122">
        <v>16</v>
      </c>
      <c r="F1122">
        <f t="shared" si="44"/>
        <v>1.5824349718128771E-3</v>
      </c>
    </row>
    <row r="1123" spans="1:6" x14ac:dyDescent="0.55000000000000004">
      <c r="A1123" t="s">
        <v>1296</v>
      </c>
      <c r="B1123" s="4" t="s">
        <v>1304</v>
      </c>
      <c r="C1123" s="4" t="s">
        <v>3224</v>
      </c>
      <c r="D1123" s="4" t="s">
        <v>1701</v>
      </c>
      <c r="E1123">
        <v>6</v>
      </c>
      <c r="F1123">
        <f t="shared" si="44"/>
        <v>5.9341311442982889E-4</v>
      </c>
    </row>
    <row r="1124" spans="1:6" x14ac:dyDescent="0.55000000000000004">
      <c r="A1124" t="s">
        <v>1296</v>
      </c>
      <c r="B1124" s="4" t="s">
        <v>1324</v>
      </c>
      <c r="C1124" s="4" t="s">
        <v>3225</v>
      </c>
      <c r="D1124" s="4" t="s">
        <v>3768</v>
      </c>
      <c r="E1124">
        <v>1</v>
      </c>
      <c r="F1124">
        <f t="shared" si="44"/>
        <v>9.8902185738304819E-5</v>
      </c>
    </row>
    <row r="1125" spans="1:6" x14ac:dyDescent="0.55000000000000004">
      <c r="A1125" t="s">
        <v>1296</v>
      </c>
      <c r="B1125" s="4" t="s">
        <v>1290</v>
      </c>
      <c r="C1125" s="4" t="s">
        <v>3226</v>
      </c>
      <c r="D1125" s="4" t="s">
        <v>2150</v>
      </c>
      <c r="E1125">
        <v>6</v>
      </c>
      <c r="F1125">
        <f t="shared" si="44"/>
        <v>5.9341311442982889E-4</v>
      </c>
    </row>
    <row r="1126" spans="1:6" x14ac:dyDescent="0.55000000000000004">
      <c r="A1126" t="s">
        <v>1296</v>
      </c>
      <c r="B1126" s="4" t="s">
        <v>1306</v>
      </c>
      <c r="C1126" s="4" t="s">
        <v>3227</v>
      </c>
      <c r="D1126" s="4" t="s">
        <v>2213</v>
      </c>
      <c r="E1126">
        <v>5</v>
      </c>
      <c r="F1126">
        <f t="shared" si="44"/>
        <v>4.9451092869152405E-4</v>
      </c>
    </row>
    <row r="1127" spans="1:6" x14ac:dyDescent="0.55000000000000004">
      <c r="A1127" t="s">
        <v>1296</v>
      </c>
      <c r="B1127" s="4" t="s">
        <v>1258</v>
      </c>
      <c r="C1127" s="4" t="s">
        <v>3228</v>
      </c>
      <c r="D1127" s="4" t="s">
        <v>2228</v>
      </c>
      <c r="E1127">
        <v>15</v>
      </c>
      <c r="F1127">
        <f t="shared" si="44"/>
        <v>1.4835327860745723E-3</v>
      </c>
    </row>
    <row r="1128" spans="1:6" x14ac:dyDescent="0.55000000000000004">
      <c r="A1128" t="s">
        <v>1296</v>
      </c>
      <c r="B1128" s="4" t="s">
        <v>1259</v>
      </c>
      <c r="C1128" s="4" t="s">
        <v>3229</v>
      </c>
      <c r="D1128" s="4" t="s">
        <v>2241</v>
      </c>
      <c r="E1128">
        <v>22</v>
      </c>
      <c r="F1128">
        <f t="shared" si="44"/>
        <v>2.1758480862427059E-3</v>
      </c>
    </row>
    <row r="1129" spans="1:6" x14ac:dyDescent="0.55000000000000004">
      <c r="A1129" t="s">
        <v>1296</v>
      </c>
      <c r="B1129" s="4" t="s">
        <v>1307</v>
      </c>
      <c r="C1129" s="4" t="s">
        <v>3230</v>
      </c>
      <c r="D1129" s="4" t="s">
        <v>2294</v>
      </c>
      <c r="E1129">
        <v>34</v>
      </c>
      <c r="F1129">
        <f t="shared" si="44"/>
        <v>3.3626743151023639E-3</v>
      </c>
    </row>
    <row r="1130" spans="1:6" x14ac:dyDescent="0.55000000000000004">
      <c r="A1130" t="s">
        <v>1296</v>
      </c>
      <c r="B1130" s="4" t="s">
        <v>1330</v>
      </c>
      <c r="C1130" s="4" t="s">
        <v>3231</v>
      </c>
      <c r="D1130" s="4" t="s">
        <v>3769</v>
      </c>
      <c r="E1130">
        <v>2</v>
      </c>
      <c r="F1130">
        <f t="shared" si="44"/>
        <v>1.9780437147660964E-4</v>
      </c>
    </row>
    <row r="1131" spans="1:6" x14ac:dyDescent="0.55000000000000004">
      <c r="A1131" t="s">
        <v>1296</v>
      </c>
      <c r="B1131" s="4" t="s">
        <v>1260</v>
      </c>
      <c r="C1131" s="4" t="s">
        <v>3232</v>
      </c>
      <c r="D1131" s="4" t="s">
        <v>2332</v>
      </c>
      <c r="E1131">
        <v>8</v>
      </c>
      <c r="F1131">
        <f t="shared" si="44"/>
        <v>7.9121748590643855E-4</v>
      </c>
    </row>
    <row r="1132" spans="1:6" x14ac:dyDescent="0.55000000000000004">
      <c r="A1132" t="s">
        <v>1296</v>
      </c>
      <c r="B1132" s="4" t="s">
        <v>1354</v>
      </c>
      <c r="C1132" s="4" t="s">
        <v>3233</v>
      </c>
      <c r="D1132" s="4" t="s">
        <v>3770</v>
      </c>
      <c r="E1132">
        <v>8</v>
      </c>
      <c r="F1132">
        <f t="shared" si="44"/>
        <v>7.9121748590643855E-4</v>
      </c>
    </row>
    <row r="1133" spans="1:6" x14ac:dyDescent="0.55000000000000004">
      <c r="A1133" t="s">
        <v>1296</v>
      </c>
      <c r="B1133" s="4" t="s">
        <v>1355</v>
      </c>
      <c r="C1133" s="4" t="s">
        <v>3234</v>
      </c>
      <c r="D1133" s="4" t="s">
        <v>3771</v>
      </c>
      <c r="E1133">
        <v>22</v>
      </c>
      <c r="F1133">
        <f t="shared" si="44"/>
        <v>2.1758480862427059E-3</v>
      </c>
    </row>
    <row r="1134" spans="1:6" x14ac:dyDescent="0.55000000000000004">
      <c r="A1134" t="s">
        <v>1296</v>
      </c>
      <c r="B1134" s="4" t="s">
        <v>1611</v>
      </c>
      <c r="C1134" s="4" t="s">
        <v>3235</v>
      </c>
      <c r="D1134" s="4" t="s">
        <v>3772</v>
      </c>
      <c r="E1134">
        <v>2</v>
      </c>
      <c r="F1134">
        <f t="shared" si="44"/>
        <v>1.9780437147660964E-4</v>
      </c>
    </row>
    <row r="1135" spans="1:6" x14ac:dyDescent="0.55000000000000004">
      <c r="A1135" t="s">
        <v>1296</v>
      </c>
      <c r="B1135" s="4" t="s">
        <v>1261</v>
      </c>
      <c r="C1135" s="4" t="s">
        <v>3236</v>
      </c>
      <c r="D1135" s="4" t="s">
        <v>2365</v>
      </c>
      <c r="E1135">
        <v>106</v>
      </c>
      <c r="F1135">
        <f t="shared" si="44"/>
        <v>1.048363168826031E-2</v>
      </c>
    </row>
    <row r="1136" spans="1:6" x14ac:dyDescent="0.55000000000000004">
      <c r="A1136" t="s">
        <v>1296</v>
      </c>
      <c r="B1136" s="4" t="s">
        <v>1308</v>
      </c>
      <c r="C1136" s="4" t="s">
        <v>3237</v>
      </c>
      <c r="D1136" s="4" t="s">
        <v>2385</v>
      </c>
      <c r="E1136">
        <v>1</v>
      </c>
      <c r="F1136">
        <f t="shared" si="44"/>
        <v>9.8902185738304819E-5</v>
      </c>
    </row>
    <row r="1137" spans="1:6" x14ac:dyDescent="0.55000000000000004">
      <c r="A1137" t="s">
        <v>1296</v>
      </c>
      <c r="B1137" s="4" t="s">
        <v>1263</v>
      </c>
      <c r="C1137" s="4" t="s">
        <v>3238</v>
      </c>
      <c r="D1137" s="4" t="s">
        <v>2403</v>
      </c>
      <c r="E1137">
        <v>498</v>
      </c>
      <c r="F1137">
        <f t="shared" si="44"/>
        <v>4.9253288497675796E-2</v>
      </c>
    </row>
    <row r="1138" spans="1:6" x14ac:dyDescent="0.55000000000000004">
      <c r="A1138" t="s">
        <v>1296</v>
      </c>
      <c r="B1138" s="4" t="s">
        <v>1264</v>
      </c>
      <c r="C1138" s="4" t="s">
        <v>3239</v>
      </c>
      <c r="D1138" s="4" t="s">
        <v>2411</v>
      </c>
      <c r="E1138">
        <v>98</v>
      </c>
      <c r="F1138">
        <f t="shared" si="44"/>
        <v>9.6924142023538714E-3</v>
      </c>
    </row>
    <row r="1139" spans="1:6" x14ac:dyDescent="0.55000000000000004">
      <c r="A1139" t="s">
        <v>1296</v>
      </c>
      <c r="B1139" s="4" t="s">
        <v>1382</v>
      </c>
      <c r="C1139" s="4" t="s">
        <v>3240</v>
      </c>
      <c r="D1139" s="4" t="s">
        <v>3773</v>
      </c>
      <c r="E1139">
        <v>2</v>
      </c>
      <c r="F1139">
        <f t="shared" si="44"/>
        <v>1.9780437147660964E-4</v>
      </c>
    </row>
    <row r="1140" spans="1:6" x14ac:dyDescent="0.55000000000000004">
      <c r="A1140" t="s">
        <v>1296</v>
      </c>
      <c r="B1140" s="4" t="s">
        <v>1265</v>
      </c>
      <c r="C1140" s="4" t="s">
        <v>3241</v>
      </c>
      <c r="D1140" s="4" t="s">
        <v>2436</v>
      </c>
      <c r="E1140">
        <v>5</v>
      </c>
      <c r="F1140">
        <f t="shared" si="44"/>
        <v>4.9451092869152405E-4</v>
      </c>
    </row>
    <row r="1141" spans="1:6" x14ac:dyDescent="0.55000000000000004">
      <c r="A1141" t="s">
        <v>1296</v>
      </c>
      <c r="B1141" s="4" t="s">
        <v>1266</v>
      </c>
      <c r="C1141" s="4" t="s">
        <v>3242</v>
      </c>
      <c r="D1141" s="4" t="s">
        <v>2443</v>
      </c>
      <c r="E1141">
        <v>1</v>
      </c>
      <c r="F1141">
        <f t="shared" si="44"/>
        <v>9.8902185738304819E-5</v>
      </c>
    </row>
    <row r="1142" spans="1:6" x14ac:dyDescent="0.55000000000000004">
      <c r="A1142" t="s">
        <v>1296</v>
      </c>
      <c r="B1142" s="4" t="s">
        <v>1267</v>
      </c>
      <c r="C1142" s="4" t="s">
        <v>3243</v>
      </c>
      <c r="D1142" s="4" t="s">
        <v>2450</v>
      </c>
      <c r="E1142">
        <v>36</v>
      </c>
      <c r="F1142">
        <f t="shared" si="44"/>
        <v>3.5604786865789735E-3</v>
      </c>
    </row>
    <row r="1143" spans="1:6" x14ac:dyDescent="0.55000000000000004">
      <c r="A1143" t="s">
        <v>1296</v>
      </c>
      <c r="B1143" s="4" t="s">
        <v>1268</v>
      </c>
      <c r="C1143" s="4" t="s">
        <v>3244</v>
      </c>
      <c r="D1143" s="4" t="s">
        <v>2457</v>
      </c>
      <c r="E1143">
        <v>55</v>
      </c>
      <c r="F1143">
        <f t="shared" si="44"/>
        <v>5.4396202156067651E-3</v>
      </c>
    </row>
    <row r="1144" spans="1:6" x14ac:dyDescent="0.55000000000000004">
      <c r="A1144" t="s">
        <v>1296</v>
      </c>
      <c r="B1144" s="4" t="s">
        <v>1340</v>
      </c>
      <c r="C1144" s="4" t="s">
        <v>3245</v>
      </c>
      <c r="D1144" s="4" t="s">
        <v>2468</v>
      </c>
      <c r="E1144">
        <v>2</v>
      </c>
      <c r="F1144">
        <f t="shared" ref="F1144:F1166" si="45">E1144/SUM($E$1112:$E$1166)</f>
        <v>1.9780437147660964E-4</v>
      </c>
    </row>
    <row r="1145" spans="1:6" x14ac:dyDescent="0.55000000000000004">
      <c r="A1145" t="s">
        <v>1296</v>
      </c>
      <c r="B1145" s="4" t="s">
        <v>1269</v>
      </c>
      <c r="C1145" s="4" t="s">
        <v>3246</v>
      </c>
      <c r="D1145" s="4" t="s">
        <v>2476</v>
      </c>
      <c r="E1145">
        <v>153</v>
      </c>
      <c r="F1145">
        <f t="shared" si="45"/>
        <v>1.5132034417960637E-2</v>
      </c>
    </row>
    <row r="1146" spans="1:6" x14ac:dyDescent="0.55000000000000004">
      <c r="A1146" t="s">
        <v>1296</v>
      </c>
      <c r="B1146" s="4" t="s">
        <v>1270</v>
      </c>
      <c r="C1146" s="4" t="s">
        <v>3247</v>
      </c>
      <c r="D1146" s="4" t="s">
        <v>2482</v>
      </c>
      <c r="E1146">
        <v>32</v>
      </c>
      <c r="F1146">
        <f t="shared" si="45"/>
        <v>3.1648699436257542E-3</v>
      </c>
    </row>
    <row r="1147" spans="1:6" x14ac:dyDescent="0.55000000000000004">
      <c r="A1147" t="s">
        <v>1296</v>
      </c>
      <c r="B1147" s="4" t="s">
        <v>1271</v>
      </c>
      <c r="C1147" s="4" t="s">
        <v>3248</v>
      </c>
      <c r="D1147" s="4" t="s">
        <v>2488</v>
      </c>
      <c r="E1147">
        <v>8</v>
      </c>
      <c r="F1147">
        <f t="shared" si="45"/>
        <v>7.9121748590643855E-4</v>
      </c>
    </row>
    <row r="1148" spans="1:6" x14ac:dyDescent="0.55000000000000004">
      <c r="A1148" t="s">
        <v>1296</v>
      </c>
      <c r="B1148" s="4" t="s">
        <v>1272</v>
      </c>
      <c r="C1148" s="4" t="s">
        <v>3249</v>
      </c>
      <c r="D1148" s="4" t="s">
        <v>2494</v>
      </c>
      <c r="E1148">
        <v>26</v>
      </c>
      <c r="F1148">
        <f t="shared" si="45"/>
        <v>2.5714568291959252E-3</v>
      </c>
    </row>
    <row r="1149" spans="1:6" x14ac:dyDescent="0.55000000000000004">
      <c r="A1149" t="s">
        <v>1296</v>
      </c>
      <c r="B1149" s="4" t="s">
        <v>1315</v>
      </c>
      <c r="C1149" s="4" t="s">
        <v>3250</v>
      </c>
      <c r="D1149" s="4" t="s">
        <v>2500</v>
      </c>
      <c r="E1149">
        <v>1</v>
      </c>
      <c r="F1149">
        <f t="shared" si="45"/>
        <v>9.8902185738304819E-5</v>
      </c>
    </row>
    <row r="1150" spans="1:6" x14ac:dyDescent="0.55000000000000004">
      <c r="A1150" t="s">
        <v>1296</v>
      </c>
      <c r="B1150" s="4" t="s">
        <v>1316</v>
      </c>
      <c r="C1150" s="4" t="s">
        <v>3251</v>
      </c>
      <c r="D1150" s="4" t="s">
        <v>2507</v>
      </c>
      <c r="E1150">
        <v>1</v>
      </c>
      <c r="F1150">
        <f t="shared" si="45"/>
        <v>9.8902185738304819E-5</v>
      </c>
    </row>
    <row r="1151" spans="1:6" x14ac:dyDescent="0.55000000000000004">
      <c r="A1151" t="s">
        <v>1296</v>
      </c>
      <c r="B1151" s="4" t="s">
        <v>1273</v>
      </c>
      <c r="C1151" s="4" t="s">
        <v>3252</v>
      </c>
      <c r="D1151" s="4" t="s">
        <v>2513</v>
      </c>
      <c r="E1151">
        <v>213</v>
      </c>
      <c r="F1151">
        <f t="shared" si="45"/>
        <v>2.1066165562258925E-2</v>
      </c>
    </row>
    <row r="1152" spans="1:6" x14ac:dyDescent="0.55000000000000004">
      <c r="A1152" t="s">
        <v>1296</v>
      </c>
      <c r="B1152" s="4" t="s">
        <v>1255</v>
      </c>
      <c r="C1152" s="4" t="s">
        <v>3253</v>
      </c>
      <c r="D1152" s="4" t="s">
        <v>1727</v>
      </c>
      <c r="E1152">
        <v>111</v>
      </c>
      <c r="F1152">
        <f t="shared" si="45"/>
        <v>1.0978142616951835E-2</v>
      </c>
    </row>
    <row r="1153" spans="1:6" x14ac:dyDescent="0.55000000000000004">
      <c r="A1153" t="s">
        <v>1296</v>
      </c>
      <c r="B1153" s="4" t="s">
        <v>1296</v>
      </c>
      <c r="C1153" s="4" t="s">
        <v>3254</v>
      </c>
      <c r="D1153" s="4" t="s">
        <v>3254</v>
      </c>
      <c r="E1153">
        <v>8463</v>
      </c>
      <c r="F1153">
        <f t="shared" si="45"/>
        <v>0.83700919790327366</v>
      </c>
    </row>
    <row r="1154" spans="1:6" x14ac:dyDescent="0.55000000000000004">
      <c r="A1154" t="s">
        <v>1296</v>
      </c>
      <c r="B1154" s="4" t="s">
        <v>1357</v>
      </c>
      <c r="C1154" s="4" t="s">
        <v>3255</v>
      </c>
      <c r="D1154" s="4" t="s">
        <v>3774</v>
      </c>
      <c r="E1154">
        <v>5</v>
      </c>
      <c r="F1154">
        <f t="shared" si="45"/>
        <v>4.9451092869152405E-4</v>
      </c>
    </row>
    <row r="1155" spans="1:6" x14ac:dyDescent="0.55000000000000004">
      <c r="A1155" t="s">
        <v>1296</v>
      </c>
      <c r="B1155" s="4" t="s">
        <v>1366</v>
      </c>
      <c r="C1155" s="4" t="s">
        <v>3256</v>
      </c>
      <c r="D1155" s="4" t="s">
        <v>3775</v>
      </c>
      <c r="E1155">
        <v>2</v>
      </c>
      <c r="F1155">
        <f t="shared" si="45"/>
        <v>1.9780437147660964E-4</v>
      </c>
    </row>
    <row r="1156" spans="1:6" x14ac:dyDescent="0.55000000000000004">
      <c r="A1156" t="s">
        <v>1296</v>
      </c>
      <c r="B1156" s="4" t="s">
        <v>1342</v>
      </c>
      <c r="C1156" s="4" t="s">
        <v>3257</v>
      </c>
      <c r="D1156" s="4" t="s">
        <v>3776</v>
      </c>
      <c r="E1156">
        <v>1</v>
      </c>
      <c r="F1156">
        <f t="shared" si="45"/>
        <v>9.8902185738304819E-5</v>
      </c>
    </row>
    <row r="1157" spans="1:6" x14ac:dyDescent="0.55000000000000004">
      <c r="A1157" t="s">
        <v>1296</v>
      </c>
      <c r="B1157" s="4" t="s">
        <v>1274</v>
      </c>
      <c r="C1157" s="4" t="s">
        <v>2517</v>
      </c>
      <c r="D1157" s="4" t="s">
        <v>3282</v>
      </c>
      <c r="E1157">
        <v>17</v>
      </c>
      <c r="F1157">
        <f t="shared" si="45"/>
        <v>1.6813371575511819E-3</v>
      </c>
    </row>
    <row r="1158" spans="1:6" x14ac:dyDescent="0.55000000000000004">
      <c r="A1158" t="s">
        <v>1296</v>
      </c>
      <c r="B1158" s="4" t="s">
        <v>1319</v>
      </c>
      <c r="C1158" s="4" t="s">
        <v>3258</v>
      </c>
      <c r="D1158" s="4" t="s">
        <v>3777</v>
      </c>
      <c r="E1158">
        <v>2</v>
      </c>
      <c r="F1158">
        <f t="shared" si="45"/>
        <v>1.9780437147660964E-4</v>
      </c>
    </row>
    <row r="1159" spans="1:6" x14ac:dyDescent="0.55000000000000004">
      <c r="A1159" t="s">
        <v>1296</v>
      </c>
      <c r="B1159" s="4" t="s">
        <v>1326</v>
      </c>
      <c r="C1159" s="4" t="s">
        <v>2518</v>
      </c>
      <c r="D1159" s="4" t="s">
        <v>3301</v>
      </c>
      <c r="E1159">
        <v>3</v>
      </c>
      <c r="F1159">
        <f t="shared" si="45"/>
        <v>2.9670655721491444E-4</v>
      </c>
    </row>
    <row r="1160" spans="1:6" x14ac:dyDescent="0.55000000000000004">
      <c r="A1160" t="s">
        <v>1296</v>
      </c>
      <c r="B1160" s="4" t="s">
        <v>1297</v>
      </c>
      <c r="C1160" s="4" t="s">
        <v>3259</v>
      </c>
      <c r="D1160" s="4" t="s">
        <v>3778</v>
      </c>
      <c r="E1160">
        <v>1</v>
      </c>
      <c r="F1160">
        <f t="shared" si="45"/>
        <v>9.8902185738304819E-5</v>
      </c>
    </row>
    <row r="1161" spans="1:6" x14ac:dyDescent="0.55000000000000004">
      <c r="A1161" t="s">
        <v>1296</v>
      </c>
      <c r="B1161" s="4" t="s">
        <v>1349</v>
      </c>
      <c r="C1161" s="4" t="s">
        <v>3260</v>
      </c>
      <c r="D1161" s="4" t="s">
        <v>3779</v>
      </c>
      <c r="E1161">
        <v>1</v>
      </c>
      <c r="F1161">
        <f t="shared" si="45"/>
        <v>9.8902185738304819E-5</v>
      </c>
    </row>
    <row r="1162" spans="1:6" x14ac:dyDescent="0.55000000000000004">
      <c r="A1162" t="s">
        <v>1296</v>
      </c>
      <c r="B1162" s="4" t="s">
        <v>1322</v>
      </c>
      <c r="C1162" s="4" t="s">
        <v>3261</v>
      </c>
      <c r="D1162" s="4" t="s">
        <v>3780</v>
      </c>
      <c r="E1162">
        <v>5</v>
      </c>
      <c r="F1162">
        <f t="shared" si="45"/>
        <v>4.9451092869152405E-4</v>
      </c>
    </row>
    <row r="1163" spans="1:6" x14ac:dyDescent="0.55000000000000004">
      <c r="A1163" t="s">
        <v>1296</v>
      </c>
      <c r="B1163" s="4" t="s">
        <v>1310</v>
      </c>
      <c r="C1163" s="4" t="s">
        <v>3262</v>
      </c>
      <c r="D1163" s="4" t="s">
        <v>3781</v>
      </c>
      <c r="E1163">
        <v>15</v>
      </c>
      <c r="F1163">
        <f t="shared" si="45"/>
        <v>1.4835327860745723E-3</v>
      </c>
    </row>
    <row r="1164" spans="1:6" x14ac:dyDescent="0.55000000000000004">
      <c r="A1164" t="s">
        <v>1296</v>
      </c>
      <c r="B1164" s="4" t="s">
        <v>1375</v>
      </c>
      <c r="C1164" s="4" t="s">
        <v>3263</v>
      </c>
      <c r="D1164" s="4" t="s">
        <v>3782</v>
      </c>
      <c r="E1164">
        <v>1</v>
      </c>
      <c r="F1164">
        <f t="shared" si="45"/>
        <v>9.8902185738304819E-5</v>
      </c>
    </row>
    <row r="1165" spans="1:6" x14ac:dyDescent="0.55000000000000004">
      <c r="A1165" t="s">
        <v>1296</v>
      </c>
      <c r="B1165" s="4" t="s">
        <v>1328</v>
      </c>
      <c r="C1165" s="4" t="s">
        <v>3264</v>
      </c>
      <c r="D1165" s="4" t="s">
        <v>3783</v>
      </c>
      <c r="E1165">
        <v>1</v>
      </c>
      <c r="F1165">
        <f t="shared" si="45"/>
        <v>9.8902185738304819E-5</v>
      </c>
    </row>
    <row r="1166" spans="1:6" x14ac:dyDescent="0.55000000000000004">
      <c r="A1166" t="s">
        <v>1296</v>
      </c>
      <c r="B1166" s="4" t="s">
        <v>1329</v>
      </c>
      <c r="C1166" s="4" t="s">
        <v>2519</v>
      </c>
      <c r="D1166" s="4" t="s">
        <v>3324</v>
      </c>
      <c r="E1166">
        <v>13</v>
      </c>
      <c r="F1166">
        <f t="shared" si="45"/>
        <v>1.2857284145979626E-3</v>
      </c>
    </row>
    <row r="1167" spans="1:6" x14ac:dyDescent="0.55000000000000004">
      <c r="A1167" t="s">
        <v>1274</v>
      </c>
      <c r="B1167" s="4" t="s">
        <v>1283</v>
      </c>
      <c r="C1167" s="4" t="s">
        <v>3265</v>
      </c>
      <c r="D1167" s="4" t="s">
        <v>3784</v>
      </c>
      <c r="E1167">
        <v>4</v>
      </c>
      <c r="F1167">
        <f t="shared" ref="F1167:F1187" si="46">E1167/SUM($E$1167:$E$1187)</f>
        <v>3.5492457852706301E-3</v>
      </c>
    </row>
    <row r="1168" spans="1:6" x14ac:dyDescent="0.55000000000000004">
      <c r="A1168" t="s">
        <v>1274</v>
      </c>
      <c r="B1168" s="4" t="s">
        <v>1301</v>
      </c>
      <c r="C1168" s="4" t="s">
        <v>3266</v>
      </c>
      <c r="D1168" s="4" t="s">
        <v>1896</v>
      </c>
      <c r="E1168">
        <v>3</v>
      </c>
      <c r="F1168">
        <f t="shared" si="46"/>
        <v>2.6619343389529724E-3</v>
      </c>
    </row>
    <row r="1169" spans="1:6" x14ac:dyDescent="0.55000000000000004">
      <c r="A1169" t="s">
        <v>1274</v>
      </c>
      <c r="B1169" s="4" t="s">
        <v>1257</v>
      </c>
      <c r="C1169" s="4" t="s">
        <v>3267</v>
      </c>
      <c r="D1169" s="4" t="s">
        <v>1452</v>
      </c>
      <c r="E1169">
        <v>9</v>
      </c>
      <c r="F1169">
        <f t="shared" si="46"/>
        <v>7.9858030168589167E-3</v>
      </c>
    </row>
    <row r="1170" spans="1:6" x14ac:dyDescent="0.55000000000000004">
      <c r="A1170" t="s">
        <v>1274</v>
      </c>
      <c r="B1170" s="4" t="s">
        <v>1290</v>
      </c>
      <c r="C1170" s="4" t="s">
        <v>3268</v>
      </c>
      <c r="D1170" s="4" t="s">
        <v>2151</v>
      </c>
      <c r="E1170">
        <v>1</v>
      </c>
      <c r="F1170">
        <f t="shared" si="46"/>
        <v>8.8731144631765753E-4</v>
      </c>
    </row>
    <row r="1171" spans="1:6" x14ac:dyDescent="0.55000000000000004">
      <c r="A1171" t="s">
        <v>1274</v>
      </c>
      <c r="B1171" s="4" t="s">
        <v>1306</v>
      </c>
      <c r="C1171" s="4" t="s">
        <v>3269</v>
      </c>
      <c r="D1171" s="4" t="s">
        <v>2214</v>
      </c>
      <c r="E1171">
        <v>7</v>
      </c>
      <c r="F1171">
        <f t="shared" si="46"/>
        <v>6.2111801242236021E-3</v>
      </c>
    </row>
    <row r="1172" spans="1:6" x14ac:dyDescent="0.55000000000000004">
      <c r="A1172" t="s">
        <v>1274</v>
      </c>
      <c r="B1172" s="4" t="s">
        <v>1258</v>
      </c>
      <c r="C1172" s="4" t="s">
        <v>3270</v>
      </c>
      <c r="D1172" s="4" t="s">
        <v>1469</v>
      </c>
      <c r="E1172">
        <v>20</v>
      </c>
      <c r="F1172">
        <f t="shared" si="46"/>
        <v>1.774622892635315E-2</v>
      </c>
    </row>
    <row r="1173" spans="1:6" x14ac:dyDescent="0.55000000000000004">
      <c r="A1173" t="s">
        <v>1274</v>
      </c>
      <c r="B1173" s="4" t="s">
        <v>1307</v>
      </c>
      <c r="C1173" s="4" t="s">
        <v>3271</v>
      </c>
      <c r="D1173" s="4" t="s">
        <v>2295</v>
      </c>
      <c r="E1173">
        <v>4</v>
      </c>
      <c r="F1173">
        <f t="shared" si="46"/>
        <v>3.5492457852706301E-3</v>
      </c>
    </row>
    <row r="1174" spans="1:6" x14ac:dyDescent="0.55000000000000004">
      <c r="A1174" t="s">
        <v>1274</v>
      </c>
      <c r="B1174" s="4" t="s">
        <v>1354</v>
      </c>
      <c r="C1174" s="4" t="s">
        <v>3272</v>
      </c>
      <c r="D1174" s="4" t="s">
        <v>3785</v>
      </c>
      <c r="E1174">
        <v>3</v>
      </c>
      <c r="F1174">
        <f t="shared" si="46"/>
        <v>2.6619343389529724E-3</v>
      </c>
    </row>
    <row r="1175" spans="1:6" x14ac:dyDescent="0.55000000000000004">
      <c r="A1175" t="s">
        <v>1274</v>
      </c>
      <c r="B1175" s="4" t="s">
        <v>1314</v>
      </c>
      <c r="C1175" s="4" t="s">
        <v>3273</v>
      </c>
      <c r="D1175" s="4" t="s">
        <v>3786</v>
      </c>
      <c r="E1175">
        <v>4</v>
      </c>
      <c r="F1175">
        <f t="shared" si="46"/>
        <v>3.5492457852706301E-3</v>
      </c>
    </row>
    <row r="1176" spans="1:6" x14ac:dyDescent="0.55000000000000004">
      <c r="A1176" t="s">
        <v>1274</v>
      </c>
      <c r="B1176" s="4" t="s">
        <v>1291</v>
      </c>
      <c r="C1176" s="4" t="s">
        <v>3274</v>
      </c>
      <c r="D1176" s="4" t="s">
        <v>2355</v>
      </c>
      <c r="E1176">
        <v>3</v>
      </c>
      <c r="F1176">
        <f t="shared" si="46"/>
        <v>2.6619343389529724E-3</v>
      </c>
    </row>
    <row r="1177" spans="1:6" x14ac:dyDescent="0.55000000000000004">
      <c r="A1177" t="s">
        <v>1274</v>
      </c>
      <c r="B1177" s="4" t="s">
        <v>1263</v>
      </c>
      <c r="C1177" s="4" t="s">
        <v>3275</v>
      </c>
      <c r="D1177" s="4" t="s">
        <v>1539</v>
      </c>
      <c r="E1177">
        <v>10</v>
      </c>
      <c r="F1177">
        <f t="shared" si="46"/>
        <v>8.8731144631765749E-3</v>
      </c>
    </row>
    <row r="1178" spans="1:6" x14ac:dyDescent="0.55000000000000004">
      <c r="A1178" t="s">
        <v>1274</v>
      </c>
      <c r="B1178" s="4" t="s">
        <v>1266</v>
      </c>
      <c r="C1178" s="4" t="s">
        <v>3276</v>
      </c>
      <c r="D1178" s="4" t="s">
        <v>1569</v>
      </c>
      <c r="E1178">
        <v>1</v>
      </c>
      <c r="F1178">
        <f t="shared" si="46"/>
        <v>8.8731144631765753E-4</v>
      </c>
    </row>
    <row r="1179" spans="1:6" x14ac:dyDescent="0.55000000000000004">
      <c r="A1179" t="s">
        <v>1274</v>
      </c>
      <c r="B1179" s="4" t="s">
        <v>1270</v>
      </c>
      <c r="C1179" s="4" t="s">
        <v>3277</v>
      </c>
      <c r="D1179" s="4" t="s">
        <v>1595</v>
      </c>
      <c r="E1179">
        <v>5</v>
      </c>
      <c r="F1179">
        <f t="shared" si="46"/>
        <v>4.4365572315882874E-3</v>
      </c>
    </row>
    <row r="1180" spans="1:6" x14ac:dyDescent="0.55000000000000004">
      <c r="A1180" t="s">
        <v>1274</v>
      </c>
      <c r="B1180" s="4" t="s">
        <v>1271</v>
      </c>
      <c r="C1180" s="4" t="s">
        <v>3278</v>
      </c>
      <c r="D1180" s="4" t="s">
        <v>1599</v>
      </c>
      <c r="E1180">
        <v>1</v>
      </c>
      <c r="F1180">
        <f t="shared" si="46"/>
        <v>8.8731144631765753E-4</v>
      </c>
    </row>
    <row r="1181" spans="1:6" x14ac:dyDescent="0.55000000000000004">
      <c r="A1181" t="s">
        <v>1274</v>
      </c>
      <c r="B1181" s="4" t="s">
        <v>1316</v>
      </c>
      <c r="C1181" s="4" t="s">
        <v>3279</v>
      </c>
      <c r="D1181" s="4" t="s">
        <v>2508</v>
      </c>
      <c r="E1181">
        <v>2</v>
      </c>
      <c r="F1181">
        <f t="shared" si="46"/>
        <v>1.7746228926353151E-3</v>
      </c>
    </row>
    <row r="1182" spans="1:6" x14ac:dyDescent="0.55000000000000004">
      <c r="A1182" t="s">
        <v>1274</v>
      </c>
      <c r="B1182" s="4" t="s">
        <v>1273</v>
      </c>
      <c r="C1182" s="4" t="s">
        <v>3280</v>
      </c>
      <c r="D1182" s="4" t="s">
        <v>1604</v>
      </c>
      <c r="E1182">
        <v>11</v>
      </c>
      <c r="F1182">
        <f t="shared" si="46"/>
        <v>9.7604259094942331E-3</v>
      </c>
    </row>
    <row r="1183" spans="1:6" x14ac:dyDescent="0.55000000000000004">
      <c r="A1183" t="s">
        <v>1274</v>
      </c>
      <c r="B1183" s="4" t="s">
        <v>1255</v>
      </c>
      <c r="C1183" s="4" t="s">
        <v>3281</v>
      </c>
      <c r="D1183" s="4" t="s">
        <v>1415</v>
      </c>
      <c r="E1183">
        <v>87</v>
      </c>
      <c r="F1183">
        <f t="shared" si="46"/>
        <v>7.7196095829636199E-2</v>
      </c>
    </row>
    <row r="1184" spans="1:6" x14ac:dyDescent="0.55000000000000004">
      <c r="A1184" t="s">
        <v>1274</v>
      </c>
      <c r="B1184" s="4" t="s">
        <v>1296</v>
      </c>
      <c r="C1184" s="4" t="s">
        <v>3282</v>
      </c>
      <c r="D1184" s="4" t="s">
        <v>2517</v>
      </c>
      <c r="E1184">
        <v>32</v>
      </c>
      <c r="F1184">
        <f t="shared" si="46"/>
        <v>2.8393966282165041E-2</v>
      </c>
    </row>
    <row r="1185" spans="1:6" x14ac:dyDescent="0.55000000000000004">
      <c r="A1185" t="s">
        <v>1274</v>
      </c>
      <c r="B1185" s="4" t="s">
        <v>1367</v>
      </c>
      <c r="C1185" s="4" t="s">
        <v>3283</v>
      </c>
      <c r="D1185" s="4" t="s">
        <v>3787</v>
      </c>
      <c r="E1185">
        <v>1</v>
      </c>
      <c r="F1185">
        <f t="shared" si="46"/>
        <v>8.8731144631765753E-4</v>
      </c>
    </row>
    <row r="1186" spans="1:6" x14ac:dyDescent="0.55000000000000004">
      <c r="A1186" t="s">
        <v>1274</v>
      </c>
      <c r="B1186" s="4" t="s">
        <v>1274</v>
      </c>
      <c r="C1186" s="4" t="s">
        <v>3284</v>
      </c>
      <c r="D1186" s="4" t="s">
        <v>3284</v>
      </c>
      <c r="E1186">
        <v>916</v>
      </c>
      <c r="F1186">
        <f t="shared" si="46"/>
        <v>0.81277728482697431</v>
      </c>
    </row>
    <row r="1187" spans="1:6" x14ac:dyDescent="0.55000000000000004">
      <c r="A1187" t="s">
        <v>1274</v>
      </c>
      <c r="B1187" s="4" t="s">
        <v>1329</v>
      </c>
      <c r="C1187" s="4" t="s">
        <v>2523</v>
      </c>
      <c r="D1187" s="4" t="s">
        <v>3788</v>
      </c>
      <c r="E1187">
        <v>3</v>
      </c>
      <c r="F1187">
        <f t="shared" si="46"/>
        <v>2.6619343389529724E-3</v>
      </c>
    </row>
    <row r="1188" spans="1:6" x14ac:dyDescent="0.55000000000000004">
      <c r="A1188" t="s">
        <v>1326</v>
      </c>
      <c r="B1188" s="4" t="s">
        <v>1284</v>
      </c>
      <c r="C1188" s="4" t="s">
        <v>3285</v>
      </c>
      <c r="D1188" s="4" t="s">
        <v>1937</v>
      </c>
      <c r="E1188">
        <v>18</v>
      </c>
      <c r="F1188">
        <f t="shared" ref="F1188:F1206" si="47">E1188/SUM($E$1188:$E$1206)</f>
        <v>9.7613882863340565E-3</v>
      </c>
    </row>
    <row r="1189" spans="1:6" x14ac:dyDescent="0.55000000000000004">
      <c r="A1189" t="s">
        <v>1326</v>
      </c>
      <c r="B1189" s="4" t="s">
        <v>1285</v>
      </c>
      <c r="C1189" s="4" t="s">
        <v>3286</v>
      </c>
      <c r="D1189" s="4" t="s">
        <v>1976</v>
      </c>
      <c r="E1189">
        <v>1</v>
      </c>
      <c r="F1189">
        <f t="shared" si="47"/>
        <v>5.4229934924078093E-4</v>
      </c>
    </row>
    <row r="1190" spans="1:6" x14ac:dyDescent="0.55000000000000004">
      <c r="A1190" t="s">
        <v>1326</v>
      </c>
      <c r="B1190" s="4" t="s">
        <v>1290</v>
      </c>
      <c r="C1190" s="4" t="s">
        <v>3287</v>
      </c>
      <c r="D1190" s="4" t="s">
        <v>2152</v>
      </c>
      <c r="E1190">
        <v>1</v>
      </c>
      <c r="F1190">
        <f t="shared" si="47"/>
        <v>5.4229934924078093E-4</v>
      </c>
    </row>
    <row r="1191" spans="1:6" x14ac:dyDescent="0.55000000000000004">
      <c r="A1191" t="s">
        <v>1326</v>
      </c>
      <c r="B1191" s="4" t="s">
        <v>1258</v>
      </c>
      <c r="C1191" s="4" t="s">
        <v>3288</v>
      </c>
      <c r="D1191" s="4" t="s">
        <v>2229</v>
      </c>
      <c r="E1191">
        <v>1</v>
      </c>
      <c r="F1191">
        <f t="shared" si="47"/>
        <v>5.4229934924078093E-4</v>
      </c>
    </row>
    <row r="1192" spans="1:6" x14ac:dyDescent="0.55000000000000004">
      <c r="A1192" t="s">
        <v>1326</v>
      </c>
      <c r="B1192" s="4" t="s">
        <v>1259</v>
      </c>
      <c r="C1192" s="4" t="s">
        <v>3289</v>
      </c>
      <c r="D1192" s="4" t="s">
        <v>2242</v>
      </c>
      <c r="E1192">
        <v>2</v>
      </c>
      <c r="F1192">
        <f t="shared" si="47"/>
        <v>1.0845986984815619E-3</v>
      </c>
    </row>
    <row r="1193" spans="1:6" x14ac:dyDescent="0.55000000000000004">
      <c r="A1193" t="s">
        <v>1326</v>
      </c>
      <c r="B1193" s="4" t="s">
        <v>1354</v>
      </c>
      <c r="C1193" s="4" t="s">
        <v>3290</v>
      </c>
      <c r="D1193" s="4" t="s">
        <v>3789</v>
      </c>
      <c r="E1193">
        <v>1</v>
      </c>
      <c r="F1193">
        <f t="shared" si="47"/>
        <v>5.4229934924078093E-4</v>
      </c>
    </row>
    <row r="1194" spans="1:6" x14ac:dyDescent="0.55000000000000004">
      <c r="A1194" t="s">
        <v>1326</v>
      </c>
      <c r="B1194" s="4" t="s">
        <v>1291</v>
      </c>
      <c r="C1194" s="4" t="s">
        <v>3291</v>
      </c>
      <c r="D1194" s="4" t="s">
        <v>2356</v>
      </c>
      <c r="E1194">
        <v>1</v>
      </c>
      <c r="F1194">
        <f t="shared" si="47"/>
        <v>5.4229934924078093E-4</v>
      </c>
    </row>
    <row r="1195" spans="1:6" x14ac:dyDescent="0.55000000000000004">
      <c r="A1195" t="s">
        <v>1326</v>
      </c>
      <c r="B1195" s="4" t="s">
        <v>1261</v>
      </c>
      <c r="C1195" s="4" t="s">
        <v>3292</v>
      </c>
      <c r="D1195" s="4" t="s">
        <v>2366</v>
      </c>
      <c r="E1195">
        <v>2</v>
      </c>
      <c r="F1195">
        <f t="shared" si="47"/>
        <v>1.0845986984815619E-3</v>
      </c>
    </row>
    <row r="1196" spans="1:6" x14ac:dyDescent="0.55000000000000004">
      <c r="A1196" t="s">
        <v>1326</v>
      </c>
      <c r="B1196" s="4" t="s">
        <v>1263</v>
      </c>
      <c r="C1196" s="4" t="s">
        <v>3293</v>
      </c>
      <c r="D1196" s="4" t="s">
        <v>2404</v>
      </c>
      <c r="E1196">
        <v>3</v>
      </c>
      <c r="F1196">
        <f t="shared" si="47"/>
        <v>1.6268980477223427E-3</v>
      </c>
    </row>
    <row r="1197" spans="1:6" x14ac:dyDescent="0.55000000000000004">
      <c r="A1197" t="s">
        <v>1326</v>
      </c>
      <c r="B1197" s="4" t="s">
        <v>1265</v>
      </c>
      <c r="C1197" s="4" t="s">
        <v>3294</v>
      </c>
      <c r="D1197" s="4" t="s">
        <v>2437</v>
      </c>
      <c r="E1197">
        <v>1</v>
      </c>
      <c r="F1197">
        <f t="shared" si="47"/>
        <v>5.4229934924078093E-4</v>
      </c>
    </row>
    <row r="1198" spans="1:6" x14ac:dyDescent="0.55000000000000004">
      <c r="A1198" t="s">
        <v>1326</v>
      </c>
      <c r="B1198" s="4" t="s">
        <v>1267</v>
      </c>
      <c r="C1198" s="4" t="s">
        <v>3295</v>
      </c>
      <c r="D1198" s="4" t="s">
        <v>2451</v>
      </c>
      <c r="E1198">
        <v>80</v>
      </c>
      <c r="F1198">
        <f t="shared" si="47"/>
        <v>4.3383947939262472E-2</v>
      </c>
    </row>
    <row r="1199" spans="1:6" x14ac:dyDescent="0.55000000000000004">
      <c r="A1199" t="s">
        <v>1326</v>
      </c>
      <c r="B1199" s="4" t="s">
        <v>1268</v>
      </c>
      <c r="C1199" s="4" t="s">
        <v>3296</v>
      </c>
      <c r="D1199" s="4" t="s">
        <v>2458</v>
      </c>
      <c r="E1199">
        <v>4</v>
      </c>
      <c r="F1199">
        <f t="shared" si="47"/>
        <v>2.1691973969631237E-3</v>
      </c>
    </row>
    <row r="1200" spans="1:6" x14ac:dyDescent="0.55000000000000004">
      <c r="A1200" t="s">
        <v>1326</v>
      </c>
      <c r="B1200" s="4" t="s">
        <v>1269</v>
      </c>
      <c r="C1200" s="4" t="s">
        <v>3297</v>
      </c>
      <c r="D1200" s="4" t="s">
        <v>2477</v>
      </c>
      <c r="E1200">
        <v>2</v>
      </c>
      <c r="F1200">
        <f t="shared" si="47"/>
        <v>1.0845986984815619E-3</v>
      </c>
    </row>
    <row r="1201" spans="1:6" x14ac:dyDescent="0.55000000000000004">
      <c r="A1201" t="s">
        <v>1326</v>
      </c>
      <c r="B1201" s="4" t="s">
        <v>1272</v>
      </c>
      <c r="C1201" s="4" t="s">
        <v>3298</v>
      </c>
      <c r="D1201" s="4" t="s">
        <v>2495</v>
      </c>
      <c r="E1201">
        <v>158</v>
      </c>
      <c r="F1201">
        <f t="shared" si="47"/>
        <v>8.5683297180043388E-2</v>
      </c>
    </row>
    <row r="1202" spans="1:6" x14ac:dyDescent="0.55000000000000004">
      <c r="A1202" t="s">
        <v>1326</v>
      </c>
      <c r="B1202" s="4" t="s">
        <v>1273</v>
      </c>
      <c r="C1202" s="4" t="s">
        <v>3299</v>
      </c>
      <c r="D1202" s="4" t="s">
        <v>2514</v>
      </c>
      <c r="E1202">
        <v>4</v>
      </c>
      <c r="F1202">
        <f t="shared" si="47"/>
        <v>2.1691973969631237E-3</v>
      </c>
    </row>
    <row r="1203" spans="1:6" x14ac:dyDescent="0.55000000000000004">
      <c r="A1203" t="s">
        <v>1326</v>
      </c>
      <c r="B1203" s="4" t="s">
        <v>1255</v>
      </c>
      <c r="C1203" s="4" t="s">
        <v>3300</v>
      </c>
      <c r="D1203" s="4" t="s">
        <v>1728</v>
      </c>
      <c r="E1203">
        <v>93</v>
      </c>
      <c r="F1203">
        <f t="shared" si="47"/>
        <v>5.0433839479392624E-2</v>
      </c>
    </row>
    <row r="1204" spans="1:6" x14ac:dyDescent="0.55000000000000004">
      <c r="A1204" t="s">
        <v>1326</v>
      </c>
      <c r="B1204" s="4" t="s">
        <v>1296</v>
      </c>
      <c r="C1204" s="4" t="s">
        <v>3301</v>
      </c>
      <c r="D1204" s="4" t="s">
        <v>2518</v>
      </c>
      <c r="E1204">
        <v>40</v>
      </c>
      <c r="F1204">
        <f t="shared" si="47"/>
        <v>2.1691973969631236E-2</v>
      </c>
    </row>
    <row r="1205" spans="1:6" x14ac:dyDescent="0.55000000000000004">
      <c r="A1205" t="s">
        <v>1326</v>
      </c>
      <c r="B1205" s="4" t="s">
        <v>1326</v>
      </c>
      <c r="C1205" s="4" t="s">
        <v>3302</v>
      </c>
      <c r="D1205" s="4" t="s">
        <v>3302</v>
      </c>
      <c r="E1205">
        <v>1431</v>
      </c>
      <c r="F1205">
        <f t="shared" si="47"/>
        <v>0.77603036876355747</v>
      </c>
    </row>
    <row r="1206" spans="1:6" x14ac:dyDescent="0.55000000000000004">
      <c r="A1206" t="s">
        <v>1326</v>
      </c>
      <c r="B1206" s="4" t="s">
        <v>1332</v>
      </c>
      <c r="C1206" s="4" t="s">
        <v>3303</v>
      </c>
      <c r="D1206" s="4" t="s">
        <v>3790</v>
      </c>
      <c r="E1206">
        <v>1</v>
      </c>
      <c r="F1206">
        <f t="shared" si="47"/>
        <v>5.4229934924078093E-4</v>
      </c>
    </row>
    <row r="1207" spans="1:6" x14ac:dyDescent="0.55000000000000004">
      <c r="A1207" t="s">
        <v>1329</v>
      </c>
      <c r="B1207" s="4" t="s">
        <v>1386</v>
      </c>
      <c r="C1207" s="4" t="s">
        <v>3304</v>
      </c>
      <c r="D1207" s="4" t="s">
        <v>3791</v>
      </c>
      <c r="E1207">
        <v>3</v>
      </c>
      <c r="F1207">
        <f t="shared" ref="F1207:F1232" si="48">E1207/SUM($E$1207:$E$1232)</f>
        <v>6.0228869704878542E-4</v>
      </c>
    </row>
    <row r="1208" spans="1:6" x14ac:dyDescent="0.55000000000000004">
      <c r="A1208" t="s">
        <v>1329</v>
      </c>
      <c r="B1208" s="4" t="s">
        <v>1376</v>
      </c>
      <c r="C1208" s="4" t="s">
        <v>3305</v>
      </c>
      <c r="D1208" s="4" t="s">
        <v>3792</v>
      </c>
      <c r="E1208">
        <v>6</v>
      </c>
      <c r="F1208">
        <f t="shared" si="48"/>
        <v>1.2045773940975708E-3</v>
      </c>
    </row>
    <row r="1209" spans="1:6" x14ac:dyDescent="0.55000000000000004">
      <c r="A1209" t="s">
        <v>1329</v>
      </c>
      <c r="B1209" s="4" t="s">
        <v>1284</v>
      </c>
      <c r="C1209" s="4" t="s">
        <v>3306</v>
      </c>
      <c r="D1209" s="4" t="s">
        <v>1938</v>
      </c>
      <c r="E1209">
        <v>3</v>
      </c>
      <c r="F1209">
        <f t="shared" si="48"/>
        <v>6.0228869704878542E-4</v>
      </c>
    </row>
    <row r="1210" spans="1:6" x14ac:dyDescent="0.55000000000000004">
      <c r="A1210" t="s">
        <v>1329</v>
      </c>
      <c r="B1210" s="4" t="s">
        <v>1286</v>
      </c>
      <c r="C1210" s="4" t="s">
        <v>3307</v>
      </c>
      <c r="D1210" s="4" t="s">
        <v>2015</v>
      </c>
      <c r="E1210">
        <v>1</v>
      </c>
      <c r="F1210">
        <f t="shared" si="48"/>
        <v>2.007628990162618E-4</v>
      </c>
    </row>
    <row r="1211" spans="1:6" x14ac:dyDescent="0.55000000000000004">
      <c r="A1211" t="s">
        <v>1329</v>
      </c>
      <c r="B1211" s="4" t="s">
        <v>1333</v>
      </c>
      <c r="C1211" s="4" t="s">
        <v>3308</v>
      </c>
      <c r="D1211" s="4" t="s">
        <v>2088</v>
      </c>
      <c r="E1211">
        <v>1</v>
      </c>
      <c r="F1211">
        <f t="shared" si="48"/>
        <v>2.007628990162618E-4</v>
      </c>
    </row>
    <row r="1212" spans="1:6" x14ac:dyDescent="0.55000000000000004">
      <c r="A1212" t="s">
        <v>1329</v>
      </c>
      <c r="B1212" s="4" t="s">
        <v>1359</v>
      </c>
      <c r="C1212" s="4" t="s">
        <v>3309</v>
      </c>
      <c r="D1212" s="4" t="s">
        <v>3793</v>
      </c>
      <c r="E1212">
        <v>1</v>
      </c>
      <c r="F1212">
        <f t="shared" si="48"/>
        <v>2.007628990162618E-4</v>
      </c>
    </row>
    <row r="1213" spans="1:6" x14ac:dyDescent="0.55000000000000004">
      <c r="A1213" t="s">
        <v>1329</v>
      </c>
      <c r="B1213" s="4" t="s">
        <v>1363</v>
      </c>
      <c r="C1213" s="4" t="s">
        <v>3310</v>
      </c>
      <c r="D1213" s="4" t="s">
        <v>3794</v>
      </c>
      <c r="E1213">
        <v>1</v>
      </c>
      <c r="F1213">
        <f t="shared" si="48"/>
        <v>2.007628990162618E-4</v>
      </c>
    </row>
    <row r="1214" spans="1:6" x14ac:dyDescent="0.55000000000000004">
      <c r="A1214" t="s">
        <v>1329</v>
      </c>
      <c r="B1214" s="4" t="s">
        <v>1306</v>
      </c>
      <c r="C1214" s="4" t="s">
        <v>3311</v>
      </c>
      <c r="D1214" s="4" t="s">
        <v>2216</v>
      </c>
      <c r="E1214">
        <v>1</v>
      </c>
      <c r="F1214">
        <f t="shared" si="48"/>
        <v>2.007628990162618E-4</v>
      </c>
    </row>
    <row r="1215" spans="1:6" x14ac:dyDescent="0.55000000000000004">
      <c r="A1215" t="s">
        <v>1329</v>
      </c>
      <c r="B1215" s="4" t="s">
        <v>1258</v>
      </c>
      <c r="C1215" s="4" t="s">
        <v>3312</v>
      </c>
      <c r="D1215" s="4" t="s">
        <v>2230</v>
      </c>
      <c r="E1215">
        <v>1</v>
      </c>
      <c r="F1215">
        <f t="shared" si="48"/>
        <v>2.007628990162618E-4</v>
      </c>
    </row>
    <row r="1216" spans="1:6" x14ac:dyDescent="0.55000000000000004">
      <c r="A1216" t="s">
        <v>1329</v>
      </c>
      <c r="B1216" s="4" t="s">
        <v>1260</v>
      </c>
      <c r="C1216" s="4" t="s">
        <v>3313</v>
      </c>
      <c r="D1216" s="4" t="s">
        <v>2334</v>
      </c>
      <c r="E1216">
        <v>19</v>
      </c>
      <c r="F1216">
        <f t="shared" si="48"/>
        <v>3.8144950813089741E-3</v>
      </c>
    </row>
    <row r="1217" spans="1:6" x14ac:dyDescent="0.55000000000000004">
      <c r="A1217" t="s">
        <v>1329</v>
      </c>
      <c r="B1217" s="4" t="s">
        <v>1261</v>
      </c>
      <c r="C1217" s="4" t="s">
        <v>3314</v>
      </c>
      <c r="D1217" s="4" t="s">
        <v>2367</v>
      </c>
      <c r="E1217">
        <v>3</v>
      </c>
      <c r="F1217">
        <f t="shared" si="48"/>
        <v>6.0228869704878542E-4</v>
      </c>
    </row>
    <row r="1218" spans="1:6" x14ac:dyDescent="0.55000000000000004">
      <c r="A1218" t="s">
        <v>1329</v>
      </c>
      <c r="B1218" s="4" t="s">
        <v>1308</v>
      </c>
      <c r="C1218" s="4" t="s">
        <v>3315</v>
      </c>
      <c r="D1218" s="4" t="s">
        <v>2388</v>
      </c>
      <c r="E1218">
        <v>6</v>
      </c>
      <c r="F1218">
        <f t="shared" si="48"/>
        <v>1.2045773940975708E-3</v>
      </c>
    </row>
    <row r="1219" spans="1:6" x14ac:dyDescent="0.55000000000000004">
      <c r="A1219" t="s">
        <v>1329</v>
      </c>
      <c r="B1219" s="4" t="s">
        <v>1263</v>
      </c>
      <c r="C1219" s="4" t="s">
        <v>3316</v>
      </c>
      <c r="D1219" s="4" t="s">
        <v>2405</v>
      </c>
      <c r="E1219">
        <v>6</v>
      </c>
      <c r="F1219">
        <f t="shared" si="48"/>
        <v>1.2045773940975708E-3</v>
      </c>
    </row>
    <row r="1220" spans="1:6" x14ac:dyDescent="0.55000000000000004">
      <c r="A1220" t="s">
        <v>1329</v>
      </c>
      <c r="B1220" s="4" t="s">
        <v>1264</v>
      </c>
      <c r="C1220" s="4" t="s">
        <v>3317</v>
      </c>
      <c r="D1220" s="4" t="s">
        <v>2413</v>
      </c>
      <c r="E1220">
        <v>43</v>
      </c>
      <c r="F1220">
        <f t="shared" si="48"/>
        <v>8.632804657699257E-3</v>
      </c>
    </row>
    <row r="1221" spans="1:6" x14ac:dyDescent="0.55000000000000004">
      <c r="A1221" t="s">
        <v>1329</v>
      </c>
      <c r="B1221" s="4" t="s">
        <v>1309</v>
      </c>
      <c r="C1221" s="4" t="s">
        <v>3318</v>
      </c>
      <c r="D1221" s="4" t="s">
        <v>2430</v>
      </c>
      <c r="E1221">
        <v>1</v>
      </c>
      <c r="F1221">
        <f t="shared" si="48"/>
        <v>2.007628990162618E-4</v>
      </c>
    </row>
    <row r="1222" spans="1:6" x14ac:dyDescent="0.55000000000000004">
      <c r="A1222" t="s">
        <v>1329</v>
      </c>
      <c r="B1222" s="4" t="s">
        <v>1348</v>
      </c>
      <c r="C1222" s="4" t="s">
        <v>3319</v>
      </c>
      <c r="D1222" s="4" t="s">
        <v>3795</v>
      </c>
      <c r="E1222">
        <v>1</v>
      </c>
      <c r="F1222">
        <f t="shared" si="48"/>
        <v>2.007628990162618E-4</v>
      </c>
    </row>
    <row r="1223" spans="1:6" x14ac:dyDescent="0.55000000000000004">
      <c r="A1223" t="s">
        <v>1329</v>
      </c>
      <c r="B1223" s="4" t="s">
        <v>1267</v>
      </c>
      <c r="C1223" s="4" t="s">
        <v>3320</v>
      </c>
      <c r="D1223" s="4" t="s">
        <v>2452</v>
      </c>
      <c r="E1223">
        <v>13</v>
      </c>
      <c r="F1223">
        <f t="shared" si="48"/>
        <v>2.6099176872114035E-3</v>
      </c>
    </row>
    <row r="1224" spans="1:6" x14ac:dyDescent="0.55000000000000004">
      <c r="A1224" t="s">
        <v>1329</v>
      </c>
      <c r="B1224" s="4" t="s">
        <v>1269</v>
      </c>
      <c r="C1224" s="4" t="s">
        <v>3321</v>
      </c>
      <c r="D1224" s="4" t="s">
        <v>2478</v>
      </c>
      <c r="E1224">
        <v>1</v>
      </c>
      <c r="F1224">
        <f t="shared" si="48"/>
        <v>2.007628990162618E-4</v>
      </c>
    </row>
    <row r="1225" spans="1:6" x14ac:dyDescent="0.55000000000000004">
      <c r="A1225" t="s">
        <v>1329</v>
      </c>
      <c r="B1225" s="4" t="s">
        <v>1272</v>
      </c>
      <c r="C1225" s="4" t="s">
        <v>3322</v>
      </c>
      <c r="D1225" s="4" t="s">
        <v>2496</v>
      </c>
      <c r="E1225">
        <v>1</v>
      </c>
      <c r="F1225">
        <f t="shared" si="48"/>
        <v>2.007628990162618E-4</v>
      </c>
    </row>
    <row r="1226" spans="1:6" x14ac:dyDescent="0.55000000000000004">
      <c r="A1226" t="s">
        <v>1329</v>
      </c>
      <c r="B1226" s="4" t="s">
        <v>1255</v>
      </c>
      <c r="C1226" s="4" t="s">
        <v>3323</v>
      </c>
      <c r="D1226" s="4" t="s">
        <v>1729</v>
      </c>
      <c r="E1226">
        <v>10</v>
      </c>
      <c r="F1226">
        <f t="shared" si="48"/>
        <v>2.0076289901626181E-3</v>
      </c>
    </row>
    <row r="1227" spans="1:6" x14ac:dyDescent="0.55000000000000004">
      <c r="A1227" t="s">
        <v>1329</v>
      </c>
      <c r="B1227" s="4" t="s">
        <v>1296</v>
      </c>
      <c r="C1227" s="4" t="s">
        <v>3324</v>
      </c>
      <c r="D1227" s="4" t="s">
        <v>2519</v>
      </c>
      <c r="E1227">
        <v>21</v>
      </c>
      <c r="F1227">
        <f t="shared" si="48"/>
        <v>4.2160208793414981E-3</v>
      </c>
    </row>
    <row r="1228" spans="1:6" x14ac:dyDescent="0.55000000000000004">
      <c r="A1228" t="s">
        <v>1329</v>
      </c>
      <c r="B1228" s="4" t="s">
        <v>1328</v>
      </c>
      <c r="C1228" s="4" t="s">
        <v>3325</v>
      </c>
      <c r="D1228" s="4" t="s">
        <v>3796</v>
      </c>
      <c r="E1228">
        <v>3</v>
      </c>
      <c r="F1228">
        <f t="shared" si="48"/>
        <v>6.0228869704878542E-4</v>
      </c>
    </row>
    <row r="1229" spans="1:6" x14ac:dyDescent="0.55000000000000004">
      <c r="A1229" t="s">
        <v>1329</v>
      </c>
      <c r="B1229" s="4" t="s">
        <v>1358</v>
      </c>
      <c r="C1229" s="4" t="s">
        <v>3326</v>
      </c>
      <c r="D1229" s="4" t="s">
        <v>3797</v>
      </c>
      <c r="E1229">
        <v>3</v>
      </c>
      <c r="F1229">
        <f t="shared" si="48"/>
        <v>6.0228869704878542E-4</v>
      </c>
    </row>
    <row r="1230" spans="1:6" x14ac:dyDescent="0.55000000000000004">
      <c r="A1230" t="s">
        <v>1329</v>
      </c>
      <c r="B1230" s="4" t="s">
        <v>1383</v>
      </c>
      <c r="C1230" s="4" t="s">
        <v>3327</v>
      </c>
      <c r="D1230" s="4" t="s">
        <v>3798</v>
      </c>
      <c r="E1230">
        <v>1</v>
      </c>
      <c r="F1230">
        <f t="shared" si="48"/>
        <v>2.007628990162618E-4</v>
      </c>
    </row>
    <row r="1231" spans="1:6" x14ac:dyDescent="0.55000000000000004">
      <c r="A1231" t="s">
        <v>1329</v>
      </c>
      <c r="B1231" s="4" t="s">
        <v>1329</v>
      </c>
      <c r="C1231" s="4" t="s">
        <v>3328</v>
      </c>
      <c r="D1231" s="4" t="s">
        <v>3328</v>
      </c>
      <c r="E1231">
        <v>4830</v>
      </c>
      <c r="F1231">
        <f t="shared" si="48"/>
        <v>0.96968480224854448</v>
      </c>
    </row>
    <row r="1232" spans="1:6" x14ac:dyDescent="0.55000000000000004">
      <c r="A1232" t="s">
        <v>1329</v>
      </c>
      <c r="B1232" s="4" t="s">
        <v>1312</v>
      </c>
      <c r="C1232" s="4" t="s">
        <v>3329</v>
      </c>
      <c r="D1232" s="4" t="s">
        <v>3799</v>
      </c>
      <c r="E1232">
        <v>1</v>
      </c>
      <c r="F1232">
        <f t="shared" si="48"/>
        <v>2.007628990162618E-4</v>
      </c>
    </row>
    <row r="1233" spans="1:6" x14ac:dyDescent="0.55000000000000004">
      <c r="A1233" t="s">
        <v>1323</v>
      </c>
      <c r="B1233" s="4" t="s">
        <v>1290</v>
      </c>
      <c r="C1233" s="4" t="s">
        <v>3330</v>
      </c>
      <c r="D1233" s="4" t="s">
        <v>2154</v>
      </c>
      <c r="E1233">
        <v>1</v>
      </c>
      <c r="F1233">
        <f t="shared" ref="F1233:F1238" si="49">E1233/SUM($E$1233:$E$1238)</f>
        <v>2.2935779816513763E-3</v>
      </c>
    </row>
    <row r="1234" spans="1:6" x14ac:dyDescent="0.55000000000000004">
      <c r="A1234" t="s">
        <v>1323</v>
      </c>
      <c r="B1234" s="4" t="s">
        <v>1263</v>
      </c>
      <c r="C1234" s="4" t="s">
        <v>3331</v>
      </c>
      <c r="D1234" s="4" t="s">
        <v>2406</v>
      </c>
      <c r="E1234">
        <v>2</v>
      </c>
      <c r="F1234">
        <f t="shared" si="49"/>
        <v>4.5871559633027525E-3</v>
      </c>
    </row>
    <row r="1235" spans="1:6" x14ac:dyDescent="0.55000000000000004">
      <c r="A1235" t="s">
        <v>1323</v>
      </c>
      <c r="B1235" s="4" t="s">
        <v>1273</v>
      </c>
      <c r="C1235" s="4" t="s">
        <v>3332</v>
      </c>
      <c r="D1235" s="4" t="s">
        <v>2516</v>
      </c>
      <c r="E1235">
        <v>6</v>
      </c>
      <c r="F1235">
        <f t="shared" si="49"/>
        <v>1.3761467889908258E-2</v>
      </c>
    </row>
    <row r="1236" spans="1:6" x14ac:dyDescent="0.55000000000000004">
      <c r="A1236" t="s">
        <v>1323</v>
      </c>
      <c r="B1236" s="4" t="s">
        <v>1255</v>
      </c>
      <c r="C1236" s="4" t="s">
        <v>3333</v>
      </c>
      <c r="D1236" s="4" t="s">
        <v>1730</v>
      </c>
      <c r="E1236">
        <v>7</v>
      </c>
      <c r="F1236">
        <f t="shared" si="49"/>
        <v>1.6055045871559634E-2</v>
      </c>
    </row>
    <row r="1237" spans="1:6" x14ac:dyDescent="0.55000000000000004">
      <c r="A1237" t="s">
        <v>1323</v>
      </c>
      <c r="B1237" s="4" t="s">
        <v>1318</v>
      </c>
      <c r="C1237" s="4" t="s">
        <v>3334</v>
      </c>
      <c r="D1237" s="4" t="s">
        <v>3800</v>
      </c>
      <c r="E1237">
        <v>1</v>
      </c>
      <c r="F1237">
        <f t="shared" si="49"/>
        <v>2.2935779816513763E-3</v>
      </c>
    </row>
    <row r="1238" spans="1:6" x14ac:dyDescent="0.55000000000000004">
      <c r="A1238" t="s">
        <v>1323</v>
      </c>
      <c r="B1238" s="4" t="s">
        <v>1323</v>
      </c>
      <c r="C1238" s="4" t="s">
        <v>3335</v>
      </c>
      <c r="D1238" s="4" t="s">
        <v>3335</v>
      </c>
      <c r="E1238">
        <v>419</v>
      </c>
      <c r="F1238">
        <f t="shared" si="49"/>
        <v>0.96100917431192656</v>
      </c>
    </row>
    <row r="1239" spans="1:6" x14ac:dyDescent="0.55000000000000004">
      <c r="A1239" t="s">
        <v>1275</v>
      </c>
      <c r="B1239" s="4" t="s">
        <v>1359</v>
      </c>
      <c r="C1239" s="4" t="s">
        <v>3336</v>
      </c>
      <c r="D1239" s="4" t="s">
        <v>3801</v>
      </c>
      <c r="E1239">
        <v>2</v>
      </c>
      <c r="F1239">
        <f t="shared" ref="F1239:F1248" si="50">E1239/SUM($E$1239:$E$1248)</f>
        <v>2.6143790849673201E-3</v>
      </c>
    </row>
    <row r="1240" spans="1:6" x14ac:dyDescent="0.55000000000000004">
      <c r="A1240" t="s">
        <v>1275</v>
      </c>
      <c r="B1240" s="4" t="s">
        <v>1305</v>
      </c>
      <c r="C1240" s="4" t="s">
        <v>3337</v>
      </c>
      <c r="D1240" s="4" t="s">
        <v>2187</v>
      </c>
      <c r="E1240">
        <v>1</v>
      </c>
      <c r="F1240">
        <f t="shared" si="50"/>
        <v>1.30718954248366E-3</v>
      </c>
    </row>
    <row r="1241" spans="1:6" x14ac:dyDescent="0.55000000000000004">
      <c r="A1241" t="s">
        <v>1275</v>
      </c>
      <c r="B1241" s="4" t="s">
        <v>1307</v>
      </c>
      <c r="C1241" s="4" t="s">
        <v>3338</v>
      </c>
      <c r="D1241" s="4" t="s">
        <v>2299</v>
      </c>
      <c r="E1241">
        <v>8</v>
      </c>
      <c r="F1241">
        <f t="shared" si="50"/>
        <v>1.045751633986928E-2</v>
      </c>
    </row>
    <row r="1242" spans="1:6" x14ac:dyDescent="0.55000000000000004">
      <c r="A1242" t="s">
        <v>1275</v>
      </c>
      <c r="B1242" s="4" t="s">
        <v>1314</v>
      </c>
      <c r="C1242" s="4" t="s">
        <v>3339</v>
      </c>
      <c r="D1242" s="4" t="s">
        <v>3802</v>
      </c>
      <c r="E1242">
        <v>2</v>
      </c>
      <c r="F1242">
        <f t="shared" si="50"/>
        <v>2.6143790849673201E-3</v>
      </c>
    </row>
    <row r="1243" spans="1:6" x14ac:dyDescent="0.55000000000000004">
      <c r="A1243" t="s">
        <v>1275</v>
      </c>
      <c r="B1243" s="4" t="s">
        <v>1263</v>
      </c>
      <c r="C1243" s="4" t="s">
        <v>3340</v>
      </c>
      <c r="D1243" s="4" t="s">
        <v>1540</v>
      </c>
      <c r="E1243">
        <v>1</v>
      </c>
      <c r="F1243">
        <f t="shared" si="50"/>
        <v>1.30718954248366E-3</v>
      </c>
    </row>
    <row r="1244" spans="1:6" x14ac:dyDescent="0.55000000000000004">
      <c r="A1244" t="s">
        <v>1275</v>
      </c>
      <c r="B1244" s="4" t="s">
        <v>1271</v>
      </c>
      <c r="C1244" s="4" t="s">
        <v>3341</v>
      </c>
      <c r="D1244" s="4" t="s">
        <v>1600</v>
      </c>
      <c r="E1244">
        <v>6</v>
      </c>
      <c r="F1244">
        <f t="shared" si="50"/>
        <v>7.8431372549019607E-3</v>
      </c>
    </row>
    <row r="1245" spans="1:6" x14ac:dyDescent="0.55000000000000004">
      <c r="A1245" t="s">
        <v>1275</v>
      </c>
      <c r="B1245" s="4" t="s">
        <v>1296</v>
      </c>
      <c r="C1245" s="4" t="s">
        <v>3342</v>
      </c>
      <c r="D1245" s="4" t="s">
        <v>2521</v>
      </c>
      <c r="E1245">
        <v>2</v>
      </c>
      <c r="F1245">
        <f t="shared" si="50"/>
        <v>2.6143790849673201E-3</v>
      </c>
    </row>
    <row r="1246" spans="1:6" x14ac:dyDescent="0.55000000000000004">
      <c r="A1246" t="s">
        <v>1275</v>
      </c>
      <c r="B1246" s="4" t="s">
        <v>1349</v>
      </c>
      <c r="C1246" s="4" t="s">
        <v>3343</v>
      </c>
      <c r="D1246" s="4" t="s">
        <v>3803</v>
      </c>
      <c r="E1246">
        <v>2</v>
      </c>
      <c r="F1246">
        <f t="shared" si="50"/>
        <v>2.6143790849673201E-3</v>
      </c>
    </row>
    <row r="1247" spans="1:6" x14ac:dyDescent="0.55000000000000004">
      <c r="A1247" t="s">
        <v>1275</v>
      </c>
      <c r="B1247" s="4" t="s">
        <v>1310</v>
      </c>
      <c r="C1247" s="4" t="s">
        <v>3344</v>
      </c>
      <c r="D1247" s="4" t="s">
        <v>3804</v>
      </c>
      <c r="E1247">
        <v>4</v>
      </c>
      <c r="F1247">
        <f t="shared" si="50"/>
        <v>5.2287581699346402E-3</v>
      </c>
    </row>
    <row r="1248" spans="1:6" x14ac:dyDescent="0.55000000000000004">
      <c r="A1248" t="s">
        <v>1275</v>
      </c>
      <c r="B1248" s="4" t="s">
        <v>1275</v>
      </c>
      <c r="C1248" s="4" t="s">
        <v>3345</v>
      </c>
      <c r="D1248" s="4" t="s">
        <v>3345</v>
      </c>
      <c r="E1248">
        <v>737</v>
      </c>
      <c r="F1248">
        <f t="shared" si="50"/>
        <v>0.96339869281045754</v>
      </c>
    </row>
  </sheetData>
  <autoFilter ref="A1:E1248" xr:uid="{2D3972A5-7CA4-44A1-9AF2-3959576D1ECA}"/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21FF-144D-426D-BF41-589A17845F91}">
  <sheetPr codeName="Sheet6"/>
  <dimension ref="A1:G1128"/>
  <sheetViews>
    <sheetView workbookViewId="0">
      <selection activeCell="C1" sqref="C1"/>
    </sheetView>
  </sheetViews>
  <sheetFormatPr defaultRowHeight="18" x14ac:dyDescent="0.55000000000000004"/>
  <cols>
    <col min="1" max="1" width="24.6640625" customWidth="1"/>
    <col min="2" max="4" width="23.33203125" customWidth="1"/>
  </cols>
  <sheetData>
    <row r="1" spans="1:5" x14ac:dyDescent="0.55000000000000004">
      <c r="A1" s="4" t="s">
        <v>3852</v>
      </c>
      <c r="B1" s="4" t="s">
        <v>3853</v>
      </c>
      <c r="C1" s="4" t="s">
        <v>1731</v>
      </c>
      <c r="D1" s="4" t="s">
        <v>3896</v>
      </c>
      <c r="E1">
        <v>0.146341463414634</v>
      </c>
    </row>
    <row r="2" spans="1:5" x14ac:dyDescent="0.55000000000000004">
      <c r="A2" s="4" t="s">
        <v>3852</v>
      </c>
      <c r="B2" s="4" t="s">
        <v>3854</v>
      </c>
      <c r="C2" s="4" t="s">
        <v>3897</v>
      </c>
      <c r="D2" s="4" t="s">
        <v>1616</v>
      </c>
      <c r="E2">
        <v>0.22857142857142801</v>
      </c>
    </row>
    <row r="3" spans="1:5" x14ac:dyDescent="0.55000000000000004">
      <c r="A3" s="4" t="s">
        <v>3852</v>
      </c>
      <c r="B3" s="4" t="s">
        <v>3855</v>
      </c>
      <c r="C3" s="4" t="s">
        <v>1732</v>
      </c>
      <c r="D3" s="4" t="s">
        <v>3898</v>
      </c>
      <c r="E3">
        <v>5.8823529411764698E-2</v>
      </c>
    </row>
    <row r="4" spans="1:5" x14ac:dyDescent="0.55000000000000004">
      <c r="A4" s="4" t="s">
        <v>3852</v>
      </c>
      <c r="B4" s="4" t="s">
        <v>3856</v>
      </c>
      <c r="C4" s="4" t="s">
        <v>1733</v>
      </c>
      <c r="D4" s="4" t="s">
        <v>3899</v>
      </c>
      <c r="E4">
        <v>8.8235294117646995E-2</v>
      </c>
    </row>
    <row r="5" spans="1:5" x14ac:dyDescent="0.55000000000000004">
      <c r="A5" s="4" t="s">
        <v>3852</v>
      </c>
      <c r="B5" s="4" t="s">
        <v>3857</v>
      </c>
      <c r="C5" s="4" t="s">
        <v>1734</v>
      </c>
      <c r="D5" s="4" t="s">
        <v>3353</v>
      </c>
      <c r="E5">
        <v>0.34782608695652101</v>
      </c>
    </row>
    <row r="6" spans="1:5" x14ac:dyDescent="0.55000000000000004">
      <c r="A6" s="4" t="s">
        <v>3852</v>
      </c>
      <c r="B6" s="4" t="s">
        <v>3858</v>
      </c>
      <c r="C6" s="4" t="s">
        <v>1735</v>
      </c>
      <c r="D6" s="4" t="s">
        <v>3354</v>
      </c>
      <c r="E6">
        <v>0.30303030303030298</v>
      </c>
    </row>
    <row r="7" spans="1:5" x14ac:dyDescent="0.55000000000000004">
      <c r="A7" s="4" t="s">
        <v>3852</v>
      </c>
      <c r="B7" s="4" t="s">
        <v>3859</v>
      </c>
      <c r="C7" s="4" t="s">
        <v>1736</v>
      </c>
      <c r="D7" s="4" t="s">
        <v>2574</v>
      </c>
      <c r="E7">
        <v>0.42105263157894701</v>
      </c>
    </row>
    <row r="8" spans="1:5" x14ac:dyDescent="0.55000000000000004">
      <c r="A8" s="4" t="s">
        <v>3852</v>
      </c>
      <c r="B8" s="4" t="s">
        <v>3860</v>
      </c>
      <c r="C8" s="4" t="s">
        <v>1738</v>
      </c>
      <c r="D8" s="4" t="s">
        <v>3900</v>
      </c>
      <c r="E8">
        <v>0.24390243902438999</v>
      </c>
    </row>
    <row r="9" spans="1:5" x14ac:dyDescent="0.55000000000000004">
      <c r="A9" s="4" t="s">
        <v>3852</v>
      </c>
      <c r="B9" s="4" t="s">
        <v>3861</v>
      </c>
      <c r="C9" s="4" t="s">
        <v>1737</v>
      </c>
      <c r="D9" s="4" t="s">
        <v>2590</v>
      </c>
      <c r="E9">
        <v>0.39024390243902402</v>
      </c>
    </row>
    <row r="10" spans="1:5" x14ac:dyDescent="0.55000000000000004">
      <c r="A10" s="4" t="s">
        <v>3852</v>
      </c>
      <c r="B10" s="4" t="s">
        <v>3862</v>
      </c>
      <c r="C10" s="4" t="s">
        <v>1739</v>
      </c>
      <c r="D10" s="4" t="s">
        <v>2605</v>
      </c>
      <c r="E10">
        <v>0.21276595744680801</v>
      </c>
    </row>
    <row r="11" spans="1:5" x14ac:dyDescent="0.55000000000000004">
      <c r="A11" s="4" t="s">
        <v>3852</v>
      </c>
      <c r="B11" s="4" t="s">
        <v>3863</v>
      </c>
      <c r="C11" s="4" t="s">
        <v>1740</v>
      </c>
      <c r="D11" s="4" t="s">
        <v>3901</v>
      </c>
      <c r="E11">
        <v>0.11111111111111099</v>
      </c>
    </row>
    <row r="12" spans="1:5" x14ac:dyDescent="0.55000000000000004">
      <c r="A12" s="4" t="s">
        <v>3852</v>
      </c>
      <c r="B12" s="4" t="s">
        <v>3864</v>
      </c>
      <c r="C12" s="4" t="s">
        <v>2534</v>
      </c>
      <c r="D12" s="4" t="s">
        <v>1662</v>
      </c>
      <c r="E12">
        <v>0.24390243902438999</v>
      </c>
    </row>
    <row r="13" spans="1:5" x14ac:dyDescent="0.55000000000000004">
      <c r="A13" s="4" t="s">
        <v>3852</v>
      </c>
      <c r="B13" s="4" t="s">
        <v>3865</v>
      </c>
      <c r="C13" s="4" t="s">
        <v>1741</v>
      </c>
      <c r="D13" s="4" t="s">
        <v>2632</v>
      </c>
      <c r="E13">
        <v>0.29729729729729698</v>
      </c>
    </row>
    <row r="14" spans="1:5" x14ac:dyDescent="0.55000000000000004">
      <c r="A14" s="4" t="s">
        <v>3852</v>
      </c>
      <c r="B14" s="4" t="s">
        <v>3866</v>
      </c>
      <c r="C14" s="4" t="s">
        <v>1742</v>
      </c>
      <c r="D14" s="4" t="s">
        <v>3902</v>
      </c>
      <c r="E14">
        <v>2.2222222222222199E-2</v>
      </c>
    </row>
    <row r="15" spans="1:5" x14ac:dyDescent="0.55000000000000004">
      <c r="A15" s="4" t="s">
        <v>3852</v>
      </c>
      <c r="B15" s="4" t="s">
        <v>3867</v>
      </c>
      <c r="C15" s="4" t="s">
        <v>1743</v>
      </c>
      <c r="D15" s="4" t="s">
        <v>2652</v>
      </c>
      <c r="E15">
        <v>0.23913043478260801</v>
      </c>
    </row>
    <row r="16" spans="1:5" x14ac:dyDescent="0.55000000000000004">
      <c r="A16" s="4" t="s">
        <v>3852</v>
      </c>
      <c r="B16" s="4" t="s">
        <v>3868</v>
      </c>
      <c r="C16" s="4" t="s">
        <v>1744</v>
      </c>
      <c r="D16" s="4" t="s">
        <v>3903</v>
      </c>
      <c r="E16">
        <v>0.162162162162162</v>
      </c>
    </row>
    <row r="17" spans="1:5" x14ac:dyDescent="0.55000000000000004">
      <c r="A17" s="4" t="s">
        <v>3852</v>
      </c>
      <c r="B17" s="4" t="s">
        <v>1277</v>
      </c>
      <c r="C17" s="4" t="s">
        <v>1745</v>
      </c>
      <c r="D17" s="4" t="s">
        <v>2678</v>
      </c>
      <c r="E17">
        <v>0.4</v>
      </c>
    </row>
    <row r="18" spans="1:5" x14ac:dyDescent="0.55000000000000004">
      <c r="A18" s="4" t="s">
        <v>3852</v>
      </c>
      <c r="B18" s="4" t="s">
        <v>3869</v>
      </c>
      <c r="C18" s="4" t="s">
        <v>1746</v>
      </c>
      <c r="D18" s="4" t="s">
        <v>3904</v>
      </c>
      <c r="E18">
        <v>5.1282051282051197E-2</v>
      </c>
    </row>
    <row r="19" spans="1:5" x14ac:dyDescent="0.55000000000000004">
      <c r="A19" s="4" t="s">
        <v>3852</v>
      </c>
      <c r="B19" s="4" t="s">
        <v>3870</v>
      </c>
      <c r="C19" s="4" t="s">
        <v>1747</v>
      </c>
      <c r="D19" s="4" t="s">
        <v>3905</v>
      </c>
      <c r="E19">
        <v>0.113207547169811</v>
      </c>
    </row>
    <row r="20" spans="1:5" x14ac:dyDescent="0.55000000000000004">
      <c r="A20" s="4" t="s">
        <v>3852</v>
      </c>
      <c r="B20" s="4" t="s">
        <v>3894</v>
      </c>
      <c r="C20" s="4" t="s">
        <v>1748</v>
      </c>
      <c r="D20" s="4" t="s">
        <v>3906</v>
      </c>
      <c r="E20">
        <v>2.7027027027027001E-2</v>
      </c>
    </row>
    <row r="21" spans="1:5" x14ac:dyDescent="0.55000000000000004">
      <c r="A21" s="4" t="s">
        <v>3852</v>
      </c>
      <c r="B21" s="4" t="s">
        <v>3871</v>
      </c>
      <c r="C21" s="4" t="s">
        <v>1749</v>
      </c>
      <c r="D21" s="4" t="s">
        <v>2728</v>
      </c>
      <c r="E21">
        <v>0.39130434782608697</v>
      </c>
    </row>
    <row r="22" spans="1:5" x14ac:dyDescent="0.55000000000000004">
      <c r="A22" s="4" t="s">
        <v>3852</v>
      </c>
      <c r="B22" s="4" t="s">
        <v>3872</v>
      </c>
      <c r="C22" s="4" t="s">
        <v>1750</v>
      </c>
      <c r="D22" s="4" t="s">
        <v>2750</v>
      </c>
      <c r="E22">
        <v>0.48</v>
      </c>
    </row>
    <row r="23" spans="1:5" x14ac:dyDescent="0.55000000000000004">
      <c r="A23" s="4" t="s">
        <v>3852</v>
      </c>
      <c r="B23" s="4" t="s">
        <v>3873</v>
      </c>
      <c r="C23" s="4" t="s">
        <v>1751</v>
      </c>
      <c r="D23" s="4" t="s">
        <v>2783</v>
      </c>
      <c r="E23">
        <v>0.47499999999999998</v>
      </c>
    </row>
    <row r="24" spans="1:5" x14ac:dyDescent="0.55000000000000004">
      <c r="A24" s="4" t="s">
        <v>3852</v>
      </c>
      <c r="B24" s="4" t="s">
        <v>3874</v>
      </c>
      <c r="C24" s="4" t="s">
        <v>1752</v>
      </c>
      <c r="D24" s="4" t="s">
        <v>3907</v>
      </c>
      <c r="E24">
        <v>0.116279069767441</v>
      </c>
    </row>
    <row r="25" spans="1:5" x14ac:dyDescent="0.55000000000000004">
      <c r="A25" s="4" t="s">
        <v>3852</v>
      </c>
      <c r="B25" s="4" t="s">
        <v>3875</v>
      </c>
      <c r="C25" s="4" t="s">
        <v>1753</v>
      </c>
      <c r="D25" s="4" t="s">
        <v>3908</v>
      </c>
      <c r="E25">
        <v>0.108108108108108</v>
      </c>
    </row>
    <row r="26" spans="1:5" x14ac:dyDescent="0.55000000000000004">
      <c r="A26" s="4" t="s">
        <v>3852</v>
      </c>
      <c r="B26" s="4" t="s">
        <v>3876</v>
      </c>
      <c r="C26" s="4" t="s">
        <v>1754</v>
      </c>
      <c r="D26" s="4" t="s">
        <v>2823</v>
      </c>
      <c r="E26">
        <v>0.42553191489361702</v>
      </c>
    </row>
    <row r="27" spans="1:5" x14ac:dyDescent="0.55000000000000004">
      <c r="A27" s="4" t="s">
        <v>3852</v>
      </c>
      <c r="B27" s="4" t="s">
        <v>3877</v>
      </c>
      <c r="C27" s="4" t="s">
        <v>1755</v>
      </c>
      <c r="D27" s="4" t="s">
        <v>2848</v>
      </c>
      <c r="E27">
        <v>0.22448979591836701</v>
      </c>
    </row>
    <row r="28" spans="1:5" x14ac:dyDescent="0.55000000000000004">
      <c r="A28" s="4" t="s">
        <v>3852</v>
      </c>
      <c r="B28" s="4" t="s">
        <v>3878</v>
      </c>
      <c r="C28" s="4" t="s">
        <v>1756</v>
      </c>
      <c r="D28" s="4" t="s">
        <v>2872</v>
      </c>
      <c r="E28">
        <v>0.39024390243902402</v>
      </c>
    </row>
    <row r="29" spans="1:5" x14ac:dyDescent="0.55000000000000004">
      <c r="A29" s="4" t="s">
        <v>3852</v>
      </c>
      <c r="B29" s="4" t="s">
        <v>3879</v>
      </c>
      <c r="C29" s="4" t="s">
        <v>1757</v>
      </c>
      <c r="D29" s="4" t="s">
        <v>2892</v>
      </c>
      <c r="E29">
        <v>0.52500000000000002</v>
      </c>
    </row>
    <row r="30" spans="1:5" x14ac:dyDescent="0.55000000000000004">
      <c r="A30" s="4" t="s">
        <v>3852</v>
      </c>
      <c r="B30" s="4" t="s">
        <v>3880</v>
      </c>
      <c r="C30" s="4" t="s">
        <v>1758</v>
      </c>
      <c r="D30" s="4" t="s">
        <v>2918</v>
      </c>
      <c r="E30">
        <v>0.45098039215686198</v>
      </c>
    </row>
    <row r="31" spans="1:5" x14ac:dyDescent="0.55000000000000004">
      <c r="A31" s="4" t="s">
        <v>3852</v>
      </c>
      <c r="B31" s="4" t="s">
        <v>3881</v>
      </c>
      <c r="C31" s="4" t="s">
        <v>1759</v>
      </c>
      <c r="D31" s="4" t="s">
        <v>2956</v>
      </c>
      <c r="E31">
        <v>0.31111111111111101</v>
      </c>
    </row>
    <row r="32" spans="1:5" x14ac:dyDescent="0.55000000000000004">
      <c r="A32" s="4" t="s">
        <v>3852</v>
      </c>
      <c r="B32" s="4" t="s">
        <v>3882</v>
      </c>
      <c r="C32" s="4" t="s">
        <v>1760</v>
      </c>
      <c r="D32" s="4" t="s">
        <v>3909</v>
      </c>
      <c r="E32">
        <v>0.37837837837837801</v>
      </c>
    </row>
    <row r="33" spans="1:5" x14ac:dyDescent="0.55000000000000004">
      <c r="A33" s="4" t="s">
        <v>3852</v>
      </c>
      <c r="B33" s="4" t="s">
        <v>3883</v>
      </c>
      <c r="C33" s="4" t="s">
        <v>1761</v>
      </c>
      <c r="D33" s="4" t="s">
        <v>3910</v>
      </c>
      <c r="E33">
        <v>0.22857142857142801</v>
      </c>
    </row>
    <row r="34" spans="1:5" x14ac:dyDescent="0.55000000000000004">
      <c r="A34" s="4" t="s">
        <v>3852</v>
      </c>
      <c r="B34" s="4" t="s">
        <v>1279</v>
      </c>
      <c r="C34" s="4" t="s">
        <v>1762</v>
      </c>
      <c r="D34" s="4" t="s">
        <v>3360</v>
      </c>
      <c r="E34">
        <v>0.40625</v>
      </c>
    </row>
    <row r="35" spans="1:5" x14ac:dyDescent="0.55000000000000004">
      <c r="A35" s="4" t="s">
        <v>3852</v>
      </c>
      <c r="B35" s="4" t="s">
        <v>3884</v>
      </c>
      <c r="C35" s="4" t="s">
        <v>1763</v>
      </c>
      <c r="D35" s="4" t="s">
        <v>3027</v>
      </c>
      <c r="E35">
        <v>0.4</v>
      </c>
    </row>
    <row r="36" spans="1:5" x14ac:dyDescent="0.55000000000000004">
      <c r="A36" s="4" t="s">
        <v>3852</v>
      </c>
      <c r="B36" s="4" t="s">
        <v>3885</v>
      </c>
      <c r="C36" s="4" t="s">
        <v>1764</v>
      </c>
      <c r="D36" s="4" t="s">
        <v>3911</v>
      </c>
      <c r="E36">
        <v>0.2</v>
      </c>
    </row>
    <row r="37" spans="1:5" x14ac:dyDescent="0.55000000000000004">
      <c r="A37" s="4" t="s">
        <v>3852</v>
      </c>
      <c r="B37" s="4" t="s">
        <v>1278</v>
      </c>
      <c r="C37" s="4" t="s">
        <v>1765</v>
      </c>
      <c r="D37" s="4" t="s">
        <v>3087</v>
      </c>
      <c r="E37">
        <v>0.35714285714285698</v>
      </c>
    </row>
    <row r="38" spans="1:5" x14ac:dyDescent="0.55000000000000004">
      <c r="A38" s="4" t="s">
        <v>3852</v>
      </c>
      <c r="B38" s="4" t="s">
        <v>3886</v>
      </c>
      <c r="C38" s="4" t="s">
        <v>1766</v>
      </c>
      <c r="D38" s="4" t="s">
        <v>3912</v>
      </c>
      <c r="E38">
        <v>0.133333333333333</v>
      </c>
    </row>
    <row r="39" spans="1:5" x14ac:dyDescent="0.55000000000000004">
      <c r="A39" s="4" t="s">
        <v>3852</v>
      </c>
      <c r="B39" s="4" t="s">
        <v>3887</v>
      </c>
      <c r="C39" s="4" t="s">
        <v>1767</v>
      </c>
      <c r="D39" s="4" t="s">
        <v>3913</v>
      </c>
      <c r="E39">
        <v>6.0606060606060601E-2</v>
      </c>
    </row>
    <row r="40" spans="1:5" x14ac:dyDescent="0.55000000000000004">
      <c r="A40" s="4" t="s">
        <v>3852</v>
      </c>
      <c r="B40" s="4" t="s">
        <v>1280</v>
      </c>
      <c r="C40" s="4" t="s">
        <v>1768</v>
      </c>
      <c r="D40" s="4" t="s">
        <v>3160</v>
      </c>
      <c r="E40">
        <v>0.41463414634146301</v>
      </c>
    </row>
    <row r="41" spans="1:5" x14ac:dyDescent="0.55000000000000004">
      <c r="A41" s="4" t="s">
        <v>3852</v>
      </c>
      <c r="B41" s="4" t="s">
        <v>3888</v>
      </c>
      <c r="C41" s="4" t="s">
        <v>2539</v>
      </c>
      <c r="D41" s="4" t="s">
        <v>1707</v>
      </c>
      <c r="E41">
        <v>0.27868852459016302</v>
      </c>
    </row>
    <row r="42" spans="1:5" x14ac:dyDescent="0.55000000000000004">
      <c r="A42" s="4" t="s">
        <v>3852</v>
      </c>
      <c r="B42" s="4" t="s">
        <v>3889</v>
      </c>
      <c r="C42" s="4" t="s">
        <v>1769</v>
      </c>
      <c r="D42" s="4" t="s">
        <v>3361</v>
      </c>
      <c r="E42">
        <v>0.28125</v>
      </c>
    </row>
    <row r="43" spans="1:5" x14ac:dyDescent="0.55000000000000004">
      <c r="A43" s="4" t="s">
        <v>3852</v>
      </c>
      <c r="B43" s="4" t="s">
        <v>3890</v>
      </c>
      <c r="C43" s="4" t="s">
        <v>1770</v>
      </c>
      <c r="D43" s="4" t="s">
        <v>3914</v>
      </c>
      <c r="E43">
        <v>0.2</v>
      </c>
    </row>
    <row r="44" spans="1:5" x14ac:dyDescent="0.55000000000000004">
      <c r="A44" s="4" t="s">
        <v>3852</v>
      </c>
      <c r="B44" s="4" t="s">
        <v>3891</v>
      </c>
      <c r="C44" s="4" t="s">
        <v>1771</v>
      </c>
      <c r="D44" s="4" t="s">
        <v>3915</v>
      </c>
      <c r="E44">
        <v>0.35294117647058798</v>
      </c>
    </row>
    <row r="45" spans="1:5" x14ac:dyDescent="0.55000000000000004">
      <c r="A45" s="4" t="s">
        <v>3852</v>
      </c>
      <c r="B45" s="4" t="s">
        <v>3892</v>
      </c>
      <c r="C45" s="4" t="s">
        <v>1772</v>
      </c>
      <c r="D45" s="4" t="s">
        <v>3916</v>
      </c>
      <c r="E45">
        <v>0.232558139534883</v>
      </c>
    </row>
    <row r="46" spans="1:5" x14ac:dyDescent="0.55000000000000004">
      <c r="A46" s="4" t="s">
        <v>3852</v>
      </c>
      <c r="B46" s="4" t="s">
        <v>3893</v>
      </c>
      <c r="C46" s="4" t="s">
        <v>1773</v>
      </c>
      <c r="D46" s="4" t="s">
        <v>3917</v>
      </c>
      <c r="E46">
        <v>0.1</v>
      </c>
    </row>
    <row r="47" spans="1:5" x14ac:dyDescent="0.55000000000000004">
      <c r="A47" s="4" t="s">
        <v>3852</v>
      </c>
      <c r="B47" s="4" t="s">
        <v>3895</v>
      </c>
      <c r="C47" s="4" t="s">
        <v>1774</v>
      </c>
      <c r="D47" s="4" t="s">
        <v>3918</v>
      </c>
      <c r="E47">
        <v>5.7142857142857099E-2</v>
      </c>
    </row>
    <row r="48" spans="1:5" x14ac:dyDescent="0.55000000000000004">
      <c r="A48" s="4" t="s">
        <v>3853</v>
      </c>
      <c r="B48" s="4" t="s">
        <v>3854</v>
      </c>
      <c r="C48" s="4" t="s">
        <v>2542</v>
      </c>
      <c r="D48" s="4" t="s">
        <v>1617</v>
      </c>
      <c r="E48">
        <v>0.38461538461538403</v>
      </c>
    </row>
    <row r="49" spans="1:5" x14ac:dyDescent="0.55000000000000004">
      <c r="A49" s="4" t="s">
        <v>3853</v>
      </c>
      <c r="B49" s="4" t="s">
        <v>3855</v>
      </c>
      <c r="C49" s="4" t="s">
        <v>1775</v>
      </c>
      <c r="D49" s="4" t="s">
        <v>2551</v>
      </c>
      <c r="E49">
        <v>0.16</v>
      </c>
    </row>
    <row r="50" spans="1:5" x14ac:dyDescent="0.55000000000000004">
      <c r="A50" s="4" t="s">
        <v>3853</v>
      </c>
      <c r="B50" s="4" t="s">
        <v>3856</v>
      </c>
      <c r="C50" s="4" t="s">
        <v>1776</v>
      </c>
      <c r="D50" s="4" t="s">
        <v>3363</v>
      </c>
      <c r="E50">
        <v>0.25</v>
      </c>
    </row>
    <row r="51" spans="1:5" x14ac:dyDescent="0.55000000000000004">
      <c r="A51" s="4" t="s">
        <v>3853</v>
      </c>
      <c r="B51" s="4" t="s">
        <v>3857</v>
      </c>
      <c r="C51" s="4" t="s">
        <v>1777</v>
      </c>
      <c r="D51" s="4" t="s">
        <v>3919</v>
      </c>
      <c r="E51">
        <v>0.19565217391304299</v>
      </c>
    </row>
    <row r="52" spans="1:5" x14ac:dyDescent="0.55000000000000004">
      <c r="A52" s="4" t="s">
        <v>3853</v>
      </c>
      <c r="B52" s="4" t="s">
        <v>3858</v>
      </c>
      <c r="C52" s="4" t="s">
        <v>1778</v>
      </c>
      <c r="D52" s="4" t="s">
        <v>3920</v>
      </c>
      <c r="E52">
        <v>0.16129032258064499</v>
      </c>
    </row>
    <row r="53" spans="1:5" x14ac:dyDescent="0.55000000000000004">
      <c r="A53" s="4" t="s">
        <v>3853</v>
      </c>
      <c r="B53" s="4" t="s">
        <v>3859</v>
      </c>
      <c r="C53" s="4" t="s">
        <v>1779</v>
      </c>
      <c r="D53" s="4" t="s">
        <v>3921</v>
      </c>
      <c r="E53">
        <v>0.20512820512820501</v>
      </c>
    </row>
    <row r="54" spans="1:5" x14ac:dyDescent="0.55000000000000004">
      <c r="A54" s="4" t="s">
        <v>3853</v>
      </c>
      <c r="B54" s="4" t="s">
        <v>3860</v>
      </c>
      <c r="C54" s="4" t="s">
        <v>1781</v>
      </c>
      <c r="D54" s="4" t="s">
        <v>3922</v>
      </c>
      <c r="E54">
        <v>0.157894736842105</v>
      </c>
    </row>
    <row r="55" spans="1:5" x14ac:dyDescent="0.55000000000000004">
      <c r="A55" s="4" t="s">
        <v>3853</v>
      </c>
      <c r="B55" s="4" t="s">
        <v>3861</v>
      </c>
      <c r="C55" s="4" t="s">
        <v>1780</v>
      </c>
      <c r="D55" s="4" t="s">
        <v>3923</v>
      </c>
      <c r="E55">
        <v>0.19047619047618999</v>
      </c>
    </row>
    <row r="56" spans="1:5" x14ac:dyDescent="0.55000000000000004">
      <c r="A56" s="4" t="s">
        <v>3853</v>
      </c>
      <c r="B56" s="4" t="s">
        <v>3862</v>
      </c>
      <c r="C56" s="4" t="s">
        <v>1782</v>
      </c>
      <c r="D56" s="4" t="s">
        <v>3924</v>
      </c>
      <c r="E56">
        <v>0.13636363636363599</v>
      </c>
    </row>
    <row r="57" spans="1:5" x14ac:dyDescent="0.55000000000000004">
      <c r="A57" s="4" t="s">
        <v>3853</v>
      </c>
      <c r="B57" s="4" t="s">
        <v>3863</v>
      </c>
      <c r="C57" s="4" t="s">
        <v>1783</v>
      </c>
      <c r="D57" s="4" t="s">
        <v>3925</v>
      </c>
      <c r="E57">
        <v>0.22222222222222199</v>
      </c>
    </row>
    <row r="58" spans="1:5" x14ac:dyDescent="0.55000000000000004">
      <c r="A58" s="4" t="s">
        <v>3853</v>
      </c>
      <c r="B58" s="4" t="s">
        <v>3864</v>
      </c>
      <c r="C58" s="4" t="s">
        <v>3459</v>
      </c>
      <c r="D58" s="4" t="s">
        <v>1663</v>
      </c>
      <c r="E58">
        <v>0.25714285714285701</v>
      </c>
    </row>
    <row r="59" spans="1:5" x14ac:dyDescent="0.55000000000000004">
      <c r="A59" s="4" t="s">
        <v>3853</v>
      </c>
      <c r="B59" s="4" t="s">
        <v>3865</v>
      </c>
      <c r="C59" s="4" t="s">
        <v>1784</v>
      </c>
      <c r="D59" s="4" t="s">
        <v>3926</v>
      </c>
      <c r="E59">
        <v>0.20588235294117599</v>
      </c>
    </row>
    <row r="60" spans="1:5" x14ac:dyDescent="0.55000000000000004">
      <c r="A60" s="4" t="s">
        <v>3853</v>
      </c>
      <c r="B60" s="4" t="s">
        <v>3866</v>
      </c>
      <c r="C60" s="4" t="s">
        <v>1785</v>
      </c>
      <c r="D60" s="4" t="s">
        <v>3366</v>
      </c>
      <c r="E60">
        <v>0.21875</v>
      </c>
    </row>
    <row r="61" spans="1:5" x14ac:dyDescent="0.55000000000000004">
      <c r="A61" s="4" t="s">
        <v>3853</v>
      </c>
      <c r="B61" s="4" t="s">
        <v>3867</v>
      </c>
      <c r="C61" s="4" t="s">
        <v>1786</v>
      </c>
      <c r="D61" s="4" t="s">
        <v>3367</v>
      </c>
      <c r="E61">
        <v>0.31578947368421001</v>
      </c>
    </row>
    <row r="62" spans="1:5" x14ac:dyDescent="0.55000000000000004">
      <c r="A62" s="4" t="s">
        <v>3853</v>
      </c>
      <c r="B62" s="4" t="s">
        <v>3868</v>
      </c>
      <c r="C62" s="4" t="s">
        <v>1787</v>
      </c>
      <c r="D62" s="4" t="s">
        <v>3368</v>
      </c>
      <c r="E62">
        <v>0.2</v>
      </c>
    </row>
    <row r="63" spans="1:5" x14ac:dyDescent="0.55000000000000004">
      <c r="A63" s="4" t="s">
        <v>3853</v>
      </c>
      <c r="B63" s="4" t="s">
        <v>1277</v>
      </c>
      <c r="C63" s="4" t="s">
        <v>1788</v>
      </c>
      <c r="D63" s="4" t="s">
        <v>3927</v>
      </c>
      <c r="E63">
        <v>0.19512195121951201</v>
      </c>
    </row>
    <row r="64" spans="1:5" x14ac:dyDescent="0.55000000000000004">
      <c r="A64" s="4" t="s">
        <v>3853</v>
      </c>
      <c r="B64" s="4" t="s">
        <v>3869</v>
      </c>
      <c r="C64" s="4" t="s">
        <v>1789</v>
      </c>
      <c r="D64" s="4" t="s">
        <v>3928</v>
      </c>
      <c r="E64">
        <v>0.133333333333333</v>
      </c>
    </row>
    <row r="65" spans="1:5" x14ac:dyDescent="0.55000000000000004">
      <c r="A65" s="4" t="s">
        <v>3853</v>
      </c>
      <c r="B65" s="4" t="s">
        <v>3870</v>
      </c>
      <c r="C65" s="4" t="s">
        <v>1790</v>
      </c>
      <c r="D65" s="4" t="s">
        <v>3370</v>
      </c>
      <c r="E65">
        <v>0.3</v>
      </c>
    </row>
    <row r="66" spans="1:5" x14ac:dyDescent="0.55000000000000004">
      <c r="A66" s="4" t="s">
        <v>3853</v>
      </c>
      <c r="B66" s="4" t="s">
        <v>3894</v>
      </c>
      <c r="C66" s="4" t="s">
        <v>1791</v>
      </c>
      <c r="D66" s="4" t="s">
        <v>3929</v>
      </c>
      <c r="E66">
        <v>0.107142857142857</v>
      </c>
    </row>
    <row r="67" spans="1:5" x14ac:dyDescent="0.55000000000000004">
      <c r="A67" s="4" t="s">
        <v>3853</v>
      </c>
      <c r="B67" s="4" t="s">
        <v>3871</v>
      </c>
      <c r="C67" s="4" t="s">
        <v>1792</v>
      </c>
      <c r="D67" s="4" t="s">
        <v>2729</v>
      </c>
      <c r="E67">
        <v>0.29545454545454503</v>
      </c>
    </row>
    <row r="68" spans="1:5" x14ac:dyDescent="0.55000000000000004">
      <c r="A68" s="4" t="s">
        <v>3853</v>
      </c>
      <c r="B68" s="4" t="s">
        <v>3872</v>
      </c>
      <c r="C68" s="4" t="s">
        <v>1793</v>
      </c>
      <c r="D68" s="4" t="s">
        <v>3930</v>
      </c>
      <c r="E68">
        <v>0.19642857142857101</v>
      </c>
    </row>
    <row r="69" spans="1:5" x14ac:dyDescent="0.55000000000000004">
      <c r="A69" s="4" t="s">
        <v>3853</v>
      </c>
      <c r="B69" s="4" t="s">
        <v>3873</v>
      </c>
      <c r="C69" s="4" t="s">
        <v>1794</v>
      </c>
      <c r="D69" s="4" t="s">
        <v>3372</v>
      </c>
      <c r="E69">
        <v>0.13043478260869501</v>
      </c>
    </row>
    <row r="70" spans="1:5" x14ac:dyDescent="0.55000000000000004">
      <c r="A70" s="4" t="s">
        <v>3853</v>
      </c>
      <c r="B70" s="4" t="s">
        <v>3874</v>
      </c>
      <c r="C70" s="4" t="s">
        <v>1795</v>
      </c>
      <c r="D70" s="4" t="s">
        <v>3373</v>
      </c>
      <c r="E70">
        <v>0.20588235294117599</v>
      </c>
    </row>
    <row r="71" spans="1:5" x14ac:dyDescent="0.55000000000000004">
      <c r="A71" s="4" t="s">
        <v>3853</v>
      </c>
      <c r="B71" s="4" t="s">
        <v>3875</v>
      </c>
      <c r="C71" s="4" t="s">
        <v>1796</v>
      </c>
      <c r="D71" s="4" t="s">
        <v>3931</v>
      </c>
      <c r="E71">
        <v>6.25E-2</v>
      </c>
    </row>
    <row r="72" spans="1:5" x14ac:dyDescent="0.55000000000000004">
      <c r="A72" s="4" t="s">
        <v>3853</v>
      </c>
      <c r="B72" s="4" t="s">
        <v>3876</v>
      </c>
      <c r="C72" s="4" t="s">
        <v>1797</v>
      </c>
      <c r="D72" s="4" t="s">
        <v>3374</v>
      </c>
      <c r="E72">
        <v>0.17647058823529399</v>
      </c>
    </row>
    <row r="73" spans="1:5" x14ac:dyDescent="0.55000000000000004">
      <c r="A73" s="4" t="s">
        <v>3853</v>
      </c>
      <c r="B73" s="4" t="s">
        <v>3877</v>
      </c>
      <c r="C73" s="4" t="s">
        <v>1798</v>
      </c>
      <c r="D73" s="4" t="s">
        <v>3932</v>
      </c>
      <c r="E73">
        <v>0.232558139534883</v>
      </c>
    </row>
    <row r="74" spans="1:5" x14ac:dyDescent="0.55000000000000004">
      <c r="A74" s="4" t="s">
        <v>3853</v>
      </c>
      <c r="B74" s="4" t="s">
        <v>3878</v>
      </c>
      <c r="C74" s="4" t="s">
        <v>1799</v>
      </c>
      <c r="D74" s="4" t="s">
        <v>3933</v>
      </c>
      <c r="E74">
        <v>0.13636363636363599</v>
      </c>
    </row>
    <row r="75" spans="1:5" x14ac:dyDescent="0.55000000000000004">
      <c r="A75" s="4" t="s">
        <v>3853</v>
      </c>
      <c r="B75" s="4" t="s">
        <v>3879</v>
      </c>
      <c r="C75" s="4" t="s">
        <v>1800</v>
      </c>
      <c r="D75" s="4" t="s">
        <v>3934</v>
      </c>
      <c r="E75">
        <v>0.2</v>
      </c>
    </row>
    <row r="76" spans="1:5" x14ac:dyDescent="0.55000000000000004">
      <c r="A76" s="4" t="s">
        <v>3853</v>
      </c>
      <c r="B76" s="4" t="s">
        <v>3880</v>
      </c>
      <c r="C76" s="4" t="s">
        <v>1801</v>
      </c>
      <c r="D76" s="4" t="s">
        <v>3935</v>
      </c>
      <c r="E76">
        <v>0.175438596491228</v>
      </c>
    </row>
    <row r="77" spans="1:5" x14ac:dyDescent="0.55000000000000004">
      <c r="A77" s="4" t="s">
        <v>3853</v>
      </c>
      <c r="B77" s="4" t="s">
        <v>3881</v>
      </c>
      <c r="C77" s="4" t="s">
        <v>1802</v>
      </c>
      <c r="D77" s="4" t="s">
        <v>3936</v>
      </c>
      <c r="E77">
        <v>0.209302325581395</v>
      </c>
    </row>
    <row r="78" spans="1:5" x14ac:dyDescent="0.55000000000000004">
      <c r="A78" s="4" t="s">
        <v>3853</v>
      </c>
      <c r="B78" s="4" t="s">
        <v>3882</v>
      </c>
      <c r="C78" s="4" t="s">
        <v>1803</v>
      </c>
      <c r="D78" s="4" t="s">
        <v>3937</v>
      </c>
      <c r="E78">
        <v>0.18918918918918901</v>
      </c>
    </row>
    <row r="79" spans="1:5" x14ac:dyDescent="0.55000000000000004">
      <c r="A79" s="4" t="s">
        <v>3853</v>
      </c>
      <c r="B79" s="4" t="s">
        <v>3883</v>
      </c>
      <c r="C79" s="4" t="s">
        <v>1804</v>
      </c>
      <c r="D79" s="4" t="s">
        <v>3938</v>
      </c>
      <c r="E79">
        <v>0.125</v>
      </c>
    </row>
    <row r="80" spans="1:5" x14ac:dyDescent="0.55000000000000004">
      <c r="A80" s="4" t="s">
        <v>3853</v>
      </c>
      <c r="B80" s="4" t="s">
        <v>1279</v>
      </c>
      <c r="C80" s="4" t="s">
        <v>1805</v>
      </c>
      <c r="D80" s="4" t="s">
        <v>3939</v>
      </c>
      <c r="E80">
        <v>0.225806451612903</v>
      </c>
    </row>
    <row r="81" spans="1:5" x14ac:dyDescent="0.55000000000000004">
      <c r="A81" s="4" t="s">
        <v>3853</v>
      </c>
      <c r="B81" s="4" t="s">
        <v>3884</v>
      </c>
      <c r="C81" s="4" t="s">
        <v>1806</v>
      </c>
      <c r="D81" s="4" t="s">
        <v>3940</v>
      </c>
      <c r="E81">
        <v>0.16666666666666599</v>
      </c>
    </row>
    <row r="82" spans="1:5" x14ac:dyDescent="0.55000000000000004">
      <c r="A82" s="4" t="s">
        <v>3853</v>
      </c>
      <c r="B82" s="4" t="s">
        <v>3885</v>
      </c>
      <c r="C82" s="4" t="s">
        <v>1807</v>
      </c>
      <c r="D82" s="4" t="s">
        <v>3058</v>
      </c>
      <c r="E82">
        <v>0.26190476190476097</v>
      </c>
    </row>
    <row r="83" spans="1:5" x14ac:dyDescent="0.55000000000000004">
      <c r="A83" s="4" t="s">
        <v>3853</v>
      </c>
      <c r="B83" s="4" t="s">
        <v>1278</v>
      </c>
      <c r="C83" s="4" t="s">
        <v>1808</v>
      </c>
      <c r="D83" s="4" t="s">
        <v>3089</v>
      </c>
      <c r="E83">
        <v>0.21052631578947301</v>
      </c>
    </row>
    <row r="84" spans="1:5" x14ac:dyDescent="0.55000000000000004">
      <c r="A84" s="4" t="s">
        <v>3853</v>
      </c>
      <c r="B84" s="4" t="s">
        <v>3886</v>
      </c>
      <c r="C84" s="4" t="s">
        <v>1809</v>
      </c>
      <c r="D84" s="4" t="s">
        <v>3941</v>
      </c>
      <c r="E84">
        <v>0.22222222222222199</v>
      </c>
    </row>
    <row r="85" spans="1:5" x14ac:dyDescent="0.55000000000000004">
      <c r="A85" s="4" t="s">
        <v>3853</v>
      </c>
      <c r="B85" s="4" t="s">
        <v>3887</v>
      </c>
      <c r="C85" s="4" t="s">
        <v>1810</v>
      </c>
      <c r="D85" s="4" t="s">
        <v>3942</v>
      </c>
      <c r="E85">
        <v>0.16666666666666599</v>
      </c>
    </row>
    <row r="86" spans="1:5" x14ac:dyDescent="0.55000000000000004">
      <c r="A86" s="4" t="s">
        <v>3853</v>
      </c>
      <c r="B86" s="4" t="s">
        <v>1280</v>
      </c>
      <c r="C86" s="4" t="s">
        <v>1811</v>
      </c>
      <c r="D86" s="4" t="s">
        <v>3943</v>
      </c>
      <c r="E86">
        <v>0.133333333333333</v>
      </c>
    </row>
    <row r="87" spans="1:5" x14ac:dyDescent="0.55000000000000004">
      <c r="A87" s="4" t="s">
        <v>3853</v>
      </c>
      <c r="B87" s="4" t="s">
        <v>3888</v>
      </c>
      <c r="C87" s="4" t="s">
        <v>2547</v>
      </c>
      <c r="D87" s="4" t="s">
        <v>1708</v>
      </c>
      <c r="E87">
        <v>0.20338983050847401</v>
      </c>
    </row>
    <row r="88" spans="1:5" x14ac:dyDescent="0.55000000000000004">
      <c r="A88" s="4" t="s">
        <v>3853</v>
      </c>
      <c r="B88" s="4" t="s">
        <v>3889</v>
      </c>
      <c r="C88" s="4" t="s">
        <v>1812</v>
      </c>
      <c r="D88" s="4" t="s">
        <v>3215</v>
      </c>
      <c r="E88">
        <v>0.25</v>
      </c>
    </row>
    <row r="89" spans="1:5" x14ac:dyDescent="0.55000000000000004">
      <c r="A89" s="4" t="s">
        <v>3853</v>
      </c>
      <c r="B89" s="4" t="s">
        <v>3890</v>
      </c>
      <c r="C89" s="4" t="s">
        <v>1813</v>
      </c>
      <c r="D89" s="4" t="s">
        <v>3944</v>
      </c>
      <c r="E89">
        <v>0.24242424242424199</v>
      </c>
    </row>
    <row r="90" spans="1:5" x14ac:dyDescent="0.55000000000000004">
      <c r="A90" s="4" t="s">
        <v>3853</v>
      </c>
      <c r="B90" s="4" t="s">
        <v>3891</v>
      </c>
      <c r="C90" s="4" t="s">
        <v>1814</v>
      </c>
      <c r="D90" s="4" t="s">
        <v>3945</v>
      </c>
      <c r="E90">
        <v>0.18181818181818099</v>
      </c>
    </row>
    <row r="91" spans="1:5" x14ac:dyDescent="0.55000000000000004">
      <c r="A91" s="4" t="s">
        <v>3853</v>
      </c>
      <c r="B91" s="4" t="s">
        <v>3892</v>
      </c>
      <c r="C91" s="4" t="s">
        <v>1815</v>
      </c>
      <c r="D91" s="4" t="s">
        <v>3946</v>
      </c>
      <c r="E91">
        <v>0.24324324324324301</v>
      </c>
    </row>
    <row r="92" spans="1:5" x14ac:dyDescent="0.55000000000000004">
      <c r="A92" s="4" t="s">
        <v>3853</v>
      </c>
      <c r="B92" s="4" t="s">
        <v>3893</v>
      </c>
      <c r="C92" s="4" t="s">
        <v>1816</v>
      </c>
      <c r="D92" s="4" t="s">
        <v>3947</v>
      </c>
      <c r="E92">
        <v>8.3333333333333301E-2</v>
      </c>
    </row>
    <row r="93" spans="1:5" x14ac:dyDescent="0.55000000000000004">
      <c r="A93" s="4" t="s">
        <v>3853</v>
      </c>
      <c r="B93" s="4" t="s">
        <v>3895</v>
      </c>
      <c r="C93" s="4" t="s">
        <v>1817</v>
      </c>
      <c r="D93" s="4" t="s">
        <v>3948</v>
      </c>
      <c r="E93">
        <v>0.2</v>
      </c>
    </row>
    <row r="94" spans="1:5" x14ac:dyDescent="0.55000000000000004">
      <c r="A94" s="4" t="s">
        <v>3854</v>
      </c>
      <c r="B94" s="4" t="s">
        <v>3855</v>
      </c>
      <c r="C94" s="4" t="s">
        <v>1618</v>
      </c>
      <c r="D94" s="4" t="s">
        <v>3949</v>
      </c>
      <c r="E94">
        <v>0.13636363636363599</v>
      </c>
    </row>
    <row r="95" spans="1:5" x14ac:dyDescent="0.55000000000000004">
      <c r="A95" s="4" t="s">
        <v>3854</v>
      </c>
      <c r="B95" s="4" t="s">
        <v>3856</v>
      </c>
      <c r="C95" s="4" t="s">
        <v>1619</v>
      </c>
      <c r="D95" s="4" t="s">
        <v>2554</v>
      </c>
      <c r="E95">
        <v>0.238095238095238</v>
      </c>
    </row>
    <row r="96" spans="1:5" x14ac:dyDescent="0.55000000000000004">
      <c r="A96" s="4" t="s">
        <v>3854</v>
      </c>
      <c r="B96" s="4" t="s">
        <v>3857</v>
      </c>
      <c r="C96" s="4" t="s">
        <v>1620</v>
      </c>
      <c r="D96" s="4" t="s">
        <v>3950</v>
      </c>
      <c r="E96">
        <v>0.24390243902438999</v>
      </c>
    </row>
    <row r="97" spans="1:5" x14ac:dyDescent="0.55000000000000004">
      <c r="A97" s="4" t="s">
        <v>3854</v>
      </c>
      <c r="B97" s="4" t="s">
        <v>3858</v>
      </c>
      <c r="C97" s="4" t="s">
        <v>1621</v>
      </c>
      <c r="D97" s="4" t="s">
        <v>3951</v>
      </c>
      <c r="E97">
        <v>0.23076923076923</v>
      </c>
    </row>
    <row r="98" spans="1:5" x14ac:dyDescent="0.55000000000000004">
      <c r="A98" s="4" t="s">
        <v>3854</v>
      </c>
      <c r="B98" s="4" t="s">
        <v>3859</v>
      </c>
      <c r="C98" s="4" t="s">
        <v>1622</v>
      </c>
      <c r="D98" s="4" t="s">
        <v>3952</v>
      </c>
      <c r="E98">
        <v>0.13157894736842099</v>
      </c>
    </row>
    <row r="99" spans="1:5" x14ac:dyDescent="0.55000000000000004">
      <c r="A99" s="4" t="s">
        <v>3854</v>
      </c>
      <c r="B99" s="4" t="s">
        <v>3860</v>
      </c>
      <c r="C99" s="4" t="s">
        <v>1624</v>
      </c>
      <c r="D99" s="4" t="s">
        <v>3953</v>
      </c>
      <c r="E99">
        <v>0.25</v>
      </c>
    </row>
    <row r="100" spans="1:5" x14ac:dyDescent="0.55000000000000004">
      <c r="A100" s="4" t="s">
        <v>3854</v>
      </c>
      <c r="B100" s="4" t="s">
        <v>3861</v>
      </c>
      <c r="C100" s="4" t="s">
        <v>1623</v>
      </c>
      <c r="D100" s="4" t="s">
        <v>2591</v>
      </c>
      <c r="E100">
        <v>0.24324324324324301</v>
      </c>
    </row>
    <row r="101" spans="1:5" x14ac:dyDescent="0.55000000000000004">
      <c r="A101" s="4" t="s">
        <v>3854</v>
      </c>
      <c r="B101" s="4" t="s">
        <v>3862</v>
      </c>
      <c r="C101" s="4" t="s">
        <v>1625</v>
      </c>
      <c r="D101" s="4" t="s">
        <v>3954</v>
      </c>
      <c r="E101">
        <v>0.15</v>
      </c>
    </row>
    <row r="102" spans="1:5" x14ac:dyDescent="0.55000000000000004">
      <c r="A102" s="4" t="s">
        <v>3854</v>
      </c>
      <c r="B102" s="4" t="s">
        <v>3863</v>
      </c>
      <c r="C102" s="4" t="s">
        <v>1626</v>
      </c>
      <c r="D102" s="4" t="s">
        <v>3376</v>
      </c>
      <c r="E102">
        <v>0.26086956521739102</v>
      </c>
    </row>
    <row r="103" spans="1:5" x14ac:dyDescent="0.55000000000000004">
      <c r="A103" s="4" t="s">
        <v>3854</v>
      </c>
      <c r="B103" s="4" t="s">
        <v>3864</v>
      </c>
      <c r="C103" s="4" t="s">
        <v>1614</v>
      </c>
      <c r="D103" s="4" t="s">
        <v>2623</v>
      </c>
      <c r="E103">
        <v>0.33333333333333298</v>
      </c>
    </row>
    <row r="104" spans="1:5" x14ac:dyDescent="0.55000000000000004">
      <c r="A104" s="4" t="s">
        <v>3854</v>
      </c>
      <c r="B104" s="4" t="s">
        <v>3865</v>
      </c>
      <c r="C104" s="4" t="s">
        <v>1627</v>
      </c>
      <c r="D104" s="4" t="s">
        <v>2633</v>
      </c>
      <c r="E104">
        <v>0.32142857142857101</v>
      </c>
    </row>
    <row r="105" spans="1:5" x14ac:dyDescent="0.55000000000000004">
      <c r="A105" s="4" t="s">
        <v>3854</v>
      </c>
      <c r="B105" s="4" t="s">
        <v>3866</v>
      </c>
      <c r="C105" s="4" t="s">
        <v>1628</v>
      </c>
      <c r="D105" s="4" t="s">
        <v>3955</v>
      </c>
      <c r="E105">
        <v>9.375E-2</v>
      </c>
    </row>
    <row r="106" spans="1:5" x14ac:dyDescent="0.55000000000000004">
      <c r="A106" s="4" t="s">
        <v>3854</v>
      </c>
      <c r="B106" s="4" t="s">
        <v>3867</v>
      </c>
      <c r="C106" s="4" t="s">
        <v>1629</v>
      </c>
      <c r="D106" s="4" t="s">
        <v>3956</v>
      </c>
      <c r="E106">
        <v>0.17948717948717899</v>
      </c>
    </row>
    <row r="107" spans="1:5" x14ac:dyDescent="0.55000000000000004">
      <c r="A107" s="4" t="s">
        <v>3854</v>
      </c>
      <c r="B107" s="4" t="s">
        <v>3868</v>
      </c>
      <c r="C107" s="4" t="s">
        <v>1630</v>
      </c>
      <c r="D107" s="4" t="s">
        <v>2667</v>
      </c>
      <c r="E107">
        <v>0.39130434782608697</v>
      </c>
    </row>
    <row r="108" spans="1:5" x14ac:dyDescent="0.55000000000000004">
      <c r="A108" s="4" t="s">
        <v>3854</v>
      </c>
      <c r="B108" s="4" t="s">
        <v>1277</v>
      </c>
      <c r="C108" s="4" t="s">
        <v>1631</v>
      </c>
      <c r="D108" s="4" t="s">
        <v>2679</v>
      </c>
      <c r="E108">
        <v>0.25</v>
      </c>
    </row>
    <row r="109" spans="1:5" x14ac:dyDescent="0.55000000000000004">
      <c r="A109" s="4" t="s">
        <v>3854</v>
      </c>
      <c r="B109" s="4" t="s">
        <v>3869</v>
      </c>
      <c r="C109" s="4" t="s">
        <v>1632</v>
      </c>
      <c r="D109" s="4" t="s">
        <v>3957</v>
      </c>
      <c r="E109">
        <v>3.4482758620689599E-2</v>
      </c>
    </row>
    <row r="110" spans="1:5" x14ac:dyDescent="0.55000000000000004">
      <c r="A110" s="4" t="s">
        <v>3854</v>
      </c>
      <c r="B110" s="4" t="s">
        <v>3870</v>
      </c>
      <c r="C110" s="4" t="s">
        <v>1633</v>
      </c>
      <c r="D110" s="4" t="s">
        <v>3958</v>
      </c>
      <c r="E110">
        <v>0.14285714285714199</v>
      </c>
    </row>
    <row r="111" spans="1:5" x14ac:dyDescent="0.55000000000000004">
      <c r="A111" s="4" t="s">
        <v>3854</v>
      </c>
      <c r="B111" s="4" t="s">
        <v>3894</v>
      </c>
      <c r="C111" s="4" t="s">
        <v>1634</v>
      </c>
      <c r="D111" s="4" t="s">
        <v>3959</v>
      </c>
      <c r="E111">
        <v>3.8461538461538401E-2</v>
      </c>
    </row>
    <row r="112" spans="1:5" x14ac:dyDescent="0.55000000000000004">
      <c r="A112" s="4" t="s">
        <v>3854</v>
      </c>
      <c r="B112" s="4" t="s">
        <v>3871</v>
      </c>
      <c r="C112" s="4" t="s">
        <v>1635</v>
      </c>
      <c r="D112" s="4" t="s">
        <v>2730</v>
      </c>
      <c r="E112">
        <v>0.35897435897435898</v>
      </c>
    </row>
    <row r="113" spans="1:5" x14ac:dyDescent="0.55000000000000004">
      <c r="A113" s="4" t="s">
        <v>3854</v>
      </c>
      <c r="B113" s="4" t="s">
        <v>3872</v>
      </c>
      <c r="C113" s="4" t="s">
        <v>1636</v>
      </c>
      <c r="D113" s="4" t="s">
        <v>2751</v>
      </c>
      <c r="E113">
        <v>0.26</v>
      </c>
    </row>
    <row r="114" spans="1:5" x14ac:dyDescent="0.55000000000000004">
      <c r="A114" s="4" t="s">
        <v>3854</v>
      </c>
      <c r="B114" s="4" t="s">
        <v>3873</v>
      </c>
      <c r="C114" s="4" t="s">
        <v>1637</v>
      </c>
      <c r="D114" s="4" t="s">
        <v>3378</v>
      </c>
      <c r="E114">
        <v>0.23076923076923</v>
      </c>
    </row>
    <row r="115" spans="1:5" x14ac:dyDescent="0.55000000000000004">
      <c r="A115" s="4" t="s">
        <v>3854</v>
      </c>
      <c r="B115" s="4" t="s">
        <v>3874</v>
      </c>
      <c r="C115" s="4" t="s">
        <v>1638</v>
      </c>
      <c r="D115" s="4" t="s">
        <v>3960</v>
      </c>
      <c r="E115">
        <v>8.8235294117646995E-2</v>
      </c>
    </row>
    <row r="116" spans="1:5" x14ac:dyDescent="0.55000000000000004">
      <c r="A116" s="4" t="s">
        <v>3854</v>
      </c>
      <c r="B116" s="4" t="s">
        <v>3875</v>
      </c>
      <c r="C116" s="4" t="s">
        <v>1639</v>
      </c>
      <c r="D116" s="4" t="s">
        <v>3961</v>
      </c>
      <c r="E116">
        <v>7.1428571428571397E-2</v>
      </c>
    </row>
    <row r="117" spans="1:5" x14ac:dyDescent="0.55000000000000004">
      <c r="A117" s="4" t="s">
        <v>3854</v>
      </c>
      <c r="B117" s="4" t="s">
        <v>3876</v>
      </c>
      <c r="C117" s="4" t="s">
        <v>1640</v>
      </c>
      <c r="D117" s="4" t="s">
        <v>2825</v>
      </c>
      <c r="E117">
        <v>0.24444444444444399</v>
      </c>
    </row>
    <row r="118" spans="1:5" x14ac:dyDescent="0.55000000000000004">
      <c r="A118" s="4" t="s">
        <v>3854</v>
      </c>
      <c r="B118" s="4" t="s">
        <v>3877</v>
      </c>
      <c r="C118" s="4" t="s">
        <v>1641</v>
      </c>
      <c r="D118" s="4" t="s">
        <v>3962</v>
      </c>
      <c r="E118">
        <v>0.19512195121951201</v>
      </c>
    </row>
    <row r="119" spans="1:5" x14ac:dyDescent="0.55000000000000004">
      <c r="A119" s="4" t="s">
        <v>3854</v>
      </c>
      <c r="B119" s="4" t="s">
        <v>3878</v>
      </c>
      <c r="C119" s="4" t="s">
        <v>1642</v>
      </c>
      <c r="D119" s="4" t="s">
        <v>3963</v>
      </c>
      <c r="E119">
        <v>0.15</v>
      </c>
    </row>
    <row r="120" spans="1:5" x14ac:dyDescent="0.55000000000000004">
      <c r="A120" s="4" t="s">
        <v>3854</v>
      </c>
      <c r="B120" s="4" t="s">
        <v>3879</v>
      </c>
      <c r="C120" s="4" t="s">
        <v>1643</v>
      </c>
      <c r="D120" s="4" t="s">
        <v>2893</v>
      </c>
      <c r="E120">
        <v>0.25</v>
      </c>
    </row>
    <row r="121" spans="1:5" x14ac:dyDescent="0.55000000000000004">
      <c r="A121" s="4" t="s">
        <v>3854</v>
      </c>
      <c r="B121" s="4" t="s">
        <v>3880</v>
      </c>
      <c r="C121" s="4" t="s">
        <v>1644</v>
      </c>
      <c r="D121" s="4" t="s">
        <v>2919</v>
      </c>
      <c r="E121">
        <v>0.18867924528301799</v>
      </c>
    </row>
    <row r="122" spans="1:5" x14ac:dyDescent="0.55000000000000004">
      <c r="A122" s="4" t="s">
        <v>3854</v>
      </c>
      <c r="B122" s="4" t="s">
        <v>3881</v>
      </c>
      <c r="C122" s="4" t="s">
        <v>1645</v>
      </c>
      <c r="D122" s="4" t="s">
        <v>2958</v>
      </c>
      <c r="E122">
        <v>0.23076923076923</v>
      </c>
    </row>
    <row r="123" spans="1:5" x14ac:dyDescent="0.55000000000000004">
      <c r="A123" s="4" t="s">
        <v>3854</v>
      </c>
      <c r="B123" s="4" t="s">
        <v>3882</v>
      </c>
      <c r="C123" s="4" t="s">
        <v>1646</v>
      </c>
      <c r="D123" s="4" t="s">
        <v>2979</v>
      </c>
      <c r="E123">
        <v>0.25</v>
      </c>
    </row>
    <row r="124" spans="1:5" x14ac:dyDescent="0.55000000000000004">
      <c r="A124" s="4" t="s">
        <v>3854</v>
      </c>
      <c r="B124" s="4" t="s">
        <v>3883</v>
      </c>
      <c r="C124" s="4" t="s">
        <v>1647</v>
      </c>
      <c r="D124" s="4" t="s">
        <v>3964</v>
      </c>
      <c r="E124">
        <v>0.23076923076923</v>
      </c>
    </row>
    <row r="125" spans="1:5" x14ac:dyDescent="0.55000000000000004">
      <c r="A125" s="4" t="s">
        <v>3854</v>
      </c>
      <c r="B125" s="4" t="s">
        <v>1279</v>
      </c>
      <c r="C125" s="4" t="s">
        <v>1648</v>
      </c>
      <c r="D125" s="4" t="s">
        <v>3012</v>
      </c>
      <c r="E125">
        <v>0.30769230769230699</v>
      </c>
    </row>
    <row r="126" spans="1:5" x14ac:dyDescent="0.55000000000000004">
      <c r="A126" s="4" t="s">
        <v>3854</v>
      </c>
      <c r="B126" s="4" t="s">
        <v>3884</v>
      </c>
      <c r="C126" s="4" t="s">
        <v>1649</v>
      </c>
      <c r="D126" s="4" t="s">
        <v>3028</v>
      </c>
      <c r="E126">
        <v>0.238095238095238</v>
      </c>
    </row>
    <row r="127" spans="1:5" x14ac:dyDescent="0.55000000000000004">
      <c r="A127" s="4" t="s">
        <v>3854</v>
      </c>
      <c r="B127" s="4" t="s">
        <v>3885</v>
      </c>
      <c r="C127" s="4" t="s">
        <v>1650</v>
      </c>
      <c r="D127" s="4" t="s">
        <v>3059</v>
      </c>
      <c r="E127">
        <v>0.22500000000000001</v>
      </c>
    </row>
    <row r="128" spans="1:5" x14ac:dyDescent="0.55000000000000004">
      <c r="A128" s="4" t="s">
        <v>3854</v>
      </c>
      <c r="B128" s="4" t="s">
        <v>1278</v>
      </c>
      <c r="C128" s="4" t="s">
        <v>1651</v>
      </c>
      <c r="D128" s="4" t="s">
        <v>3965</v>
      </c>
      <c r="E128">
        <v>0.203703703703703</v>
      </c>
    </row>
    <row r="129" spans="1:5" x14ac:dyDescent="0.55000000000000004">
      <c r="A129" s="4" t="s">
        <v>3854</v>
      </c>
      <c r="B129" s="4" t="s">
        <v>3886</v>
      </c>
      <c r="C129" s="4" t="s">
        <v>1652</v>
      </c>
      <c r="D129" s="4" t="s">
        <v>3132</v>
      </c>
      <c r="E129">
        <v>0.11111111111111099</v>
      </c>
    </row>
    <row r="130" spans="1:5" x14ac:dyDescent="0.55000000000000004">
      <c r="A130" s="4" t="s">
        <v>3854</v>
      </c>
      <c r="B130" s="4" t="s">
        <v>3887</v>
      </c>
      <c r="C130" s="4" t="s">
        <v>1653</v>
      </c>
      <c r="D130" s="4" t="s">
        <v>3966</v>
      </c>
      <c r="E130">
        <v>0.2</v>
      </c>
    </row>
    <row r="131" spans="1:5" x14ac:dyDescent="0.55000000000000004">
      <c r="A131" s="4" t="s">
        <v>3854</v>
      </c>
      <c r="B131" s="4" t="s">
        <v>1280</v>
      </c>
      <c r="C131" s="4" t="s">
        <v>1654</v>
      </c>
      <c r="D131" s="4" t="s">
        <v>3379</v>
      </c>
      <c r="E131">
        <v>0.27027027027027001</v>
      </c>
    </row>
    <row r="132" spans="1:5" x14ac:dyDescent="0.55000000000000004">
      <c r="A132" s="4" t="s">
        <v>3854</v>
      </c>
      <c r="B132" s="4" t="s">
        <v>3888</v>
      </c>
      <c r="C132" s="4" t="s">
        <v>1615</v>
      </c>
      <c r="D132" s="4" t="s">
        <v>3190</v>
      </c>
      <c r="E132">
        <v>0.24074074074074001</v>
      </c>
    </row>
    <row r="133" spans="1:5" x14ac:dyDescent="0.55000000000000004">
      <c r="A133" s="4" t="s">
        <v>3854</v>
      </c>
      <c r="B133" s="4" t="s">
        <v>3889</v>
      </c>
      <c r="C133" s="4" t="s">
        <v>1655</v>
      </c>
      <c r="D133" s="4" t="s">
        <v>3216</v>
      </c>
      <c r="E133">
        <v>0.26785714285714202</v>
      </c>
    </row>
    <row r="134" spans="1:5" x14ac:dyDescent="0.55000000000000004">
      <c r="A134" s="4" t="s">
        <v>3854</v>
      </c>
      <c r="B134" s="4" t="s">
        <v>3890</v>
      </c>
      <c r="C134" s="4" t="s">
        <v>1656</v>
      </c>
      <c r="D134" s="4" t="s">
        <v>3967</v>
      </c>
      <c r="E134">
        <v>0.233333333333333</v>
      </c>
    </row>
    <row r="135" spans="1:5" x14ac:dyDescent="0.55000000000000004">
      <c r="A135" s="4" t="s">
        <v>3854</v>
      </c>
      <c r="B135" s="4" t="s">
        <v>3891</v>
      </c>
      <c r="C135" s="4" t="s">
        <v>1657</v>
      </c>
      <c r="D135" s="4" t="s">
        <v>3968</v>
      </c>
      <c r="E135">
        <v>0.296296296296296</v>
      </c>
    </row>
    <row r="136" spans="1:5" x14ac:dyDescent="0.55000000000000004">
      <c r="A136" s="4" t="s">
        <v>3854</v>
      </c>
      <c r="B136" s="4" t="s">
        <v>3892</v>
      </c>
      <c r="C136" s="4" t="s">
        <v>1658</v>
      </c>
      <c r="D136" s="4" t="s">
        <v>3969</v>
      </c>
      <c r="E136">
        <v>0.2</v>
      </c>
    </row>
    <row r="137" spans="1:5" x14ac:dyDescent="0.55000000000000004">
      <c r="A137" s="4" t="s">
        <v>3854</v>
      </c>
      <c r="B137" s="4" t="s">
        <v>3893</v>
      </c>
      <c r="C137" s="4" t="s">
        <v>1659</v>
      </c>
      <c r="D137" s="4" t="s">
        <v>3970</v>
      </c>
      <c r="E137">
        <v>0.157894736842105</v>
      </c>
    </row>
    <row r="138" spans="1:5" x14ac:dyDescent="0.55000000000000004">
      <c r="A138" s="4" t="s">
        <v>3854</v>
      </c>
      <c r="B138" s="4" t="s">
        <v>3895</v>
      </c>
      <c r="C138" s="4" t="s">
        <v>1660</v>
      </c>
      <c r="D138" s="4" t="s">
        <v>3971</v>
      </c>
      <c r="E138">
        <v>8.3333333333333301E-2</v>
      </c>
    </row>
    <row r="139" spans="1:5" x14ac:dyDescent="0.55000000000000004">
      <c r="A139" s="4" t="s">
        <v>3855</v>
      </c>
      <c r="B139" s="4" t="s">
        <v>3856</v>
      </c>
      <c r="C139" s="4" t="s">
        <v>1818</v>
      </c>
      <c r="D139" s="4" t="s">
        <v>3972</v>
      </c>
      <c r="E139">
        <v>5.5555555555555497E-2</v>
      </c>
    </row>
    <row r="140" spans="1:5" x14ac:dyDescent="0.55000000000000004">
      <c r="A140" s="4" t="s">
        <v>3855</v>
      </c>
      <c r="B140" s="4" t="s">
        <v>3857</v>
      </c>
      <c r="C140" s="4" t="s">
        <v>1819</v>
      </c>
      <c r="D140" s="4" t="s">
        <v>3973</v>
      </c>
      <c r="E140">
        <v>0.128205128205128</v>
      </c>
    </row>
    <row r="141" spans="1:5" x14ac:dyDescent="0.55000000000000004">
      <c r="A141" s="4" t="s">
        <v>3855</v>
      </c>
      <c r="B141" s="4" t="s">
        <v>3858</v>
      </c>
      <c r="C141" s="4" t="s">
        <v>1820</v>
      </c>
      <c r="D141" s="4" t="s">
        <v>3974</v>
      </c>
      <c r="E141">
        <v>8.6956521739130405E-2</v>
      </c>
    </row>
    <row r="142" spans="1:5" x14ac:dyDescent="0.55000000000000004">
      <c r="A142" s="4" t="s">
        <v>3855</v>
      </c>
      <c r="B142" s="4" t="s">
        <v>3859</v>
      </c>
      <c r="C142" s="4" t="s">
        <v>1821</v>
      </c>
      <c r="D142" s="4" t="s">
        <v>3975</v>
      </c>
      <c r="E142">
        <v>0.125</v>
      </c>
    </row>
    <row r="143" spans="1:5" x14ac:dyDescent="0.55000000000000004">
      <c r="A143" s="4" t="s">
        <v>3855</v>
      </c>
      <c r="B143" s="4" t="s">
        <v>3860</v>
      </c>
      <c r="C143" s="4" t="s">
        <v>1823</v>
      </c>
      <c r="D143" s="4" t="s">
        <v>3976</v>
      </c>
      <c r="E143">
        <v>0.1</v>
      </c>
    </row>
    <row r="144" spans="1:5" x14ac:dyDescent="0.55000000000000004">
      <c r="A144" s="4" t="s">
        <v>3855</v>
      </c>
      <c r="B144" s="4" t="s">
        <v>3861</v>
      </c>
      <c r="C144" s="4" t="s">
        <v>1822</v>
      </c>
      <c r="D144" s="4" t="s">
        <v>3977</v>
      </c>
      <c r="E144">
        <v>8.3333333333333301E-2</v>
      </c>
    </row>
    <row r="145" spans="1:5" x14ac:dyDescent="0.55000000000000004">
      <c r="A145" s="4" t="s">
        <v>3855</v>
      </c>
      <c r="B145" s="4" t="s">
        <v>3862</v>
      </c>
      <c r="C145" s="4" t="s">
        <v>1824</v>
      </c>
      <c r="D145" s="4" t="s">
        <v>3380</v>
      </c>
      <c r="E145">
        <v>0.18181818181818099</v>
      </c>
    </row>
    <row r="146" spans="1:5" x14ac:dyDescent="0.55000000000000004">
      <c r="A146" s="4" t="s">
        <v>3855</v>
      </c>
      <c r="B146" s="4" t="s">
        <v>3863</v>
      </c>
      <c r="C146" s="4" t="s">
        <v>1825</v>
      </c>
      <c r="D146" s="4" t="s">
        <v>3978</v>
      </c>
      <c r="E146">
        <v>4.7619047619047603E-2</v>
      </c>
    </row>
    <row r="147" spans="1:5" x14ac:dyDescent="0.55000000000000004">
      <c r="A147" s="4" t="s">
        <v>3855</v>
      </c>
      <c r="B147" s="4" t="s">
        <v>3864</v>
      </c>
      <c r="C147" s="4" t="s">
        <v>3979</v>
      </c>
      <c r="D147" s="4" t="s">
        <v>1664</v>
      </c>
      <c r="E147">
        <v>0.1</v>
      </c>
    </row>
    <row r="148" spans="1:5" x14ac:dyDescent="0.55000000000000004">
      <c r="A148" s="4" t="s">
        <v>3855</v>
      </c>
      <c r="B148" s="4" t="s">
        <v>3865</v>
      </c>
      <c r="C148" s="4" t="s">
        <v>1826</v>
      </c>
      <c r="D148" s="4" t="s">
        <v>3980</v>
      </c>
      <c r="E148">
        <v>0.11111111111111099</v>
      </c>
    </row>
    <row r="149" spans="1:5" x14ac:dyDescent="0.55000000000000004">
      <c r="A149" s="4" t="s">
        <v>3855</v>
      </c>
      <c r="B149" s="4" t="s">
        <v>3866</v>
      </c>
      <c r="C149" s="4" t="s">
        <v>1827</v>
      </c>
      <c r="D149" s="4" t="s">
        <v>2643</v>
      </c>
      <c r="E149">
        <v>0.27272727272727199</v>
      </c>
    </row>
    <row r="150" spans="1:5" x14ac:dyDescent="0.55000000000000004">
      <c r="A150" s="4" t="s">
        <v>3855</v>
      </c>
      <c r="B150" s="4" t="s">
        <v>3867</v>
      </c>
      <c r="C150" s="4" t="s">
        <v>1828</v>
      </c>
      <c r="D150" s="4" t="s">
        <v>3981</v>
      </c>
      <c r="E150">
        <v>0.14705882352941099</v>
      </c>
    </row>
    <row r="151" spans="1:5" x14ac:dyDescent="0.55000000000000004">
      <c r="A151" s="4" t="s">
        <v>3855</v>
      </c>
      <c r="B151" s="4" t="s">
        <v>3868</v>
      </c>
      <c r="C151" s="4" t="s">
        <v>1829</v>
      </c>
      <c r="D151" s="4" t="s">
        <v>3982</v>
      </c>
      <c r="E151">
        <v>4.1666666666666602E-2</v>
      </c>
    </row>
    <row r="152" spans="1:5" x14ac:dyDescent="0.55000000000000004">
      <c r="A152" s="4" t="s">
        <v>3855</v>
      </c>
      <c r="B152" s="4" t="s">
        <v>1277</v>
      </c>
      <c r="C152" s="4" t="s">
        <v>1830</v>
      </c>
      <c r="D152" s="4" t="s">
        <v>3983</v>
      </c>
      <c r="E152">
        <v>0.11764705882352899</v>
      </c>
    </row>
    <row r="153" spans="1:5" x14ac:dyDescent="0.55000000000000004">
      <c r="A153" s="4" t="s">
        <v>3855</v>
      </c>
      <c r="B153" s="4" t="s">
        <v>3869</v>
      </c>
      <c r="C153" s="4" t="s">
        <v>1831</v>
      </c>
      <c r="D153" s="4" t="s">
        <v>3984</v>
      </c>
      <c r="E153">
        <v>0.15</v>
      </c>
    </row>
    <row r="154" spans="1:5" x14ac:dyDescent="0.55000000000000004">
      <c r="A154" s="4" t="s">
        <v>3855</v>
      </c>
      <c r="B154" s="4" t="s">
        <v>3870</v>
      </c>
      <c r="C154" s="4" t="s">
        <v>1832</v>
      </c>
      <c r="D154" s="4" t="s">
        <v>3985</v>
      </c>
      <c r="E154">
        <v>0.17142857142857101</v>
      </c>
    </row>
    <row r="155" spans="1:5" x14ac:dyDescent="0.55000000000000004">
      <c r="A155" s="4" t="s">
        <v>3855</v>
      </c>
      <c r="B155" s="4" t="s">
        <v>3894</v>
      </c>
      <c r="C155" s="4" t="s">
        <v>1833</v>
      </c>
      <c r="D155" s="4" t="s">
        <v>3986</v>
      </c>
      <c r="E155">
        <v>0.11111111111111099</v>
      </c>
    </row>
    <row r="156" spans="1:5" x14ac:dyDescent="0.55000000000000004">
      <c r="A156" s="4" t="s">
        <v>3855</v>
      </c>
      <c r="B156" s="4" t="s">
        <v>3871</v>
      </c>
      <c r="C156" s="4" t="s">
        <v>1834</v>
      </c>
      <c r="D156" s="4" t="s">
        <v>3987</v>
      </c>
      <c r="E156">
        <v>0.15</v>
      </c>
    </row>
    <row r="157" spans="1:5" x14ac:dyDescent="0.55000000000000004">
      <c r="A157" s="4" t="s">
        <v>3855</v>
      </c>
      <c r="B157" s="4" t="s">
        <v>3872</v>
      </c>
      <c r="C157" s="4" t="s">
        <v>1835</v>
      </c>
      <c r="D157" s="4" t="s">
        <v>3988</v>
      </c>
      <c r="E157">
        <v>3.7037037037037E-2</v>
      </c>
    </row>
    <row r="158" spans="1:5" x14ac:dyDescent="0.55000000000000004">
      <c r="A158" s="4" t="s">
        <v>3855</v>
      </c>
      <c r="B158" s="4" t="s">
        <v>3873</v>
      </c>
      <c r="C158" s="4" t="s">
        <v>1836</v>
      </c>
      <c r="D158" s="4" t="s">
        <v>3989</v>
      </c>
      <c r="E158">
        <v>0.108108108108108</v>
      </c>
    </row>
    <row r="159" spans="1:5" x14ac:dyDescent="0.55000000000000004">
      <c r="A159" s="4" t="s">
        <v>3855</v>
      </c>
      <c r="B159" s="4" t="s">
        <v>3874</v>
      </c>
      <c r="C159" s="4" t="s">
        <v>1837</v>
      </c>
      <c r="D159" s="4" t="s">
        <v>3990</v>
      </c>
      <c r="E159">
        <v>0.2</v>
      </c>
    </row>
    <row r="160" spans="1:5" x14ac:dyDescent="0.55000000000000004">
      <c r="A160" s="4" t="s">
        <v>3855</v>
      </c>
      <c r="B160" s="4" t="s">
        <v>3875</v>
      </c>
      <c r="C160" s="4" t="s">
        <v>1838</v>
      </c>
      <c r="D160" s="4" t="s">
        <v>3991</v>
      </c>
      <c r="E160">
        <v>0.15</v>
      </c>
    </row>
    <row r="161" spans="1:5" x14ac:dyDescent="0.55000000000000004">
      <c r="A161" s="4" t="s">
        <v>3855</v>
      </c>
      <c r="B161" s="4" t="s">
        <v>3876</v>
      </c>
      <c r="C161" s="4" t="s">
        <v>1839</v>
      </c>
      <c r="D161" s="4" t="s">
        <v>3992</v>
      </c>
      <c r="E161">
        <v>6.5217391304347797E-2</v>
      </c>
    </row>
    <row r="162" spans="1:5" x14ac:dyDescent="0.55000000000000004">
      <c r="A162" s="4" t="s">
        <v>3855</v>
      </c>
      <c r="B162" s="4" t="s">
        <v>3877</v>
      </c>
      <c r="C162" s="4" t="s">
        <v>1840</v>
      </c>
      <c r="D162" s="4" t="s">
        <v>2850</v>
      </c>
      <c r="E162">
        <v>0.16666666666666599</v>
      </c>
    </row>
    <row r="163" spans="1:5" x14ac:dyDescent="0.55000000000000004">
      <c r="A163" s="4" t="s">
        <v>3855</v>
      </c>
      <c r="B163" s="4" t="s">
        <v>3878</v>
      </c>
      <c r="C163" s="4" t="s">
        <v>1841</v>
      </c>
      <c r="D163" s="4" t="s">
        <v>3993</v>
      </c>
      <c r="E163">
        <v>0.114285714285714</v>
      </c>
    </row>
    <row r="164" spans="1:5" x14ac:dyDescent="0.55000000000000004">
      <c r="A164" s="4" t="s">
        <v>3855</v>
      </c>
      <c r="B164" s="4" t="s">
        <v>3879</v>
      </c>
      <c r="C164" s="4" t="s">
        <v>1842</v>
      </c>
      <c r="D164" s="4" t="s">
        <v>3994</v>
      </c>
      <c r="E164">
        <v>7.4999999999999997E-2</v>
      </c>
    </row>
    <row r="165" spans="1:5" x14ac:dyDescent="0.55000000000000004">
      <c r="A165" s="4" t="s">
        <v>3855</v>
      </c>
      <c r="B165" s="4" t="s">
        <v>3880</v>
      </c>
      <c r="C165" s="4" t="s">
        <v>1843</v>
      </c>
      <c r="D165" s="4" t="s">
        <v>3995</v>
      </c>
      <c r="E165">
        <v>9.8039215686274495E-2</v>
      </c>
    </row>
    <row r="166" spans="1:5" x14ac:dyDescent="0.55000000000000004">
      <c r="A166" s="4" t="s">
        <v>3855</v>
      </c>
      <c r="B166" s="4" t="s">
        <v>3881</v>
      </c>
      <c r="C166" s="4" t="s">
        <v>1844</v>
      </c>
      <c r="D166" s="4" t="s">
        <v>3996</v>
      </c>
      <c r="E166">
        <v>0.13888888888888801</v>
      </c>
    </row>
    <row r="167" spans="1:5" x14ac:dyDescent="0.55000000000000004">
      <c r="A167" s="4" t="s">
        <v>3855</v>
      </c>
      <c r="B167" s="4" t="s">
        <v>3882</v>
      </c>
      <c r="C167" s="4" t="s">
        <v>1845</v>
      </c>
      <c r="D167" s="4" t="s">
        <v>3997</v>
      </c>
      <c r="E167">
        <v>0.13793103448275801</v>
      </c>
    </row>
    <row r="168" spans="1:5" x14ac:dyDescent="0.55000000000000004">
      <c r="A168" s="4" t="s">
        <v>3855</v>
      </c>
      <c r="B168" s="4" t="s">
        <v>3883</v>
      </c>
      <c r="C168" s="4" t="s">
        <v>1846</v>
      </c>
      <c r="D168" s="4" t="s">
        <v>3998</v>
      </c>
      <c r="E168">
        <v>8.6956521739130405E-2</v>
      </c>
    </row>
    <row r="169" spans="1:5" x14ac:dyDescent="0.55000000000000004">
      <c r="A169" s="4" t="s">
        <v>3855</v>
      </c>
      <c r="B169" s="4" t="s">
        <v>1279</v>
      </c>
      <c r="C169" s="4" t="s">
        <v>1847</v>
      </c>
      <c r="D169" s="4" t="s">
        <v>3999</v>
      </c>
      <c r="E169">
        <v>0.125</v>
      </c>
    </row>
    <row r="170" spans="1:5" x14ac:dyDescent="0.55000000000000004">
      <c r="A170" s="4" t="s">
        <v>3855</v>
      </c>
      <c r="B170" s="4" t="s">
        <v>3884</v>
      </c>
      <c r="C170" s="4" t="s">
        <v>1848</v>
      </c>
      <c r="D170" s="4" t="s">
        <v>4000</v>
      </c>
      <c r="E170">
        <v>0.125</v>
      </c>
    </row>
    <row r="171" spans="1:5" x14ac:dyDescent="0.55000000000000004">
      <c r="A171" s="4" t="s">
        <v>3855</v>
      </c>
      <c r="B171" s="4" t="s">
        <v>3885</v>
      </c>
      <c r="C171" s="4" t="s">
        <v>1849</v>
      </c>
      <c r="D171" s="4" t="s">
        <v>3060</v>
      </c>
      <c r="E171">
        <v>0.2</v>
      </c>
    </row>
    <row r="172" spans="1:5" x14ac:dyDescent="0.55000000000000004">
      <c r="A172" s="4" t="s">
        <v>3855</v>
      </c>
      <c r="B172" s="4" t="s">
        <v>1278</v>
      </c>
      <c r="C172" s="4" t="s">
        <v>1850</v>
      </c>
      <c r="D172" s="4" t="s">
        <v>3381</v>
      </c>
      <c r="E172">
        <v>0.115384615384615</v>
      </c>
    </row>
    <row r="173" spans="1:5" x14ac:dyDescent="0.55000000000000004">
      <c r="A173" s="4" t="s">
        <v>3855</v>
      </c>
      <c r="B173" s="4" t="s">
        <v>3886</v>
      </c>
      <c r="C173" s="4" t="s">
        <v>1851</v>
      </c>
      <c r="D173" s="4" t="s">
        <v>3382</v>
      </c>
      <c r="E173">
        <v>0.13793103448275801</v>
      </c>
    </row>
    <row r="174" spans="1:5" x14ac:dyDescent="0.55000000000000004">
      <c r="A174" s="4" t="s">
        <v>3855</v>
      </c>
      <c r="B174" s="4" t="s">
        <v>3887</v>
      </c>
      <c r="C174" s="4" t="s">
        <v>1852</v>
      </c>
      <c r="D174" s="4" t="s">
        <v>4001</v>
      </c>
      <c r="E174">
        <v>6.25E-2</v>
      </c>
    </row>
    <row r="175" spans="1:5" x14ac:dyDescent="0.55000000000000004">
      <c r="A175" s="4" t="s">
        <v>3855</v>
      </c>
      <c r="B175" s="4" t="s">
        <v>1280</v>
      </c>
      <c r="C175" s="4" t="s">
        <v>1853</v>
      </c>
      <c r="D175" s="4" t="s">
        <v>4002</v>
      </c>
      <c r="E175">
        <v>2.5641025641025599E-2</v>
      </c>
    </row>
    <row r="176" spans="1:5" x14ac:dyDescent="0.55000000000000004">
      <c r="A176" s="4" t="s">
        <v>3855</v>
      </c>
      <c r="B176" s="4" t="s">
        <v>3888</v>
      </c>
      <c r="C176" s="4" t="s">
        <v>3743</v>
      </c>
      <c r="D176" s="4" t="s">
        <v>1709</v>
      </c>
      <c r="E176">
        <v>7.1428571428571397E-2</v>
      </c>
    </row>
    <row r="177" spans="1:5" x14ac:dyDescent="0.55000000000000004">
      <c r="A177" s="4" t="s">
        <v>3855</v>
      </c>
      <c r="B177" s="4" t="s">
        <v>3889</v>
      </c>
      <c r="C177" s="4" t="s">
        <v>1854</v>
      </c>
      <c r="D177" s="4" t="s">
        <v>3383</v>
      </c>
      <c r="E177">
        <v>0.122807017543859</v>
      </c>
    </row>
    <row r="178" spans="1:5" x14ac:dyDescent="0.55000000000000004">
      <c r="A178" s="4" t="s">
        <v>3855</v>
      </c>
      <c r="B178" s="4" t="s">
        <v>3890</v>
      </c>
      <c r="C178" s="4" t="s">
        <v>1855</v>
      </c>
      <c r="D178" s="4" t="s">
        <v>4003</v>
      </c>
      <c r="E178">
        <v>7.1428571428571397E-2</v>
      </c>
    </row>
    <row r="179" spans="1:5" x14ac:dyDescent="0.55000000000000004">
      <c r="A179" s="4" t="s">
        <v>3855</v>
      </c>
      <c r="B179" s="4" t="s">
        <v>3891</v>
      </c>
      <c r="C179" s="4" t="s">
        <v>1856</v>
      </c>
      <c r="D179" s="4" t="s">
        <v>4004</v>
      </c>
      <c r="E179">
        <v>7.69230769230769E-2</v>
      </c>
    </row>
    <row r="180" spans="1:5" x14ac:dyDescent="0.55000000000000004">
      <c r="A180" s="4" t="s">
        <v>3855</v>
      </c>
      <c r="B180" s="4" t="s">
        <v>3892</v>
      </c>
      <c r="C180" s="4" t="s">
        <v>1857</v>
      </c>
      <c r="D180" s="4" t="s">
        <v>4005</v>
      </c>
      <c r="E180">
        <v>9.375E-2</v>
      </c>
    </row>
    <row r="181" spans="1:5" x14ac:dyDescent="0.55000000000000004">
      <c r="A181" s="4" t="s">
        <v>3855</v>
      </c>
      <c r="B181" s="4" t="s">
        <v>3893</v>
      </c>
      <c r="C181" s="4" t="s">
        <v>1858</v>
      </c>
      <c r="D181" s="4" t="s">
        <v>4006</v>
      </c>
      <c r="E181">
        <v>0</v>
      </c>
    </row>
    <row r="182" spans="1:5" x14ac:dyDescent="0.55000000000000004">
      <c r="A182" s="4" t="s">
        <v>3855</v>
      </c>
      <c r="B182" s="4" t="s">
        <v>3895</v>
      </c>
      <c r="C182" s="4" t="s">
        <v>1859</v>
      </c>
      <c r="D182" s="4" t="s">
        <v>4007</v>
      </c>
      <c r="E182">
        <v>0.11764705882352899</v>
      </c>
    </row>
    <row r="183" spans="1:5" x14ac:dyDescent="0.55000000000000004">
      <c r="A183" s="4" t="s">
        <v>3856</v>
      </c>
      <c r="B183" s="4" t="s">
        <v>3857</v>
      </c>
      <c r="C183" s="4" t="s">
        <v>1860</v>
      </c>
      <c r="D183" s="4" t="s">
        <v>4008</v>
      </c>
      <c r="E183">
        <v>0.125</v>
      </c>
    </row>
    <row r="184" spans="1:5" x14ac:dyDescent="0.55000000000000004">
      <c r="A184" s="4" t="s">
        <v>3856</v>
      </c>
      <c r="B184" s="4" t="s">
        <v>3858</v>
      </c>
      <c r="C184" s="4" t="s">
        <v>1861</v>
      </c>
      <c r="D184" s="4" t="s">
        <v>4009</v>
      </c>
      <c r="E184">
        <v>8.3333333333333301E-2</v>
      </c>
    </row>
    <row r="185" spans="1:5" x14ac:dyDescent="0.55000000000000004">
      <c r="A185" s="4" t="s">
        <v>3856</v>
      </c>
      <c r="B185" s="4" t="s">
        <v>3859</v>
      </c>
      <c r="C185" s="4" t="s">
        <v>1862</v>
      </c>
      <c r="D185" s="4" t="s">
        <v>4010</v>
      </c>
      <c r="E185">
        <v>5.7142857142857099E-2</v>
      </c>
    </row>
    <row r="186" spans="1:5" x14ac:dyDescent="0.55000000000000004">
      <c r="A186" s="4" t="s">
        <v>3856</v>
      </c>
      <c r="B186" s="4" t="s">
        <v>3860</v>
      </c>
      <c r="C186" s="4" t="s">
        <v>1864</v>
      </c>
      <c r="D186" s="4" t="s">
        <v>2581</v>
      </c>
      <c r="E186">
        <v>0.133333333333333</v>
      </c>
    </row>
    <row r="187" spans="1:5" x14ac:dyDescent="0.55000000000000004">
      <c r="A187" s="4" t="s">
        <v>3856</v>
      </c>
      <c r="B187" s="4" t="s">
        <v>3861</v>
      </c>
      <c r="C187" s="4" t="s">
        <v>1863</v>
      </c>
      <c r="D187" s="4" t="s">
        <v>4011</v>
      </c>
      <c r="E187">
        <v>8.1081081081081002E-2</v>
      </c>
    </row>
    <row r="188" spans="1:5" x14ac:dyDescent="0.55000000000000004">
      <c r="A188" s="4" t="s">
        <v>3856</v>
      </c>
      <c r="B188" s="4" t="s">
        <v>3862</v>
      </c>
      <c r="C188" s="4" t="s">
        <v>1865</v>
      </c>
      <c r="D188" s="4" t="s">
        <v>4012</v>
      </c>
      <c r="E188">
        <v>0.11111111111111099</v>
      </c>
    </row>
    <row r="189" spans="1:5" x14ac:dyDescent="0.55000000000000004">
      <c r="A189" s="4" t="s">
        <v>3856</v>
      </c>
      <c r="B189" s="4" t="s">
        <v>3863</v>
      </c>
      <c r="C189" s="4" t="s">
        <v>1866</v>
      </c>
      <c r="D189" s="4" t="s">
        <v>4013</v>
      </c>
      <c r="E189">
        <v>0.27777777777777701</v>
      </c>
    </row>
    <row r="190" spans="1:5" x14ac:dyDescent="0.55000000000000004">
      <c r="A190" s="4" t="s">
        <v>3856</v>
      </c>
      <c r="B190" s="4" t="s">
        <v>3864</v>
      </c>
      <c r="C190" s="4" t="s">
        <v>3460</v>
      </c>
      <c r="D190" s="4" t="s">
        <v>1665</v>
      </c>
      <c r="E190">
        <v>0.25925925925925902</v>
      </c>
    </row>
    <row r="191" spans="1:5" x14ac:dyDescent="0.55000000000000004">
      <c r="A191" s="4" t="s">
        <v>3856</v>
      </c>
      <c r="B191" s="4" t="s">
        <v>3865</v>
      </c>
      <c r="C191" s="4" t="s">
        <v>1867</v>
      </c>
      <c r="D191" s="4" t="s">
        <v>3385</v>
      </c>
      <c r="E191">
        <v>0.24</v>
      </c>
    </row>
    <row r="192" spans="1:5" x14ac:dyDescent="0.55000000000000004">
      <c r="A192" s="4" t="s">
        <v>3856</v>
      </c>
      <c r="B192" s="4" t="s">
        <v>3866</v>
      </c>
      <c r="C192" s="4" t="s">
        <v>1868</v>
      </c>
      <c r="D192" s="4" t="s">
        <v>3386</v>
      </c>
      <c r="E192">
        <v>0.16</v>
      </c>
    </row>
    <row r="193" spans="1:5" x14ac:dyDescent="0.55000000000000004">
      <c r="A193" s="4" t="s">
        <v>3856</v>
      </c>
      <c r="B193" s="4" t="s">
        <v>3867</v>
      </c>
      <c r="C193" s="4" t="s">
        <v>1869</v>
      </c>
      <c r="D193" s="4" t="s">
        <v>4014</v>
      </c>
      <c r="E193">
        <v>0.14285714285714199</v>
      </c>
    </row>
    <row r="194" spans="1:5" x14ac:dyDescent="0.55000000000000004">
      <c r="A194" s="4" t="s">
        <v>3856</v>
      </c>
      <c r="B194" s="4" t="s">
        <v>3868</v>
      </c>
      <c r="C194" s="4" t="s">
        <v>1870</v>
      </c>
      <c r="D194" s="4" t="s">
        <v>4015</v>
      </c>
      <c r="E194">
        <v>0.18181818181818099</v>
      </c>
    </row>
    <row r="195" spans="1:5" x14ac:dyDescent="0.55000000000000004">
      <c r="A195" s="4" t="s">
        <v>3856</v>
      </c>
      <c r="B195" s="4" t="s">
        <v>1277</v>
      </c>
      <c r="C195" s="4" t="s">
        <v>1871</v>
      </c>
      <c r="D195" s="4" t="s">
        <v>4016</v>
      </c>
      <c r="E195">
        <v>0.114285714285714</v>
      </c>
    </row>
    <row r="196" spans="1:5" x14ac:dyDescent="0.55000000000000004">
      <c r="A196" s="4" t="s">
        <v>3856</v>
      </c>
      <c r="B196" s="4" t="s">
        <v>3869</v>
      </c>
      <c r="C196" s="4" t="s">
        <v>1872</v>
      </c>
      <c r="D196" s="4" t="s">
        <v>3387</v>
      </c>
      <c r="E196">
        <v>9.0909090909090898E-2</v>
      </c>
    </row>
    <row r="197" spans="1:5" x14ac:dyDescent="0.55000000000000004">
      <c r="A197" s="4" t="s">
        <v>3856</v>
      </c>
      <c r="B197" s="4" t="s">
        <v>3870</v>
      </c>
      <c r="C197" s="4" t="s">
        <v>1873</v>
      </c>
      <c r="D197" s="4" t="s">
        <v>4017</v>
      </c>
      <c r="E197">
        <v>0.135135135135135</v>
      </c>
    </row>
    <row r="198" spans="1:5" x14ac:dyDescent="0.55000000000000004">
      <c r="A198" s="4" t="s">
        <v>3856</v>
      </c>
      <c r="B198" s="4" t="s">
        <v>3894</v>
      </c>
      <c r="C198" s="4" t="s">
        <v>1874</v>
      </c>
      <c r="D198" s="4" t="s">
        <v>4018</v>
      </c>
      <c r="E198">
        <v>0.05</v>
      </c>
    </row>
    <row r="199" spans="1:5" x14ac:dyDescent="0.55000000000000004">
      <c r="A199" s="4" t="s">
        <v>3856</v>
      </c>
      <c r="B199" s="4" t="s">
        <v>3871</v>
      </c>
      <c r="C199" s="4" t="s">
        <v>1875</v>
      </c>
      <c r="D199" s="4" t="s">
        <v>2731</v>
      </c>
      <c r="E199">
        <v>0.119047619047619</v>
      </c>
    </row>
    <row r="200" spans="1:5" x14ac:dyDescent="0.55000000000000004">
      <c r="A200" s="4" t="s">
        <v>3856</v>
      </c>
      <c r="B200" s="4" t="s">
        <v>3872</v>
      </c>
      <c r="C200" s="4" t="s">
        <v>1876</v>
      </c>
      <c r="D200" s="4" t="s">
        <v>2753</v>
      </c>
      <c r="E200">
        <v>0.11764705882352899</v>
      </c>
    </row>
    <row r="201" spans="1:5" x14ac:dyDescent="0.55000000000000004">
      <c r="A201" s="4" t="s">
        <v>3856</v>
      </c>
      <c r="B201" s="4" t="s">
        <v>3873</v>
      </c>
      <c r="C201" s="4" t="s">
        <v>1877</v>
      </c>
      <c r="D201" s="4" t="s">
        <v>2786</v>
      </c>
      <c r="E201">
        <v>7.69230769230769E-2</v>
      </c>
    </row>
    <row r="202" spans="1:5" x14ac:dyDescent="0.55000000000000004">
      <c r="A202" s="4" t="s">
        <v>3856</v>
      </c>
      <c r="B202" s="4" t="s">
        <v>3874</v>
      </c>
      <c r="C202" s="4" t="s">
        <v>1878</v>
      </c>
      <c r="D202" s="4" t="s">
        <v>4019</v>
      </c>
      <c r="E202">
        <v>6.8965517241379296E-2</v>
      </c>
    </row>
    <row r="203" spans="1:5" x14ac:dyDescent="0.55000000000000004">
      <c r="A203" s="4" t="s">
        <v>3856</v>
      </c>
      <c r="B203" s="4" t="s">
        <v>3875</v>
      </c>
      <c r="C203" s="4" t="s">
        <v>1879</v>
      </c>
      <c r="D203" s="4" t="s">
        <v>4020</v>
      </c>
      <c r="E203">
        <v>4.3478260869565202E-2</v>
      </c>
    </row>
    <row r="204" spans="1:5" x14ac:dyDescent="0.55000000000000004">
      <c r="A204" s="4" t="s">
        <v>3856</v>
      </c>
      <c r="B204" s="4" t="s">
        <v>3876</v>
      </c>
      <c r="C204" s="4" t="s">
        <v>1880</v>
      </c>
      <c r="D204" s="4" t="s">
        <v>2826</v>
      </c>
      <c r="E204">
        <v>0.13636363636363599</v>
      </c>
    </row>
    <row r="205" spans="1:5" x14ac:dyDescent="0.55000000000000004">
      <c r="A205" s="4" t="s">
        <v>3856</v>
      </c>
      <c r="B205" s="4" t="s">
        <v>3877</v>
      </c>
      <c r="C205" s="4" t="s">
        <v>1881</v>
      </c>
      <c r="D205" s="4" t="s">
        <v>4021</v>
      </c>
      <c r="E205">
        <v>0.10256410256410201</v>
      </c>
    </row>
    <row r="206" spans="1:5" x14ac:dyDescent="0.55000000000000004">
      <c r="A206" s="4" t="s">
        <v>3856</v>
      </c>
      <c r="B206" s="4" t="s">
        <v>3878</v>
      </c>
      <c r="C206" s="4" t="s">
        <v>1882</v>
      </c>
      <c r="D206" s="4" t="s">
        <v>4022</v>
      </c>
      <c r="E206">
        <v>8.1081081081081002E-2</v>
      </c>
    </row>
    <row r="207" spans="1:5" x14ac:dyDescent="0.55000000000000004">
      <c r="A207" s="4" t="s">
        <v>3856</v>
      </c>
      <c r="B207" s="4" t="s">
        <v>3879</v>
      </c>
      <c r="C207" s="4" t="s">
        <v>1883</v>
      </c>
      <c r="D207" s="4" t="s">
        <v>2896</v>
      </c>
      <c r="E207">
        <v>0.128205128205128</v>
      </c>
    </row>
    <row r="208" spans="1:5" x14ac:dyDescent="0.55000000000000004">
      <c r="A208" s="4" t="s">
        <v>3856</v>
      </c>
      <c r="B208" s="4" t="s">
        <v>3880</v>
      </c>
      <c r="C208" s="4" t="s">
        <v>1884</v>
      </c>
      <c r="D208" s="4" t="s">
        <v>4023</v>
      </c>
      <c r="E208">
        <v>7.5471698113207503E-2</v>
      </c>
    </row>
    <row r="209" spans="1:5" x14ac:dyDescent="0.55000000000000004">
      <c r="A209" s="4" t="s">
        <v>3856</v>
      </c>
      <c r="B209" s="4" t="s">
        <v>3881</v>
      </c>
      <c r="C209" s="4" t="s">
        <v>1885</v>
      </c>
      <c r="D209" s="4" t="s">
        <v>4024</v>
      </c>
      <c r="E209">
        <v>0.16666666666666599</v>
      </c>
    </row>
    <row r="210" spans="1:5" x14ac:dyDescent="0.55000000000000004">
      <c r="A210" s="4" t="s">
        <v>3856</v>
      </c>
      <c r="B210" s="4" t="s">
        <v>3882</v>
      </c>
      <c r="C210" s="4" t="s">
        <v>1886</v>
      </c>
      <c r="D210" s="4" t="s">
        <v>4025</v>
      </c>
      <c r="E210">
        <v>0.133333333333333</v>
      </c>
    </row>
    <row r="211" spans="1:5" x14ac:dyDescent="0.55000000000000004">
      <c r="A211" s="4" t="s">
        <v>3856</v>
      </c>
      <c r="B211" s="4" t="s">
        <v>3883</v>
      </c>
      <c r="C211" s="4" t="s">
        <v>1887</v>
      </c>
      <c r="D211" s="4" t="s">
        <v>4026</v>
      </c>
      <c r="E211">
        <v>0.13043478260869501</v>
      </c>
    </row>
    <row r="212" spans="1:5" x14ac:dyDescent="0.55000000000000004">
      <c r="A212" s="4" t="s">
        <v>3856</v>
      </c>
      <c r="B212" s="4" t="s">
        <v>1279</v>
      </c>
      <c r="C212" s="4" t="s">
        <v>1888</v>
      </c>
      <c r="D212" s="4" t="s">
        <v>4027</v>
      </c>
      <c r="E212">
        <v>0.16666666666666599</v>
      </c>
    </row>
    <row r="213" spans="1:5" x14ac:dyDescent="0.55000000000000004">
      <c r="A213" s="4" t="s">
        <v>3856</v>
      </c>
      <c r="B213" s="4" t="s">
        <v>3884</v>
      </c>
      <c r="C213" s="4" t="s">
        <v>1889</v>
      </c>
      <c r="D213" s="4" t="s">
        <v>4028</v>
      </c>
      <c r="E213">
        <v>0.12195121951219499</v>
      </c>
    </row>
    <row r="214" spans="1:5" x14ac:dyDescent="0.55000000000000004">
      <c r="A214" s="4" t="s">
        <v>3856</v>
      </c>
      <c r="B214" s="4" t="s">
        <v>3885</v>
      </c>
      <c r="C214" s="4" t="s">
        <v>1890</v>
      </c>
      <c r="D214" s="4" t="s">
        <v>4029</v>
      </c>
      <c r="E214">
        <v>0.13157894736842099</v>
      </c>
    </row>
    <row r="215" spans="1:5" x14ac:dyDescent="0.55000000000000004">
      <c r="A215" s="4" t="s">
        <v>3856</v>
      </c>
      <c r="B215" s="4" t="s">
        <v>1278</v>
      </c>
      <c r="C215" s="4" t="s">
        <v>1891</v>
      </c>
      <c r="D215" s="4" t="s">
        <v>4030</v>
      </c>
      <c r="E215">
        <v>7.2727272727272696E-2</v>
      </c>
    </row>
    <row r="216" spans="1:5" x14ac:dyDescent="0.55000000000000004">
      <c r="A216" s="4" t="s">
        <v>3856</v>
      </c>
      <c r="B216" s="4" t="s">
        <v>3886</v>
      </c>
      <c r="C216" s="4" t="s">
        <v>1892</v>
      </c>
      <c r="D216" s="4" t="s">
        <v>4031</v>
      </c>
      <c r="E216">
        <v>9.6774193548387094E-2</v>
      </c>
    </row>
    <row r="217" spans="1:5" x14ac:dyDescent="0.55000000000000004">
      <c r="A217" s="4" t="s">
        <v>3856</v>
      </c>
      <c r="B217" s="4" t="s">
        <v>3887</v>
      </c>
      <c r="C217" s="4" t="s">
        <v>1893</v>
      </c>
      <c r="D217" s="4" t="s">
        <v>4032</v>
      </c>
      <c r="E217">
        <v>0.125</v>
      </c>
    </row>
    <row r="218" spans="1:5" x14ac:dyDescent="0.55000000000000004">
      <c r="A218" s="4" t="s">
        <v>3856</v>
      </c>
      <c r="B218" s="4" t="s">
        <v>1280</v>
      </c>
      <c r="C218" s="4" t="s">
        <v>1894</v>
      </c>
      <c r="D218" s="4" t="s">
        <v>4033</v>
      </c>
      <c r="E218">
        <v>0.108108108108108</v>
      </c>
    </row>
    <row r="219" spans="1:5" x14ac:dyDescent="0.55000000000000004">
      <c r="A219" s="4" t="s">
        <v>3856</v>
      </c>
      <c r="B219" s="4" t="s">
        <v>3888</v>
      </c>
      <c r="C219" s="4" t="s">
        <v>2556</v>
      </c>
      <c r="D219" s="4" t="s">
        <v>1710</v>
      </c>
      <c r="E219">
        <v>0.15094339622641501</v>
      </c>
    </row>
    <row r="220" spans="1:5" x14ac:dyDescent="0.55000000000000004">
      <c r="A220" s="4" t="s">
        <v>3856</v>
      </c>
      <c r="B220" s="4" t="s">
        <v>3889</v>
      </c>
      <c r="C220" s="4" t="s">
        <v>1895</v>
      </c>
      <c r="D220" s="4" t="s">
        <v>3217</v>
      </c>
      <c r="E220">
        <v>0.12068965517241299</v>
      </c>
    </row>
    <row r="221" spans="1:5" x14ac:dyDescent="0.55000000000000004">
      <c r="A221" s="4" t="s">
        <v>3856</v>
      </c>
      <c r="B221" s="4" t="s">
        <v>3890</v>
      </c>
      <c r="C221" s="4" t="s">
        <v>1896</v>
      </c>
      <c r="D221" s="4" t="s">
        <v>3266</v>
      </c>
      <c r="E221">
        <v>0.19230769230769201</v>
      </c>
    </row>
    <row r="222" spans="1:5" x14ac:dyDescent="0.55000000000000004">
      <c r="A222" s="4" t="s">
        <v>3856</v>
      </c>
      <c r="B222" s="4" t="s">
        <v>3891</v>
      </c>
      <c r="C222" s="4" t="s">
        <v>1897</v>
      </c>
      <c r="D222" s="4" t="s">
        <v>4034</v>
      </c>
      <c r="E222">
        <v>0.16</v>
      </c>
    </row>
    <row r="223" spans="1:5" x14ac:dyDescent="0.55000000000000004">
      <c r="A223" s="4" t="s">
        <v>3856</v>
      </c>
      <c r="B223" s="4" t="s">
        <v>3892</v>
      </c>
      <c r="C223" s="4" t="s">
        <v>1898</v>
      </c>
      <c r="D223" s="4" t="s">
        <v>4035</v>
      </c>
      <c r="E223">
        <v>9.0909090909090898E-2</v>
      </c>
    </row>
    <row r="224" spans="1:5" x14ac:dyDescent="0.55000000000000004">
      <c r="A224" s="4" t="s">
        <v>3856</v>
      </c>
      <c r="B224" s="4" t="s">
        <v>3893</v>
      </c>
      <c r="C224" s="4" t="s">
        <v>1899</v>
      </c>
      <c r="D224" s="4" t="s">
        <v>3389</v>
      </c>
      <c r="E224">
        <v>0.33333333333333298</v>
      </c>
    </row>
    <row r="225" spans="1:5" x14ac:dyDescent="0.55000000000000004">
      <c r="A225" s="4" t="s">
        <v>3856</v>
      </c>
      <c r="B225" s="4" t="s">
        <v>3895</v>
      </c>
      <c r="C225" s="4" t="s">
        <v>1900</v>
      </c>
      <c r="D225" s="4" t="s">
        <v>4036</v>
      </c>
      <c r="E225">
        <v>0.25</v>
      </c>
    </row>
    <row r="226" spans="1:5" x14ac:dyDescent="0.55000000000000004">
      <c r="A226" s="4" t="s">
        <v>3857</v>
      </c>
      <c r="B226" s="4" t="s">
        <v>3858</v>
      </c>
      <c r="C226" s="4" t="s">
        <v>1901</v>
      </c>
      <c r="D226" s="4" t="s">
        <v>3390</v>
      </c>
      <c r="E226">
        <v>0.37837837837837801</v>
      </c>
    </row>
    <row r="227" spans="1:5" x14ac:dyDescent="0.55000000000000004">
      <c r="A227" s="4" t="s">
        <v>3857</v>
      </c>
      <c r="B227" s="4" t="s">
        <v>3859</v>
      </c>
      <c r="C227" s="4" t="s">
        <v>1902</v>
      </c>
      <c r="D227" s="4" t="s">
        <v>2575</v>
      </c>
      <c r="E227">
        <v>0.40909090909090901</v>
      </c>
    </row>
    <row r="228" spans="1:5" x14ac:dyDescent="0.55000000000000004">
      <c r="A228" s="4" t="s">
        <v>3857</v>
      </c>
      <c r="B228" s="4" t="s">
        <v>3860</v>
      </c>
      <c r="C228" s="4" t="s">
        <v>1904</v>
      </c>
      <c r="D228" s="4" t="s">
        <v>2582</v>
      </c>
      <c r="E228">
        <v>0.34090909090909</v>
      </c>
    </row>
    <row r="229" spans="1:5" x14ac:dyDescent="0.55000000000000004">
      <c r="A229" s="4" t="s">
        <v>3857</v>
      </c>
      <c r="B229" s="4" t="s">
        <v>3861</v>
      </c>
      <c r="C229" s="4" t="s">
        <v>1903</v>
      </c>
      <c r="D229" s="4" t="s">
        <v>4037</v>
      </c>
      <c r="E229">
        <v>0.32653061224489699</v>
      </c>
    </row>
    <row r="230" spans="1:5" x14ac:dyDescent="0.55000000000000004">
      <c r="A230" s="4" t="s">
        <v>3857</v>
      </c>
      <c r="B230" s="4" t="s">
        <v>3862</v>
      </c>
      <c r="C230" s="4" t="s">
        <v>1905</v>
      </c>
      <c r="D230" s="4" t="s">
        <v>2607</v>
      </c>
      <c r="E230">
        <v>0.44444444444444398</v>
      </c>
    </row>
    <row r="231" spans="1:5" x14ac:dyDescent="0.55000000000000004">
      <c r="A231" s="4" t="s">
        <v>3857</v>
      </c>
      <c r="B231" s="4" t="s">
        <v>3863</v>
      </c>
      <c r="C231" s="4" t="s">
        <v>1906</v>
      </c>
      <c r="D231" s="4" t="s">
        <v>4038</v>
      </c>
      <c r="E231">
        <v>0.2</v>
      </c>
    </row>
    <row r="232" spans="1:5" x14ac:dyDescent="0.55000000000000004">
      <c r="A232" s="4" t="s">
        <v>3857</v>
      </c>
      <c r="B232" s="4" t="s">
        <v>3864</v>
      </c>
      <c r="C232" s="4" t="s">
        <v>3461</v>
      </c>
      <c r="D232" s="4" t="s">
        <v>1666</v>
      </c>
      <c r="E232">
        <v>0.22916666666666599</v>
      </c>
    </row>
    <row r="233" spans="1:5" x14ac:dyDescent="0.55000000000000004">
      <c r="A233" s="4" t="s">
        <v>3857</v>
      </c>
      <c r="B233" s="4" t="s">
        <v>3865</v>
      </c>
      <c r="C233" s="4" t="s">
        <v>1907</v>
      </c>
      <c r="D233" s="4" t="s">
        <v>2634</v>
      </c>
      <c r="E233">
        <v>0.217391304347826</v>
      </c>
    </row>
    <row r="234" spans="1:5" x14ac:dyDescent="0.55000000000000004">
      <c r="A234" s="4" t="s">
        <v>3857</v>
      </c>
      <c r="B234" s="4" t="s">
        <v>3866</v>
      </c>
      <c r="C234" s="4" t="s">
        <v>1908</v>
      </c>
      <c r="D234" s="4" t="s">
        <v>4039</v>
      </c>
      <c r="E234">
        <v>0.17391304347826</v>
      </c>
    </row>
    <row r="235" spans="1:5" x14ac:dyDescent="0.55000000000000004">
      <c r="A235" s="4" t="s">
        <v>3857</v>
      </c>
      <c r="B235" s="4" t="s">
        <v>3867</v>
      </c>
      <c r="C235" s="4" t="s">
        <v>1909</v>
      </c>
      <c r="D235" s="4" t="s">
        <v>2654</v>
      </c>
      <c r="E235">
        <v>0.27450980392156799</v>
      </c>
    </row>
    <row r="236" spans="1:5" x14ac:dyDescent="0.55000000000000004">
      <c r="A236" s="4" t="s">
        <v>3857</v>
      </c>
      <c r="B236" s="4" t="s">
        <v>3868</v>
      </c>
      <c r="C236" s="4" t="s">
        <v>1910</v>
      </c>
      <c r="D236" s="4" t="s">
        <v>3392</v>
      </c>
      <c r="E236">
        <v>0.133333333333333</v>
      </c>
    </row>
    <row r="237" spans="1:5" x14ac:dyDescent="0.55000000000000004">
      <c r="A237" s="4" t="s">
        <v>3857</v>
      </c>
      <c r="B237" s="4" t="s">
        <v>1277</v>
      </c>
      <c r="C237" s="4" t="s">
        <v>1911</v>
      </c>
      <c r="D237" s="4" t="s">
        <v>4040</v>
      </c>
      <c r="E237">
        <v>0.422222222222222</v>
      </c>
    </row>
    <row r="238" spans="1:5" x14ac:dyDescent="0.55000000000000004">
      <c r="A238" s="4" t="s">
        <v>3857</v>
      </c>
      <c r="B238" s="4" t="s">
        <v>3869</v>
      </c>
      <c r="C238" s="4" t="s">
        <v>1912</v>
      </c>
      <c r="D238" s="4" t="s">
        <v>2691</v>
      </c>
      <c r="E238">
        <v>0.16666666666666599</v>
      </c>
    </row>
    <row r="239" spans="1:5" x14ac:dyDescent="0.55000000000000004">
      <c r="A239" s="4" t="s">
        <v>3857</v>
      </c>
      <c r="B239" s="4" t="s">
        <v>3870</v>
      </c>
      <c r="C239" s="4" t="s">
        <v>1913</v>
      </c>
      <c r="D239" s="4" t="s">
        <v>2702</v>
      </c>
      <c r="E239">
        <v>0.26415094339622602</v>
      </c>
    </row>
    <row r="240" spans="1:5" x14ac:dyDescent="0.55000000000000004">
      <c r="A240" s="4" t="s">
        <v>3857</v>
      </c>
      <c r="B240" s="4" t="s">
        <v>3894</v>
      </c>
      <c r="C240" s="4" t="s">
        <v>1914</v>
      </c>
      <c r="D240" s="4" t="s">
        <v>4041</v>
      </c>
      <c r="E240">
        <v>9.5238095238095205E-2</v>
      </c>
    </row>
    <row r="241" spans="1:5" x14ac:dyDescent="0.55000000000000004">
      <c r="A241" s="4" t="s">
        <v>3857</v>
      </c>
      <c r="B241" s="4" t="s">
        <v>3871</v>
      </c>
      <c r="C241" s="4" t="s">
        <v>1915</v>
      </c>
      <c r="D241" s="4" t="s">
        <v>2732</v>
      </c>
      <c r="E241">
        <v>0.5</v>
      </c>
    </row>
    <row r="242" spans="1:5" x14ac:dyDescent="0.55000000000000004">
      <c r="A242" s="4" t="s">
        <v>3857</v>
      </c>
      <c r="B242" s="4" t="s">
        <v>3872</v>
      </c>
      <c r="C242" s="4" t="s">
        <v>1916</v>
      </c>
      <c r="D242" s="4" t="s">
        <v>2754</v>
      </c>
      <c r="E242">
        <v>0.34426229508196698</v>
      </c>
    </row>
    <row r="243" spans="1:5" x14ac:dyDescent="0.55000000000000004">
      <c r="A243" s="4" t="s">
        <v>3857</v>
      </c>
      <c r="B243" s="4" t="s">
        <v>3873</v>
      </c>
      <c r="C243" s="4" t="s">
        <v>1917</v>
      </c>
      <c r="D243" s="4" t="s">
        <v>2787</v>
      </c>
      <c r="E243">
        <v>0.39583333333333298</v>
      </c>
    </row>
    <row r="244" spans="1:5" x14ac:dyDescent="0.55000000000000004">
      <c r="A244" s="4" t="s">
        <v>3857</v>
      </c>
      <c r="B244" s="4" t="s">
        <v>3874</v>
      </c>
      <c r="C244" s="4" t="s">
        <v>1918</v>
      </c>
      <c r="D244" s="4" t="s">
        <v>2803</v>
      </c>
      <c r="E244">
        <v>0.24444444444444399</v>
      </c>
    </row>
    <row r="245" spans="1:5" x14ac:dyDescent="0.55000000000000004">
      <c r="A245" s="4" t="s">
        <v>3857</v>
      </c>
      <c r="B245" s="4" t="s">
        <v>3875</v>
      </c>
      <c r="C245" s="4" t="s">
        <v>1919</v>
      </c>
      <c r="D245" s="4" t="s">
        <v>2814</v>
      </c>
      <c r="E245">
        <v>0.16666666666666599</v>
      </c>
    </row>
    <row r="246" spans="1:5" x14ac:dyDescent="0.55000000000000004">
      <c r="A246" s="4" t="s">
        <v>3857</v>
      </c>
      <c r="B246" s="4" t="s">
        <v>3876</v>
      </c>
      <c r="C246" s="4" t="s">
        <v>1920</v>
      </c>
      <c r="D246" s="4" t="s">
        <v>2827</v>
      </c>
      <c r="E246">
        <v>0.41509433962264097</v>
      </c>
    </row>
    <row r="247" spans="1:5" x14ac:dyDescent="0.55000000000000004">
      <c r="A247" s="4" t="s">
        <v>3857</v>
      </c>
      <c r="B247" s="4" t="s">
        <v>3877</v>
      </c>
      <c r="C247" s="4" t="s">
        <v>1921</v>
      </c>
      <c r="D247" s="4" t="s">
        <v>2851</v>
      </c>
      <c r="E247">
        <v>0.33333333333333298</v>
      </c>
    </row>
    <row r="248" spans="1:5" x14ac:dyDescent="0.55000000000000004">
      <c r="A248" s="4" t="s">
        <v>3857</v>
      </c>
      <c r="B248" s="4" t="s">
        <v>3878</v>
      </c>
      <c r="C248" s="4" t="s">
        <v>1922</v>
      </c>
      <c r="D248" s="4" t="s">
        <v>2874</v>
      </c>
      <c r="E248">
        <v>0.44444444444444398</v>
      </c>
    </row>
    <row r="249" spans="1:5" x14ac:dyDescent="0.55000000000000004">
      <c r="A249" s="4" t="s">
        <v>3857</v>
      </c>
      <c r="B249" s="4" t="s">
        <v>3879</v>
      </c>
      <c r="C249" s="4" t="s">
        <v>1923</v>
      </c>
      <c r="D249" s="4" t="s">
        <v>2897</v>
      </c>
      <c r="E249">
        <v>0.40816326530612201</v>
      </c>
    </row>
    <row r="250" spans="1:5" x14ac:dyDescent="0.55000000000000004">
      <c r="A250" s="4" t="s">
        <v>3857</v>
      </c>
      <c r="B250" s="4" t="s">
        <v>3880</v>
      </c>
      <c r="C250" s="4" t="s">
        <v>1924</v>
      </c>
      <c r="D250" s="4" t="s">
        <v>2922</v>
      </c>
      <c r="E250">
        <v>0.43859649122806998</v>
      </c>
    </row>
    <row r="251" spans="1:5" x14ac:dyDescent="0.55000000000000004">
      <c r="A251" s="4" t="s">
        <v>3857</v>
      </c>
      <c r="B251" s="4" t="s">
        <v>3881</v>
      </c>
      <c r="C251" s="4" t="s">
        <v>1925</v>
      </c>
      <c r="D251" s="4" t="s">
        <v>2959</v>
      </c>
      <c r="E251">
        <v>0.45652173913043398</v>
      </c>
    </row>
    <row r="252" spans="1:5" x14ac:dyDescent="0.55000000000000004">
      <c r="A252" s="4" t="s">
        <v>3857</v>
      </c>
      <c r="B252" s="4" t="s">
        <v>3882</v>
      </c>
      <c r="C252" s="4" t="s">
        <v>1926</v>
      </c>
      <c r="D252" s="4" t="s">
        <v>2980</v>
      </c>
      <c r="E252">
        <v>0.47499999999999998</v>
      </c>
    </row>
    <row r="253" spans="1:5" x14ac:dyDescent="0.55000000000000004">
      <c r="A253" s="4" t="s">
        <v>3857</v>
      </c>
      <c r="B253" s="4" t="s">
        <v>3883</v>
      </c>
      <c r="C253" s="4" t="s">
        <v>1927</v>
      </c>
      <c r="D253" s="4" t="s">
        <v>2999</v>
      </c>
      <c r="E253">
        <v>0.27500000000000002</v>
      </c>
    </row>
    <row r="254" spans="1:5" x14ac:dyDescent="0.55000000000000004">
      <c r="A254" s="4" t="s">
        <v>3857</v>
      </c>
      <c r="B254" s="4" t="s">
        <v>1279</v>
      </c>
      <c r="C254" s="4" t="s">
        <v>1928</v>
      </c>
      <c r="D254" s="4" t="s">
        <v>3396</v>
      </c>
      <c r="E254">
        <v>0.35897435897435898</v>
      </c>
    </row>
    <row r="255" spans="1:5" x14ac:dyDescent="0.55000000000000004">
      <c r="A255" s="4" t="s">
        <v>3857</v>
      </c>
      <c r="B255" s="4" t="s">
        <v>3884</v>
      </c>
      <c r="C255" s="4" t="s">
        <v>1929</v>
      </c>
      <c r="D255" s="4" t="s">
        <v>3029</v>
      </c>
      <c r="E255">
        <v>0.44897959183673403</v>
      </c>
    </row>
    <row r="256" spans="1:5" x14ac:dyDescent="0.55000000000000004">
      <c r="A256" s="4" t="s">
        <v>3857</v>
      </c>
      <c r="B256" s="4" t="s">
        <v>3885</v>
      </c>
      <c r="C256" s="4" t="s">
        <v>1930</v>
      </c>
      <c r="D256" s="4" t="s">
        <v>3061</v>
      </c>
      <c r="E256">
        <v>0.36</v>
      </c>
    </row>
    <row r="257" spans="1:5" x14ac:dyDescent="0.55000000000000004">
      <c r="A257" s="4" t="s">
        <v>3857</v>
      </c>
      <c r="B257" s="4" t="s">
        <v>1278</v>
      </c>
      <c r="C257" s="4" t="s">
        <v>1931</v>
      </c>
      <c r="D257" s="4" t="s">
        <v>3091</v>
      </c>
      <c r="E257">
        <v>0.4</v>
      </c>
    </row>
    <row r="258" spans="1:5" x14ac:dyDescent="0.55000000000000004">
      <c r="A258" s="4" t="s">
        <v>3857</v>
      </c>
      <c r="B258" s="4" t="s">
        <v>3886</v>
      </c>
      <c r="C258" s="4" t="s">
        <v>1932</v>
      </c>
      <c r="D258" s="4" t="s">
        <v>3133</v>
      </c>
      <c r="E258">
        <v>0.282608695652173</v>
      </c>
    </row>
    <row r="259" spans="1:5" x14ac:dyDescent="0.55000000000000004">
      <c r="A259" s="4" t="s">
        <v>3857</v>
      </c>
      <c r="B259" s="4" t="s">
        <v>3887</v>
      </c>
      <c r="C259" s="4" t="s">
        <v>1933</v>
      </c>
      <c r="D259" s="4" t="s">
        <v>4042</v>
      </c>
      <c r="E259">
        <v>7.4999999999999997E-2</v>
      </c>
    </row>
    <row r="260" spans="1:5" x14ac:dyDescent="0.55000000000000004">
      <c r="A260" s="4" t="s">
        <v>3857</v>
      </c>
      <c r="B260" s="4" t="s">
        <v>1280</v>
      </c>
      <c r="C260" s="4" t="s">
        <v>1934</v>
      </c>
      <c r="D260" s="4" t="s">
        <v>4043</v>
      </c>
      <c r="E260">
        <v>0.29411764705882298</v>
      </c>
    </row>
    <row r="261" spans="1:5" x14ac:dyDescent="0.55000000000000004">
      <c r="A261" s="4" t="s">
        <v>3857</v>
      </c>
      <c r="B261" s="4" t="s">
        <v>3888</v>
      </c>
      <c r="C261" s="4" t="s">
        <v>2563</v>
      </c>
      <c r="D261" s="4" t="s">
        <v>1711</v>
      </c>
      <c r="E261">
        <v>0.26470588235294101</v>
      </c>
    </row>
    <row r="262" spans="1:5" x14ac:dyDescent="0.55000000000000004">
      <c r="A262" s="4" t="s">
        <v>3857</v>
      </c>
      <c r="B262" s="4" t="s">
        <v>3889</v>
      </c>
      <c r="C262" s="4" t="s">
        <v>1935</v>
      </c>
      <c r="D262" s="4" t="s">
        <v>3218</v>
      </c>
      <c r="E262">
        <v>0.34328358208955201</v>
      </c>
    </row>
    <row r="263" spans="1:5" x14ac:dyDescent="0.55000000000000004">
      <c r="A263" s="4" t="s">
        <v>3857</v>
      </c>
      <c r="B263" s="4" t="s">
        <v>3890</v>
      </c>
      <c r="C263" s="4" t="s">
        <v>1936</v>
      </c>
      <c r="D263" s="4" t="s">
        <v>4044</v>
      </c>
      <c r="E263">
        <v>0.19148936170212699</v>
      </c>
    </row>
    <row r="264" spans="1:5" x14ac:dyDescent="0.55000000000000004">
      <c r="A264" s="4" t="s">
        <v>3857</v>
      </c>
      <c r="B264" s="4" t="s">
        <v>3891</v>
      </c>
      <c r="C264" s="4" t="s">
        <v>1937</v>
      </c>
      <c r="D264" s="4" t="s">
        <v>3285</v>
      </c>
      <c r="E264">
        <v>0.35</v>
      </c>
    </row>
    <row r="265" spans="1:5" x14ac:dyDescent="0.55000000000000004">
      <c r="A265" s="4" t="s">
        <v>3857</v>
      </c>
      <c r="B265" s="4" t="s">
        <v>3892</v>
      </c>
      <c r="C265" s="4" t="s">
        <v>1938</v>
      </c>
      <c r="D265" s="4" t="s">
        <v>3306</v>
      </c>
      <c r="E265">
        <v>0.32608695652173902</v>
      </c>
    </row>
    <row r="266" spans="1:5" x14ac:dyDescent="0.55000000000000004">
      <c r="A266" s="4" t="s">
        <v>3857</v>
      </c>
      <c r="B266" s="4" t="s">
        <v>3893</v>
      </c>
      <c r="C266" s="4" t="s">
        <v>1939</v>
      </c>
      <c r="D266" s="4" t="s">
        <v>4045</v>
      </c>
      <c r="E266">
        <v>7.8947368421052599E-2</v>
      </c>
    </row>
    <row r="267" spans="1:5" x14ac:dyDescent="0.55000000000000004">
      <c r="A267" s="4" t="s">
        <v>3857</v>
      </c>
      <c r="B267" s="4" t="s">
        <v>3895</v>
      </c>
      <c r="C267" s="4" t="s">
        <v>1940</v>
      </c>
      <c r="D267" s="4" t="s">
        <v>4046</v>
      </c>
      <c r="E267">
        <v>9.7560975609756101E-2</v>
      </c>
    </row>
    <row r="268" spans="1:5" x14ac:dyDescent="0.55000000000000004">
      <c r="A268" s="4" t="s">
        <v>3858</v>
      </c>
      <c r="B268" s="4" t="s">
        <v>3859</v>
      </c>
      <c r="C268" s="4" t="s">
        <v>1941</v>
      </c>
      <c r="D268" s="4" t="s">
        <v>2576</v>
      </c>
      <c r="E268">
        <v>0.38709677419354799</v>
      </c>
    </row>
    <row r="269" spans="1:5" x14ac:dyDescent="0.55000000000000004">
      <c r="A269" s="4" t="s">
        <v>3858</v>
      </c>
      <c r="B269" s="4" t="s">
        <v>3860</v>
      </c>
      <c r="C269" s="4" t="s">
        <v>1943</v>
      </c>
      <c r="D269" s="4" t="s">
        <v>2583</v>
      </c>
      <c r="E269">
        <v>0.33333333333333298</v>
      </c>
    </row>
    <row r="270" spans="1:5" x14ac:dyDescent="0.55000000000000004">
      <c r="A270" s="4" t="s">
        <v>3858</v>
      </c>
      <c r="B270" s="4" t="s">
        <v>3861</v>
      </c>
      <c r="C270" s="4" t="s">
        <v>1942</v>
      </c>
      <c r="D270" s="4" t="s">
        <v>4047</v>
      </c>
      <c r="E270">
        <v>0.39393939393939298</v>
      </c>
    </row>
    <row r="271" spans="1:5" x14ac:dyDescent="0.55000000000000004">
      <c r="A271" s="4" t="s">
        <v>3858</v>
      </c>
      <c r="B271" s="4" t="s">
        <v>3862</v>
      </c>
      <c r="C271" s="4" t="s">
        <v>1944</v>
      </c>
      <c r="D271" s="4" t="s">
        <v>4048</v>
      </c>
      <c r="E271">
        <v>0.24324324324324301</v>
      </c>
    </row>
    <row r="272" spans="1:5" x14ac:dyDescent="0.55000000000000004">
      <c r="A272" s="4" t="s">
        <v>3858</v>
      </c>
      <c r="B272" s="4" t="s">
        <v>3863</v>
      </c>
      <c r="C272" s="4" t="s">
        <v>1945</v>
      </c>
      <c r="D272" s="4" t="s">
        <v>4049</v>
      </c>
      <c r="E272">
        <v>0.115384615384615</v>
      </c>
    </row>
    <row r="273" spans="1:5" x14ac:dyDescent="0.55000000000000004">
      <c r="A273" s="4" t="s">
        <v>3858</v>
      </c>
      <c r="B273" s="4" t="s">
        <v>3864</v>
      </c>
      <c r="C273" s="4" t="s">
        <v>4050</v>
      </c>
      <c r="D273" s="4" t="s">
        <v>1667</v>
      </c>
      <c r="E273">
        <v>0.11111111111111099</v>
      </c>
    </row>
    <row r="274" spans="1:5" x14ac:dyDescent="0.55000000000000004">
      <c r="A274" s="4" t="s">
        <v>3858</v>
      </c>
      <c r="B274" s="4" t="s">
        <v>3865</v>
      </c>
      <c r="C274" s="4" t="s">
        <v>1946</v>
      </c>
      <c r="D274" s="4" t="s">
        <v>4051</v>
      </c>
      <c r="E274">
        <v>0.233333333333333</v>
      </c>
    </row>
    <row r="275" spans="1:5" x14ac:dyDescent="0.55000000000000004">
      <c r="A275" s="4" t="s">
        <v>3858</v>
      </c>
      <c r="B275" s="4" t="s">
        <v>3866</v>
      </c>
      <c r="C275" s="4" t="s">
        <v>1947</v>
      </c>
      <c r="D275" s="4" t="s">
        <v>4052</v>
      </c>
      <c r="E275">
        <v>2.94117647058823E-2</v>
      </c>
    </row>
    <row r="276" spans="1:5" x14ac:dyDescent="0.55000000000000004">
      <c r="A276" s="4" t="s">
        <v>3858</v>
      </c>
      <c r="B276" s="4" t="s">
        <v>3867</v>
      </c>
      <c r="C276" s="4" t="s">
        <v>1948</v>
      </c>
      <c r="D276" s="4" t="s">
        <v>4053</v>
      </c>
      <c r="E276">
        <v>0.12195121951219499</v>
      </c>
    </row>
    <row r="277" spans="1:5" x14ac:dyDescent="0.55000000000000004">
      <c r="A277" s="4" t="s">
        <v>3858</v>
      </c>
      <c r="B277" s="4" t="s">
        <v>3868</v>
      </c>
      <c r="C277" s="4" t="s">
        <v>1949</v>
      </c>
      <c r="D277" s="4" t="s">
        <v>4054</v>
      </c>
      <c r="E277">
        <v>0.14285714285714199</v>
      </c>
    </row>
    <row r="278" spans="1:5" x14ac:dyDescent="0.55000000000000004">
      <c r="A278" s="4" t="s">
        <v>3858</v>
      </c>
      <c r="B278" s="4" t="s">
        <v>1277</v>
      </c>
      <c r="C278" s="4" t="s">
        <v>1950</v>
      </c>
      <c r="D278" s="4" t="s">
        <v>2680</v>
      </c>
      <c r="E278">
        <v>0.40625</v>
      </c>
    </row>
    <row r="279" spans="1:5" x14ac:dyDescent="0.55000000000000004">
      <c r="A279" s="4" t="s">
        <v>3858</v>
      </c>
      <c r="B279" s="4" t="s">
        <v>3869</v>
      </c>
      <c r="C279" s="4" t="s">
        <v>1951</v>
      </c>
      <c r="D279" s="4" t="s">
        <v>4055</v>
      </c>
      <c r="E279">
        <v>3.4482758620689599E-2</v>
      </c>
    </row>
    <row r="280" spans="1:5" x14ac:dyDescent="0.55000000000000004">
      <c r="A280" s="4" t="s">
        <v>3858</v>
      </c>
      <c r="B280" s="4" t="s">
        <v>3870</v>
      </c>
      <c r="C280" s="4" t="s">
        <v>1952</v>
      </c>
      <c r="D280" s="4" t="s">
        <v>4056</v>
      </c>
      <c r="E280">
        <v>0.116279069767441</v>
      </c>
    </row>
    <row r="281" spans="1:5" x14ac:dyDescent="0.55000000000000004">
      <c r="A281" s="4" t="s">
        <v>3858</v>
      </c>
      <c r="B281" s="4" t="s">
        <v>3894</v>
      </c>
      <c r="C281" s="4" t="s">
        <v>1953</v>
      </c>
      <c r="D281" s="4" t="s">
        <v>4057</v>
      </c>
      <c r="E281">
        <v>0</v>
      </c>
    </row>
    <row r="282" spans="1:5" x14ac:dyDescent="0.55000000000000004">
      <c r="A282" s="4" t="s">
        <v>3858</v>
      </c>
      <c r="B282" s="4" t="s">
        <v>3871</v>
      </c>
      <c r="C282" s="4" t="s">
        <v>1954</v>
      </c>
      <c r="D282" s="4" t="s">
        <v>2734</v>
      </c>
      <c r="E282">
        <v>0.32500000000000001</v>
      </c>
    </row>
    <row r="283" spans="1:5" x14ac:dyDescent="0.55000000000000004">
      <c r="A283" s="4" t="s">
        <v>3858</v>
      </c>
      <c r="B283" s="4" t="s">
        <v>3872</v>
      </c>
      <c r="C283" s="4" t="s">
        <v>1955</v>
      </c>
      <c r="D283" s="4" t="s">
        <v>2755</v>
      </c>
      <c r="E283">
        <v>0.21153846153846101</v>
      </c>
    </row>
    <row r="284" spans="1:5" x14ac:dyDescent="0.55000000000000004">
      <c r="A284" s="4" t="s">
        <v>3858</v>
      </c>
      <c r="B284" s="4" t="s">
        <v>3873</v>
      </c>
      <c r="C284" s="4" t="s">
        <v>1956</v>
      </c>
      <c r="D284" s="4" t="s">
        <v>2788</v>
      </c>
      <c r="E284">
        <v>0.371428571428571</v>
      </c>
    </row>
    <row r="285" spans="1:5" x14ac:dyDescent="0.55000000000000004">
      <c r="A285" s="4" t="s">
        <v>3858</v>
      </c>
      <c r="B285" s="4" t="s">
        <v>3874</v>
      </c>
      <c r="C285" s="4" t="s">
        <v>1957</v>
      </c>
      <c r="D285" s="4" t="s">
        <v>4058</v>
      </c>
      <c r="E285">
        <v>8.8235294117646995E-2</v>
      </c>
    </row>
    <row r="286" spans="1:5" x14ac:dyDescent="0.55000000000000004">
      <c r="A286" s="4" t="s">
        <v>3858</v>
      </c>
      <c r="B286" s="4" t="s">
        <v>3875</v>
      </c>
      <c r="C286" s="4" t="s">
        <v>1958</v>
      </c>
      <c r="D286" s="4" t="s">
        <v>4059</v>
      </c>
      <c r="E286">
        <v>0.11111111111111099</v>
      </c>
    </row>
    <row r="287" spans="1:5" x14ac:dyDescent="0.55000000000000004">
      <c r="A287" s="4" t="s">
        <v>3858</v>
      </c>
      <c r="B287" s="4" t="s">
        <v>3876</v>
      </c>
      <c r="C287" s="4" t="s">
        <v>1959</v>
      </c>
      <c r="D287" s="4" t="s">
        <v>2828</v>
      </c>
      <c r="E287">
        <v>0.33333333333333298</v>
      </c>
    </row>
    <row r="288" spans="1:5" x14ac:dyDescent="0.55000000000000004">
      <c r="A288" s="4" t="s">
        <v>3858</v>
      </c>
      <c r="B288" s="4" t="s">
        <v>3877</v>
      </c>
      <c r="C288" s="4" t="s">
        <v>1960</v>
      </c>
      <c r="D288" s="4" t="s">
        <v>4060</v>
      </c>
      <c r="E288">
        <v>0.19512195121951201</v>
      </c>
    </row>
    <row r="289" spans="1:5" x14ac:dyDescent="0.55000000000000004">
      <c r="A289" s="4" t="s">
        <v>3858</v>
      </c>
      <c r="B289" s="4" t="s">
        <v>3878</v>
      </c>
      <c r="C289" s="4" t="s">
        <v>1961</v>
      </c>
      <c r="D289" s="4" t="s">
        <v>2876</v>
      </c>
      <c r="E289">
        <v>0.4375</v>
      </c>
    </row>
    <row r="290" spans="1:5" x14ac:dyDescent="0.55000000000000004">
      <c r="A290" s="4" t="s">
        <v>3858</v>
      </c>
      <c r="B290" s="4" t="s">
        <v>3879</v>
      </c>
      <c r="C290" s="4" t="s">
        <v>1962</v>
      </c>
      <c r="D290" s="4" t="s">
        <v>2898</v>
      </c>
      <c r="E290">
        <v>0.31578947368421001</v>
      </c>
    </row>
    <row r="291" spans="1:5" x14ac:dyDescent="0.55000000000000004">
      <c r="A291" s="4" t="s">
        <v>3858</v>
      </c>
      <c r="B291" s="4" t="s">
        <v>3880</v>
      </c>
      <c r="C291" s="4" t="s">
        <v>1963</v>
      </c>
      <c r="D291" s="4" t="s">
        <v>2923</v>
      </c>
      <c r="E291">
        <v>0.26</v>
      </c>
    </row>
    <row r="292" spans="1:5" x14ac:dyDescent="0.55000000000000004">
      <c r="A292" s="4" t="s">
        <v>3858</v>
      </c>
      <c r="B292" s="4" t="s">
        <v>3881</v>
      </c>
      <c r="C292" s="4" t="s">
        <v>1964</v>
      </c>
      <c r="D292" s="4" t="s">
        <v>2960</v>
      </c>
      <c r="E292">
        <v>0.33333333333333298</v>
      </c>
    </row>
    <row r="293" spans="1:5" x14ac:dyDescent="0.55000000000000004">
      <c r="A293" s="4" t="s">
        <v>3858</v>
      </c>
      <c r="B293" s="4" t="s">
        <v>3882</v>
      </c>
      <c r="C293" s="4" t="s">
        <v>1965</v>
      </c>
      <c r="D293" s="4" t="s">
        <v>2981</v>
      </c>
      <c r="E293">
        <v>0.53846153846153799</v>
      </c>
    </row>
    <row r="294" spans="1:5" x14ac:dyDescent="0.55000000000000004">
      <c r="A294" s="4" t="s">
        <v>3858</v>
      </c>
      <c r="B294" s="4" t="s">
        <v>3883</v>
      </c>
      <c r="C294" s="4" t="s">
        <v>1966</v>
      </c>
      <c r="D294" s="4" t="s">
        <v>4061</v>
      </c>
      <c r="E294">
        <v>0.33333333333333298</v>
      </c>
    </row>
    <row r="295" spans="1:5" x14ac:dyDescent="0.55000000000000004">
      <c r="A295" s="4" t="s">
        <v>3858</v>
      </c>
      <c r="B295" s="4" t="s">
        <v>1279</v>
      </c>
      <c r="C295" s="4" t="s">
        <v>1967</v>
      </c>
      <c r="D295" s="4" t="s">
        <v>3013</v>
      </c>
      <c r="E295">
        <v>0.54545454545454497</v>
      </c>
    </row>
    <row r="296" spans="1:5" x14ac:dyDescent="0.55000000000000004">
      <c r="A296" s="4" t="s">
        <v>3858</v>
      </c>
      <c r="B296" s="4" t="s">
        <v>3884</v>
      </c>
      <c r="C296" s="4" t="s">
        <v>1968</v>
      </c>
      <c r="D296" s="4" t="s">
        <v>3031</v>
      </c>
      <c r="E296">
        <v>0.36842105263157798</v>
      </c>
    </row>
    <row r="297" spans="1:5" x14ac:dyDescent="0.55000000000000004">
      <c r="A297" s="4" t="s">
        <v>3858</v>
      </c>
      <c r="B297" s="4" t="s">
        <v>3885</v>
      </c>
      <c r="C297" s="4" t="s">
        <v>1969</v>
      </c>
      <c r="D297" s="4" t="s">
        <v>4062</v>
      </c>
      <c r="E297">
        <v>0.16666666666666599</v>
      </c>
    </row>
    <row r="298" spans="1:5" x14ac:dyDescent="0.55000000000000004">
      <c r="A298" s="4" t="s">
        <v>3858</v>
      </c>
      <c r="B298" s="4" t="s">
        <v>1278</v>
      </c>
      <c r="C298" s="4" t="s">
        <v>1970</v>
      </c>
      <c r="D298" s="4" t="s">
        <v>3092</v>
      </c>
      <c r="E298">
        <v>0.3</v>
      </c>
    </row>
    <row r="299" spans="1:5" x14ac:dyDescent="0.55000000000000004">
      <c r="A299" s="4" t="s">
        <v>3858</v>
      </c>
      <c r="B299" s="4" t="s">
        <v>3886</v>
      </c>
      <c r="C299" s="4" t="s">
        <v>1971</v>
      </c>
      <c r="D299" s="4" t="s">
        <v>4063</v>
      </c>
      <c r="E299">
        <v>0.14285714285714199</v>
      </c>
    </row>
    <row r="300" spans="1:5" x14ac:dyDescent="0.55000000000000004">
      <c r="A300" s="4" t="s">
        <v>3858</v>
      </c>
      <c r="B300" s="4" t="s">
        <v>3887</v>
      </c>
      <c r="C300" s="4" t="s">
        <v>1972</v>
      </c>
      <c r="D300" s="4" t="s">
        <v>4064</v>
      </c>
      <c r="E300">
        <v>4.3478260869565202E-2</v>
      </c>
    </row>
    <row r="301" spans="1:5" x14ac:dyDescent="0.55000000000000004">
      <c r="A301" s="4" t="s">
        <v>3858</v>
      </c>
      <c r="B301" s="4" t="s">
        <v>1280</v>
      </c>
      <c r="C301" s="4" t="s">
        <v>1973</v>
      </c>
      <c r="D301" s="4" t="s">
        <v>3162</v>
      </c>
      <c r="E301">
        <v>0.30555555555555503</v>
      </c>
    </row>
    <row r="302" spans="1:5" x14ac:dyDescent="0.55000000000000004">
      <c r="A302" s="4" t="s">
        <v>3858</v>
      </c>
      <c r="B302" s="4" t="s">
        <v>3888</v>
      </c>
      <c r="C302" s="4" t="s">
        <v>4065</v>
      </c>
      <c r="D302" s="4" t="s">
        <v>1712</v>
      </c>
      <c r="E302">
        <v>0.15517241379310301</v>
      </c>
    </row>
    <row r="303" spans="1:5" x14ac:dyDescent="0.55000000000000004">
      <c r="A303" s="4" t="s">
        <v>3858</v>
      </c>
      <c r="B303" s="4" t="s">
        <v>3889</v>
      </c>
      <c r="C303" s="4" t="s">
        <v>1974</v>
      </c>
      <c r="D303" s="4" t="s">
        <v>3219</v>
      </c>
      <c r="E303">
        <v>0.22413793103448201</v>
      </c>
    </row>
    <row r="304" spans="1:5" x14ac:dyDescent="0.55000000000000004">
      <c r="A304" s="4" t="s">
        <v>3858</v>
      </c>
      <c r="B304" s="4" t="s">
        <v>3890</v>
      </c>
      <c r="C304" s="4" t="s">
        <v>1975</v>
      </c>
      <c r="D304" s="4" t="s">
        <v>4066</v>
      </c>
      <c r="E304">
        <v>8.8235294117646995E-2</v>
      </c>
    </row>
    <row r="305" spans="1:5" x14ac:dyDescent="0.55000000000000004">
      <c r="A305" s="4" t="s">
        <v>3858</v>
      </c>
      <c r="B305" s="4" t="s">
        <v>3891</v>
      </c>
      <c r="C305" s="4" t="s">
        <v>1976</v>
      </c>
      <c r="D305" s="4" t="s">
        <v>3286</v>
      </c>
      <c r="E305">
        <v>0.4</v>
      </c>
    </row>
    <row r="306" spans="1:5" x14ac:dyDescent="0.55000000000000004">
      <c r="A306" s="4" t="s">
        <v>3858</v>
      </c>
      <c r="B306" s="4" t="s">
        <v>3892</v>
      </c>
      <c r="C306" s="4" t="s">
        <v>1977</v>
      </c>
      <c r="D306" s="4" t="s">
        <v>4067</v>
      </c>
      <c r="E306">
        <v>0.23529411764705799</v>
      </c>
    </row>
    <row r="307" spans="1:5" x14ac:dyDescent="0.55000000000000004">
      <c r="A307" s="4" t="s">
        <v>3858</v>
      </c>
      <c r="B307" s="4" t="s">
        <v>3893</v>
      </c>
      <c r="C307" s="4" t="s">
        <v>1978</v>
      </c>
      <c r="D307" s="4" t="s">
        <v>4068</v>
      </c>
      <c r="E307">
        <v>4.7619047619047603E-2</v>
      </c>
    </row>
    <row r="308" spans="1:5" x14ac:dyDescent="0.55000000000000004">
      <c r="A308" s="4" t="s">
        <v>3858</v>
      </c>
      <c r="B308" s="4" t="s">
        <v>3895</v>
      </c>
      <c r="C308" s="4" t="s">
        <v>1979</v>
      </c>
      <c r="D308" s="4" t="s">
        <v>4069</v>
      </c>
      <c r="E308">
        <v>8.3333333333333301E-2</v>
      </c>
    </row>
    <row r="309" spans="1:5" x14ac:dyDescent="0.55000000000000004">
      <c r="A309" s="4" t="s">
        <v>3859</v>
      </c>
      <c r="B309" s="4" t="s">
        <v>3860</v>
      </c>
      <c r="C309" s="4" t="s">
        <v>1981</v>
      </c>
      <c r="D309" s="4" t="s">
        <v>2584</v>
      </c>
      <c r="E309">
        <v>0.41666666666666602</v>
      </c>
    </row>
    <row r="310" spans="1:5" x14ac:dyDescent="0.55000000000000004">
      <c r="A310" s="4" t="s">
        <v>3859</v>
      </c>
      <c r="B310" s="4" t="s">
        <v>3861</v>
      </c>
      <c r="C310" s="4" t="s">
        <v>1980</v>
      </c>
      <c r="D310" s="4" t="s">
        <v>2593</v>
      </c>
      <c r="E310">
        <v>0.42499999999999999</v>
      </c>
    </row>
    <row r="311" spans="1:5" x14ac:dyDescent="0.55000000000000004">
      <c r="A311" s="4" t="s">
        <v>3859</v>
      </c>
      <c r="B311" s="4" t="s">
        <v>3862</v>
      </c>
      <c r="C311" s="4" t="s">
        <v>1982</v>
      </c>
      <c r="D311" s="4" t="s">
        <v>2608</v>
      </c>
      <c r="E311">
        <v>0.35714285714285698</v>
      </c>
    </row>
    <row r="312" spans="1:5" x14ac:dyDescent="0.55000000000000004">
      <c r="A312" s="4" t="s">
        <v>3859</v>
      </c>
      <c r="B312" s="4" t="s">
        <v>3863</v>
      </c>
      <c r="C312" s="4" t="s">
        <v>1983</v>
      </c>
      <c r="D312" s="4" t="s">
        <v>4070</v>
      </c>
      <c r="E312">
        <v>0.11111111111111099</v>
      </c>
    </row>
    <row r="313" spans="1:5" x14ac:dyDescent="0.55000000000000004">
      <c r="A313" s="4" t="s">
        <v>3859</v>
      </c>
      <c r="B313" s="4" t="s">
        <v>3864</v>
      </c>
      <c r="C313" s="4" t="s">
        <v>4071</v>
      </c>
      <c r="D313" s="4" t="s">
        <v>1668</v>
      </c>
      <c r="E313">
        <v>0.15909090909090901</v>
      </c>
    </row>
    <row r="314" spans="1:5" x14ac:dyDescent="0.55000000000000004">
      <c r="A314" s="4" t="s">
        <v>3859</v>
      </c>
      <c r="B314" s="4" t="s">
        <v>3865</v>
      </c>
      <c r="C314" s="4" t="s">
        <v>1984</v>
      </c>
      <c r="D314" s="4" t="s">
        <v>4072</v>
      </c>
      <c r="E314">
        <v>0.26315789473684198</v>
      </c>
    </row>
    <row r="315" spans="1:5" x14ac:dyDescent="0.55000000000000004">
      <c r="A315" s="4" t="s">
        <v>3859</v>
      </c>
      <c r="B315" s="4" t="s">
        <v>3866</v>
      </c>
      <c r="C315" s="4" t="s">
        <v>1985</v>
      </c>
      <c r="D315" s="4" t="s">
        <v>4073</v>
      </c>
      <c r="E315">
        <v>0.12195121951219499</v>
      </c>
    </row>
    <row r="316" spans="1:5" x14ac:dyDescent="0.55000000000000004">
      <c r="A316" s="4" t="s">
        <v>3859</v>
      </c>
      <c r="B316" s="4" t="s">
        <v>3867</v>
      </c>
      <c r="C316" s="4" t="s">
        <v>1986</v>
      </c>
      <c r="D316" s="4" t="s">
        <v>2656</v>
      </c>
      <c r="E316">
        <v>0.29545454545454503</v>
      </c>
    </row>
    <row r="317" spans="1:5" x14ac:dyDescent="0.55000000000000004">
      <c r="A317" s="4" t="s">
        <v>3859</v>
      </c>
      <c r="B317" s="4" t="s">
        <v>3868</v>
      </c>
      <c r="C317" s="4" t="s">
        <v>1987</v>
      </c>
      <c r="D317" s="4" t="s">
        <v>4074</v>
      </c>
      <c r="E317">
        <v>7.4999999999999997E-2</v>
      </c>
    </row>
    <row r="318" spans="1:5" x14ac:dyDescent="0.55000000000000004">
      <c r="A318" s="4" t="s">
        <v>3859</v>
      </c>
      <c r="B318" s="4" t="s">
        <v>1277</v>
      </c>
      <c r="C318" s="4" t="s">
        <v>1988</v>
      </c>
      <c r="D318" s="4" t="s">
        <v>2681</v>
      </c>
      <c r="E318">
        <v>0.47368421052631499</v>
      </c>
    </row>
    <row r="319" spans="1:5" x14ac:dyDescent="0.55000000000000004">
      <c r="A319" s="4" t="s">
        <v>3859</v>
      </c>
      <c r="B319" s="4" t="s">
        <v>3869</v>
      </c>
      <c r="C319" s="4" t="s">
        <v>1989</v>
      </c>
      <c r="D319" s="4" t="s">
        <v>4075</v>
      </c>
      <c r="E319">
        <v>0.108108108108108</v>
      </c>
    </row>
    <row r="320" spans="1:5" x14ac:dyDescent="0.55000000000000004">
      <c r="A320" s="4" t="s">
        <v>3859</v>
      </c>
      <c r="B320" s="4" t="s">
        <v>3870</v>
      </c>
      <c r="C320" s="4" t="s">
        <v>1990</v>
      </c>
      <c r="D320" s="4" t="s">
        <v>4076</v>
      </c>
      <c r="E320">
        <v>0.20408163265306101</v>
      </c>
    </row>
    <row r="321" spans="1:5" x14ac:dyDescent="0.55000000000000004">
      <c r="A321" s="4" t="s">
        <v>3859</v>
      </c>
      <c r="B321" s="4" t="s">
        <v>3894</v>
      </c>
      <c r="C321" s="4" t="s">
        <v>1991</v>
      </c>
      <c r="D321" s="4" t="s">
        <v>4077</v>
      </c>
      <c r="E321">
        <v>8.5714285714285701E-2</v>
      </c>
    </row>
    <row r="322" spans="1:5" x14ac:dyDescent="0.55000000000000004">
      <c r="A322" s="4" t="s">
        <v>3859</v>
      </c>
      <c r="B322" s="4" t="s">
        <v>3871</v>
      </c>
      <c r="C322" s="4" t="s">
        <v>1992</v>
      </c>
      <c r="D322" s="4" t="s">
        <v>2735</v>
      </c>
      <c r="E322">
        <v>0.48837209302325502</v>
      </c>
    </row>
    <row r="323" spans="1:5" x14ac:dyDescent="0.55000000000000004">
      <c r="A323" s="4" t="s">
        <v>3859</v>
      </c>
      <c r="B323" s="4" t="s">
        <v>3872</v>
      </c>
      <c r="C323" s="4" t="s">
        <v>1993</v>
      </c>
      <c r="D323" s="4" t="s">
        <v>3407</v>
      </c>
      <c r="E323">
        <v>0.29824561403508698</v>
      </c>
    </row>
    <row r="324" spans="1:5" x14ac:dyDescent="0.55000000000000004">
      <c r="A324" s="4" t="s">
        <v>3859</v>
      </c>
      <c r="B324" s="4" t="s">
        <v>3873</v>
      </c>
      <c r="C324" s="4" t="s">
        <v>1994</v>
      </c>
      <c r="D324" s="4" t="s">
        <v>2789</v>
      </c>
      <c r="E324">
        <v>0.59459459459459396</v>
      </c>
    </row>
    <row r="325" spans="1:5" x14ac:dyDescent="0.55000000000000004">
      <c r="A325" s="4" t="s">
        <v>3859</v>
      </c>
      <c r="B325" s="4" t="s">
        <v>3874</v>
      </c>
      <c r="C325" s="4" t="s">
        <v>1995</v>
      </c>
      <c r="D325" s="4" t="s">
        <v>3408</v>
      </c>
      <c r="E325">
        <v>0.2</v>
      </c>
    </row>
    <row r="326" spans="1:5" x14ac:dyDescent="0.55000000000000004">
      <c r="A326" s="4" t="s">
        <v>3859</v>
      </c>
      <c r="B326" s="4" t="s">
        <v>3875</v>
      </c>
      <c r="C326" s="4" t="s">
        <v>1996</v>
      </c>
      <c r="D326" s="4" t="s">
        <v>4078</v>
      </c>
      <c r="E326">
        <v>0.17142857142857101</v>
      </c>
    </row>
    <row r="327" spans="1:5" x14ac:dyDescent="0.55000000000000004">
      <c r="A327" s="4" t="s">
        <v>3859</v>
      </c>
      <c r="B327" s="4" t="s">
        <v>3876</v>
      </c>
      <c r="C327" s="4" t="s">
        <v>1997</v>
      </c>
      <c r="D327" s="4" t="s">
        <v>2829</v>
      </c>
      <c r="E327">
        <v>0.45652173913043398</v>
      </c>
    </row>
    <row r="328" spans="1:5" x14ac:dyDescent="0.55000000000000004">
      <c r="A328" s="4" t="s">
        <v>3859</v>
      </c>
      <c r="B328" s="4" t="s">
        <v>3877</v>
      </c>
      <c r="C328" s="4" t="s">
        <v>1998</v>
      </c>
      <c r="D328" s="4" t="s">
        <v>3409</v>
      </c>
      <c r="E328">
        <v>0.33333333333333298</v>
      </c>
    </row>
    <row r="329" spans="1:5" x14ac:dyDescent="0.55000000000000004">
      <c r="A329" s="4" t="s">
        <v>3859</v>
      </c>
      <c r="B329" s="4" t="s">
        <v>3878</v>
      </c>
      <c r="C329" s="4" t="s">
        <v>1999</v>
      </c>
      <c r="D329" s="4" t="s">
        <v>2877</v>
      </c>
      <c r="E329">
        <v>0.58333333333333304</v>
      </c>
    </row>
    <row r="330" spans="1:5" x14ac:dyDescent="0.55000000000000004">
      <c r="A330" s="4" t="s">
        <v>3859</v>
      </c>
      <c r="B330" s="4" t="s">
        <v>3879</v>
      </c>
      <c r="C330" s="4" t="s">
        <v>2000</v>
      </c>
      <c r="D330" s="4" t="s">
        <v>3411</v>
      </c>
      <c r="E330">
        <v>0.452380952380952</v>
      </c>
    </row>
    <row r="331" spans="1:5" x14ac:dyDescent="0.55000000000000004">
      <c r="A331" s="4" t="s">
        <v>3859</v>
      </c>
      <c r="B331" s="4" t="s">
        <v>3880</v>
      </c>
      <c r="C331" s="4" t="s">
        <v>2001</v>
      </c>
      <c r="D331" s="4" t="s">
        <v>2924</v>
      </c>
      <c r="E331">
        <v>0.42307692307692302</v>
      </c>
    </row>
    <row r="332" spans="1:5" x14ac:dyDescent="0.55000000000000004">
      <c r="A332" s="4" t="s">
        <v>3859</v>
      </c>
      <c r="B332" s="4" t="s">
        <v>3881</v>
      </c>
      <c r="C332" s="4" t="s">
        <v>2002</v>
      </c>
      <c r="D332" s="4" t="s">
        <v>4079</v>
      </c>
      <c r="E332">
        <v>0.40476190476190399</v>
      </c>
    </row>
    <row r="333" spans="1:5" x14ac:dyDescent="0.55000000000000004">
      <c r="A333" s="4" t="s">
        <v>3859</v>
      </c>
      <c r="B333" s="4" t="s">
        <v>3882</v>
      </c>
      <c r="C333" s="4" t="s">
        <v>2003</v>
      </c>
      <c r="D333" s="4" t="s">
        <v>2982</v>
      </c>
      <c r="E333">
        <v>0.45714285714285702</v>
      </c>
    </row>
    <row r="334" spans="1:5" x14ac:dyDescent="0.55000000000000004">
      <c r="A334" s="4" t="s">
        <v>3859</v>
      </c>
      <c r="B334" s="4" t="s">
        <v>3883</v>
      </c>
      <c r="C334" s="4" t="s">
        <v>2004</v>
      </c>
      <c r="D334" s="4" t="s">
        <v>4080</v>
      </c>
      <c r="E334">
        <v>0.26470588235294101</v>
      </c>
    </row>
    <row r="335" spans="1:5" x14ac:dyDescent="0.55000000000000004">
      <c r="A335" s="4" t="s">
        <v>3859</v>
      </c>
      <c r="B335" s="4" t="s">
        <v>1279</v>
      </c>
      <c r="C335" s="4" t="s">
        <v>2005</v>
      </c>
      <c r="D335" s="4" t="s">
        <v>4081</v>
      </c>
      <c r="E335">
        <v>0.40625</v>
      </c>
    </row>
    <row r="336" spans="1:5" x14ac:dyDescent="0.55000000000000004">
      <c r="A336" s="4" t="s">
        <v>3859</v>
      </c>
      <c r="B336" s="4" t="s">
        <v>3884</v>
      </c>
      <c r="C336" s="4" t="s">
        <v>2006</v>
      </c>
      <c r="D336" s="4" t="s">
        <v>3032</v>
      </c>
      <c r="E336">
        <v>0.46511627906976699</v>
      </c>
    </row>
    <row r="337" spans="1:5" x14ac:dyDescent="0.55000000000000004">
      <c r="A337" s="4" t="s">
        <v>3859</v>
      </c>
      <c r="B337" s="4" t="s">
        <v>3885</v>
      </c>
      <c r="C337" s="4" t="s">
        <v>2007</v>
      </c>
      <c r="D337" s="4" t="s">
        <v>3063</v>
      </c>
      <c r="E337">
        <v>0.27659574468085102</v>
      </c>
    </row>
    <row r="338" spans="1:5" x14ac:dyDescent="0.55000000000000004">
      <c r="A338" s="4" t="s">
        <v>3859</v>
      </c>
      <c r="B338" s="4" t="s">
        <v>1278</v>
      </c>
      <c r="C338" s="4" t="s">
        <v>2008</v>
      </c>
      <c r="D338" s="4" t="s">
        <v>3093</v>
      </c>
      <c r="E338">
        <v>0.46153846153846101</v>
      </c>
    </row>
    <row r="339" spans="1:5" x14ac:dyDescent="0.55000000000000004">
      <c r="A339" s="4" t="s">
        <v>3859</v>
      </c>
      <c r="B339" s="4" t="s">
        <v>3886</v>
      </c>
      <c r="C339" s="4" t="s">
        <v>2009</v>
      </c>
      <c r="D339" s="4" t="s">
        <v>4082</v>
      </c>
      <c r="E339">
        <v>0.24390243902438999</v>
      </c>
    </row>
    <row r="340" spans="1:5" x14ac:dyDescent="0.55000000000000004">
      <c r="A340" s="4" t="s">
        <v>3859</v>
      </c>
      <c r="B340" s="4" t="s">
        <v>3887</v>
      </c>
      <c r="C340" s="4" t="s">
        <v>2010</v>
      </c>
      <c r="D340" s="4" t="s">
        <v>4083</v>
      </c>
      <c r="E340">
        <v>6.0606060606060601E-2</v>
      </c>
    </row>
    <row r="341" spans="1:5" x14ac:dyDescent="0.55000000000000004">
      <c r="A341" s="4" t="s">
        <v>3859</v>
      </c>
      <c r="B341" s="4" t="s">
        <v>1280</v>
      </c>
      <c r="C341" s="4" t="s">
        <v>2011</v>
      </c>
      <c r="D341" s="4" t="s">
        <v>4084</v>
      </c>
      <c r="E341">
        <v>0.28888888888888797</v>
      </c>
    </row>
    <row r="342" spans="1:5" x14ac:dyDescent="0.55000000000000004">
      <c r="A342" s="4" t="s">
        <v>3859</v>
      </c>
      <c r="B342" s="4" t="s">
        <v>3888</v>
      </c>
      <c r="C342" s="4" t="s">
        <v>4085</v>
      </c>
      <c r="D342" s="4" t="s">
        <v>1713</v>
      </c>
      <c r="E342">
        <v>0.21875</v>
      </c>
    </row>
    <row r="343" spans="1:5" x14ac:dyDescent="0.55000000000000004">
      <c r="A343" s="4" t="s">
        <v>3859</v>
      </c>
      <c r="B343" s="4" t="s">
        <v>3889</v>
      </c>
      <c r="C343" s="4" t="s">
        <v>2012</v>
      </c>
      <c r="D343" s="4" t="s">
        <v>3220</v>
      </c>
      <c r="E343">
        <v>0.32258064516128998</v>
      </c>
    </row>
    <row r="344" spans="1:5" x14ac:dyDescent="0.55000000000000004">
      <c r="A344" s="4" t="s">
        <v>3859</v>
      </c>
      <c r="B344" s="4" t="s">
        <v>3890</v>
      </c>
      <c r="C344" s="4" t="s">
        <v>2013</v>
      </c>
      <c r="D344" s="4" t="s">
        <v>4086</v>
      </c>
      <c r="E344">
        <v>0.2</v>
      </c>
    </row>
    <row r="345" spans="1:5" x14ac:dyDescent="0.55000000000000004">
      <c r="A345" s="4" t="s">
        <v>3859</v>
      </c>
      <c r="B345" s="4" t="s">
        <v>3891</v>
      </c>
      <c r="C345" s="4" t="s">
        <v>2014</v>
      </c>
      <c r="D345" s="4" t="s">
        <v>4087</v>
      </c>
      <c r="E345">
        <v>0.27777777777777701</v>
      </c>
    </row>
    <row r="346" spans="1:5" x14ac:dyDescent="0.55000000000000004">
      <c r="A346" s="4" t="s">
        <v>3859</v>
      </c>
      <c r="B346" s="4" t="s">
        <v>3892</v>
      </c>
      <c r="C346" s="4" t="s">
        <v>2015</v>
      </c>
      <c r="D346" s="4" t="s">
        <v>3307</v>
      </c>
      <c r="E346">
        <v>0.32500000000000001</v>
      </c>
    </row>
    <row r="347" spans="1:5" x14ac:dyDescent="0.55000000000000004">
      <c r="A347" s="4" t="s">
        <v>3859</v>
      </c>
      <c r="B347" s="4" t="s">
        <v>3893</v>
      </c>
      <c r="C347" s="4" t="s">
        <v>2016</v>
      </c>
      <c r="D347" s="4" t="s">
        <v>4088</v>
      </c>
      <c r="E347">
        <v>3.125E-2</v>
      </c>
    </row>
    <row r="348" spans="1:5" x14ac:dyDescent="0.55000000000000004">
      <c r="A348" s="4" t="s">
        <v>3859</v>
      </c>
      <c r="B348" s="4" t="s">
        <v>3895</v>
      </c>
      <c r="C348" s="4" t="s">
        <v>2017</v>
      </c>
      <c r="D348" s="4" t="s">
        <v>4089</v>
      </c>
      <c r="E348">
        <v>8.8235294117646995E-2</v>
      </c>
    </row>
    <row r="349" spans="1:5" x14ac:dyDescent="0.55000000000000004">
      <c r="A349" s="4" t="s">
        <v>3860</v>
      </c>
      <c r="B349" s="4" t="s">
        <v>3861</v>
      </c>
      <c r="C349" s="4" t="s">
        <v>4090</v>
      </c>
      <c r="D349" s="4" t="s">
        <v>2018</v>
      </c>
      <c r="E349">
        <v>0.22727272727272699</v>
      </c>
    </row>
    <row r="350" spans="1:5" x14ac:dyDescent="0.55000000000000004">
      <c r="A350" s="4" t="s">
        <v>3860</v>
      </c>
      <c r="B350" s="4" t="s">
        <v>3862</v>
      </c>
      <c r="C350" s="4" t="s">
        <v>2055</v>
      </c>
      <c r="D350" s="4" t="s">
        <v>2609</v>
      </c>
      <c r="E350">
        <v>0.25581395348837199</v>
      </c>
    </row>
    <row r="351" spans="1:5" x14ac:dyDescent="0.55000000000000004">
      <c r="A351" s="4" t="s">
        <v>3860</v>
      </c>
      <c r="B351" s="4" t="s">
        <v>3863</v>
      </c>
      <c r="C351" s="4" t="s">
        <v>2056</v>
      </c>
      <c r="D351" s="4" t="s">
        <v>4091</v>
      </c>
      <c r="E351">
        <v>0.12121212121212099</v>
      </c>
    </row>
    <row r="352" spans="1:5" x14ac:dyDescent="0.55000000000000004">
      <c r="A352" s="4" t="s">
        <v>3860</v>
      </c>
      <c r="B352" s="4" t="s">
        <v>3864</v>
      </c>
      <c r="C352" s="4" t="s">
        <v>4092</v>
      </c>
      <c r="D352" s="4" t="s">
        <v>1670</v>
      </c>
      <c r="E352">
        <v>0.14285714285714199</v>
      </c>
    </row>
    <row r="353" spans="1:5" x14ac:dyDescent="0.55000000000000004">
      <c r="A353" s="4" t="s">
        <v>3860</v>
      </c>
      <c r="B353" s="4" t="s">
        <v>3865</v>
      </c>
      <c r="C353" s="4" t="s">
        <v>2057</v>
      </c>
      <c r="D353" s="4" t="s">
        <v>3413</v>
      </c>
      <c r="E353">
        <v>0.15384615384615299</v>
      </c>
    </row>
    <row r="354" spans="1:5" x14ac:dyDescent="0.55000000000000004">
      <c r="A354" s="4" t="s">
        <v>3860</v>
      </c>
      <c r="B354" s="4" t="s">
        <v>3866</v>
      </c>
      <c r="C354" s="4" t="s">
        <v>2058</v>
      </c>
      <c r="D354" s="4" t="s">
        <v>4093</v>
      </c>
      <c r="E354">
        <v>0.10256410256410201</v>
      </c>
    </row>
    <row r="355" spans="1:5" x14ac:dyDescent="0.55000000000000004">
      <c r="A355" s="4" t="s">
        <v>3860</v>
      </c>
      <c r="B355" s="4" t="s">
        <v>3867</v>
      </c>
      <c r="C355" s="4" t="s">
        <v>2059</v>
      </c>
      <c r="D355" s="4" t="s">
        <v>3414</v>
      </c>
      <c r="E355">
        <v>0.2</v>
      </c>
    </row>
    <row r="356" spans="1:5" x14ac:dyDescent="0.55000000000000004">
      <c r="A356" s="4" t="s">
        <v>3860</v>
      </c>
      <c r="B356" s="4" t="s">
        <v>3868</v>
      </c>
      <c r="C356" s="4" t="s">
        <v>2060</v>
      </c>
      <c r="D356" s="4" t="s">
        <v>4094</v>
      </c>
      <c r="E356">
        <v>8.1081081081081002E-2</v>
      </c>
    </row>
    <row r="357" spans="1:5" x14ac:dyDescent="0.55000000000000004">
      <c r="A357" s="4" t="s">
        <v>3860</v>
      </c>
      <c r="B357" s="4" t="s">
        <v>1277</v>
      </c>
      <c r="C357" s="4" t="s">
        <v>2061</v>
      </c>
      <c r="D357" s="4" t="s">
        <v>2682</v>
      </c>
      <c r="E357">
        <v>0.35897435897435898</v>
      </c>
    </row>
    <row r="358" spans="1:5" x14ac:dyDescent="0.55000000000000004">
      <c r="A358" s="4" t="s">
        <v>3860</v>
      </c>
      <c r="B358" s="4" t="s">
        <v>3869</v>
      </c>
      <c r="C358" s="4" t="s">
        <v>2062</v>
      </c>
      <c r="D358" s="4" t="s">
        <v>4095</v>
      </c>
      <c r="E358">
        <v>8.5714285714285701E-2</v>
      </c>
    </row>
    <row r="359" spans="1:5" x14ac:dyDescent="0.55000000000000004">
      <c r="A359" s="4" t="s">
        <v>3860</v>
      </c>
      <c r="B359" s="4" t="s">
        <v>3870</v>
      </c>
      <c r="C359" s="4" t="s">
        <v>2063</v>
      </c>
      <c r="D359" s="4" t="s">
        <v>4096</v>
      </c>
      <c r="E359">
        <v>0.14285714285714199</v>
      </c>
    </row>
    <row r="360" spans="1:5" x14ac:dyDescent="0.55000000000000004">
      <c r="A360" s="4" t="s">
        <v>3860</v>
      </c>
      <c r="B360" s="4" t="s">
        <v>3894</v>
      </c>
      <c r="C360" s="4" t="s">
        <v>2064</v>
      </c>
      <c r="D360" s="4" t="s">
        <v>4097</v>
      </c>
      <c r="E360">
        <v>0.12903225806451599</v>
      </c>
    </row>
    <row r="361" spans="1:5" x14ac:dyDescent="0.55000000000000004">
      <c r="A361" s="4" t="s">
        <v>3860</v>
      </c>
      <c r="B361" s="4" t="s">
        <v>3871</v>
      </c>
      <c r="C361" s="4" t="s">
        <v>2065</v>
      </c>
      <c r="D361" s="4" t="s">
        <v>2736</v>
      </c>
      <c r="E361">
        <v>0.41860465116279</v>
      </c>
    </row>
    <row r="362" spans="1:5" x14ac:dyDescent="0.55000000000000004">
      <c r="A362" s="4" t="s">
        <v>3860</v>
      </c>
      <c r="B362" s="4" t="s">
        <v>3872</v>
      </c>
      <c r="C362" s="4" t="s">
        <v>2066</v>
      </c>
      <c r="D362" s="4" t="s">
        <v>4098</v>
      </c>
      <c r="E362">
        <v>0.18333333333333299</v>
      </c>
    </row>
    <row r="363" spans="1:5" x14ac:dyDescent="0.55000000000000004">
      <c r="A363" s="4" t="s">
        <v>3860</v>
      </c>
      <c r="B363" s="4" t="s">
        <v>3873</v>
      </c>
      <c r="C363" s="4" t="s">
        <v>2067</v>
      </c>
      <c r="D363" s="4" t="s">
        <v>2790</v>
      </c>
      <c r="E363">
        <v>0.43589743589743501</v>
      </c>
    </row>
    <row r="364" spans="1:5" x14ac:dyDescent="0.55000000000000004">
      <c r="A364" s="4" t="s">
        <v>3860</v>
      </c>
      <c r="B364" s="4" t="s">
        <v>3874</v>
      </c>
      <c r="C364" s="4" t="s">
        <v>2068</v>
      </c>
      <c r="D364" s="4" t="s">
        <v>4099</v>
      </c>
      <c r="E364">
        <v>0.21621621621621601</v>
      </c>
    </row>
    <row r="365" spans="1:5" x14ac:dyDescent="0.55000000000000004">
      <c r="A365" s="4" t="s">
        <v>3860</v>
      </c>
      <c r="B365" s="4" t="s">
        <v>3875</v>
      </c>
      <c r="C365" s="4" t="s">
        <v>2069</v>
      </c>
      <c r="D365" s="4" t="s">
        <v>4100</v>
      </c>
      <c r="E365">
        <v>0.11764705882352899</v>
      </c>
    </row>
    <row r="366" spans="1:5" x14ac:dyDescent="0.55000000000000004">
      <c r="A366" s="4" t="s">
        <v>3860</v>
      </c>
      <c r="B366" s="4" t="s">
        <v>3876</v>
      </c>
      <c r="C366" s="4" t="s">
        <v>2070</v>
      </c>
      <c r="D366" s="4" t="s">
        <v>2830</v>
      </c>
      <c r="E366">
        <v>0.422222222222222</v>
      </c>
    </row>
    <row r="367" spans="1:5" x14ac:dyDescent="0.55000000000000004">
      <c r="A367" s="4" t="s">
        <v>3860</v>
      </c>
      <c r="B367" s="4" t="s">
        <v>3877</v>
      </c>
      <c r="C367" s="4" t="s">
        <v>2071</v>
      </c>
      <c r="D367" s="4" t="s">
        <v>2853</v>
      </c>
      <c r="E367">
        <v>0.35714285714285698</v>
      </c>
    </row>
    <row r="368" spans="1:5" x14ac:dyDescent="0.55000000000000004">
      <c r="A368" s="4" t="s">
        <v>3860</v>
      </c>
      <c r="B368" s="4" t="s">
        <v>3878</v>
      </c>
      <c r="C368" s="4" t="s">
        <v>2072</v>
      </c>
      <c r="D368" s="4" t="s">
        <v>2878</v>
      </c>
      <c r="E368">
        <v>0.38461538461538403</v>
      </c>
    </row>
    <row r="369" spans="1:5" x14ac:dyDescent="0.55000000000000004">
      <c r="A369" s="4" t="s">
        <v>3860</v>
      </c>
      <c r="B369" s="4" t="s">
        <v>3879</v>
      </c>
      <c r="C369" s="4" t="s">
        <v>2073</v>
      </c>
      <c r="D369" s="4" t="s">
        <v>2899</v>
      </c>
      <c r="E369">
        <v>0.38095238095237999</v>
      </c>
    </row>
    <row r="370" spans="1:5" x14ac:dyDescent="0.55000000000000004">
      <c r="A370" s="4" t="s">
        <v>3860</v>
      </c>
      <c r="B370" s="4" t="s">
        <v>3880</v>
      </c>
      <c r="C370" s="4" t="s">
        <v>2074</v>
      </c>
      <c r="D370" s="4" t="s">
        <v>2925</v>
      </c>
      <c r="E370">
        <v>0.26785714285714202</v>
      </c>
    </row>
    <row r="371" spans="1:5" x14ac:dyDescent="0.55000000000000004">
      <c r="A371" s="4" t="s">
        <v>3860</v>
      </c>
      <c r="B371" s="4" t="s">
        <v>3881</v>
      </c>
      <c r="C371" s="4" t="s">
        <v>2075</v>
      </c>
      <c r="D371" s="4" t="s">
        <v>3417</v>
      </c>
      <c r="E371">
        <v>0.36585365853658502</v>
      </c>
    </row>
    <row r="372" spans="1:5" x14ac:dyDescent="0.55000000000000004">
      <c r="A372" s="4" t="s">
        <v>3860</v>
      </c>
      <c r="B372" s="4" t="s">
        <v>3882</v>
      </c>
      <c r="C372" s="4" t="s">
        <v>2076</v>
      </c>
      <c r="D372" s="4" t="s">
        <v>2983</v>
      </c>
      <c r="E372">
        <v>0.41176470588235198</v>
      </c>
    </row>
    <row r="373" spans="1:5" x14ac:dyDescent="0.55000000000000004">
      <c r="A373" s="4" t="s">
        <v>3860</v>
      </c>
      <c r="B373" s="4" t="s">
        <v>3883</v>
      </c>
      <c r="C373" s="4" t="s">
        <v>2077</v>
      </c>
      <c r="D373" s="4" t="s">
        <v>3000</v>
      </c>
      <c r="E373">
        <v>0.42857142857142799</v>
      </c>
    </row>
    <row r="374" spans="1:5" x14ac:dyDescent="0.55000000000000004">
      <c r="A374" s="4" t="s">
        <v>3860</v>
      </c>
      <c r="B374" s="4" t="s">
        <v>1279</v>
      </c>
      <c r="C374" s="4" t="s">
        <v>2078</v>
      </c>
      <c r="D374" s="4" t="s">
        <v>3419</v>
      </c>
      <c r="E374">
        <v>0.35483870967741898</v>
      </c>
    </row>
    <row r="375" spans="1:5" x14ac:dyDescent="0.55000000000000004">
      <c r="A375" s="4" t="s">
        <v>3860</v>
      </c>
      <c r="B375" s="4" t="s">
        <v>3884</v>
      </c>
      <c r="C375" s="4" t="s">
        <v>2079</v>
      </c>
      <c r="D375" s="4" t="s">
        <v>3033</v>
      </c>
      <c r="E375">
        <v>0.36363636363636298</v>
      </c>
    </row>
    <row r="376" spans="1:5" x14ac:dyDescent="0.55000000000000004">
      <c r="A376" s="4" t="s">
        <v>3860</v>
      </c>
      <c r="B376" s="4" t="s">
        <v>3885</v>
      </c>
      <c r="C376" s="4" t="s">
        <v>2080</v>
      </c>
      <c r="D376" s="4" t="s">
        <v>4101</v>
      </c>
      <c r="E376">
        <v>0.21276595744680801</v>
      </c>
    </row>
    <row r="377" spans="1:5" x14ac:dyDescent="0.55000000000000004">
      <c r="A377" s="4" t="s">
        <v>3860</v>
      </c>
      <c r="B377" s="4" t="s">
        <v>1278</v>
      </c>
      <c r="C377" s="4" t="s">
        <v>2081</v>
      </c>
      <c r="D377" s="4" t="s">
        <v>3094</v>
      </c>
      <c r="E377">
        <v>0.35185185185185103</v>
      </c>
    </row>
    <row r="378" spans="1:5" x14ac:dyDescent="0.55000000000000004">
      <c r="A378" s="4" t="s">
        <v>3860</v>
      </c>
      <c r="B378" s="4" t="s">
        <v>3886</v>
      </c>
      <c r="C378" s="4" t="s">
        <v>2082</v>
      </c>
      <c r="D378" s="4" t="s">
        <v>3420</v>
      </c>
      <c r="E378">
        <v>0.23076923076923</v>
      </c>
    </row>
    <row r="379" spans="1:5" x14ac:dyDescent="0.55000000000000004">
      <c r="A379" s="4" t="s">
        <v>3860</v>
      </c>
      <c r="B379" s="4" t="s">
        <v>3887</v>
      </c>
      <c r="C379" s="4" t="s">
        <v>2083</v>
      </c>
      <c r="D379" s="4" t="s">
        <v>4102</v>
      </c>
      <c r="E379">
        <v>3.2258064516128997E-2</v>
      </c>
    </row>
    <row r="380" spans="1:5" x14ac:dyDescent="0.55000000000000004">
      <c r="A380" s="4" t="s">
        <v>3860</v>
      </c>
      <c r="B380" s="4" t="s">
        <v>1280</v>
      </c>
      <c r="C380" s="4" t="s">
        <v>2084</v>
      </c>
      <c r="D380" s="4" t="s">
        <v>4103</v>
      </c>
      <c r="E380">
        <v>0.27906976744186002</v>
      </c>
    </row>
    <row r="381" spans="1:5" x14ac:dyDescent="0.55000000000000004">
      <c r="A381" s="4" t="s">
        <v>3860</v>
      </c>
      <c r="B381" s="4" t="s">
        <v>3888</v>
      </c>
      <c r="C381" s="4" t="s">
        <v>4104</v>
      </c>
      <c r="D381" s="4" t="s">
        <v>1715</v>
      </c>
      <c r="E381">
        <v>0.19047619047618999</v>
      </c>
    </row>
    <row r="382" spans="1:5" x14ac:dyDescent="0.55000000000000004">
      <c r="A382" s="4" t="s">
        <v>3860</v>
      </c>
      <c r="B382" s="4" t="s">
        <v>3889</v>
      </c>
      <c r="C382" s="4" t="s">
        <v>2085</v>
      </c>
      <c r="D382" s="4" t="s">
        <v>3221</v>
      </c>
      <c r="E382">
        <v>0.338983050847457</v>
      </c>
    </row>
    <row r="383" spans="1:5" x14ac:dyDescent="0.55000000000000004">
      <c r="A383" s="4" t="s">
        <v>3860</v>
      </c>
      <c r="B383" s="4" t="s">
        <v>3890</v>
      </c>
      <c r="C383" s="4" t="s">
        <v>2086</v>
      </c>
      <c r="D383" s="4" t="s">
        <v>4105</v>
      </c>
      <c r="E383">
        <v>0.18421052631578899</v>
      </c>
    </row>
    <row r="384" spans="1:5" x14ac:dyDescent="0.55000000000000004">
      <c r="A384" s="4" t="s">
        <v>3860</v>
      </c>
      <c r="B384" s="4" t="s">
        <v>3891</v>
      </c>
      <c r="C384" s="4" t="s">
        <v>2087</v>
      </c>
      <c r="D384" s="4" t="s">
        <v>4106</v>
      </c>
      <c r="E384">
        <v>0.30303030303030298</v>
      </c>
    </row>
    <row r="385" spans="1:5" x14ac:dyDescent="0.55000000000000004">
      <c r="A385" s="4" t="s">
        <v>3860</v>
      </c>
      <c r="B385" s="4" t="s">
        <v>3892</v>
      </c>
      <c r="C385" s="4" t="s">
        <v>2088</v>
      </c>
      <c r="D385" s="4" t="s">
        <v>3308</v>
      </c>
      <c r="E385">
        <v>0.31578947368421001</v>
      </c>
    </row>
    <row r="386" spans="1:5" x14ac:dyDescent="0.55000000000000004">
      <c r="A386" s="4" t="s">
        <v>3860</v>
      </c>
      <c r="B386" s="4" t="s">
        <v>3893</v>
      </c>
      <c r="C386" s="4" t="s">
        <v>2089</v>
      </c>
      <c r="D386" s="4" t="s">
        <v>4107</v>
      </c>
      <c r="E386">
        <v>7.1428571428571397E-2</v>
      </c>
    </row>
    <row r="387" spans="1:5" x14ac:dyDescent="0.55000000000000004">
      <c r="A387" s="4" t="s">
        <v>3860</v>
      </c>
      <c r="B387" s="4" t="s">
        <v>3895</v>
      </c>
      <c r="C387" s="4" t="s">
        <v>2090</v>
      </c>
      <c r="D387" s="4" t="s">
        <v>4108</v>
      </c>
      <c r="E387">
        <v>6.25E-2</v>
      </c>
    </row>
    <row r="388" spans="1:5" x14ac:dyDescent="0.55000000000000004">
      <c r="A388" s="4" t="s">
        <v>3861</v>
      </c>
      <c r="B388" s="4" t="s">
        <v>3862</v>
      </c>
      <c r="C388" s="4" t="s">
        <v>2019</v>
      </c>
      <c r="D388" s="4" t="s">
        <v>4109</v>
      </c>
      <c r="E388">
        <v>0.27659574468085102</v>
      </c>
    </row>
    <row r="389" spans="1:5" x14ac:dyDescent="0.55000000000000004">
      <c r="A389" s="4" t="s">
        <v>3861</v>
      </c>
      <c r="B389" s="4" t="s">
        <v>3863</v>
      </c>
      <c r="C389" s="4" t="s">
        <v>2020</v>
      </c>
      <c r="D389" s="4" t="s">
        <v>4110</v>
      </c>
      <c r="E389">
        <v>0.10256410256410201</v>
      </c>
    </row>
    <row r="390" spans="1:5" x14ac:dyDescent="0.55000000000000004">
      <c r="A390" s="4" t="s">
        <v>3861</v>
      </c>
      <c r="B390" s="4" t="s">
        <v>3864</v>
      </c>
      <c r="C390" s="4" t="s">
        <v>4111</v>
      </c>
      <c r="D390" s="4" t="s">
        <v>1669</v>
      </c>
      <c r="E390">
        <v>0.17391304347826</v>
      </c>
    </row>
    <row r="391" spans="1:5" x14ac:dyDescent="0.55000000000000004">
      <c r="A391" s="4" t="s">
        <v>3861</v>
      </c>
      <c r="B391" s="4" t="s">
        <v>3865</v>
      </c>
      <c r="C391" s="4" t="s">
        <v>2021</v>
      </c>
      <c r="D391" s="4" t="s">
        <v>4112</v>
      </c>
      <c r="E391">
        <v>0.24390243902438999</v>
      </c>
    </row>
    <row r="392" spans="1:5" x14ac:dyDescent="0.55000000000000004">
      <c r="A392" s="4" t="s">
        <v>3861</v>
      </c>
      <c r="B392" s="4" t="s">
        <v>3866</v>
      </c>
      <c r="C392" s="4" t="s">
        <v>2022</v>
      </c>
      <c r="D392" s="4" t="s">
        <v>4113</v>
      </c>
      <c r="E392">
        <v>4.2553191489361701E-2</v>
      </c>
    </row>
    <row r="393" spans="1:5" x14ac:dyDescent="0.55000000000000004">
      <c r="A393" s="4" t="s">
        <v>3861</v>
      </c>
      <c r="B393" s="4" t="s">
        <v>3867</v>
      </c>
      <c r="C393" s="4" t="s">
        <v>2023</v>
      </c>
      <c r="D393" s="4" t="s">
        <v>4114</v>
      </c>
      <c r="E393">
        <v>0.17647058823529399</v>
      </c>
    </row>
    <row r="394" spans="1:5" x14ac:dyDescent="0.55000000000000004">
      <c r="A394" s="4" t="s">
        <v>3861</v>
      </c>
      <c r="B394" s="4" t="s">
        <v>3868</v>
      </c>
      <c r="C394" s="4" t="s">
        <v>2024</v>
      </c>
      <c r="D394" s="4" t="s">
        <v>4115</v>
      </c>
      <c r="E394">
        <v>0.12195121951219499</v>
      </c>
    </row>
    <row r="395" spans="1:5" x14ac:dyDescent="0.55000000000000004">
      <c r="A395" s="4" t="s">
        <v>3861</v>
      </c>
      <c r="B395" s="4" t="s">
        <v>1277</v>
      </c>
      <c r="C395" s="4" t="s">
        <v>2025</v>
      </c>
      <c r="D395" s="4" t="s">
        <v>3424</v>
      </c>
      <c r="E395">
        <v>0.439024390243902</v>
      </c>
    </row>
    <row r="396" spans="1:5" x14ac:dyDescent="0.55000000000000004">
      <c r="A396" s="4" t="s">
        <v>3861</v>
      </c>
      <c r="B396" s="4" t="s">
        <v>3869</v>
      </c>
      <c r="C396" s="4" t="s">
        <v>2026</v>
      </c>
      <c r="D396" s="4" t="s">
        <v>4116</v>
      </c>
      <c r="E396">
        <v>4.7619047619047603E-2</v>
      </c>
    </row>
    <row r="397" spans="1:5" x14ac:dyDescent="0.55000000000000004">
      <c r="A397" s="4" t="s">
        <v>3861</v>
      </c>
      <c r="B397" s="4" t="s">
        <v>3870</v>
      </c>
      <c r="C397" s="4" t="s">
        <v>2027</v>
      </c>
      <c r="D397" s="4" t="s">
        <v>4117</v>
      </c>
      <c r="E397">
        <v>0.107142857142857</v>
      </c>
    </row>
    <row r="398" spans="1:5" x14ac:dyDescent="0.55000000000000004">
      <c r="A398" s="4" t="s">
        <v>3861</v>
      </c>
      <c r="B398" s="4" t="s">
        <v>3894</v>
      </c>
      <c r="C398" s="4" t="s">
        <v>2028</v>
      </c>
      <c r="D398" s="4" t="s">
        <v>4118</v>
      </c>
      <c r="E398">
        <v>2.5000000000000001E-2</v>
      </c>
    </row>
    <row r="399" spans="1:5" x14ac:dyDescent="0.55000000000000004">
      <c r="A399" s="4" t="s">
        <v>3861</v>
      </c>
      <c r="B399" s="4" t="s">
        <v>3871</v>
      </c>
      <c r="C399" s="4" t="s">
        <v>2029</v>
      </c>
      <c r="D399" s="4" t="s">
        <v>3425</v>
      </c>
      <c r="E399">
        <v>0.36734693877551</v>
      </c>
    </row>
    <row r="400" spans="1:5" x14ac:dyDescent="0.55000000000000004">
      <c r="A400" s="4" t="s">
        <v>3861</v>
      </c>
      <c r="B400" s="4" t="s">
        <v>3872</v>
      </c>
      <c r="C400" s="4" t="s">
        <v>2030</v>
      </c>
      <c r="D400" s="4" t="s">
        <v>2756</v>
      </c>
      <c r="E400">
        <v>0.4</v>
      </c>
    </row>
    <row r="401" spans="1:5" x14ac:dyDescent="0.55000000000000004">
      <c r="A401" s="4" t="s">
        <v>3861</v>
      </c>
      <c r="B401" s="4" t="s">
        <v>3873</v>
      </c>
      <c r="C401" s="4" t="s">
        <v>2031</v>
      </c>
      <c r="D401" s="4" t="s">
        <v>2791</v>
      </c>
      <c r="E401">
        <v>0.476190476190476</v>
      </c>
    </row>
    <row r="402" spans="1:5" x14ac:dyDescent="0.55000000000000004">
      <c r="A402" s="4" t="s">
        <v>3861</v>
      </c>
      <c r="B402" s="4" t="s">
        <v>3874</v>
      </c>
      <c r="C402" s="4" t="s">
        <v>2032</v>
      </c>
      <c r="D402" s="4" t="s">
        <v>4119</v>
      </c>
      <c r="E402">
        <v>8.5106382978723402E-2</v>
      </c>
    </row>
    <row r="403" spans="1:5" x14ac:dyDescent="0.55000000000000004">
      <c r="A403" s="4" t="s">
        <v>3861</v>
      </c>
      <c r="B403" s="4" t="s">
        <v>3875</v>
      </c>
      <c r="C403" s="4" t="s">
        <v>2033</v>
      </c>
      <c r="D403" s="4" t="s">
        <v>4120</v>
      </c>
      <c r="E403">
        <v>0.1</v>
      </c>
    </row>
    <row r="404" spans="1:5" x14ac:dyDescent="0.55000000000000004">
      <c r="A404" s="4" t="s">
        <v>3861</v>
      </c>
      <c r="B404" s="4" t="s">
        <v>3876</v>
      </c>
      <c r="C404" s="4" t="s">
        <v>2034</v>
      </c>
      <c r="D404" s="4" t="s">
        <v>2831</v>
      </c>
      <c r="E404">
        <v>0.4</v>
      </c>
    </row>
    <row r="405" spans="1:5" x14ac:dyDescent="0.55000000000000004">
      <c r="A405" s="4" t="s">
        <v>3861</v>
      </c>
      <c r="B405" s="4" t="s">
        <v>3877</v>
      </c>
      <c r="C405" s="4" t="s">
        <v>2035</v>
      </c>
      <c r="D405" s="4" t="s">
        <v>3428</v>
      </c>
      <c r="E405">
        <v>0.23529411764705799</v>
      </c>
    </row>
    <row r="406" spans="1:5" x14ac:dyDescent="0.55000000000000004">
      <c r="A406" s="4" t="s">
        <v>3861</v>
      </c>
      <c r="B406" s="4" t="s">
        <v>3878</v>
      </c>
      <c r="C406" s="4" t="s">
        <v>2036</v>
      </c>
      <c r="D406" s="4" t="s">
        <v>2879</v>
      </c>
      <c r="E406">
        <v>0.39534883720930197</v>
      </c>
    </row>
    <row r="407" spans="1:5" x14ac:dyDescent="0.55000000000000004">
      <c r="A407" s="4" t="s">
        <v>3861</v>
      </c>
      <c r="B407" s="4" t="s">
        <v>3879</v>
      </c>
      <c r="C407" s="4" t="s">
        <v>2037</v>
      </c>
      <c r="D407" s="4" t="s">
        <v>2900</v>
      </c>
      <c r="E407">
        <v>0.48837209302325502</v>
      </c>
    </row>
    <row r="408" spans="1:5" x14ac:dyDescent="0.55000000000000004">
      <c r="A408" s="4" t="s">
        <v>3861</v>
      </c>
      <c r="B408" s="4" t="s">
        <v>3880</v>
      </c>
      <c r="C408" s="4" t="s">
        <v>2038</v>
      </c>
      <c r="D408" s="4" t="s">
        <v>2926</v>
      </c>
      <c r="E408">
        <v>0.54</v>
      </c>
    </row>
    <row r="409" spans="1:5" x14ac:dyDescent="0.55000000000000004">
      <c r="A409" s="4" t="s">
        <v>3861</v>
      </c>
      <c r="B409" s="4" t="s">
        <v>3881</v>
      </c>
      <c r="C409" s="4" t="s">
        <v>2039</v>
      </c>
      <c r="D409" s="4" t="s">
        <v>4121</v>
      </c>
      <c r="E409">
        <v>0.29166666666666602</v>
      </c>
    </row>
    <row r="410" spans="1:5" x14ac:dyDescent="0.55000000000000004">
      <c r="A410" s="4" t="s">
        <v>3861</v>
      </c>
      <c r="B410" s="4" t="s">
        <v>3882</v>
      </c>
      <c r="C410" s="4" t="s">
        <v>2040</v>
      </c>
      <c r="D410" s="4" t="s">
        <v>3432</v>
      </c>
      <c r="E410">
        <v>0.38461538461538403</v>
      </c>
    </row>
    <row r="411" spans="1:5" x14ac:dyDescent="0.55000000000000004">
      <c r="A411" s="4" t="s">
        <v>3861</v>
      </c>
      <c r="B411" s="4" t="s">
        <v>3883</v>
      </c>
      <c r="C411" s="4" t="s">
        <v>2041</v>
      </c>
      <c r="D411" s="4" t="s">
        <v>4122</v>
      </c>
      <c r="E411">
        <v>0.21052631578947301</v>
      </c>
    </row>
    <row r="412" spans="1:5" x14ac:dyDescent="0.55000000000000004">
      <c r="A412" s="4" t="s">
        <v>3861</v>
      </c>
      <c r="B412" s="4" t="s">
        <v>1279</v>
      </c>
      <c r="C412" s="4" t="s">
        <v>2042</v>
      </c>
      <c r="D412" s="4" t="s">
        <v>3014</v>
      </c>
      <c r="E412">
        <v>0.41176470588235198</v>
      </c>
    </row>
    <row r="413" spans="1:5" x14ac:dyDescent="0.55000000000000004">
      <c r="A413" s="4" t="s">
        <v>3861</v>
      </c>
      <c r="B413" s="4" t="s">
        <v>3884</v>
      </c>
      <c r="C413" s="4" t="s">
        <v>2043</v>
      </c>
      <c r="D413" s="4" t="s">
        <v>3034</v>
      </c>
      <c r="E413">
        <v>0.434782608695652</v>
      </c>
    </row>
    <row r="414" spans="1:5" x14ac:dyDescent="0.55000000000000004">
      <c r="A414" s="4" t="s">
        <v>3861</v>
      </c>
      <c r="B414" s="4" t="s">
        <v>3885</v>
      </c>
      <c r="C414" s="4" t="s">
        <v>2044</v>
      </c>
      <c r="D414" s="4" t="s">
        <v>4123</v>
      </c>
      <c r="E414">
        <v>0.23529411764705799</v>
      </c>
    </row>
    <row r="415" spans="1:5" x14ac:dyDescent="0.55000000000000004">
      <c r="A415" s="4" t="s">
        <v>3861</v>
      </c>
      <c r="B415" s="4" t="s">
        <v>1278</v>
      </c>
      <c r="C415" s="4" t="s">
        <v>2045</v>
      </c>
      <c r="D415" s="4" t="s">
        <v>3095</v>
      </c>
      <c r="E415">
        <v>0.43636363636363601</v>
      </c>
    </row>
    <row r="416" spans="1:5" x14ac:dyDescent="0.55000000000000004">
      <c r="A416" s="4" t="s">
        <v>3861</v>
      </c>
      <c r="B416" s="4" t="s">
        <v>3886</v>
      </c>
      <c r="C416" s="4" t="s">
        <v>2046</v>
      </c>
      <c r="D416" s="4" t="s">
        <v>4124</v>
      </c>
      <c r="E416">
        <v>0.14893617021276501</v>
      </c>
    </row>
    <row r="417" spans="1:5" x14ac:dyDescent="0.55000000000000004">
      <c r="A417" s="4" t="s">
        <v>3861</v>
      </c>
      <c r="B417" s="4" t="s">
        <v>3887</v>
      </c>
      <c r="C417" s="4" t="s">
        <v>2047</v>
      </c>
      <c r="D417" s="4" t="s">
        <v>4125</v>
      </c>
      <c r="E417">
        <v>2.7027027027027001E-2</v>
      </c>
    </row>
    <row r="418" spans="1:5" x14ac:dyDescent="0.55000000000000004">
      <c r="A418" s="4" t="s">
        <v>3861</v>
      </c>
      <c r="B418" s="4" t="s">
        <v>1280</v>
      </c>
      <c r="C418" s="4" t="s">
        <v>2048</v>
      </c>
      <c r="D418" s="4" t="s">
        <v>3433</v>
      </c>
      <c r="E418">
        <v>0.32608695652173902</v>
      </c>
    </row>
    <row r="419" spans="1:5" x14ac:dyDescent="0.55000000000000004">
      <c r="A419" s="4" t="s">
        <v>3861</v>
      </c>
      <c r="B419" s="4" t="s">
        <v>3888</v>
      </c>
      <c r="C419" s="4" t="s">
        <v>4126</v>
      </c>
      <c r="D419" s="4" t="s">
        <v>1714</v>
      </c>
      <c r="E419">
        <v>0.265625</v>
      </c>
    </row>
    <row r="420" spans="1:5" x14ac:dyDescent="0.55000000000000004">
      <c r="A420" s="4" t="s">
        <v>3861</v>
      </c>
      <c r="B420" s="4" t="s">
        <v>3889</v>
      </c>
      <c r="C420" s="4" t="s">
        <v>2049</v>
      </c>
      <c r="D420" s="4" t="s">
        <v>3434</v>
      </c>
      <c r="E420">
        <v>0.214285714285714</v>
      </c>
    </row>
    <row r="421" spans="1:5" x14ac:dyDescent="0.55000000000000004">
      <c r="A421" s="4" t="s">
        <v>3861</v>
      </c>
      <c r="B421" s="4" t="s">
        <v>3890</v>
      </c>
      <c r="C421" s="4" t="s">
        <v>2050</v>
      </c>
      <c r="D421" s="4" t="s">
        <v>4127</v>
      </c>
      <c r="E421">
        <v>0.15909090909090901</v>
      </c>
    </row>
    <row r="422" spans="1:5" x14ac:dyDescent="0.55000000000000004">
      <c r="A422" s="4" t="s">
        <v>3861</v>
      </c>
      <c r="B422" s="4" t="s">
        <v>3891</v>
      </c>
      <c r="C422" s="4" t="s">
        <v>2051</v>
      </c>
      <c r="D422" s="4" t="s">
        <v>4128</v>
      </c>
      <c r="E422">
        <v>0.256410256410256</v>
      </c>
    </row>
    <row r="423" spans="1:5" x14ac:dyDescent="0.55000000000000004">
      <c r="A423" s="4" t="s">
        <v>3861</v>
      </c>
      <c r="B423" s="4" t="s">
        <v>3892</v>
      </c>
      <c r="C423" s="4" t="s">
        <v>2052</v>
      </c>
      <c r="D423" s="4" t="s">
        <v>4129</v>
      </c>
      <c r="E423">
        <v>0.217391304347826</v>
      </c>
    </row>
    <row r="424" spans="1:5" x14ac:dyDescent="0.55000000000000004">
      <c r="A424" s="4" t="s">
        <v>3861</v>
      </c>
      <c r="B424" s="4" t="s">
        <v>3893</v>
      </c>
      <c r="C424" s="4" t="s">
        <v>2053</v>
      </c>
      <c r="D424" s="4" t="s">
        <v>4130</v>
      </c>
      <c r="E424">
        <v>5.8823529411764698E-2</v>
      </c>
    </row>
    <row r="425" spans="1:5" x14ac:dyDescent="0.55000000000000004">
      <c r="A425" s="4" t="s">
        <v>3861</v>
      </c>
      <c r="B425" s="4" t="s">
        <v>3895</v>
      </c>
      <c r="C425" s="4" t="s">
        <v>2054</v>
      </c>
      <c r="D425" s="4" t="s">
        <v>4131</v>
      </c>
      <c r="E425">
        <v>5.2631578947368397E-2</v>
      </c>
    </row>
    <row r="426" spans="1:5" x14ac:dyDescent="0.55000000000000004">
      <c r="A426" s="4" t="s">
        <v>3862</v>
      </c>
      <c r="B426" s="4" t="s">
        <v>3863</v>
      </c>
      <c r="C426" s="4" t="s">
        <v>1417</v>
      </c>
      <c r="D426" s="4" t="s">
        <v>4132</v>
      </c>
      <c r="E426">
        <v>0.13157894736842099</v>
      </c>
    </row>
    <row r="427" spans="1:5" x14ac:dyDescent="0.55000000000000004">
      <c r="A427" s="4" t="s">
        <v>3862</v>
      </c>
      <c r="B427" s="4" t="s">
        <v>3864</v>
      </c>
      <c r="C427" s="4" t="s">
        <v>4133</v>
      </c>
      <c r="D427" s="4" t="s">
        <v>1671</v>
      </c>
      <c r="E427">
        <v>0.22727272727272699</v>
      </c>
    </row>
    <row r="428" spans="1:5" x14ac:dyDescent="0.55000000000000004">
      <c r="A428" s="4" t="s">
        <v>3862</v>
      </c>
      <c r="B428" s="4" t="s">
        <v>3865</v>
      </c>
      <c r="C428" s="4" t="s">
        <v>2091</v>
      </c>
      <c r="D428" s="4" t="s">
        <v>4134</v>
      </c>
      <c r="E428">
        <v>0.214285714285714</v>
      </c>
    </row>
    <row r="429" spans="1:5" x14ac:dyDescent="0.55000000000000004">
      <c r="A429" s="4" t="s">
        <v>3862</v>
      </c>
      <c r="B429" s="4" t="s">
        <v>3866</v>
      </c>
      <c r="C429" s="4" t="s">
        <v>2092</v>
      </c>
      <c r="D429" s="4" t="s">
        <v>2645</v>
      </c>
      <c r="E429">
        <v>0.22500000000000001</v>
      </c>
    </row>
    <row r="430" spans="1:5" x14ac:dyDescent="0.55000000000000004">
      <c r="A430" s="4" t="s">
        <v>3862</v>
      </c>
      <c r="B430" s="4" t="s">
        <v>3867</v>
      </c>
      <c r="C430" s="4" t="s">
        <v>2093</v>
      </c>
      <c r="D430" s="4" t="s">
        <v>4135</v>
      </c>
      <c r="E430">
        <v>0.25</v>
      </c>
    </row>
    <row r="431" spans="1:5" x14ac:dyDescent="0.55000000000000004">
      <c r="A431" s="4" t="s">
        <v>3862</v>
      </c>
      <c r="B431" s="4" t="s">
        <v>3868</v>
      </c>
      <c r="C431" s="4" t="s">
        <v>1418</v>
      </c>
      <c r="D431" s="4" t="s">
        <v>4136</v>
      </c>
      <c r="E431">
        <v>0.12195121951219499</v>
      </c>
    </row>
    <row r="432" spans="1:5" x14ac:dyDescent="0.55000000000000004">
      <c r="A432" s="4" t="s">
        <v>3862</v>
      </c>
      <c r="B432" s="4" t="s">
        <v>1277</v>
      </c>
      <c r="C432" s="4" t="s">
        <v>1419</v>
      </c>
      <c r="D432" s="4" t="s">
        <v>2683</v>
      </c>
      <c r="E432">
        <v>0.34090909090909</v>
      </c>
    </row>
    <row r="433" spans="1:5" x14ac:dyDescent="0.55000000000000004">
      <c r="A433" s="4" t="s">
        <v>3862</v>
      </c>
      <c r="B433" s="4" t="s">
        <v>3869</v>
      </c>
      <c r="C433" s="4" t="s">
        <v>2094</v>
      </c>
      <c r="D433" s="4" t="s">
        <v>2694</v>
      </c>
      <c r="E433">
        <v>0.29411764705882298</v>
      </c>
    </row>
    <row r="434" spans="1:5" x14ac:dyDescent="0.55000000000000004">
      <c r="A434" s="4" t="s">
        <v>3862</v>
      </c>
      <c r="B434" s="4" t="s">
        <v>3870</v>
      </c>
      <c r="C434" s="4" t="s">
        <v>2095</v>
      </c>
      <c r="D434" s="4" t="s">
        <v>2704</v>
      </c>
      <c r="E434">
        <v>0.29166666666666602</v>
      </c>
    </row>
    <row r="435" spans="1:5" x14ac:dyDescent="0.55000000000000004">
      <c r="A435" s="4" t="s">
        <v>3862</v>
      </c>
      <c r="B435" s="4" t="s">
        <v>3894</v>
      </c>
      <c r="C435" s="4" t="s">
        <v>2096</v>
      </c>
      <c r="D435" s="4" t="s">
        <v>4137</v>
      </c>
      <c r="E435">
        <v>0.108108108108108</v>
      </c>
    </row>
    <row r="436" spans="1:5" x14ac:dyDescent="0.55000000000000004">
      <c r="A436" s="4" t="s">
        <v>3862</v>
      </c>
      <c r="B436" s="4" t="s">
        <v>3871</v>
      </c>
      <c r="C436" s="4" t="s">
        <v>1420</v>
      </c>
      <c r="D436" s="4" t="s">
        <v>2737</v>
      </c>
      <c r="E436">
        <v>0.39583333333333298</v>
      </c>
    </row>
    <row r="437" spans="1:5" x14ac:dyDescent="0.55000000000000004">
      <c r="A437" s="4" t="s">
        <v>3862</v>
      </c>
      <c r="B437" s="4" t="s">
        <v>3872</v>
      </c>
      <c r="C437" s="4" t="s">
        <v>2097</v>
      </c>
      <c r="D437" s="4" t="s">
        <v>4138</v>
      </c>
      <c r="E437">
        <v>0.18461538461538399</v>
      </c>
    </row>
    <row r="438" spans="1:5" x14ac:dyDescent="0.55000000000000004">
      <c r="A438" s="4" t="s">
        <v>3862</v>
      </c>
      <c r="B438" s="4" t="s">
        <v>3873</v>
      </c>
      <c r="C438" s="4" t="s">
        <v>1421</v>
      </c>
      <c r="D438" s="4" t="s">
        <v>3443</v>
      </c>
      <c r="E438">
        <v>0.34782608695652101</v>
      </c>
    </row>
    <row r="439" spans="1:5" x14ac:dyDescent="0.55000000000000004">
      <c r="A439" s="4" t="s">
        <v>3862</v>
      </c>
      <c r="B439" s="4" t="s">
        <v>3874</v>
      </c>
      <c r="C439" s="4" t="s">
        <v>2098</v>
      </c>
      <c r="D439" s="4" t="s">
        <v>2804</v>
      </c>
      <c r="E439">
        <v>0.24390243902438999</v>
      </c>
    </row>
    <row r="440" spans="1:5" x14ac:dyDescent="0.55000000000000004">
      <c r="A440" s="4" t="s">
        <v>3862</v>
      </c>
      <c r="B440" s="4" t="s">
        <v>3875</v>
      </c>
      <c r="C440" s="4" t="s">
        <v>1422</v>
      </c>
      <c r="D440" s="4" t="s">
        <v>2816</v>
      </c>
      <c r="E440">
        <v>0.29411764705882298</v>
      </c>
    </row>
    <row r="441" spans="1:5" x14ac:dyDescent="0.55000000000000004">
      <c r="A441" s="4" t="s">
        <v>3862</v>
      </c>
      <c r="B441" s="4" t="s">
        <v>3876</v>
      </c>
      <c r="C441" s="4" t="s">
        <v>1423</v>
      </c>
      <c r="D441" s="4" t="s">
        <v>3444</v>
      </c>
      <c r="E441">
        <v>0.27272727272727199</v>
      </c>
    </row>
    <row r="442" spans="1:5" x14ac:dyDescent="0.55000000000000004">
      <c r="A442" s="4" t="s">
        <v>3862</v>
      </c>
      <c r="B442" s="4" t="s">
        <v>3877</v>
      </c>
      <c r="C442" s="4" t="s">
        <v>1424</v>
      </c>
      <c r="D442" s="4" t="s">
        <v>3445</v>
      </c>
      <c r="E442">
        <v>0.28571428571428498</v>
      </c>
    </row>
    <row r="443" spans="1:5" x14ac:dyDescent="0.55000000000000004">
      <c r="A443" s="4" t="s">
        <v>3862</v>
      </c>
      <c r="B443" s="4" t="s">
        <v>3878</v>
      </c>
      <c r="C443" s="4" t="s">
        <v>2099</v>
      </c>
      <c r="D443" s="4" t="s">
        <v>3446</v>
      </c>
      <c r="E443">
        <v>0.39534883720930197</v>
      </c>
    </row>
    <row r="444" spans="1:5" x14ac:dyDescent="0.55000000000000004">
      <c r="A444" s="4" t="s">
        <v>3862</v>
      </c>
      <c r="B444" s="4" t="s">
        <v>3879</v>
      </c>
      <c r="C444" s="4" t="s">
        <v>1425</v>
      </c>
      <c r="D444" s="4" t="s">
        <v>4139</v>
      </c>
      <c r="E444">
        <v>0.28000000000000003</v>
      </c>
    </row>
    <row r="445" spans="1:5" x14ac:dyDescent="0.55000000000000004">
      <c r="A445" s="4" t="s">
        <v>3862</v>
      </c>
      <c r="B445" s="4" t="s">
        <v>3880</v>
      </c>
      <c r="C445" s="4" t="s">
        <v>1426</v>
      </c>
      <c r="D445" s="4" t="s">
        <v>2927</v>
      </c>
      <c r="E445">
        <v>0.32758620689655099</v>
      </c>
    </row>
    <row r="446" spans="1:5" x14ac:dyDescent="0.55000000000000004">
      <c r="A446" s="4" t="s">
        <v>3862</v>
      </c>
      <c r="B446" s="4" t="s">
        <v>3881</v>
      </c>
      <c r="C446" s="4" t="s">
        <v>1427</v>
      </c>
      <c r="D446" s="4" t="s">
        <v>2961</v>
      </c>
      <c r="E446">
        <v>0.34782608695652101</v>
      </c>
    </row>
    <row r="447" spans="1:5" x14ac:dyDescent="0.55000000000000004">
      <c r="A447" s="4" t="s">
        <v>3862</v>
      </c>
      <c r="B447" s="4" t="s">
        <v>3882</v>
      </c>
      <c r="C447" s="4" t="s">
        <v>1428</v>
      </c>
      <c r="D447" s="4" t="s">
        <v>2984</v>
      </c>
      <c r="E447">
        <v>0.35</v>
      </c>
    </row>
    <row r="448" spans="1:5" x14ac:dyDescent="0.55000000000000004">
      <c r="A448" s="4" t="s">
        <v>3862</v>
      </c>
      <c r="B448" s="4" t="s">
        <v>3883</v>
      </c>
      <c r="C448" s="4" t="s">
        <v>2100</v>
      </c>
      <c r="D448" s="4" t="s">
        <v>4140</v>
      </c>
      <c r="E448">
        <v>0.24324324324324301</v>
      </c>
    </row>
    <row r="449" spans="1:5" x14ac:dyDescent="0.55000000000000004">
      <c r="A449" s="4" t="s">
        <v>3862</v>
      </c>
      <c r="B449" s="4" t="s">
        <v>1279</v>
      </c>
      <c r="C449" s="4" t="s">
        <v>1429</v>
      </c>
      <c r="D449" s="4" t="s">
        <v>4141</v>
      </c>
      <c r="E449">
        <v>0.23076923076923</v>
      </c>
    </row>
    <row r="450" spans="1:5" x14ac:dyDescent="0.55000000000000004">
      <c r="A450" s="4" t="s">
        <v>3862</v>
      </c>
      <c r="B450" s="4" t="s">
        <v>3884</v>
      </c>
      <c r="C450" s="4" t="s">
        <v>1430</v>
      </c>
      <c r="D450" s="4" t="s">
        <v>3035</v>
      </c>
      <c r="E450">
        <v>0.375</v>
      </c>
    </row>
    <row r="451" spans="1:5" x14ac:dyDescent="0.55000000000000004">
      <c r="A451" s="4" t="s">
        <v>3862</v>
      </c>
      <c r="B451" s="4" t="s">
        <v>3885</v>
      </c>
      <c r="C451" s="4" t="s">
        <v>1431</v>
      </c>
      <c r="D451" s="4" t="s">
        <v>3064</v>
      </c>
      <c r="E451">
        <v>0.340425531914893</v>
      </c>
    </row>
    <row r="452" spans="1:5" x14ac:dyDescent="0.55000000000000004">
      <c r="A452" s="4" t="s">
        <v>3862</v>
      </c>
      <c r="B452" s="4" t="s">
        <v>1278</v>
      </c>
      <c r="C452" s="4" t="s">
        <v>1432</v>
      </c>
      <c r="D452" s="4" t="s">
        <v>3448</v>
      </c>
      <c r="E452">
        <v>0.31666666666666599</v>
      </c>
    </row>
    <row r="453" spans="1:5" x14ac:dyDescent="0.55000000000000004">
      <c r="A453" s="4" t="s">
        <v>3862</v>
      </c>
      <c r="B453" s="4" t="s">
        <v>3886</v>
      </c>
      <c r="C453" s="4" t="s">
        <v>2101</v>
      </c>
      <c r="D453" s="4" t="s">
        <v>3134</v>
      </c>
      <c r="E453">
        <v>0.25581395348837199</v>
      </c>
    </row>
    <row r="454" spans="1:5" x14ac:dyDescent="0.55000000000000004">
      <c r="A454" s="4" t="s">
        <v>3862</v>
      </c>
      <c r="B454" s="4" t="s">
        <v>3887</v>
      </c>
      <c r="C454" s="4" t="s">
        <v>2102</v>
      </c>
      <c r="D454" s="4" t="s">
        <v>4142</v>
      </c>
      <c r="E454">
        <v>2.7027027027027001E-2</v>
      </c>
    </row>
    <row r="455" spans="1:5" x14ac:dyDescent="0.55000000000000004">
      <c r="A455" s="4" t="s">
        <v>3862</v>
      </c>
      <c r="B455" s="4" t="s">
        <v>1280</v>
      </c>
      <c r="C455" s="4" t="s">
        <v>1433</v>
      </c>
      <c r="D455" s="4" t="s">
        <v>3449</v>
      </c>
      <c r="E455">
        <v>0.17307692307692299</v>
      </c>
    </row>
    <row r="456" spans="1:5" x14ac:dyDescent="0.55000000000000004">
      <c r="A456" s="4" t="s">
        <v>3862</v>
      </c>
      <c r="B456" s="4" t="s">
        <v>3888</v>
      </c>
      <c r="C456" s="4" t="s">
        <v>4143</v>
      </c>
      <c r="D456" s="4" t="s">
        <v>1397</v>
      </c>
      <c r="E456">
        <v>0.191176470588235</v>
      </c>
    </row>
    <row r="457" spans="1:5" x14ac:dyDescent="0.55000000000000004">
      <c r="A457" s="4" t="s">
        <v>3862</v>
      </c>
      <c r="B457" s="4" t="s">
        <v>3889</v>
      </c>
      <c r="C457" s="4" t="s">
        <v>2103</v>
      </c>
      <c r="D457" s="4" t="s">
        <v>3450</v>
      </c>
      <c r="E457">
        <v>0.26865671641791</v>
      </c>
    </row>
    <row r="458" spans="1:5" x14ac:dyDescent="0.55000000000000004">
      <c r="A458" s="4" t="s">
        <v>3862</v>
      </c>
      <c r="B458" s="4" t="s">
        <v>3890</v>
      </c>
      <c r="C458" s="4" t="s">
        <v>1434</v>
      </c>
      <c r="D458" s="4" t="s">
        <v>4144</v>
      </c>
      <c r="E458">
        <v>0.15909090909090901</v>
      </c>
    </row>
    <row r="459" spans="1:5" x14ac:dyDescent="0.55000000000000004">
      <c r="A459" s="4" t="s">
        <v>3862</v>
      </c>
      <c r="B459" s="4" t="s">
        <v>3891</v>
      </c>
      <c r="C459" s="4" t="s">
        <v>2104</v>
      </c>
      <c r="D459" s="4" t="s">
        <v>4145</v>
      </c>
      <c r="E459">
        <v>0.19512195121951201</v>
      </c>
    </row>
    <row r="460" spans="1:5" x14ac:dyDescent="0.55000000000000004">
      <c r="A460" s="4" t="s">
        <v>3862</v>
      </c>
      <c r="B460" s="4" t="s">
        <v>3892</v>
      </c>
      <c r="C460" s="4" t="s">
        <v>2105</v>
      </c>
      <c r="D460" s="4" t="s">
        <v>4146</v>
      </c>
      <c r="E460">
        <v>0.24444444444444399</v>
      </c>
    </row>
    <row r="461" spans="1:5" x14ac:dyDescent="0.55000000000000004">
      <c r="A461" s="4" t="s">
        <v>3862</v>
      </c>
      <c r="B461" s="4" t="s">
        <v>3893</v>
      </c>
      <c r="C461" s="4" t="s">
        <v>2106</v>
      </c>
      <c r="D461" s="4" t="s">
        <v>4147</v>
      </c>
      <c r="E461">
        <v>9.0909090909090898E-2</v>
      </c>
    </row>
    <row r="462" spans="1:5" x14ac:dyDescent="0.55000000000000004">
      <c r="A462" s="4" t="s">
        <v>3862</v>
      </c>
      <c r="B462" s="4" t="s">
        <v>3895</v>
      </c>
      <c r="C462" s="4" t="s">
        <v>1435</v>
      </c>
      <c r="D462" s="4" t="s">
        <v>4148</v>
      </c>
      <c r="E462">
        <v>0.14285714285714199</v>
      </c>
    </row>
    <row r="463" spans="1:5" x14ac:dyDescent="0.55000000000000004">
      <c r="A463" s="4" t="s">
        <v>3863</v>
      </c>
      <c r="B463" s="4" t="s">
        <v>3864</v>
      </c>
      <c r="C463" s="4" t="s">
        <v>3463</v>
      </c>
      <c r="D463" s="4" t="s">
        <v>1672</v>
      </c>
      <c r="E463">
        <v>0.32142857142857101</v>
      </c>
    </row>
    <row r="464" spans="1:5" x14ac:dyDescent="0.55000000000000004">
      <c r="A464" s="4" t="s">
        <v>3863</v>
      </c>
      <c r="B464" s="4" t="s">
        <v>3865</v>
      </c>
      <c r="C464" s="4" t="s">
        <v>2107</v>
      </c>
      <c r="D464" s="4" t="s">
        <v>2635</v>
      </c>
      <c r="E464">
        <v>0.214285714285714</v>
      </c>
    </row>
    <row r="465" spans="1:5" x14ac:dyDescent="0.55000000000000004">
      <c r="A465" s="4" t="s">
        <v>3863</v>
      </c>
      <c r="B465" s="4" t="s">
        <v>3866</v>
      </c>
      <c r="C465" s="4" t="s">
        <v>2108</v>
      </c>
      <c r="D465" s="4" t="s">
        <v>2647</v>
      </c>
      <c r="E465">
        <v>0.18518518518518501</v>
      </c>
    </row>
    <row r="466" spans="1:5" x14ac:dyDescent="0.55000000000000004">
      <c r="A466" s="4" t="s">
        <v>3863</v>
      </c>
      <c r="B466" s="4" t="s">
        <v>3867</v>
      </c>
      <c r="C466" s="4" t="s">
        <v>2109</v>
      </c>
      <c r="D466" s="4" t="s">
        <v>4149</v>
      </c>
      <c r="E466">
        <v>0.22857142857142801</v>
      </c>
    </row>
    <row r="467" spans="1:5" x14ac:dyDescent="0.55000000000000004">
      <c r="A467" s="4" t="s">
        <v>3863</v>
      </c>
      <c r="B467" s="4" t="s">
        <v>3868</v>
      </c>
      <c r="C467" s="4" t="s">
        <v>1436</v>
      </c>
      <c r="D467" s="4" t="s">
        <v>2668</v>
      </c>
      <c r="E467">
        <v>0.26086956521739102</v>
      </c>
    </row>
    <row r="468" spans="1:5" x14ac:dyDescent="0.55000000000000004">
      <c r="A468" s="4" t="s">
        <v>3863</v>
      </c>
      <c r="B468" s="4" t="s">
        <v>1277</v>
      </c>
      <c r="C468" s="4" t="s">
        <v>1437</v>
      </c>
      <c r="D468" s="4" t="s">
        <v>4150</v>
      </c>
      <c r="E468">
        <v>0.105263157894736</v>
      </c>
    </row>
    <row r="469" spans="1:5" x14ac:dyDescent="0.55000000000000004">
      <c r="A469" s="4" t="s">
        <v>3863</v>
      </c>
      <c r="B469" s="4" t="s">
        <v>3869</v>
      </c>
      <c r="C469" s="4" t="s">
        <v>2110</v>
      </c>
      <c r="D469" s="4" t="s">
        <v>4151</v>
      </c>
      <c r="E469">
        <v>0.125</v>
      </c>
    </row>
    <row r="470" spans="1:5" x14ac:dyDescent="0.55000000000000004">
      <c r="A470" s="4" t="s">
        <v>3863</v>
      </c>
      <c r="B470" s="4" t="s">
        <v>3870</v>
      </c>
      <c r="C470" s="4" t="s">
        <v>2111</v>
      </c>
      <c r="D470" s="4" t="s">
        <v>2706</v>
      </c>
      <c r="E470">
        <v>0.18421052631578899</v>
      </c>
    </row>
    <row r="471" spans="1:5" x14ac:dyDescent="0.55000000000000004">
      <c r="A471" s="4" t="s">
        <v>3863</v>
      </c>
      <c r="B471" s="4" t="s">
        <v>3894</v>
      </c>
      <c r="C471" s="4" t="s">
        <v>2112</v>
      </c>
      <c r="D471" s="4" t="s">
        <v>4152</v>
      </c>
      <c r="E471">
        <v>9.0909090909090898E-2</v>
      </c>
    </row>
    <row r="472" spans="1:5" x14ac:dyDescent="0.55000000000000004">
      <c r="A472" s="4" t="s">
        <v>3863</v>
      </c>
      <c r="B472" s="4" t="s">
        <v>3871</v>
      </c>
      <c r="C472" s="4" t="s">
        <v>1438</v>
      </c>
      <c r="D472" s="4" t="s">
        <v>2738</v>
      </c>
      <c r="E472">
        <v>0.19047619047618999</v>
      </c>
    </row>
    <row r="473" spans="1:5" x14ac:dyDescent="0.55000000000000004">
      <c r="A473" s="4" t="s">
        <v>3863</v>
      </c>
      <c r="B473" s="4" t="s">
        <v>3872</v>
      </c>
      <c r="C473" s="4" t="s">
        <v>2113</v>
      </c>
      <c r="D473" s="4" t="s">
        <v>2758</v>
      </c>
      <c r="E473">
        <v>0.13207547169811301</v>
      </c>
    </row>
    <row r="474" spans="1:5" x14ac:dyDescent="0.55000000000000004">
      <c r="A474" s="4" t="s">
        <v>3863</v>
      </c>
      <c r="B474" s="4" t="s">
        <v>3873</v>
      </c>
      <c r="C474" s="4" t="s">
        <v>1439</v>
      </c>
      <c r="D474" s="4" t="s">
        <v>4153</v>
      </c>
      <c r="E474">
        <v>9.7560975609756101E-2</v>
      </c>
    </row>
    <row r="475" spans="1:5" x14ac:dyDescent="0.55000000000000004">
      <c r="A475" s="4" t="s">
        <v>3863</v>
      </c>
      <c r="B475" s="4" t="s">
        <v>3874</v>
      </c>
      <c r="C475" s="4" t="s">
        <v>2114</v>
      </c>
      <c r="D475" s="4" t="s">
        <v>4154</v>
      </c>
      <c r="E475">
        <v>6.25E-2</v>
      </c>
    </row>
    <row r="476" spans="1:5" x14ac:dyDescent="0.55000000000000004">
      <c r="A476" s="4" t="s">
        <v>3863</v>
      </c>
      <c r="B476" s="4" t="s">
        <v>3875</v>
      </c>
      <c r="C476" s="4" t="s">
        <v>1440</v>
      </c>
      <c r="D476" s="4" t="s">
        <v>4155</v>
      </c>
      <c r="E476">
        <v>0.08</v>
      </c>
    </row>
    <row r="477" spans="1:5" x14ac:dyDescent="0.55000000000000004">
      <c r="A477" s="4" t="s">
        <v>3863</v>
      </c>
      <c r="B477" s="4" t="s">
        <v>3876</v>
      </c>
      <c r="C477" s="4" t="s">
        <v>1441</v>
      </c>
      <c r="D477" s="4" t="s">
        <v>3456</v>
      </c>
      <c r="E477">
        <v>0.17777777777777701</v>
      </c>
    </row>
    <row r="478" spans="1:5" x14ac:dyDescent="0.55000000000000004">
      <c r="A478" s="4" t="s">
        <v>3863</v>
      </c>
      <c r="B478" s="4" t="s">
        <v>3877</v>
      </c>
      <c r="C478" s="4" t="s">
        <v>1442</v>
      </c>
      <c r="D478" s="4" t="s">
        <v>4156</v>
      </c>
      <c r="E478">
        <v>0.15</v>
      </c>
    </row>
    <row r="479" spans="1:5" x14ac:dyDescent="0.55000000000000004">
      <c r="A479" s="4" t="s">
        <v>3863</v>
      </c>
      <c r="B479" s="4" t="s">
        <v>3878</v>
      </c>
      <c r="C479" s="4" t="s">
        <v>2115</v>
      </c>
      <c r="D479" s="4" t="s">
        <v>4157</v>
      </c>
      <c r="E479">
        <v>0.10256410256410201</v>
      </c>
    </row>
    <row r="480" spans="1:5" x14ac:dyDescent="0.55000000000000004">
      <c r="A480" s="4" t="s">
        <v>3863</v>
      </c>
      <c r="B480" s="4" t="s">
        <v>3879</v>
      </c>
      <c r="C480" s="4" t="s">
        <v>1443</v>
      </c>
      <c r="D480" s="4" t="s">
        <v>4158</v>
      </c>
      <c r="E480">
        <v>0.119047619047619</v>
      </c>
    </row>
    <row r="481" spans="1:5" x14ac:dyDescent="0.55000000000000004">
      <c r="A481" s="4" t="s">
        <v>3863</v>
      </c>
      <c r="B481" s="4" t="s">
        <v>3880</v>
      </c>
      <c r="C481" s="4" t="s">
        <v>1444</v>
      </c>
      <c r="D481" s="4" t="s">
        <v>4159</v>
      </c>
      <c r="E481">
        <v>9.0909090909090898E-2</v>
      </c>
    </row>
    <row r="482" spans="1:5" x14ac:dyDescent="0.55000000000000004">
      <c r="A482" s="4" t="s">
        <v>3863</v>
      </c>
      <c r="B482" s="4" t="s">
        <v>3881</v>
      </c>
      <c r="C482" s="4" t="s">
        <v>1445</v>
      </c>
      <c r="D482" s="4" t="s">
        <v>4160</v>
      </c>
      <c r="E482">
        <v>0.18421052631578899</v>
      </c>
    </row>
    <row r="483" spans="1:5" x14ac:dyDescent="0.55000000000000004">
      <c r="A483" s="4" t="s">
        <v>3863</v>
      </c>
      <c r="B483" s="4" t="s">
        <v>3882</v>
      </c>
      <c r="C483" s="4" t="s">
        <v>1446</v>
      </c>
      <c r="D483" s="4" t="s">
        <v>3457</v>
      </c>
      <c r="E483">
        <v>0.12121212121212099</v>
      </c>
    </row>
    <row r="484" spans="1:5" x14ac:dyDescent="0.55000000000000004">
      <c r="A484" s="4" t="s">
        <v>3863</v>
      </c>
      <c r="B484" s="4" t="s">
        <v>3883</v>
      </c>
      <c r="C484" s="4" t="s">
        <v>2116</v>
      </c>
      <c r="D484" s="4" t="s">
        <v>4161</v>
      </c>
      <c r="E484">
        <v>0.16</v>
      </c>
    </row>
    <row r="485" spans="1:5" x14ac:dyDescent="0.55000000000000004">
      <c r="A485" s="4" t="s">
        <v>3863</v>
      </c>
      <c r="B485" s="4" t="s">
        <v>1279</v>
      </c>
      <c r="C485" s="4" t="s">
        <v>1447</v>
      </c>
      <c r="D485" s="4" t="s">
        <v>4162</v>
      </c>
      <c r="E485">
        <v>0.148148148148148</v>
      </c>
    </row>
    <row r="486" spans="1:5" x14ac:dyDescent="0.55000000000000004">
      <c r="A486" s="4" t="s">
        <v>3863</v>
      </c>
      <c r="B486" s="4" t="s">
        <v>3884</v>
      </c>
      <c r="C486" s="4" t="s">
        <v>1448</v>
      </c>
      <c r="D486" s="4" t="s">
        <v>4163</v>
      </c>
      <c r="E486">
        <v>0.13953488372093001</v>
      </c>
    </row>
    <row r="487" spans="1:5" x14ac:dyDescent="0.55000000000000004">
      <c r="A487" s="4" t="s">
        <v>3863</v>
      </c>
      <c r="B487" s="4" t="s">
        <v>3885</v>
      </c>
      <c r="C487" s="4" t="s">
        <v>1449</v>
      </c>
      <c r="D487" s="4" t="s">
        <v>4164</v>
      </c>
      <c r="E487">
        <v>0.12195121951219499</v>
      </c>
    </row>
    <row r="488" spans="1:5" x14ac:dyDescent="0.55000000000000004">
      <c r="A488" s="4" t="s">
        <v>3863</v>
      </c>
      <c r="B488" s="4" t="s">
        <v>1278</v>
      </c>
      <c r="C488" s="4" t="s">
        <v>1450</v>
      </c>
      <c r="D488" s="4" t="s">
        <v>3096</v>
      </c>
      <c r="E488">
        <v>0.148148148148148</v>
      </c>
    </row>
    <row r="489" spans="1:5" x14ac:dyDescent="0.55000000000000004">
      <c r="A489" s="4" t="s">
        <v>3863</v>
      </c>
      <c r="B489" s="4" t="s">
        <v>3886</v>
      </c>
      <c r="C489" s="4" t="s">
        <v>2117</v>
      </c>
      <c r="D489" s="4" t="s">
        <v>4165</v>
      </c>
      <c r="E489">
        <v>5.7142857142857099E-2</v>
      </c>
    </row>
    <row r="490" spans="1:5" x14ac:dyDescent="0.55000000000000004">
      <c r="A490" s="4" t="s">
        <v>3863</v>
      </c>
      <c r="B490" s="4" t="s">
        <v>3887</v>
      </c>
      <c r="C490" s="4" t="s">
        <v>2118</v>
      </c>
      <c r="D490" s="4" t="s">
        <v>3155</v>
      </c>
      <c r="E490">
        <v>0.4</v>
      </c>
    </row>
    <row r="491" spans="1:5" x14ac:dyDescent="0.55000000000000004">
      <c r="A491" s="4" t="s">
        <v>3863</v>
      </c>
      <c r="B491" s="4" t="s">
        <v>1280</v>
      </c>
      <c r="C491" s="4" t="s">
        <v>1451</v>
      </c>
      <c r="D491" s="4" t="s">
        <v>3165</v>
      </c>
      <c r="E491">
        <v>0.25714285714285701</v>
      </c>
    </row>
    <row r="492" spans="1:5" x14ac:dyDescent="0.55000000000000004">
      <c r="A492" s="4" t="s">
        <v>3863</v>
      </c>
      <c r="B492" s="4" t="s">
        <v>3888</v>
      </c>
      <c r="C492" s="4" t="s">
        <v>2621</v>
      </c>
      <c r="D492" s="4" t="s">
        <v>1398</v>
      </c>
      <c r="E492">
        <v>0.23076923076923</v>
      </c>
    </row>
    <row r="493" spans="1:5" x14ac:dyDescent="0.55000000000000004">
      <c r="A493" s="4" t="s">
        <v>3863</v>
      </c>
      <c r="B493" s="4" t="s">
        <v>3889</v>
      </c>
      <c r="C493" s="4" t="s">
        <v>2119</v>
      </c>
      <c r="D493" s="4" t="s">
        <v>3223</v>
      </c>
      <c r="E493">
        <v>0.19298245614035001</v>
      </c>
    </row>
    <row r="494" spans="1:5" x14ac:dyDescent="0.55000000000000004">
      <c r="A494" s="4" t="s">
        <v>3863</v>
      </c>
      <c r="B494" s="4" t="s">
        <v>3890</v>
      </c>
      <c r="C494" s="4" t="s">
        <v>1452</v>
      </c>
      <c r="D494" s="4" t="s">
        <v>3267</v>
      </c>
      <c r="E494">
        <v>0.41666666666666602</v>
      </c>
    </row>
    <row r="495" spans="1:5" x14ac:dyDescent="0.55000000000000004">
      <c r="A495" s="4" t="s">
        <v>3863</v>
      </c>
      <c r="B495" s="4" t="s">
        <v>3891</v>
      </c>
      <c r="C495" s="4" t="s">
        <v>2120</v>
      </c>
      <c r="D495" s="4" t="s">
        <v>4166</v>
      </c>
      <c r="E495">
        <v>0.28000000000000003</v>
      </c>
    </row>
    <row r="496" spans="1:5" x14ac:dyDescent="0.55000000000000004">
      <c r="A496" s="4" t="s">
        <v>3863</v>
      </c>
      <c r="B496" s="4" t="s">
        <v>3892</v>
      </c>
      <c r="C496" s="4" t="s">
        <v>2121</v>
      </c>
      <c r="D496" s="4" t="s">
        <v>4167</v>
      </c>
      <c r="E496">
        <v>0.114285714285714</v>
      </c>
    </row>
    <row r="497" spans="1:5" x14ac:dyDescent="0.55000000000000004">
      <c r="A497" s="4" t="s">
        <v>3863</v>
      </c>
      <c r="B497" s="4" t="s">
        <v>3893</v>
      </c>
      <c r="C497" s="4" t="s">
        <v>2122</v>
      </c>
      <c r="D497" s="4" t="s">
        <v>4168</v>
      </c>
      <c r="E497">
        <v>0.1875</v>
      </c>
    </row>
    <row r="498" spans="1:5" x14ac:dyDescent="0.55000000000000004">
      <c r="A498" s="4" t="s">
        <v>3863</v>
      </c>
      <c r="B498" s="4" t="s">
        <v>3895</v>
      </c>
      <c r="C498" s="4" t="s">
        <v>1453</v>
      </c>
      <c r="D498" s="4" t="s">
        <v>4169</v>
      </c>
      <c r="E498">
        <v>0.21052631578947301</v>
      </c>
    </row>
    <row r="499" spans="1:5" x14ac:dyDescent="0.55000000000000004">
      <c r="A499" s="4" t="s">
        <v>3864</v>
      </c>
      <c r="B499" s="4" t="s">
        <v>3865</v>
      </c>
      <c r="C499" s="4" t="s">
        <v>1673</v>
      </c>
      <c r="D499" s="4" t="s">
        <v>2636</v>
      </c>
      <c r="E499">
        <v>0.36363636363636298</v>
      </c>
    </row>
    <row r="500" spans="1:5" x14ac:dyDescent="0.55000000000000004">
      <c r="A500" s="4" t="s">
        <v>3864</v>
      </c>
      <c r="B500" s="4" t="s">
        <v>3866</v>
      </c>
      <c r="C500" s="4" t="s">
        <v>1674</v>
      </c>
      <c r="D500" s="4" t="s">
        <v>4170</v>
      </c>
      <c r="E500">
        <v>0.13157894736842099</v>
      </c>
    </row>
    <row r="501" spans="1:5" x14ac:dyDescent="0.55000000000000004">
      <c r="A501" s="4" t="s">
        <v>3864</v>
      </c>
      <c r="B501" s="4" t="s">
        <v>3867</v>
      </c>
      <c r="C501" s="4" t="s">
        <v>1675</v>
      </c>
      <c r="D501" s="4" t="s">
        <v>2657</v>
      </c>
      <c r="E501">
        <v>0.2</v>
      </c>
    </row>
    <row r="502" spans="1:5" x14ac:dyDescent="0.55000000000000004">
      <c r="A502" s="4" t="s">
        <v>3864</v>
      </c>
      <c r="B502" s="4" t="s">
        <v>3868</v>
      </c>
      <c r="C502" s="4" t="s">
        <v>1676</v>
      </c>
      <c r="D502" s="4" t="s">
        <v>2669</v>
      </c>
      <c r="E502">
        <v>0.29032258064516098</v>
      </c>
    </row>
    <row r="503" spans="1:5" x14ac:dyDescent="0.55000000000000004">
      <c r="A503" s="4" t="s">
        <v>3864</v>
      </c>
      <c r="B503" s="4" t="s">
        <v>1277</v>
      </c>
      <c r="C503" s="4" t="s">
        <v>1677</v>
      </c>
      <c r="D503" s="4" t="s">
        <v>4171</v>
      </c>
      <c r="E503">
        <v>0.204545454545454</v>
      </c>
    </row>
    <row r="504" spans="1:5" x14ac:dyDescent="0.55000000000000004">
      <c r="A504" s="4" t="s">
        <v>3864</v>
      </c>
      <c r="B504" s="4" t="s">
        <v>3869</v>
      </c>
      <c r="C504" s="4" t="s">
        <v>1678</v>
      </c>
      <c r="D504" s="4" t="s">
        <v>3465</v>
      </c>
      <c r="E504">
        <v>0.15151515151515099</v>
      </c>
    </row>
    <row r="505" spans="1:5" x14ac:dyDescent="0.55000000000000004">
      <c r="A505" s="4" t="s">
        <v>3864</v>
      </c>
      <c r="B505" s="4" t="s">
        <v>3870</v>
      </c>
      <c r="C505" s="4" t="s">
        <v>1679</v>
      </c>
      <c r="D505" s="4" t="s">
        <v>3466</v>
      </c>
      <c r="E505">
        <v>0.16666666666666599</v>
      </c>
    </row>
    <row r="506" spans="1:5" x14ac:dyDescent="0.55000000000000004">
      <c r="A506" s="4" t="s">
        <v>3864</v>
      </c>
      <c r="B506" s="4" t="s">
        <v>3894</v>
      </c>
      <c r="C506" s="4" t="s">
        <v>1680</v>
      </c>
      <c r="D506" s="4" t="s">
        <v>4172</v>
      </c>
      <c r="E506">
        <v>2.94117647058823E-2</v>
      </c>
    </row>
    <row r="507" spans="1:5" x14ac:dyDescent="0.55000000000000004">
      <c r="A507" s="4" t="s">
        <v>3864</v>
      </c>
      <c r="B507" s="4" t="s">
        <v>3871</v>
      </c>
      <c r="C507" s="4" t="s">
        <v>1681</v>
      </c>
      <c r="D507" s="4" t="s">
        <v>4173</v>
      </c>
      <c r="E507">
        <v>0.29787234042553101</v>
      </c>
    </row>
    <row r="508" spans="1:5" x14ac:dyDescent="0.55000000000000004">
      <c r="A508" s="4" t="s">
        <v>3864</v>
      </c>
      <c r="B508" s="4" t="s">
        <v>3872</v>
      </c>
      <c r="C508" s="4" t="s">
        <v>1682</v>
      </c>
      <c r="D508" s="4" t="s">
        <v>2760</v>
      </c>
      <c r="E508">
        <v>0.29090909090909001</v>
      </c>
    </row>
    <row r="509" spans="1:5" x14ac:dyDescent="0.55000000000000004">
      <c r="A509" s="4" t="s">
        <v>3864</v>
      </c>
      <c r="B509" s="4" t="s">
        <v>3873</v>
      </c>
      <c r="C509" s="4" t="s">
        <v>1683</v>
      </c>
      <c r="D509" s="4" t="s">
        <v>4174</v>
      </c>
      <c r="E509">
        <v>0.19148936170212699</v>
      </c>
    </row>
    <row r="510" spans="1:5" x14ac:dyDescent="0.55000000000000004">
      <c r="A510" s="4" t="s">
        <v>3864</v>
      </c>
      <c r="B510" s="4" t="s">
        <v>3874</v>
      </c>
      <c r="C510" s="4" t="s">
        <v>1684</v>
      </c>
      <c r="D510" s="4" t="s">
        <v>4175</v>
      </c>
      <c r="E510">
        <v>0.15384615384615299</v>
      </c>
    </row>
    <row r="511" spans="1:5" x14ac:dyDescent="0.55000000000000004">
      <c r="A511" s="4" t="s">
        <v>3864</v>
      </c>
      <c r="B511" s="4" t="s">
        <v>3875</v>
      </c>
      <c r="C511" s="4" t="s">
        <v>1685</v>
      </c>
      <c r="D511" s="4" t="s">
        <v>4176</v>
      </c>
      <c r="E511">
        <v>0.11764705882352899</v>
      </c>
    </row>
    <row r="512" spans="1:5" x14ac:dyDescent="0.55000000000000004">
      <c r="A512" s="4" t="s">
        <v>3864</v>
      </c>
      <c r="B512" s="4" t="s">
        <v>3876</v>
      </c>
      <c r="C512" s="4" t="s">
        <v>1686</v>
      </c>
      <c r="D512" s="4" t="s">
        <v>3469</v>
      </c>
      <c r="E512">
        <v>0.23076923076923</v>
      </c>
    </row>
    <row r="513" spans="1:5" x14ac:dyDescent="0.55000000000000004">
      <c r="A513" s="4" t="s">
        <v>3864</v>
      </c>
      <c r="B513" s="4" t="s">
        <v>3877</v>
      </c>
      <c r="C513" s="4" t="s">
        <v>1687</v>
      </c>
      <c r="D513" s="4" t="s">
        <v>4177</v>
      </c>
      <c r="E513">
        <v>0.14000000000000001</v>
      </c>
    </row>
    <row r="514" spans="1:5" x14ac:dyDescent="0.55000000000000004">
      <c r="A514" s="4" t="s">
        <v>3864</v>
      </c>
      <c r="B514" s="4" t="s">
        <v>3878</v>
      </c>
      <c r="C514" s="4" t="s">
        <v>1688</v>
      </c>
      <c r="D514" s="4" t="s">
        <v>4178</v>
      </c>
      <c r="E514">
        <v>0.125</v>
      </c>
    </row>
    <row r="515" spans="1:5" x14ac:dyDescent="0.55000000000000004">
      <c r="A515" s="4" t="s">
        <v>3864</v>
      </c>
      <c r="B515" s="4" t="s">
        <v>3879</v>
      </c>
      <c r="C515" s="4" t="s">
        <v>1689</v>
      </c>
      <c r="D515" s="4" t="s">
        <v>4179</v>
      </c>
      <c r="E515">
        <v>0.26086956521739102</v>
      </c>
    </row>
    <row r="516" spans="1:5" x14ac:dyDescent="0.55000000000000004">
      <c r="A516" s="4" t="s">
        <v>3864</v>
      </c>
      <c r="B516" s="4" t="s">
        <v>3880</v>
      </c>
      <c r="C516" s="4" t="s">
        <v>1690</v>
      </c>
      <c r="D516" s="4" t="s">
        <v>4180</v>
      </c>
      <c r="E516">
        <v>0.22413793103448201</v>
      </c>
    </row>
    <row r="517" spans="1:5" x14ac:dyDescent="0.55000000000000004">
      <c r="A517" s="4" t="s">
        <v>3864</v>
      </c>
      <c r="B517" s="4" t="s">
        <v>3881</v>
      </c>
      <c r="C517" s="4" t="s">
        <v>1691</v>
      </c>
      <c r="D517" s="4" t="s">
        <v>4181</v>
      </c>
      <c r="E517">
        <v>0.217391304347826</v>
      </c>
    </row>
    <row r="518" spans="1:5" x14ac:dyDescent="0.55000000000000004">
      <c r="A518" s="4" t="s">
        <v>3864</v>
      </c>
      <c r="B518" s="4" t="s">
        <v>3882</v>
      </c>
      <c r="C518" s="4" t="s">
        <v>1692</v>
      </c>
      <c r="D518" s="4" t="s">
        <v>3472</v>
      </c>
      <c r="E518">
        <v>0.17073170731707299</v>
      </c>
    </row>
    <row r="519" spans="1:5" x14ac:dyDescent="0.55000000000000004">
      <c r="A519" s="4" t="s">
        <v>3864</v>
      </c>
      <c r="B519" s="4" t="s">
        <v>3883</v>
      </c>
      <c r="C519" s="4" t="s">
        <v>1693</v>
      </c>
      <c r="D519" s="4" t="s">
        <v>4182</v>
      </c>
      <c r="E519">
        <v>0.14285714285714199</v>
      </c>
    </row>
    <row r="520" spans="1:5" x14ac:dyDescent="0.55000000000000004">
      <c r="A520" s="4" t="s">
        <v>3864</v>
      </c>
      <c r="B520" s="4" t="s">
        <v>1279</v>
      </c>
      <c r="C520" s="4" t="s">
        <v>1694</v>
      </c>
      <c r="D520" s="4" t="s">
        <v>4183</v>
      </c>
      <c r="E520">
        <v>0.16666666666666599</v>
      </c>
    </row>
    <row r="521" spans="1:5" x14ac:dyDescent="0.55000000000000004">
      <c r="A521" s="4" t="s">
        <v>3864</v>
      </c>
      <c r="B521" s="4" t="s">
        <v>3884</v>
      </c>
      <c r="C521" s="4" t="s">
        <v>1695</v>
      </c>
      <c r="D521" s="4" t="s">
        <v>4184</v>
      </c>
      <c r="E521">
        <v>0.2</v>
      </c>
    </row>
    <row r="522" spans="1:5" x14ac:dyDescent="0.55000000000000004">
      <c r="A522" s="4" t="s">
        <v>3864</v>
      </c>
      <c r="B522" s="4" t="s">
        <v>3885</v>
      </c>
      <c r="C522" s="4" t="s">
        <v>1696</v>
      </c>
      <c r="D522" s="4" t="s">
        <v>3068</v>
      </c>
      <c r="E522">
        <v>0.266666666666666</v>
      </c>
    </row>
    <row r="523" spans="1:5" x14ac:dyDescent="0.55000000000000004">
      <c r="A523" s="4" t="s">
        <v>3864</v>
      </c>
      <c r="B523" s="4" t="s">
        <v>1278</v>
      </c>
      <c r="C523" s="4" t="s">
        <v>1697</v>
      </c>
      <c r="D523" s="4" t="s">
        <v>3473</v>
      </c>
      <c r="E523">
        <v>0.21666666666666601</v>
      </c>
    </row>
    <row r="524" spans="1:5" x14ac:dyDescent="0.55000000000000004">
      <c r="A524" s="4" t="s">
        <v>3864</v>
      </c>
      <c r="B524" s="4" t="s">
        <v>3886</v>
      </c>
      <c r="C524" s="4" t="s">
        <v>1698</v>
      </c>
      <c r="D524" s="4" t="s">
        <v>4185</v>
      </c>
      <c r="E524">
        <v>9.0909090909090898E-2</v>
      </c>
    </row>
    <row r="525" spans="1:5" x14ac:dyDescent="0.55000000000000004">
      <c r="A525" s="4" t="s">
        <v>3864</v>
      </c>
      <c r="B525" s="4" t="s">
        <v>3887</v>
      </c>
      <c r="C525" s="4" t="s">
        <v>1699</v>
      </c>
      <c r="D525" s="4" t="s">
        <v>4186</v>
      </c>
      <c r="E525">
        <v>0.10344827586206801</v>
      </c>
    </row>
    <row r="526" spans="1:5" x14ac:dyDescent="0.55000000000000004">
      <c r="A526" s="4" t="s">
        <v>3864</v>
      </c>
      <c r="B526" s="4" t="s">
        <v>1280</v>
      </c>
      <c r="C526" s="4" t="s">
        <v>1700</v>
      </c>
      <c r="D526" s="4" t="s">
        <v>3474</v>
      </c>
      <c r="E526">
        <v>0.22222222222222199</v>
      </c>
    </row>
    <row r="527" spans="1:5" x14ac:dyDescent="0.55000000000000004">
      <c r="A527" s="4" t="s">
        <v>3864</v>
      </c>
      <c r="B527" s="4" t="s">
        <v>3888</v>
      </c>
      <c r="C527" s="4" t="s">
        <v>1661</v>
      </c>
      <c r="D527" s="4" t="s">
        <v>3195</v>
      </c>
      <c r="E527">
        <v>0.31578947368421001</v>
      </c>
    </row>
    <row r="528" spans="1:5" x14ac:dyDescent="0.55000000000000004">
      <c r="A528" s="4" t="s">
        <v>3864</v>
      </c>
      <c r="B528" s="4" t="s">
        <v>3889</v>
      </c>
      <c r="C528" s="4" t="s">
        <v>1701</v>
      </c>
      <c r="D528" s="4" t="s">
        <v>3224</v>
      </c>
      <c r="E528">
        <v>0.21538461538461501</v>
      </c>
    </row>
    <row r="529" spans="1:5" x14ac:dyDescent="0.55000000000000004">
      <c r="A529" s="4" t="s">
        <v>3864</v>
      </c>
      <c r="B529" s="4" t="s">
        <v>3890</v>
      </c>
      <c r="C529" s="4" t="s">
        <v>1702</v>
      </c>
      <c r="D529" s="4" t="s">
        <v>4187</v>
      </c>
      <c r="E529">
        <v>0.28571428571428498</v>
      </c>
    </row>
    <row r="530" spans="1:5" x14ac:dyDescent="0.55000000000000004">
      <c r="A530" s="4" t="s">
        <v>3864</v>
      </c>
      <c r="B530" s="4" t="s">
        <v>3891</v>
      </c>
      <c r="C530" s="4" t="s">
        <v>1703</v>
      </c>
      <c r="D530" s="4" t="s">
        <v>4188</v>
      </c>
      <c r="E530">
        <v>0.26470588235294101</v>
      </c>
    </row>
    <row r="531" spans="1:5" x14ac:dyDescent="0.55000000000000004">
      <c r="A531" s="4" t="s">
        <v>3864</v>
      </c>
      <c r="B531" s="4" t="s">
        <v>3892</v>
      </c>
      <c r="C531" s="4" t="s">
        <v>1704</v>
      </c>
      <c r="D531" s="4" t="s">
        <v>4189</v>
      </c>
      <c r="E531">
        <v>0.11111111111111099</v>
      </c>
    </row>
    <row r="532" spans="1:5" x14ac:dyDescent="0.55000000000000004">
      <c r="A532" s="4" t="s">
        <v>3864</v>
      </c>
      <c r="B532" s="4" t="s">
        <v>3893</v>
      </c>
      <c r="C532" s="4" t="s">
        <v>1705</v>
      </c>
      <c r="D532" s="4" t="s">
        <v>4190</v>
      </c>
      <c r="E532">
        <v>0.2</v>
      </c>
    </row>
    <row r="533" spans="1:5" x14ac:dyDescent="0.55000000000000004">
      <c r="A533" s="4" t="s">
        <v>3864</v>
      </c>
      <c r="B533" s="4" t="s">
        <v>3895</v>
      </c>
      <c r="C533" s="4" t="s">
        <v>1706</v>
      </c>
      <c r="D533" s="4" t="s">
        <v>4191</v>
      </c>
      <c r="E533">
        <v>0.133333333333333</v>
      </c>
    </row>
    <row r="534" spans="1:5" x14ac:dyDescent="0.55000000000000004">
      <c r="A534" s="4" t="s">
        <v>3865</v>
      </c>
      <c r="B534" s="4" t="s">
        <v>3866</v>
      </c>
      <c r="C534" s="4" t="s">
        <v>2123</v>
      </c>
      <c r="D534" s="4" t="s">
        <v>4192</v>
      </c>
      <c r="E534">
        <v>8.1081081081081002E-2</v>
      </c>
    </row>
    <row r="535" spans="1:5" x14ac:dyDescent="0.55000000000000004">
      <c r="A535" s="4" t="s">
        <v>3865</v>
      </c>
      <c r="B535" s="4" t="s">
        <v>3867</v>
      </c>
      <c r="C535" s="4" t="s">
        <v>2124</v>
      </c>
      <c r="D535" s="4" t="s">
        <v>4193</v>
      </c>
      <c r="E535">
        <v>0.24390243902438999</v>
      </c>
    </row>
    <row r="536" spans="1:5" x14ac:dyDescent="0.55000000000000004">
      <c r="A536" s="4" t="s">
        <v>3865</v>
      </c>
      <c r="B536" s="4" t="s">
        <v>3868</v>
      </c>
      <c r="C536" s="4" t="s">
        <v>2125</v>
      </c>
      <c r="D536" s="4" t="s">
        <v>4194</v>
      </c>
      <c r="E536">
        <v>0.233333333333333</v>
      </c>
    </row>
    <row r="537" spans="1:5" x14ac:dyDescent="0.55000000000000004">
      <c r="A537" s="4" t="s">
        <v>3865</v>
      </c>
      <c r="B537" s="4" t="s">
        <v>1277</v>
      </c>
      <c r="C537" s="4" t="s">
        <v>2126</v>
      </c>
      <c r="D537" s="4" t="s">
        <v>4195</v>
      </c>
      <c r="E537">
        <v>0.31578947368421001</v>
      </c>
    </row>
    <row r="538" spans="1:5" x14ac:dyDescent="0.55000000000000004">
      <c r="A538" s="4" t="s">
        <v>3865</v>
      </c>
      <c r="B538" s="4" t="s">
        <v>3869</v>
      </c>
      <c r="C538" s="4" t="s">
        <v>2127</v>
      </c>
      <c r="D538" s="4" t="s">
        <v>4196</v>
      </c>
      <c r="E538">
        <v>6.0606060606060601E-2</v>
      </c>
    </row>
    <row r="539" spans="1:5" x14ac:dyDescent="0.55000000000000004">
      <c r="A539" s="4" t="s">
        <v>3865</v>
      </c>
      <c r="B539" s="4" t="s">
        <v>3870</v>
      </c>
      <c r="C539" s="4" t="s">
        <v>2128</v>
      </c>
      <c r="D539" s="4" t="s">
        <v>4197</v>
      </c>
      <c r="E539">
        <v>0.15217391304347799</v>
      </c>
    </row>
    <row r="540" spans="1:5" x14ac:dyDescent="0.55000000000000004">
      <c r="A540" s="4" t="s">
        <v>3865</v>
      </c>
      <c r="B540" s="4" t="s">
        <v>3894</v>
      </c>
      <c r="C540" s="4" t="s">
        <v>2129</v>
      </c>
      <c r="D540" s="4" t="s">
        <v>4198</v>
      </c>
      <c r="E540">
        <v>0</v>
      </c>
    </row>
    <row r="541" spans="1:5" x14ac:dyDescent="0.55000000000000004">
      <c r="A541" s="4" t="s">
        <v>3865</v>
      </c>
      <c r="B541" s="4" t="s">
        <v>3871</v>
      </c>
      <c r="C541" s="4" t="s">
        <v>2130</v>
      </c>
      <c r="D541" s="4" t="s">
        <v>3476</v>
      </c>
      <c r="E541">
        <v>0.28888888888888797</v>
      </c>
    </row>
    <row r="542" spans="1:5" x14ac:dyDescent="0.55000000000000004">
      <c r="A542" s="4" t="s">
        <v>3865</v>
      </c>
      <c r="B542" s="4" t="s">
        <v>3872</v>
      </c>
      <c r="C542" s="4" t="s">
        <v>2131</v>
      </c>
      <c r="D542" s="4" t="s">
        <v>4199</v>
      </c>
      <c r="E542">
        <v>0.33333333333333298</v>
      </c>
    </row>
    <row r="543" spans="1:5" x14ac:dyDescent="0.55000000000000004">
      <c r="A543" s="4" t="s">
        <v>3865</v>
      </c>
      <c r="B543" s="4" t="s">
        <v>3873</v>
      </c>
      <c r="C543" s="4" t="s">
        <v>2132</v>
      </c>
      <c r="D543" s="4" t="s">
        <v>4200</v>
      </c>
      <c r="E543">
        <v>0.232558139534883</v>
      </c>
    </row>
    <row r="544" spans="1:5" x14ac:dyDescent="0.55000000000000004">
      <c r="A544" s="4" t="s">
        <v>3865</v>
      </c>
      <c r="B544" s="4" t="s">
        <v>3874</v>
      </c>
      <c r="C544" s="4" t="s">
        <v>2133</v>
      </c>
      <c r="D544" s="4" t="s">
        <v>4201</v>
      </c>
      <c r="E544">
        <v>7.69230769230769E-2</v>
      </c>
    </row>
    <row r="545" spans="1:5" x14ac:dyDescent="0.55000000000000004">
      <c r="A545" s="4" t="s">
        <v>3865</v>
      </c>
      <c r="B545" s="4" t="s">
        <v>3875</v>
      </c>
      <c r="C545" s="4" t="s">
        <v>2134</v>
      </c>
      <c r="D545" s="4" t="s">
        <v>4202</v>
      </c>
      <c r="E545">
        <v>0.16666666666666599</v>
      </c>
    </row>
    <row r="546" spans="1:5" x14ac:dyDescent="0.55000000000000004">
      <c r="A546" s="4" t="s">
        <v>3865</v>
      </c>
      <c r="B546" s="4" t="s">
        <v>3876</v>
      </c>
      <c r="C546" s="4" t="s">
        <v>2135</v>
      </c>
      <c r="D546" s="4" t="s">
        <v>2833</v>
      </c>
      <c r="E546">
        <v>0.35555555555555501</v>
      </c>
    </row>
    <row r="547" spans="1:5" x14ac:dyDescent="0.55000000000000004">
      <c r="A547" s="4" t="s">
        <v>3865</v>
      </c>
      <c r="B547" s="4" t="s">
        <v>3877</v>
      </c>
      <c r="C547" s="4" t="s">
        <v>2136</v>
      </c>
      <c r="D547" s="4" t="s">
        <v>4203</v>
      </c>
      <c r="E547">
        <v>0.17391304347826</v>
      </c>
    </row>
    <row r="548" spans="1:5" x14ac:dyDescent="0.55000000000000004">
      <c r="A548" s="4" t="s">
        <v>3865</v>
      </c>
      <c r="B548" s="4" t="s">
        <v>3878</v>
      </c>
      <c r="C548" s="4" t="s">
        <v>2137</v>
      </c>
      <c r="D548" s="4" t="s">
        <v>4204</v>
      </c>
      <c r="E548">
        <v>0.27500000000000002</v>
      </c>
    </row>
    <row r="549" spans="1:5" x14ac:dyDescent="0.55000000000000004">
      <c r="A549" s="4" t="s">
        <v>3865</v>
      </c>
      <c r="B549" s="4" t="s">
        <v>3879</v>
      </c>
      <c r="C549" s="4" t="s">
        <v>2138</v>
      </c>
      <c r="D549" s="4" t="s">
        <v>3479</v>
      </c>
      <c r="E549">
        <v>0.30952380952380898</v>
      </c>
    </row>
    <row r="550" spans="1:5" x14ac:dyDescent="0.55000000000000004">
      <c r="A550" s="4" t="s">
        <v>3865</v>
      </c>
      <c r="B550" s="4" t="s">
        <v>3880</v>
      </c>
      <c r="C550" s="4" t="s">
        <v>2139</v>
      </c>
      <c r="D550" s="4" t="s">
        <v>3480</v>
      </c>
      <c r="E550">
        <v>0.25925925925925902</v>
      </c>
    </row>
    <row r="551" spans="1:5" x14ac:dyDescent="0.55000000000000004">
      <c r="A551" s="4" t="s">
        <v>3865</v>
      </c>
      <c r="B551" s="4" t="s">
        <v>3881</v>
      </c>
      <c r="C551" s="4" t="s">
        <v>2140</v>
      </c>
      <c r="D551" s="4" t="s">
        <v>2962</v>
      </c>
      <c r="E551">
        <v>0.32500000000000001</v>
      </c>
    </row>
    <row r="552" spans="1:5" x14ac:dyDescent="0.55000000000000004">
      <c r="A552" s="4" t="s">
        <v>3865</v>
      </c>
      <c r="B552" s="4" t="s">
        <v>3882</v>
      </c>
      <c r="C552" s="4" t="s">
        <v>2141</v>
      </c>
      <c r="D552" s="4" t="s">
        <v>3481</v>
      </c>
      <c r="E552">
        <v>0.36363636363636298</v>
      </c>
    </row>
    <row r="553" spans="1:5" x14ac:dyDescent="0.55000000000000004">
      <c r="A553" s="4" t="s">
        <v>3865</v>
      </c>
      <c r="B553" s="4" t="s">
        <v>3883</v>
      </c>
      <c r="C553" s="4" t="s">
        <v>2142</v>
      </c>
      <c r="D553" s="4" t="s">
        <v>4205</v>
      </c>
      <c r="E553">
        <v>0.19354838709677399</v>
      </c>
    </row>
    <row r="554" spans="1:5" x14ac:dyDescent="0.55000000000000004">
      <c r="A554" s="4" t="s">
        <v>3865</v>
      </c>
      <c r="B554" s="4" t="s">
        <v>1279</v>
      </c>
      <c r="C554" s="4" t="s">
        <v>2143</v>
      </c>
      <c r="D554" s="4" t="s">
        <v>4206</v>
      </c>
      <c r="E554">
        <v>0.34482758620689602</v>
      </c>
    </row>
    <row r="555" spans="1:5" x14ac:dyDescent="0.55000000000000004">
      <c r="A555" s="4" t="s">
        <v>3865</v>
      </c>
      <c r="B555" s="4" t="s">
        <v>3884</v>
      </c>
      <c r="C555" s="4" t="s">
        <v>2144</v>
      </c>
      <c r="D555" s="4" t="s">
        <v>3036</v>
      </c>
      <c r="E555">
        <v>0.29545454545454503</v>
      </c>
    </row>
    <row r="556" spans="1:5" x14ac:dyDescent="0.55000000000000004">
      <c r="A556" s="4" t="s">
        <v>3865</v>
      </c>
      <c r="B556" s="4" t="s">
        <v>3885</v>
      </c>
      <c r="C556" s="4" t="s">
        <v>2145</v>
      </c>
      <c r="D556" s="4" t="s">
        <v>3482</v>
      </c>
      <c r="E556">
        <v>0.2</v>
      </c>
    </row>
    <row r="557" spans="1:5" x14ac:dyDescent="0.55000000000000004">
      <c r="A557" s="4" t="s">
        <v>3865</v>
      </c>
      <c r="B557" s="4" t="s">
        <v>1278</v>
      </c>
      <c r="C557" s="4" t="s">
        <v>2146</v>
      </c>
      <c r="D557" s="4" t="s">
        <v>3098</v>
      </c>
      <c r="E557">
        <v>0.296296296296296</v>
      </c>
    </row>
    <row r="558" spans="1:5" x14ac:dyDescent="0.55000000000000004">
      <c r="A558" s="4" t="s">
        <v>3865</v>
      </c>
      <c r="B558" s="4" t="s">
        <v>3886</v>
      </c>
      <c r="C558" s="4" t="s">
        <v>2147</v>
      </c>
      <c r="D558" s="4" t="s">
        <v>4207</v>
      </c>
      <c r="E558">
        <v>9.7560975609756101E-2</v>
      </c>
    </row>
    <row r="559" spans="1:5" x14ac:dyDescent="0.55000000000000004">
      <c r="A559" s="4" t="s">
        <v>3865</v>
      </c>
      <c r="B559" s="4" t="s">
        <v>3887</v>
      </c>
      <c r="C559" s="4" t="s">
        <v>2148</v>
      </c>
      <c r="D559" s="4" t="s">
        <v>4208</v>
      </c>
      <c r="E559">
        <v>0.115384615384615</v>
      </c>
    </row>
    <row r="560" spans="1:5" x14ac:dyDescent="0.55000000000000004">
      <c r="A560" s="4" t="s">
        <v>3865</v>
      </c>
      <c r="B560" s="4" t="s">
        <v>1280</v>
      </c>
      <c r="C560" s="4" t="s">
        <v>2149</v>
      </c>
      <c r="D560" s="4" t="s">
        <v>3166</v>
      </c>
      <c r="E560">
        <v>0.36842105263157798</v>
      </c>
    </row>
    <row r="561" spans="1:5" x14ac:dyDescent="0.55000000000000004">
      <c r="A561" s="4" t="s">
        <v>3865</v>
      </c>
      <c r="B561" s="4" t="s">
        <v>3888</v>
      </c>
      <c r="C561" s="4" t="s">
        <v>2640</v>
      </c>
      <c r="D561" s="4" t="s">
        <v>1716</v>
      </c>
      <c r="E561">
        <v>0.26315789473684198</v>
      </c>
    </row>
    <row r="562" spans="1:5" x14ac:dyDescent="0.55000000000000004">
      <c r="A562" s="4" t="s">
        <v>3865</v>
      </c>
      <c r="B562" s="4" t="s">
        <v>3889</v>
      </c>
      <c r="C562" s="4" t="s">
        <v>2150</v>
      </c>
      <c r="D562" s="4" t="s">
        <v>3226</v>
      </c>
      <c r="E562">
        <v>0.31034482758620602</v>
      </c>
    </row>
    <row r="563" spans="1:5" x14ac:dyDescent="0.55000000000000004">
      <c r="A563" s="4" t="s">
        <v>3865</v>
      </c>
      <c r="B563" s="4" t="s">
        <v>3890</v>
      </c>
      <c r="C563" s="4" t="s">
        <v>2151</v>
      </c>
      <c r="D563" s="4" t="s">
        <v>3268</v>
      </c>
      <c r="E563">
        <v>0.27272727272727199</v>
      </c>
    </row>
    <row r="564" spans="1:5" x14ac:dyDescent="0.55000000000000004">
      <c r="A564" s="4" t="s">
        <v>3865</v>
      </c>
      <c r="B564" s="4" t="s">
        <v>3891</v>
      </c>
      <c r="C564" s="4" t="s">
        <v>2152</v>
      </c>
      <c r="D564" s="4" t="s">
        <v>3287</v>
      </c>
      <c r="E564">
        <v>0.37931034482758602</v>
      </c>
    </row>
    <row r="565" spans="1:5" x14ac:dyDescent="0.55000000000000004">
      <c r="A565" s="4" t="s">
        <v>3865</v>
      </c>
      <c r="B565" s="4" t="s">
        <v>3892</v>
      </c>
      <c r="C565" s="4" t="s">
        <v>2153</v>
      </c>
      <c r="D565" s="4" t="s">
        <v>4209</v>
      </c>
      <c r="E565">
        <v>0.146341463414634</v>
      </c>
    </row>
    <row r="566" spans="1:5" x14ac:dyDescent="0.55000000000000004">
      <c r="A566" s="4" t="s">
        <v>3865</v>
      </c>
      <c r="B566" s="4" t="s">
        <v>3893</v>
      </c>
      <c r="C566" s="4" t="s">
        <v>2154</v>
      </c>
      <c r="D566" s="4" t="s">
        <v>3330</v>
      </c>
      <c r="E566">
        <v>0.22727272727272699</v>
      </c>
    </row>
    <row r="567" spans="1:5" x14ac:dyDescent="0.55000000000000004">
      <c r="A567" s="4" t="s">
        <v>3865</v>
      </c>
      <c r="B567" s="4" t="s">
        <v>3895</v>
      </c>
      <c r="C567" s="4" t="s">
        <v>2155</v>
      </c>
      <c r="D567" s="4" t="s">
        <v>4210</v>
      </c>
      <c r="E567">
        <v>0.107142857142857</v>
      </c>
    </row>
    <row r="568" spans="1:5" x14ac:dyDescent="0.55000000000000004">
      <c r="A568" s="4" t="s">
        <v>3866</v>
      </c>
      <c r="B568" s="4" t="s">
        <v>3867</v>
      </c>
      <c r="C568" s="4" t="s">
        <v>2156</v>
      </c>
      <c r="D568" s="4" t="s">
        <v>2659</v>
      </c>
      <c r="E568">
        <v>0.28947368421052599</v>
      </c>
    </row>
    <row r="569" spans="1:5" x14ac:dyDescent="0.55000000000000004">
      <c r="A569" s="4" t="s">
        <v>3866</v>
      </c>
      <c r="B569" s="4" t="s">
        <v>3868</v>
      </c>
      <c r="C569" s="4" t="s">
        <v>2157</v>
      </c>
      <c r="D569" s="4" t="s">
        <v>4211</v>
      </c>
      <c r="E569">
        <v>6.0606060606060601E-2</v>
      </c>
    </row>
    <row r="570" spans="1:5" x14ac:dyDescent="0.55000000000000004">
      <c r="A570" s="4" t="s">
        <v>3866</v>
      </c>
      <c r="B570" s="4" t="s">
        <v>1277</v>
      </c>
      <c r="C570" s="4" t="s">
        <v>2158</v>
      </c>
      <c r="D570" s="4" t="s">
        <v>4212</v>
      </c>
      <c r="E570">
        <v>9.0909090909090898E-2</v>
      </c>
    </row>
    <row r="571" spans="1:5" x14ac:dyDescent="0.55000000000000004">
      <c r="A571" s="4" t="s">
        <v>3866</v>
      </c>
      <c r="B571" s="4" t="s">
        <v>3869</v>
      </c>
      <c r="C571" s="4" t="s">
        <v>2159</v>
      </c>
      <c r="D571" s="4" t="s">
        <v>3487</v>
      </c>
      <c r="E571">
        <v>0.32</v>
      </c>
    </row>
    <row r="572" spans="1:5" x14ac:dyDescent="0.55000000000000004">
      <c r="A572" s="4" t="s">
        <v>3866</v>
      </c>
      <c r="B572" s="4" t="s">
        <v>3870</v>
      </c>
      <c r="C572" s="4" t="s">
        <v>2160</v>
      </c>
      <c r="D572" s="4" t="s">
        <v>2707</v>
      </c>
      <c r="E572">
        <v>0.45714285714285702</v>
      </c>
    </row>
    <row r="573" spans="1:5" x14ac:dyDescent="0.55000000000000004">
      <c r="A573" s="4" t="s">
        <v>3866</v>
      </c>
      <c r="B573" s="4" t="s">
        <v>3894</v>
      </c>
      <c r="C573" s="4" t="s">
        <v>2161</v>
      </c>
      <c r="D573" s="4" t="s">
        <v>3489</v>
      </c>
      <c r="E573">
        <v>0.30434782608695599</v>
      </c>
    </row>
    <row r="574" spans="1:5" x14ac:dyDescent="0.55000000000000004">
      <c r="A574" s="4" t="s">
        <v>3866</v>
      </c>
      <c r="B574" s="4" t="s">
        <v>3871</v>
      </c>
      <c r="C574" s="4" t="s">
        <v>2162</v>
      </c>
      <c r="D574" s="4" t="s">
        <v>4213</v>
      </c>
      <c r="E574">
        <v>0.16666666666666599</v>
      </c>
    </row>
    <row r="575" spans="1:5" x14ac:dyDescent="0.55000000000000004">
      <c r="A575" s="4" t="s">
        <v>3866</v>
      </c>
      <c r="B575" s="4" t="s">
        <v>3872</v>
      </c>
      <c r="C575" s="4" t="s">
        <v>2163</v>
      </c>
      <c r="D575" s="4" t="s">
        <v>4214</v>
      </c>
      <c r="E575">
        <v>3.125E-2</v>
      </c>
    </row>
    <row r="576" spans="1:5" x14ac:dyDescent="0.55000000000000004">
      <c r="A576" s="4" t="s">
        <v>3866</v>
      </c>
      <c r="B576" s="4" t="s">
        <v>3873</v>
      </c>
      <c r="C576" s="4" t="s">
        <v>2164</v>
      </c>
      <c r="D576" s="4" t="s">
        <v>4215</v>
      </c>
      <c r="E576">
        <v>6.25E-2</v>
      </c>
    </row>
    <row r="577" spans="1:5" x14ac:dyDescent="0.55000000000000004">
      <c r="A577" s="4" t="s">
        <v>3866</v>
      </c>
      <c r="B577" s="4" t="s">
        <v>3874</v>
      </c>
      <c r="C577" s="4" t="s">
        <v>2165</v>
      </c>
      <c r="D577" s="4" t="s">
        <v>2806</v>
      </c>
      <c r="E577">
        <v>0.29032258064516098</v>
      </c>
    </row>
    <row r="578" spans="1:5" x14ac:dyDescent="0.55000000000000004">
      <c r="A578" s="4" t="s">
        <v>3866</v>
      </c>
      <c r="B578" s="4" t="s">
        <v>3875</v>
      </c>
      <c r="C578" s="4" t="s">
        <v>2166</v>
      </c>
      <c r="D578" s="4" t="s">
        <v>3490</v>
      </c>
      <c r="E578">
        <v>0.13793103448275801</v>
      </c>
    </row>
    <row r="579" spans="1:5" x14ac:dyDescent="0.55000000000000004">
      <c r="A579" s="4" t="s">
        <v>3866</v>
      </c>
      <c r="B579" s="4" t="s">
        <v>3876</v>
      </c>
      <c r="C579" s="4" t="s">
        <v>2167</v>
      </c>
      <c r="D579" s="4" t="s">
        <v>4216</v>
      </c>
      <c r="E579">
        <v>3.5087719298245598E-2</v>
      </c>
    </row>
    <row r="580" spans="1:5" x14ac:dyDescent="0.55000000000000004">
      <c r="A580" s="4" t="s">
        <v>3866</v>
      </c>
      <c r="B580" s="4" t="s">
        <v>3877</v>
      </c>
      <c r="C580" s="4" t="s">
        <v>2168</v>
      </c>
      <c r="D580" s="4" t="s">
        <v>2854</v>
      </c>
      <c r="E580">
        <v>0.209302325581395</v>
      </c>
    </row>
    <row r="581" spans="1:5" x14ac:dyDescent="0.55000000000000004">
      <c r="A581" s="4" t="s">
        <v>3866</v>
      </c>
      <c r="B581" s="4" t="s">
        <v>3878</v>
      </c>
      <c r="C581" s="4" t="s">
        <v>2169</v>
      </c>
      <c r="D581" s="4" t="s">
        <v>4217</v>
      </c>
      <c r="E581">
        <v>0.11363636363636299</v>
      </c>
    </row>
    <row r="582" spans="1:5" x14ac:dyDescent="0.55000000000000004">
      <c r="A582" s="4" t="s">
        <v>3866</v>
      </c>
      <c r="B582" s="4" t="s">
        <v>3879</v>
      </c>
      <c r="C582" s="4" t="s">
        <v>2170</v>
      </c>
      <c r="D582" s="4" t="s">
        <v>4218</v>
      </c>
      <c r="E582">
        <v>3.9215686274509803E-2</v>
      </c>
    </row>
    <row r="583" spans="1:5" x14ac:dyDescent="0.55000000000000004">
      <c r="A583" s="4" t="s">
        <v>3866</v>
      </c>
      <c r="B583" s="4" t="s">
        <v>3880</v>
      </c>
      <c r="C583" s="4" t="s">
        <v>2171</v>
      </c>
      <c r="D583" s="4" t="s">
        <v>4219</v>
      </c>
      <c r="E583">
        <v>8.1967213114753995E-2</v>
      </c>
    </row>
    <row r="584" spans="1:5" x14ac:dyDescent="0.55000000000000004">
      <c r="A584" s="4" t="s">
        <v>3866</v>
      </c>
      <c r="B584" s="4" t="s">
        <v>3881</v>
      </c>
      <c r="C584" s="4" t="s">
        <v>2172</v>
      </c>
      <c r="D584" s="4" t="s">
        <v>4220</v>
      </c>
      <c r="E584">
        <v>0.15909090909090901</v>
      </c>
    </row>
    <row r="585" spans="1:5" x14ac:dyDescent="0.55000000000000004">
      <c r="A585" s="4" t="s">
        <v>3866</v>
      </c>
      <c r="B585" s="4" t="s">
        <v>3882</v>
      </c>
      <c r="C585" s="4" t="s">
        <v>2173</v>
      </c>
      <c r="D585" s="4" t="s">
        <v>4221</v>
      </c>
      <c r="E585">
        <v>7.4999999999999997E-2</v>
      </c>
    </row>
    <row r="586" spans="1:5" x14ac:dyDescent="0.55000000000000004">
      <c r="A586" s="4" t="s">
        <v>3866</v>
      </c>
      <c r="B586" s="4" t="s">
        <v>3883</v>
      </c>
      <c r="C586" s="4" t="s">
        <v>2174</v>
      </c>
      <c r="D586" s="4" t="s">
        <v>4222</v>
      </c>
      <c r="E586">
        <v>6.0606060606060601E-2</v>
      </c>
    </row>
    <row r="587" spans="1:5" x14ac:dyDescent="0.55000000000000004">
      <c r="A587" s="4" t="s">
        <v>3866</v>
      </c>
      <c r="B587" s="4" t="s">
        <v>1279</v>
      </c>
      <c r="C587" s="4" t="s">
        <v>2175</v>
      </c>
      <c r="D587" s="4" t="s">
        <v>4223</v>
      </c>
      <c r="E587">
        <v>5.7142857142857099E-2</v>
      </c>
    </row>
    <row r="588" spans="1:5" x14ac:dyDescent="0.55000000000000004">
      <c r="A588" s="4" t="s">
        <v>3866</v>
      </c>
      <c r="B588" s="4" t="s">
        <v>3884</v>
      </c>
      <c r="C588" s="4" t="s">
        <v>2176</v>
      </c>
      <c r="D588" s="4" t="s">
        <v>4224</v>
      </c>
      <c r="E588">
        <v>0.1</v>
      </c>
    </row>
    <row r="589" spans="1:5" x14ac:dyDescent="0.55000000000000004">
      <c r="A589" s="4" t="s">
        <v>3866</v>
      </c>
      <c r="B589" s="4" t="s">
        <v>3885</v>
      </c>
      <c r="C589" s="4" t="s">
        <v>2177</v>
      </c>
      <c r="D589" s="4" t="s">
        <v>3070</v>
      </c>
      <c r="E589">
        <v>0.26829268292682901</v>
      </c>
    </row>
    <row r="590" spans="1:5" x14ac:dyDescent="0.55000000000000004">
      <c r="A590" s="4" t="s">
        <v>3866</v>
      </c>
      <c r="B590" s="4" t="s">
        <v>1278</v>
      </c>
      <c r="C590" s="4" t="s">
        <v>2178</v>
      </c>
      <c r="D590" s="4" t="s">
        <v>4225</v>
      </c>
      <c r="E590">
        <v>0.133333333333333</v>
      </c>
    </row>
    <row r="591" spans="1:5" x14ac:dyDescent="0.55000000000000004">
      <c r="A591" s="4" t="s">
        <v>3866</v>
      </c>
      <c r="B591" s="4" t="s">
        <v>3886</v>
      </c>
      <c r="C591" s="4" t="s">
        <v>2179</v>
      </c>
      <c r="D591" s="4" t="s">
        <v>3136</v>
      </c>
      <c r="E591">
        <v>0.30303030303030298</v>
      </c>
    </row>
    <row r="592" spans="1:5" x14ac:dyDescent="0.55000000000000004">
      <c r="A592" s="4" t="s">
        <v>3866</v>
      </c>
      <c r="B592" s="4" t="s">
        <v>3887</v>
      </c>
      <c r="C592" s="4" t="s">
        <v>2180</v>
      </c>
      <c r="D592" s="4" t="s">
        <v>4226</v>
      </c>
      <c r="E592">
        <v>0.17391304347826</v>
      </c>
    </row>
    <row r="593" spans="1:5" x14ac:dyDescent="0.55000000000000004">
      <c r="A593" s="4" t="s">
        <v>3866</v>
      </c>
      <c r="B593" s="4" t="s">
        <v>1280</v>
      </c>
      <c r="C593" s="4" t="s">
        <v>2181</v>
      </c>
      <c r="D593" s="4" t="s">
        <v>4227</v>
      </c>
      <c r="E593">
        <v>4.1666666666666602E-2</v>
      </c>
    </row>
    <row r="594" spans="1:5" x14ac:dyDescent="0.55000000000000004">
      <c r="A594" s="4" t="s">
        <v>3866</v>
      </c>
      <c r="B594" s="4" t="s">
        <v>3888</v>
      </c>
      <c r="C594" s="4" t="s">
        <v>4228</v>
      </c>
      <c r="D594" s="4" t="s">
        <v>1717</v>
      </c>
      <c r="E594">
        <v>0.11111111111111099</v>
      </c>
    </row>
    <row r="595" spans="1:5" x14ac:dyDescent="0.55000000000000004">
      <c r="A595" s="4" t="s">
        <v>3866</v>
      </c>
      <c r="B595" s="4" t="s">
        <v>3889</v>
      </c>
      <c r="C595" s="4" t="s">
        <v>2182</v>
      </c>
      <c r="D595" s="4" t="s">
        <v>3491</v>
      </c>
      <c r="E595">
        <v>0.138461538461538</v>
      </c>
    </row>
    <row r="596" spans="1:5" x14ac:dyDescent="0.55000000000000004">
      <c r="A596" s="4" t="s">
        <v>3866</v>
      </c>
      <c r="B596" s="4" t="s">
        <v>3890</v>
      </c>
      <c r="C596" s="4" t="s">
        <v>2183</v>
      </c>
      <c r="D596" s="4" t="s">
        <v>4229</v>
      </c>
      <c r="E596">
        <v>0.14285714285714199</v>
      </c>
    </row>
    <row r="597" spans="1:5" x14ac:dyDescent="0.55000000000000004">
      <c r="A597" s="4" t="s">
        <v>3866</v>
      </c>
      <c r="B597" s="4" t="s">
        <v>3891</v>
      </c>
      <c r="C597" s="4" t="s">
        <v>2184</v>
      </c>
      <c r="D597" s="4" t="s">
        <v>4230</v>
      </c>
      <c r="E597">
        <v>2.7027027027027001E-2</v>
      </c>
    </row>
    <row r="598" spans="1:5" x14ac:dyDescent="0.55000000000000004">
      <c r="A598" s="4" t="s">
        <v>3866</v>
      </c>
      <c r="B598" s="4" t="s">
        <v>3892</v>
      </c>
      <c r="C598" s="4" t="s">
        <v>2185</v>
      </c>
      <c r="D598" s="4" t="s">
        <v>4231</v>
      </c>
      <c r="E598">
        <v>0.125</v>
      </c>
    </row>
    <row r="599" spans="1:5" x14ac:dyDescent="0.55000000000000004">
      <c r="A599" s="4" t="s">
        <v>3866</v>
      </c>
      <c r="B599" s="4" t="s">
        <v>3893</v>
      </c>
      <c r="C599" s="4" t="s">
        <v>2186</v>
      </c>
      <c r="D599" s="4" t="s">
        <v>4232</v>
      </c>
      <c r="E599">
        <v>0</v>
      </c>
    </row>
    <row r="600" spans="1:5" x14ac:dyDescent="0.55000000000000004">
      <c r="A600" s="4" t="s">
        <v>3866</v>
      </c>
      <c r="B600" s="4" t="s">
        <v>3895</v>
      </c>
      <c r="C600" s="4" t="s">
        <v>2187</v>
      </c>
      <c r="D600" s="4" t="s">
        <v>3337</v>
      </c>
      <c r="E600">
        <v>0.31818181818181801</v>
      </c>
    </row>
    <row r="601" spans="1:5" x14ac:dyDescent="0.55000000000000004">
      <c r="A601" s="4" t="s">
        <v>3867</v>
      </c>
      <c r="B601" s="4" t="s">
        <v>3868</v>
      </c>
      <c r="C601" s="4" t="s">
        <v>2188</v>
      </c>
      <c r="D601" s="4" t="s">
        <v>3497</v>
      </c>
      <c r="E601">
        <v>0.15</v>
      </c>
    </row>
    <row r="602" spans="1:5" x14ac:dyDescent="0.55000000000000004">
      <c r="A602" s="4" t="s">
        <v>3867</v>
      </c>
      <c r="B602" s="4" t="s">
        <v>1277</v>
      </c>
      <c r="C602" s="4" t="s">
        <v>2189</v>
      </c>
      <c r="D602" s="4" t="s">
        <v>4233</v>
      </c>
      <c r="E602">
        <v>0.22916666666666599</v>
      </c>
    </row>
    <row r="603" spans="1:5" x14ac:dyDescent="0.55000000000000004">
      <c r="A603" s="4" t="s">
        <v>3867</v>
      </c>
      <c r="B603" s="4" t="s">
        <v>3869</v>
      </c>
      <c r="C603" s="4" t="s">
        <v>2190</v>
      </c>
      <c r="D603" s="4" t="s">
        <v>4234</v>
      </c>
      <c r="E603">
        <v>0.157894736842105</v>
      </c>
    </row>
    <row r="604" spans="1:5" x14ac:dyDescent="0.55000000000000004">
      <c r="A604" s="4" t="s">
        <v>3867</v>
      </c>
      <c r="B604" s="4" t="s">
        <v>3870</v>
      </c>
      <c r="C604" s="4" t="s">
        <v>2191</v>
      </c>
      <c r="D604" s="4" t="s">
        <v>2708</v>
      </c>
      <c r="E604">
        <v>0.37777777777777699</v>
      </c>
    </row>
    <row r="605" spans="1:5" x14ac:dyDescent="0.55000000000000004">
      <c r="A605" s="4" t="s">
        <v>3867</v>
      </c>
      <c r="B605" s="4" t="s">
        <v>3894</v>
      </c>
      <c r="C605" s="4" t="s">
        <v>2192</v>
      </c>
      <c r="D605" s="4" t="s">
        <v>2722</v>
      </c>
      <c r="E605">
        <v>0.28125</v>
      </c>
    </row>
    <row r="606" spans="1:5" x14ac:dyDescent="0.55000000000000004">
      <c r="A606" s="4" t="s">
        <v>3867</v>
      </c>
      <c r="B606" s="4" t="s">
        <v>3871</v>
      </c>
      <c r="C606" s="4" t="s">
        <v>2193</v>
      </c>
      <c r="D606" s="4" t="s">
        <v>2739</v>
      </c>
      <c r="E606">
        <v>0.34</v>
      </c>
    </row>
    <row r="607" spans="1:5" x14ac:dyDescent="0.55000000000000004">
      <c r="A607" s="4" t="s">
        <v>3867</v>
      </c>
      <c r="B607" s="4" t="s">
        <v>3872</v>
      </c>
      <c r="C607" s="4" t="s">
        <v>2194</v>
      </c>
      <c r="D607" s="4" t="s">
        <v>4235</v>
      </c>
      <c r="E607">
        <v>0.18461538461538399</v>
      </c>
    </row>
    <row r="608" spans="1:5" x14ac:dyDescent="0.55000000000000004">
      <c r="A608" s="4" t="s">
        <v>3867</v>
      </c>
      <c r="B608" s="4" t="s">
        <v>3873</v>
      </c>
      <c r="C608" s="4" t="s">
        <v>2195</v>
      </c>
      <c r="D608" s="4" t="s">
        <v>4236</v>
      </c>
      <c r="E608">
        <v>0.21568627450980299</v>
      </c>
    </row>
    <row r="609" spans="1:5" x14ac:dyDescent="0.55000000000000004">
      <c r="A609" s="4" t="s">
        <v>3867</v>
      </c>
      <c r="B609" s="4" t="s">
        <v>3874</v>
      </c>
      <c r="C609" s="4" t="s">
        <v>2196</v>
      </c>
      <c r="D609" s="4" t="s">
        <v>2807</v>
      </c>
      <c r="E609">
        <v>0.30769230769230699</v>
      </c>
    </row>
    <row r="610" spans="1:5" x14ac:dyDescent="0.55000000000000004">
      <c r="A610" s="4" t="s">
        <v>3867</v>
      </c>
      <c r="B610" s="4" t="s">
        <v>3875</v>
      </c>
      <c r="C610" s="4" t="s">
        <v>2197</v>
      </c>
      <c r="D610" s="4" t="s">
        <v>4237</v>
      </c>
      <c r="E610">
        <v>0.1</v>
      </c>
    </row>
    <row r="611" spans="1:5" x14ac:dyDescent="0.55000000000000004">
      <c r="A611" s="4" t="s">
        <v>3867</v>
      </c>
      <c r="B611" s="4" t="s">
        <v>3876</v>
      </c>
      <c r="C611" s="4" t="s">
        <v>2198</v>
      </c>
      <c r="D611" s="4" t="s">
        <v>3499</v>
      </c>
      <c r="E611">
        <v>0.22807017543859601</v>
      </c>
    </row>
    <row r="612" spans="1:5" x14ac:dyDescent="0.55000000000000004">
      <c r="A612" s="4" t="s">
        <v>3867</v>
      </c>
      <c r="B612" s="4" t="s">
        <v>3877</v>
      </c>
      <c r="C612" s="4" t="s">
        <v>2199</v>
      </c>
      <c r="D612" s="4" t="s">
        <v>2855</v>
      </c>
      <c r="E612">
        <v>0.36956521739130399</v>
      </c>
    </row>
    <row r="613" spans="1:5" x14ac:dyDescent="0.55000000000000004">
      <c r="A613" s="4" t="s">
        <v>3867</v>
      </c>
      <c r="B613" s="4" t="s">
        <v>3878</v>
      </c>
      <c r="C613" s="4" t="s">
        <v>2200</v>
      </c>
      <c r="D613" s="4" t="s">
        <v>4238</v>
      </c>
      <c r="E613">
        <v>0.27659574468085102</v>
      </c>
    </row>
    <row r="614" spans="1:5" x14ac:dyDescent="0.55000000000000004">
      <c r="A614" s="4" t="s">
        <v>3867</v>
      </c>
      <c r="B614" s="4" t="s">
        <v>3879</v>
      </c>
      <c r="C614" s="4" t="s">
        <v>2201</v>
      </c>
      <c r="D614" s="4" t="s">
        <v>4239</v>
      </c>
      <c r="E614">
        <v>0.20754716981131999</v>
      </c>
    </row>
    <row r="615" spans="1:5" x14ac:dyDescent="0.55000000000000004">
      <c r="A615" s="4" t="s">
        <v>3867</v>
      </c>
      <c r="B615" s="4" t="s">
        <v>3880</v>
      </c>
      <c r="C615" s="4" t="s">
        <v>2202</v>
      </c>
      <c r="D615" s="4" t="s">
        <v>3500</v>
      </c>
      <c r="E615">
        <v>0.18461538461538399</v>
      </c>
    </row>
    <row r="616" spans="1:5" x14ac:dyDescent="0.55000000000000004">
      <c r="A616" s="4" t="s">
        <v>3867</v>
      </c>
      <c r="B616" s="4" t="s">
        <v>3881</v>
      </c>
      <c r="C616" s="4" t="s">
        <v>2203</v>
      </c>
      <c r="D616" s="4" t="s">
        <v>4240</v>
      </c>
      <c r="E616">
        <v>0.29166666666666602</v>
      </c>
    </row>
    <row r="617" spans="1:5" x14ac:dyDescent="0.55000000000000004">
      <c r="A617" s="4" t="s">
        <v>3867</v>
      </c>
      <c r="B617" s="4" t="s">
        <v>3882</v>
      </c>
      <c r="C617" s="4" t="s">
        <v>2204</v>
      </c>
      <c r="D617" s="4" t="s">
        <v>4241</v>
      </c>
      <c r="E617">
        <v>0.2</v>
      </c>
    </row>
    <row r="618" spans="1:5" x14ac:dyDescent="0.55000000000000004">
      <c r="A618" s="4" t="s">
        <v>3867</v>
      </c>
      <c r="B618" s="4" t="s">
        <v>3883</v>
      </c>
      <c r="C618" s="4" t="s">
        <v>2205</v>
      </c>
      <c r="D618" s="4" t="s">
        <v>4242</v>
      </c>
      <c r="E618">
        <v>0.12195121951219499</v>
      </c>
    </row>
    <row r="619" spans="1:5" x14ac:dyDescent="0.55000000000000004">
      <c r="A619" s="4" t="s">
        <v>3867</v>
      </c>
      <c r="B619" s="4" t="s">
        <v>1279</v>
      </c>
      <c r="C619" s="4" t="s">
        <v>2206</v>
      </c>
      <c r="D619" s="4" t="s">
        <v>4243</v>
      </c>
      <c r="E619">
        <v>0.17073170731707299</v>
      </c>
    </row>
    <row r="620" spans="1:5" x14ac:dyDescent="0.55000000000000004">
      <c r="A620" s="4" t="s">
        <v>3867</v>
      </c>
      <c r="B620" s="4" t="s">
        <v>3884</v>
      </c>
      <c r="C620" s="4" t="s">
        <v>2207</v>
      </c>
      <c r="D620" s="4" t="s">
        <v>4244</v>
      </c>
      <c r="E620">
        <v>0.269230769230769</v>
      </c>
    </row>
    <row r="621" spans="1:5" x14ac:dyDescent="0.55000000000000004">
      <c r="A621" s="4" t="s">
        <v>3867</v>
      </c>
      <c r="B621" s="4" t="s">
        <v>3885</v>
      </c>
      <c r="C621" s="4" t="s">
        <v>2208</v>
      </c>
      <c r="D621" s="4" t="s">
        <v>3071</v>
      </c>
      <c r="E621">
        <v>0.26</v>
      </c>
    </row>
    <row r="622" spans="1:5" x14ac:dyDescent="0.55000000000000004">
      <c r="A622" s="4" t="s">
        <v>3867</v>
      </c>
      <c r="B622" s="4" t="s">
        <v>1278</v>
      </c>
      <c r="C622" s="4" t="s">
        <v>2209</v>
      </c>
      <c r="D622" s="4" t="s">
        <v>3099</v>
      </c>
      <c r="E622">
        <v>0.27419354838709598</v>
      </c>
    </row>
    <row r="623" spans="1:5" x14ac:dyDescent="0.55000000000000004">
      <c r="A623" s="4" t="s">
        <v>3867</v>
      </c>
      <c r="B623" s="4" t="s">
        <v>3886</v>
      </c>
      <c r="C623" s="4" t="s">
        <v>2210</v>
      </c>
      <c r="D623" s="4" t="s">
        <v>3137</v>
      </c>
      <c r="E623">
        <v>0.31707317073170699</v>
      </c>
    </row>
    <row r="624" spans="1:5" x14ac:dyDescent="0.55000000000000004">
      <c r="A624" s="4" t="s">
        <v>3867</v>
      </c>
      <c r="B624" s="4" t="s">
        <v>3887</v>
      </c>
      <c r="C624" s="4" t="s">
        <v>2211</v>
      </c>
      <c r="D624" s="4" t="s">
        <v>4245</v>
      </c>
      <c r="E624">
        <v>0.15151515151515099</v>
      </c>
    </row>
    <row r="625" spans="1:5" x14ac:dyDescent="0.55000000000000004">
      <c r="A625" s="4" t="s">
        <v>3867</v>
      </c>
      <c r="B625" s="4" t="s">
        <v>1280</v>
      </c>
      <c r="C625" s="4" t="s">
        <v>2212</v>
      </c>
      <c r="D625" s="4" t="s">
        <v>4246</v>
      </c>
      <c r="E625">
        <v>0.19607843137254899</v>
      </c>
    </row>
    <row r="626" spans="1:5" x14ac:dyDescent="0.55000000000000004">
      <c r="A626" s="4" t="s">
        <v>3867</v>
      </c>
      <c r="B626" s="4" t="s">
        <v>3888</v>
      </c>
      <c r="C626" s="4" t="s">
        <v>2662</v>
      </c>
      <c r="D626" s="4" t="s">
        <v>1718</v>
      </c>
      <c r="E626">
        <v>0.22727272727272699</v>
      </c>
    </row>
    <row r="627" spans="1:5" x14ac:dyDescent="0.55000000000000004">
      <c r="A627" s="4" t="s">
        <v>3867</v>
      </c>
      <c r="B627" s="4" t="s">
        <v>3889</v>
      </c>
      <c r="C627" s="4" t="s">
        <v>2213</v>
      </c>
      <c r="D627" s="4" t="s">
        <v>3227</v>
      </c>
      <c r="E627">
        <v>0.30769230769230699</v>
      </c>
    </row>
    <row r="628" spans="1:5" x14ac:dyDescent="0.55000000000000004">
      <c r="A628" s="4" t="s">
        <v>3867</v>
      </c>
      <c r="B628" s="4" t="s">
        <v>3890</v>
      </c>
      <c r="C628" s="4" t="s">
        <v>2214</v>
      </c>
      <c r="D628" s="4" t="s">
        <v>3269</v>
      </c>
      <c r="E628">
        <v>0.27500000000000002</v>
      </c>
    </row>
    <row r="629" spans="1:5" x14ac:dyDescent="0.55000000000000004">
      <c r="A629" s="4" t="s">
        <v>3867</v>
      </c>
      <c r="B629" s="4" t="s">
        <v>3891</v>
      </c>
      <c r="C629" s="4" t="s">
        <v>2215</v>
      </c>
      <c r="D629" s="4" t="s">
        <v>4247</v>
      </c>
      <c r="E629">
        <v>0.13953488372093001</v>
      </c>
    </row>
    <row r="630" spans="1:5" x14ac:dyDescent="0.55000000000000004">
      <c r="A630" s="4" t="s">
        <v>3867</v>
      </c>
      <c r="B630" s="4" t="s">
        <v>3892</v>
      </c>
      <c r="C630" s="4" t="s">
        <v>2216</v>
      </c>
      <c r="D630" s="4" t="s">
        <v>3311</v>
      </c>
      <c r="E630">
        <v>0.33333333333333298</v>
      </c>
    </row>
    <row r="631" spans="1:5" x14ac:dyDescent="0.55000000000000004">
      <c r="A631" s="4" t="s">
        <v>3867</v>
      </c>
      <c r="B631" s="4" t="s">
        <v>3893</v>
      </c>
      <c r="C631" s="4" t="s">
        <v>2217</v>
      </c>
      <c r="D631" s="4" t="s">
        <v>4248</v>
      </c>
      <c r="E631">
        <v>5.8823529411764698E-2</v>
      </c>
    </row>
    <row r="632" spans="1:5" x14ac:dyDescent="0.55000000000000004">
      <c r="A632" s="4" t="s">
        <v>3867</v>
      </c>
      <c r="B632" s="4" t="s">
        <v>3895</v>
      </c>
      <c r="C632" s="4" t="s">
        <v>2218</v>
      </c>
      <c r="D632" s="4" t="s">
        <v>4249</v>
      </c>
      <c r="E632">
        <v>0.17647058823529399</v>
      </c>
    </row>
    <row r="633" spans="1:5" x14ac:dyDescent="0.55000000000000004">
      <c r="A633" s="4" t="s">
        <v>3868</v>
      </c>
      <c r="B633" s="4" t="s">
        <v>1277</v>
      </c>
      <c r="C633" s="4" t="s">
        <v>1454</v>
      </c>
      <c r="D633" s="4" t="s">
        <v>4250</v>
      </c>
      <c r="E633">
        <v>0.15384615384615299</v>
      </c>
    </row>
    <row r="634" spans="1:5" x14ac:dyDescent="0.55000000000000004">
      <c r="A634" s="4" t="s">
        <v>3868</v>
      </c>
      <c r="B634" s="4" t="s">
        <v>3869</v>
      </c>
      <c r="C634" s="4" t="s">
        <v>2219</v>
      </c>
      <c r="D634" s="4" t="s">
        <v>4251</v>
      </c>
      <c r="E634">
        <v>3.4482758620689599E-2</v>
      </c>
    </row>
    <row r="635" spans="1:5" x14ac:dyDescent="0.55000000000000004">
      <c r="A635" s="4" t="s">
        <v>3868</v>
      </c>
      <c r="B635" s="4" t="s">
        <v>3870</v>
      </c>
      <c r="C635" s="4" t="s">
        <v>2220</v>
      </c>
      <c r="D635" s="4" t="s">
        <v>2709</v>
      </c>
      <c r="E635">
        <v>0.116279069767441</v>
      </c>
    </row>
    <row r="636" spans="1:5" x14ac:dyDescent="0.55000000000000004">
      <c r="A636" s="4" t="s">
        <v>3868</v>
      </c>
      <c r="B636" s="4" t="s">
        <v>3894</v>
      </c>
      <c r="C636" s="4" t="s">
        <v>2221</v>
      </c>
      <c r="D636" s="4" t="s">
        <v>4252</v>
      </c>
      <c r="E636">
        <v>0</v>
      </c>
    </row>
    <row r="637" spans="1:5" x14ac:dyDescent="0.55000000000000004">
      <c r="A637" s="4" t="s">
        <v>3868</v>
      </c>
      <c r="B637" s="4" t="s">
        <v>3871</v>
      </c>
      <c r="C637" s="4" t="s">
        <v>1455</v>
      </c>
      <c r="D637" s="4" t="s">
        <v>2740</v>
      </c>
      <c r="E637">
        <v>0.204545454545454</v>
      </c>
    </row>
    <row r="638" spans="1:5" x14ac:dyDescent="0.55000000000000004">
      <c r="A638" s="4" t="s">
        <v>3868</v>
      </c>
      <c r="B638" s="4" t="s">
        <v>3872</v>
      </c>
      <c r="C638" s="4" t="s">
        <v>2222</v>
      </c>
      <c r="D638" s="4" t="s">
        <v>2761</v>
      </c>
      <c r="E638">
        <v>0.21153846153846101</v>
      </c>
    </row>
    <row r="639" spans="1:5" x14ac:dyDescent="0.55000000000000004">
      <c r="A639" s="4" t="s">
        <v>3868</v>
      </c>
      <c r="B639" s="4" t="s">
        <v>3873</v>
      </c>
      <c r="C639" s="4" t="s">
        <v>1456</v>
      </c>
      <c r="D639" s="4" t="s">
        <v>3506</v>
      </c>
      <c r="E639">
        <v>9.0909090909090898E-2</v>
      </c>
    </row>
    <row r="640" spans="1:5" x14ac:dyDescent="0.55000000000000004">
      <c r="A640" s="4" t="s">
        <v>3868</v>
      </c>
      <c r="B640" s="4" t="s">
        <v>3874</v>
      </c>
      <c r="C640" s="4" t="s">
        <v>2223</v>
      </c>
      <c r="D640" s="4" t="s">
        <v>4253</v>
      </c>
      <c r="E640">
        <v>8.8235294117646995E-2</v>
      </c>
    </row>
    <row r="641" spans="1:5" x14ac:dyDescent="0.55000000000000004">
      <c r="A641" s="4" t="s">
        <v>3868</v>
      </c>
      <c r="B641" s="4" t="s">
        <v>3875</v>
      </c>
      <c r="C641" s="4" t="s">
        <v>1457</v>
      </c>
      <c r="D641" s="4" t="s">
        <v>4254</v>
      </c>
      <c r="E641">
        <v>3.4482758620689599E-2</v>
      </c>
    </row>
    <row r="642" spans="1:5" x14ac:dyDescent="0.55000000000000004">
      <c r="A642" s="4" t="s">
        <v>3868</v>
      </c>
      <c r="B642" s="4" t="s">
        <v>3876</v>
      </c>
      <c r="C642" s="4" t="s">
        <v>1458</v>
      </c>
      <c r="D642" s="4" t="s">
        <v>2834</v>
      </c>
      <c r="E642">
        <v>0.16666666666666599</v>
      </c>
    </row>
    <row r="643" spans="1:5" x14ac:dyDescent="0.55000000000000004">
      <c r="A643" s="4" t="s">
        <v>3868</v>
      </c>
      <c r="B643" s="4" t="s">
        <v>3877</v>
      </c>
      <c r="C643" s="4" t="s">
        <v>1459</v>
      </c>
      <c r="D643" s="4" t="s">
        <v>2856</v>
      </c>
      <c r="E643">
        <v>8.8888888888888795E-2</v>
      </c>
    </row>
    <row r="644" spans="1:5" x14ac:dyDescent="0.55000000000000004">
      <c r="A644" s="4" t="s">
        <v>3868</v>
      </c>
      <c r="B644" s="4" t="s">
        <v>3878</v>
      </c>
      <c r="C644" s="4" t="s">
        <v>2224</v>
      </c>
      <c r="D644" s="4" t="s">
        <v>4255</v>
      </c>
      <c r="E644">
        <v>6.9767441860465101E-2</v>
      </c>
    </row>
    <row r="645" spans="1:5" x14ac:dyDescent="0.55000000000000004">
      <c r="A645" s="4" t="s">
        <v>3868</v>
      </c>
      <c r="B645" s="4" t="s">
        <v>3879</v>
      </c>
      <c r="C645" s="4" t="s">
        <v>1460</v>
      </c>
      <c r="D645" s="4" t="s">
        <v>4256</v>
      </c>
      <c r="E645">
        <v>0.13636363636363599</v>
      </c>
    </row>
    <row r="646" spans="1:5" x14ac:dyDescent="0.55000000000000004">
      <c r="A646" s="4" t="s">
        <v>3868</v>
      </c>
      <c r="B646" s="4" t="s">
        <v>3880</v>
      </c>
      <c r="C646" s="4" t="s">
        <v>1461</v>
      </c>
      <c r="D646" s="4" t="s">
        <v>4257</v>
      </c>
      <c r="E646">
        <v>0.105263157894736</v>
      </c>
    </row>
    <row r="647" spans="1:5" x14ac:dyDescent="0.55000000000000004">
      <c r="A647" s="4" t="s">
        <v>3868</v>
      </c>
      <c r="B647" s="4" t="s">
        <v>3881</v>
      </c>
      <c r="C647" s="4" t="s">
        <v>1462</v>
      </c>
      <c r="D647" s="4" t="s">
        <v>4258</v>
      </c>
      <c r="E647">
        <v>0.14285714285714199</v>
      </c>
    </row>
    <row r="648" spans="1:5" x14ac:dyDescent="0.55000000000000004">
      <c r="A648" s="4" t="s">
        <v>3868</v>
      </c>
      <c r="B648" s="4" t="s">
        <v>3882</v>
      </c>
      <c r="C648" s="4" t="s">
        <v>1463</v>
      </c>
      <c r="D648" s="4" t="s">
        <v>4259</v>
      </c>
      <c r="E648">
        <v>0.14285714285714199</v>
      </c>
    </row>
    <row r="649" spans="1:5" x14ac:dyDescent="0.55000000000000004">
      <c r="A649" s="4" t="s">
        <v>3868</v>
      </c>
      <c r="B649" s="4" t="s">
        <v>3883</v>
      </c>
      <c r="C649" s="4" t="s">
        <v>2225</v>
      </c>
      <c r="D649" s="4" t="s">
        <v>4260</v>
      </c>
      <c r="E649">
        <v>0.18518518518518501</v>
      </c>
    </row>
    <row r="650" spans="1:5" x14ac:dyDescent="0.55000000000000004">
      <c r="A650" s="4" t="s">
        <v>3868</v>
      </c>
      <c r="B650" s="4" t="s">
        <v>1279</v>
      </c>
      <c r="C650" s="4" t="s">
        <v>1464</v>
      </c>
      <c r="D650" s="4" t="s">
        <v>4261</v>
      </c>
      <c r="E650">
        <v>0.17241379310344801</v>
      </c>
    </row>
    <row r="651" spans="1:5" x14ac:dyDescent="0.55000000000000004">
      <c r="A651" s="4" t="s">
        <v>3868</v>
      </c>
      <c r="B651" s="4" t="s">
        <v>3884</v>
      </c>
      <c r="C651" s="4" t="s">
        <v>1465</v>
      </c>
      <c r="D651" s="4" t="s">
        <v>4262</v>
      </c>
      <c r="E651">
        <v>0.155555555555555</v>
      </c>
    </row>
    <row r="652" spans="1:5" x14ac:dyDescent="0.55000000000000004">
      <c r="A652" s="4" t="s">
        <v>3868</v>
      </c>
      <c r="B652" s="4" t="s">
        <v>3885</v>
      </c>
      <c r="C652" s="4" t="s">
        <v>1466</v>
      </c>
      <c r="D652" s="4" t="s">
        <v>4263</v>
      </c>
      <c r="E652">
        <v>0.13953488372093001</v>
      </c>
    </row>
    <row r="653" spans="1:5" x14ac:dyDescent="0.55000000000000004">
      <c r="A653" s="4" t="s">
        <v>3868</v>
      </c>
      <c r="B653" s="4" t="s">
        <v>1278</v>
      </c>
      <c r="C653" s="4" t="s">
        <v>1467</v>
      </c>
      <c r="D653" s="4" t="s">
        <v>4264</v>
      </c>
      <c r="E653">
        <v>0.12068965517241299</v>
      </c>
    </row>
    <row r="654" spans="1:5" x14ac:dyDescent="0.55000000000000004">
      <c r="A654" s="4" t="s">
        <v>3868</v>
      </c>
      <c r="B654" s="4" t="s">
        <v>3886</v>
      </c>
      <c r="C654" s="4" t="s">
        <v>2226</v>
      </c>
      <c r="D654" s="4" t="s">
        <v>4265</v>
      </c>
      <c r="E654">
        <v>8.1081081081081002E-2</v>
      </c>
    </row>
    <row r="655" spans="1:5" x14ac:dyDescent="0.55000000000000004">
      <c r="A655" s="4" t="s">
        <v>3868</v>
      </c>
      <c r="B655" s="4" t="s">
        <v>3887</v>
      </c>
      <c r="C655" s="4" t="s">
        <v>2227</v>
      </c>
      <c r="D655" s="4" t="s">
        <v>3156</v>
      </c>
      <c r="E655">
        <v>0.26315789473684198</v>
      </c>
    </row>
    <row r="656" spans="1:5" x14ac:dyDescent="0.55000000000000004">
      <c r="A656" s="4" t="s">
        <v>3868</v>
      </c>
      <c r="B656" s="4" t="s">
        <v>1280</v>
      </c>
      <c r="C656" s="4" t="s">
        <v>1468</v>
      </c>
      <c r="D656" s="4" t="s">
        <v>3167</v>
      </c>
      <c r="E656">
        <v>0.20512820512820501</v>
      </c>
    </row>
    <row r="657" spans="1:5" x14ac:dyDescent="0.55000000000000004">
      <c r="A657" s="4" t="s">
        <v>3868</v>
      </c>
      <c r="B657" s="4" t="s">
        <v>3888</v>
      </c>
      <c r="C657" s="4" t="s">
        <v>2673</v>
      </c>
      <c r="D657" s="4" t="s">
        <v>1399</v>
      </c>
      <c r="E657">
        <v>0.26415094339622602</v>
      </c>
    </row>
    <row r="658" spans="1:5" x14ac:dyDescent="0.55000000000000004">
      <c r="A658" s="4" t="s">
        <v>3868</v>
      </c>
      <c r="B658" s="4" t="s">
        <v>3889</v>
      </c>
      <c r="C658" s="4" t="s">
        <v>2228</v>
      </c>
      <c r="D658" s="4" t="s">
        <v>3228</v>
      </c>
      <c r="E658">
        <v>0.20338983050847401</v>
      </c>
    </row>
    <row r="659" spans="1:5" x14ac:dyDescent="0.55000000000000004">
      <c r="A659" s="4" t="s">
        <v>3868</v>
      </c>
      <c r="B659" s="4" t="s">
        <v>3890</v>
      </c>
      <c r="C659" s="4" t="s">
        <v>1469</v>
      </c>
      <c r="D659" s="4" t="s">
        <v>3270</v>
      </c>
      <c r="E659">
        <v>0.32142857142857101</v>
      </c>
    </row>
    <row r="660" spans="1:5" x14ac:dyDescent="0.55000000000000004">
      <c r="A660" s="4" t="s">
        <v>3868</v>
      </c>
      <c r="B660" s="4" t="s">
        <v>3891</v>
      </c>
      <c r="C660" s="4" t="s">
        <v>2229</v>
      </c>
      <c r="D660" s="4" t="s">
        <v>3288</v>
      </c>
      <c r="E660">
        <v>0.20689655172413701</v>
      </c>
    </row>
    <row r="661" spans="1:5" x14ac:dyDescent="0.55000000000000004">
      <c r="A661" s="4" t="s">
        <v>3868</v>
      </c>
      <c r="B661" s="4" t="s">
        <v>3892</v>
      </c>
      <c r="C661" s="4" t="s">
        <v>2230</v>
      </c>
      <c r="D661" s="4" t="s">
        <v>3312</v>
      </c>
      <c r="E661">
        <v>0.135135135135135</v>
      </c>
    </row>
    <row r="662" spans="1:5" x14ac:dyDescent="0.55000000000000004">
      <c r="A662" s="4" t="s">
        <v>3868</v>
      </c>
      <c r="B662" s="4" t="s">
        <v>3893</v>
      </c>
      <c r="C662" s="4" t="s">
        <v>2231</v>
      </c>
      <c r="D662" s="4" t="s">
        <v>4266</v>
      </c>
      <c r="E662">
        <v>0.22222222222222199</v>
      </c>
    </row>
    <row r="663" spans="1:5" x14ac:dyDescent="0.55000000000000004">
      <c r="A663" s="4" t="s">
        <v>3868</v>
      </c>
      <c r="B663" s="4" t="s">
        <v>3895</v>
      </c>
      <c r="C663" s="4" t="s">
        <v>1470</v>
      </c>
      <c r="D663" s="4" t="s">
        <v>4267</v>
      </c>
      <c r="E663">
        <v>0.18181818181818099</v>
      </c>
    </row>
    <row r="664" spans="1:5" x14ac:dyDescent="0.55000000000000004">
      <c r="A664" s="4" t="s">
        <v>1277</v>
      </c>
      <c r="B664" s="4" t="s">
        <v>3869</v>
      </c>
      <c r="C664" s="4" t="s">
        <v>2232</v>
      </c>
      <c r="D664" s="4" t="s">
        <v>4268</v>
      </c>
      <c r="E664">
        <v>0.10256410256410201</v>
      </c>
    </row>
    <row r="665" spans="1:5" x14ac:dyDescent="0.55000000000000004">
      <c r="A665" s="4" t="s">
        <v>1277</v>
      </c>
      <c r="B665" s="4" t="s">
        <v>3870</v>
      </c>
      <c r="C665" s="4" t="s">
        <v>2233</v>
      </c>
      <c r="D665" s="4" t="s">
        <v>4269</v>
      </c>
      <c r="E665">
        <v>0.17307692307692299</v>
      </c>
    </row>
    <row r="666" spans="1:5" x14ac:dyDescent="0.55000000000000004">
      <c r="A666" s="4" t="s">
        <v>1277</v>
      </c>
      <c r="B666" s="4" t="s">
        <v>3894</v>
      </c>
      <c r="C666" s="4" t="s">
        <v>2234</v>
      </c>
      <c r="D666" s="4" t="s">
        <v>4270</v>
      </c>
      <c r="E666">
        <v>8.1081081081081002E-2</v>
      </c>
    </row>
    <row r="667" spans="1:5" x14ac:dyDescent="0.55000000000000004">
      <c r="A667" s="4" t="s">
        <v>1277</v>
      </c>
      <c r="B667" s="4" t="s">
        <v>3871</v>
      </c>
      <c r="C667" s="4" t="s">
        <v>1471</v>
      </c>
      <c r="D667" s="4" t="s">
        <v>2741</v>
      </c>
      <c r="E667">
        <v>0.60975609756097504</v>
      </c>
    </row>
    <row r="668" spans="1:5" x14ac:dyDescent="0.55000000000000004">
      <c r="A668" s="4" t="s">
        <v>1277</v>
      </c>
      <c r="B668" s="4" t="s">
        <v>3872</v>
      </c>
      <c r="C668" s="4" t="s">
        <v>2235</v>
      </c>
      <c r="D668" s="4" t="s">
        <v>4271</v>
      </c>
      <c r="E668">
        <v>0.33333333333333298</v>
      </c>
    </row>
    <row r="669" spans="1:5" x14ac:dyDescent="0.55000000000000004">
      <c r="A669" s="4" t="s">
        <v>1277</v>
      </c>
      <c r="B669" s="4" t="s">
        <v>3873</v>
      </c>
      <c r="C669" s="4" t="s">
        <v>1472</v>
      </c>
      <c r="D669" s="4" t="s">
        <v>2792</v>
      </c>
      <c r="E669">
        <v>0.52500000000000002</v>
      </c>
    </row>
    <row r="670" spans="1:5" x14ac:dyDescent="0.55000000000000004">
      <c r="A670" s="4" t="s">
        <v>1277</v>
      </c>
      <c r="B670" s="4" t="s">
        <v>3874</v>
      </c>
      <c r="C670" s="4" t="s">
        <v>2236</v>
      </c>
      <c r="D670" s="4" t="s">
        <v>3516</v>
      </c>
      <c r="E670">
        <v>0.19047619047618999</v>
      </c>
    </row>
    <row r="671" spans="1:5" x14ac:dyDescent="0.55000000000000004">
      <c r="A671" s="4" t="s">
        <v>1277</v>
      </c>
      <c r="B671" s="4" t="s">
        <v>3875</v>
      </c>
      <c r="C671" s="4" t="s">
        <v>1473</v>
      </c>
      <c r="D671" s="4" t="s">
        <v>4272</v>
      </c>
      <c r="E671">
        <v>0.13157894736842099</v>
      </c>
    </row>
    <row r="672" spans="1:5" x14ac:dyDescent="0.55000000000000004">
      <c r="A672" s="4" t="s">
        <v>1277</v>
      </c>
      <c r="B672" s="4" t="s">
        <v>3876</v>
      </c>
      <c r="C672" s="4" t="s">
        <v>1474</v>
      </c>
      <c r="D672" s="4" t="s">
        <v>2835</v>
      </c>
      <c r="E672">
        <v>0.53333333333333299</v>
      </c>
    </row>
    <row r="673" spans="1:5" x14ac:dyDescent="0.55000000000000004">
      <c r="A673" s="4" t="s">
        <v>1277</v>
      </c>
      <c r="B673" s="4" t="s">
        <v>3877</v>
      </c>
      <c r="C673" s="4" t="s">
        <v>1475</v>
      </c>
      <c r="D673" s="4" t="s">
        <v>3517</v>
      </c>
      <c r="E673">
        <v>0.31914893617021201</v>
      </c>
    </row>
    <row r="674" spans="1:5" x14ac:dyDescent="0.55000000000000004">
      <c r="A674" s="4" t="s">
        <v>1277</v>
      </c>
      <c r="B674" s="4" t="s">
        <v>3878</v>
      </c>
      <c r="C674" s="4" t="s">
        <v>2237</v>
      </c>
      <c r="D674" s="4" t="s">
        <v>2880</v>
      </c>
      <c r="E674">
        <v>0.47499999999999998</v>
      </c>
    </row>
    <row r="675" spans="1:5" x14ac:dyDescent="0.55000000000000004">
      <c r="A675" s="4" t="s">
        <v>1277</v>
      </c>
      <c r="B675" s="4" t="s">
        <v>3879</v>
      </c>
      <c r="C675" s="4" t="s">
        <v>1476</v>
      </c>
      <c r="D675" s="4" t="s">
        <v>2901</v>
      </c>
      <c r="E675">
        <v>0.5</v>
      </c>
    </row>
    <row r="676" spans="1:5" x14ac:dyDescent="0.55000000000000004">
      <c r="A676" s="4" t="s">
        <v>1277</v>
      </c>
      <c r="B676" s="4" t="s">
        <v>3880</v>
      </c>
      <c r="C676" s="4" t="s">
        <v>1477</v>
      </c>
      <c r="D676" s="4" t="s">
        <v>2931</v>
      </c>
      <c r="E676">
        <v>0.49019607843137197</v>
      </c>
    </row>
    <row r="677" spans="1:5" x14ac:dyDescent="0.55000000000000004">
      <c r="A677" s="4" t="s">
        <v>1277</v>
      </c>
      <c r="B677" s="4" t="s">
        <v>3881</v>
      </c>
      <c r="C677" s="4" t="s">
        <v>1478</v>
      </c>
      <c r="D677" s="4" t="s">
        <v>2963</v>
      </c>
      <c r="E677">
        <v>0.52500000000000002</v>
      </c>
    </row>
    <row r="678" spans="1:5" x14ac:dyDescent="0.55000000000000004">
      <c r="A678" s="4" t="s">
        <v>1277</v>
      </c>
      <c r="B678" s="4" t="s">
        <v>3882</v>
      </c>
      <c r="C678" s="4" t="s">
        <v>1479</v>
      </c>
      <c r="D678" s="4" t="s">
        <v>2985</v>
      </c>
      <c r="E678">
        <v>0.60606060606060597</v>
      </c>
    </row>
    <row r="679" spans="1:5" x14ac:dyDescent="0.55000000000000004">
      <c r="A679" s="4" t="s">
        <v>1277</v>
      </c>
      <c r="B679" s="4" t="s">
        <v>3883</v>
      </c>
      <c r="C679" s="4" t="s">
        <v>2238</v>
      </c>
      <c r="D679" s="4" t="s">
        <v>3002</v>
      </c>
      <c r="E679">
        <v>0.32352941176470501</v>
      </c>
    </row>
    <row r="680" spans="1:5" x14ac:dyDescent="0.55000000000000004">
      <c r="A680" s="4" t="s">
        <v>1277</v>
      </c>
      <c r="B680" s="4" t="s">
        <v>1279</v>
      </c>
      <c r="C680" s="4" t="s">
        <v>1480</v>
      </c>
      <c r="D680" s="4" t="s">
        <v>3015</v>
      </c>
      <c r="E680">
        <v>0.51612903225806395</v>
      </c>
    </row>
    <row r="681" spans="1:5" x14ac:dyDescent="0.55000000000000004">
      <c r="A681" s="4" t="s">
        <v>1277</v>
      </c>
      <c r="B681" s="4" t="s">
        <v>3884</v>
      </c>
      <c r="C681" s="4" t="s">
        <v>1481</v>
      </c>
      <c r="D681" s="4" t="s">
        <v>3038</v>
      </c>
      <c r="E681">
        <v>0.54761904761904701</v>
      </c>
    </row>
    <row r="682" spans="1:5" x14ac:dyDescent="0.55000000000000004">
      <c r="A682" s="4" t="s">
        <v>1277</v>
      </c>
      <c r="B682" s="4" t="s">
        <v>3885</v>
      </c>
      <c r="C682" s="4" t="s">
        <v>1482</v>
      </c>
      <c r="D682" s="4" t="s">
        <v>4273</v>
      </c>
      <c r="E682">
        <v>0.21568627450980299</v>
      </c>
    </row>
    <row r="683" spans="1:5" x14ac:dyDescent="0.55000000000000004">
      <c r="A683" s="4" t="s">
        <v>1277</v>
      </c>
      <c r="B683" s="4" t="s">
        <v>1278</v>
      </c>
      <c r="C683" s="4" t="s">
        <v>1483</v>
      </c>
      <c r="D683" s="4" t="s">
        <v>3100</v>
      </c>
      <c r="E683">
        <v>0.41818181818181799</v>
      </c>
    </row>
    <row r="684" spans="1:5" x14ac:dyDescent="0.55000000000000004">
      <c r="A684" s="4" t="s">
        <v>1277</v>
      </c>
      <c r="B684" s="4" t="s">
        <v>3886</v>
      </c>
      <c r="C684" s="4" t="s">
        <v>2239</v>
      </c>
      <c r="D684" s="4" t="s">
        <v>4274</v>
      </c>
      <c r="E684">
        <v>0.26190476190476097</v>
      </c>
    </row>
    <row r="685" spans="1:5" x14ac:dyDescent="0.55000000000000004">
      <c r="A685" s="4" t="s">
        <v>1277</v>
      </c>
      <c r="B685" s="4" t="s">
        <v>3887</v>
      </c>
      <c r="C685" s="4" t="s">
        <v>2240</v>
      </c>
      <c r="D685" s="4" t="s">
        <v>4275</v>
      </c>
      <c r="E685">
        <v>8.8235294117646995E-2</v>
      </c>
    </row>
    <row r="686" spans="1:5" x14ac:dyDescent="0.55000000000000004">
      <c r="A686" s="4" t="s">
        <v>1277</v>
      </c>
      <c r="B686" s="4" t="s">
        <v>1280</v>
      </c>
      <c r="C686" s="4" t="s">
        <v>1484</v>
      </c>
      <c r="D686" s="4" t="s">
        <v>3168</v>
      </c>
      <c r="E686">
        <v>0.46341463414634099</v>
      </c>
    </row>
    <row r="687" spans="1:5" x14ac:dyDescent="0.55000000000000004">
      <c r="A687" s="4" t="s">
        <v>1277</v>
      </c>
      <c r="B687" s="4" t="s">
        <v>3888</v>
      </c>
      <c r="C687" s="4" t="s">
        <v>2690</v>
      </c>
      <c r="D687" s="4" t="s">
        <v>1400</v>
      </c>
      <c r="E687">
        <v>0.31147540983606498</v>
      </c>
    </row>
    <row r="688" spans="1:5" x14ac:dyDescent="0.55000000000000004">
      <c r="A688" s="4" t="s">
        <v>1277</v>
      </c>
      <c r="B688" s="4" t="s">
        <v>3889</v>
      </c>
      <c r="C688" s="4" t="s">
        <v>2241</v>
      </c>
      <c r="D688" s="4" t="s">
        <v>3229</v>
      </c>
      <c r="E688">
        <v>0.37704918032786799</v>
      </c>
    </row>
    <row r="689" spans="1:5" x14ac:dyDescent="0.55000000000000004">
      <c r="A689" s="4" t="s">
        <v>1277</v>
      </c>
      <c r="B689" s="4" t="s">
        <v>3890</v>
      </c>
      <c r="C689" s="4" t="s">
        <v>1485</v>
      </c>
      <c r="D689" s="4" t="s">
        <v>4276</v>
      </c>
      <c r="E689">
        <v>0.19047619047618999</v>
      </c>
    </row>
    <row r="690" spans="1:5" x14ac:dyDescent="0.55000000000000004">
      <c r="A690" s="4" t="s">
        <v>1277</v>
      </c>
      <c r="B690" s="4" t="s">
        <v>3891</v>
      </c>
      <c r="C690" s="4" t="s">
        <v>2242</v>
      </c>
      <c r="D690" s="4" t="s">
        <v>3289</v>
      </c>
      <c r="E690">
        <v>0.371428571428571</v>
      </c>
    </row>
    <row r="691" spans="1:5" x14ac:dyDescent="0.55000000000000004">
      <c r="A691" s="4" t="s">
        <v>1277</v>
      </c>
      <c r="B691" s="4" t="s">
        <v>3892</v>
      </c>
      <c r="C691" s="4" t="s">
        <v>2243</v>
      </c>
      <c r="D691" s="4" t="s">
        <v>3519</v>
      </c>
      <c r="E691">
        <v>0.34146341463414598</v>
      </c>
    </row>
    <row r="692" spans="1:5" x14ac:dyDescent="0.55000000000000004">
      <c r="A692" s="4" t="s">
        <v>1277</v>
      </c>
      <c r="B692" s="4" t="s">
        <v>3893</v>
      </c>
      <c r="C692" s="4" t="s">
        <v>2244</v>
      </c>
      <c r="D692" s="4" t="s">
        <v>4277</v>
      </c>
      <c r="E692">
        <v>9.375E-2</v>
      </c>
    </row>
    <row r="693" spans="1:5" x14ac:dyDescent="0.55000000000000004">
      <c r="A693" s="4" t="s">
        <v>1277</v>
      </c>
      <c r="B693" s="4" t="s">
        <v>3895</v>
      </c>
      <c r="C693" s="4" t="s">
        <v>1486</v>
      </c>
      <c r="D693" s="4" t="s">
        <v>4278</v>
      </c>
      <c r="E693">
        <v>5.4054054054054002E-2</v>
      </c>
    </row>
    <row r="694" spans="1:5" x14ac:dyDescent="0.55000000000000004">
      <c r="A694" s="4" t="s">
        <v>3869</v>
      </c>
      <c r="B694" s="4" t="s">
        <v>3870</v>
      </c>
      <c r="C694" s="4" t="s">
        <v>2245</v>
      </c>
      <c r="D694" s="4" t="s">
        <v>2710</v>
      </c>
      <c r="E694">
        <v>0.21052631578947301</v>
      </c>
    </row>
    <row r="695" spans="1:5" x14ac:dyDescent="0.55000000000000004">
      <c r="A695" s="4" t="s">
        <v>3869</v>
      </c>
      <c r="B695" s="4" t="s">
        <v>3894</v>
      </c>
      <c r="C695" s="4" t="s">
        <v>2246</v>
      </c>
      <c r="D695" s="4" t="s">
        <v>4279</v>
      </c>
      <c r="E695">
        <v>0.13636363636363599</v>
      </c>
    </row>
    <row r="696" spans="1:5" x14ac:dyDescent="0.55000000000000004">
      <c r="A696" s="4" t="s">
        <v>3869</v>
      </c>
      <c r="B696" s="4" t="s">
        <v>3871</v>
      </c>
      <c r="C696" s="4" t="s">
        <v>2247</v>
      </c>
      <c r="D696" s="4" t="s">
        <v>4280</v>
      </c>
      <c r="E696">
        <v>0.133333333333333</v>
      </c>
    </row>
    <row r="697" spans="1:5" x14ac:dyDescent="0.55000000000000004">
      <c r="A697" s="4" t="s">
        <v>3869</v>
      </c>
      <c r="B697" s="4" t="s">
        <v>3872</v>
      </c>
      <c r="C697" s="4" t="s">
        <v>2248</v>
      </c>
      <c r="D697" s="4" t="s">
        <v>4281</v>
      </c>
      <c r="E697">
        <v>3.38983050847457E-2</v>
      </c>
    </row>
    <row r="698" spans="1:5" x14ac:dyDescent="0.55000000000000004">
      <c r="A698" s="4" t="s">
        <v>3869</v>
      </c>
      <c r="B698" s="4" t="s">
        <v>3873</v>
      </c>
      <c r="C698" s="4" t="s">
        <v>2249</v>
      </c>
      <c r="D698" s="4" t="s">
        <v>4282</v>
      </c>
      <c r="E698">
        <v>6.9767441860465101E-2</v>
      </c>
    </row>
    <row r="699" spans="1:5" x14ac:dyDescent="0.55000000000000004">
      <c r="A699" s="4" t="s">
        <v>3869</v>
      </c>
      <c r="B699" s="4" t="s">
        <v>3874</v>
      </c>
      <c r="C699" s="4" t="s">
        <v>2250</v>
      </c>
      <c r="D699" s="4" t="s">
        <v>3523</v>
      </c>
      <c r="E699">
        <v>0.25</v>
      </c>
    </row>
    <row r="700" spans="1:5" x14ac:dyDescent="0.55000000000000004">
      <c r="A700" s="4" t="s">
        <v>3869</v>
      </c>
      <c r="B700" s="4" t="s">
        <v>3875</v>
      </c>
      <c r="C700" s="4" t="s">
        <v>2251</v>
      </c>
      <c r="D700" s="4" t="s">
        <v>3524</v>
      </c>
      <c r="E700">
        <v>0.217391304347826</v>
      </c>
    </row>
    <row r="701" spans="1:5" x14ac:dyDescent="0.55000000000000004">
      <c r="A701" s="4" t="s">
        <v>3869</v>
      </c>
      <c r="B701" s="4" t="s">
        <v>3876</v>
      </c>
      <c r="C701" s="4" t="s">
        <v>2252</v>
      </c>
      <c r="D701" s="4" t="s">
        <v>4283</v>
      </c>
      <c r="E701">
        <v>5.8823529411764698E-2</v>
      </c>
    </row>
    <row r="702" spans="1:5" x14ac:dyDescent="0.55000000000000004">
      <c r="A702" s="4" t="s">
        <v>3869</v>
      </c>
      <c r="B702" s="4" t="s">
        <v>3877</v>
      </c>
      <c r="C702" s="4" t="s">
        <v>2253</v>
      </c>
      <c r="D702" s="4" t="s">
        <v>3525</v>
      </c>
      <c r="E702">
        <v>0.119047619047619</v>
      </c>
    </row>
    <row r="703" spans="1:5" x14ac:dyDescent="0.55000000000000004">
      <c r="A703" s="4" t="s">
        <v>3869</v>
      </c>
      <c r="B703" s="4" t="s">
        <v>3878</v>
      </c>
      <c r="C703" s="4" t="s">
        <v>2254</v>
      </c>
      <c r="D703" s="4" t="s">
        <v>4284</v>
      </c>
      <c r="E703">
        <v>0.1</v>
      </c>
    </row>
    <row r="704" spans="1:5" x14ac:dyDescent="0.55000000000000004">
      <c r="A704" s="4" t="s">
        <v>3869</v>
      </c>
      <c r="B704" s="4" t="s">
        <v>3879</v>
      </c>
      <c r="C704" s="4" t="s">
        <v>2255</v>
      </c>
      <c r="D704" s="4" t="s">
        <v>4285</v>
      </c>
      <c r="E704">
        <v>6.6666666666666596E-2</v>
      </c>
    </row>
    <row r="705" spans="1:5" x14ac:dyDescent="0.55000000000000004">
      <c r="A705" s="4" t="s">
        <v>3869</v>
      </c>
      <c r="B705" s="4" t="s">
        <v>3880</v>
      </c>
      <c r="C705" s="4" t="s">
        <v>2256</v>
      </c>
      <c r="D705" s="4" t="s">
        <v>4286</v>
      </c>
      <c r="E705">
        <v>8.9285714285714204E-2</v>
      </c>
    </row>
    <row r="706" spans="1:5" x14ac:dyDescent="0.55000000000000004">
      <c r="A706" s="4" t="s">
        <v>3869</v>
      </c>
      <c r="B706" s="4" t="s">
        <v>3881</v>
      </c>
      <c r="C706" s="4" t="s">
        <v>2257</v>
      </c>
      <c r="D706" s="4" t="s">
        <v>4287</v>
      </c>
      <c r="E706">
        <v>0.15</v>
      </c>
    </row>
    <row r="707" spans="1:5" x14ac:dyDescent="0.55000000000000004">
      <c r="A707" s="4" t="s">
        <v>3869</v>
      </c>
      <c r="B707" s="4" t="s">
        <v>3882</v>
      </c>
      <c r="C707" s="4" t="s">
        <v>2258</v>
      </c>
      <c r="D707" s="4" t="s">
        <v>4288</v>
      </c>
      <c r="E707">
        <v>0.11764705882352899</v>
      </c>
    </row>
    <row r="708" spans="1:5" x14ac:dyDescent="0.55000000000000004">
      <c r="A708" s="4" t="s">
        <v>3869</v>
      </c>
      <c r="B708" s="4" t="s">
        <v>3883</v>
      </c>
      <c r="C708" s="4" t="s">
        <v>2259</v>
      </c>
      <c r="D708" s="4" t="s">
        <v>4289</v>
      </c>
      <c r="E708">
        <v>0.11111111111111099</v>
      </c>
    </row>
    <row r="709" spans="1:5" x14ac:dyDescent="0.55000000000000004">
      <c r="A709" s="4" t="s">
        <v>3869</v>
      </c>
      <c r="B709" s="4" t="s">
        <v>1279</v>
      </c>
      <c r="C709" s="4" t="s">
        <v>2260</v>
      </c>
      <c r="D709" s="4" t="s">
        <v>4290</v>
      </c>
      <c r="E709">
        <v>6.6666666666666596E-2</v>
      </c>
    </row>
    <row r="710" spans="1:5" x14ac:dyDescent="0.55000000000000004">
      <c r="A710" s="4" t="s">
        <v>3869</v>
      </c>
      <c r="B710" s="4" t="s">
        <v>3884</v>
      </c>
      <c r="C710" s="4" t="s">
        <v>2261</v>
      </c>
      <c r="D710" s="4" t="s">
        <v>4291</v>
      </c>
      <c r="E710">
        <v>0.11111111111111099</v>
      </c>
    </row>
    <row r="711" spans="1:5" x14ac:dyDescent="0.55000000000000004">
      <c r="A711" s="4" t="s">
        <v>3869</v>
      </c>
      <c r="B711" s="4" t="s">
        <v>3885</v>
      </c>
      <c r="C711" s="4" t="s">
        <v>2262</v>
      </c>
      <c r="D711" s="4" t="s">
        <v>3072</v>
      </c>
      <c r="E711">
        <v>0.146341463414634</v>
      </c>
    </row>
    <row r="712" spans="1:5" x14ac:dyDescent="0.55000000000000004">
      <c r="A712" s="4" t="s">
        <v>3869</v>
      </c>
      <c r="B712" s="4" t="s">
        <v>1278</v>
      </c>
      <c r="C712" s="4" t="s">
        <v>2263</v>
      </c>
      <c r="D712" s="4" t="s">
        <v>4292</v>
      </c>
      <c r="E712">
        <v>8.6206896551724102E-2</v>
      </c>
    </row>
    <row r="713" spans="1:5" x14ac:dyDescent="0.55000000000000004">
      <c r="A713" s="4" t="s">
        <v>3869</v>
      </c>
      <c r="B713" s="4" t="s">
        <v>3886</v>
      </c>
      <c r="C713" s="4" t="s">
        <v>2264</v>
      </c>
      <c r="D713" s="4" t="s">
        <v>4293</v>
      </c>
      <c r="E713">
        <v>0.1875</v>
      </c>
    </row>
    <row r="714" spans="1:5" x14ac:dyDescent="0.55000000000000004">
      <c r="A714" s="4" t="s">
        <v>3869</v>
      </c>
      <c r="B714" s="4" t="s">
        <v>3887</v>
      </c>
      <c r="C714" s="4" t="s">
        <v>2265</v>
      </c>
      <c r="D714" s="4" t="s">
        <v>4294</v>
      </c>
      <c r="E714">
        <v>0.1</v>
      </c>
    </row>
    <row r="715" spans="1:5" x14ac:dyDescent="0.55000000000000004">
      <c r="A715" s="4" t="s">
        <v>3869</v>
      </c>
      <c r="B715" s="4" t="s">
        <v>1280</v>
      </c>
      <c r="C715" s="4" t="s">
        <v>2266</v>
      </c>
      <c r="D715" s="4" t="s">
        <v>4295</v>
      </c>
      <c r="E715">
        <v>2.27272727272727E-2</v>
      </c>
    </row>
    <row r="716" spans="1:5" x14ac:dyDescent="0.55000000000000004">
      <c r="A716" s="4" t="s">
        <v>3869</v>
      </c>
      <c r="B716" s="4" t="s">
        <v>3888</v>
      </c>
      <c r="C716" s="4" t="s">
        <v>4296</v>
      </c>
      <c r="D716" s="4" t="s">
        <v>1719</v>
      </c>
      <c r="E716">
        <v>3.1746031746031703E-2</v>
      </c>
    </row>
    <row r="717" spans="1:5" x14ac:dyDescent="0.55000000000000004">
      <c r="A717" s="4" t="s">
        <v>3869</v>
      </c>
      <c r="B717" s="4" t="s">
        <v>3889</v>
      </c>
      <c r="C717" s="4" t="s">
        <v>2267</v>
      </c>
      <c r="D717" s="4" t="s">
        <v>3528</v>
      </c>
      <c r="E717">
        <v>7.8125E-2</v>
      </c>
    </row>
    <row r="718" spans="1:5" x14ac:dyDescent="0.55000000000000004">
      <c r="A718" s="4" t="s">
        <v>3869</v>
      </c>
      <c r="B718" s="4" t="s">
        <v>3890</v>
      </c>
      <c r="C718" s="4" t="s">
        <v>2268</v>
      </c>
      <c r="D718" s="4" t="s">
        <v>4297</v>
      </c>
      <c r="E718">
        <v>6.0606060606060601E-2</v>
      </c>
    </row>
    <row r="719" spans="1:5" x14ac:dyDescent="0.55000000000000004">
      <c r="A719" s="4" t="s">
        <v>3869</v>
      </c>
      <c r="B719" s="4" t="s">
        <v>3891</v>
      </c>
      <c r="C719" s="4" t="s">
        <v>2269</v>
      </c>
      <c r="D719" s="4" t="s">
        <v>4298</v>
      </c>
      <c r="E719">
        <v>6.4516129032257993E-2</v>
      </c>
    </row>
    <row r="720" spans="1:5" x14ac:dyDescent="0.55000000000000004">
      <c r="A720" s="4" t="s">
        <v>3869</v>
      </c>
      <c r="B720" s="4" t="s">
        <v>3892</v>
      </c>
      <c r="C720" s="4" t="s">
        <v>2270</v>
      </c>
      <c r="D720" s="4" t="s">
        <v>4299</v>
      </c>
      <c r="E720">
        <v>0.14285714285714199</v>
      </c>
    </row>
    <row r="721" spans="1:5" x14ac:dyDescent="0.55000000000000004">
      <c r="A721" s="4" t="s">
        <v>3869</v>
      </c>
      <c r="B721" s="4" t="s">
        <v>3893</v>
      </c>
      <c r="C721" s="4" t="s">
        <v>2271</v>
      </c>
      <c r="D721" s="4" t="s">
        <v>4300</v>
      </c>
      <c r="E721">
        <v>0</v>
      </c>
    </row>
    <row r="722" spans="1:5" x14ac:dyDescent="0.55000000000000004">
      <c r="A722" s="4" t="s">
        <v>3869</v>
      </c>
      <c r="B722" s="4" t="s">
        <v>3895</v>
      </c>
      <c r="C722" s="4" t="s">
        <v>2272</v>
      </c>
      <c r="D722" s="4" t="s">
        <v>4301</v>
      </c>
      <c r="E722">
        <v>9.0909090909090898E-2</v>
      </c>
    </row>
    <row r="723" spans="1:5" x14ac:dyDescent="0.55000000000000004">
      <c r="A723" s="4" t="s">
        <v>3870</v>
      </c>
      <c r="B723" s="4" t="s">
        <v>3894</v>
      </c>
      <c r="C723" s="4" t="s">
        <v>2273</v>
      </c>
      <c r="D723" s="4" t="s">
        <v>2723</v>
      </c>
      <c r="E723">
        <v>0.26470588235294101</v>
      </c>
    </row>
    <row r="724" spans="1:5" x14ac:dyDescent="0.55000000000000004">
      <c r="A724" s="4" t="s">
        <v>3870</v>
      </c>
      <c r="B724" s="4" t="s">
        <v>3871</v>
      </c>
      <c r="C724" s="4" t="s">
        <v>2274</v>
      </c>
      <c r="D724" s="4" t="s">
        <v>2742</v>
      </c>
      <c r="E724">
        <v>0.27777777777777701</v>
      </c>
    </row>
    <row r="725" spans="1:5" x14ac:dyDescent="0.55000000000000004">
      <c r="A725" s="4" t="s">
        <v>3870</v>
      </c>
      <c r="B725" s="4" t="s">
        <v>3872</v>
      </c>
      <c r="C725" s="4" t="s">
        <v>2275</v>
      </c>
      <c r="D725" s="4" t="s">
        <v>4302</v>
      </c>
      <c r="E725">
        <v>0.128571428571428</v>
      </c>
    </row>
    <row r="726" spans="1:5" x14ac:dyDescent="0.55000000000000004">
      <c r="A726" s="4" t="s">
        <v>3870</v>
      </c>
      <c r="B726" s="4" t="s">
        <v>3873</v>
      </c>
      <c r="C726" s="4" t="s">
        <v>2276</v>
      </c>
      <c r="D726" s="4" t="s">
        <v>4303</v>
      </c>
      <c r="E726">
        <v>0.14285714285714199</v>
      </c>
    </row>
    <row r="727" spans="1:5" x14ac:dyDescent="0.55000000000000004">
      <c r="A727" s="4" t="s">
        <v>3870</v>
      </c>
      <c r="B727" s="4" t="s">
        <v>3874</v>
      </c>
      <c r="C727" s="4" t="s">
        <v>2277</v>
      </c>
      <c r="D727" s="4" t="s">
        <v>2808</v>
      </c>
      <c r="E727">
        <v>0.232558139534883</v>
      </c>
    </row>
    <row r="728" spans="1:5" x14ac:dyDescent="0.55000000000000004">
      <c r="A728" s="4" t="s">
        <v>3870</v>
      </c>
      <c r="B728" s="4" t="s">
        <v>3875</v>
      </c>
      <c r="C728" s="4" t="s">
        <v>2278</v>
      </c>
      <c r="D728" s="4" t="s">
        <v>4304</v>
      </c>
      <c r="E728">
        <v>0.12195121951219499</v>
      </c>
    </row>
    <row r="729" spans="1:5" x14ac:dyDescent="0.55000000000000004">
      <c r="A729" s="4" t="s">
        <v>3870</v>
      </c>
      <c r="B729" s="4" t="s">
        <v>3876</v>
      </c>
      <c r="C729" s="4" t="s">
        <v>2279</v>
      </c>
      <c r="D729" s="4" t="s">
        <v>4305</v>
      </c>
      <c r="E729">
        <v>0.14285714285714199</v>
      </c>
    </row>
    <row r="730" spans="1:5" x14ac:dyDescent="0.55000000000000004">
      <c r="A730" s="4" t="s">
        <v>3870</v>
      </c>
      <c r="B730" s="4" t="s">
        <v>3877</v>
      </c>
      <c r="C730" s="4" t="s">
        <v>2280</v>
      </c>
      <c r="D730" s="4" t="s">
        <v>2857</v>
      </c>
      <c r="E730">
        <v>0.27450980392156799</v>
      </c>
    </row>
    <row r="731" spans="1:5" x14ac:dyDescent="0.55000000000000004">
      <c r="A731" s="4" t="s">
        <v>3870</v>
      </c>
      <c r="B731" s="4" t="s">
        <v>3878</v>
      </c>
      <c r="C731" s="4" t="s">
        <v>2281</v>
      </c>
      <c r="D731" s="4" t="s">
        <v>3537</v>
      </c>
      <c r="E731">
        <v>0.169811320754716</v>
      </c>
    </row>
    <row r="732" spans="1:5" x14ac:dyDescent="0.55000000000000004">
      <c r="A732" s="4" t="s">
        <v>3870</v>
      </c>
      <c r="B732" s="4" t="s">
        <v>3879</v>
      </c>
      <c r="C732" s="4" t="s">
        <v>2282</v>
      </c>
      <c r="D732" s="4" t="s">
        <v>4306</v>
      </c>
      <c r="E732">
        <v>0.11864406779661001</v>
      </c>
    </row>
    <row r="733" spans="1:5" x14ac:dyDescent="0.55000000000000004">
      <c r="A733" s="4" t="s">
        <v>3870</v>
      </c>
      <c r="B733" s="4" t="s">
        <v>3880</v>
      </c>
      <c r="C733" s="4" t="s">
        <v>2283</v>
      </c>
      <c r="D733" s="4" t="s">
        <v>4307</v>
      </c>
      <c r="E733">
        <v>0.14492753623188401</v>
      </c>
    </row>
    <row r="734" spans="1:5" x14ac:dyDescent="0.55000000000000004">
      <c r="A734" s="4" t="s">
        <v>3870</v>
      </c>
      <c r="B734" s="4" t="s">
        <v>3881</v>
      </c>
      <c r="C734" s="4" t="s">
        <v>2284</v>
      </c>
      <c r="D734" s="4" t="s">
        <v>2964</v>
      </c>
      <c r="E734">
        <v>0.30612244897959101</v>
      </c>
    </row>
    <row r="735" spans="1:5" x14ac:dyDescent="0.55000000000000004">
      <c r="A735" s="4" t="s">
        <v>3870</v>
      </c>
      <c r="B735" s="4" t="s">
        <v>3882</v>
      </c>
      <c r="C735" s="4" t="s">
        <v>2285</v>
      </c>
      <c r="D735" s="4" t="s">
        <v>4308</v>
      </c>
      <c r="E735">
        <v>0.19148936170212699</v>
      </c>
    </row>
    <row r="736" spans="1:5" x14ac:dyDescent="0.55000000000000004">
      <c r="A736" s="4" t="s">
        <v>3870</v>
      </c>
      <c r="B736" s="4" t="s">
        <v>3883</v>
      </c>
      <c r="C736" s="4" t="s">
        <v>2286</v>
      </c>
      <c r="D736" s="4" t="s">
        <v>4309</v>
      </c>
      <c r="E736">
        <v>0.116279069767441</v>
      </c>
    </row>
    <row r="737" spans="1:5" x14ac:dyDescent="0.55000000000000004">
      <c r="A737" s="4" t="s">
        <v>3870</v>
      </c>
      <c r="B737" s="4" t="s">
        <v>1279</v>
      </c>
      <c r="C737" s="4" t="s">
        <v>2287</v>
      </c>
      <c r="D737" s="4" t="s">
        <v>4310</v>
      </c>
      <c r="E737">
        <v>0.13636363636363599</v>
      </c>
    </row>
    <row r="738" spans="1:5" x14ac:dyDescent="0.55000000000000004">
      <c r="A738" s="4" t="s">
        <v>3870</v>
      </c>
      <c r="B738" s="4" t="s">
        <v>3884</v>
      </c>
      <c r="C738" s="4" t="s">
        <v>2288</v>
      </c>
      <c r="D738" s="4" t="s">
        <v>3538</v>
      </c>
      <c r="E738">
        <v>0.19298245614035001</v>
      </c>
    </row>
    <row r="739" spans="1:5" x14ac:dyDescent="0.55000000000000004">
      <c r="A739" s="4" t="s">
        <v>3870</v>
      </c>
      <c r="B739" s="4" t="s">
        <v>3885</v>
      </c>
      <c r="C739" s="4" t="s">
        <v>2289</v>
      </c>
      <c r="D739" s="4" t="s">
        <v>3073</v>
      </c>
      <c r="E739">
        <v>0.22641509433962201</v>
      </c>
    </row>
    <row r="740" spans="1:5" x14ac:dyDescent="0.55000000000000004">
      <c r="A740" s="4" t="s">
        <v>3870</v>
      </c>
      <c r="B740" s="4" t="s">
        <v>1278</v>
      </c>
      <c r="C740" s="4" t="s">
        <v>2290</v>
      </c>
      <c r="D740" s="4" t="s">
        <v>3101</v>
      </c>
      <c r="E740">
        <v>0.20895522388059701</v>
      </c>
    </row>
    <row r="741" spans="1:5" x14ac:dyDescent="0.55000000000000004">
      <c r="A741" s="4" t="s">
        <v>3870</v>
      </c>
      <c r="B741" s="4" t="s">
        <v>3886</v>
      </c>
      <c r="C741" s="4" t="s">
        <v>2291</v>
      </c>
      <c r="D741" s="4" t="s">
        <v>3138</v>
      </c>
      <c r="E741">
        <v>0.4</v>
      </c>
    </row>
    <row r="742" spans="1:5" x14ac:dyDescent="0.55000000000000004">
      <c r="A742" s="4" t="s">
        <v>3870</v>
      </c>
      <c r="B742" s="4" t="s">
        <v>3887</v>
      </c>
      <c r="C742" s="4" t="s">
        <v>2292</v>
      </c>
      <c r="D742" s="4" t="s">
        <v>4311</v>
      </c>
      <c r="E742">
        <v>0.17647058823529399</v>
      </c>
    </row>
    <row r="743" spans="1:5" x14ac:dyDescent="0.55000000000000004">
      <c r="A743" s="4" t="s">
        <v>3870</v>
      </c>
      <c r="B743" s="4" t="s">
        <v>1280</v>
      </c>
      <c r="C743" s="4" t="s">
        <v>2293</v>
      </c>
      <c r="D743" s="4" t="s">
        <v>4312</v>
      </c>
      <c r="E743">
        <v>0.105263157894736</v>
      </c>
    </row>
    <row r="744" spans="1:5" x14ac:dyDescent="0.55000000000000004">
      <c r="A744" s="4" t="s">
        <v>3870</v>
      </c>
      <c r="B744" s="4" t="s">
        <v>3888</v>
      </c>
      <c r="C744" s="4" t="s">
        <v>2715</v>
      </c>
      <c r="D744" s="4" t="s">
        <v>1720</v>
      </c>
      <c r="E744">
        <v>0.185714285714285</v>
      </c>
    </row>
    <row r="745" spans="1:5" x14ac:dyDescent="0.55000000000000004">
      <c r="A745" s="4" t="s">
        <v>3870</v>
      </c>
      <c r="B745" s="4" t="s">
        <v>3889</v>
      </c>
      <c r="C745" s="4" t="s">
        <v>2294</v>
      </c>
      <c r="D745" s="4" t="s">
        <v>3230</v>
      </c>
      <c r="E745">
        <v>0.26086956521739102</v>
      </c>
    </row>
    <row r="746" spans="1:5" x14ac:dyDescent="0.55000000000000004">
      <c r="A746" s="4" t="s">
        <v>3870</v>
      </c>
      <c r="B746" s="4" t="s">
        <v>3890</v>
      </c>
      <c r="C746" s="4" t="s">
        <v>2295</v>
      </c>
      <c r="D746" s="4" t="s">
        <v>3271</v>
      </c>
      <c r="E746">
        <v>0.17777777777777701</v>
      </c>
    </row>
    <row r="747" spans="1:5" x14ac:dyDescent="0.55000000000000004">
      <c r="A747" s="4" t="s">
        <v>3870</v>
      </c>
      <c r="B747" s="4" t="s">
        <v>3891</v>
      </c>
      <c r="C747" s="4" t="s">
        <v>2296</v>
      </c>
      <c r="D747" s="4" t="s">
        <v>4313</v>
      </c>
      <c r="E747">
        <v>0.108695652173913</v>
      </c>
    </row>
    <row r="748" spans="1:5" x14ac:dyDescent="0.55000000000000004">
      <c r="A748" s="4" t="s">
        <v>3870</v>
      </c>
      <c r="B748" s="4" t="s">
        <v>3892</v>
      </c>
      <c r="C748" s="4" t="s">
        <v>2297</v>
      </c>
      <c r="D748" s="4" t="s">
        <v>4314</v>
      </c>
      <c r="E748">
        <v>0.23404255319148901</v>
      </c>
    </row>
    <row r="749" spans="1:5" x14ac:dyDescent="0.55000000000000004">
      <c r="A749" s="4" t="s">
        <v>3870</v>
      </c>
      <c r="B749" s="4" t="s">
        <v>3893</v>
      </c>
      <c r="C749" s="4" t="s">
        <v>2298</v>
      </c>
      <c r="D749" s="4" t="s">
        <v>4315</v>
      </c>
      <c r="E749">
        <v>2.7027027027027001E-2</v>
      </c>
    </row>
    <row r="750" spans="1:5" x14ac:dyDescent="0.55000000000000004">
      <c r="A750" s="4" t="s">
        <v>3870</v>
      </c>
      <c r="B750" s="4" t="s">
        <v>3895</v>
      </c>
      <c r="C750" s="4" t="s">
        <v>2299</v>
      </c>
      <c r="D750" s="4" t="s">
        <v>3338</v>
      </c>
      <c r="E750">
        <v>0.23529411764705799</v>
      </c>
    </row>
    <row r="751" spans="1:5" x14ac:dyDescent="0.55000000000000004">
      <c r="A751" s="4" t="s">
        <v>3894</v>
      </c>
      <c r="B751" s="4" t="s">
        <v>3871</v>
      </c>
      <c r="C751" s="4" t="s">
        <v>2300</v>
      </c>
      <c r="D751" s="4" t="s">
        <v>4316</v>
      </c>
      <c r="E751">
        <v>0.14285714285714199</v>
      </c>
    </row>
    <row r="752" spans="1:5" x14ac:dyDescent="0.55000000000000004">
      <c r="A752" s="4" t="s">
        <v>3894</v>
      </c>
      <c r="B752" s="4" t="s">
        <v>3872</v>
      </c>
      <c r="C752" s="4" t="s">
        <v>2301</v>
      </c>
      <c r="D752" s="4" t="s">
        <v>4317</v>
      </c>
      <c r="E752">
        <v>1.7543859649122799E-2</v>
      </c>
    </row>
    <row r="753" spans="1:5" x14ac:dyDescent="0.55000000000000004">
      <c r="A753" s="4" t="s">
        <v>3894</v>
      </c>
      <c r="B753" s="4" t="s">
        <v>3873</v>
      </c>
      <c r="C753" s="4" t="s">
        <v>2302</v>
      </c>
      <c r="D753" s="4" t="s">
        <v>4318</v>
      </c>
      <c r="E753">
        <v>7.4999999999999997E-2</v>
      </c>
    </row>
    <row r="754" spans="1:5" x14ac:dyDescent="0.55000000000000004">
      <c r="A754" s="4" t="s">
        <v>3894</v>
      </c>
      <c r="B754" s="4" t="s">
        <v>3874</v>
      </c>
      <c r="C754" s="4" t="s">
        <v>2303</v>
      </c>
      <c r="D754" s="4" t="s">
        <v>4319</v>
      </c>
      <c r="E754">
        <v>0.28000000000000003</v>
      </c>
    </row>
    <row r="755" spans="1:5" x14ac:dyDescent="0.55000000000000004">
      <c r="A755" s="4" t="s">
        <v>3894</v>
      </c>
      <c r="B755" s="4" t="s">
        <v>3875</v>
      </c>
      <c r="C755" s="4" t="s">
        <v>2304</v>
      </c>
      <c r="D755" s="4" t="s">
        <v>4320</v>
      </c>
      <c r="E755">
        <v>0</v>
      </c>
    </row>
    <row r="756" spans="1:5" x14ac:dyDescent="0.55000000000000004">
      <c r="A756" s="4" t="s">
        <v>3894</v>
      </c>
      <c r="B756" s="4" t="s">
        <v>3876</v>
      </c>
      <c r="C756" s="4" t="s">
        <v>2305</v>
      </c>
      <c r="D756" s="4" t="s">
        <v>4321</v>
      </c>
      <c r="E756">
        <v>4.08163265306122E-2</v>
      </c>
    </row>
    <row r="757" spans="1:5" x14ac:dyDescent="0.55000000000000004">
      <c r="A757" s="4" t="s">
        <v>3894</v>
      </c>
      <c r="B757" s="4" t="s">
        <v>3877</v>
      </c>
      <c r="C757" s="4" t="s">
        <v>2306</v>
      </c>
      <c r="D757" s="4" t="s">
        <v>4322</v>
      </c>
      <c r="E757">
        <v>0.22222222222222199</v>
      </c>
    </row>
    <row r="758" spans="1:5" x14ac:dyDescent="0.55000000000000004">
      <c r="A758" s="4" t="s">
        <v>3894</v>
      </c>
      <c r="B758" s="4" t="s">
        <v>3878</v>
      </c>
      <c r="C758" s="4" t="s">
        <v>2307</v>
      </c>
      <c r="D758" s="4" t="s">
        <v>4323</v>
      </c>
      <c r="E758">
        <v>7.8947368421052599E-2</v>
      </c>
    </row>
    <row r="759" spans="1:5" x14ac:dyDescent="0.55000000000000004">
      <c r="A759" s="4" t="s">
        <v>3894</v>
      </c>
      <c r="B759" s="4" t="s">
        <v>3879</v>
      </c>
      <c r="C759" s="4" t="s">
        <v>2308</v>
      </c>
      <c r="D759" s="4" t="s">
        <v>4324</v>
      </c>
      <c r="E759">
        <v>4.6511627906976702E-2</v>
      </c>
    </row>
    <row r="760" spans="1:5" x14ac:dyDescent="0.55000000000000004">
      <c r="A760" s="4" t="s">
        <v>3894</v>
      </c>
      <c r="B760" s="4" t="s">
        <v>3880</v>
      </c>
      <c r="C760" s="4" t="s">
        <v>2309</v>
      </c>
      <c r="D760" s="4" t="s">
        <v>4325</v>
      </c>
      <c r="E760">
        <v>3.5714285714285698E-2</v>
      </c>
    </row>
    <row r="761" spans="1:5" x14ac:dyDescent="0.55000000000000004">
      <c r="A761" s="4" t="s">
        <v>3894</v>
      </c>
      <c r="B761" s="4" t="s">
        <v>3881</v>
      </c>
      <c r="C761" s="4" t="s">
        <v>2310</v>
      </c>
      <c r="D761" s="4" t="s">
        <v>4326</v>
      </c>
      <c r="E761">
        <v>0.162162162162162</v>
      </c>
    </row>
    <row r="762" spans="1:5" x14ac:dyDescent="0.55000000000000004">
      <c r="A762" s="4" t="s">
        <v>3894</v>
      </c>
      <c r="B762" s="4" t="s">
        <v>3882</v>
      </c>
      <c r="C762" s="4" t="s">
        <v>2311</v>
      </c>
      <c r="D762" s="4" t="s">
        <v>4327</v>
      </c>
      <c r="E762">
        <v>6.0606060606060601E-2</v>
      </c>
    </row>
    <row r="763" spans="1:5" x14ac:dyDescent="0.55000000000000004">
      <c r="A763" s="4" t="s">
        <v>3894</v>
      </c>
      <c r="B763" s="4" t="s">
        <v>3883</v>
      </c>
      <c r="C763" s="4" t="s">
        <v>2312</v>
      </c>
      <c r="D763" s="4" t="s">
        <v>4328</v>
      </c>
      <c r="E763">
        <v>0.08</v>
      </c>
    </row>
    <row r="764" spans="1:5" x14ac:dyDescent="0.55000000000000004">
      <c r="A764" s="4" t="s">
        <v>3894</v>
      </c>
      <c r="B764" s="4" t="s">
        <v>1279</v>
      </c>
      <c r="C764" s="4" t="s">
        <v>2313</v>
      </c>
      <c r="D764" s="4" t="s">
        <v>4329</v>
      </c>
      <c r="E764">
        <v>7.4074074074074001E-2</v>
      </c>
    </row>
    <row r="765" spans="1:5" x14ac:dyDescent="0.55000000000000004">
      <c r="A765" s="4" t="s">
        <v>3894</v>
      </c>
      <c r="B765" s="4" t="s">
        <v>3884</v>
      </c>
      <c r="C765" s="4" t="s">
        <v>2314</v>
      </c>
      <c r="D765" s="4" t="s">
        <v>4330</v>
      </c>
      <c r="E765">
        <v>9.3023255813953404E-2</v>
      </c>
    </row>
    <row r="766" spans="1:5" x14ac:dyDescent="0.55000000000000004">
      <c r="A766" s="4" t="s">
        <v>3894</v>
      </c>
      <c r="B766" s="4" t="s">
        <v>3885</v>
      </c>
      <c r="C766" s="4" t="s">
        <v>2315</v>
      </c>
      <c r="D766" s="4" t="s">
        <v>4331</v>
      </c>
      <c r="E766">
        <v>0.1</v>
      </c>
    </row>
    <row r="767" spans="1:5" x14ac:dyDescent="0.55000000000000004">
      <c r="A767" s="4" t="s">
        <v>3894</v>
      </c>
      <c r="B767" s="4" t="s">
        <v>1278</v>
      </c>
      <c r="C767" s="4" t="s">
        <v>2316</v>
      </c>
      <c r="D767" s="4" t="s">
        <v>4332</v>
      </c>
      <c r="E767">
        <v>0.11111111111111099</v>
      </c>
    </row>
    <row r="768" spans="1:5" x14ac:dyDescent="0.55000000000000004">
      <c r="A768" s="4" t="s">
        <v>3894</v>
      </c>
      <c r="B768" s="4" t="s">
        <v>3886</v>
      </c>
      <c r="C768" s="4" t="s">
        <v>2317</v>
      </c>
      <c r="D768" s="4" t="s">
        <v>4333</v>
      </c>
      <c r="E768">
        <v>0.4</v>
      </c>
    </row>
    <row r="769" spans="1:7" x14ac:dyDescent="0.55000000000000004">
      <c r="A769" s="4" t="s">
        <v>3894</v>
      </c>
      <c r="B769" s="4" t="s">
        <v>3887</v>
      </c>
      <c r="C769" s="4" t="s">
        <v>2318</v>
      </c>
      <c r="D769" s="4" t="s">
        <v>4334</v>
      </c>
      <c r="E769">
        <v>5.5555555555555497E-2</v>
      </c>
    </row>
    <row r="770" spans="1:7" x14ac:dyDescent="0.55000000000000004">
      <c r="A770" s="4" t="s">
        <v>3894</v>
      </c>
      <c r="B770" s="4" t="s">
        <v>1280</v>
      </c>
      <c r="C770" s="4" t="s">
        <v>2319</v>
      </c>
      <c r="D770" s="4" t="s">
        <v>4335</v>
      </c>
      <c r="E770">
        <v>2.4390243902439001E-2</v>
      </c>
    </row>
    <row r="771" spans="1:7" x14ac:dyDescent="0.55000000000000004">
      <c r="A771" s="4" t="s">
        <v>3894</v>
      </c>
      <c r="B771" s="4" t="s">
        <v>3888</v>
      </c>
      <c r="C771" s="4" t="s">
        <v>4490</v>
      </c>
      <c r="D771" t="s">
        <v>4489</v>
      </c>
      <c r="E771">
        <v>8.7719298245614002E-2</v>
      </c>
    </row>
    <row r="772" spans="1:7" x14ac:dyDescent="0.55000000000000004">
      <c r="A772" s="4" t="s">
        <v>3894</v>
      </c>
      <c r="B772" s="4" t="s">
        <v>3889</v>
      </c>
      <c r="C772" s="4" t="s">
        <v>2320</v>
      </c>
      <c r="D772" s="4" t="s">
        <v>4336</v>
      </c>
      <c r="E772">
        <v>0.13793103448275801</v>
      </c>
      <c r="G772" s="4"/>
    </row>
    <row r="773" spans="1:7" x14ac:dyDescent="0.55000000000000004">
      <c r="A773" s="4" t="s">
        <v>3894</v>
      </c>
      <c r="B773" s="4" t="s">
        <v>3890</v>
      </c>
      <c r="C773" s="4" t="s">
        <v>2321</v>
      </c>
      <c r="D773" s="4" t="s">
        <v>4337</v>
      </c>
      <c r="E773">
        <v>6.6666666666666596E-2</v>
      </c>
    </row>
    <row r="774" spans="1:7" x14ac:dyDescent="0.55000000000000004">
      <c r="A774" s="4" t="s">
        <v>3894</v>
      </c>
      <c r="B774" s="4" t="s">
        <v>3891</v>
      </c>
      <c r="C774" s="4" t="s">
        <v>2322</v>
      </c>
      <c r="D774" s="4" t="s">
        <v>4338</v>
      </c>
      <c r="E774">
        <v>3.4482758620689599E-2</v>
      </c>
    </row>
    <row r="775" spans="1:7" x14ac:dyDescent="0.55000000000000004">
      <c r="A775" s="4" t="s">
        <v>3894</v>
      </c>
      <c r="B775" s="4" t="s">
        <v>3892</v>
      </c>
      <c r="C775" s="4" t="s">
        <v>2323</v>
      </c>
      <c r="D775" s="4" t="s">
        <v>4339</v>
      </c>
      <c r="E775">
        <v>0.15625</v>
      </c>
    </row>
    <row r="776" spans="1:7" x14ac:dyDescent="0.55000000000000004">
      <c r="A776" s="4" t="s">
        <v>3894</v>
      </c>
      <c r="B776" s="4" t="s">
        <v>3893</v>
      </c>
      <c r="C776" s="4" t="s">
        <v>2324</v>
      </c>
      <c r="D776" s="4" t="s">
        <v>4340</v>
      </c>
      <c r="E776">
        <v>0</v>
      </c>
    </row>
    <row r="777" spans="1:7" x14ac:dyDescent="0.55000000000000004">
      <c r="A777" s="4" t="s">
        <v>3894</v>
      </c>
      <c r="B777" s="4" t="s">
        <v>3895</v>
      </c>
      <c r="C777" s="4" t="s">
        <v>2325</v>
      </c>
      <c r="D777" s="4" t="s">
        <v>4341</v>
      </c>
      <c r="E777">
        <v>0.105263157894736</v>
      </c>
    </row>
    <row r="778" spans="1:7" x14ac:dyDescent="0.55000000000000004">
      <c r="A778" s="4" t="s">
        <v>3871</v>
      </c>
      <c r="B778" s="4" t="s">
        <v>3872</v>
      </c>
      <c r="C778" s="4" t="s">
        <v>2326</v>
      </c>
      <c r="D778" s="4" t="s">
        <v>2763</v>
      </c>
      <c r="E778">
        <v>0.35483870967741898</v>
      </c>
    </row>
    <row r="779" spans="1:7" x14ac:dyDescent="0.55000000000000004">
      <c r="A779" s="4" t="s">
        <v>3871</v>
      </c>
      <c r="B779" s="4" t="s">
        <v>3873</v>
      </c>
      <c r="C779" s="4" t="s">
        <v>1487</v>
      </c>
      <c r="D779" s="4" t="s">
        <v>2793</v>
      </c>
      <c r="E779">
        <v>0.53333333333333299</v>
      </c>
    </row>
    <row r="780" spans="1:7" x14ac:dyDescent="0.55000000000000004">
      <c r="A780" s="4" t="s">
        <v>3871</v>
      </c>
      <c r="B780" s="4" t="s">
        <v>3874</v>
      </c>
      <c r="C780" s="4" t="s">
        <v>2327</v>
      </c>
      <c r="D780" s="4" t="s">
        <v>3552</v>
      </c>
      <c r="E780">
        <v>0.26086956521739102</v>
      </c>
    </row>
    <row r="781" spans="1:7" x14ac:dyDescent="0.55000000000000004">
      <c r="A781" s="4" t="s">
        <v>3871</v>
      </c>
      <c r="B781" s="4" t="s">
        <v>3875</v>
      </c>
      <c r="C781" s="4" t="s">
        <v>1488</v>
      </c>
      <c r="D781" s="4" t="s">
        <v>4342</v>
      </c>
      <c r="E781">
        <v>0.133333333333333</v>
      </c>
    </row>
    <row r="782" spans="1:7" x14ac:dyDescent="0.55000000000000004">
      <c r="A782" s="4" t="s">
        <v>3871</v>
      </c>
      <c r="B782" s="4" t="s">
        <v>3876</v>
      </c>
      <c r="C782" s="4" t="s">
        <v>1489</v>
      </c>
      <c r="D782" s="4" t="s">
        <v>2836</v>
      </c>
      <c r="E782">
        <v>0.54</v>
      </c>
    </row>
    <row r="783" spans="1:7" x14ac:dyDescent="0.55000000000000004">
      <c r="A783" s="4" t="s">
        <v>3871</v>
      </c>
      <c r="B783" s="4" t="s">
        <v>3877</v>
      </c>
      <c r="C783" s="4" t="s">
        <v>1490</v>
      </c>
      <c r="D783" s="4" t="s">
        <v>2859</v>
      </c>
      <c r="E783">
        <v>0.42857142857142799</v>
      </c>
    </row>
    <row r="784" spans="1:7" x14ac:dyDescent="0.55000000000000004">
      <c r="A784" s="4" t="s">
        <v>3871</v>
      </c>
      <c r="B784" s="4" t="s">
        <v>3878</v>
      </c>
      <c r="C784" s="4" t="s">
        <v>2328</v>
      </c>
      <c r="D784" s="4" t="s">
        <v>2881</v>
      </c>
      <c r="E784">
        <v>0.48888888888888798</v>
      </c>
    </row>
    <row r="785" spans="1:5" x14ac:dyDescent="0.55000000000000004">
      <c r="A785" s="4" t="s">
        <v>3871</v>
      </c>
      <c r="B785" s="4" t="s">
        <v>3879</v>
      </c>
      <c r="C785" s="4" t="s">
        <v>1491</v>
      </c>
      <c r="D785" s="4" t="s">
        <v>2902</v>
      </c>
      <c r="E785">
        <v>0.54347826086956497</v>
      </c>
    </row>
    <row r="786" spans="1:5" x14ac:dyDescent="0.55000000000000004">
      <c r="A786" s="4" t="s">
        <v>3871</v>
      </c>
      <c r="B786" s="4" t="s">
        <v>3880</v>
      </c>
      <c r="C786" s="4" t="s">
        <v>1492</v>
      </c>
      <c r="D786" s="4" t="s">
        <v>2932</v>
      </c>
      <c r="E786">
        <v>0.44827586206896503</v>
      </c>
    </row>
    <row r="787" spans="1:5" x14ac:dyDescent="0.55000000000000004">
      <c r="A787" s="4" t="s">
        <v>3871</v>
      </c>
      <c r="B787" s="4" t="s">
        <v>3881</v>
      </c>
      <c r="C787" s="4" t="s">
        <v>1493</v>
      </c>
      <c r="D787" s="4" t="s">
        <v>2965</v>
      </c>
      <c r="E787">
        <v>0.5</v>
      </c>
    </row>
    <row r="788" spans="1:5" x14ac:dyDescent="0.55000000000000004">
      <c r="A788" s="4" t="s">
        <v>3871</v>
      </c>
      <c r="B788" s="4" t="s">
        <v>3882</v>
      </c>
      <c r="C788" s="4" t="s">
        <v>1494</v>
      </c>
      <c r="D788" s="4" t="s">
        <v>2986</v>
      </c>
      <c r="E788">
        <v>0.52500000000000002</v>
      </c>
    </row>
    <row r="789" spans="1:5" x14ac:dyDescent="0.55000000000000004">
      <c r="A789" s="4" t="s">
        <v>3871</v>
      </c>
      <c r="B789" s="4" t="s">
        <v>3883</v>
      </c>
      <c r="C789" s="4" t="s">
        <v>2329</v>
      </c>
      <c r="D789" s="4" t="s">
        <v>4343</v>
      </c>
      <c r="E789">
        <v>0.292682926829268</v>
      </c>
    </row>
    <row r="790" spans="1:5" x14ac:dyDescent="0.55000000000000004">
      <c r="A790" s="4" t="s">
        <v>3871</v>
      </c>
      <c r="B790" s="4" t="s">
        <v>1279</v>
      </c>
      <c r="C790" s="4" t="s">
        <v>1495</v>
      </c>
      <c r="D790" s="4" t="s">
        <v>3016</v>
      </c>
      <c r="E790">
        <v>0.41025641025641002</v>
      </c>
    </row>
    <row r="791" spans="1:5" x14ac:dyDescent="0.55000000000000004">
      <c r="A791" s="4" t="s">
        <v>3871</v>
      </c>
      <c r="B791" s="4" t="s">
        <v>3884</v>
      </c>
      <c r="C791" s="4" t="s">
        <v>1496</v>
      </c>
      <c r="D791" s="4" t="s">
        <v>3039</v>
      </c>
      <c r="E791">
        <v>0.65909090909090895</v>
      </c>
    </row>
    <row r="792" spans="1:5" x14ac:dyDescent="0.55000000000000004">
      <c r="A792" s="4" t="s">
        <v>3871</v>
      </c>
      <c r="B792" s="4" t="s">
        <v>3885</v>
      </c>
      <c r="C792" s="4" t="s">
        <v>1497</v>
      </c>
      <c r="D792" s="4" t="s">
        <v>4344</v>
      </c>
      <c r="E792">
        <v>0.296296296296296</v>
      </c>
    </row>
    <row r="793" spans="1:5" x14ac:dyDescent="0.55000000000000004">
      <c r="A793" s="4" t="s">
        <v>3871</v>
      </c>
      <c r="B793" s="4" t="s">
        <v>1278</v>
      </c>
      <c r="C793" s="4" t="s">
        <v>1498</v>
      </c>
      <c r="D793" s="4" t="s">
        <v>3103</v>
      </c>
      <c r="E793">
        <v>0.53571428571428503</v>
      </c>
    </row>
    <row r="794" spans="1:5" x14ac:dyDescent="0.55000000000000004">
      <c r="A794" s="4" t="s">
        <v>3871</v>
      </c>
      <c r="B794" s="4" t="s">
        <v>3886</v>
      </c>
      <c r="C794" s="4" t="s">
        <v>2330</v>
      </c>
      <c r="D794" s="4" t="s">
        <v>3140</v>
      </c>
      <c r="E794">
        <v>0.32608695652173902</v>
      </c>
    </row>
    <row r="795" spans="1:5" x14ac:dyDescent="0.55000000000000004">
      <c r="A795" s="4" t="s">
        <v>3871</v>
      </c>
      <c r="B795" s="4" t="s">
        <v>3887</v>
      </c>
      <c r="C795" s="4" t="s">
        <v>2331</v>
      </c>
      <c r="D795" s="4" t="s">
        <v>4345</v>
      </c>
      <c r="E795">
        <v>0.15384615384615299</v>
      </c>
    </row>
    <row r="796" spans="1:5" x14ac:dyDescent="0.55000000000000004">
      <c r="A796" s="4" t="s">
        <v>3871</v>
      </c>
      <c r="B796" s="4" t="s">
        <v>1280</v>
      </c>
      <c r="C796" s="4" t="s">
        <v>1499</v>
      </c>
      <c r="D796" s="4" t="s">
        <v>3169</v>
      </c>
      <c r="E796">
        <v>0.41666666666666602</v>
      </c>
    </row>
    <row r="797" spans="1:5" x14ac:dyDescent="0.55000000000000004">
      <c r="A797" s="4" t="s">
        <v>3871</v>
      </c>
      <c r="B797" s="4" t="s">
        <v>3888</v>
      </c>
      <c r="C797" s="4" t="s">
        <v>2746</v>
      </c>
      <c r="D797" s="4" t="s">
        <v>1401</v>
      </c>
      <c r="E797">
        <v>0.375</v>
      </c>
    </row>
    <row r="798" spans="1:5" x14ac:dyDescent="0.55000000000000004">
      <c r="A798" s="4" t="s">
        <v>3871</v>
      </c>
      <c r="B798" s="4" t="s">
        <v>3889</v>
      </c>
      <c r="C798" s="4" t="s">
        <v>2332</v>
      </c>
      <c r="D798" s="4" t="s">
        <v>3232</v>
      </c>
      <c r="E798">
        <v>0.50819672131147497</v>
      </c>
    </row>
    <row r="799" spans="1:5" x14ac:dyDescent="0.55000000000000004">
      <c r="A799" s="4" t="s">
        <v>3871</v>
      </c>
      <c r="B799" s="4" t="s">
        <v>3890</v>
      </c>
      <c r="C799" s="4" t="s">
        <v>1500</v>
      </c>
      <c r="D799" s="4" t="s">
        <v>3555</v>
      </c>
      <c r="E799">
        <v>0.28888888888888797</v>
      </c>
    </row>
    <row r="800" spans="1:5" x14ac:dyDescent="0.55000000000000004">
      <c r="A800" s="4" t="s">
        <v>3871</v>
      </c>
      <c r="B800" s="4" t="s">
        <v>3891</v>
      </c>
      <c r="C800" s="4" t="s">
        <v>2333</v>
      </c>
      <c r="D800" s="4" t="s">
        <v>4346</v>
      </c>
      <c r="E800">
        <v>0.33333333333333298</v>
      </c>
    </row>
    <row r="801" spans="1:5" x14ac:dyDescent="0.55000000000000004">
      <c r="A801" s="4" t="s">
        <v>3871</v>
      </c>
      <c r="B801" s="4" t="s">
        <v>3892</v>
      </c>
      <c r="C801" s="4" t="s">
        <v>2334</v>
      </c>
      <c r="D801" s="4" t="s">
        <v>3313</v>
      </c>
      <c r="E801">
        <v>0.4</v>
      </c>
    </row>
    <row r="802" spans="1:5" x14ac:dyDescent="0.55000000000000004">
      <c r="A802" s="4" t="s">
        <v>3871</v>
      </c>
      <c r="B802" s="4" t="s">
        <v>3893</v>
      </c>
      <c r="C802" s="4" t="s">
        <v>2335</v>
      </c>
      <c r="D802" s="4" t="s">
        <v>4347</v>
      </c>
      <c r="E802">
        <v>7.4999999999999997E-2</v>
      </c>
    </row>
    <row r="803" spans="1:5" x14ac:dyDescent="0.55000000000000004">
      <c r="A803" s="4" t="s">
        <v>3871</v>
      </c>
      <c r="B803" s="4" t="s">
        <v>3895</v>
      </c>
      <c r="C803" s="4" t="s">
        <v>1501</v>
      </c>
      <c r="D803" s="4" t="s">
        <v>4348</v>
      </c>
      <c r="E803">
        <v>6.8181818181818094E-2</v>
      </c>
    </row>
    <row r="804" spans="1:5" x14ac:dyDescent="0.55000000000000004">
      <c r="A804" s="4" t="s">
        <v>3872</v>
      </c>
      <c r="B804" s="4" t="s">
        <v>3873</v>
      </c>
      <c r="C804" s="4" t="s">
        <v>2336</v>
      </c>
      <c r="D804" s="4" t="s">
        <v>2794</v>
      </c>
      <c r="E804">
        <v>0.36206896551724099</v>
      </c>
    </row>
    <row r="805" spans="1:5" x14ac:dyDescent="0.55000000000000004">
      <c r="A805" s="4" t="s">
        <v>3872</v>
      </c>
      <c r="B805" s="4" t="s">
        <v>3874</v>
      </c>
      <c r="C805" s="4" t="s">
        <v>2337</v>
      </c>
      <c r="D805" s="4" t="s">
        <v>4349</v>
      </c>
      <c r="E805">
        <v>0.114754098360655</v>
      </c>
    </row>
    <row r="806" spans="1:5" x14ac:dyDescent="0.55000000000000004">
      <c r="A806" s="4" t="s">
        <v>3872</v>
      </c>
      <c r="B806" s="4" t="s">
        <v>3875</v>
      </c>
      <c r="C806" s="4" t="s">
        <v>2338</v>
      </c>
      <c r="D806" s="4" t="s">
        <v>4350</v>
      </c>
      <c r="E806">
        <v>8.9285714285714204E-2</v>
      </c>
    </row>
    <row r="807" spans="1:5" x14ac:dyDescent="0.55000000000000004">
      <c r="A807" s="4" t="s">
        <v>3872</v>
      </c>
      <c r="B807" s="4" t="s">
        <v>3876</v>
      </c>
      <c r="C807" s="4" t="s">
        <v>2339</v>
      </c>
      <c r="D807" s="4" t="s">
        <v>2839</v>
      </c>
      <c r="E807">
        <v>0.42622950819672101</v>
      </c>
    </row>
    <row r="808" spans="1:5" x14ac:dyDescent="0.55000000000000004">
      <c r="A808" s="4" t="s">
        <v>3872</v>
      </c>
      <c r="B808" s="4" t="s">
        <v>3877</v>
      </c>
      <c r="C808" s="4" t="s">
        <v>2340</v>
      </c>
      <c r="D808" s="4" t="s">
        <v>4351</v>
      </c>
      <c r="E808">
        <v>0.17647058823529399</v>
      </c>
    </row>
    <row r="809" spans="1:5" x14ac:dyDescent="0.55000000000000004">
      <c r="A809" s="4" t="s">
        <v>3872</v>
      </c>
      <c r="B809" s="4" t="s">
        <v>3878</v>
      </c>
      <c r="C809" s="4" t="s">
        <v>2341</v>
      </c>
      <c r="D809" s="4" t="s">
        <v>3565</v>
      </c>
      <c r="E809">
        <v>0.28333333333333299</v>
      </c>
    </row>
    <row r="810" spans="1:5" x14ac:dyDescent="0.55000000000000004">
      <c r="A810" s="4" t="s">
        <v>3872</v>
      </c>
      <c r="B810" s="4" t="s">
        <v>3879</v>
      </c>
      <c r="C810" s="4" t="s">
        <v>2342</v>
      </c>
      <c r="D810" s="4" t="s">
        <v>2903</v>
      </c>
      <c r="E810">
        <v>0.5</v>
      </c>
    </row>
    <row r="811" spans="1:5" x14ac:dyDescent="0.55000000000000004">
      <c r="A811" s="4" t="s">
        <v>3872</v>
      </c>
      <c r="B811" s="4" t="s">
        <v>3880</v>
      </c>
      <c r="C811" s="4" t="s">
        <v>2343</v>
      </c>
      <c r="D811" s="4" t="s">
        <v>2933</v>
      </c>
      <c r="E811">
        <v>0.54098360655737698</v>
      </c>
    </row>
    <row r="812" spans="1:5" x14ac:dyDescent="0.55000000000000004">
      <c r="A812" s="4" t="s">
        <v>3872</v>
      </c>
      <c r="B812" s="4" t="s">
        <v>3881</v>
      </c>
      <c r="C812" s="4" t="s">
        <v>2344</v>
      </c>
      <c r="D812" s="4" t="s">
        <v>3573</v>
      </c>
      <c r="E812">
        <v>0.29508196721311403</v>
      </c>
    </row>
    <row r="813" spans="1:5" x14ac:dyDescent="0.55000000000000004">
      <c r="A813" s="4" t="s">
        <v>3872</v>
      </c>
      <c r="B813" s="4" t="s">
        <v>3882</v>
      </c>
      <c r="C813" s="4" t="s">
        <v>2345</v>
      </c>
      <c r="D813" s="4" t="s">
        <v>3574</v>
      </c>
      <c r="E813">
        <v>0.29090909090909001</v>
      </c>
    </row>
    <row r="814" spans="1:5" x14ac:dyDescent="0.55000000000000004">
      <c r="A814" s="4" t="s">
        <v>3872</v>
      </c>
      <c r="B814" s="4" t="s">
        <v>3883</v>
      </c>
      <c r="C814" s="4" t="s">
        <v>2346</v>
      </c>
      <c r="D814" s="4" t="s">
        <v>4352</v>
      </c>
      <c r="E814">
        <v>0.16666666666666599</v>
      </c>
    </row>
    <row r="815" spans="1:5" x14ac:dyDescent="0.55000000000000004">
      <c r="A815" s="4" t="s">
        <v>3872</v>
      </c>
      <c r="B815" s="4" t="s">
        <v>1279</v>
      </c>
      <c r="C815" s="4" t="s">
        <v>2347</v>
      </c>
      <c r="D815" s="4" t="s">
        <v>4353</v>
      </c>
      <c r="E815">
        <v>0.3</v>
      </c>
    </row>
    <row r="816" spans="1:5" x14ac:dyDescent="0.55000000000000004">
      <c r="A816" s="4" t="s">
        <v>3872</v>
      </c>
      <c r="B816" s="4" t="s">
        <v>3884</v>
      </c>
      <c r="C816" s="4" t="s">
        <v>2348</v>
      </c>
      <c r="D816" s="4" t="s">
        <v>3577</v>
      </c>
      <c r="E816">
        <v>0.317460317460317</v>
      </c>
    </row>
    <row r="817" spans="1:5" x14ac:dyDescent="0.55000000000000004">
      <c r="A817" s="4" t="s">
        <v>3872</v>
      </c>
      <c r="B817" s="4" t="s">
        <v>3885</v>
      </c>
      <c r="C817" s="4" t="s">
        <v>2349</v>
      </c>
      <c r="D817" s="4" t="s">
        <v>3074</v>
      </c>
      <c r="E817">
        <v>0.23076923076923</v>
      </c>
    </row>
    <row r="818" spans="1:5" x14ac:dyDescent="0.55000000000000004">
      <c r="A818" s="4" t="s">
        <v>3872</v>
      </c>
      <c r="B818" s="4" t="s">
        <v>1278</v>
      </c>
      <c r="C818" s="4" t="s">
        <v>2350</v>
      </c>
      <c r="D818" s="4" t="s">
        <v>3104</v>
      </c>
      <c r="E818">
        <v>0.41176470588235198</v>
      </c>
    </row>
    <row r="819" spans="1:5" x14ac:dyDescent="0.55000000000000004">
      <c r="A819" s="4" t="s">
        <v>3872</v>
      </c>
      <c r="B819" s="4" t="s">
        <v>3886</v>
      </c>
      <c r="C819" s="4" t="s">
        <v>2351</v>
      </c>
      <c r="D819" s="4" t="s">
        <v>4354</v>
      </c>
      <c r="E819">
        <v>0.12698412698412601</v>
      </c>
    </row>
    <row r="820" spans="1:5" x14ac:dyDescent="0.55000000000000004">
      <c r="A820" s="4" t="s">
        <v>3872</v>
      </c>
      <c r="B820" s="4" t="s">
        <v>3887</v>
      </c>
      <c r="C820" s="4" t="s">
        <v>2352</v>
      </c>
      <c r="D820" s="4" t="s">
        <v>4355</v>
      </c>
      <c r="E820">
        <v>7.8431372549019607E-2</v>
      </c>
    </row>
    <row r="821" spans="1:5" x14ac:dyDescent="0.55000000000000004">
      <c r="A821" s="4" t="s">
        <v>3872</v>
      </c>
      <c r="B821" s="4" t="s">
        <v>1280</v>
      </c>
      <c r="C821" s="4" t="s">
        <v>2353</v>
      </c>
      <c r="D821" s="4" t="s">
        <v>3172</v>
      </c>
      <c r="E821">
        <v>0.39285714285714202</v>
      </c>
    </row>
    <row r="822" spans="1:5" x14ac:dyDescent="0.55000000000000004">
      <c r="A822" s="4" t="s">
        <v>3872</v>
      </c>
      <c r="B822" s="4" t="s">
        <v>3888</v>
      </c>
      <c r="C822" s="4" t="s">
        <v>2776</v>
      </c>
      <c r="D822" s="4" t="s">
        <v>1721</v>
      </c>
      <c r="E822">
        <v>0.441176470588235</v>
      </c>
    </row>
    <row r="823" spans="1:5" x14ac:dyDescent="0.55000000000000004">
      <c r="A823" s="4" t="s">
        <v>3872</v>
      </c>
      <c r="B823" s="4" t="s">
        <v>3889</v>
      </c>
      <c r="C823" s="4" t="s">
        <v>2354</v>
      </c>
      <c r="D823" s="4" t="s">
        <v>3578</v>
      </c>
      <c r="E823">
        <v>0.30769230769230699</v>
      </c>
    </row>
    <row r="824" spans="1:5" x14ac:dyDescent="0.55000000000000004">
      <c r="A824" s="4" t="s">
        <v>3872</v>
      </c>
      <c r="B824" s="4" t="s">
        <v>3890</v>
      </c>
      <c r="C824" s="4" t="s">
        <v>2355</v>
      </c>
      <c r="D824" s="4" t="s">
        <v>3274</v>
      </c>
      <c r="E824">
        <v>0.19298245614035001</v>
      </c>
    </row>
    <row r="825" spans="1:5" x14ac:dyDescent="0.55000000000000004">
      <c r="A825" s="4" t="s">
        <v>3872</v>
      </c>
      <c r="B825" s="4" t="s">
        <v>3891</v>
      </c>
      <c r="C825" s="4" t="s">
        <v>2356</v>
      </c>
      <c r="D825" s="4" t="s">
        <v>3291</v>
      </c>
      <c r="E825">
        <v>0.29411764705882298</v>
      </c>
    </row>
    <row r="826" spans="1:5" x14ac:dyDescent="0.55000000000000004">
      <c r="A826" s="4" t="s">
        <v>3872</v>
      </c>
      <c r="B826" s="4" t="s">
        <v>3892</v>
      </c>
      <c r="C826" s="4" t="s">
        <v>2357</v>
      </c>
      <c r="D826" s="4" t="s">
        <v>4356</v>
      </c>
      <c r="E826">
        <v>0.158730158730158</v>
      </c>
    </row>
    <row r="827" spans="1:5" x14ac:dyDescent="0.55000000000000004">
      <c r="A827" s="4" t="s">
        <v>3872</v>
      </c>
      <c r="B827" s="4" t="s">
        <v>3893</v>
      </c>
      <c r="C827" s="4" t="s">
        <v>2358</v>
      </c>
      <c r="D827" s="4" t="s">
        <v>3584</v>
      </c>
      <c r="E827">
        <v>0.10416666666666601</v>
      </c>
    </row>
    <row r="828" spans="1:5" x14ac:dyDescent="0.55000000000000004">
      <c r="A828" s="4" t="s">
        <v>3872</v>
      </c>
      <c r="B828" s="4" t="s">
        <v>3895</v>
      </c>
      <c r="C828" s="4" t="s">
        <v>2359</v>
      </c>
      <c r="D828" s="4" t="s">
        <v>4357</v>
      </c>
      <c r="E828">
        <v>3.6363636363636299E-2</v>
      </c>
    </row>
    <row r="829" spans="1:5" x14ac:dyDescent="0.55000000000000004">
      <c r="A829" s="4" t="s">
        <v>3873</v>
      </c>
      <c r="B829" s="4" t="s">
        <v>3874</v>
      </c>
      <c r="C829" s="4" t="s">
        <v>2360</v>
      </c>
      <c r="D829" s="4" t="s">
        <v>2809</v>
      </c>
      <c r="E829">
        <v>0.232558139534883</v>
      </c>
    </row>
    <row r="830" spans="1:5" x14ac:dyDescent="0.55000000000000004">
      <c r="A830" s="4" t="s">
        <v>3873</v>
      </c>
      <c r="B830" s="4" t="s">
        <v>3875</v>
      </c>
      <c r="C830" s="4" t="s">
        <v>1502</v>
      </c>
      <c r="D830" s="4" t="s">
        <v>4358</v>
      </c>
      <c r="E830">
        <v>0.12195121951219499</v>
      </c>
    </row>
    <row r="831" spans="1:5" x14ac:dyDescent="0.55000000000000004">
      <c r="A831" s="4" t="s">
        <v>3873</v>
      </c>
      <c r="B831" s="4" t="s">
        <v>3876</v>
      </c>
      <c r="C831" s="4" t="s">
        <v>1503</v>
      </c>
      <c r="D831" s="4" t="s">
        <v>2840</v>
      </c>
      <c r="E831">
        <v>0.53191489361702105</v>
      </c>
    </row>
    <row r="832" spans="1:5" x14ac:dyDescent="0.55000000000000004">
      <c r="A832" s="4" t="s">
        <v>3873</v>
      </c>
      <c r="B832" s="4" t="s">
        <v>3877</v>
      </c>
      <c r="C832" s="4" t="s">
        <v>1504</v>
      </c>
      <c r="D832" s="4" t="s">
        <v>2860</v>
      </c>
      <c r="E832">
        <v>0.38297872340425498</v>
      </c>
    </row>
    <row r="833" spans="1:5" x14ac:dyDescent="0.55000000000000004">
      <c r="A833" s="4" t="s">
        <v>3873</v>
      </c>
      <c r="B833" s="4" t="s">
        <v>3878</v>
      </c>
      <c r="C833" s="4" t="s">
        <v>2361</v>
      </c>
      <c r="D833" s="4" t="s">
        <v>2882</v>
      </c>
      <c r="E833">
        <v>0.63157894736842102</v>
      </c>
    </row>
    <row r="834" spans="1:5" x14ac:dyDescent="0.55000000000000004">
      <c r="A834" s="4" t="s">
        <v>3873</v>
      </c>
      <c r="B834" s="4" t="s">
        <v>3879</v>
      </c>
      <c r="C834" s="4" t="s">
        <v>1505</v>
      </c>
      <c r="D834" s="4" t="s">
        <v>2904</v>
      </c>
      <c r="E834">
        <v>0.53488372093023195</v>
      </c>
    </row>
    <row r="835" spans="1:5" x14ac:dyDescent="0.55000000000000004">
      <c r="A835" s="4" t="s">
        <v>3873</v>
      </c>
      <c r="B835" s="4" t="s">
        <v>3880</v>
      </c>
      <c r="C835" s="4" t="s">
        <v>1506</v>
      </c>
      <c r="D835" s="4" t="s">
        <v>2934</v>
      </c>
      <c r="E835">
        <v>0.46296296296296202</v>
      </c>
    </row>
    <row r="836" spans="1:5" x14ac:dyDescent="0.55000000000000004">
      <c r="A836" s="4" t="s">
        <v>3873</v>
      </c>
      <c r="B836" s="4" t="s">
        <v>3881</v>
      </c>
      <c r="C836" s="4" t="s">
        <v>1507</v>
      </c>
      <c r="D836" s="4" t="s">
        <v>2967</v>
      </c>
      <c r="E836">
        <v>0.422222222222222</v>
      </c>
    </row>
    <row r="837" spans="1:5" x14ac:dyDescent="0.55000000000000004">
      <c r="A837" s="4" t="s">
        <v>3873</v>
      </c>
      <c r="B837" s="4" t="s">
        <v>3882</v>
      </c>
      <c r="C837" s="4" t="s">
        <v>1508</v>
      </c>
      <c r="D837" s="4" t="s">
        <v>2988</v>
      </c>
      <c r="E837">
        <v>0.47368421052631499</v>
      </c>
    </row>
    <row r="838" spans="1:5" x14ac:dyDescent="0.55000000000000004">
      <c r="A838" s="4" t="s">
        <v>3873</v>
      </c>
      <c r="B838" s="4" t="s">
        <v>3883</v>
      </c>
      <c r="C838" s="4" t="s">
        <v>2362</v>
      </c>
      <c r="D838" s="4" t="s">
        <v>3003</v>
      </c>
      <c r="E838">
        <v>0.29729729729729698</v>
      </c>
    </row>
    <row r="839" spans="1:5" x14ac:dyDescent="0.55000000000000004">
      <c r="A839" s="4" t="s">
        <v>3873</v>
      </c>
      <c r="B839" s="4" t="s">
        <v>1279</v>
      </c>
      <c r="C839" s="4" t="s">
        <v>1509</v>
      </c>
      <c r="D839" s="4" t="s">
        <v>3017</v>
      </c>
      <c r="E839">
        <v>0.42857142857142799</v>
      </c>
    </row>
    <row r="840" spans="1:5" x14ac:dyDescent="0.55000000000000004">
      <c r="A840" s="4" t="s">
        <v>3873</v>
      </c>
      <c r="B840" s="4" t="s">
        <v>3884</v>
      </c>
      <c r="C840" s="4" t="s">
        <v>1510</v>
      </c>
      <c r="D840" s="4" t="s">
        <v>3041</v>
      </c>
      <c r="E840">
        <v>0.51111111111111096</v>
      </c>
    </row>
    <row r="841" spans="1:5" x14ac:dyDescent="0.55000000000000004">
      <c r="A841" s="4" t="s">
        <v>3873</v>
      </c>
      <c r="B841" s="4" t="s">
        <v>3885</v>
      </c>
      <c r="C841" s="4" t="s">
        <v>1511</v>
      </c>
      <c r="D841" s="4" t="s">
        <v>3075</v>
      </c>
      <c r="E841">
        <v>0.22641509433962201</v>
      </c>
    </row>
    <row r="842" spans="1:5" x14ac:dyDescent="0.55000000000000004">
      <c r="A842" s="4" t="s">
        <v>3873</v>
      </c>
      <c r="B842" s="4" t="s">
        <v>1278</v>
      </c>
      <c r="C842" s="4" t="s">
        <v>1512</v>
      </c>
      <c r="D842" s="4" t="s">
        <v>3105</v>
      </c>
      <c r="E842">
        <v>0.5</v>
      </c>
    </row>
    <row r="843" spans="1:5" x14ac:dyDescent="0.55000000000000004">
      <c r="A843" s="4" t="s">
        <v>3873</v>
      </c>
      <c r="B843" s="4" t="s">
        <v>3886</v>
      </c>
      <c r="C843" s="4" t="s">
        <v>2363</v>
      </c>
      <c r="D843" s="4" t="s">
        <v>3141</v>
      </c>
      <c r="E843">
        <v>0.217391304347826</v>
      </c>
    </row>
    <row r="844" spans="1:5" x14ac:dyDescent="0.55000000000000004">
      <c r="A844" s="4" t="s">
        <v>3873</v>
      </c>
      <c r="B844" s="4" t="s">
        <v>3887</v>
      </c>
      <c r="C844" s="4" t="s">
        <v>2364</v>
      </c>
      <c r="D844" s="4" t="s">
        <v>4359</v>
      </c>
      <c r="E844">
        <v>2.5641025641025599E-2</v>
      </c>
    </row>
    <row r="845" spans="1:5" x14ac:dyDescent="0.55000000000000004">
      <c r="A845" s="4" t="s">
        <v>3873</v>
      </c>
      <c r="B845" s="4" t="s">
        <v>1280</v>
      </c>
      <c r="C845" s="4" t="s">
        <v>1513</v>
      </c>
      <c r="D845" s="4" t="s">
        <v>3173</v>
      </c>
      <c r="E845">
        <v>0.340425531914893</v>
      </c>
    </row>
    <row r="846" spans="1:5" x14ac:dyDescent="0.55000000000000004">
      <c r="A846" s="4" t="s">
        <v>3873</v>
      </c>
      <c r="B846" s="4" t="s">
        <v>3888</v>
      </c>
      <c r="C846" s="4" t="s">
        <v>3752</v>
      </c>
      <c r="D846" s="4" t="s">
        <v>1402</v>
      </c>
      <c r="E846">
        <v>0.27692307692307599</v>
      </c>
    </row>
    <row r="847" spans="1:5" x14ac:dyDescent="0.55000000000000004">
      <c r="A847" s="4" t="s">
        <v>3873</v>
      </c>
      <c r="B847" s="4" t="s">
        <v>3889</v>
      </c>
      <c r="C847" s="4" t="s">
        <v>2365</v>
      </c>
      <c r="D847" s="4" t="s">
        <v>3236</v>
      </c>
      <c r="E847">
        <v>0.33846153846153798</v>
      </c>
    </row>
    <row r="848" spans="1:5" x14ac:dyDescent="0.55000000000000004">
      <c r="A848" s="4" t="s">
        <v>3873</v>
      </c>
      <c r="B848" s="4" t="s">
        <v>3890</v>
      </c>
      <c r="C848" s="4" t="s">
        <v>1514</v>
      </c>
      <c r="D848" s="4" t="s">
        <v>4360</v>
      </c>
      <c r="E848">
        <v>0.17777777777777701</v>
      </c>
    </row>
    <row r="849" spans="1:5" x14ac:dyDescent="0.55000000000000004">
      <c r="A849" s="4" t="s">
        <v>3873</v>
      </c>
      <c r="B849" s="4" t="s">
        <v>3891</v>
      </c>
      <c r="C849" s="4" t="s">
        <v>2366</v>
      </c>
      <c r="D849" s="4" t="s">
        <v>3292</v>
      </c>
      <c r="E849">
        <v>0.34210526315789402</v>
      </c>
    </row>
    <row r="850" spans="1:5" x14ac:dyDescent="0.55000000000000004">
      <c r="A850" s="4" t="s">
        <v>3873</v>
      </c>
      <c r="B850" s="4" t="s">
        <v>3892</v>
      </c>
      <c r="C850" s="4" t="s">
        <v>2367</v>
      </c>
      <c r="D850" s="4" t="s">
        <v>3314</v>
      </c>
      <c r="E850">
        <v>0.38095238095237999</v>
      </c>
    </row>
    <row r="851" spans="1:5" x14ac:dyDescent="0.55000000000000004">
      <c r="A851" s="4" t="s">
        <v>3873</v>
      </c>
      <c r="B851" s="4" t="s">
        <v>3893</v>
      </c>
      <c r="C851" s="4" t="s">
        <v>2368</v>
      </c>
      <c r="D851" s="4" t="s">
        <v>4361</v>
      </c>
      <c r="E851">
        <v>5.5555555555555497E-2</v>
      </c>
    </row>
    <row r="852" spans="1:5" x14ac:dyDescent="0.55000000000000004">
      <c r="A852" s="4" t="s">
        <v>3873</v>
      </c>
      <c r="B852" s="4" t="s">
        <v>3895</v>
      </c>
      <c r="C852" s="4" t="s">
        <v>1515</v>
      </c>
      <c r="D852" s="4" t="s">
        <v>4362</v>
      </c>
      <c r="E852">
        <v>0.05</v>
      </c>
    </row>
    <row r="853" spans="1:5" x14ac:dyDescent="0.55000000000000004">
      <c r="A853" s="4" t="s">
        <v>3874</v>
      </c>
      <c r="B853" s="4" t="s">
        <v>3875</v>
      </c>
      <c r="C853" s="4" t="s">
        <v>2369</v>
      </c>
      <c r="D853" s="4" t="s">
        <v>3596</v>
      </c>
      <c r="E853">
        <v>0.16666666666666599</v>
      </c>
    </row>
    <row r="854" spans="1:5" x14ac:dyDescent="0.55000000000000004">
      <c r="A854" s="4" t="s">
        <v>3874</v>
      </c>
      <c r="B854" s="4" t="s">
        <v>3876</v>
      </c>
      <c r="C854" s="4" t="s">
        <v>2370</v>
      </c>
      <c r="D854" s="4" t="s">
        <v>4363</v>
      </c>
      <c r="E854">
        <v>0.12962962962962901</v>
      </c>
    </row>
    <row r="855" spans="1:5" x14ac:dyDescent="0.55000000000000004">
      <c r="A855" s="4" t="s">
        <v>3874</v>
      </c>
      <c r="B855" s="4" t="s">
        <v>3877</v>
      </c>
      <c r="C855" s="4" t="s">
        <v>2371</v>
      </c>
      <c r="D855" s="4" t="s">
        <v>2862</v>
      </c>
      <c r="E855">
        <v>0.31707317073170699</v>
      </c>
    </row>
    <row r="856" spans="1:5" x14ac:dyDescent="0.55000000000000004">
      <c r="A856" s="4" t="s">
        <v>3874</v>
      </c>
      <c r="B856" s="4" t="s">
        <v>3878</v>
      </c>
      <c r="C856" s="4" t="s">
        <v>2372</v>
      </c>
      <c r="D856" s="4" t="s">
        <v>4364</v>
      </c>
      <c r="E856">
        <v>0.214285714285714</v>
      </c>
    </row>
    <row r="857" spans="1:5" x14ac:dyDescent="0.55000000000000004">
      <c r="A857" s="4" t="s">
        <v>3874</v>
      </c>
      <c r="B857" s="4" t="s">
        <v>3879</v>
      </c>
      <c r="C857" s="4" t="s">
        <v>2373</v>
      </c>
      <c r="D857" s="4" t="s">
        <v>4365</v>
      </c>
      <c r="E857">
        <v>0.14583333333333301</v>
      </c>
    </row>
    <row r="858" spans="1:5" x14ac:dyDescent="0.55000000000000004">
      <c r="A858" s="4" t="s">
        <v>3874</v>
      </c>
      <c r="B858" s="4" t="s">
        <v>3880</v>
      </c>
      <c r="C858" s="4" t="s">
        <v>2374</v>
      </c>
      <c r="D858" s="4" t="s">
        <v>4366</v>
      </c>
      <c r="E858">
        <v>0.133333333333333</v>
      </c>
    </row>
    <row r="859" spans="1:5" x14ac:dyDescent="0.55000000000000004">
      <c r="A859" s="4" t="s">
        <v>3874</v>
      </c>
      <c r="B859" s="4" t="s">
        <v>3881</v>
      </c>
      <c r="C859" s="4" t="s">
        <v>2375</v>
      </c>
      <c r="D859" s="4" t="s">
        <v>2968</v>
      </c>
      <c r="E859">
        <v>0.26190476190476097</v>
      </c>
    </row>
    <row r="860" spans="1:5" x14ac:dyDescent="0.55000000000000004">
      <c r="A860" s="4" t="s">
        <v>3874</v>
      </c>
      <c r="B860" s="4" t="s">
        <v>3882</v>
      </c>
      <c r="C860" s="4" t="s">
        <v>2376</v>
      </c>
      <c r="D860" s="4" t="s">
        <v>4367</v>
      </c>
      <c r="E860">
        <v>0.18421052631578899</v>
      </c>
    </row>
    <row r="861" spans="1:5" x14ac:dyDescent="0.55000000000000004">
      <c r="A861" s="4" t="s">
        <v>3874</v>
      </c>
      <c r="B861" s="4" t="s">
        <v>3883</v>
      </c>
      <c r="C861" s="4" t="s">
        <v>2377</v>
      </c>
      <c r="D861" s="4" t="s">
        <v>4368</v>
      </c>
      <c r="E861">
        <v>0.15625</v>
      </c>
    </row>
    <row r="862" spans="1:5" x14ac:dyDescent="0.55000000000000004">
      <c r="A862" s="4" t="s">
        <v>3874</v>
      </c>
      <c r="B862" s="4" t="s">
        <v>1279</v>
      </c>
      <c r="C862" s="4" t="s">
        <v>2378</v>
      </c>
      <c r="D862" s="4" t="s">
        <v>4369</v>
      </c>
      <c r="E862">
        <v>0.14705882352941099</v>
      </c>
    </row>
    <row r="863" spans="1:5" x14ac:dyDescent="0.55000000000000004">
      <c r="A863" s="4" t="s">
        <v>3874</v>
      </c>
      <c r="B863" s="4" t="s">
        <v>3884</v>
      </c>
      <c r="C863" s="4" t="s">
        <v>2379</v>
      </c>
      <c r="D863" s="4" t="s">
        <v>3042</v>
      </c>
      <c r="E863">
        <v>0.1875</v>
      </c>
    </row>
    <row r="864" spans="1:5" x14ac:dyDescent="0.55000000000000004">
      <c r="A864" s="4" t="s">
        <v>3874</v>
      </c>
      <c r="B864" s="4" t="s">
        <v>3885</v>
      </c>
      <c r="C864" s="4" t="s">
        <v>2380</v>
      </c>
      <c r="D864" s="4" t="s">
        <v>4370</v>
      </c>
      <c r="E864">
        <v>0.28571428571428498</v>
      </c>
    </row>
    <row r="865" spans="1:5" x14ac:dyDescent="0.55000000000000004">
      <c r="A865" s="4" t="s">
        <v>3874</v>
      </c>
      <c r="B865" s="4" t="s">
        <v>1278</v>
      </c>
      <c r="C865" s="4" t="s">
        <v>2381</v>
      </c>
      <c r="D865" s="4" t="s">
        <v>3108</v>
      </c>
      <c r="E865">
        <v>0.20689655172413701</v>
      </c>
    </row>
    <row r="866" spans="1:5" x14ac:dyDescent="0.55000000000000004">
      <c r="A866" s="4" t="s">
        <v>3874</v>
      </c>
      <c r="B866" s="4" t="s">
        <v>3886</v>
      </c>
      <c r="C866" s="4" t="s">
        <v>2382</v>
      </c>
      <c r="D866" s="4" t="s">
        <v>3142</v>
      </c>
      <c r="E866">
        <v>0.45161290322580599</v>
      </c>
    </row>
    <row r="867" spans="1:5" x14ac:dyDescent="0.55000000000000004">
      <c r="A867" s="4" t="s">
        <v>3874</v>
      </c>
      <c r="B867" s="4" t="s">
        <v>3887</v>
      </c>
      <c r="C867" s="4" t="s">
        <v>2383</v>
      </c>
      <c r="D867" s="4" t="s">
        <v>3157</v>
      </c>
      <c r="E867">
        <v>7.4074074074074001E-2</v>
      </c>
    </row>
    <row r="868" spans="1:5" x14ac:dyDescent="0.55000000000000004">
      <c r="A868" s="4" t="s">
        <v>3874</v>
      </c>
      <c r="B868" s="4" t="s">
        <v>1280</v>
      </c>
      <c r="C868" s="4" t="s">
        <v>2384</v>
      </c>
      <c r="D868" s="4" t="s">
        <v>4371</v>
      </c>
      <c r="E868">
        <v>6.1224489795918297E-2</v>
      </c>
    </row>
    <row r="869" spans="1:5" x14ac:dyDescent="0.55000000000000004">
      <c r="A869" s="4" t="s">
        <v>3874</v>
      </c>
      <c r="B869" s="4" t="s">
        <v>3888</v>
      </c>
      <c r="C869" s="4" t="s">
        <v>4372</v>
      </c>
      <c r="D869" s="4" t="s">
        <v>1722</v>
      </c>
      <c r="E869">
        <v>0.125</v>
      </c>
    </row>
    <row r="870" spans="1:5" x14ac:dyDescent="0.55000000000000004">
      <c r="A870" s="4" t="s">
        <v>3874</v>
      </c>
      <c r="B870" s="4" t="s">
        <v>3889</v>
      </c>
      <c r="C870" s="4" t="s">
        <v>2385</v>
      </c>
      <c r="D870" s="4" t="s">
        <v>3237</v>
      </c>
      <c r="E870">
        <v>0.16923076923076899</v>
      </c>
    </row>
    <row r="871" spans="1:5" x14ac:dyDescent="0.55000000000000004">
      <c r="A871" s="4" t="s">
        <v>3874</v>
      </c>
      <c r="B871" s="4" t="s">
        <v>3890</v>
      </c>
      <c r="C871" s="4" t="s">
        <v>2386</v>
      </c>
      <c r="D871" s="4" t="s">
        <v>4373</v>
      </c>
      <c r="E871">
        <v>0.105263157894736</v>
      </c>
    </row>
    <row r="872" spans="1:5" x14ac:dyDescent="0.55000000000000004">
      <c r="A872" s="4" t="s">
        <v>3874</v>
      </c>
      <c r="B872" s="4" t="s">
        <v>3891</v>
      </c>
      <c r="C872" s="4" t="s">
        <v>2387</v>
      </c>
      <c r="D872" s="4" t="s">
        <v>4374</v>
      </c>
      <c r="E872">
        <v>0.14285714285714199</v>
      </c>
    </row>
    <row r="873" spans="1:5" x14ac:dyDescent="0.55000000000000004">
      <c r="A873" s="4" t="s">
        <v>3874</v>
      </c>
      <c r="B873" s="4" t="s">
        <v>3892</v>
      </c>
      <c r="C873" s="4" t="s">
        <v>2388</v>
      </c>
      <c r="D873" s="4" t="s">
        <v>3315</v>
      </c>
      <c r="E873">
        <v>0.34285714285714203</v>
      </c>
    </row>
    <row r="874" spans="1:5" x14ac:dyDescent="0.55000000000000004">
      <c r="A874" s="4" t="s">
        <v>3874</v>
      </c>
      <c r="B874" s="4" t="s">
        <v>3893</v>
      </c>
      <c r="C874" s="4" t="s">
        <v>2389</v>
      </c>
      <c r="D874" s="4" t="s">
        <v>4375</v>
      </c>
      <c r="E874">
        <v>3.8461538461538401E-2</v>
      </c>
    </row>
    <row r="875" spans="1:5" x14ac:dyDescent="0.55000000000000004">
      <c r="A875" s="4" t="s">
        <v>3874</v>
      </c>
      <c r="B875" s="4" t="s">
        <v>3895</v>
      </c>
      <c r="C875" s="4" t="s">
        <v>2390</v>
      </c>
      <c r="D875" s="4" t="s">
        <v>4376</v>
      </c>
      <c r="E875">
        <v>0.107142857142857</v>
      </c>
    </row>
    <row r="876" spans="1:5" x14ac:dyDescent="0.55000000000000004">
      <c r="A876" s="4" t="s">
        <v>3875</v>
      </c>
      <c r="B876" s="4" t="s">
        <v>3876</v>
      </c>
      <c r="C876" s="4" t="s">
        <v>1516</v>
      </c>
      <c r="D876" s="4" t="s">
        <v>4377</v>
      </c>
      <c r="E876">
        <v>0.10204081632653</v>
      </c>
    </row>
    <row r="877" spans="1:5" x14ac:dyDescent="0.55000000000000004">
      <c r="A877" s="4" t="s">
        <v>3875</v>
      </c>
      <c r="B877" s="4" t="s">
        <v>3877</v>
      </c>
      <c r="C877" s="4" t="s">
        <v>1517</v>
      </c>
      <c r="D877" s="4" t="s">
        <v>4378</v>
      </c>
      <c r="E877">
        <v>0.119047619047619</v>
      </c>
    </row>
    <row r="878" spans="1:5" x14ac:dyDescent="0.55000000000000004">
      <c r="A878" s="4" t="s">
        <v>3875</v>
      </c>
      <c r="B878" s="4" t="s">
        <v>3878</v>
      </c>
      <c r="C878" s="4" t="s">
        <v>2391</v>
      </c>
      <c r="D878" s="4" t="s">
        <v>2883</v>
      </c>
      <c r="E878">
        <v>0.18918918918918901</v>
      </c>
    </row>
    <row r="879" spans="1:5" x14ac:dyDescent="0.55000000000000004">
      <c r="A879" s="4" t="s">
        <v>3875</v>
      </c>
      <c r="B879" s="4" t="s">
        <v>3879</v>
      </c>
      <c r="C879" s="4" t="s">
        <v>1518</v>
      </c>
      <c r="D879" s="4" t="s">
        <v>4379</v>
      </c>
      <c r="E879">
        <v>0.116279069767441</v>
      </c>
    </row>
    <row r="880" spans="1:5" x14ac:dyDescent="0.55000000000000004">
      <c r="A880" s="4" t="s">
        <v>3875</v>
      </c>
      <c r="B880" s="4" t="s">
        <v>3880</v>
      </c>
      <c r="C880" s="4" t="s">
        <v>1519</v>
      </c>
      <c r="D880" s="4" t="s">
        <v>2936</v>
      </c>
      <c r="E880">
        <v>0.15094339622641501</v>
      </c>
    </row>
    <row r="881" spans="1:5" x14ac:dyDescent="0.55000000000000004">
      <c r="A881" s="4" t="s">
        <v>3875</v>
      </c>
      <c r="B881" s="4" t="s">
        <v>3881</v>
      </c>
      <c r="C881" s="4" t="s">
        <v>1520</v>
      </c>
      <c r="D881" s="4" t="s">
        <v>4380</v>
      </c>
      <c r="E881">
        <v>0.15</v>
      </c>
    </row>
    <row r="882" spans="1:5" x14ac:dyDescent="0.55000000000000004">
      <c r="A882" s="4" t="s">
        <v>3875</v>
      </c>
      <c r="B882" s="4" t="s">
        <v>3882</v>
      </c>
      <c r="C882" s="4" t="s">
        <v>1521</v>
      </c>
      <c r="D882" s="4" t="s">
        <v>3605</v>
      </c>
      <c r="E882">
        <v>0.1875</v>
      </c>
    </row>
    <row r="883" spans="1:5" x14ac:dyDescent="0.55000000000000004">
      <c r="A883" s="4" t="s">
        <v>3875</v>
      </c>
      <c r="B883" s="4" t="s">
        <v>3883</v>
      </c>
      <c r="C883" s="4" t="s">
        <v>2392</v>
      </c>
      <c r="D883" s="4" t="s">
        <v>4381</v>
      </c>
      <c r="E883">
        <v>0.2</v>
      </c>
    </row>
    <row r="884" spans="1:5" x14ac:dyDescent="0.55000000000000004">
      <c r="A884" s="4" t="s">
        <v>3875</v>
      </c>
      <c r="B884" s="4" t="s">
        <v>1279</v>
      </c>
      <c r="C884" s="4" t="s">
        <v>1522</v>
      </c>
      <c r="D884" s="4" t="s">
        <v>4382</v>
      </c>
      <c r="E884">
        <v>0.14285714285714199</v>
      </c>
    </row>
    <row r="885" spans="1:5" x14ac:dyDescent="0.55000000000000004">
      <c r="A885" s="4" t="s">
        <v>3875</v>
      </c>
      <c r="B885" s="4" t="s">
        <v>3884</v>
      </c>
      <c r="C885" s="4" t="s">
        <v>1523</v>
      </c>
      <c r="D885" s="4" t="s">
        <v>3606</v>
      </c>
      <c r="E885">
        <v>0.13636363636363599</v>
      </c>
    </row>
    <row r="886" spans="1:5" x14ac:dyDescent="0.55000000000000004">
      <c r="A886" s="4" t="s">
        <v>3875</v>
      </c>
      <c r="B886" s="4" t="s">
        <v>3885</v>
      </c>
      <c r="C886" s="4" t="s">
        <v>1524</v>
      </c>
      <c r="D886" s="4" t="s">
        <v>3076</v>
      </c>
      <c r="E886">
        <v>0.17499999999999999</v>
      </c>
    </row>
    <row r="887" spans="1:5" x14ac:dyDescent="0.55000000000000004">
      <c r="A887" s="4" t="s">
        <v>3875</v>
      </c>
      <c r="B887" s="4" t="s">
        <v>1278</v>
      </c>
      <c r="C887" s="4" t="s">
        <v>1525</v>
      </c>
      <c r="D887" s="4" t="s">
        <v>4383</v>
      </c>
      <c r="E887">
        <v>0.125</v>
      </c>
    </row>
    <row r="888" spans="1:5" x14ac:dyDescent="0.55000000000000004">
      <c r="A888" s="4" t="s">
        <v>3875</v>
      </c>
      <c r="B888" s="4" t="s">
        <v>3886</v>
      </c>
      <c r="C888" s="4" t="s">
        <v>2393</v>
      </c>
      <c r="D888" s="4" t="s">
        <v>3143</v>
      </c>
      <c r="E888">
        <v>0.15151515151515099</v>
      </c>
    </row>
    <row r="889" spans="1:5" x14ac:dyDescent="0.55000000000000004">
      <c r="A889" s="4" t="s">
        <v>3875</v>
      </c>
      <c r="B889" s="4" t="s">
        <v>3887</v>
      </c>
      <c r="C889" s="4" t="s">
        <v>2394</v>
      </c>
      <c r="D889" s="4" t="s">
        <v>4384</v>
      </c>
      <c r="E889">
        <v>4.7619047619047603E-2</v>
      </c>
    </row>
    <row r="890" spans="1:5" x14ac:dyDescent="0.55000000000000004">
      <c r="A890" s="4" t="s">
        <v>3875</v>
      </c>
      <c r="B890" s="4" t="s">
        <v>1280</v>
      </c>
      <c r="C890" s="4" t="s">
        <v>1526</v>
      </c>
      <c r="D890" s="4" t="s">
        <v>4385</v>
      </c>
      <c r="E890">
        <v>9.7560975609756101E-2</v>
      </c>
    </row>
    <row r="891" spans="1:5" x14ac:dyDescent="0.55000000000000004">
      <c r="A891" s="4" t="s">
        <v>3875</v>
      </c>
      <c r="B891" s="4" t="s">
        <v>3888</v>
      </c>
      <c r="C891" s="4" t="s">
        <v>4386</v>
      </c>
      <c r="D891" s="4" t="s">
        <v>1403</v>
      </c>
      <c r="E891">
        <v>6.5573770491803199E-2</v>
      </c>
    </row>
    <row r="892" spans="1:5" x14ac:dyDescent="0.55000000000000004">
      <c r="A892" s="4" t="s">
        <v>3875</v>
      </c>
      <c r="B892" s="4" t="s">
        <v>3889</v>
      </c>
      <c r="C892" s="4" t="s">
        <v>2395</v>
      </c>
      <c r="D892" s="4" t="s">
        <v>3608</v>
      </c>
      <c r="E892">
        <v>0.112903225806451</v>
      </c>
    </row>
    <row r="893" spans="1:5" x14ac:dyDescent="0.55000000000000004">
      <c r="A893" s="4" t="s">
        <v>3875</v>
      </c>
      <c r="B893" s="4" t="s">
        <v>3890</v>
      </c>
      <c r="C893" s="4" t="s">
        <v>1527</v>
      </c>
      <c r="D893" s="4" t="s">
        <v>4387</v>
      </c>
      <c r="E893">
        <v>0.12903225806451599</v>
      </c>
    </row>
    <row r="894" spans="1:5" x14ac:dyDescent="0.55000000000000004">
      <c r="A894" s="4" t="s">
        <v>3875</v>
      </c>
      <c r="B894" s="4" t="s">
        <v>3891</v>
      </c>
      <c r="C894" s="4" t="s">
        <v>2396</v>
      </c>
      <c r="D894" s="4" t="s">
        <v>4388</v>
      </c>
      <c r="E894">
        <v>0.1</v>
      </c>
    </row>
    <row r="895" spans="1:5" x14ac:dyDescent="0.55000000000000004">
      <c r="A895" s="4" t="s">
        <v>3875</v>
      </c>
      <c r="B895" s="4" t="s">
        <v>3892</v>
      </c>
      <c r="C895" s="4" t="s">
        <v>2397</v>
      </c>
      <c r="D895" s="4" t="s">
        <v>4389</v>
      </c>
      <c r="E895">
        <v>8.1081081081081002E-2</v>
      </c>
    </row>
    <row r="896" spans="1:5" x14ac:dyDescent="0.55000000000000004">
      <c r="A896" s="4" t="s">
        <v>3875</v>
      </c>
      <c r="B896" s="4" t="s">
        <v>3893</v>
      </c>
      <c r="C896" s="4" t="s">
        <v>2398</v>
      </c>
      <c r="D896" s="4" t="s">
        <v>4390</v>
      </c>
      <c r="E896">
        <v>0</v>
      </c>
    </row>
    <row r="897" spans="1:5" x14ac:dyDescent="0.55000000000000004">
      <c r="A897" s="4" t="s">
        <v>3875</v>
      </c>
      <c r="B897" s="4" t="s">
        <v>3895</v>
      </c>
      <c r="C897" s="4" t="s">
        <v>1528</v>
      </c>
      <c r="D897" s="4" t="s">
        <v>4391</v>
      </c>
      <c r="E897">
        <v>9.0909090909090898E-2</v>
      </c>
    </row>
    <row r="898" spans="1:5" x14ac:dyDescent="0.55000000000000004">
      <c r="A898" s="4" t="s">
        <v>3876</v>
      </c>
      <c r="B898" s="4" t="s">
        <v>3877</v>
      </c>
      <c r="C898" s="4" t="s">
        <v>1529</v>
      </c>
      <c r="D898" s="4" t="s">
        <v>2863</v>
      </c>
      <c r="E898">
        <v>0.28070175438596401</v>
      </c>
    </row>
    <row r="899" spans="1:5" x14ac:dyDescent="0.55000000000000004">
      <c r="A899" s="4" t="s">
        <v>3876</v>
      </c>
      <c r="B899" s="4" t="s">
        <v>3878</v>
      </c>
      <c r="C899" s="4" t="s">
        <v>2399</v>
      </c>
      <c r="D899" s="4" t="s">
        <v>2884</v>
      </c>
      <c r="E899">
        <v>0.489361702127659</v>
      </c>
    </row>
    <row r="900" spans="1:5" x14ac:dyDescent="0.55000000000000004">
      <c r="A900" s="4" t="s">
        <v>3876</v>
      </c>
      <c r="B900" s="4" t="s">
        <v>3879</v>
      </c>
      <c r="C900" s="4" t="s">
        <v>1530</v>
      </c>
      <c r="D900" s="4" t="s">
        <v>2905</v>
      </c>
      <c r="E900">
        <v>0.57446808510638303</v>
      </c>
    </row>
    <row r="901" spans="1:5" x14ac:dyDescent="0.55000000000000004">
      <c r="A901" s="4" t="s">
        <v>3876</v>
      </c>
      <c r="B901" s="4" t="s">
        <v>3880</v>
      </c>
      <c r="C901" s="4" t="s">
        <v>1531</v>
      </c>
      <c r="D901" s="4" t="s">
        <v>2937</v>
      </c>
      <c r="E901">
        <v>0.47457627118644002</v>
      </c>
    </row>
    <row r="902" spans="1:5" x14ac:dyDescent="0.55000000000000004">
      <c r="A902" s="4" t="s">
        <v>3876</v>
      </c>
      <c r="B902" s="4" t="s">
        <v>3881</v>
      </c>
      <c r="C902" s="4" t="s">
        <v>1532</v>
      </c>
      <c r="D902" s="4" t="s">
        <v>2969</v>
      </c>
      <c r="E902">
        <v>0.46938775510204001</v>
      </c>
    </row>
    <row r="903" spans="1:5" x14ac:dyDescent="0.55000000000000004">
      <c r="A903" s="4" t="s">
        <v>3876</v>
      </c>
      <c r="B903" s="4" t="s">
        <v>3882</v>
      </c>
      <c r="C903" s="4" t="s">
        <v>1533</v>
      </c>
      <c r="D903" s="4" t="s">
        <v>2989</v>
      </c>
      <c r="E903">
        <v>0.56097560975609695</v>
      </c>
    </row>
    <row r="904" spans="1:5" x14ac:dyDescent="0.55000000000000004">
      <c r="A904" s="4" t="s">
        <v>3876</v>
      </c>
      <c r="B904" s="4" t="s">
        <v>3883</v>
      </c>
      <c r="C904" s="4" t="s">
        <v>2400</v>
      </c>
      <c r="D904" s="4" t="s">
        <v>3004</v>
      </c>
      <c r="E904">
        <v>0.33333333333333298</v>
      </c>
    </row>
    <row r="905" spans="1:5" x14ac:dyDescent="0.55000000000000004">
      <c r="A905" s="4" t="s">
        <v>3876</v>
      </c>
      <c r="B905" s="4" t="s">
        <v>1279</v>
      </c>
      <c r="C905" s="4" t="s">
        <v>1534</v>
      </c>
      <c r="D905" s="4" t="s">
        <v>3018</v>
      </c>
      <c r="E905">
        <v>0.45</v>
      </c>
    </row>
    <row r="906" spans="1:5" x14ac:dyDescent="0.55000000000000004">
      <c r="A906" s="4" t="s">
        <v>3876</v>
      </c>
      <c r="B906" s="4" t="s">
        <v>3884</v>
      </c>
      <c r="C906" s="4" t="s">
        <v>1535</v>
      </c>
      <c r="D906" s="4" t="s">
        <v>3044</v>
      </c>
      <c r="E906">
        <v>0.55102040816326503</v>
      </c>
    </row>
    <row r="907" spans="1:5" x14ac:dyDescent="0.55000000000000004">
      <c r="A907" s="4" t="s">
        <v>3876</v>
      </c>
      <c r="B907" s="4" t="s">
        <v>3885</v>
      </c>
      <c r="C907" s="4" t="s">
        <v>1536</v>
      </c>
      <c r="D907" s="4" t="s">
        <v>3077</v>
      </c>
      <c r="E907">
        <v>0.196721311475409</v>
      </c>
    </row>
    <row r="908" spans="1:5" x14ac:dyDescent="0.55000000000000004">
      <c r="A908" s="4" t="s">
        <v>3876</v>
      </c>
      <c r="B908" s="4" t="s">
        <v>1278</v>
      </c>
      <c r="C908" s="4" t="s">
        <v>1537</v>
      </c>
      <c r="D908" s="4" t="s">
        <v>3109</v>
      </c>
      <c r="E908">
        <v>0.45901639344262202</v>
      </c>
    </row>
    <row r="909" spans="1:5" x14ac:dyDescent="0.55000000000000004">
      <c r="A909" s="4" t="s">
        <v>3876</v>
      </c>
      <c r="B909" s="4" t="s">
        <v>3886</v>
      </c>
      <c r="C909" s="4" t="s">
        <v>2401</v>
      </c>
      <c r="D909" s="4" t="s">
        <v>4392</v>
      </c>
      <c r="E909">
        <v>0.18518518518518501</v>
      </c>
    </row>
    <row r="910" spans="1:5" x14ac:dyDescent="0.55000000000000004">
      <c r="A910" s="4" t="s">
        <v>3876</v>
      </c>
      <c r="B910" s="4" t="s">
        <v>3887</v>
      </c>
      <c r="C910" s="4" t="s">
        <v>2402</v>
      </c>
      <c r="D910" s="4" t="s">
        <v>4393</v>
      </c>
      <c r="E910">
        <v>9.0909090909090898E-2</v>
      </c>
    </row>
    <row r="911" spans="1:5" x14ac:dyDescent="0.55000000000000004">
      <c r="A911" s="4" t="s">
        <v>3876</v>
      </c>
      <c r="B911" s="4" t="s">
        <v>1280</v>
      </c>
      <c r="C911" s="4" t="s">
        <v>1538</v>
      </c>
      <c r="D911" s="4" t="s">
        <v>3174</v>
      </c>
      <c r="E911">
        <v>0.54347826086956497</v>
      </c>
    </row>
    <row r="912" spans="1:5" x14ac:dyDescent="0.55000000000000004">
      <c r="A912" s="4" t="s">
        <v>3876</v>
      </c>
      <c r="B912" s="4" t="s">
        <v>3888</v>
      </c>
      <c r="C912" s="4" t="s">
        <v>2845</v>
      </c>
      <c r="D912" s="4" t="s">
        <v>1404</v>
      </c>
      <c r="E912">
        <v>0.31884057971014401</v>
      </c>
    </row>
    <row r="913" spans="1:5" x14ac:dyDescent="0.55000000000000004">
      <c r="A913" s="4" t="s">
        <v>3876</v>
      </c>
      <c r="B913" s="4" t="s">
        <v>3889</v>
      </c>
      <c r="C913" s="4" t="s">
        <v>2403</v>
      </c>
      <c r="D913" s="4" t="s">
        <v>3238</v>
      </c>
      <c r="E913">
        <v>0.46153846153846101</v>
      </c>
    </row>
    <row r="914" spans="1:5" x14ac:dyDescent="0.55000000000000004">
      <c r="A914" s="4" t="s">
        <v>3876</v>
      </c>
      <c r="B914" s="4" t="s">
        <v>3890</v>
      </c>
      <c r="C914" s="4" t="s">
        <v>1539</v>
      </c>
      <c r="D914" s="4" t="s">
        <v>3275</v>
      </c>
      <c r="E914">
        <v>0.27083333333333298</v>
      </c>
    </row>
    <row r="915" spans="1:5" x14ac:dyDescent="0.55000000000000004">
      <c r="A915" s="4" t="s">
        <v>3876</v>
      </c>
      <c r="B915" s="4" t="s">
        <v>3891</v>
      </c>
      <c r="C915" s="4" t="s">
        <v>2404</v>
      </c>
      <c r="D915" s="4" t="s">
        <v>3293</v>
      </c>
      <c r="E915">
        <v>0.47499999999999998</v>
      </c>
    </row>
    <row r="916" spans="1:5" x14ac:dyDescent="0.55000000000000004">
      <c r="A916" s="4" t="s">
        <v>3876</v>
      </c>
      <c r="B916" s="4" t="s">
        <v>3892</v>
      </c>
      <c r="C916" s="4" t="s">
        <v>2405</v>
      </c>
      <c r="D916" s="4" t="s">
        <v>3316</v>
      </c>
      <c r="E916">
        <v>0.29411764705882298</v>
      </c>
    </row>
    <row r="917" spans="1:5" x14ac:dyDescent="0.55000000000000004">
      <c r="A917" s="4" t="s">
        <v>3876</v>
      </c>
      <c r="B917" s="4" t="s">
        <v>3893</v>
      </c>
      <c r="C917" s="4" t="s">
        <v>2406</v>
      </c>
      <c r="D917" s="4" t="s">
        <v>3331</v>
      </c>
      <c r="E917">
        <v>9.5238095238095205E-2</v>
      </c>
    </row>
    <row r="918" spans="1:5" x14ac:dyDescent="0.55000000000000004">
      <c r="A918" s="4" t="s">
        <v>3876</v>
      </c>
      <c r="B918" s="4" t="s">
        <v>3895</v>
      </c>
      <c r="C918" s="4" t="s">
        <v>1540</v>
      </c>
      <c r="D918" s="4" t="s">
        <v>3340</v>
      </c>
      <c r="E918">
        <v>4.1666666666666602E-2</v>
      </c>
    </row>
    <row r="919" spans="1:5" x14ac:dyDescent="0.55000000000000004">
      <c r="A919" s="4" t="s">
        <v>3877</v>
      </c>
      <c r="B919" s="4" t="s">
        <v>3878</v>
      </c>
      <c r="C919" s="4" t="s">
        <v>2407</v>
      </c>
      <c r="D919" s="4" t="s">
        <v>2885</v>
      </c>
      <c r="E919">
        <v>0.4</v>
      </c>
    </row>
    <row r="920" spans="1:5" x14ac:dyDescent="0.55000000000000004">
      <c r="A920" s="4" t="s">
        <v>3877</v>
      </c>
      <c r="B920" s="4" t="s">
        <v>3879</v>
      </c>
      <c r="C920" s="4" t="s">
        <v>1541</v>
      </c>
      <c r="D920" s="4" t="s">
        <v>2906</v>
      </c>
      <c r="E920">
        <v>0.28846153846153799</v>
      </c>
    </row>
    <row r="921" spans="1:5" x14ac:dyDescent="0.55000000000000004">
      <c r="A921" s="4" t="s">
        <v>3877</v>
      </c>
      <c r="B921" s="4" t="s">
        <v>3880</v>
      </c>
      <c r="C921" s="4" t="s">
        <v>1542</v>
      </c>
      <c r="D921" s="4" t="s">
        <v>2938</v>
      </c>
      <c r="E921">
        <v>0.21212121212121199</v>
      </c>
    </row>
    <row r="922" spans="1:5" x14ac:dyDescent="0.55000000000000004">
      <c r="A922" s="4" t="s">
        <v>3877</v>
      </c>
      <c r="B922" s="4" t="s">
        <v>3881</v>
      </c>
      <c r="C922" s="4" t="s">
        <v>1543</v>
      </c>
      <c r="D922" s="4" t="s">
        <v>2970</v>
      </c>
      <c r="E922">
        <v>0.41304347826086901</v>
      </c>
    </row>
    <row r="923" spans="1:5" x14ac:dyDescent="0.55000000000000004">
      <c r="A923" s="4" t="s">
        <v>3877</v>
      </c>
      <c r="B923" s="4" t="s">
        <v>3882</v>
      </c>
      <c r="C923" s="4" t="s">
        <v>1544</v>
      </c>
      <c r="D923" s="4" t="s">
        <v>2990</v>
      </c>
      <c r="E923">
        <v>0.29545454545454503</v>
      </c>
    </row>
    <row r="924" spans="1:5" x14ac:dyDescent="0.55000000000000004">
      <c r="A924" s="4" t="s">
        <v>3877</v>
      </c>
      <c r="B924" s="4" t="s">
        <v>3883</v>
      </c>
      <c r="C924" s="4" t="s">
        <v>2408</v>
      </c>
      <c r="D924" s="4" t="s">
        <v>3005</v>
      </c>
      <c r="E924">
        <v>0.256410256410256</v>
      </c>
    </row>
    <row r="925" spans="1:5" x14ac:dyDescent="0.55000000000000004">
      <c r="A925" s="4" t="s">
        <v>3877</v>
      </c>
      <c r="B925" s="4" t="s">
        <v>1279</v>
      </c>
      <c r="C925" s="4" t="s">
        <v>1545</v>
      </c>
      <c r="D925" s="4" t="s">
        <v>3019</v>
      </c>
      <c r="E925">
        <v>0.27500000000000002</v>
      </c>
    </row>
    <row r="926" spans="1:5" x14ac:dyDescent="0.55000000000000004">
      <c r="A926" s="4" t="s">
        <v>3877</v>
      </c>
      <c r="B926" s="4" t="s">
        <v>3884</v>
      </c>
      <c r="C926" s="4" t="s">
        <v>1546</v>
      </c>
      <c r="D926" s="4" t="s">
        <v>3045</v>
      </c>
      <c r="E926">
        <v>0.35294117647058798</v>
      </c>
    </row>
    <row r="927" spans="1:5" x14ac:dyDescent="0.55000000000000004">
      <c r="A927" s="4" t="s">
        <v>3877</v>
      </c>
      <c r="B927" s="4" t="s">
        <v>3885</v>
      </c>
      <c r="C927" s="4" t="s">
        <v>1547</v>
      </c>
      <c r="D927" s="4" t="s">
        <v>4394</v>
      </c>
      <c r="E927">
        <v>0.245283018867924</v>
      </c>
    </row>
    <row r="928" spans="1:5" x14ac:dyDescent="0.55000000000000004">
      <c r="A928" s="4" t="s">
        <v>3877</v>
      </c>
      <c r="B928" s="4" t="s">
        <v>1278</v>
      </c>
      <c r="C928" s="4" t="s">
        <v>1548</v>
      </c>
      <c r="D928" s="4" t="s">
        <v>3110</v>
      </c>
      <c r="E928">
        <v>0.34426229508196698</v>
      </c>
    </row>
    <row r="929" spans="1:5" x14ac:dyDescent="0.55000000000000004">
      <c r="A929" s="4" t="s">
        <v>3877</v>
      </c>
      <c r="B929" s="4" t="s">
        <v>3886</v>
      </c>
      <c r="C929" s="4" t="s">
        <v>2409</v>
      </c>
      <c r="D929" s="4" t="s">
        <v>3144</v>
      </c>
      <c r="E929">
        <v>0.35714285714285698</v>
      </c>
    </row>
    <row r="930" spans="1:5" x14ac:dyDescent="0.55000000000000004">
      <c r="A930" s="4" t="s">
        <v>3877</v>
      </c>
      <c r="B930" s="4" t="s">
        <v>3887</v>
      </c>
      <c r="C930" s="4" t="s">
        <v>2410</v>
      </c>
      <c r="D930" s="4" t="s">
        <v>4395</v>
      </c>
      <c r="E930">
        <v>7.8947368421052599E-2</v>
      </c>
    </row>
    <row r="931" spans="1:5" x14ac:dyDescent="0.55000000000000004">
      <c r="A931" s="4" t="s">
        <v>3877</v>
      </c>
      <c r="B931" s="4" t="s">
        <v>1280</v>
      </c>
      <c r="C931" s="4" t="s">
        <v>1549</v>
      </c>
      <c r="D931" s="4" t="s">
        <v>4396</v>
      </c>
      <c r="E931">
        <v>0.23076923076923</v>
      </c>
    </row>
    <row r="932" spans="1:5" x14ac:dyDescent="0.55000000000000004">
      <c r="A932" s="4" t="s">
        <v>3877</v>
      </c>
      <c r="B932" s="4" t="s">
        <v>3888</v>
      </c>
      <c r="C932" s="4" t="s">
        <v>4397</v>
      </c>
      <c r="D932" s="4" t="s">
        <v>1405</v>
      </c>
      <c r="E932">
        <v>0.23529411764705799</v>
      </c>
    </row>
    <row r="933" spans="1:5" x14ac:dyDescent="0.55000000000000004">
      <c r="A933" s="4" t="s">
        <v>3877</v>
      </c>
      <c r="B933" s="4" t="s">
        <v>3889</v>
      </c>
      <c r="C933" s="4" t="s">
        <v>2411</v>
      </c>
      <c r="D933" s="4" t="s">
        <v>3239</v>
      </c>
      <c r="E933">
        <v>0.33333333333333298</v>
      </c>
    </row>
    <row r="934" spans="1:5" x14ac:dyDescent="0.55000000000000004">
      <c r="A934" s="4" t="s">
        <v>3877</v>
      </c>
      <c r="B934" s="4" t="s">
        <v>3890</v>
      </c>
      <c r="C934" s="4" t="s">
        <v>1550</v>
      </c>
      <c r="D934" s="4" t="s">
        <v>4398</v>
      </c>
      <c r="E934">
        <v>0.17391304347826</v>
      </c>
    </row>
    <row r="935" spans="1:5" x14ac:dyDescent="0.55000000000000004">
      <c r="A935" s="4" t="s">
        <v>3877</v>
      </c>
      <c r="B935" s="4" t="s">
        <v>3891</v>
      </c>
      <c r="C935" s="4" t="s">
        <v>2412</v>
      </c>
      <c r="D935" s="4" t="s">
        <v>4399</v>
      </c>
      <c r="E935">
        <v>0.209302325581395</v>
      </c>
    </row>
    <row r="936" spans="1:5" x14ac:dyDescent="0.55000000000000004">
      <c r="A936" s="4" t="s">
        <v>3877</v>
      </c>
      <c r="B936" s="4" t="s">
        <v>3892</v>
      </c>
      <c r="C936" s="4" t="s">
        <v>2413</v>
      </c>
      <c r="D936" s="4" t="s">
        <v>3317</v>
      </c>
      <c r="E936">
        <v>0.439024390243902</v>
      </c>
    </row>
    <row r="937" spans="1:5" x14ac:dyDescent="0.55000000000000004">
      <c r="A937" s="4" t="s">
        <v>3877</v>
      </c>
      <c r="B937" s="4" t="s">
        <v>3893</v>
      </c>
      <c r="C937" s="4" t="s">
        <v>2414</v>
      </c>
      <c r="D937" s="4" t="s">
        <v>4400</v>
      </c>
      <c r="E937">
        <v>2.6315789473684199E-2</v>
      </c>
    </row>
    <row r="938" spans="1:5" x14ac:dyDescent="0.55000000000000004">
      <c r="A938" s="4" t="s">
        <v>3877</v>
      </c>
      <c r="B938" s="4" t="s">
        <v>3895</v>
      </c>
      <c r="C938" s="4" t="s">
        <v>1551</v>
      </c>
      <c r="D938" s="4" t="s">
        <v>4401</v>
      </c>
      <c r="E938">
        <v>0.13157894736842099</v>
      </c>
    </row>
    <row r="939" spans="1:5" x14ac:dyDescent="0.55000000000000004">
      <c r="A939" s="4" t="s">
        <v>3878</v>
      </c>
      <c r="B939" s="4" t="s">
        <v>3879</v>
      </c>
      <c r="C939" s="4" t="s">
        <v>2415</v>
      </c>
      <c r="D939" s="4" t="s">
        <v>3633</v>
      </c>
      <c r="E939">
        <v>0.48837209302325502</v>
      </c>
    </row>
    <row r="940" spans="1:5" x14ac:dyDescent="0.55000000000000004">
      <c r="A940" s="4" t="s">
        <v>3878</v>
      </c>
      <c r="B940" s="4" t="s">
        <v>3880</v>
      </c>
      <c r="C940" s="4" t="s">
        <v>2416</v>
      </c>
      <c r="D940" s="4" t="s">
        <v>2939</v>
      </c>
      <c r="E940">
        <v>0.42592592592592499</v>
      </c>
    </row>
    <row r="941" spans="1:5" x14ac:dyDescent="0.55000000000000004">
      <c r="A941" s="4" t="s">
        <v>3878</v>
      </c>
      <c r="B941" s="4" t="s">
        <v>3881</v>
      </c>
      <c r="C941" s="4" t="s">
        <v>2417</v>
      </c>
      <c r="D941" s="4" t="s">
        <v>2972</v>
      </c>
      <c r="E941">
        <v>0.44186046511627902</v>
      </c>
    </row>
    <row r="942" spans="1:5" x14ac:dyDescent="0.55000000000000004">
      <c r="A942" s="4" t="s">
        <v>3878</v>
      </c>
      <c r="B942" s="4" t="s">
        <v>3882</v>
      </c>
      <c r="C942" s="4" t="s">
        <v>2418</v>
      </c>
      <c r="D942" s="4" t="s">
        <v>2991</v>
      </c>
      <c r="E942">
        <v>0.54285714285714204</v>
      </c>
    </row>
    <row r="943" spans="1:5" x14ac:dyDescent="0.55000000000000004">
      <c r="A943" s="4" t="s">
        <v>3878</v>
      </c>
      <c r="B943" s="4" t="s">
        <v>3883</v>
      </c>
      <c r="C943" s="4" t="s">
        <v>2419</v>
      </c>
      <c r="D943" s="4" t="s">
        <v>4402</v>
      </c>
      <c r="E943">
        <v>0.35294117647058798</v>
      </c>
    </row>
    <row r="944" spans="1:5" x14ac:dyDescent="0.55000000000000004">
      <c r="A944" s="4" t="s">
        <v>3878</v>
      </c>
      <c r="B944" s="4" t="s">
        <v>1279</v>
      </c>
      <c r="C944" s="4" t="s">
        <v>2420</v>
      </c>
      <c r="D944" s="4" t="s">
        <v>3634</v>
      </c>
      <c r="E944">
        <v>0.5</v>
      </c>
    </row>
    <row r="945" spans="1:5" x14ac:dyDescent="0.55000000000000004">
      <c r="A945" s="4" t="s">
        <v>3878</v>
      </c>
      <c r="B945" s="4" t="s">
        <v>3884</v>
      </c>
      <c r="C945" s="4" t="s">
        <v>2421</v>
      </c>
      <c r="D945" s="4" t="s">
        <v>3046</v>
      </c>
      <c r="E945">
        <v>0.5</v>
      </c>
    </row>
    <row r="946" spans="1:5" x14ac:dyDescent="0.55000000000000004">
      <c r="A946" s="4" t="s">
        <v>3878</v>
      </c>
      <c r="B946" s="4" t="s">
        <v>3885</v>
      </c>
      <c r="C946" s="4" t="s">
        <v>2422</v>
      </c>
      <c r="D946" s="4" t="s">
        <v>3078</v>
      </c>
      <c r="E946">
        <v>0.26</v>
      </c>
    </row>
    <row r="947" spans="1:5" x14ac:dyDescent="0.55000000000000004">
      <c r="A947" s="4" t="s">
        <v>3878</v>
      </c>
      <c r="B947" s="4" t="s">
        <v>1278</v>
      </c>
      <c r="C947" s="4" t="s">
        <v>2423</v>
      </c>
      <c r="D947" s="4" t="s">
        <v>3111</v>
      </c>
      <c r="E947">
        <v>0.46296296296296202</v>
      </c>
    </row>
    <row r="948" spans="1:5" x14ac:dyDescent="0.55000000000000004">
      <c r="A948" s="4" t="s">
        <v>3878</v>
      </c>
      <c r="B948" s="4" t="s">
        <v>3886</v>
      </c>
      <c r="C948" s="4" t="s">
        <v>2424</v>
      </c>
      <c r="D948" s="4" t="s">
        <v>3145</v>
      </c>
      <c r="E948">
        <v>0.25581395348837199</v>
      </c>
    </row>
    <row r="949" spans="1:5" x14ac:dyDescent="0.55000000000000004">
      <c r="A949" s="4" t="s">
        <v>3878</v>
      </c>
      <c r="B949" s="4" t="s">
        <v>3887</v>
      </c>
      <c r="C949" s="4" t="s">
        <v>2425</v>
      </c>
      <c r="D949" s="4" t="s">
        <v>4403</v>
      </c>
      <c r="E949">
        <v>2.7027027027027001E-2</v>
      </c>
    </row>
    <row r="950" spans="1:5" x14ac:dyDescent="0.55000000000000004">
      <c r="A950" s="4" t="s">
        <v>3878</v>
      </c>
      <c r="B950" s="4" t="s">
        <v>1280</v>
      </c>
      <c r="C950" s="4" t="s">
        <v>2426</v>
      </c>
      <c r="D950" s="4" t="s">
        <v>4404</v>
      </c>
      <c r="E950">
        <v>0.32608695652173902</v>
      </c>
    </row>
    <row r="951" spans="1:5" x14ac:dyDescent="0.55000000000000004">
      <c r="A951" s="4" t="s">
        <v>3878</v>
      </c>
      <c r="B951" s="4" t="s">
        <v>3888</v>
      </c>
      <c r="C951" s="4" t="s">
        <v>4405</v>
      </c>
      <c r="D951" s="4" t="s">
        <v>1723</v>
      </c>
      <c r="E951">
        <v>0.20895522388059701</v>
      </c>
    </row>
    <row r="952" spans="1:5" x14ac:dyDescent="0.55000000000000004">
      <c r="A952" s="4" t="s">
        <v>3878</v>
      </c>
      <c r="B952" s="4" t="s">
        <v>3889</v>
      </c>
      <c r="C952" s="4" t="s">
        <v>2427</v>
      </c>
      <c r="D952" s="4" t="s">
        <v>3635</v>
      </c>
      <c r="E952">
        <v>0.30769230769230699</v>
      </c>
    </row>
    <row r="953" spans="1:5" x14ac:dyDescent="0.55000000000000004">
      <c r="A953" s="4" t="s">
        <v>3878</v>
      </c>
      <c r="B953" s="4" t="s">
        <v>3890</v>
      </c>
      <c r="C953" s="4" t="s">
        <v>2428</v>
      </c>
      <c r="D953" s="4" t="s">
        <v>4406</v>
      </c>
      <c r="E953">
        <v>0.133333333333333</v>
      </c>
    </row>
    <row r="954" spans="1:5" x14ac:dyDescent="0.55000000000000004">
      <c r="A954" s="4" t="s">
        <v>3878</v>
      </c>
      <c r="B954" s="4" t="s">
        <v>3891</v>
      </c>
      <c r="C954" s="4" t="s">
        <v>2429</v>
      </c>
      <c r="D954" s="4" t="s">
        <v>4407</v>
      </c>
      <c r="E954">
        <v>0.32432432432432401</v>
      </c>
    </row>
    <row r="955" spans="1:5" x14ac:dyDescent="0.55000000000000004">
      <c r="A955" s="4" t="s">
        <v>3878</v>
      </c>
      <c r="B955" s="4" t="s">
        <v>3892</v>
      </c>
      <c r="C955" s="4" t="s">
        <v>2430</v>
      </c>
      <c r="D955" s="4" t="s">
        <v>3318</v>
      </c>
      <c r="E955">
        <v>0.33333333333333298</v>
      </c>
    </row>
    <row r="956" spans="1:5" x14ac:dyDescent="0.55000000000000004">
      <c r="A956" s="4" t="s">
        <v>3878</v>
      </c>
      <c r="B956" s="4" t="s">
        <v>3893</v>
      </c>
      <c r="C956" s="4" t="s">
        <v>2431</v>
      </c>
      <c r="D956" s="4" t="s">
        <v>4408</v>
      </c>
      <c r="E956">
        <v>2.8571428571428501E-2</v>
      </c>
    </row>
    <row r="957" spans="1:5" x14ac:dyDescent="0.55000000000000004">
      <c r="A957" s="4" t="s">
        <v>3878</v>
      </c>
      <c r="B957" s="4" t="s">
        <v>3895</v>
      </c>
      <c r="C957" s="4" t="s">
        <v>2432</v>
      </c>
      <c r="D957" s="4" t="s">
        <v>4409</v>
      </c>
      <c r="E957">
        <v>0.11111111111111099</v>
      </c>
    </row>
    <row r="958" spans="1:5" x14ac:dyDescent="0.55000000000000004">
      <c r="A958" s="4" t="s">
        <v>3879</v>
      </c>
      <c r="B958" s="4" t="s">
        <v>3880</v>
      </c>
      <c r="C958" s="4" t="s">
        <v>1552</v>
      </c>
      <c r="D958" s="4" t="s">
        <v>2945</v>
      </c>
      <c r="E958">
        <v>0.58823529411764697</v>
      </c>
    </row>
    <row r="959" spans="1:5" x14ac:dyDescent="0.55000000000000004">
      <c r="A959" s="4" t="s">
        <v>3879</v>
      </c>
      <c r="B959" s="4" t="s">
        <v>3881</v>
      </c>
      <c r="C959" s="4" t="s">
        <v>1553</v>
      </c>
      <c r="D959" s="4" t="s">
        <v>3644</v>
      </c>
      <c r="E959">
        <v>0.40425531914893598</v>
      </c>
    </row>
    <row r="960" spans="1:5" x14ac:dyDescent="0.55000000000000004">
      <c r="A960" s="4" t="s">
        <v>3879</v>
      </c>
      <c r="B960" s="4" t="s">
        <v>3882</v>
      </c>
      <c r="C960" s="4" t="s">
        <v>1554</v>
      </c>
      <c r="D960" s="4" t="s">
        <v>2992</v>
      </c>
      <c r="E960">
        <v>0.487179487179487</v>
      </c>
    </row>
    <row r="961" spans="1:5" x14ac:dyDescent="0.55000000000000004">
      <c r="A961" s="4" t="s">
        <v>3879</v>
      </c>
      <c r="B961" s="4" t="s">
        <v>3883</v>
      </c>
      <c r="C961" s="4" t="s">
        <v>2433</v>
      </c>
      <c r="D961" s="4" t="s">
        <v>4410</v>
      </c>
      <c r="E961">
        <v>0.35135135135135098</v>
      </c>
    </row>
    <row r="962" spans="1:5" x14ac:dyDescent="0.55000000000000004">
      <c r="A962" s="4" t="s">
        <v>3879</v>
      </c>
      <c r="B962" s="4" t="s">
        <v>1279</v>
      </c>
      <c r="C962" s="4" t="s">
        <v>1555</v>
      </c>
      <c r="D962" s="4" t="s">
        <v>3020</v>
      </c>
      <c r="E962">
        <v>0.52941176470588203</v>
      </c>
    </row>
    <row r="963" spans="1:5" x14ac:dyDescent="0.55000000000000004">
      <c r="A963" s="4" t="s">
        <v>3879</v>
      </c>
      <c r="B963" s="4" t="s">
        <v>3884</v>
      </c>
      <c r="C963" s="4" t="s">
        <v>1556</v>
      </c>
      <c r="D963" s="4" t="s">
        <v>3048</v>
      </c>
      <c r="E963">
        <v>0.489361702127659</v>
      </c>
    </row>
    <row r="964" spans="1:5" x14ac:dyDescent="0.55000000000000004">
      <c r="A964" s="4" t="s">
        <v>3879</v>
      </c>
      <c r="B964" s="4" t="s">
        <v>3885</v>
      </c>
      <c r="C964" s="4" t="s">
        <v>1557</v>
      </c>
      <c r="D964" s="4" t="s">
        <v>4411</v>
      </c>
      <c r="E964">
        <v>0.175438596491228</v>
      </c>
    </row>
    <row r="965" spans="1:5" x14ac:dyDescent="0.55000000000000004">
      <c r="A965" s="4" t="s">
        <v>3879</v>
      </c>
      <c r="B965" s="4" t="s">
        <v>1278</v>
      </c>
      <c r="C965" s="4" t="s">
        <v>1558</v>
      </c>
      <c r="D965" s="4" t="s">
        <v>3116</v>
      </c>
      <c r="E965">
        <v>0.50909090909090904</v>
      </c>
    </row>
    <row r="966" spans="1:5" x14ac:dyDescent="0.55000000000000004">
      <c r="A966" s="4" t="s">
        <v>3879</v>
      </c>
      <c r="B966" s="4" t="s">
        <v>3886</v>
      </c>
      <c r="C966" s="4" t="s">
        <v>2434</v>
      </c>
      <c r="D966" s="4" t="s">
        <v>4412</v>
      </c>
      <c r="E966">
        <v>0.183673469387755</v>
      </c>
    </row>
    <row r="967" spans="1:5" x14ac:dyDescent="0.55000000000000004">
      <c r="A967" s="4" t="s">
        <v>3879</v>
      </c>
      <c r="B967" s="4" t="s">
        <v>3887</v>
      </c>
      <c r="C967" s="4" t="s">
        <v>2435</v>
      </c>
      <c r="D967" s="4" t="s">
        <v>4413</v>
      </c>
      <c r="E967">
        <v>0.05</v>
      </c>
    </row>
    <row r="968" spans="1:5" x14ac:dyDescent="0.55000000000000004">
      <c r="A968" s="4" t="s">
        <v>3879</v>
      </c>
      <c r="B968" s="4" t="s">
        <v>1280</v>
      </c>
      <c r="C968" s="4" t="s">
        <v>1559</v>
      </c>
      <c r="D968" s="4" t="s">
        <v>3177</v>
      </c>
      <c r="E968">
        <v>0.47727272727272702</v>
      </c>
    </row>
    <row r="969" spans="1:5" x14ac:dyDescent="0.55000000000000004">
      <c r="A969" s="4" t="s">
        <v>3879</v>
      </c>
      <c r="B969" s="4" t="s">
        <v>3888</v>
      </c>
      <c r="C969" s="4" t="s">
        <v>2912</v>
      </c>
      <c r="D969" s="4" t="s">
        <v>1406</v>
      </c>
      <c r="E969">
        <v>0.30769230769230699</v>
      </c>
    </row>
    <row r="970" spans="1:5" x14ac:dyDescent="0.55000000000000004">
      <c r="A970" s="4" t="s">
        <v>3879</v>
      </c>
      <c r="B970" s="4" t="s">
        <v>3889</v>
      </c>
      <c r="C970" s="4" t="s">
        <v>2436</v>
      </c>
      <c r="D970" s="4" t="s">
        <v>3241</v>
      </c>
      <c r="E970">
        <v>0.34848484848484801</v>
      </c>
    </row>
    <row r="971" spans="1:5" x14ac:dyDescent="0.55000000000000004">
      <c r="A971" s="4" t="s">
        <v>3879</v>
      </c>
      <c r="B971" s="4" t="s">
        <v>3890</v>
      </c>
      <c r="C971" s="4" t="s">
        <v>1560</v>
      </c>
      <c r="D971" s="4" t="s">
        <v>4414</v>
      </c>
      <c r="E971">
        <v>0.22222222222222199</v>
      </c>
    </row>
    <row r="972" spans="1:5" x14ac:dyDescent="0.55000000000000004">
      <c r="A972" s="4" t="s">
        <v>3879</v>
      </c>
      <c r="B972" s="4" t="s">
        <v>3891</v>
      </c>
      <c r="C972" s="4" t="s">
        <v>2437</v>
      </c>
      <c r="D972" s="4" t="s">
        <v>3294</v>
      </c>
      <c r="E972">
        <v>0.394736842105263</v>
      </c>
    </row>
    <row r="973" spans="1:5" x14ac:dyDescent="0.55000000000000004">
      <c r="A973" s="4" t="s">
        <v>3879</v>
      </c>
      <c r="B973" s="4" t="s">
        <v>3892</v>
      </c>
      <c r="C973" s="4" t="s">
        <v>2438</v>
      </c>
      <c r="D973" s="4" t="s">
        <v>3650</v>
      </c>
      <c r="E973">
        <v>0.27659574468085102</v>
      </c>
    </row>
    <row r="974" spans="1:5" x14ac:dyDescent="0.55000000000000004">
      <c r="A974" s="4" t="s">
        <v>3879</v>
      </c>
      <c r="B974" s="4" t="s">
        <v>3893</v>
      </c>
      <c r="C974" s="4" t="s">
        <v>2439</v>
      </c>
      <c r="D974" s="4" t="s">
        <v>4415</v>
      </c>
      <c r="E974">
        <v>8.1081081081081002E-2</v>
      </c>
    </row>
    <row r="975" spans="1:5" x14ac:dyDescent="0.55000000000000004">
      <c r="A975" s="4" t="s">
        <v>3879</v>
      </c>
      <c r="B975" s="4" t="s">
        <v>3895</v>
      </c>
      <c r="C975" s="4" t="s">
        <v>1561</v>
      </c>
      <c r="D975" s="4" t="s">
        <v>4416</v>
      </c>
      <c r="E975">
        <v>4.7619047619047603E-2</v>
      </c>
    </row>
    <row r="976" spans="1:5" x14ac:dyDescent="0.55000000000000004">
      <c r="A976" s="4" t="s">
        <v>3880</v>
      </c>
      <c r="B976" s="4" t="s">
        <v>3881</v>
      </c>
      <c r="C976" s="4" t="s">
        <v>1562</v>
      </c>
      <c r="D976" s="4" t="s">
        <v>2973</v>
      </c>
      <c r="E976">
        <v>0.36206896551724099</v>
      </c>
    </row>
    <row r="977" spans="1:5" x14ac:dyDescent="0.55000000000000004">
      <c r="A977" s="4" t="s">
        <v>3880</v>
      </c>
      <c r="B977" s="4" t="s">
        <v>3882</v>
      </c>
      <c r="C977" s="4" t="s">
        <v>1563</v>
      </c>
      <c r="D977" s="4" t="s">
        <v>2993</v>
      </c>
      <c r="E977">
        <v>0.42</v>
      </c>
    </row>
    <row r="978" spans="1:5" x14ac:dyDescent="0.55000000000000004">
      <c r="A978" s="4" t="s">
        <v>3880</v>
      </c>
      <c r="B978" s="4" t="s">
        <v>3883</v>
      </c>
      <c r="C978" s="4" t="s">
        <v>2440</v>
      </c>
      <c r="D978" s="4" t="s">
        <v>4417</v>
      </c>
      <c r="E978">
        <v>0.23529411764705799</v>
      </c>
    </row>
    <row r="979" spans="1:5" x14ac:dyDescent="0.55000000000000004">
      <c r="A979" s="4" t="s">
        <v>3880</v>
      </c>
      <c r="B979" s="4" t="s">
        <v>1279</v>
      </c>
      <c r="C979" s="4" t="s">
        <v>1564</v>
      </c>
      <c r="D979" s="4" t="s">
        <v>3021</v>
      </c>
      <c r="E979">
        <v>0.35416666666666602</v>
      </c>
    </row>
    <row r="980" spans="1:5" x14ac:dyDescent="0.55000000000000004">
      <c r="A980" s="4" t="s">
        <v>3880</v>
      </c>
      <c r="B980" s="4" t="s">
        <v>3884</v>
      </c>
      <c r="C980" s="4" t="s">
        <v>1565</v>
      </c>
      <c r="D980" s="4" t="s">
        <v>3049</v>
      </c>
      <c r="E980">
        <v>0.48214285714285698</v>
      </c>
    </row>
    <row r="981" spans="1:5" x14ac:dyDescent="0.55000000000000004">
      <c r="A981" s="4" t="s">
        <v>3880</v>
      </c>
      <c r="B981" s="4" t="s">
        <v>3885</v>
      </c>
      <c r="C981" s="4" t="s">
        <v>1566</v>
      </c>
      <c r="D981" s="4" t="s">
        <v>3080</v>
      </c>
      <c r="E981">
        <v>0.26984126984126899</v>
      </c>
    </row>
    <row r="982" spans="1:5" x14ac:dyDescent="0.55000000000000004">
      <c r="A982" s="4" t="s">
        <v>3880</v>
      </c>
      <c r="B982" s="4" t="s">
        <v>1278</v>
      </c>
      <c r="C982" s="4" t="s">
        <v>1567</v>
      </c>
      <c r="D982" s="4" t="s">
        <v>3117</v>
      </c>
      <c r="E982">
        <v>0.54838709677419295</v>
      </c>
    </row>
    <row r="983" spans="1:5" x14ac:dyDescent="0.55000000000000004">
      <c r="A983" s="4" t="s">
        <v>3880</v>
      </c>
      <c r="B983" s="4" t="s">
        <v>3886</v>
      </c>
      <c r="C983" s="4" t="s">
        <v>2441</v>
      </c>
      <c r="D983" s="4" t="s">
        <v>4418</v>
      </c>
      <c r="E983">
        <v>0.18333333333333299</v>
      </c>
    </row>
    <row r="984" spans="1:5" x14ac:dyDescent="0.55000000000000004">
      <c r="A984" s="4" t="s">
        <v>3880</v>
      </c>
      <c r="B984" s="4" t="s">
        <v>3887</v>
      </c>
      <c r="C984" s="4" t="s">
        <v>2442</v>
      </c>
      <c r="D984" s="4" t="s">
        <v>4419</v>
      </c>
      <c r="E984">
        <v>3.7735849056603703E-2</v>
      </c>
    </row>
    <row r="985" spans="1:5" x14ac:dyDescent="0.55000000000000004">
      <c r="A985" s="4" t="s">
        <v>3880</v>
      </c>
      <c r="B985" s="4" t="s">
        <v>1280</v>
      </c>
      <c r="C985" s="4" t="s">
        <v>1568</v>
      </c>
      <c r="D985" s="4" t="s">
        <v>3178</v>
      </c>
      <c r="E985">
        <v>0.39285714285714202</v>
      </c>
    </row>
    <row r="986" spans="1:5" x14ac:dyDescent="0.55000000000000004">
      <c r="A986" s="4" t="s">
        <v>3880</v>
      </c>
      <c r="B986" s="4" t="s">
        <v>3888</v>
      </c>
      <c r="C986" s="4" t="s">
        <v>2949</v>
      </c>
      <c r="D986" s="4" t="s">
        <v>1407</v>
      </c>
      <c r="E986">
        <v>0.30666666666666598</v>
      </c>
    </row>
    <row r="987" spans="1:5" x14ac:dyDescent="0.55000000000000004">
      <c r="A987" s="4" t="s">
        <v>3880</v>
      </c>
      <c r="B987" s="4" t="s">
        <v>3889</v>
      </c>
      <c r="C987" s="4" t="s">
        <v>2443</v>
      </c>
      <c r="D987" s="4" t="s">
        <v>3242</v>
      </c>
      <c r="E987">
        <v>0.36</v>
      </c>
    </row>
    <row r="988" spans="1:5" x14ac:dyDescent="0.55000000000000004">
      <c r="A988" s="4" t="s">
        <v>3880</v>
      </c>
      <c r="B988" s="4" t="s">
        <v>3890</v>
      </c>
      <c r="C988" s="4" t="s">
        <v>1569</v>
      </c>
      <c r="D988" s="4" t="s">
        <v>3276</v>
      </c>
      <c r="E988">
        <v>0.152542372881355</v>
      </c>
    </row>
    <row r="989" spans="1:5" x14ac:dyDescent="0.55000000000000004">
      <c r="A989" s="4" t="s">
        <v>3880</v>
      </c>
      <c r="B989" s="4" t="s">
        <v>3891</v>
      </c>
      <c r="C989" s="4" t="s">
        <v>2444</v>
      </c>
      <c r="D989" s="4" t="s">
        <v>3667</v>
      </c>
      <c r="E989">
        <v>0.29411764705882298</v>
      </c>
    </row>
    <row r="990" spans="1:5" x14ac:dyDescent="0.55000000000000004">
      <c r="A990" s="4" t="s">
        <v>3880</v>
      </c>
      <c r="B990" s="4" t="s">
        <v>3892</v>
      </c>
      <c r="C990" s="4" t="s">
        <v>2445</v>
      </c>
      <c r="D990" s="4" t="s">
        <v>4420</v>
      </c>
      <c r="E990">
        <v>0.23728813559322001</v>
      </c>
    </row>
    <row r="991" spans="1:5" x14ac:dyDescent="0.55000000000000004">
      <c r="A991" s="4" t="s">
        <v>3880</v>
      </c>
      <c r="B991" s="4" t="s">
        <v>3893</v>
      </c>
      <c r="C991" s="4" t="s">
        <v>2446</v>
      </c>
      <c r="D991" s="4" t="s">
        <v>4421</v>
      </c>
      <c r="E991">
        <v>0.06</v>
      </c>
    </row>
    <row r="992" spans="1:5" x14ac:dyDescent="0.55000000000000004">
      <c r="A992" s="4" t="s">
        <v>3880</v>
      </c>
      <c r="B992" s="4" t="s">
        <v>3895</v>
      </c>
      <c r="C992" s="4" t="s">
        <v>1570</v>
      </c>
      <c r="D992" s="4" t="s">
        <v>4422</v>
      </c>
      <c r="E992">
        <v>5.5555555555555497E-2</v>
      </c>
    </row>
    <row r="993" spans="1:5" x14ac:dyDescent="0.55000000000000004">
      <c r="A993" s="4" t="s">
        <v>3881</v>
      </c>
      <c r="B993" s="4" t="s">
        <v>3882</v>
      </c>
      <c r="C993" s="4" t="s">
        <v>1571</v>
      </c>
      <c r="D993" s="4" t="s">
        <v>2994</v>
      </c>
      <c r="E993">
        <v>0.51351351351351304</v>
      </c>
    </row>
    <row r="994" spans="1:5" x14ac:dyDescent="0.55000000000000004">
      <c r="A994" s="4" t="s">
        <v>3881</v>
      </c>
      <c r="B994" s="4" t="s">
        <v>3883</v>
      </c>
      <c r="C994" s="4" t="s">
        <v>2447</v>
      </c>
      <c r="D994" s="4" t="s">
        <v>3006</v>
      </c>
      <c r="E994">
        <v>0.33333333333333298</v>
      </c>
    </row>
    <row r="995" spans="1:5" x14ac:dyDescent="0.55000000000000004">
      <c r="A995" s="4" t="s">
        <v>3881</v>
      </c>
      <c r="B995" s="4" t="s">
        <v>1279</v>
      </c>
      <c r="C995" s="4" t="s">
        <v>1572</v>
      </c>
      <c r="D995" s="4" t="s">
        <v>3022</v>
      </c>
      <c r="E995">
        <v>0.47058823529411697</v>
      </c>
    </row>
    <row r="996" spans="1:5" x14ac:dyDescent="0.55000000000000004">
      <c r="A996" s="4" t="s">
        <v>3881</v>
      </c>
      <c r="B996" s="4" t="s">
        <v>3884</v>
      </c>
      <c r="C996" s="4" t="s">
        <v>1573</v>
      </c>
      <c r="D996" s="4" t="s">
        <v>3050</v>
      </c>
      <c r="E996">
        <v>0.51111111111111096</v>
      </c>
    </row>
    <row r="997" spans="1:5" x14ac:dyDescent="0.55000000000000004">
      <c r="A997" s="4" t="s">
        <v>3881</v>
      </c>
      <c r="B997" s="4" t="s">
        <v>3885</v>
      </c>
      <c r="C997" s="4" t="s">
        <v>1574</v>
      </c>
      <c r="D997" s="4" t="s">
        <v>3081</v>
      </c>
      <c r="E997">
        <v>0.25</v>
      </c>
    </row>
    <row r="998" spans="1:5" x14ac:dyDescent="0.55000000000000004">
      <c r="A998" s="4" t="s">
        <v>3881</v>
      </c>
      <c r="B998" s="4" t="s">
        <v>1278</v>
      </c>
      <c r="C998" s="4" t="s">
        <v>1575</v>
      </c>
      <c r="D998" s="4" t="s">
        <v>3118</v>
      </c>
      <c r="E998">
        <v>0.42105263157894701</v>
      </c>
    </row>
    <row r="999" spans="1:5" x14ac:dyDescent="0.55000000000000004">
      <c r="A999" s="4" t="s">
        <v>3881</v>
      </c>
      <c r="B999" s="4" t="s">
        <v>3886</v>
      </c>
      <c r="C999" s="4" t="s">
        <v>2448</v>
      </c>
      <c r="D999" s="4" t="s">
        <v>3146</v>
      </c>
      <c r="E999">
        <v>0.4</v>
      </c>
    </row>
    <row r="1000" spans="1:5" x14ac:dyDescent="0.55000000000000004">
      <c r="A1000" s="4" t="s">
        <v>3881</v>
      </c>
      <c r="B1000" s="4" t="s">
        <v>3887</v>
      </c>
      <c r="C1000" s="4" t="s">
        <v>2449</v>
      </c>
      <c r="D1000" s="4" t="s">
        <v>4423</v>
      </c>
      <c r="E1000">
        <v>8.1081081081081002E-2</v>
      </c>
    </row>
    <row r="1001" spans="1:5" x14ac:dyDescent="0.55000000000000004">
      <c r="A1001" s="4" t="s">
        <v>3881</v>
      </c>
      <c r="B1001" s="4" t="s">
        <v>1280</v>
      </c>
      <c r="C1001" s="4" t="s">
        <v>1576</v>
      </c>
      <c r="D1001" s="4" t="s">
        <v>3179</v>
      </c>
      <c r="E1001">
        <v>0.340425531914893</v>
      </c>
    </row>
    <row r="1002" spans="1:5" x14ac:dyDescent="0.55000000000000004">
      <c r="A1002" s="4" t="s">
        <v>3881</v>
      </c>
      <c r="B1002" s="4" t="s">
        <v>3888</v>
      </c>
      <c r="C1002" s="4" t="s">
        <v>2975</v>
      </c>
      <c r="D1002" s="4" t="s">
        <v>1408</v>
      </c>
      <c r="E1002">
        <v>0.317460317460317</v>
      </c>
    </row>
    <row r="1003" spans="1:5" x14ac:dyDescent="0.55000000000000004">
      <c r="A1003" s="4" t="s">
        <v>3881</v>
      </c>
      <c r="B1003" s="4" t="s">
        <v>3889</v>
      </c>
      <c r="C1003" s="4" t="s">
        <v>2450</v>
      </c>
      <c r="D1003" s="4" t="s">
        <v>3243</v>
      </c>
      <c r="E1003">
        <v>0.45</v>
      </c>
    </row>
    <row r="1004" spans="1:5" x14ac:dyDescent="0.55000000000000004">
      <c r="A1004" s="4" t="s">
        <v>3881</v>
      </c>
      <c r="B1004" s="4" t="s">
        <v>3890</v>
      </c>
      <c r="C1004" s="4" t="s">
        <v>1577</v>
      </c>
      <c r="D1004" s="4" t="s">
        <v>4424</v>
      </c>
      <c r="E1004">
        <v>0.204545454545454</v>
      </c>
    </row>
    <row r="1005" spans="1:5" x14ac:dyDescent="0.55000000000000004">
      <c r="A1005" s="4" t="s">
        <v>3881</v>
      </c>
      <c r="B1005" s="4" t="s">
        <v>3891</v>
      </c>
      <c r="C1005" s="4" t="s">
        <v>2451</v>
      </c>
      <c r="D1005" s="4" t="s">
        <v>3295</v>
      </c>
      <c r="E1005">
        <v>0.41666666666666602</v>
      </c>
    </row>
    <row r="1006" spans="1:5" x14ac:dyDescent="0.55000000000000004">
      <c r="A1006" s="4" t="s">
        <v>3881</v>
      </c>
      <c r="B1006" s="4" t="s">
        <v>3892</v>
      </c>
      <c r="C1006" s="4" t="s">
        <v>2452</v>
      </c>
      <c r="D1006" s="4" t="s">
        <v>3320</v>
      </c>
      <c r="E1006">
        <v>0.28888888888888797</v>
      </c>
    </row>
    <row r="1007" spans="1:5" x14ac:dyDescent="0.55000000000000004">
      <c r="A1007" s="4" t="s">
        <v>3881</v>
      </c>
      <c r="B1007" s="4" t="s">
        <v>3893</v>
      </c>
      <c r="C1007" s="4" t="s">
        <v>2453</v>
      </c>
      <c r="D1007" s="4" t="s">
        <v>4425</v>
      </c>
      <c r="E1007">
        <v>8.5714285714285701E-2</v>
      </c>
    </row>
    <row r="1008" spans="1:5" x14ac:dyDescent="0.55000000000000004">
      <c r="A1008" s="4" t="s">
        <v>3881</v>
      </c>
      <c r="B1008" s="4" t="s">
        <v>3895</v>
      </c>
      <c r="C1008" s="4" t="s">
        <v>1578</v>
      </c>
      <c r="D1008" s="4" t="s">
        <v>4426</v>
      </c>
      <c r="E1008">
        <v>0.135135135135135</v>
      </c>
    </row>
    <row r="1009" spans="1:5" x14ac:dyDescent="0.55000000000000004">
      <c r="A1009" s="4" t="s">
        <v>3882</v>
      </c>
      <c r="B1009" s="4" t="s">
        <v>3883</v>
      </c>
      <c r="C1009" s="4" t="s">
        <v>2454</v>
      </c>
      <c r="D1009" s="4" t="s">
        <v>3007</v>
      </c>
      <c r="E1009">
        <v>0.48148148148148101</v>
      </c>
    </row>
    <row r="1010" spans="1:5" x14ac:dyDescent="0.55000000000000004">
      <c r="A1010" s="4" t="s">
        <v>3882</v>
      </c>
      <c r="B1010" s="4" t="s">
        <v>1279</v>
      </c>
      <c r="C1010" s="4" t="s">
        <v>1579</v>
      </c>
      <c r="D1010" s="4" t="s">
        <v>3023</v>
      </c>
      <c r="E1010">
        <v>0.68</v>
      </c>
    </row>
    <row r="1011" spans="1:5" x14ac:dyDescent="0.55000000000000004">
      <c r="A1011" s="4" t="s">
        <v>3882</v>
      </c>
      <c r="B1011" s="4" t="s">
        <v>3884</v>
      </c>
      <c r="C1011" s="4" t="s">
        <v>1580</v>
      </c>
      <c r="D1011" s="4" t="s">
        <v>3051</v>
      </c>
      <c r="E1011">
        <v>0.53846153846153799</v>
      </c>
    </row>
    <row r="1012" spans="1:5" x14ac:dyDescent="0.55000000000000004">
      <c r="A1012" s="4" t="s">
        <v>3882</v>
      </c>
      <c r="B1012" s="4" t="s">
        <v>3885</v>
      </c>
      <c r="C1012" s="4" t="s">
        <v>1581</v>
      </c>
      <c r="D1012" s="4" t="s">
        <v>3082</v>
      </c>
      <c r="E1012">
        <v>0.266666666666666</v>
      </c>
    </row>
    <row r="1013" spans="1:5" x14ac:dyDescent="0.55000000000000004">
      <c r="A1013" s="4" t="s">
        <v>3882</v>
      </c>
      <c r="B1013" s="4" t="s">
        <v>1278</v>
      </c>
      <c r="C1013" s="4" t="s">
        <v>1582</v>
      </c>
      <c r="D1013" s="4" t="s">
        <v>3119</v>
      </c>
      <c r="E1013">
        <v>0.37735849056603699</v>
      </c>
    </row>
    <row r="1014" spans="1:5" x14ac:dyDescent="0.55000000000000004">
      <c r="A1014" s="4" t="s">
        <v>3882</v>
      </c>
      <c r="B1014" s="4" t="s">
        <v>3886</v>
      </c>
      <c r="C1014" s="4" t="s">
        <v>2455</v>
      </c>
      <c r="D1014" s="4" t="s">
        <v>4427</v>
      </c>
      <c r="E1014">
        <v>0.26315789473684198</v>
      </c>
    </row>
    <row r="1015" spans="1:5" x14ac:dyDescent="0.55000000000000004">
      <c r="A1015" s="4" t="s">
        <v>3882</v>
      </c>
      <c r="B1015" s="4" t="s">
        <v>3887</v>
      </c>
      <c r="C1015" s="4" t="s">
        <v>2456</v>
      </c>
      <c r="D1015" s="4" t="s">
        <v>4428</v>
      </c>
      <c r="E1015">
        <v>6.6666666666666596E-2</v>
      </c>
    </row>
    <row r="1016" spans="1:5" x14ac:dyDescent="0.55000000000000004">
      <c r="A1016" s="4" t="s">
        <v>3882</v>
      </c>
      <c r="B1016" s="4" t="s">
        <v>1280</v>
      </c>
      <c r="C1016" s="4" t="s">
        <v>1583</v>
      </c>
      <c r="D1016" s="4" t="s">
        <v>3180</v>
      </c>
      <c r="E1016">
        <v>0.375</v>
      </c>
    </row>
    <row r="1017" spans="1:5" x14ac:dyDescent="0.55000000000000004">
      <c r="A1017" s="4" t="s">
        <v>3882</v>
      </c>
      <c r="B1017" s="4" t="s">
        <v>3888</v>
      </c>
      <c r="C1017" s="4" t="s">
        <v>2996</v>
      </c>
      <c r="D1017" s="4" t="s">
        <v>1409</v>
      </c>
      <c r="E1017">
        <v>0.209677419354838</v>
      </c>
    </row>
    <row r="1018" spans="1:5" x14ac:dyDescent="0.55000000000000004">
      <c r="A1018" s="4" t="s">
        <v>3882</v>
      </c>
      <c r="B1018" s="4" t="s">
        <v>3889</v>
      </c>
      <c r="C1018" s="4" t="s">
        <v>2457</v>
      </c>
      <c r="D1018" s="4" t="s">
        <v>3244</v>
      </c>
      <c r="E1018">
        <v>0.338983050847457</v>
      </c>
    </row>
    <row r="1019" spans="1:5" x14ac:dyDescent="0.55000000000000004">
      <c r="A1019" s="4" t="s">
        <v>3882</v>
      </c>
      <c r="B1019" s="4" t="s">
        <v>3890</v>
      </c>
      <c r="C1019" s="4" t="s">
        <v>1584</v>
      </c>
      <c r="D1019" s="4" t="s">
        <v>4429</v>
      </c>
      <c r="E1019">
        <v>0.125</v>
      </c>
    </row>
    <row r="1020" spans="1:5" x14ac:dyDescent="0.55000000000000004">
      <c r="A1020" s="4" t="s">
        <v>3882</v>
      </c>
      <c r="B1020" s="4" t="s">
        <v>3891</v>
      </c>
      <c r="C1020" s="4" t="s">
        <v>2458</v>
      </c>
      <c r="D1020" s="4" t="s">
        <v>3296</v>
      </c>
      <c r="E1020">
        <v>0.43333333333333302</v>
      </c>
    </row>
    <row r="1021" spans="1:5" x14ac:dyDescent="0.55000000000000004">
      <c r="A1021" s="4" t="s">
        <v>3882</v>
      </c>
      <c r="B1021" s="4" t="s">
        <v>3892</v>
      </c>
      <c r="C1021" s="4" t="s">
        <v>2459</v>
      </c>
      <c r="D1021" s="4" t="s">
        <v>4430</v>
      </c>
      <c r="E1021">
        <v>0.35135135135135098</v>
      </c>
    </row>
    <row r="1022" spans="1:5" x14ac:dyDescent="0.55000000000000004">
      <c r="A1022" s="4" t="s">
        <v>3882</v>
      </c>
      <c r="B1022" s="4" t="s">
        <v>3893</v>
      </c>
      <c r="C1022" s="4" t="s">
        <v>2460</v>
      </c>
      <c r="D1022" s="4" t="s">
        <v>4431</v>
      </c>
      <c r="E1022">
        <v>7.1428571428571397E-2</v>
      </c>
    </row>
    <row r="1023" spans="1:5" x14ac:dyDescent="0.55000000000000004">
      <c r="A1023" s="4" t="s">
        <v>3882</v>
      </c>
      <c r="B1023" s="4" t="s">
        <v>3895</v>
      </c>
      <c r="C1023" s="4" t="s">
        <v>1585</v>
      </c>
      <c r="D1023" s="4" t="s">
        <v>4432</v>
      </c>
      <c r="E1023">
        <v>6.25E-2</v>
      </c>
    </row>
    <row r="1024" spans="1:5" x14ac:dyDescent="0.55000000000000004">
      <c r="A1024" s="4" t="s">
        <v>3883</v>
      </c>
      <c r="B1024" s="4" t="s">
        <v>1279</v>
      </c>
      <c r="C1024" s="4" t="s">
        <v>2461</v>
      </c>
      <c r="D1024" s="4" t="s">
        <v>3682</v>
      </c>
      <c r="E1024">
        <v>0.47826086956521702</v>
      </c>
    </row>
    <row r="1025" spans="1:5" x14ac:dyDescent="0.55000000000000004">
      <c r="A1025" s="4" t="s">
        <v>3883</v>
      </c>
      <c r="B1025" s="4" t="s">
        <v>3884</v>
      </c>
      <c r="C1025" s="4" t="s">
        <v>2462</v>
      </c>
      <c r="D1025" s="4" t="s">
        <v>3683</v>
      </c>
      <c r="E1025">
        <v>0.3</v>
      </c>
    </row>
    <row r="1026" spans="1:5" x14ac:dyDescent="0.55000000000000004">
      <c r="A1026" s="4" t="s">
        <v>3883</v>
      </c>
      <c r="B1026" s="4" t="s">
        <v>3885</v>
      </c>
      <c r="C1026" s="4" t="s">
        <v>2463</v>
      </c>
      <c r="D1026" s="4" t="s">
        <v>4433</v>
      </c>
      <c r="E1026">
        <v>0.13953488372093001</v>
      </c>
    </row>
    <row r="1027" spans="1:5" x14ac:dyDescent="0.55000000000000004">
      <c r="A1027" s="4" t="s">
        <v>3883</v>
      </c>
      <c r="B1027" s="4" t="s">
        <v>1278</v>
      </c>
      <c r="C1027" s="4" t="s">
        <v>2464</v>
      </c>
      <c r="D1027" s="4" t="s">
        <v>4434</v>
      </c>
      <c r="E1027">
        <v>0.27450980392156799</v>
      </c>
    </row>
    <row r="1028" spans="1:5" x14ac:dyDescent="0.55000000000000004">
      <c r="A1028" s="4" t="s">
        <v>3883</v>
      </c>
      <c r="B1028" s="4" t="s">
        <v>3886</v>
      </c>
      <c r="C1028" s="4" t="s">
        <v>2465</v>
      </c>
      <c r="D1028" s="4" t="s">
        <v>4435</v>
      </c>
      <c r="E1028">
        <v>0.17647058823529399</v>
      </c>
    </row>
    <row r="1029" spans="1:5" x14ac:dyDescent="0.55000000000000004">
      <c r="A1029" s="4" t="s">
        <v>3883</v>
      </c>
      <c r="B1029" s="4" t="s">
        <v>3887</v>
      </c>
      <c r="C1029" s="4" t="s">
        <v>2466</v>
      </c>
      <c r="D1029" s="4" t="s">
        <v>4436</v>
      </c>
      <c r="E1029">
        <v>9.0909090909090898E-2</v>
      </c>
    </row>
    <row r="1030" spans="1:5" x14ac:dyDescent="0.55000000000000004">
      <c r="A1030" s="4" t="s">
        <v>3883</v>
      </c>
      <c r="B1030" s="4" t="s">
        <v>1280</v>
      </c>
      <c r="C1030" s="4" t="s">
        <v>2467</v>
      </c>
      <c r="D1030" s="4" t="s">
        <v>4437</v>
      </c>
      <c r="E1030">
        <v>0.27027027027027001</v>
      </c>
    </row>
    <row r="1031" spans="1:5" x14ac:dyDescent="0.55000000000000004">
      <c r="A1031" s="4" t="s">
        <v>3883</v>
      </c>
      <c r="B1031" s="4" t="s">
        <v>3888</v>
      </c>
      <c r="C1031" s="4" t="s">
        <v>3009</v>
      </c>
      <c r="D1031" s="4" t="s">
        <v>1724</v>
      </c>
      <c r="E1031">
        <v>0.15517241379310301</v>
      </c>
    </row>
    <row r="1032" spans="1:5" x14ac:dyDescent="0.55000000000000004">
      <c r="A1032" s="4" t="s">
        <v>3883</v>
      </c>
      <c r="B1032" s="4" t="s">
        <v>3889</v>
      </c>
      <c r="C1032" s="4" t="s">
        <v>2468</v>
      </c>
      <c r="D1032" s="4" t="s">
        <v>3245</v>
      </c>
      <c r="E1032">
        <v>0.24561403508771901</v>
      </c>
    </row>
    <row r="1033" spans="1:5" x14ac:dyDescent="0.55000000000000004">
      <c r="A1033" s="4" t="s">
        <v>3883</v>
      </c>
      <c r="B1033" s="4" t="s">
        <v>3890</v>
      </c>
      <c r="C1033" s="4" t="s">
        <v>2469</v>
      </c>
      <c r="D1033" s="4" t="s">
        <v>4438</v>
      </c>
      <c r="E1033">
        <v>0.15625</v>
      </c>
    </row>
    <row r="1034" spans="1:5" x14ac:dyDescent="0.55000000000000004">
      <c r="A1034" s="4" t="s">
        <v>3883</v>
      </c>
      <c r="B1034" s="4" t="s">
        <v>3891</v>
      </c>
      <c r="C1034" s="4" t="s">
        <v>2470</v>
      </c>
      <c r="D1034" s="4" t="s">
        <v>4439</v>
      </c>
      <c r="E1034">
        <v>0.4</v>
      </c>
    </row>
    <row r="1035" spans="1:5" x14ac:dyDescent="0.55000000000000004">
      <c r="A1035" s="4" t="s">
        <v>3883</v>
      </c>
      <c r="B1035" s="4" t="s">
        <v>3892</v>
      </c>
      <c r="C1035" s="4" t="s">
        <v>2471</v>
      </c>
      <c r="D1035" s="4" t="s">
        <v>4440</v>
      </c>
      <c r="E1035">
        <v>0.27272727272727199</v>
      </c>
    </row>
    <row r="1036" spans="1:5" x14ac:dyDescent="0.55000000000000004">
      <c r="A1036" s="4" t="s">
        <v>3883</v>
      </c>
      <c r="B1036" s="4" t="s">
        <v>3893</v>
      </c>
      <c r="C1036" s="4" t="s">
        <v>2472</v>
      </c>
      <c r="D1036" s="4" t="s">
        <v>4441</v>
      </c>
      <c r="E1036">
        <v>0.1</v>
      </c>
    </row>
    <row r="1037" spans="1:5" x14ac:dyDescent="0.55000000000000004">
      <c r="A1037" s="4" t="s">
        <v>3883</v>
      </c>
      <c r="B1037" s="4" t="s">
        <v>3895</v>
      </c>
      <c r="C1037" s="4" t="s">
        <v>2473</v>
      </c>
      <c r="D1037" s="4" t="s">
        <v>4442</v>
      </c>
      <c r="E1037">
        <v>8.3333333333333301E-2</v>
      </c>
    </row>
    <row r="1038" spans="1:5" x14ac:dyDescent="0.55000000000000004">
      <c r="A1038" s="4" t="s">
        <v>1279</v>
      </c>
      <c r="B1038" s="4" t="s">
        <v>3884</v>
      </c>
      <c r="C1038" s="4" t="s">
        <v>1586</v>
      </c>
      <c r="D1038" s="4" t="s">
        <v>3052</v>
      </c>
      <c r="E1038">
        <v>0.45945945945945899</v>
      </c>
    </row>
    <row r="1039" spans="1:5" x14ac:dyDescent="0.55000000000000004">
      <c r="A1039" s="4" t="s">
        <v>1279</v>
      </c>
      <c r="B1039" s="4" t="s">
        <v>3885</v>
      </c>
      <c r="C1039" s="4" t="s">
        <v>1587</v>
      </c>
      <c r="D1039" s="4" t="s">
        <v>4443</v>
      </c>
      <c r="E1039">
        <v>0.186046511627906</v>
      </c>
    </row>
    <row r="1040" spans="1:5" x14ac:dyDescent="0.55000000000000004">
      <c r="A1040" s="4" t="s">
        <v>1279</v>
      </c>
      <c r="B1040" s="4" t="s">
        <v>1278</v>
      </c>
      <c r="C1040" s="4" t="s">
        <v>1588</v>
      </c>
      <c r="D1040" s="4" t="s">
        <v>3120</v>
      </c>
      <c r="E1040">
        <v>0.34</v>
      </c>
    </row>
    <row r="1041" spans="1:5" x14ac:dyDescent="0.55000000000000004">
      <c r="A1041" s="4" t="s">
        <v>1279</v>
      </c>
      <c r="B1041" s="4" t="s">
        <v>3886</v>
      </c>
      <c r="C1041" s="4" t="s">
        <v>2474</v>
      </c>
      <c r="D1041" s="4" t="s">
        <v>4444</v>
      </c>
      <c r="E1041">
        <v>0.2</v>
      </c>
    </row>
    <row r="1042" spans="1:5" x14ac:dyDescent="0.55000000000000004">
      <c r="A1042" s="4" t="s">
        <v>1279</v>
      </c>
      <c r="B1042" s="4" t="s">
        <v>3887</v>
      </c>
      <c r="C1042" s="4" t="s">
        <v>2475</v>
      </c>
      <c r="D1042" s="4" t="s">
        <v>4445</v>
      </c>
      <c r="E1042">
        <v>8.3333333333333301E-2</v>
      </c>
    </row>
    <row r="1043" spans="1:5" x14ac:dyDescent="0.55000000000000004">
      <c r="A1043" s="4" t="s">
        <v>1279</v>
      </c>
      <c r="B1043" s="4" t="s">
        <v>1280</v>
      </c>
      <c r="C1043" s="4" t="s">
        <v>1589</v>
      </c>
      <c r="D1043" s="4" t="s">
        <v>3182</v>
      </c>
      <c r="E1043">
        <v>0.4</v>
      </c>
    </row>
    <row r="1044" spans="1:5" x14ac:dyDescent="0.55000000000000004">
      <c r="A1044" s="4" t="s">
        <v>1279</v>
      </c>
      <c r="B1044" s="4" t="s">
        <v>3888</v>
      </c>
      <c r="C1044" s="4" t="s">
        <v>3025</v>
      </c>
      <c r="D1044" s="4" t="s">
        <v>1410</v>
      </c>
      <c r="E1044">
        <v>0.23214285714285701</v>
      </c>
    </row>
    <row r="1045" spans="1:5" x14ac:dyDescent="0.55000000000000004">
      <c r="A1045" s="4" t="s">
        <v>1279</v>
      </c>
      <c r="B1045" s="4" t="s">
        <v>3889</v>
      </c>
      <c r="C1045" s="4" t="s">
        <v>2476</v>
      </c>
      <c r="D1045" s="4" t="s">
        <v>3246</v>
      </c>
      <c r="E1045">
        <v>0.28070175438596401</v>
      </c>
    </row>
    <row r="1046" spans="1:5" x14ac:dyDescent="0.55000000000000004">
      <c r="A1046" s="4" t="s">
        <v>1279</v>
      </c>
      <c r="B1046" s="4" t="s">
        <v>3890</v>
      </c>
      <c r="C1046" s="4" t="s">
        <v>1590</v>
      </c>
      <c r="D1046" s="4" t="s">
        <v>4446</v>
      </c>
      <c r="E1046">
        <v>0.14705882352941099</v>
      </c>
    </row>
    <row r="1047" spans="1:5" x14ac:dyDescent="0.55000000000000004">
      <c r="A1047" s="4" t="s">
        <v>1279</v>
      </c>
      <c r="B1047" s="4" t="s">
        <v>3891</v>
      </c>
      <c r="C1047" s="4" t="s">
        <v>2477</v>
      </c>
      <c r="D1047" s="4" t="s">
        <v>3297</v>
      </c>
      <c r="E1047">
        <v>0.48</v>
      </c>
    </row>
    <row r="1048" spans="1:5" x14ac:dyDescent="0.55000000000000004">
      <c r="A1048" s="4" t="s">
        <v>1279</v>
      </c>
      <c r="B1048" s="4" t="s">
        <v>3892</v>
      </c>
      <c r="C1048" s="4" t="s">
        <v>2478</v>
      </c>
      <c r="D1048" s="4" t="s">
        <v>3321</v>
      </c>
      <c r="E1048">
        <v>0.25714285714285701</v>
      </c>
    </row>
    <row r="1049" spans="1:5" x14ac:dyDescent="0.55000000000000004">
      <c r="A1049" s="4" t="s">
        <v>1279</v>
      </c>
      <c r="B1049" s="4" t="s">
        <v>3893</v>
      </c>
      <c r="C1049" s="4" t="s">
        <v>2479</v>
      </c>
      <c r="D1049" s="4" t="s">
        <v>4447</v>
      </c>
      <c r="E1049">
        <v>9.0909090909090898E-2</v>
      </c>
    </row>
    <row r="1050" spans="1:5" x14ac:dyDescent="0.55000000000000004">
      <c r="A1050" s="4" t="s">
        <v>1279</v>
      </c>
      <c r="B1050" s="4" t="s">
        <v>3895</v>
      </c>
      <c r="C1050" s="4" t="s">
        <v>1591</v>
      </c>
      <c r="D1050" s="4" t="s">
        <v>4448</v>
      </c>
      <c r="E1050">
        <v>7.69230769230769E-2</v>
      </c>
    </row>
    <row r="1051" spans="1:5" x14ac:dyDescent="0.55000000000000004">
      <c r="A1051" s="4" t="s">
        <v>3884</v>
      </c>
      <c r="B1051" s="4" t="s">
        <v>3885</v>
      </c>
      <c r="C1051" s="4" t="s">
        <v>1592</v>
      </c>
      <c r="D1051" s="4" t="s">
        <v>4449</v>
      </c>
      <c r="E1051">
        <v>0.23214285714285701</v>
      </c>
    </row>
    <row r="1052" spans="1:5" x14ac:dyDescent="0.55000000000000004">
      <c r="A1052" s="4" t="s">
        <v>3884</v>
      </c>
      <c r="B1052" s="4" t="s">
        <v>1278</v>
      </c>
      <c r="C1052" s="4" t="s">
        <v>1593</v>
      </c>
      <c r="D1052" s="4" t="s">
        <v>3121</v>
      </c>
      <c r="E1052">
        <v>0.49122807017543801</v>
      </c>
    </row>
    <row r="1053" spans="1:5" x14ac:dyDescent="0.55000000000000004">
      <c r="A1053" s="4" t="s">
        <v>3884</v>
      </c>
      <c r="B1053" s="4" t="s">
        <v>3886</v>
      </c>
      <c r="C1053" s="4" t="s">
        <v>2480</v>
      </c>
      <c r="D1053" s="4" t="s">
        <v>3147</v>
      </c>
      <c r="E1053">
        <v>0.25</v>
      </c>
    </row>
    <row r="1054" spans="1:5" x14ac:dyDescent="0.55000000000000004">
      <c r="A1054" s="4" t="s">
        <v>3884</v>
      </c>
      <c r="B1054" s="4" t="s">
        <v>3887</v>
      </c>
      <c r="C1054" s="4" t="s">
        <v>2481</v>
      </c>
      <c r="D1054" s="4" t="s">
        <v>4450</v>
      </c>
      <c r="E1054">
        <v>0.1</v>
      </c>
    </row>
    <row r="1055" spans="1:5" x14ac:dyDescent="0.55000000000000004">
      <c r="A1055" s="4" t="s">
        <v>3884</v>
      </c>
      <c r="B1055" s="4" t="s">
        <v>1280</v>
      </c>
      <c r="C1055" s="4" t="s">
        <v>1594</v>
      </c>
      <c r="D1055" s="4" t="s">
        <v>3183</v>
      </c>
      <c r="E1055">
        <v>0.39583333333333298</v>
      </c>
    </row>
    <row r="1056" spans="1:5" x14ac:dyDescent="0.55000000000000004">
      <c r="A1056" s="4" t="s">
        <v>3884</v>
      </c>
      <c r="B1056" s="4" t="s">
        <v>3888</v>
      </c>
      <c r="C1056" s="4" t="s">
        <v>3054</v>
      </c>
      <c r="D1056" s="4" t="s">
        <v>1411</v>
      </c>
      <c r="E1056">
        <v>0.26086956521739102</v>
      </c>
    </row>
    <row r="1057" spans="1:5" x14ac:dyDescent="0.55000000000000004">
      <c r="A1057" s="4" t="s">
        <v>3884</v>
      </c>
      <c r="B1057" s="4" t="s">
        <v>3889</v>
      </c>
      <c r="C1057" s="4" t="s">
        <v>2482</v>
      </c>
      <c r="D1057" s="4" t="s">
        <v>3247</v>
      </c>
      <c r="E1057">
        <v>0.4</v>
      </c>
    </row>
    <row r="1058" spans="1:5" x14ac:dyDescent="0.55000000000000004">
      <c r="A1058" s="4" t="s">
        <v>3884</v>
      </c>
      <c r="B1058" s="4" t="s">
        <v>3890</v>
      </c>
      <c r="C1058" s="4" t="s">
        <v>1595</v>
      </c>
      <c r="D1058" s="4" t="s">
        <v>3277</v>
      </c>
      <c r="E1058">
        <v>0.163265306122448</v>
      </c>
    </row>
    <row r="1059" spans="1:5" x14ac:dyDescent="0.55000000000000004">
      <c r="A1059" s="4" t="s">
        <v>3884</v>
      </c>
      <c r="B1059" s="4" t="s">
        <v>3891</v>
      </c>
      <c r="C1059" s="4" t="s">
        <v>2483</v>
      </c>
      <c r="D1059" s="4" t="s">
        <v>3692</v>
      </c>
      <c r="E1059">
        <v>0.375</v>
      </c>
    </row>
    <row r="1060" spans="1:5" x14ac:dyDescent="0.55000000000000004">
      <c r="A1060" s="4" t="s">
        <v>3884</v>
      </c>
      <c r="B1060" s="4" t="s">
        <v>3892</v>
      </c>
      <c r="C1060" s="4" t="s">
        <v>2484</v>
      </c>
      <c r="D1060" s="4" t="s">
        <v>4451</v>
      </c>
      <c r="E1060">
        <v>0.34782608695652101</v>
      </c>
    </row>
    <row r="1061" spans="1:5" x14ac:dyDescent="0.55000000000000004">
      <c r="A1061" s="4" t="s">
        <v>3884</v>
      </c>
      <c r="B1061" s="4" t="s">
        <v>3893</v>
      </c>
      <c r="C1061" s="4" t="s">
        <v>2485</v>
      </c>
      <c r="D1061" s="4" t="s">
        <v>4452</v>
      </c>
      <c r="E1061">
        <v>0.105263157894736</v>
      </c>
    </row>
    <row r="1062" spans="1:5" x14ac:dyDescent="0.55000000000000004">
      <c r="A1062" s="4" t="s">
        <v>3884</v>
      </c>
      <c r="B1062" s="4" t="s">
        <v>3895</v>
      </c>
      <c r="C1062" s="4" t="s">
        <v>1596</v>
      </c>
      <c r="D1062" s="4" t="s">
        <v>4453</v>
      </c>
      <c r="E1062">
        <v>4.54545454545454E-2</v>
      </c>
    </row>
    <row r="1063" spans="1:5" x14ac:dyDescent="0.55000000000000004">
      <c r="A1063" s="4" t="s">
        <v>3885</v>
      </c>
      <c r="B1063" s="4" t="s">
        <v>1278</v>
      </c>
      <c r="C1063" s="4" t="s">
        <v>1597</v>
      </c>
      <c r="D1063" s="4" t="s">
        <v>3122</v>
      </c>
      <c r="E1063">
        <v>0.261538461538461</v>
      </c>
    </row>
    <row r="1064" spans="1:5" x14ac:dyDescent="0.55000000000000004">
      <c r="A1064" s="4" t="s">
        <v>3885</v>
      </c>
      <c r="B1064" s="4" t="s">
        <v>3886</v>
      </c>
      <c r="C1064" s="4" t="s">
        <v>2486</v>
      </c>
      <c r="D1064" s="4" t="s">
        <v>3702</v>
      </c>
      <c r="E1064">
        <v>0.266666666666666</v>
      </c>
    </row>
    <row r="1065" spans="1:5" x14ac:dyDescent="0.55000000000000004">
      <c r="A1065" s="4" t="s">
        <v>3885</v>
      </c>
      <c r="B1065" s="4" t="s">
        <v>3887</v>
      </c>
      <c r="C1065" s="4" t="s">
        <v>2487</v>
      </c>
      <c r="D1065" s="4" t="s">
        <v>4454</v>
      </c>
      <c r="E1065">
        <v>5.1282051282051197E-2</v>
      </c>
    </row>
    <row r="1066" spans="1:5" x14ac:dyDescent="0.55000000000000004">
      <c r="A1066" s="4" t="s">
        <v>3885</v>
      </c>
      <c r="B1066" s="4" t="s">
        <v>1280</v>
      </c>
      <c r="C1066" s="4" t="s">
        <v>1598</v>
      </c>
      <c r="D1066" s="4" t="s">
        <v>4455</v>
      </c>
      <c r="E1066">
        <v>0.122807017543859</v>
      </c>
    </row>
    <row r="1067" spans="1:5" x14ac:dyDescent="0.55000000000000004">
      <c r="A1067" s="4" t="s">
        <v>3885</v>
      </c>
      <c r="B1067" s="4" t="s">
        <v>3888</v>
      </c>
      <c r="C1067" s="4" t="s">
        <v>4456</v>
      </c>
      <c r="D1067" s="4" t="s">
        <v>1412</v>
      </c>
      <c r="E1067">
        <v>0.29230769230769199</v>
      </c>
    </row>
    <row r="1068" spans="1:5" x14ac:dyDescent="0.55000000000000004">
      <c r="A1068" s="4" t="s">
        <v>3885</v>
      </c>
      <c r="B1068" s="4" t="s">
        <v>3889</v>
      </c>
      <c r="C1068" s="4" t="s">
        <v>2488</v>
      </c>
      <c r="D1068" s="4" t="s">
        <v>3248</v>
      </c>
      <c r="E1068">
        <v>0.23943661971830901</v>
      </c>
    </row>
    <row r="1069" spans="1:5" x14ac:dyDescent="0.55000000000000004">
      <c r="A1069" s="4" t="s">
        <v>3885</v>
      </c>
      <c r="B1069" s="4" t="s">
        <v>3890</v>
      </c>
      <c r="C1069" s="4" t="s">
        <v>1599</v>
      </c>
      <c r="D1069" s="4" t="s">
        <v>3278</v>
      </c>
      <c r="E1069">
        <v>0.14893617021276501</v>
      </c>
    </row>
    <row r="1070" spans="1:5" x14ac:dyDescent="0.55000000000000004">
      <c r="A1070" s="4" t="s">
        <v>3885</v>
      </c>
      <c r="B1070" s="4" t="s">
        <v>3891</v>
      </c>
      <c r="C1070" s="4" t="s">
        <v>2489</v>
      </c>
      <c r="D1070" s="4" t="s">
        <v>4457</v>
      </c>
      <c r="E1070">
        <v>0.18181818181818099</v>
      </c>
    </row>
    <row r="1071" spans="1:5" x14ac:dyDescent="0.55000000000000004">
      <c r="A1071" s="4" t="s">
        <v>3885</v>
      </c>
      <c r="B1071" s="4" t="s">
        <v>3892</v>
      </c>
      <c r="C1071" s="4" t="s">
        <v>2490</v>
      </c>
      <c r="D1071" s="4" t="s">
        <v>4458</v>
      </c>
      <c r="E1071">
        <v>0.20408163265306101</v>
      </c>
    </row>
    <row r="1072" spans="1:5" x14ac:dyDescent="0.55000000000000004">
      <c r="A1072" s="4" t="s">
        <v>3885</v>
      </c>
      <c r="B1072" s="4" t="s">
        <v>3893</v>
      </c>
      <c r="C1072" s="4" t="s">
        <v>2491</v>
      </c>
      <c r="D1072" s="4" t="s">
        <v>4459</v>
      </c>
      <c r="E1072">
        <v>5.4054054054054002E-2</v>
      </c>
    </row>
    <row r="1073" spans="1:5" x14ac:dyDescent="0.55000000000000004">
      <c r="A1073" s="4" t="s">
        <v>3885</v>
      </c>
      <c r="B1073" s="4" t="s">
        <v>3895</v>
      </c>
      <c r="C1073" s="4" t="s">
        <v>1600</v>
      </c>
      <c r="D1073" s="4" t="s">
        <v>3341</v>
      </c>
      <c r="E1073">
        <v>0.162162162162162</v>
      </c>
    </row>
    <row r="1074" spans="1:5" x14ac:dyDescent="0.55000000000000004">
      <c r="A1074" s="4" t="s">
        <v>1278</v>
      </c>
      <c r="B1074" s="4" t="s">
        <v>3886</v>
      </c>
      <c r="C1074" s="4" t="s">
        <v>2492</v>
      </c>
      <c r="D1074" s="4" t="s">
        <v>3149</v>
      </c>
      <c r="E1074">
        <v>0.21666666666666601</v>
      </c>
    </row>
    <row r="1075" spans="1:5" x14ac:dyDescent="0.55000000000000004">
      <c r="A1075" s="4" t="s">
        <v>1278</v>
      </c>
      <c r="B1075" s="4" t="s">
        <v>3887</v>
      </c>
      <c r="C1075" s="4" t="s">
        <v>2493</v>
      </c>
      <c r="D1075" s="4" t="s">
        <v>4460</v>
      </c>
      <c r="E1075">
        <v>7.5471698113207503E-2</v>
      </c>
    </row>
    <row r="1076" spans="1:5" x14ac:dyDescent="0.55000000000000004">
      <c r="A1076" s="4" t="s">
        <v>1278</v>
      </c>
      <c r="B1076" s="4" t="s">
        <v>1280</v>
      </c>
      <c r="C1076" s="4" t="s">
        <v>1601</v>
      </c>
      <c r="D1076" s="4" t="s">
        <v>3716</v>
      </c>
      <c r="E1076">
        <v>0.37931034482758602</v>
      </c>
    </row>
    <row r="1077" spans="1:5" x14ac:dyDescent="0.55000000000000004">
      <c r="A1077" s="4" t="s">
        <v>1278</v>
      </c>
      <c r="B1077" s="4" t="s">
        <v>3888</v>
      </c>
      <c r="C1077" s="4" t="s">
        <v>3124</v>
      </c>
      <c r="D1077" s="4" t="s">
        <v>1413</v>
      </c>
      <c r="E1077">
        <v>0.35135135135135098</v>
      </c>
    </row>
    <row r="1078" spans="1:5" x14ac:dyDescent="0.55000000000000004">
      <c r="A1078" s="4" t="s">
        <v>1278</v>
      </c>
      <c r="B1078" s="4" t="s">
        <v>3889</v>
      </c>
      <c r="C1078" s="4" t="s">
        <v>2494</v>
      </c>
      <c r="D1078" s="4" t="s">
        <v>3249</v>
      </c>
      <c r="E1078">
        <v>0.48571428571428499</v>
      </c>
    </row>
    <row r="1079" spans="1:5" x14ac:dyDescent="0.55000000000000004">
      <c r="A1079" s="4" t="s">
        <v>1278</v>
      </c>
      <c r="B1079" s="4" t="s">
        <v>3890</v>
      </c>
      <c r="C1079" s="4" t="s">
        <v>1602</v>
      </c>
      <c r="D1079" s="4" t="s">
        <v>4461</v>
      </c>
      <c r="E1079">
        <v>0.25</v>
      </c>
    </row>
    <row r="1080" spans="1:5" x14ac:dyDescent="0.55000000000000004">
      <c r="A1080" s="4" t="s">
        <v>1278</v>
      </c>
      <c r="B1080" s="4" t="s">
        <v>3891</v>
      </c>
      <c r="C1080" s="4" t="s">
        <v>2495</v>
      </c>
      <c r="D1080" s="4" t="s">
        <v>3298</v>
      </c>
      <c r="E1080">
        <v>0.33333333333333298</v>
      </c>
    </row>
    <row r="1081" spans="1:5" x14ac:dyDescent="0.55000000000000004">
      <c r="A1081" s="4" t="s">
        <v>1278</v>
      </c>
      <c r="B1081" s="4" t="s">
        <v>3892</v>
      </c>
      <c r="C1081" s="4" t="s">
        <v>2496</v>
      </c>
      <c r="D1081" s="4" t="s">
        <v>3322</v>
      </c>
      <c r="E1081">
        <v>0.31578947368421001</v>
      </c>
    </row>
    <row r="1082" spans="1:5" x14ac:dyDescent="0.55000000000000004">
      <c r="A1082" s="4" t="s">
        <v>1278</v>
      </c>
      <c r="B1082" s="4" t="s">
        <v>3893</v>
      </c>
      <c r="C1082" s="4" t="s">
        <v>2497</v>
      </c>
      <c r="D1082" s="4" t="s">
        <v>4462</v>
      </c>
      <c r="E1082">
        <v>7.8431372549019607E-2</v>
      </c>
    </row>
    <row r="1083" spans="1:5" x14ac:dyDescent="0.55000000000000004">
      <c r="A1083" s="4" t="s">
        <v>1278</v>
      </c>
      <c r="B1083" s="4" t="s">
        <v>3895</v>
      </c>
      <c r="C1083" s="4" t="s">
        <v>1603</v>
      </c>
      <c r="D1083" s="4" t="s">
        <v>4463</v>
      </c>
      <c r="E1083">
        <v>7.2727272727272696E-2</v>
      </c>
    </row>
    <row r="1084" spans="1:5" x14ac:dyDescent="0.55000000000000004">
      <c r="A1084" s="4" t="s">
        <v>3886</v>
      </c>
      <c r="B1084" s="4" t="s">
        <v>3887</v>
      </c>
      <c r="C1084" s="4" t="s">
        <v>2498</v>
      </c>
      <c r="D1084" s="4" t="s">
        <v>4464</v>
      </c>
      <c r="E1084">
        <v>3.2258064516128997E-2</v>
      </c>
    </row>
    <row r="1085" spans="1:5" x14ac:dyDescent="0.55000000000000004">
      <c r="A1085" s="4" t="s">
        <v>3886</v>
      </c>
      <c r="B1085" s="4" t="s">
        <v>1280</v>
      </c>
      <c r="C1085" s="4" t="s">
        <v>2499</v>
      </c>
      <c r="D1085" s="4" t="s">
        <v>4465</v>
      </c>
      <c r="E1085">
        <v>7.8431372549019607E-2</v>
      </c>
    </row>
    <row r="1086" spans="1:5" x14ac:dyDescent="0.55000000000000004">
      <c r="A1086" s="4" t="s">
        <v>3886</v>
      </c>
      <c r="B1086" s="4" t="s">
        <v>3888</v>
      </c>
      <c r="C1086" s="4" t="s">
        <v>4466</v>
      </c>
      <c r="D1086" s="4" t="s">
        <v>1725</v>
      </c>
      <c r="E1086">
        <v>0.13636363636363599</v>
      </c>
    </row>
    <row r="1087" spans="1:5" x14ac:dyDescent="0.55000000000000004">
      <c r="A1087" s="4" t="s">
        <v>3886</v>
      </c>
      <c r="B1087" s="4" t="s">
        <v>3889</v>
      </c>
      <c r="C1087" s="4" t="s">
        <v>2500</v>
      </c>
      <c r="D1087" s="4" t="s">
        <v>3250</v>
      </c>
      <c r="E1087">
        <v>0.21538461538461501</v>
      </c>
    </row>
    <row r="1088" spans="1:5" x14ac:dyDescent="0.55000000000000004">
      <c r="A1088" s="4" t="s">
        <v>3886</v>
      </c>
      <c r="B1088" s="4" t="s">
        <v>3890</v>
      </c>
      <c r="C1088" s="4" t="s">
        <v>2501</v>
      </c>
      <c r="D1088" s="4" t="s">
        <v>4467</v>
      </c>
      <c r="E1088">
        <v>0.125</v>
      </c>
    </row>
    <row r="1089" spans="1:5" x14ac:dyDescent="0.55000000000000004">
      <c r="A1089" s="4" t="s">
        <v>3886</v>
      </c>
      <c r="B1089" s="4" t="s">
        <v>3891</v>
      </c>
      <c r="C1089" s="4" t="s">
        <v>2502</v>
      </c>
      <c r="D1089" s="4" t="s">
        <v>4468</v>
      </c>
      <c r="E1089">
        <v>0.10256410256410201</v>
      </c>
    </row>
    <row r="1090" spans="1:5" x14ac:dyDescent="0.55000000000000004">
      <c r="A1090" s="4" t="s">
        <v>3886</v>
      </c>
      <c r="B1090" s="4" t="s">
        <v>3892</v>
      </c>
      <c r="C1090" s="4" t="s">
        <v>2503</v>
      </c>
      <c r="D1090" s="4" t="s">
        <v>3729</v>
      </c>
      <c r="E1090">
        <v>0.28205128205128199</v>
      </c>
    </row>
    <row r="1091" spans="1:5" x14ac:dyDescent="0.55000000000000004">
      <c r="A1091" s="4" t="s">
        <v>3886</v>
      </c>
      <c r="B1091" s="4" t="s">
        <v>3893</v>
      </c>
      <c r="C1091" s="4" t="s">
        <v>2504</v>
      </c>
      <c r="D1091" s="4" t="s">
        <v>4469</v>
      </c>
      <c r="E1091">
        <v>0</v>
      </c>
    </row>
    <row r="1092" spans="1:5" x14ac:dyDescent="0.55000000000000004">
      <c r="A1092" s="4" t="s">
        <v>3886</v>
      </c>
      <c r="B1092" s="4" t="s">
        <v>3895</v>
      </c>
      <c r="C1092" s="4" t="s">
        <v>2505</v>
      </c>
      <c r="D1092" s="4" t="s">
        <v>4470</v>
      </c>
      <c r="E1092">
        <v>9.6774193548387094E-2</v>
      </c>
    </row>
    <row r="1093" spans="1:5" x14ac:dyDescent="0.55000000000000004">
      <c r="A1093" s="4" t="s">
        <v>3887</v>
      </c>
      <c r="B1093" s="4" t="s">
        <v>1280</v>
      </c>
      <c r="C1093" s="4" t="s">
        <v>2506</v>
      </c>
      <c r="D1093" s="4" t="s">
        <v>4471</v>
      </c>
      <c r="E1093">
        <v>0.14705882352941099</v>
      </c>
    </row>
    <row r="1094" spans="1:5" x14ac:dyDescent="0.55000000000000004">
      <c r="A1094" s="4" t="s">
        <v>3887</v>
      </c>
      <c r="B1094" s="4" t="s">
        <v>3888</v>
      </c>
      <c r="C1094" s="4" t="s">
        <v>3159</v>
      </c>
      <c r="D1094" s="4" t="s">
        <v>1726</v>
      </c>
      <c r="E1094">
        <v>0.134615384615384</v>
      </c>
    </row>
    <row r="1095" spans="1:5" x14ac:dyDescent="0.55000000000000004">
      <c r="A1095" s="4" t="s">
        <v>3887</v>
      </c>
      <c r="B1095" s="4" t="s">
        <v>3889</v>
      </c>
      <c r="C1095" s="4" t="s">
        <v>2507</v>
      </c>
      <c r="D1095" s="4" t="s">
        <v>3251</v>
      </c>
      <c r="E1095">
        <v>0.125</v>
      </c>
    </row>
    <row r="1096" spans="1:5" x14ac:dyDescent="0.55000000000000004">
      <c r="A1096" s="4" t="s">
        <v>3887</v>
      </c>
      <c r="B1096" s="4" t="s">
        <v>3890</v>
      </c>
      <c r="C1096" s="4" t="s">
        <v>2508</v>
      </c>
      <c r="D1096" s="4" t="s">
        <v>3279</v>
      </c>
      <c r="E1096">
        <v>0.26086956521739102</v>
      </c>
    </row>
    <row r="1097" spans="1:5" x14ac:dyDescent="0.55000000000000004">
      <c r="A1097" s="4" t="s">
        <v>3887</v>
      </c>
      <c r="B1097" s="4" t="s">
        <v>3891</v>
      </c>
      <c r="C1097" s="4" t="s">
        <v>2509</v>
      </c>
      <c r="D1097" s="4" t="s">
        <v>4472</v>
      </c>
      <c r="E1097">
        <v>0.125</v>
      </c>
    </row>
    <row r="1098" spans="1:5" x14ac:dyDescent="0.55000000000000004">
      <c r="A1098" s="4" t="s">
        <v>3887</v>
      </c>
      <c r="B1098" s="4" t="s">
        <v>3892</v>
      </c>
      <c r="C1098" s="4" t="s">
        <v>2510</v>
      </c>
      <c r="D1098" s="4" t="s">
        <v>4473</v>
      </c>
      <c r="E1098">
        <v>0.17241379310344801</v>
      </c>
    </row>
    <row r="1099" spans="1:5" x14ac:dyDescent="0.55000000000000004">
      <c r="A1099" s="4" t="s">
        <v>3887</v>
      </c>
      <c r="B1099" s="4" t="s">
        <v>3893</v>
      </c>
      <c r="C1099" s="4" t="s">
        <v>2511</v>
      </c>
      <c r="D1099" s="4" t="s">
        <v>4474</v>
      </c>
      <c r="E1099">
        <v>7.69230769230769E-2</v>
      </c>
    </row>
    <row r="1100" spans="1:5" x14ac:dyDescent="0.55000000000000004">
      <c r="A1100" s="4" t="s">
        <v>3887</v>
      </c>
      <c r="B1100" s="4" t="s">
        <v>3895</v>
      </c>
      <c r="C1100" s="4" t="s">
        <v>2512</v>
      </c>
      <c r="D1100" s="4" t="s">
        <v>4475</v>
      </c>
      <c r="E1100">
        <v>0.125</v>
      </c>
    </row>
    <row r="1101" spans="1:5" x14ac:dyDescent="0.55000000000000004">
      <c r="A1101" s="4" t="s">
        <v>1280</v>
      </c>
      <c r="B1101" s="4" t="s">
        <v>3888</v>
      </c>
      <c r="C1101" s="4" t="s">
        <v>3185</v>
      </c>
      <c r="D1101" s="4" t="s">
        <v>1414</v>
      </c>
      <c r="E1101">
        <v>0.34426229508196698</v>
      </c>
    </row>
    <row r="1102" spans="1:5" x14ac:dyDescent="0.55000000000000004">
      <c r="A1102" s="4" t="s">
        <v>1280</v>
      </c>
      <c r="B1102" s="4" t="s">
        <v>3889</v>
      </c>
      <c r="C1102" s="4" t="s">
        <v>2513</v>
      </c>
      <c r="D1102" s="4" t="s">
        <v>3252</v>
      </c>
      <c r="E1102">
        <v>0.34375</v>
      </c>
    </row>
    <row r="1103" spans="1:5" x14ac:dyDescent="0.55000000000000004">
      <c r="A1103" s="4" t="s">
        <v>1280</v>
      </c>
      <c r="B1103" s="4" t="s">
        <v>3890</v>
      </c>
      <c r="C1103" s="4" t="s">
        <v>1604</v>
      </c>
      <c r="D1103" s="4" t="s">
        <v>3280</v>
      </c>
      <c r="E1103">
        <v>0.33333333333333298</v>
      </c>
    </row>
    <row r="1104" spans="1:5" x14ac:dyDescent="0.55000000000000004">
      <c r="A1104" s="4" t="s">
        <v>1280</v>
      </c>
      <c r="B1104" s="4" t="s">
        <v>3891</v>
      </c>
      <c r="C1104" s="4" t="s">
        <v>2514</v>
      </c>
      <c r="D1104" s="4" t="s">
        <v>3299</v>
      </c>
      <c r="E1104">
        <v>0.47058823529411697</v>
      </c>
    </row>
    <row r="1105" spans="1:5" x14ac:dyDescent="0.55000000000000004">
      <c r="A1105" s="4" t="s">
        <v>1280</v>
      </c>
      <c r="B1105" s="4" t="s">
        <v>3892</v>
      </c>
      <c r="C1105" s="4" t="s">
        <v>2515</v>
      </c>
      <c r="D1105" s="4" t="s">
        <v>4476</v>
      </c>
      <c r="E1105">
        <v>0.1875</v>
      </c>
    </row>
    <row r="1106" spans="1:5" x14ac:dyDescent="0.55000000000000004">
      <c r="A1106" s="4" t="s">
        <v>1280</v>
      </c>
      <c r="B1106" s="4" t="s">
        <v>3893</v>
      </c>
      <c r="C1106" s="4" t="s">
        <v>2516</v>
      </c>
      <c r="D1106" s="4" t="s">
        <v>3332</v>
      </c>
      <c r="E1106">
        <v>0.12121212121212099</v>
      </c>
    </row>
    <row r="1107" spans="1:5" x14ac:dyDescent="0.55000000000000004">
      <c r="A1107" s="4" t="s">
        <v>1280</v>
      </c>
      <c r="B1107" s="4" t="s">
        <v>3895</v>
      </c>
      <c r="C1107" s="4" t="s">
        <v>1605</v>
      </c>
      <c r="D1107" s="4" t="s">
        <v>4477</v>
      </c>
      <c r="E1107">
        <v>5.1282051282051197E-2</v>
      </c>
    </row>
    <row r="1108" spans="1:5" x14ac:dyDescent="0.55000000000000004">
      <c r="A1108" s="4" t="s">
        <v>3888</v>
      </c>
      <c r="B1108" s="4" t="s">
        <v>3889</v>
      </c>
      <c r="C1108" s="4" t="s">
        <v>1727</v>
      </c>
      <c r="D1108" s="4" t="s">
        <v>3253</v>
      </c>
      <c r="E1108">
        <v>0.43243243243243201</v>
      </c>
    </row>
    <row r="1109" spans="1:5" x14ac:dyDescent="0.55000000000000004">
      <c r="A1109" s="4" t="s">
        <v>3888</v>
      </c>
      <c r="B1109" s="4" t="s">
        <v>3890</v>
      </c>
      <c r="C1109" s="4" t="s">
        <v>1415</v>
      </c>
      <c r="D1109" s="4" t="s">
        <v>3281</v>
      </c>
      <c r="E1109">
        <v>0.33333333333333298</v>
      </c>
    </row>
    <row r="1110" spans="1:5" x14ac:dyDescent="0.55000000000000004">
      <c r="A1110" s="4" t="s">
        <v>3888</v>
      </c>
      <c r="B1110" s="4" t="s">
        <v>3891</v>
      </c>
      <c r="C1110" s="4" t="s">
        <v>1728</v>
      </c>
      <c r="D1110" s="4" t="s">
        <v>3300</v>
      </c>
      <c r="E1110">
        <v>0.27272727272727199</v>
      </c>
    </row>
    <row r="1111" spans="1:5" x14ac:dyDescent="0.55000000000000004">
      <c r="A1111" s="4" t="s">
        <v>3888</v>
      </c>
      <c r="B1111" s="4" t="s">
        <v>3892</v>
      </c>
      <c r="C1111" s="4" t="s">
        <v>1729</v>
      </c>
      <c r="D1111" s="4" t="s">
        <v>3323</v>
      </c>
      <c r="E1111">
        <v>0.16666666666666599</v>
      </c>
    </row>
    <row r="1112" spans="1:5" x14ac:dyDescent="0.55000000000000004">
      <c r="A1112" s="4" t="s">
        <v>3888</v>
      </c>
      <c r="B1112" s="4" t="s">
        <v>3893</v>
      </c>
      <c r="C1112" s="4" t="s">
        <v>1730</v>
      </c>
      <c r="D1112" s="4" t="s">
        <v>3333</v>
      </c>
      <c r="E1112">
        <v>0.11764705882352899</v>
      </c>
    </row>
    <row r="1113" spans="1:5" x14ac:dyDescent="0.55000000000000004">
      <c r="A1113" s="4" t="s">
        <v>3888</v>
      </c>
      <c r="B1113" s="4" t="s">
        <v>3895</v>
      </c>
      <c r="C1113" s="4" t="s">
        <v>1416</v>
      </c>
      <c r="D1113" s="4" t="s">
        <v>4478</v>
      </c>
      <c r="E1113">
        <v>0.12962962962962901</v>
      </c>
    </row>
    <row r="1114" spans="1:5" x14ac:dyDescent="0.55000000000000004">
      <c r="A1114" s="4" t="s">
        <v>3889</v>
      </c>
      <c r="B1114" s="4" t="s">
        <v>3890</v>
      </c>
      <c r="C1114" s="4" t="s">
        <v>2517</v>
      </c>
      <c r="D1114" s="4" t="s">
        <v>3282</v>
      </c>
      <c r="E1114">
        <v>0.28813559322033899</v>
      </c>
    </row>
    <row r="1115" spans="1:5" x14ac:dyDescent="0.55000000000000004">
      <c r="A1115" s="4" t="s">
        <v>3889</v>
      </c>
      <c r="B1115" s="4" t="s">
        <v>3891</v>
      </c>
      <c r="C1115" s="4" t="s">
        <v>2518</v>
      </c>
      <c r="D1115" s="4" t="s">
        <v>3301</v>
      </c>
      <c r="E1115">
        <v>0.29824561403508698</v>
      </c>
    </row>
    <row r="1116" spans="1:5" x14ac:dyDescent="0.55000000000000004">
      <c r="A1116" s="4" t="s">
        <v>3889</v>
      </c>
      <c r="B1116" s="4" t="s">
        <v>3892</v>
      </c>
      <c r="C1116" s="4" t="s">
        <v>2519</v>
      </c>
      <c r="D1116" s="4" t="s">
        <v>3324</v>
      </c>
      <c r="E1116">
        <v>0.265625</v>
      </c>
    </row>
    <row r="1117" spans="1:5" x14ac:dyDescent="0.55000000000000004">
      <c r="A1117" s="4" t="s">
        <v>3889</v>
      </c>
      <c r="B1117" s="4" t="s">
        <v>3893</v>
      </c>
      <c r="C1117" s="4" t="s">
        <v>2520</v>
      </c>
      <c r="D1117" s="4" t="s">
        <v>4479</v>
      </c>
      <c r="E1117">
        <v>7.0175438596491196E-2</v>
      </c>
    </row>
    <row r="1118" spans="1:5" x14ac:dyDescent="0.55000000000000004">
      <c r="A1118" s="4" t="s">
        <v>3889</v>
      </c>
      <c r="B1118" s="4" t="s">
        <v>3895</v>
      </c>
      <c r="C1118" s="4" t="s">
        <v>2521</v>
      </c>
      <c r="D1118" s="4" t="s">
        <v>3342</v>
      </c>
      <c r="E1118">
        <v>0.101694915254237</v>
      </c>
    </row>
    <row r="1119" spans="1:5" x14ac:dyDescent="0.55000000000000004">
      <c r="A1119" s="4" t="s">
        <v>3890</v>
      </c>
      <c r="B1119" s="4" t="s">
        <v>3891</v>
      </c>
      <c r="C1119" s="4" t="s">
        <v>2522</v>
      </c>
      <c r="D1119" s="4" t="s">
        <v>4480</v>
      </c>
      <c r="E1119">
        <v>0.25</v>
      </c>
    </row>
    <row r="1120" spans="1:5" x14ac:dyDescent="0.55000000000000004">
      <c r="A1120" s="4" t="s">
        <v>3890</v>
      </c>
      <c r="B1120" s="4" t="s">
        <v>3892</v>
      </c>
      <c r="C1120" s="4" t="s">
        <v>2523</v>
      </c>
      <c r="D1120" s="4" t="s">
        <v>3788</v>
      </c>
      <c r="E1120">
        <v>0.146341463414634</v>
      </c>
    </row>
    <row r="1121" spans="1:5" x14ac:dyDescent="0.55000000000000004">
      <c r="A1121" s="4" t="s">
        <v>3890</v>
      </c>
      <c r="B1121" s="4" t="s">
        <v>3893</v>
      </c>
      <c r="C1121" s="4" t="s">
        <v>2524</v>
      </c>
      <c r="D1121" s="4" t="s">
        <v>4481</v>
      </c>
      <c r="E1121">
        <v>0.17391304347826</v>
      </c>
    </row>
    <row r="1122" spans="1:5" x14ac:dyDescent="0.55000000000000004">
      <c r="A1122" s="4" t="s">
        <v>3890</v>
      </c>
      <c r="B1122" s="4" t="s">
        <v>3895</v>
      </c>
      <c r="C1122" s="4" t="s">
        <v>1606</v>
      </c>
      <c r="D1122" s="4" t="s">
        <v>4482</v>
      </c>
      <c r="E1122">
        <v>0.19230769230769201</v>
      </c>
    </row>
    <row r="1123" spans="1:5" x14ac:dyDescent="0.55000000000000004">
      <c r="A1123" s="4" t="s">
        <v>3891</v>
      </c>
      <c r="B1123" s="4" t="s">
        <v>3892</v>
      </c>
      <c r="C1123" s="4" t="s">
        <v>2525</v>
      </c>
      <c r="D1123" s="4" t="s">
        <v>4483</v>
      </c>
      <c r="E1123">
        <v>0.25</v>
      </c>
    </row>
    <row r="1124" spans="1:5" x14ac:dyDescent="0.55000000000000004">
      <c r="A1124" s="4" t="s">
        <v>3891</v>
      </c>
      <c r="B1124" s="4" t="s">
        <v>3893</v>
      </c>
      <c r="C1124" s="4" t="s">
        <v>2526</v>
      </c>
      <c r="D1124" s="4" t="s">
        <v>4484</v>
      </c>
      <c r="E1124">
        <v>0.19047619047618999</v>
      </c>
    </row>
    <row r="1125" spans="1:5" x14ac:dyDescent="0.55000000000000004">
      <c r="A1125" s="4" t="s">
        <v>3891</v>
      </c>
      <c r="B1125" s="4" t="s">
        <v>3895</v>
      </c>
      <c r="C1125" s="4" t="s">
        <v>2527</v>
      </c>
      <c r="D1125" s="4" t="s">
        <v>4485</v>
      </c>
      <c r="E1125">
        <v>7.4074074074074001E-2</v>
      </c>
    </row>
    <row r="1126" spans="1:5" x14ac:dyDescent="0.55000000000000004">
      <c r="A1126" s="4" t="s">
        <v>3892</v>
      </c>
      <c r="B1126" s="4" t="s">
        <v>3893</v>
      </c>
      <c r="C1126" s="4" t="s">
        <v>2528</v>
      </c>
      <c r="D1126" s="4" t="s">
        <v>4486</v>
      </c>
      <c r="E1126">
        <v>6.6666666666666596E-2</v>
      </c>
    </row>
    <row r="1127" spans="1:5" x14ac:dyDescent="0.55000000000000004">
      <c r="A1127" s="4" t="s">
        <v>3892</v>
      </c>
      <c r="B1127" s="4" t="s">
        <v>3895</v>
      </c>
      <c r="C1127" s="4" t="s">
        <v>2529</v>
      </c>
      <c r="D1127" s="4" t="s">
        <v>4487</v>
      </c>
      <c r="E1127">
        <v>9.0909090909090898E-2</v>
      </c>
    </row>
    <row r="1128" spans="1:5" x14ac:dyDescent="0.55000000000000004">
      <c r="A1128" s="4" t="s">
        <v>3893</v>
      </c>
      <c r="B1128" s="4" t="s">
        <v>3895</v>
      </c>
      <c r="C1128" s="4" t="s">
        <v>2530</v>
      </c>
      <c r="D1128" s="4" t="s">
        <v>4488</v>
      </c>
      <c r="E1128">
        <v>6.6666666666666596E-2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564D-4BED-4E1E-9096-0E6BA75FB8D8}">
  <sheetPr codeName="Sheet7"/>
  <dimension ref="A1:E1128"/>
  <sheetViews>
    <sheetView topLeftCell="A1097" workbookViewId="0">
      <selection activeCell="G17" sqref="G17"/>
    </sheetView>
  </sheetViews>
  <sheetFormatPr defaultRowHeight="18" x14ac:dyDescent="0.55000000000000004"/>
  <cols>
    <col min="1" max="1" width="24.6640625" customWidth="1"/>
    <col min="2" max="4" width="23.33203125" customWidth="1"/>
  </cols>
  <sheetData>
    <row r="1" spans="1:5" x14ac:dyDescent="0.55000000000000004">
      <c r="A1" s="4" t="s">
        <v>3852</v>
      </c>
      <c r="B1" s="4" t="s">
        <v>3853</v>
      </c>
      <c r="C1" s="4" t="s">
        <v>1731</v>
      </c>
      <c r="D1" s="4" t="s">
        <v>3896</v>
      </c>
      <c r="E1">
        <v>0.16666666666666599</v>
      </c>
    </row>
    <row r="2" spans="1:5" x14ac:dyDescent="0.55000000000000004">
      <c r="A2" s="4" t="s">
        <v>3852</v>
      </c>
      <c r="B2" s="4" t="s">
        <v>3854</v>
      </c>
      <c r="C2" s="4" t="s">
        <v>3897</v>
      </c>
      <c r="D2" s="4" t="s">
        <v>1616</v>
      </c>
      <c r="E2">
        <v>0.42857142857142799</v>
      </c>
    </row>
    <row r="3" spans="1:5" x14ac:dyDescent="0.55000000000000004">
      <c r="A3" s="4" t="s">
        <v>3852</v>
      </c>
      <c r="B3" s="4" t="s">
        <v>3855</v>
      </c>
      <c r="C3" s="4" t="s">
        <v>1732</v>
      </c>
      <c r="D3" s="4" t="s">
        <v>3898</v>
      </c>
      <c r="E3">
        <v>9.0909090909090898E-2</v>
      </c>
    </row>
    <row r="4" spans="1:5" x14ac:dyDescent="0.55000000000000004">
      <c r="A4" s="4" t="s">
        <v>3852</v>
      </c>
      <c r="B4" s="4" t="s">
        <v>3856</v>
      </c>
      <c r="C4" s="4" t="s">
        <v>1733</v>
      </c>
      <c r="D4" s="4" t="s">
        <v>3899</v>
      </c>
      <c r="E4">
        <v>0.28000000000000003</v>
      </c>
    </row>
    <row r="5" spans="1:5" x14ac:dyDescent="0.55000000000000004">
      <c r="A5" s="4" t="s">
        <v>3852</v>
      </c>
      <c r="B5" s="4" t="s">
        <v>3857</v>
      </c>
      <c r="C5" s="4" t="s">
        <v>1734</v>
      </c>
      <c r="D5" s="4" t="s">
        <v>3353</v>
      </c>
      <c r="E5">
        <v>0.48484848484848397</v>
      </c>
    </row>
    <row r="6" spans="1:5" x14ac:dyDescent="0.55000000000000004">
      <c r="A6" s="4" t="s">
        <v>3852</v>
      </c>
      <c r="B6" s="4" t="s">
        <v>3858</v>
      </c>
      <c r="C6" s="4" t="s">
        <v>1735</v>
      </c>
      <c r="D6" s="4" t="s">
        <v>3354</v>
      </c>
      <c r="E6">
        <v>0.48148148148148101</v>
      </c>
    </row>
    <row r="7" spans="1:5" x14ac:dyDescent="0.55000000000000004">
      <c r="A7" s="4" t="s">
        <v>3852</v>
      </c>
      <c r="B7" s="4" t="s">
        <v>3859</v>
      </c>
      <c r="C7" s="4" t="s">
        <v>1736</v>
      </c>
      <c r="D7" s="4" t="s">
        <v>2574</v>
      </c>
      <c r="E7">
        <v>0.39285714285714202</v>
      </c>
    </row>
    <row r="8" spans="1:5" x14ac:dyDescent="0.55000000000000004">
      <c r="A8" s="4" t="s">
        <v>3852</v>
      </c>
      <c r="B8" s="4" t="s">
        <v>3860</v>
      </c>
      <c r="C8" s="4" t="s">
        <v>1738</v>
      </c>
      <c r="D8" s="4" t="s">
        <v>3900</v>
      </c>
      <c r="E8">
        <v>0.48</v>
      </c>
    </row>
    <row r="9" spans="1:5" x14ac:dyDescent="0.55000000000000004">
      <c r="A9" s="4" t="s">
        <v>3852</v>
      </c>
      <c r="B9" s="4" t="s">
        <v>3861</v>
      </c>
      <c r="C9" s="4" t="s">
        <v>1737</v>
      </c>
      <c r="D9" s="4" t="s">
        <v>2590</v>
      </c>
      <c r="E9">
        <v>0.40909090909090901</v>
      </c>
    </row>
    <row r="10" spans="1:5" x14ac:dyDescent="0.55000000000000004">
      <c r="A10" s="4" t="s">
        <v>3852</v>
      </c>
      <c r="B10" s="4" t="s">
        <v>3862</v>
      </c>
      <c r="C10" s="4" t="s">
        <v>1739</v>
      </c>
      <c r="D10" s="4" t="s">
        <v>2605</v>
      </c>
      <c r="E10">
        <v>0.16666666666666599</v>
      </c>
    </row>
    <row r="11" spans="1:5" x14ac:dyDescent="0.55000000000000004">
      <c r="A11" s="4" t="s">
        <v>3852</v>
      </c>
      <c r="B11" s="4" t="s">
        <v>3863</v>
      </c>
      <c r="C11" s="4" t="s">
        <v>1740</v>
      </c>
      <c r="D11" s="4" t="s">
        <v>3901</v>
      </c>
      <c r="E11">
        <v>0.25925925925925902</v>
      </c>
    </row>
    <row r="12" spans="1:5" x14ac:dyDescent="0.55000000000000004">
      <c r="A12" s="4" t="s">
        <v>3852</v>
      </c>
      <c r="B12" s="4" t="s">
        <v>3864</v>
      </c>
      <c r="C12" s="4" t="s">
        <v>2534</v>
      </c>
      <c r="D12" s="4" t="s">
        <v>1662</v>
      </c>
      <c r="E12">
        <v>0.16</v>
      </c>
    </row>
    <row r="13" spans="1:5" x14ac:dyDescent="0.55000000000000004">
      <c r="A13" s="4" t="s">
        <v>3852</v>
      </c>
      <c r="B13" s="4" t="s">
        <v>3865</v>
      </c>
      <c r="C13" s="4" t="s">
        <v>1741</v>
      </c>
      <c r="D13" s="4" t="s">
        <v>2632</v>
      </c>
      <c r="E13">
        <v>0.25925925925925902</v>
      </c>
    </row>
    <row r="14" spans="1:5" x14ac:dyDescent="0.55000000000000004">
      <c r="A14" s="4" t="s">
        <v>3852</v>
      </c>
      <c r="B14" s="4" t="s">
        <v>3866</v>
      </c>
      <c r="C14" s="4" t="s">
        <v>1742</v>
      </c>
      <c r="D14" s="4" t="s">
        <v>3902</v>
      </c>
      <c r="E14">
        <v>7.4074074074074001E-2</v>
      </c>
    </row>
    <row r="15" spans="1:5" x14ac:dyDescent="0.55000000000000004">
      <c r="A15" s="4" t="s">
        <v>3852</v>
      </c>
      <c r="B15" s="4" t="s">
        <v>3867</v>
      </c>
      <c r="C15" s="4" t="s">
        <v>1743</v>
      </c>
      <c r="D15" s="4" t="s">
        <v>2652</v>
      </c>
      <c r="E15">
        <v>0.16129032258064499</v>
      </c>
    </row>
    <row r="16" spans="1:5" x14ac:dyDescent="0.55000000000000004">
      <c r="A16" s="4" t="s">
        <v>3852</v>
      </c>
      <c r="B16" s="4" t="s">
        <v>3868</v>
      </c>
      <c r="C16" s="4" t="s">
        <v>1744</v>
      </c>
      <c r="D16" s="4" t="s">
        <v>3903</v>
      </c>
      <c r="E16">
        <v>0.233333333333333</v>
      </c>
    </row>
    <row r="17" spans="1:5" x14ac:dyDescent="0.55000000000000004">
      <c r="A17" s="4" t="s">
        <v>3852</v>
      </c>
      <c r="B17" s="4" t="s">
        <v>1277</v>
      </c>
      <c r="C17" s="4" t="s">
        <v>1745</v>
      </c>
      <c r="D17" s="4" t="s">
        <v>2678</v>
      </c>
      <c r="E17">
        <v>0.51851851851851805</v>
      </c>
    </row>
    <row r="18" spans="1:5" x14ac:dyDescent="0.55000000000000004">
      <c r="A18" s="4" t="s">
        <v>3852</v>
      </c>
      <c r="B18" s="4" t="s">
        <v>3869</v>
      </c>
      <c r="C18" s="4" t="s">
        <v>1746</v>
      </c>
      <c r="D18" s="4" t="s">
        <v>3904</v>
      </c>
      <c r="E18">
        <v>0.08</v>
      </c>
    </row>
    <row r="19" spans="1:5" x14ac:dyDescent="0.55000000000000004">
      <c r="A19" s="4" t="s">
        <v>3852</v>
      </c>
      <c r="B19" s="4" t="s">
        <v>3870</v>
      </c>
      <c r="C19" s="4" t="s">
        <v>1747</v>
      </c>
      <c r="D19" s="4" t="s">
        <v>3905</v>
      </c>
      <c r="E19">
        <v>0.25</v>
      </c>
    </row>
    <row r="20" spans="1:5" x14ac:dyDescent="0.55000000000000004">
      <c r="A20" s="4" t="s">
        <v>3852</v>
      </c>
      <c r="B20" s="4" t="s">
        <v>3894</v>
      </c>
      <c r="C20" s="4" t="s">
        <v>1748</v>
      </c>
      <c r="D20" s="4" t="s">
        <v>3906</v>
      </c>
      <c r="E20">
        <v>4.3478260869565202E-2</v>
      </c>
    </row>
    <row r="21" spans="1:5" x14ac:dyDescent="0.55000000000000004">
      <c r="A21" s="4" t="s">
        <v>3852</v>
      </c>
      <c r="B21" s="4" t="s">
        <v>3871</v>
      </c>
      <c r="C21" s="4" t="s">
        <v>1749</v>
      </c>
      <c r="D21" s="4" t="s">
        <v>2728</v>
      </c>
      <c r="E21">
        <v>0.5</v>
      </c>
    </row>
    <row r="22" spans="1:5" x14ac:dyDescent="0.55000000000000004">
      <c r="A22" s="4" t="s">
        <v>3852</v>
      </c>
      <c r="B22" s="4" t="s">
        <v>3872</v>
      </c>
      <c r="C22" s="4" t="s">
        <v>1750</v>
      </c>
      <c r="D22" s="4" t="s">
        <v>2750</v>
      </c>
      <c r="E22">
        <v>0.38461538461538403</v>
      </c>
    </row>
    <row r="23" spans="1:5" x14ac:dyDescent="0.55000000000000004">
      <c r="A23" s="4" t="s">
        <v>3852</v>
      </c>
      <c r="B23" s="4" t="s">
        <v>3873</v>
      </c>
      <c r="C23" s="4" t="s">
        <v>1751</v>
      </c>
      <c r="D23" s="4" t="s">
        <v>2783</v>
      </c>
      <c r="E23">
        <v>0.44444444444444398</v>
      </c>
    </row>
    <row r="24" spans="1:5" x14ac:dyDescent="0.55000000000000004">
      <c r="A24" s="4" t="s">
        <v>3852</v>
      </c>
      <c r="B24" s="4" t="s">
        <v>3874</v>
      </c>
      <c r="C24" s="4" t="s">
        <v>1752</v>
      </c>
      <c r="D24" s="4" t="s">
        <v>3907</v>
      </c>
      <c r="E24">
        <v>0.27586206896551702</v>
      </c>
    </row>
    <row r="25" spans="1:5" x14ac:dyDescent="0.55000000000000004">
      <c r="A25" s="4" t="s">
        <v>3852</v>
      </c>
      <c r="B25" s="4" t="s">
        <v>3875</v>
      </c>
      <c r="C25" s="4" t="s">
        <v>1753</v>
      </c>
      <c r="D25" s="4" t="s">
        <v>3908</v>
      </c>
      <c r="E25">
        <v>0.115384615384615</v>
      </c>
    </row>
    <row r="26" spans="1:5" x14ac:dyDescent="0.55000000000000004">
      <c r="A26" s="4" t="s">
        <v>3852</v>
      </c>
      <c r="B26" s="4" t="s">
        <v>3876</v>
      </c>
      <c r="C26" s="4" t="s">
        <v>1754</v>
      </c>
      <c r="D26" s="4" t="s">
        <v>2823</v>
      </c>
      <c r="E26">
        <v>0.487179487179487</v>
      </c>
    </row>
    <row r="27" spans="1:5" x14ac:dyDescent="0.55000000000000004">
      <c r="A27" s="4" t="s">
        <v>3852</v>
      </c>
      <c r="B27" s="4" t="s">
        <v>3877</v>
      </c>
      <c r="C27" s="4" t="s">
        <v>1755</v>
      </c>
      <c r="D27" s="4" t="s">
        <v>2848</v>
      </c>
      <c r="E27">
        <v>0.41176470588235198</v>
      </c>
    </row>
    <row r="28" spans="1:5" x14ac:dyDescent="0.55000000000000004">
      <c r="A28" s="4" t="s">
        <v>3852</v>
      </c>
      <c r="B28" s="4" t="s">
        <v>3878</v>
      </c>
      <c r="C28" s="4" t="s">
        <v>1756</v>
      </c>
      <c r="D28" s="4" t="s">
        <v>2872</v>
      </c>
      <c r="E28">
        <v>0.48148148148148101</v>
      </c>
    </row>
    <row r="29" spans="1:5" x14ac:dyDescent="0.55000000000000004">
      <c r="A29" s="4" t="s">
        <v>3852</v>
      </c>
      <c r="B29" s="4" t="s">
        <v>3879</v>
      </c>
      <c r="C29" s="4" t="s">
        <v>1757</v>
      </c>
      <c r="D29" s="4" t="s">
        <v>2892</v>
      </c>
      <c r="E29">
        <v>0.51851851851851805</v>
      </c>
    </row>
    <row r="30" spans="1:5" x14ac:dyDescent="0.55000000000000004">
      <c r="A30" s="4" t="s">
        <v>3852</v>
      </c>
      <c r="B30" s="4" t="s">
        <v>3880</v>
      </c>
      <c r="C30" s="4" t="s">
        <v>1758</v>
      </c>
      <c r="D30" s="4" t="s">
        <v>2918</v>
      </c>
      <c r="E30">
        <v>0.64285714285714202</v>
      </c>
    </row>
    <row r="31" spans="1:5" x14ac:dyDescent="0.55000000000000004">
      <c r="A31" s="4" t="s">
        <v>3852</v>
      </c>
      <c r="B31" s="4" t="s">
        <v>3881</v>
      </c>
      <c r="C31" s="4" t="s">
        <v>1759</v>
      </c>
      <c r="D31" s="4" t="s">
        <v>2956</v>
      </c>
      <c r="E31">
        <v>0.40625</v>
      </c>
    </row>
    <row r="32" spans="1:5" x14ac:dyDescent="0.55000000000000004">
      <c r="A32" s="4" t="s">
        <v>3852</v>
      </c>
      <c r="B32" s="4" t="s">
        <v>3882</v>
      </c>
      <c r="C32" s="4" t="s">
        <v>1760</v>
      </c>
      <c r="D32" s="4" t="s">
        <v>3909</v>
      </c>
      <c r="E32">
        <v>0.61290322580645096</v>
      </c>
    </row>
    <row r="33" spans="1:5" x14ac:dyDescent="0.55000000000000004">
      <c r="A33" s="4" t="s">
        <v>3852</v>
      </c>
      <c r="B33" s="4" t="s">
        <v>3883</v>
      </c>
      <c r="C33" s="4" t="s">
        <v>1761</v>
      </c>
      <c r="D33" s="4" t="s">
        <v>3910</v>
      </c>
      <c r="E33">
        <v>4.54545454545454E-2</v>
      </c>
    </row>
    <row r="34" spans="1:5" x14ac:dyDescent="0.55000000000000004">
      <c r="A34" s="4" t="s">
        <v>3852</v>
      </c>
      <c r="B34" s="4" t="s">
        <v>1279</v>
      </c>
      <c r="C34" s="4" t="s">
        <v>1762</v>
      </c>
      <c r="D34" s="4" t="s">
        <v>3360</v>
      </c>
      <c r="E34">
        <v>0.46666666666666601</v>
      </c>
    </row>
    <row r="35" spans="1:5" x14ac:dyDescent="0.55000000000000004">
      <c r="A35" s="4" t="s">
        <v>3852</v>
      </c>
      <c r="B35" s="4" t="s">
        <v>3884</v>
      </c>
      <c r="C35" s="4" t="s">
        <v>1763</v>
      </c>
      <c r="D35" s="4" t="s">
        <v>3027</v>
      </c>
      <c r="E35">
        <v>0.5</v>
      </c>
    </row>
    <row r="36" spans="1:5" x14ac:dyDescent="0.55000000000000004">
      <c r="A36" s="4" t="s">
        <v>3852</v>
      </c>
      <c r="B36" s="4" t="s">
        <v>3885</v>
      </c>
      <c r="C36" s="4" t="s">
        <v>1764</v>
      </c>
      <c r="D36" s="4" t="s">
        <v>3911</v>
      </c>
      <c r="E36">
        <v>0.25</v>
      </c>
    </row>
    <row r="37" spans="1:5" x14ac:dyDescent="0.55000000000000004">
      <c r="A37" s="4" t="s">
        <v>3852</v>
      </c>
      <c r="B37" s="4" t="s">
        <v>1278</v>
      </c>
      <c r="C37" s="4" t="s">
        <v>1765</v>
      </c>
      <c r="D37" s="4" t="s">
        <v>3087</v>
      </c>
      <c r="E37">
        <v>0.52941176470588203</v>
      </c>
    </row>
    <row r="38" spans="1:5" x14ac:dyDescent="0.55000000000000004">
      <c r="A38" s="4" t="s">
        <v>3852</v>
      </c>
      <c r="B38" s="4" t="s">
        <v>3886</v>
      </c>
      <c r="C38" s="4" t="s">
        <v>1766</v>
      </c>
      <c r="D38" s="4" t="s">
        <v>3912</v>
      </c>
      <c r="E38">
        <v>0.266666666666666</v>
      </c>
    </row>
    <row r="39" spans="1:5" x14ac:dyDescent="0.55000000000000004">
      <c r="A39" s="4" t="s">
        <v>3852</v>
      </c>
      <c r="B39" s="4" t="s">
        <v>3887</v>
      </c>
      <c r="C39" s="4" t="s">
        <v>1767</v>
      </c>
      <c r="D39" s="4" t="s">
        <v>3913</v>
      </c>
      <c r="E39">
        <v>4.3478260869565202E-2</v>
      </c>
    </row>
    <row r="40" spans="1:5" x14ac:dyDescent="0.55000000000000004">
      <c r="A40" s="4" t="s">
        <v>3852</v>
      </c>
      <c r="B40" s="4" t="s">
        <v>1280</v>
      </c>
      <c r="C40" s="4" t="s">
        <v>1768</v>
      </c>
      <c r="D40" s="4" t="s">
        <v>3160</v>
      </c>
      <c r="E40">
        <v>0.51851851851851805</v>
      </c>
    </row>
    <row r="41" spans="1:5" x14ac:dyDescent="0.55000000000000004">
      <c r="A41" s="4" t="s">
        <v>3852</v>
      </c>
      <c r="B41" s="4" t="s">
        <v>3888</v>
      </c>
      <c r="C41" s="4" t="s">
        <v>2539</v>
      </c>
      <c r="D41" s="4" t="s">
        <v>1707</v>
      </c>
      <c r="E41">
        <v>0.35135135135135098</v>
      </c>
    </row>
    <row r="42" spans="1:5" x14ac:dyDescent="0.55000000000000004">
      <c r="A42" s="4" t="s">
        <v>3852</v>
      </c>
      <c r="B42" s="4" t="s">
        <v>3889</v>
      </c>
      <c r="C42" s="4" t="s">
        <v>1769</v>
      </c>
      <c r="D42" s="4" t="s">
        <v>3361</v>
      </c>
      <c r="E42">
        <v>0.45454545454545398</v>
      </c>
    </row>
    <row r="43" spans="1:5" x14ac:dyDescent="0.55000000000000004">
      <c r="A43" s="4" t="s">
        <v>3852</v>
      </c>
      <c r="B43" s="4" t="s">
        <v>3890</v>
      </c>
      <c r="C43" s="4" t="s">
        <v>1770</v>
      </c>
      <c r="D43" s="4" t="s">
        <v>3914</v>
      </c>
      <c r="E43">
        <v>0.25</v>
      </c>
    </row>
    <row r="44" spans="1:5" x14ac:dyDescent="0.55000000000000004">
      <c r="A44" s="4" t="s">
        <v>3852</v>
      </c>
      <c r="B44" s="4" t="s">
        <v>3891</v>
      </c>
      <c r="C44" s="4" t="s">
        <v>1771</v>
      </c>
      <c r="D44" s="4" t="s">
        <v>3915</v>
      </c>
      <c r="E44">
        <v>0.31818181818181801</v>
      </c>
    </row>
    <row r="45" spans="1:5" x14ac:dyDescent="0.55000000000000004">
      <c r="A45" s="4" t="s">
        <v>3852</v>
      </c>
      <c r="B45" s="4" t="s">
        <v>3892</v>
      </c>
      <c r="C45" s="4" t="s">
        <v>1772</v>
      </c>
      <c r="D45" s="4" t="s">
        <v>3916</v>
      </c>
      <c r="E45">
        <v>0.46153846153846101</v>
      </c>
    </row>
    <row r="46" spans="1:5" x14ac:dyDescent="0.55000000000000004">
      <c r="A46" s="4" t="s">
        <v>3852</v>
      </c>
      <c r="B46" s="4" t="s">
        <v>3893</v>
      </c>
      <c r="C46" s="4" t="s">
        <v>1773</v>
      </c>
      <c r="D46" s="4" t="s">
        <v>3917</v>
      </c>
      <c r="E46">
        <v>0.14285714285714199</v>
      </c>
    </row>
    <row r="47" spans="1:5" x14ac:dyDescent="0.55000000000000004">
      <c r="A47" s="4" t="s">
        <v>3852</v>
      </c>
      <c r="B47" s="4" t="s">
        <v>3895</v>
      </c>
      <c r="C47" s="4" t="s">
        <v>1774</v>
      </c>
      <c r="D47" s="4" t="s">
        <v>3918</v>
      </c>
      <c r="E47">
        <v>0</v>
      </c>
    </row>
    <row r="48" spans="1:5" x14ac:dyDescent="0.55000000000000004">
      <c r="A48" s="4" t="s">
        <v>3853</v>
      </c>
      <c r="B48" s="4" t="s">
        <v>3854</v>
      </c>
      <c r="C48" s="4" t="s">
        <v>2542</v>
      </c>
      <c r="D48" s="4" t="s">
        <v>1617</v>
      </c>
      <c r="E48">
        <v>0.217391304347826</v>
      </c>
    </row>
    <row r="49" spans="1:5" x14ac:dyDescent="0.55000000000000004">
      <c r="A49" s="4" t="s">
        <v>3853</v>
      </c>
      <c r="B49" s="4" t="s">
        <v>3855</v>
      </c>
      <c r="C49" s="4" t="s">
        <v>1775</v>
      </c>
      <c r="D49" s="4" t="s">
        <v>2551</v>
      </c>
      <c r="E49">
        <v>0.2</v>
      </c>
    </row>
    <row r="50" spans="1:5" x14ac:dyDescent="0.55000000000000004">
      <c r="A50" s="4" t="s">
        <v>3853</v>
      </c>
      <c r="B50" s="4" t="s">
        <v>3856</v>
      </c>
      <c r="C50" s="4" t="s">
        <v>1776</v>
      </c>
      <c r="D50" s="4" t="s">
        <v>3363</v>
      </c>
      <c r="E50">
        <v>0.33333333333333298</v>
      </c>
    </row>
    <row r="51" spans="1:5" x14ac:dyDescent="0.55000000000000004">
      <c r="A51" s="4" t="s">
        <v>3853</v>
      </c>
      <c r="B51" s="4" t="s">
        <v>3857</v>
      </c>
      <c r="C51" s="4" t="s">
        <v>1777</v>
      </c>
      <c r="D51" s="4" t="s">
        <v>3919</v>
      </c>
      <c r="E51">
        <v>0.15625</v>
      </c>
    </row>
    <row r="52" spans="1:5" x14ac:dyDescent="0.55000000000000004">
      <c r="A52" s="4" t="s">
        <v>3853</v>
      </c>
      <c r="B52" s="4" t="s">
        <v>3858</v>
      </c>
      <c r="C52" s="4" t="s">
        <v>1778</v>
      </c>
      <c r="D52" s="4" t="s">
        <v>3920</v>
      </c>
      <c r="E52">
        <v>0.12</v>
      </c>
    </row>
    <row r="53" spans="1:5" x14ac:dyDescent="0.55000000000000004">
      <c r="A53" s="4" t="s">
        <v>3853</v>
      </c>
      <c r="B53" s="4" t="s">
        <v>3859</v>
      </c>
      <c r="C53" s="4" t="s">
        <v>1779</v>
      </c>
      <c r="D53" s="4" t="s">
        <v>3921</v>
      </c>
      <c r="E53">
        <v>0.17391304347826</v>
      </c>
    </row>
    <row r="54" spans="1:5" x14ac:dyDescent="0.55000000000000004">
      <c r="A54" s="4" t="s">
        <v>3853</v>
      </c>
      <c r="B54" s="4" t="s">
        <v>3860</v>
      </c>
      <c r="C54" s="4" t="s">
        <v>1781</v>
      </c>
      <c r="D54" s="4" t="s">
        <v>3922</v>
      </c>
      <c r="E54">
        <v>0.13636363636363599</v>
      </c>
    </row>
    <row r="55" spans="1:5" x14ac:dyDescent="0.55000000000000004">
      <c r="A55" s="4" t="s">
        <v>3853</v>
      </c>
      <c r="B55" s="4" t="s">
        <v>3861</v>
      </c>
      <c r="C55" s="4" t="s">
        <v>1780</v>
      </c>
      <c r="D55" s="4" t="s">
        <v>3923</v>
      </c>
      <c r="E55">
        <v>5.5555555555555497E-2</v>
      </c>
    </row>
    <row r="56" spans="1:5" x14ac:dyDescent="0.55000000000000004">
      <c r="A56" s="4" t="s">
        <v>3853</v>
      </c>
      <c r="B56" s="4" t="s">
        <v>3862</v>
      </c>
      <c r="C56" s="4" t="s">
        <v>1782</v>
      </c>
      <c r="D56" s="4" t="s">
        <v>3924</v>
      </c>
      <c r="E56">
        <v>0.15</v>
      </c>
    </row>
    <row r="57" spans="1:5" x14ac:dyDescent="0.55000000000000004">
      <c r="A57" s="4" t="s">
        <v>3853</v>
      </c>
      <c r="B57" s="4" t="s">
        <v>3863</v>
      </c>
      <c r="C57" s="4" t="s">
        <v>1783</v>
      </c>
      <c r="D57" s="4" t="s">
        <v>3925</v>
      </c>
      <c r="E57">
        <v>0.375</v>
      </c>
    </row>
    <row r="58" spans="1:5" x14ac:dyDescent="0.55000000000000004">
      <c r="A58" s="4" t="s">
        <v>3853</v>
      </c>
      <c r="B58" s="4" t="s">
        <v>3864</v>
      </c>
      <c r="C58" s="4" t="s">
        <v>3459</v>
      </c>
      <c r="D58" s="4" t="s">
        <v>1663</v>
      </c>
      <c r="E58">
        <v>0.30769230769230699</v>
      </c>
    </row>
    <row r="59" spans="1:5" x14ac:dyDescent="0.55000000000000004">
      <c r="A59" s="4" t="s">
        <v>3853</v>
      </c>
      <c r="B59" s="4" t="s">
        <v>3865</v>
      </c>
      <c r="C59" s="4" t="s">
        <v>1784</v>
      </c>
      <c r="D59" s="4" t="s">
        <v>3926</v>
      </c>
      <c r="E59">
        <v>0.22222222222222199</v>
      </c>
    </row>
    <row r="60" spans="1:5" x14ac:dyDescent="0.55000000000000004">
      <c r="A60" s="4" t="s">
        <v>3853</v>
      </c>
      <c r="B60" s="4" t="s">
        <v>3866</v>
      </c>
      <c r="C60" s="4" t="s">
        <v>1785</v>
      </c>
      <c r="D60" s="4" t="s">
        <v>3366</v>
      </c>
      <c r="E60">
        <v>6.25E-2</v>
      </c>
    </row>
    <row r="61" spans="1:5" x14ac:dyDescent="0.55000000000000004">
      <c r="A61" s="4" t="s">
        <v>3853</v>
      </c>
      <c r="B61" s="4" t="s">
        <v>3867</v>
      </c>
      <c r="C61" s="4" t="s">
        <v>1786</v>
      </c>
      <c r="D61" s="4" t="s">
        <v>3367</v>
      </c>
      <c r="E61">
        <v>0.26315789473684198</v>
      </c>
    </row>
    <row r="62" spans="1:5" x14ac:dyDescent="0.55000000000000004">
      <c r="A62" s="4" t="s">
        <v>3853</v>
      </c>
      <c r="B62" s="4" t="s">
        <v>3868</v>
      </c>
      <c r="C62" s="4" t="s">
        <v>1787</v>
      </c>
      <c r="D62" s="4" t="s">
        <v>3368</v>
      </c>
      <c r="E62">
        <v>0.19047619047618999</v>
      </c>
    </row>
    <row r="63" spans="1:5" x14ac:dyDescent="0.55000000000000004">
      <c r="A63" s="4" t="s">
        <v>3853</v>
      </c>
      <c r="B63" s="4" t="s">
        <v>1277</v>
      </c>
      <c r="C63" s="4" t="s">
        <v>1788</v>
      </c>
      <c r="D63" s="4" t="s">
        <v>3927</v>
      </c>
      <c r="E63">
        <v>0.16</v>
      </c>
    </row>
    <row r="64" spans="1:5" x14ac:dyDescent="0.55000000000000004">
      <c r="A64" s="4" t="s">
        <v>3853</v>
      </c>
      <c r="B64" s="4" t="s">
        <v>3869</v>
      </c>
      <c r="C64" s="4" t="s">
        <v>1789</v>
      </c>
      <c r="D64" s="4" t="s">
        <v>3928</v>
      </c>
      <c r="E64">
        <v>0.15384615384615299</v>
      </c>
    </row>
    <row r="65" spans="1:5" x14ac:dyDescent="0.55000000000000004">
      <c r="A65" s="4" t="s">
        <v>3853</v>
      </c>
      <c r="B65" s="4" t="s">
        <v>3870</v>
      </c>
      <c r="C65" s="4" t="s">
        <v>1790</v>
      </c>
      <c r="D65" s="4" t="s">
        <v>3370</v>
      </c>
      <c r="E65">
        <v>0.27272727272727199</v>
      </c>
    </row>
    <row r="66" spans="1:5" x14ac:dyDescent="0.55000000000000004">
      <c r="A66" s="4" t="s">
        <v>3853</v>
      </c>
      <c r="B66" s="4" t="s">
        <v>3894</v>
      </c>
      <c r="C66" s="4" t="s">
        <v>1791</v>
      </c>
      <c r="D66" s="4" t="s">
        <v>3929</v>
      </c>
      <c r="E66">
        <v>0</v>
      </c>
    </row>
    <row r="67" spans="1:5" x14ac:dyDescent="0.55000000000000004">
      <c r="A67" s="4" t="s">
        <v>3853</v>
      </c>
      <c r="B67" s="4" t="s">
        <v>3871</v>
      </c>
      <c r="C67" s="4" t="s">
        <v>1792</v>
      </c>
      <c r="D67" s="4" t="s">
        <v>2729</v>
      </c>
      <c r="E67">
        <v>9.0909090909090898E-2</v>
      </c>
    </row>
    <row r="68" spans="1:5" x14ac:dyDescent="0.55000000000000004">
      <c r="A68" s="4" t="s">
        <v>3853</v>
      </c>
      <c r="B68" s="4" t="s">
        <v>3872</v>
      </c>
      <c r="C68" s="4" t="s">
        <v>1793</v>
      </c>
      <c r="D68" s="4" t="s">
        <v>3930</v>
      </c>
      <c r="E68">
        <v>0.2</v>
      </c>
    </row>
    <row r="69" spans="1:5" x14ac:dyDescent="0.55000000000000004">
      <c r="A69" s="4" t="s">
        <v>3853</v>
      </c>
      <c r="B69" s="4" t="s">
        <v>3873</v>
      </c>
      <c r="C69" s="4" t="s">
        <v>1794</v>
      </c>
      <c r="D69" s="4" t="s">
        <v>3372</v>
      </c>
      <c r="E69">
        <v>0.17647058823529399</v>
      </c>
    </row>
    <row r="70" spans="1:5" x14ac:dyDescent="0.55000000000000004">
      <c r="A70" s="4" t="s">
        <v>3853</v>
      </c>
      <c r="B70" s="4" t="s">
        <v>3874</v>
      </c>
      <c r="C70" s="4" t="s">
        <v>1795</v>
      </c>
      <c r="D70" s="4" t="s">
        <v>3373</v>
      </c>
      <c r="E70">
        <v>0.13636363636363599</v>
      </c>
    </row>
    <row r="71" spans="1:5" x14ac:dyDescent="0.55000000000000004">
      <c r="A71" s="4" t="s">
        <v>3853</v>
      </c>
      <c r="B71" s="4" t="s">
        <v>3875</v>
      </c>
      <c r="C71" s="4" t="s">
        <v>1796</v>
      </c>
      <c r="D71" s="4" t="s">
        <v>3931</v>
      </c>
      <c r="E71">
        <v>6.25E-2</v>
      </c>
    </row>
    <row r="72" spans="1:5" x14ac:dyDescent="0.55000000000000004">
      <c r="A72" s="4" t="s">
        <v>3853</v>
      </c>
      <c r="B72" s="4" t="s">
        <v>3876</v>
      </c>
      <c r="C72" s="4" t="s">
        <v>1797</v>
      </c>
      <c r="D72" s="4" t="s">
        <v>3374</v>
      </c>
      <c r="E72">
        <v>0.17948717948717899</v>
      </c>
    </row>
    <row r="73" spans="1:5" x14ac:dyDescent="0.55000000000000004">
      <c r="A73" s="4" t="s">
        <v>3853</v>
      </c>
      <c r="B73" s="4" t="s">
        <v>3877</v>
      </c>
      <c r="C73" s="4" t="s">
        <v>1798</v>
      </c>
      <c r="D73" s="4" t="s">
        <v>3932</v>
      </c>
      <c r="E73">
        <v>0.125</v>
      </c>
    </row>
    <row r="74" spans="1:5" x14ac:dyDescent="0.55000000000000004">
      <c r="A74" s="4" t="s">
        <v>3853</v>
      </c>
      <c r="B74" s="4" t="s">
        <v>3878</v>
      </c>
      <c r="C74" s="4" t="s">
        <v>1799</v>
      </c>
      <c r="D74" s="4" t="s">
        <v>3933</v>
      </c>
      <c r="E74">
        <v>0.12</v>
      </c>
    </row>
    <row r="75" spans="1:5" x14ac:dyDescent="0.55000000000000004">
      <c r="A75" s="4" t="s">
        <v>3853</v>
      </c>
      <c r="B75" s="4" t="s">
        <v>3879</v>
      </c>
      <c r="C75" s="4" t="s">
        <v>1800</v>
      </c>
      <c r="D75" s="4" t="s">
        <v>3934</v>
      </c>
      <c r="E75">
        <v>0.16</v>
      </c>
    </row>
    <row r="76" spans="1:5" x14ac:dyDescent="0.55000000000000004">
      <c r="A76" s="4" t="s">
        <v>3853</v>
      </c>
      <c r="B76" s="4" t="s">
        <v>3880</v>
      </c>
      <c r="C76" s="4" t="s">
        <v>1801</v>
      </c>
      <c r="D76" s="4" t="s">
        <v>3935</v>
      </c>
      <c r="E76">
        <v>0.17241379310344801</v>
      </c>
    </row>
    <row r="77" spans="1:5" x14ac:dyDescent="0.55000000000000004">
      <c r="A77" s="4" t="s">
        <v>3853</v>
      </c>
      <c r="B77" s="4" t="s">
        <v>3881</v>
      </c>
      <c r="C77" s="4" t="s">
        <v>1802</v>
      </c>
      <c r="D77" s="4" t="s">
        <v>3936</v>
      </c>
      <c r="E77">
        <v>0.17857142857142799</v>
      </c>
    </row>
    <row r="78" spans="1:5" x14ac:dyDescent="0.55000000000000004">
      <c r="A78" s="4" t="s">
        <v>3853</v>
      </c>
      <c r="B78" s="4" t="s">
        <v>3882</v>
      </c>
      <c r="C78" s="4" t="s">
        <v>1803</v>
      </c>
      <c r="D78" s="4" t="s">
        <v>3937</v>
      </c>
      <c r="E78">
        <v>0.225806451612903</v>
      </c>
    </row>
    <row r="79" spans="1:5" x14ac:dyDescent="0.55000000000000004">
      <c r="A79" s="4" t="s">
        <v>3853</v>
      </c>
      <c r="B79" s="4" t="s">
        <v>3883</v>
      </c>
      <c r="C79" s="4" t="s">
        <v>1804</v>
      </c>
      <c r="D79" s="4" t="s">
        <v>3938</v>
      </c>
      <c r="E79">
        <v>0.1</v>
      </c>
    </row>
    <row r="80" spans="1:5" x14ac:dyDescent="0.55000000000000004">
      <c r="A80" s="4" t="s">
        <v>3853</v>
      </c>
      <c r="B80" s="4" t="s">
        <v>1279</v>
      </c>
      <c r="C80" s="4" t="s">
        <v>1805</v>
      </c>
      <c r="D80" s="4" t="s">
        <v>3939</v>
      </c>
      <c r="E80">
        <v>0.18518518518518501</v>
      </c>
    </row>
    <row r="81" spans="1:5" x14ac:dyDescent="0.55000000000000004">
      <c r="A81" s="4" t="s">
        <v>3853</v>
      </c>
      <c r="B81" s="4" t="s">
        <v>3884</v>
      </c>
      <c r="C81" s="4" t="s">
        <v>1806</v>
      </c>
      <c r="D81" s="4" t="s">
        <v>3940</v>
      </c>
      <c r="E81">
        <v>0.125</v>
      </c>
    </row>
    <row r="82" spans="1:5" x14ac:dyDescent="0.55000000000000004">
      <c r="A82" s="4" t="s">
        <v>3853</v>
      </c>
      <c r="B82" s="4" t="s">
        <v>3885</v>
      </c>
      <c r="C82" s="4" t="s">
        <v>1807</v>
      </c>
      <c r="D82" s="4" t="s">
        <v>3058</v>
      </c>
      <c r="E82">
        <v>0.15</v>
      </c>
    </row>
    <row r="83" spans="1:5" x14ac:dyDescent="0.55000000000000004">
      <c r="A83" s="4" t="s">
        <v>3853</v>
      </c>
      <c r="B83" s="4" t="s">
        <v>1278</v>
      </c>
      <c r="C83" s="4" t="s">
        <v>1808</v>
      </c>
      <c r="D83" s="4" t="s">
        <v>3089</v>
      </c>
      <c r="E83">
        <v>0.17647058823529399</v>
      </c>
    </row>
    <row r="84" spans="1:5" x14ac:dyDescent="0.55000000000000004">
      <c r="A84" s="4" t="s">
        <v>3853</v>
      </c>
      <c r="B84" s="4" t="s">
        <v>3886</v>
      </c>
      <c r="C84" s="4" t="s">
        <v>1809</v>
      </c>
      <c r="D84" s="4" t="s">
        <v>3941</v>
      </c>
      <c r="E84">
        <v>0.3</v>
      </c>
    </row>
    <row r="85" spans="1:5" x14ac:dyDescent="0.55000000000000004">
      <c r="A85" s="4" t="s">
        <v>3853</v>
      </c>
      <c r="B85" s="4" t="s">
        <v>3887</v>
      </c>
      <c r="C85" s="4" t="s">
        <v>1810</v>
      </c>
      <c r="D85" s="4" t="s">
        <v>3942</v>
      </c>
      <c r="E85">
        <v>0.2</v>
      </c>
    </row>
    <row r="86" spans="1:5" x14ac:dyDescent="0.55000000000000004">
      <c r="A86" s="4" t="s">
        <v>3853</v>
      </c>
      <c r="B86" s="4" t="s">
        <v>1280</v>
      </c>
      <c r="C86" s="4" t="s">
        <v>1811</v>
      </c>
      <c r="D86" s="4" t="s">
        <v>3943</v>
      </c>
      <c r="E86">
        <v>0.26086956521739102</v>
      </c>
    </row>
    <row r="87" spans="1:5" x14ac:dyDescent="0.55000000000000004">
      <c r="A87" s="4" t="s">
        <v>3853</v>
      </c>
      <c r="B87" s="4" t="s">
        <v>3888</v>
      </c>
      <c r="C87" s="4" t="s">
        <v>2547</v>
      </c>
      <c r="D87" s="4" t="s">
        <v>1708</v>
      </c>
      <c r="E87">
        <v>0.15151515151515099</v>
      </c>
    </row>
    <row r="88" spans="1:5" x14ac:dyDescent="0.55000000000000004">
      <c r="A88" s="4" t="s">
        <v>3853</v>
      </c>
      <c r="B88" s="4" t="s">
        <v>3889</v>
      </c>
      <c r="C88" s="4" t="s">
        <v>1812</v>
      </c>
      <c r="D88" s="4" t="s">
        <v>3215</v>
      </c>
      <c r="E88">
        <v>0.155555555555555</v>
      </c>
    </row>
    <row r="89" spans="1:5" x14ac:dyDescent="0.55000000000000004">
      <c r="A89" s="4" t="s">
        <v>3853</v>
      </c>
      <c r="B89" s="4" t="s">
        <v>3890</v>
      </c>
      <c r="C89" s="4" t="s">
        <v>1813</v>
      </c>
      <c r="D89" s="4" t="s">
        <v>3944</v>
      </c>
      <c r="E89">
        <v>0.2</v>
      </c>
    </row>
    <row r="90" spans="1:5" x14ac:dyDescent="0.55000000000000004">
      <c r="A90" s="4" t="s">
        <v>3853</v>
      </c>
      <c r="B90" s="4" t="s">
        <v>3891</v>
      </c>
      <c r="C90" s="4" t="s">
        <v>1814</v>
      </c>
      <c r="D90" s="4" t="s">
        <v>3945</v>
      </c>
      <c r="E90">
        <v>0.214285714285714</v>
      </c>
    </row>
    <row r="91" spans="1:5" x14ac:dyDescent="0.55000000000000004">
      <c r="A91" s="4" t="s">
        <v>3853</v>
      </c>
      <c r="B91" s="4" t="s">
        <v>3892</v>
      </c>
      <c r="C91" s="4" t="s">
        <v>1815</v>
      </c>
      <c r="D91" s="4" t="s">
        <v>3946</v>
      </c>
      <c r="E91">
        <v>0.18181818181818099</v>
      </c>
    </row>
    <row r="92" spans="1:5" x14ac:dyDescent="0.55000000000000004">
      <c r="A92" s="4" t="s">
        <v>3853</v>
      </c>
      <c r="B92" s="4" t="s">
        <v>3893</v>
      </c>
      <c r="C92" s="4" t="s">
        <v>1816</v>
      </c>
      <c r="D92" s="4" t="s">
        <v>3947</v>
      </c>
      <c r="E92">
        <v>9.0909090909090898E-2</v>
      </c>
    </row>
    <row r="93" spans="1:5" x14ac:dyDescent="0.55000000000000004">
      <c r="A93" s="4" t="s">
        <v>3853</v>
      </c>
      <c r="B93" s="4" t="s">
        <v>3895</v>
      </c>
      <c r="C93" s="4" t="s">
        <v>1817</v>
      </c>
      <c r="D93" s="4" t="s">
        <v>3948</v>
      </c>
      <c r="E93">
        <v>0</v>
      </c>
    </row>
    <row r="94" spans="1:5" x14ac:dyDescent="0.55000000000000004">
      <c r="A94" s="4" t="s">
        <v>3854</v>
      </c>
      <c r="B94" s="4" t="s">
        <v>3855</v>
      </c>
      <c r="C94" s="4" t="s">
        <v>1618</v>
      </c>
      <c r="D94" s="4" t="s">
        <v>3949</v>
      </c>
      <c r="E94">
        <v>9.0909090909090898E-2</v>
      </c>
    </row>
    <row r="95" spans="1:5" x14ac:dyDescent="0.55000000000000004">
      <c r="A95" s="4" t="s">
        <v>3854</v>
      </c>
      <c r="B95" s="4" t="s">
        <v>3856</v>
      </c>
      <c r="C95" s="4" t="s">
        <v>1619</v>
      </c>
      <c r="D95" s="4" t="s">
        <v>2554</v>
      </c>
      <c r="E95">
        <v>0.33333333333333298</v>
      </c>
    </row>
    <row r="96" spans="1:5" x14ac:dyDescent="0.55000000000000004">
      <c r="A96" s="4" t="s">
        <v>3854</v>
      </c>
      <c r="B96" s="4" t="s">
        <v>3857</v>
      </c>
      <c r="C96" s="4" t="s">
        <v>1620</v>
      </c>
      <c r="D96" s="4" t="s">
        <v>3950</v>
      </c>
      <c r="E96">
        <v>0.36111111111111099</v>
      </c>
    </row>
    <row r="97" spans="1:5" x14ac:dyDescent="0.55000000000000004">
      <c r="A97" s="4" t="s">
        <v>3854</v>
      </c>
      <c r="B97" s="4" t="s">
        <v>3858</v>
      </c>
      <c r="C97" s="4" t="s">
        <v>1621</v>
      </c>
      <c r="D97" s="4" t="s">
        <v>3951</v>
      </c>
      <c r="E97">
        <v>0.37931034482758602</v>
      </c>
    </row>
    <row r="98" spans="1:5" x14ac:dyDescent="0.55000000000000004">
      <c r="A98" s="4" t="s">
        <v>3854</v>
      </c>
      <c r="B98" s="4" t="s">
        <v>3859</v>
      </c>
      <c r="C98" s="4" t="s">
        <v>1622</v>
      </c>
      <c r="D98" s="4" t="s">
        <v>3952</v>
      </c>
      <c r="E98">
        <v>0.3</v>
      </c>
    </row>
    <row r="99" spans="1:5" x14ac:dyDescent="0.55000000000000004">
      <c r="A99" s="4" t="s">
        <v>3854</v>
      </c>
      <c r="B99" s="4" t="s">
        <v>3860</v>
      </c>
      <c r="C99" s="4" t="s">
        <v>1624</v>
      </c>
      <c r="D99" s="4" t="s">
        <v>3953</v>
      </c>
      <c r="E99">
        <v>0.27586206896551702</v>
      </c>
    </row>
    <row r="100" spans="1:5" x14ac:dyDescent="0.55000000000000004">
      <c r="A100" s="4" t="s">
        <v>3854</v>
      </c>
      <c r="B100" s="4" t="s">
        <v>3861</v>
      </c>
      <c r="C100" s="4" t="s">
        <v>1623</v>
      </c>
      <c r="D100" s="4" t="s">
        <v>2591</v>
      </c>
      <c r="E100">
        <v>0.24</v>
      </c>
    </row>
    <row r="101" spans="1:5" x14ac:dyDescent="0.55000000000000004">
      <c r="A101" s="4" t="s">
        <v>3854</v>
      </c>
      <c r="B101" s="4" t="s">
        <v>3862</v>
      </c>
      <c r="C101" s="4" t="s">
        <v>1625</v>
      </c>
      <c r="D101" s="4" t="s">
        <v>3954</v>
      </c>
      <c r="E101">
        <v>0.296296296296296</v>
      </c>
    </row>
    <row r="102" spans="1:5" x14ac:dyDescent="0.55000000000000004">
      <c r="A102" s="4" t="s">
        <v>3854</v>
      </c>
      <c r="B102" s="4" t="s">
        <v>3863</v>
      </c>
      <c r="C102" s="4" t="s">
        <v>1626</v>
      </c>
      <c r="D102" s="4" t="s">
        <v>3376</v>
      </c>
      <c r="E102">
        <v>0.25925925925925902</v>
      </c>
    </row>
    <row r="103" spans="1:5" x14ac:dyDescent="0.55000000000000004">
      <c r="A103" s="4" t="s">
        <v>3854</v>
      </c>
      <c r="B103" s="4" t="s">
        <v>3864</v>
      </c>
      <c r="C103" s="4" t="s">
        <v>1614</v>
      </c>
      <c r="D103" s="4" t="s">
        <v>2623</v>
      </c>
      <c r="E103">
        <v>0.26086956521739102</v>
      </c>
    </row>
    <row r="104" spans="1:5" x14ac:dyDescent="0.55000000000000004">
      <c r="A104" s="4" t="s">
        <v>3854</v>
      </c>
      <c r="B104" s="4" t="s">
        <v>3865</v>
      </c>
      <c r="C104" s="4" t="s">
        <v>1627</v>
      </c>
      <c r="D104" s="4" t="s">
        <v>2633</v>
      </c>
      <c r="E104">
        <v>0.25925925925925902</v>
      </c>
    </row>
    <row r="105" spans="1:5" x14ac:dyDescent="0.55000000000000004">
      <c r="A105" s="4" t="s">
        <v>3854</v>
      </c>
      <c r="B105" s="4" t="s">
        <v>3866</v>
      </c>
      <c r="C105" s="4" t="s">
        <v>1628</v>
      </c>
      <c r="D105" s="4" t="s">
        <v>3955</v>
      </c>
      <c r="E105">
        <v>0.16</v>
      </c>
    </row>
    <row r="106" spans="1:5" x14ac:dyDescent="0.55000000000000004">
      <c r="A106" s="4" t="s">
        <v>3854</v>
      </c>
      <c r="B106" s="4" t="s">
        <v>3867</v>
      </c>
      <c r="C106" s="4" t="s">
        <v>1629</v>
      </c>
      <c r="D106" s="4" t="s">
        <v>3956</v>
      </c>
      <c r="E106">
        <v>0.2</v>
      </c>
    </row>
    <row r="107" spans="1:5" x14ac:dyDescent="0.55000000000000004">
      <c r="A107" s="4" t="s">
        <v>3854</v>
      </c>
      <c r="B107" s="4" t="s">
        <v>3868</v>
      </c>
      <c r="C107" s="4" t="s">
        <v>1630</v>
      </c>
      <c r="D107" s="4" t="s">
        <v>2667</v>
      </c>
      <c r="E107">
        <v>0.19354838709677399</v>
      </c>
    </row>
    <row r="108" spans="1:5" x14ac:dyDescent="0.55000000000000004">
      <c r="A108" s="4" t="s">
        <v>3854</v>
      </c>
      <c r="B108" s="4" t="s">
        <v>1277</v>
      </c>
      <c r="C108" s="4" t="s">
        <v>1631</v>
      </c>
      <c r="D108" s="4" t="s">
        <v>2679</v>
      </c>
      <c r="E108">
        <v>0.36666666666666597</v>
      </c>
    </row>
    <row r="109" spans="1:5" x14ac:dyDescent="0.55000000000000004">
      <c r="A109" s="4" t="s">
        <v>3854</v>
      </c>
      <c r="B109" s="4" t="s">
        <v>3869</v>
      </c>
      <c r="C109" s="4" t="s">
        <v>1632</v>
      </c>
      <c r="D109" s="4" t="s">
        <v>3957</v>
      </c>
      <c r="E109">
        <v>0.125</v>
      </c>
    </row>
    <row r="110" spans="1:5" x14ac:dyDescent="0.55000000000000004">
      <c r="A110" s="4" t="s">
        <v>3854</v>
      </c>
      <c r="B110" s="4" t="s">
        <v>3870</v>
      </c>
      <c r="C110" s="4" t="s">
        <v>1633</v>
      </c>
      <c r="D110" s="4" t="s">
        <v>3958</v>
      </c>
      <c r="E110">
        <v>0.25</v>
      </c>
    </row>
    <row r="111" spans="1:5" x14ac:dyDescent="0.55000000000000004">
      <c r="A111" s="4" t="s">
        <v>3854</v>
      </c>
      <c r="B111" s="4" t="s">
        <v>3894</v>
      </c>
      <c r="C111" s="4" t="s">
        <v>1634</v>
      </c>
      <c r="D111" s="4" t="s">
        <v>3959</v>
      </c>
      <c r="E111">
        <v>4.3478260869565202E-2</v>
      </c>
    </row>
    <row r="112" spans="1:5" x14ac:dyDescent="0.55000000000000004">
      <c r="A112" s="4" t="s">
        <v>3854</v>
      </c>
      <c r="B112" s="4" t="s">
        <v>3871</v>
      </c>
      <c r="C112" s="4" t="s">
        <v>1635</v>
      </c>
      <c r="D112" s="4" t="s">
        <v>2730</v>
      </c>
      <c r="E112">
        <v>0.41176470588235198</v>
      </c>
    </row>
    <row r="113" spans="1:5" x14ac:dyDescent="0.55000000000000004">
      <c r="A113" s="4" t="s">
        <v>3854</v>
      </c>
      <c r="B113" s="4" t="s">
        <v>3872</v>
      </c>
      <c r="C113" s="4" t="s">
        <v>1636</v>
      </c>
      <c r="D113" s="4" t="s">
        <v>2751</v>
      </c>
      <c r="E113">
        <v>0.24137931034482701</v>
      </c>
    </row>
    <row r="114" spans="1:5" x14ac:dyDescent="0.55000000000000004">
      <c r="A114" s="4" t="s">
        <v>3854</v>
      </c>
      <c r="B114" s="4" t="s">
        <v>3873</v>
      </c>
      <c r="C114" s="4" t="s">
        <v>1637</v>
      </c>
      <c r="D114" s="4" t="s">
        <v>3378</v>
      </c>
      <c r="E114">
        <v>0.48571428571428499</v>
      </c>
    </row>
    <row r="115" spans="1:5" x14ac:dyDescent="0.55000000000000004">
      <c r="A115" s="4" t="s">
        <v>3854</v>
      </c>
      <c r="B115" s="4" t="s">
        <v>3874</v>
      </c>
      <c r="C115" s="4" t="s">
        <v>1638</v>
      </c>
      <c r="D115" s="4" t="s">
        <v>3960</v>
      </c>
      <c r="E115">
        <v>0.233333333333333</v>
      </c>
    </row>
    <row r="116" spans="1:5" x14ac:dyDescent="0.55000000000000004">
      <c r="A116" s="4" t="s">
        <v>3854</v>
      </c>
      <c r="B116" s="4" t="s">
        <v>3875</v>
      </c>
      <c r="C116" s="4" t="s">
        <v>1639</v>
      </c>
      <c r="D116" s="4" t="s">
        <v>3961</v>
      </c>
      <c r="E116">
        <v>0.115384615384615</v>
      </c>
    </row>
    <row r="117" spans="1:5" x14ac:dyDescent="0.55000000000000004">
      <c r="A117" s="4" t="s">
        <v>3854</v>
      </c>
      <c r="B117" s="4" t="s">
        <v>3876</v>
      </c>
      <c r="C117" s="4" t="s">
        <v>1640</v>
      </c>
      <c r="D117" s="4" t="s">
        <v>2825</v>
      </c>
      <c r="E117">
        <v>0.45</v>
      </c>
    </row>
    <row r="118" spans="1:5" x14ac:dyDescent="0.55000000000000004">
      <c r="A118" s="4" t="s">
        <v>3854</v>
      </c>
      <c r="B118" s="4" t="s">
        <v>3877</v>
      </c>
      <c r="C118" s="4" t="s">
        <v>1641</v>
      </c>
      <c r="D118" s="4" t="s">
        <v>3962</v>
      </c>
      <c r="E118">
        <v>0.33333333333333298</v>
      </c>
    </row>
    <row r="119" spans="1:5" x14ac:dyDescent="0.55000000000000004">
      <c r="A119" s="4" t="s">
        <v>3854</v>
      </c>
      <c r="B119" s="4" t="s">
        <v>3878</v>
      </c>
      <c r="C119" s="4" t="s">
        <v>1642</v>
      </c>
      <c r="D119" s="4" t="s">
        <v>3963</v>
      </c>
      <c r="E119">
        <v>0.37931034482758602</v>
      </c>
    </row>
    <row r="120" spans="1:5" x14ac:dyDescent="0.55000000000000004">
      <c r="A120" s="4" t="s">
        <v>3854</v>
      </c>
      <c r="B120" s="4" t="s">
        <v>3879</v>
      </c>
      <c r="C120" s="4" t="s">
        <v>1643</v>
      </c>
      <c r="D120" s="4" t="s">
        <v>2893</v>
      </c>
      <c r="E120">
        <v>0.41379310344827502</v>
      </c>
    </row>
    <row r="121" spans="1:5" x14ac:dyDescent="0.55000000000000004">
      <c r="A121" s="4" t="s">
        <v>3854</v>
      </c>
      <c r="B121" s="4" t="s">
        <v>3880</v>
      </c>
      <c r="C121" s="4" t="s">
        <v>1644</v>
      </c>
      <c r="D121" s="4" t="s">
        <v>2919</v>
      </c>
      <c r="E121">
        <v>0.4375</v>
      </c>
    </row>
    <row r="122" spans="1:5" x14ac:dyDescent="0.55000000000000004">
      <c r="A122" s="4" t="s">
        <v>3854</v>
      </c>
      <c r="B122" s="4" t="s">
        <v>3881</v>
      </c>
      <c r="C122" s="4" t="s">
        <v>1645</v>
      </c>
      <c r="D122" s="4" t="s">
        <v>2958</v>
      </c>
      <c r="E122">
        <v>0.40625</v>
      </c>
    </row>
    <row r="123" spans="1:5" x14ac:dyDescent="0.55000000000000004">
      <c r="A123" s="4" t="s">
        <v>3854</v>
      </c>
      <c r="B123" s="4" t="s">
        <v>3882</v>
      </c>
      <c r="C123" s="4" t="s">
        <v>1646</v>
      </c>
      <c r="D123" s="4" t="s">
        <v>2979</v>
      </c>
      <c r="E123">
        <v>0.42857142857142799</v>
      </c>
    </row>
    <row r="124" spans="1:5" x14ac:dyDescent="0.55000000000000004">
      <c r="A124" s="4" t="s">
        <v>3854</v>
      </c>
      <c r="B124" s="4" t="s">
        <v>3883</v>
      </c>
      <c r="C124" s="4" t="s">
        <v>1647</v>
      </c>
      <c r="D124" s="4" t="s">
        <v>3964</v>
      </c>
      <c r="E124">
        <v>9.5238095238095205E-2</v>
      </c>
    </row>
    <row r="125" spans="1:5" x14ac:dyDescent="0.55000000000000004">
      <c r="A125" s="4" t="s">
        <v>3854</v>
      </c>
      <c r="B125" s="4" t="s">
        <v>1279</v>
      </c>
      <c r="C125" s="4" t="s">
        <v>1648</v>
      </c>
      <c r="D125" s="4" t="s">
        <v>3012</v>
      </c>
      <c r="E125">
        <v>0.33333333333333298</v>
      </c>
    </row>
    <row r="126" spans="1:5" x14ac:dyDescent="0.55000000000000004">
      <c r="A126" s="4" t="s">
        <v>3854</v>
      </c>
      <c r="B126" s="4" t="s">
        <v>3884</v>
      </c>
      <c r="C126" s="4" t="s">
        <v>1649</v>
      </c>
      <c r="D126" s="4" t="s">
        <v>3028</v>
      </c>
      <c r="E126">
        <v>0.371428571428571</v>
      </c>
    </row>
    <row r="127" spans="1:5" x14ac:dyDescent="0.55000000000000004">
      <c r="A127" s="4" t="s">
        <v>3854</v>
      </c>
      <c r="B127" s="4" t="s">
        <v>3885</v>
      </c>
      <c r="C127" s="4" t="s">
        <v>1650</v>
      </c>
      <c r="D127" s="4" t="s">
        <v>3059</v>
      </c>
      <c r="E127">
        <v>0.12903225806451599</v>
      </c>
    </row>
    <row r="128" spans="1:5" x14ac:dyDescent="0.55000000000000004">
      <c r="A128" s="4" t="s">
        <v>3854</v>
      </c>
      <c r="B128" s="4" t="s">
        <v>1278</v>
      </c>
      <c r="C128" s="4" t="s">
        <v>1651</v>
      </c>
      <c r="D128" s="4" t="s">
        <v>3965</v>
      </c>
      <c r="E128">
        <v>0.52941176470588203</v>
      </c>
    </row>
    <row r="129" spans="1:5" x14ac:dyDescent="0.55000000000000004">
      <c r="A129" s="4" t="s">
        <v>3854</v>
      </c>
      <c r="B129" s="4" t="s">
        <v>3886</v>
      </c>
      <c r="C129" s="4" t="s">
        <v>1652</v>
      </c>
      <c r="D129" s="4" t="s">
        <v>3132</v>
      </c>
      <c r="E129">
        <v>0.15151515151515099</v>
      </c>
    </row>
    <row r="130" spans="1:5" x14ac:dyDescent="0.55000000000000004">
      <c r="A130" s="4" t="s">
        <v>3854</v>
      </c>
      <c r="B130" s="4" t="s">
        <v>3887</v>
      </c>
      <c r="C130" s="4" t="s">
        <v>1653</v>
      </c>
      <c r="D130" s="4" t="s">
        <v>3966</v>
      </c>
      <c r="E130">
        <v>9.0909090909090898E-2</v>
      </c>
    </row>
    <row r="131" spans="1:5" x14ac:dyDescent="0.55000000000000004">
      <c r="A131" s="4" t="s">
        <v>3854</v>
      </c>
      <c r="B131" s="4" t="s">
        <v>1280</v>
      </c>
      <c r="C131" s="4" t="s">
        <v>1654</v>
      </c>
      <c r="D131" s="4" t="s">
        <v>3379</v>
      </c>
      <c r="E131">
        <v>0.46428571428571402</v>
      </c>
    </row>
    <row r="132" spans="1:5" x14ac:dyDescent="0.55000000000000004">
      <c r="A132" s="4" t="s">
        <v>3854</v>
      </c>
      <c r="B132" s="4" t="s">
        <v>3888</v>
      </c>
      <c r="C132" s="4" t="s">
        <v>1615</v>
      </c>
      <c r="D132" s="4" t="s">
        <v>3190</v>
      </c>
      <c r="E132">
        <v>0.47058823529411697</v>
      </c>
    </row>
    <row r="133" spans="1:5" x14ac:dyDescent="0.55000000000000004">
      <c r="A133" s="4" t="s">
        <v>3854</v>
      </c>
      <c r="B133" s="4" t="s">
        <v>3889</v>
      </c>
      <c r="C133" s="4" t="s">
        <v>1655</v>
      </c>
      <c r="D133" s="4" t="s">
        <v>3216</v>
      </c>
      <c r="E133">
        <v>0.39130434782608697</v>
      </c>
    </row>
    <row r="134" spans="1:5" x14ac:dyDescent="0.55000000000000004">
      <c r="A134" s="4" t="s">
        <v>3854</v>
      </c>
      <c r="B134" s="4" t="s">
        <v>3890</v>
      </c>
      <c r="C134" s="4" t="s">
        <v>1656</v>
      </c>
      <c r="D134" s="4" t="s">
        <v>3967</v>
      </c>
      <c r="E134">
        <v>0.25</v>
      </c>
    </row>
    <row r="135" spans="1:5" x14ac:dyDescent="0.55000000000000004">
      <c r="A135" s="4" t="s">
        <v>3854</v>
      </c>
      <c r="B135" s="4" t="s">
        <v>3891</v>
      </c>
      <c r="C135" s="4" t="s">
        <v>1657</v>
      </c>
      <c r="D135" s="4" t="s">
        <v>3968</v>
      </c>
      <c r="E135">
        <v>0.31818181818181801</v>
      </c>
    </row>
    <row r="136" spans="1:5" x14ac:dyDescent="0.55000000000000004">
      <c r="A136" s="4" t="s">
        <v>3854</v>
      </c>
      <c r="B136" s="4" t="s">
        <v>3892</v>
      </c>
      <c r="C136" s="4" t="s">
        <v>1658</v>
      </c>
      <c r="D136" s="4" t="s">
        <v>3969</v>
      </c>
      <c r="E136">
        <v>0.266666666666666</v>
      </c>
    </row>
    <row r="137" spans="1:5" x14ac:dyDescent="0.55000000000000004">
      <c r="A137" s="4" t="s">
        <v>3854</v>
      </c>
      <c r="B137" s="4" t="s">
        <v>3893</v>
      </c>
      <c r="C137" s="4" t="s">
        <v>1659</v>
      </c>
      <c r="D137" s="4" t="s">
        <v>3970</v>
      </c>
      <c r="E137">
        <v>0.2</v>
      </c>
    </row>
    <row r="138" spans="1:5" x14ac:dyDescent="0.55000000000000004">
      <c r="A138" s="4" t="s">
        <v>3854</v>
      </c>
      <c r="B138" s="4" t="s">
        <v>3895</v>
      </c>
      <c r="C138" s="4" t="s">
        <v>1660</v>
      </c>
      <c r="D138" s="4" t="s">
        <v>3971</v>
      </c>
      <c r="E138">
        <v>0</v>
      </c>
    </row>
    <row r="139" spans="1:5" x14ac:dyDescent="0.55000000000000004">
      <c r="A139" s="4" t="s">
        <v>3855</v>
      </c>
      <c r="B139" s="4" t="s">
        <v>3856</v>
      </c>
      <c r="C139" s="4" t="s">
        <v>1818</v>
      </c>
      <c r="D139" s="4" t="s">
        <v>3972</v>
      </c>
      <c r="E139">
        <v>6.6666666666666596E-2</v>
      </c>
    </row>
    <row r="140" spans="1:5" x14ac:dyDescent="0.55000000000000004">
      <c r="A140" s="4" t="s">
        <v>3855</v>
      </c>
      <c r="B140" s="4" t="s">
        <v>3857</v>
      </c>
      <c r="C140" s="4" t="s">
        <v>1819</v>
      </c>
      <c r="D140" s="4" t="s">
        <v>3973</v>
      </c>
      <c r="E140">
        <v>6.4516129032257993E-2</v>
      </c>
    </row>
    <row r="141" spans="1:5" x14ac:dyDescent="0.55000000000000004">
      <c r="A141" s="4" t="s">
        <v>3855</v>
      </c>
      <c r="B141" s="4" t="s">
        <v>3858</v>
      </c>
      <c r="C141" s="4" t="s">
        <v>1820</v>
      </c>
      <c r="D141" s="4" t="s">
        <v>3974</v>
      </c>
      <c r="E141">
        <v>0</v>
      </c>
    </row>
    <row r="142" spans="1:5" x14ac:dyDescent="0.55000000000000004">
      <c r="A142" s="4" t="s">
        <v>3855</v>
      </c>
      <c r="B142" s="4" t="s">
        <v>3859</v>
      </c>
      <c r="C142" s="4" t="s">
        <v>1821</v>
      </c>
      <c r="D142" s="4" t="s">
        <v>3975</v>
      </c>
      <c r="E142">
        <v>4.54545454545454E-2</v>
      </c>
    </row>
    <row r="143" spans="1:5" x14ac:dyDescent="0.55000000000000004">
      <c r="A143" s="4" t="s">
        <v>3855</v>
      </c>
      <c r="B143" s="4" t="s">
        <v>3860</v>
      </c>
      <c r="C143" s="4" t="s">
        <v>1823</v>
      </c>
      <c r="D143" s="4" t="s">
        <v>3976</v>
      </c>
      <c r="E143">
        <v>0.05</v>
      </c>
    </row>
    <row r="144" spans="1:5" x14ac:dyDescent="0.55000000000000004">
      <c r="A144" s="4" t="s">
        <v>3855</v>
      </c>
      <c r="B144" s="4" t="s">
        <v>3861</v>
      </c>
      <c r="C144" s="4" t="s">
        <v>1822</v>
      </c>
      <c r="D144" s="4" t="s">
        <v>3977</v>
      </c>
      <c r="E144">
        <v>0</v>
      </c>
    </row>
    <row r="145" spans="1:5" x14ac:dyDescent="0.55000000000000004">
      <c r="A145" s="4" t="s">
        <v>3855</v>
      </c>
      <c r="B145" s="4" t="s">
        <v>3862</v>
      </c>
      <c r="C145" s="4" t="s">
        <v>1824</v>
      </c>
      <c r="D145" s="4" t="s">
        <v>3380</v>
      </c>
      <c r="E145">
        <v>0.11764705882352899</v>
      </c>
    </row>
    <row r="146" spans="1:5" x14ac:dyDescent="0.55000000000000004">
      <c r="A146" s="4" t="s">
        <v>3855</v>
      </c>
      <c r="B146" s="4" t="s">
        <v>3863</v>
      </c>
      <c r="C146" s="4" t="s">
        <v>1825</v>
      </c>
      <c r="D146" s="4" t="s">
        <v>3978</v>
      </c>
      <c r="E146">
        <v>0.125</v>
      </c>
    </row>
    <row r="147" spans="1:5" x14ac:dyDescent="0.55000000000000004">
      <c r="A147" s="4" t="s">
        <v>3855</v>
      </c>
      <c r="B147" s="4" t="s">
        <v>3864</v>
      </c>
      <c r="C147" s="4" t="s">
        <v>3979</v>
      </c>
      <c r="D147" s="4" t="s">
        <v>1664</v>
      </c>
      <c r="E147">
        <v>0.18181818181818099</v>
      </c>
    </row>
    <row r="148" spans="1:5" x14ac:dyDescent="0.55000000000000004">
      <c r="A148" s="4" t="s">
        <v>3855</v>
      </c>
      <c r="B148" s="4" t="s">
        <v>3865</v>
      </c>
      <c r="C148" s="4" t="s">
        <v>1826</v>
      </c>
      <c r="D148" s="4" t="s">
        <v>3980</v>
      </c>
      <c r="E148">
        <v>5.8823529411764698E-2</v>
      </c>
    </row>
    <row r="149" spans="1:5" x14ac:dyDescent="0.55000000000000004">
      <c r="A149" s="4" t="s">
        <v>3855</v>
      </c>
      <c r="B149" s="4" t="s">
        <v>3866</v>
      </c>
      <c r="C149" s="4" t="s">
        <v>1827</v>
      </c>
      <c r="D149" s="4" t="s">
        <v>2643</v>
      </c>
      <c r="E149">
        <v>0.18181818181818099</v>
      </c>
    </row>
    <row r="150" spans="1:5" x14ac:dyDescent="0.55000000000000004">
      <c r="A150" s="4" t="s">
        <v>3855</v>
      </c>
      <c r="B150" s="4" t="s">
        <v>3867</v>
      </c>
      <c r="C150" s="4" t="s">
        <v>1828</v>
      </c>
      <c r="D150" s="4" t="s">
        <v>3981</v>
      </c>
      <c r="E150">
        <v>0.25</v>
      </c>
    </row>
    <row r="151" spans="1:5" x14ac:dyDescent="0.55000000000000004">
      <c r="A151" s="4" t="s">
        <v>3855</v>
      </c>
      <c r="B151" s="4" t="s">
        <v>3868</v>
      </c>
      <c r="C151" s="4" t="s">
        <v>1829</v>
      </c>
      <c r="D151" s="4" t="s">
        <v>3982</v>
      </c>
      <c r="E151">
        <v>0.105263157894736</v>
      </c>
    </row>
    <row r="152" spans="1:5" x14ac:dyDescent="0.55000000000000004">
      <c r="A152" s="4" t="s">
        <v>3855</v>
      </c>
      <c r="B152" s="4" t="s">
        <v>1277</v>
      </c>
      <c r="C152" s="4" t="s">
        <v>1830</v>
      </c>
      <c r="D152" s="4" t="s">
        <v>3983</v>
      </c>
      <c r="E152">
        <v>4.1666666666666602E-2</v>
      </c>
    </row>
    <row r="153" spans="1:5" x14ac:dyDescent="0.55000000000000004">
      <c r="A153" s="4" t="s">
        <v>3855</v>
      </c>
      <c r="B153" s="4" t="s">
        <v>3869</v>
      </c>
      <c r="C153" s="4" t="s">
        <v>1831</v>
      </c>
      <c r="D153" s="4" t="s">
        <v>3984</v>
      </c>
      <c r="E153">
        <v>0.22222222222222199</v>
      </c>
    </row>
    <row r="154" spans="1:5" x14ac:dyDescent="0.55000000000000004">
      <c r="A154" s="4" t="s">
        <v>3855</v>
      </c>
      <c r="B154" s="4" t="s">
        <v>3870</v>
      </c>
      <c r="C154" s="4" t="s">
        <v>1832</v>
      </c>
      <c r="D154" s="4" t="s">
        <v>3985</v>
      </c>
      <c r="E154">
        <v>0.2</v>
      </c>
    </row>
    <row r="155" spans="1:5" x14ac:dyDescent="0.55000000000000004">
      <c r="A155" s="4" t="s">
        <v>3855</v>
      </c>
      <c r="B155" s="4" t="s">
        <v>3894</v>
      </c>
      <c r="C155" s="4" t="s">
        <v>1833</v>
      </c>
      <c r="D155" s="4" t="s">
        <v>3986</v>
      </c>
      <c r="E155">
        <v>0.14285714285714199</v>
      </c>
    </row>
    <row r="156" spans="1:5" x14ac:dyDescent="0.55000000000000004">
      <c r="A156" s="4" t="s">
        <v>3855</v>
      </c>
      <c r="B156" s="4" t="s">
        <v>3871</v>
      </c>
      <c r="C156" s="4" t="s">
        <v>1834</v>
      </c>
      <c r="D156" s="4" t="s">
        <v>3987</v>
      </c>
      <c r="E156">
        <v>3.2258064516128997E-2</v>
      </c>
    </row>
    <row r="157" spans="1:5" x14ac:dyDescent="0.55000000000000004">
      <c r="A157" s="4" t="s">
        <v>3855</v>
      </c>
      <c r="B157" s="4" t="s">
        <v>3872</v>
      </c>
      <c r="C157" s="4" t="s">
        <v>1835</v>
      </c>
      <c r="D157" s="4" t="s">
        <v>3988</v>
      </c>
      <c r="E157">
        <v>0.11111111111111099</v>
      </c>
    </row>
    <row r="158" spans="1:5" x14ac:dyDescent="0.55000000000000004">
      <c r="A158" s="4" t="s">
        <v>3855</v>
      </c>
      <c r="B158" s="4" t="s">
        <v>3873</v>
      </c>
      <c r="C158" s="4" t="s">
        <v>1836</v>
      </c>
      <c r="D158" s="4" t="s">
        <v>3989</v>
      </c>
      <c r="E158">
        <v>9.0909090909090898E-2</v>
      </c>
    </row>
    <row r="159" spans="1:5" x14ac:dyDescent="0.55000000000000004">
      <c r="A159" s="4" t="s">
        <v>3855</v>
      </c>
      <c r="B159" s="4" t="s">
        <v>3874</v>
      </c>
      <c r="C159" s="4" t="s">
        <v>1837</v>
      </c>
      <c r="D159" s="4" t="s">
        <v>3990</v>
      </c>
      <c r="E159">
        <v>0.105263157894736</v>
      </c>
    </row>
    <row r="160" spans="1:5" x14ac:dyDescent="0.55000000000000004">
      <c r="A160" s="4" t="s">
        <v>3855</v>
      </c>
      <c r="B160" s="4" t="s">
        <v>3875</v>
      </c>
      <c r="C160" s="4" t="s">
        <v>1838</v>
      </c>
      <c r="D160" s="4" t="s">
        <v>3991</v>
      </c>
      <c r="E160">
        <v>0.18181818181818099</v>
      </c>
    </row>
    <row r="161" spans="1:5" x14ac:dyDescent="0.55000000000000004">
      <c r="A161" s="4" t="s">
        <v>3855</v>
      </c>
      <c r="B161" s="4" t="s">
        <v>3876</v>
      </c>
      <c r="C161" s="4" t="s">
        <v>1839</v>
      </c>
      <c r="D161" s="4" t="s">
        <v>3992</v>
      </c>
      <c r="E161">
        <v>7.69230769230769E-2</v>
      </c>
    </row>
    <row r="162" spans="1:5" x14ac:dyDescent="0.55000000000000004">
      <c r="A162" s="4" t="s">
        <v>3855</v>
      </c>
      <c r="B162" s="4" t="s">
        <v>3877</v>
      </c>
      <c r="C162" s="4" t="s">
        <v>1840</v>
      </c>
      <c r="D162" s="4" t="s">
        <v>2850</v>
      </c>
      <c r="E162">
        <v>3.2258064516128997E-2</v>
      </c>
    </row>
    <row r="163" spans="1:5" x14ac:dyDescent="0.55000000000000004">
      <c r="A163" s="4" t="s">
        <v>3855</v>
      </c>
      <c r="B163" s="4" t="s">
        <v>3878</v>
      </c>
      <c r="C163" s="4" t="s">
        <v>1841</v>
      </c>
      <c r="D163" s="4" t="s">
        <v>3993</v>
      </c>
      <c r="E163">
        <v>4.3478260869565202E-2</v>
      </c>
    </row>
    <row r="164" spans="1:5" x14ac:dyDescent="0.55000000000000004">
      <c r="A164" s="4" t="s">
        <v>3855</v>
      </c>
      <c r="B164" s="4" t="s">
        <v>3879</v>
      </c>
      <c r="C164" s="4" t="s">
        <v>1842</v>
      </c>
      <c r="D164" s="4" t="s">
        <v>3994</v>
      </c>
      <c r="E164">
        <v>4.1666666666666602E-2</v>
      </c>
    </row>
    <row r="165" spans="1:5" x14ac:dyDescent="0.55000000000000004">
      <c r="A165" s="4" t="s">
        <v>3855</v>
      </c>
      <c r="B165" s="4" t="s">
        <v>3880</v>
      </c>
      <c r="C165" s="4" t="s">
        <v>1843</v>
      </c>
      <c r="D165" s="4" t="s">
        <v>3995</v>
      </c>
      <c r="E165">
        <v>0.11111111111111099</v>
      </c>
    </row>
    <row r="166" spans="1:5" x14ac:dyDescent="0.55000000000000004">
      <c r="A166" s="4" t="s">
        <v>3855</v>
      </c>
      <c r="B166" s="4" t="s">
        <v>3881</v>
      </c>
      <c r="C166" s="4" t="s">
        <v>1844</v>
      </c>
      <c r="D166" s="4" t="s">
        <v>3996</v>
      </c>
      <c r="E166">
        <v>0.115384615384615</v>
      </c>
    </row>
    <row r="167" spans="1:5" x14ac:dyDescent="0.55000000000000004">
      <c r="A167" s="4" t="s">
        <v>3855</v>
      </c>
      <c r="B167" s="4" t="s">
        <v>3882</v>
      </c>
      <c r="C167" s="4" t="s">
        <v>1845</v>
      </c>
      <c r="D167" s="4" t="s">
        <v>3997</v>
      </c>
      <c r="E167">
        <v>9.6774193548387094E-2</v>
      </c>
    </row>
    <row r="168" spans="1:5" x14ac:dyDescent="0.55000000000000004">
      <c r="A168" s="4" t="s">
        <v>3855</v>
      </c>
      <c r="B168" s="4" t="s">
        <v>3883</v>
      </c>
      <c r="C168" s="4" t="s">
        <v>1846</v>
      </c>
      <c r="D168" s="4" t="s">
        <v>3998</v>
      </c>
      <c r="E168">
        <v>0</v>
      </c>
    </row>
    <row r="169" spans="1:5" x14ac:dyDescent="0.55000000000000004">
      <c r="A169" s="4" t="s">
        <v>3855</v>
      </c>
      <c r="B169" s="4" t="s">
        <v>1279</v>
      </c>
      <c r="C169" s="4" t="s">
        <v>1847</v>
      </c>
      <c r="D169" s="4" t="s">
        <v>3999</v>
      </c>
      <c r="E169">
        <v>7.69230769230769E-2</v>
      </c>
    </row>
    <row r="170" spans="1:5" x14ac:dyDescent="0.55000000000000004">
      <c r="A170" s="4" t="s">
        <v>3855</v>
      </c>
      <c r="B170" s="4" t="s">
        <v>3884</v>
      </c>
      <c r="C170" s="4" t="s">
        <v>1848</v>
      </c>
      <c r="D170" s="4" t="s">
        <v>4000</v>
      </c>
      <c r="E170">
        <v>6.6666666666666596E-2</v>
      </c>
    </row>
    <row r="171" spans="1:5" x14ac:dyDescent="0.55000000000000004">
      <c r="A171" s="4" t="s">
        <v>3855</v>
      </c>
      <c r="B171" s="4" t="s">
        <v>3885</v>
      </c>
      <c r="C171" s="4" t="s">
        <v>1849</v>
      </c>
      <c r="D171" s="4" t="s">
        <v>3060</v>
      </c>
      <c r="E171">
        <v>5.5555555555555497E-2</v>
      </c>
    </row>
    <row r="172" spans="1:5" x14ac:dyDescent="0.55000000000000004">
      <c r="A172" s="4" t="s">
        <v>3855</v>
      </c>
      <c r="B172" s="4" t="s">
        <v>1278</v>
      </c>
      <c r="C172" s="4" t="s">
        <v>1850</v>
      </c>
      <c r="D172" s="4" t="s">
        <v>3381</v>
      </c>
      <c r="E172">
        <v>9.0909090909090898E-2</v>
      </c>
    </row>
    <row r="173" spans="1:5" x14ac:dyDescent="0.55000000000000004">
      <c r="A173" s="4" t="s">
        <v>3855</v>
      </c>
      <c r="B173" s="4" t="s">
        <v>3886</v>
      </c>
      <c r="C173" s="4" t="s">
        <v>1851</v>
      </c>
      <c r="D173" s="4" t="s">
        <v>3382</v>
      </c>
      <c r="E173">
        <v>0.157894736842105</v>
      </c>
    </row>
    <row r="174" spans="1:5" x14ac:dyDescent="0.55000000000000004">
      <c r="A174" s="4" t="s">
        <v>3855</v>
      </c>
      <c r="B174" s="4" t="s">
        <v>3887</v>
      </c>
      <c r="C174" s="4" t="s">
        <v>1852</v>
      </c>
      <c r="D174" s="4" t="s">
        <v>4001</v>
      </c>
      <c r="E174">
        <v>0.14285714285714199</v>
      </c>
    </row>
    <row r="175" spans="1:5" x14ac:dyDescent="0.55000000000000004">
      <c r="A175" s="4" t="s">
        <v>3855</v>
      </c>
      <c r="B175" s="4" t="s">
        <v>1280</v>
      </c>
      <c r="C175" s="4" t="s">
        <v>1853</v>
      </c>
      <c r="D175" s="4" t="s">
        <v>4002</v>
      </c>
      <c r="E175">
        <v>4.1666666666666602E-2</v>
      </c>
    </row>
    <row r="176" spans="1:5" x14ac:dyDescent="0.55000000000000004">
      <c r="A176" s="4" t="s">
        <v>3855</v>
      </c>
      <c r="B176" s="4" t="s">
        <v>3888</v>
      </c>
      <c r="C176" s="4" t="s">
        <v>3743</v>
      </c>
      <c r="D176" s="4" t="s">
        <v>1709</v>
      </c>
      <c r="E176">
        <v>0</v>
      </c>
    </row>
    <row r="177" spans="1:5" x14ac:dyDescent="0.55000000000000004">
      <c r="A177" s="4" t="s">
        <v>3855</v>
      </c>
      <c r="B177" s="4" t="s">
        <v>3889</v>
      </c>
      <c r="C177" s="4" t="s">
        <v>1854</v>
      </c>
      <c r="D177" s="4" t="s">
        <v>3383</v>
      </c>
      <c r="E177">
        <v>9.0909090909090898E-2</v>
      </c>
    </row>
    <row r="178" spans="1:5" x14ac:dyDescent="0.55000000000000004">
      <c r="A178" s="4" t="s">
        <v>3855</v>
      </c>
      <c r="B178" s="4" t="s">
        <v>3890</v>
      </c>
      <c r="C178" s="4" t="s">
        <v>1855</v>
      </c>
      <c r="D178" s="4" t="s">
        <v>4003</v>
      </c>
      <c r="E178">
        <v>7.69230769230769E-2</v>
      </c>
    </row>
    <row r="179" spans="1:5" x14ac:dyDescent="0.55000000000000004">
      <c r="A179" s="4" t="s">
        <v>3855</v>
      </c>
      <c r="B179" s="4" t="s">
        <v>3891</v>
      </c>
      <c r="C179" s="4" t="s">
        <v>1856</v>
      </c>
      <c r="D179" s="4" t="s">
        <v>4004</v>
      </c>
      <c r="E179">
        <v>8.3333333333333301E-2</v>
      </c>
    </row>
    <row r="180" spans="1:5" x14ac:dyDescent="0.55000000000000004">
      <c r="A180" s="4" t="s">
        <v>3855</v>
      </c>
      <c r="B180" s="4" t="s">
        <v>3892</v>
      </c>
      <c r="C180" s="4" t="s">
        <v>1857</v>
      </c>
      <c r="D180" s="4" t="s">
        <v>4005</v>
      </c>
      <c r="E180">
        <v>0.1</v>
      </c>
    </row>
    <row r="181" spans="1:5" x14ac:dyDescent="0.55000000000000004">
      <c r="A181" s="4" t="s">
        <v>3855</v>
      </c>
      <c r="B181" s="4" t="s">
        <v>3893</v>
      </c>
      <c r="C181" s="4" t="s">
        <v>1858</v>
      </c>
      <c r="D181" s="4" t="s">
        <v>4006</v>
      </c>
      <c r="E181">
        <v>0.14285714285714199</v>
      </c>
    </row>
    <row r="182" spans="1:5" x14ac:dyDescent="0.55000000000000004">
      <c r="A182" s="4" t="s">
        <v>3855</v>
      </c>
      <c r="B182" s="4" t="s">
        <v>3895</v>
      </c>
      <c r="C182" s="4" t="s">
        <v>1859</v>
      </c>
      <c r="D182" s="4" t="s">
        <v>4007</v>
      </c>
      <c r="E182">
        <v>0.2</v>
      </c>
    </row>
    <row r="183" spans="1:5" x14ac:dyDescent="0.55000000000000004">
      <c r="A183" s="4" t="s">
        <v>3856</v>
      </c>
      <c r="B183" s="4" t="s">
        <v>3857</v>
      </c>
      <c r="C183" s="4" t="s">
        <v>1860</v>
      </c>
      <c r="D183" s="4" t="s">
        <v>4008</v>
      </c>
      <c r="E183">
        <v>0.24242424242424199</v>
      </c>
    </row>
    <row r="184" spans="1:5" x14ac:dyDescent="0.55000000000000004">
      <c r="A184" s="4" t="s">
        <v>3856</v>
      </c>
      <c r="B184" s="4" t="s">
        <v>3858</v>
      </c>
      <c r="C184" s="4" t="s">
        <v>1861</v>
      </c>
      <c r="D184" s="4" t="s">
        <v>4009</v>
      </c>
      <c r="E184">
        <v>0.28000000000000003</v>
      </c>
    </row>
    <row r="185" spans="1:5" x14ac:dyDescent="0.55000000000000004">
      <c r="A185" s="4" t="s">
        <v>3856</v>
      </c>
      <c r="B185" s="4" t="s">
        <v>3859</v>
      </c>
      <c r="C185" s="4" t="s">
        <v>1862</v>
      </c>
      <c r="D185" s="4" t="s">
        <v>4010</v>
      </c>
      <c r="E185">
        <v>0.19230769230769201</v>
      </c>
    </row>
    <row r="186" spans="1:5" x14ac:dyDescent="0.55000000000000004">
      <c r="A186" s="4" t="s">
        <v>3856</v>
      </c>
      <c r="B186" s="4" t="s">
        <v>3860</v>
      </c>
      <c r="C186" s="4" t="s">
        <v>1864</v>
      </c>
      <c r="D186" s="4" t="s">
        <v>2581</v>
      </c>
      <c r="E186">
        <v>0.20833333333333301</v>
      </c>
    </row>
    <row r="187" spans="1:5" x14ac:dyDescent="0.55000000000000004">
      <c r="A187" s="4" t="s">
        <v>3856</v>
      </c>
      <c r="B187" s="4" t="s">
        <v>3861</v>
      </c>
      <c r="C187" s="4" t="s">
        <v>1863</v>
      </c>
      <c r="D187" s="4" t="s">
        <v>4011</v>
      </c>
      <c r="E187">
        <v>0.21052631578947301</v>
      </c>
    </row>
    <row r="188" spans="1:5" x14ac:dyDescent="0.55000000000000004">
      <c r="A188" s="4" t="s">
        <v>3856</v>
      </c>
      <c r="B188" s="4" t="s">
        <v>3862</v>
      </c>
      <c r="C188" s="4" t="s">
        <v>1865</v>
      </c>
      <c r="D188" s="4" t="s">
        <v>4012</v>
      </c>
      <c r="E188">
        <v>3.8461538461538401E-2</v>
      </c>
    </row>
    <row r="189" spans="1:5" x14ac:dyDescent="0.55000000000000004">
      <c r="A189" s="4" t="s">
        <v>3856</v>
      </c>
      <c r="B189" s="4" t="s">
        <v>3863</v>
      </c>
      <c r="C189" s="4" t="s">
        <v>1866</v>
      </c>
      <c r="D189" s="4" t="s">
        <v>4013</v>
      </c>
      <c r="E189">
        <v>0.36842105263157798</v>
      </c>
    </row>
    <row r="190" spans="1:5" x14ac:dyDescent="0.55000000000000004">
      <c r="A190" s="4" t="s">
        <v>3856</v>
      </c>
      <c r="B190" s="4" t="s">
        <v>3864</v>
      </c>
      <c r="C190" s="4" t="s">
        <v>3460</v>
      </c>
      <c r="D190" s="4" t="s">
        <v>1665</v>
      </c>
      <c r="E190">
        <v>0.23529411764705799</v>
      </c>
    </row>
    <row r="191" spans="1:5" x14ac:dyDescent="0.55000000000000004">
      <c r="A191" s="4" t="s">
        <v>3856</v>
      </c>
      <c r="B191" s="4" t="s">
        <v>3865</v>
      </c>
      <c r="C191" s="4" t="s">
        <v>1867</v>
      </c>
      <c r="D191" s="4" t="s">
        <v>3385</v>
      </c>
      <c r="E191">
        <v>0.3</v>
      </c>
    </row>
    <row r="192" spans="1:5" x14ac:dyDescent="0.55000000000000004">
      <c r="A192" s="4" t="s">
        <v>3856</v>
      </c>
      <c r="B192" s="4" t="s">
        <v>3866</v>
      </c>
      <c r="C192" s="4" t="s">
        <v>1868</v>
      </c>
      <c r="D192" s="4" t="s">
        <v>3386</v>
      </c>
      <c r="E192">
        <v>0.05</v>
      </c>
    </row>
    <row r="193" spans="1:5" x14ac:dyDescent="0.55000000000000004">
      <c r="A193" s="4" t="s">
        <v>3856</v>
      </c>
      <c r="B193" s="4" t="s">
        <v>3867</v>
      </c>
      <c r="C193" s="4" t="s">
        <v>1869</v>
      </c>
      <c r="D193" s="4" t="s">
        <v>4014</v>
      </c>
      <c r="E193">
        <v>0.27272727272727199</v>
      </c>
    </row>
    <row r="194" spans="1:5" x14ac:dyDescent="0.55000000000000004">
      <c r="A194" s="4" t="s">
        <v>3856</v>
      </c>
      <c r="B194" s="4" t="s">
        <v>3868</v>
      </c>
      <c r="C194" s="4" t="s">
        <v>1870</v>
      </c>
      <c r="D194" s="4" t="s">
        <v>4015</v>
      </c>
      <c r="E194">
        <v>0.38095238095237999</v>
      </c>
    </row>
    <row r="195" spans="1:5" x14ac:dyDescent="0.55000000000000004">
      <c r="A195" s="4" t="s">
        <v>3856</v>
      </c>
      <c r="B195" s="4" t="s">
        <v>1277</v>
      </c>
      <c r="C195" s="4" t="s">
        <v>1871</v>
      </c>
      <c r="D195" s="4" t="s">
        <v>4016</v>
      </c>
      <c r="E195">
        <v>0.269230769230769</v>
      </c>
    </row>
    <row r="196" spans="1:5" x14ac:dyDescent="0.55000000000000004">
      <c r="A196" s="4" t="s">
        <v>3856</v>
      </c>
      <c r="B196" s="4" t="s">
        <v>3869</v>
      </c>
      <c r="C196" s="4" t="s">
        <v>1872</v>
      </c>
      <c r="D196" s="4" t="s">
        <v>3387</v>
      </c>
      <c r="E196">
        <v>5.5555555555555497E-2</v>
      </c>
    </row>
    <row r="197" spans="1:5" x14ac:dyDescent="0.55000000000000004">
      <c r="A197" s="4" t="s">
        <v>3856</v>
      </c>
      <c r="B197" s="4" t="s">
        <v>3870</v>
      </c>
      <c r="C197" s="4" t="s">
        <v>1873</v>
      </c>
      <c r="D197" s="4" t="s">
        <v>4017</v>
      </c>
      <c r="E197">
        <v>0.23076923076923</v>
      </c>
    </row>
    <row r="198" spans="1:5" x14ac:dyDescent="0.55000000000000004">
      <c r="A198" s="4" t="s">
        <v>3856</v>
      </c>
      <c r="B198" s="4" t="s">
        <v>3894</v>
      </c>
      <c r="C198" s="4" t="s">
        <v>1874</v>
      </c>
      <c r="D198" s="4" t="s">
        <v>4018</v>
      </c>
      <c r="E198">
        <v>0</v>
      </c>
    </row>
    <row r="199" spans="1:5" x14ac:dyDescent="0.55000000000000004">
      <c r="A199" s="4" t="s">
        <v>3856</v>
      </c>
      <c r="B199" s="4" t="s">
        <v>3871</v>
      </c>
      <c r="C199" s="4" t="s">
        <v>1875</v>
      </c>
      <c r="D199" s="4" t="s">
        <v>2731</v>
      </c>
      <c r="E199">
        <v>0.25</v>
      </c>
    </row>
    <row r="200" spans="1:5" x14ac:dyDescent="0.55000000000000004">
      <c r="A200" s="4" t="s">
        <v>3856</v>
      </c>
      <c r="B200" s="4" t="s">
        <v>3872</v>
      </c>
      <c r="C200" s="4" t="s">
        <v>1876</v>
      </c>
      <c r="D200" s="4" t="s">
        <v>2753</v>
      </c>
      <c r="E200">
        <v>0.27272727272727199</v>
      </c>
    </row>
    <row r="201" spans="1:5" x14ac:dyDescent="0.55000000000000004">
      <c r="A201" s="4" t="s">
        <v>3856</v>
      </c>
      <c r="B201" s="4" t="s">
        <v>3873</v>
      </c>
      <c r="C201" s="4" t="s">
        <v>1877</v>
      </c>
      <c r="D201" s="4" t="s">
        <v>2786</v>
      </c>
      <c r="E201">
        <v>0.25714285714285701</v>
      </c>
    </row>
    <row r="202" spans="1:5" x14ac:dyDescent="0.55000000000000004">
      <c r="A202" s="4" t="s">
        <v>3856</v>
      </c>
      <c r="B202" s="4" t="s">
        <v>3874</v>
      </c>
      <c r="C202" s="4" t="s">
        <v>1878</v>
      </c>
      <c r="D202" s="4" t="s">
        <v>4019</v>
      </c>
      <c r="E202">
        <v>0.115384615384615</v>
      </c>
    </row>
    <row r="203" spans="1:5" x14ac:dyDescent="0.55000000000000004">
      <c r="A203" s="4" t="s">
        <v>3856</v>
      </c>
      <c r="B203" s="4" t="s">
        <v>3875</v>
      </c>
      <c r="C203" s="4" t="s">
        <v>1879</v>
      </c>
      <c r="D203" s="4" t="s">
        <v>4020</v>
      </c>
      <c r="E203">
        <v>0</v>
      </c>
    </row>
    <row r="204" spans="1:5" x14ac:dyDescent="0.55000000000000004">
      <c r="A204" s="4" t="s">
        <v>3856</v>
      </c>
      <c r="B204" s="4" t="s">
        <v>3876</v>
      </c>
      <c r="C204" s="4" t="s">
        <v>1880</v>
      </c>
      <c r="D204" s="4" t="s">
        <v>2826</v>
      </c>
      <c r="E204">
        <v>0.28205128205128199</v>
      </c>
    </row>
    <row r="205" spans="1:5" x14ac:dyDescent="0.55000000000000004">
      <c r="A205" s="4" t="s">
        <v>3856</v>
      </c>
      <c r="B205" s="4" t="s">
        <v>3877</v>
      </c>
      <c r="C205" s="4" t="s">
        <v>1881</v>
      </c>
      <c r="D205" s="4" t="s">
        <v>4021</v>
      </c>
      <c r="E205">
        <v>0.17647058823529399</v>
      </c>
    </row>
    <row r="206" spans="1:5" x14ac:dyDescent="0.55000000000000004">
      <c r="A206" s="4" t="s">
        <v>3856</v>
      </c>
      <c r="B206" s="4" t="s">
        <v>3878</v>
      </c>
      <c r="C206" s="4" t="s">
        <v>1882</v>
      </c>
      <c r="D206" s="4" t="s">
        <v>4022</v>
      </c>
      <c r="E206">
        <v>0.14285714285714199</v>
      </c>
    </row>
    <row r="207" spans="1:5" x14ac:dyDescent="0.55000000000000004">
      <c r="A207" s="4" t="s">
        <v>3856</v>
      </c>
      <c r="B207" s="4" t="s">
        <v>3879</v>
      </c>
      <c r="C207" s="4" t="s">
        <v>1883</v>
      </c>
      <c r="D207" s="4" t="s">
        <v>2896</v>
      </c>
      <c r="E207">
        <v>0.22222222222222199</v>
      </c>
    </row>
    <row r="208" spans="1:5" x14ac:dyDescent="0.55000000000000004">
      <c r="A208" s="4" t="s">
        <v>3856</v>
      </c>
      <c r="B208" s="4" t="s">
        <v>3880</v>
      </c>
      <c r="C208" s="4" t="s">
        <v>1884</v>
      </c>
      <c r="D208" s="4" t="s">
        <v>4023</v>
      </c>
      <c r="E208">
        <v>0.266666666666666</v>
      </c>
    </row>
    <row r="209" spans="1:5" x14ac:dyDescent="0.55000000000000004">
      <c r="A209" s="4" t="s">
        <v>3856</v>
      </c>
      <c r="B209" s="4" t="s">
        <v>3881</v>
      </c>
      <c r="C209" s="4" t="s">
        <v>1885</v>
      </c>
      <c r="D209" s="4" t="s">
        <v>4024</v>
      </c>
      <c r="E209">
        <v>0.27586206896551702</v>
      </c>
    </row>
    <row r="210" spans="1:5" x14ac:dyDescent="0.55000000000000004">
      <c r="A210" s="4" t="s">
        <v>3856</v>
      </c>
      <c r="B210" s="4" t="s">
        <v>3882</v>
      </c>
      <c r="C210" s="4" t="s">
        <v>1886</v>
      </c>
      <c r="D210" s="4" t="s">
        <v>4025</v>
      </c>
      <c r="E210">
        <v>0.3125</v>
      </c>
    </row>
    <row r="211" spans="1:5" x14ac:dyDescent="0.55000000000000004">
      <c r="A211" s="4" t="s">
        <v>3856</v>
      </c>
      <c r="B211" s="4" t="s">
        <v>3883</v>
      </c>
      <c r="C211" s="4" t="s">
        <v>1887</v>
      </c>
      <c r="D211" s="4" t="s">
        <v>4026</v>
      </c>
      <c r="E211">
        <v>0.25</v>
      </c>
    </row>
    <row r="212" spans="1:5" x14ac:dyDescent="0.55000000000000004">
      <c r="A212" s="4" t="s">
        <v>3856</v>
      </c>
      <c r="B212" s="4" t="s">
        <v>1279</v>
      </c>
      <c r="C212" s="4" t="s">
        <v>1888</v>
      </c>
      <c r="D212" s="4" t="s">
        <v>4027</v>
      </c>
      <c r="E212">
        <v>0.28571428571428498</v>
      </c>
    </row>
    <row r="213" spans="1:5" x14ac:dyDescent="0.55000000000000004">
      <c r="A213" s="4" t="s">
        <v>3856</v>
      </c>
      <c r="B213" s="4" t="s">
        <v>3884</v>
      </c>
      <c r="C213" s="4" t="s">
        <v>1889</v>
      </c>
      <c r="D213" s="4" t="s">
        <v>4028</v>
      </c>
      <c r="E213">
        <v>0.29032258064516098</v>
      </c>
    </row>
    <row r="214" spans="1:5" x14ac:dyDescent="0.55000000000000004">
      <c r="A214" s="4" t="s">
        <v>3856</v>
      </c>
      <c r="B214" s="4" t="s">
        <v>3885</v>
      </c>
      <c r="C214" s="4" t="s">
        <v>1890</v>
      </c>
      <c r="D214" s="4" t="s">
        <v>4029</v>
      </c>
      <c r="E214">
        <v>0.125</v>
      </c>
    </row>
    <row r="215" spans="1:5" x14ac:dyDescent="0.55000000000000004">
      <c r="A215" s="4" t="s">
        <v>3856</v>
      </c>
      <c r="B215" s="4" t="s">
        <v>1278</v>
      </c>
      <c r="C215" s="4" t="s">
        <v>1891</v>
      </c>
      <c r="D215" s="4" t="s">
        <v>4030</v>
      </c>
      <c r="E215">
        <v>0.25714285714285701</v>
      </c>
    </row>
    <row r="216" spans="1:5" x14ac:dyDescent="0.55000000000000004">
      <c r="A216" s="4" t="s">
        <v>3856</v>
      </c>
      <c r="B216" s="4" t="s">
        <v>3886</v>
      </c>
      <c r="C216" s="4" t="s">
        <v>1892</v>
      </c>
      <c r="D216" s="4" t="s">
        <v>4031</v>
      </c>
      <c r="E216">
        <v>0.2</v>
      </c>
    </row>
    <row r="217" spans="1:5" x14ac:dyDescent="0.55000000000000004">
      <c r="A217" s="4" t="s">
        <v>3856</v>
      </c>
      <c r="B217" s="4" t="s">
        <v>3887</v>
      </c>
      <c r="C217" s="4" t="s">
        <v>1893</v>
      </c>
      <c r="D217" s="4" t="s">
        <v>4032</v>
      </c>
      <c r="E217">
        <v>0.23076923076923</v>
      </c>
    </row>
    <row r="218" spans="1:5" x14ac:dyDescent="0.55000000000000004">
      <c r="A218" s="4" t="s">
        <v>3856</v>
      </c>
      <c r="B218" s="4" t="s">
        <v>1280</v>
      </c>
      <c r="C218" s="4" t="s">
        <v>1894</v>
      </c>
      <c r="D218" s="4" t="s">
        <v>4033</v>
      </c>
      <c r="E218">
        <v>0.434782608695652</v>
      </c>
    </row>
    <row r="219" spans="1:5" x14ac:dyDescent="0.55000000000000004">
      <c r="A219" s="4" t="s">
        <v>3856</v>
      </c>
      <c r="B219" s="4" t="s">
        <v>3888</v>
      </c>
      <c r="C219" s="4" t="s">
        <v>2556</v>
      </c>
      <c r="D219" s="4" t="s">
        <v>1710</v>
      </c>
      <c r="E219">
        <v>0.27272727272727199</v>
      </c>
    </row>
    <row r="220" spans="1:5" x14ac:dyDescent="0.55000000000000004">
      <c r="A220" s="4" t="s">
        <v>3856</v>
      </c>
      <c r="B220" s="4" t="s">
        <v>3889</v>
      </c>
      <c r="C220" s="4" t="s">
        <v>1895</v>
      </c>
      <c r="D220" s="4" t="s">
        <v>3217</v>
      </c>
      <c r="E220">
        <v>0.24444444444444399</v>
      </c>
    </row>
    <row r="221" spans="1:5" x14ac:dyDescent="0.55000000000000004">
      <c r="A221" s="4" t="s">
        <v>3856</v>
      </c>
      <c r="B221" s="4" t="s">
        <v>3890</v>
      </c>
      <c r="C221" s="4" t="s">
        <v>1896</v>
      </c>
      <c r="D221" s="4" t="s">
        <v>3266</v>
      </c>
      <c r="E221">
        <v>0.22222222222222199</v>
      </c>
    </row>
    <row r="222" spans="1:5" x14ac:dyDescent="0.55000000000000004">
      <c r="A222" s="4" t="s">
        <v>3856</v>
      </c>
      <c r="B222" s="4" t="s">
        <v>3891</v>
      </c>
      <c r="C222" s="4" t="s">
        <v>1897</v>
      </c>
      <c r="D222" s="4" t="s">
        <v>4034</v>
      </c>
      <c r="E222">
        <v>0.23529411764705799</v>
      </c>
    </row>
    <row r="223" spans="1:5" x14ac:dyDescent="0.55000000000000004">
      <c r="A223" s="4" t="s">
        <v>3856</v>
      </c>
      <c r="B223" s="4" t="s">
        <v>3892</v>
      </c>
      <c r="C223" s="4" t="s">
        <v>1898</v>
      </c>
      <c r="D223" s="4" t="s">
        <v>4035</v>
      </c>
      <c r="E223">
        <v>0.36363636363636298</v>
      </c>
    </row>
    <row r="224" spans="1:5" x14ac:dyDescent="0.55000000000000004">
      <c r="A224" s="4" t="s">
        <v>3856</v>
      </c>
      <c r="B224" s="4" t="s">
        <v>3893</v>
      </c>
      <c r="C224" s="4" t="s">
        <v>1899</v>
      </c>
      <c r="D224" s="4" t="s">
        <v>3389</v>
      </c>
      <c r="E224">
        <v>0.14285714285714199</v>
      </c>
    </row>
    <row r="225" spans="1:5" x14ac:dyDescent="0.55000000000000004">
      <c r="A225" s="4" t="s">
        <v>3856</v>
      </c>
      <c r="B225" s="4" t="s">
        <v>3895</v>
      </c>
      <c r="C225" s="4" t="s">
        <v>1900</v>
      </c>
      <c r="D225" s="4" t="s">
        <v>4036</v>
      </c>
      <c r="E225">
        <v>0</v>
      </c>
    </row>
    <row r="226" spans="1:5" x14ac:dyDescent="0.55000000000000004">
      <c r="A226" s="4" t="s">
        <v>3857</v>
      </c>
      <c r="B226" s="4" t="s">
        <v>3858</v>
      </c>
      <c r="C226" s="4" t="s">
        <v>1901</v>
      </c>
      <c r="D226" s="4" t="s">
        <v>3390</v>
      </c>
      <c r="E226">
        <v>0.48484848484848397</v>
      </c>
    </row>
    <row r="227" spans="1:5" x14ac:dyDescent="0.55000000000000004">
      <c r="A227" s="4" t="s">
        <v>3857</v>
      </c>
      <c r="B227" s="4" t="s">
        <v>3859</v>
      </c>
      <c r="C227" s="4" t="s">
        <v>1902</v>
      </c>
      <c r="D227" s="4" t="s">
        <v>2575</v>
      </c>
      <c r="E227">
        <v>0.45454545454545398</v>
      </c>
    </row>
    <row r="228" spans="1:5" x14ac:dyDescent="0.55000000000000004">
      <c r="A228" s="4" t="s">
        <v>3857</v>
      </c>
      <c r="B228" s="4" t="s">
        <v>3860</v>
      </c>
      <c r="C228" s="4" t="s">
        <v>1904</v>
      </c>
      <c r="D228" s="4" t="s">
        <v>2582</v>
      </c>
      <c r="E228">
        <v>0.483870967741935</v>
      </c>
    </row>
    <row r="229" spans="1:5" x14ac:dyDescent="0.55000000000000004">
      <c r="A229" s="4" t="s">
        <v>3857</v>
      </c>
      <c r="B229" s="4" t="s">
        <v>3861</v>
      </c>
      <c r="C229" s="4" t="s">
        <v>1903</v>
      </c>
      <c r="D229" s="4" t="s">
        <v>4037</v>
      </c>
      <c r="E229">
        <v>0.33333333333333298</v>
      </c>
    </row>
    <row r="230" spans="1:5" x14ac:dyDescent="0.55000000000000004">
      <c r="A230" s="4" t="s">
        <v>3857</v>
      </c>
      <c r="B230" s="4" t="s">
        <v>3862</v>
      </c>
      <c r="C230" s="4" t="s">
        <v>1905</v>
      </c>
      <c r="D230" s="4" t="s">
        <v>2607</v>
      </c>
      <c r="E230">
        <v>0.33333333333333298</v>
      </c>
    </row>
    <row r="231" spans="1:5" x14ac:dyDescent="0.55000000000000004">
      <c r="A231" s="4" t="s">
        <v>3857</v>
      </c>
      <c r="B231" s="4" t="s">
        <v>3863</v>
      </c>
      <c r="C231" s="4" t="s">
        <v>1906</v>
      </c>
      <c r="D231" s="4" t="s">
        <v>4038</v>
      </c>
      <c r="E231">
        <v>0.194444444444444</v>
      </c>
    </row>
    <row r="232" spans="1:5" x14ac:dyDescent="0.55000000000000004">
      <c r="A232" s="4" t="s">
        <v>3857</v>
      </c>
      <c r="B232" s="4" t="s">
        <v>3864</v>
      </c>
      <c r="C232" s="4" t="s">
        <v>3461</v>
      </c>
      <c r="D232" s="4" t="s">
        <v>1666</v>
      </c>
      <c r="E232">
        <v>0.1875</v>
      </c>
    </row>
    <row r="233" spans="1:5" x14ac:dyDescent="0.55000000000000004">
      <c r="A233" s="4" t="s">
        <v>3857</v>
      </c>
      <c r="B233" s="4" t="s">
        <v>3865</v>
      </c>
      <c r="C233" s="4" t="s">
        <v>1907</v>
      </c>
      <c r="D233" s="4" t="s">
        <v>2634</v>
      </c>
      <c r="E233">
        <v>0.22857142857142801</v>
      </c>
    </row>
    <row r="234" spans="1:5" x14ac:dyDescent="0.55000000000000004">
      <c r="A234" s="4" t="s">
        <v>3857</v>
      </c>
      <c r="B234" s="4" t="s">
        <v>3866</v>
      </c>
      <c r="C234" s="4" t="s">
        <v>1908</v>
      </c>
      <c r="D234" s="4" t="s">
        <v>4039</v>
      </c>
      <c r="E234">
        <v>0.1875</v>
      </c>
    </row>
    <row r="235" spans="1:5" x14ac:dyDescent="0.55000000000000004">
      <c r="A235" s="4" t="s">
        <v>3857</v>
      </c>
      <c r="B235" s="4" t="s">
        <v>3867</v>
      </c>
      <c r="C235" s="4" t="s">
        <v>1909</v>
      </c>
      <c r="D235" s="4" t="s">
        <v>2654</v>
      </c>
      <c r="E235">
        <v>0.32352941176470501</v>
      </c>
    </row>
    <row r="236" spans="1:5" x14ac:dyDescent="0.55000000000000004">
      <c r="A236" s="4" t="s">
        <v>3857</v>
      </c>
      <c r="B236" s="4" t="s">
        <v>3868</v>
      </c>
      <c r="C236" s="4" t="s">
        <v>1910</v>
      </c>
      <c r="D236" s="4" t="s">
        <v>3392</v>
      </c>
      <c r="E236">
        <v>0.24324324324324301</v>
      </c>
    </row>
    <row r="237" spans="1:5" x14ac:dyDescent="0.55000000000000004">
      <c r="A237" s="4" t="s">
        <v>3857</v>
      </c>
      <c r="B237" s="4" t="s">
        <v>1277</v>
      </c>
      <c r="C237" s="4" t="s">
        <v>1911</v>
      </c>
      <c r="D237" s="4" t="s">
        <v>4040</v>
      </c>
      <c r="E237">
        <v>0.47058823529411697</v>
      </c>
    </row>
    <row r="238" spans="1:5" x14ac:dyDescent="0.55000000000000004">
      <c r="A238" s="4" t="s">
        <v>3857</v>
      </c>
      <c r="B238" s="4" t="s">
        <v>3869</v>
      </c>
      <c r="C238" s="4" t="s">
        <v>1912</v>
      </c>
      <c r="D238" s="4" t="s">
        <v>2691</v>
      </c>
      <c r="E238">
        <v>0.125</v>
      </c>
    </row>
    <row r="239" spans="1:5" x14ac:dyDescent="0.55000000000000004">
      <c r="A239" s="4" t="s">
        <v>3857</v>
      </c>
      <c r="B239" s="4" t="s">
        <v>3870</v>
      </c>
      <c r="C239" s="4" t="s">
        <v>1913</v>
      </c>
      <c r="D239" s="4" t="s">
        <v>2702</v>
      </c>
      <c r="E239">
        <v>0.32432432432432401</v>
      </c>
    </row>
    <row r="240" spans="1:5" x14ac:dyDescent="0.55000000000000004">
      <c r="A240" s="4" t="s">
        <v>3857</v>
      </c>
      <c r="B240" s="4" t="s">
        <v>3894</v>
      </c>
      <c r="C240" s="4" t="s">
        <v>1914</v>
      </c>
      <c r="D240" s="4" t="s">
        <v>4041</v>
      </c>
      <c r="E240">
        <v>0.1</v>
      </c>
    </row>
    <row r="241" spans="1:5" x14ac:dyDescent="0.55000000000000004">
      <c r="A241" s="4" t="s">
        <v>3857</v>
      </c>
      <c r="B241" s="4" t="s">
        <v>3871</v>
      </c>
      <c r="C241" s="4" t="s">
        <v>1915</v>
      </c>
      <c r="D241" s="4" t="s">
        <v>2732</v>
      </c>
      <c r="E241">
        <v>0.54054054054054002</v>
      </c>
    </row>
    <row r="242" spans="1:5" x14ac:dyDescent="0.55000000000000004">
      <c r="A242" s="4" t="s">
        <v>3857</v>
      </c>
      <c r="B242" s="4" t="s">
        <v>3872</v>
      </c>
      <c r="C242" s="4" t="s">
        <v>1916</v>
      </c>
      <c r="D242" s="4" t="s">
        <v>2754</v>
      </c>
      <c r="E242">
        <v>0.28571428571428498</v>
      </c>
    </row>
    <row r="243" spans="1:5" x14ac:dyDescent="0.55000000000000004">
      <c r="A243" s="4" t="s">
        <v>3857</v>
      </c>
      <c r="B243" s="4" t="s">
        <v>3873</v>
      </c>
      <c r="C243" s="4" t="s">
        <v>1917</v>
      </c>
      <c r="D243" s="4" t="s">
        <v>2787</v>
      </c>
      <c r="E243">
        <v>0.56410256410256399</v>
      </c>
    </row>
    <row r="244" spans="1:5" x14ac:dyDescent="0.55000000000000004">
      <c r="A244" s="4" t="s">
        <v>3857</v>
      </c>
      <c r="B244" s="4" t="s">
        <v>3874</v>
      </c>
      <c r="C244" s="4" t="s">
        <v>1918</v>
      </c>
      <c r="D244" s="4" t="s">
        <v>2803</v>
      </c>
      <c r="E244">
        <v>0.35294117647058798</v>
      </c>
    </row>
    <row r="245" spans="1:5" x14ac:dyDescent="0.55000000000000004">
      <c r="A245" s="4" t="s">
        <v>3857</v>
      </c>
      <c r="B245" s="4" t="s">
        <v>3875</v>
      </c>
      <c r="C245" s="4" t="s">
        <v>1919</v>
      </c>
      <c r="D245" s="4" t="s">
        <v>2814</v>
      </c>
      <c r="E245">
        <v>0.225806451612903</v>
      </c>
    </row>
    <row r="246" spans="1:5" x14ac:dyDescent="0.55000000000000004">
      <c r="A246" s="4" t="s">
        <v>3857</v>
      </c>
      <c r="B246" s="4" t="s">
        <v>3876</v>
      </c>
      <c r="C246" s="4" t="s">
        <v>1920</v>
      </c>
      <c r="D246" s="4" t="s">
        <v>2827</v>
      </c>
      <c r="E246">
        <v>0.52272727272727204</v>
      </c>
    </row>
    <row r="247" spans="1:5" x14ac:dyDescent="0.55000000000000004">
      <c r="A247" s="4" t="s">
        <v>3857</v>
      </c>
      <c r="B247" s="4" t="s">
        <v>3877</v>
      </c>
      <c r="C247" s="4" t="s">
        <v>1921</v>
      </c>
      <c r="D247" s="4" t="s">
        <v>2851</v>
      </c>
      <c r="E247">
        <v>0.58333333333333304</v>
      </c>
    </row>
    <row r="248" spans="1:5" x14ac:dyDescent="0.55000000000000004">
      <c r="A248" s="4" t="s">
        <v>3857</v>
      </c>
      <c r="B248" s="4" t="s">
        <v>3878</v>
      </c>
      <c r="C248" s="4" t="s">
        <v>1922</v>
      </c>
      <c r="D248" s="4" t="s">
        <v>2874</v>
      </c>
      <c r="E248">
        <v>0.48484848484848397</v>
      </c>
    </row>
    <row r="249" spans="1:5" x14ac:dyDescent="0.55000000000000004">
      <c r="A249" s="4" t="s">
        <v>3857</v>
      </c>
      <c r="B249" s="4" t="s">
        <v>3879</v>
      </c>
      <c r="C249" s="4" t="s">
        <v>1923</v>
      </c>
      <c r="D249" s="4" t="s">
        <v>2897</v>
      </c>
      <c r="E249">
        <v>0.38888888888888801</v>
      </c>
    </row>
    <row r="250" spans="1:5" x14ac:dyDescent="0.55000000000000004">
      <c r="A250" s="4" t="s">
        <v>3857</v>
      </c>
      <c r="B250" s="4" t="s">
        <v>3880</v>
      </c>
      <c r="C250" s="4" t="s">
        <v>1924</v>
      </c>
      <c r="D250" s="4" t="s">
        <v>2922</v>
      </c>
      <c r="E250">
        <v>0.52777777777777701</v>
      </c>
    </row>
    <row r="251" spans="1:5" x14ac:dyDescent="0.55000000000000004">
      <c r="A251" s="4" t="s">
        <v>3857</v>
      </c>
      <c r="B251" s="4" t="s">
        <v>3881</v>
      </c>
      <c r="C251" s="4" t="s">
        <v>1925</v>
      </c>
      <c r="D251" s="4" t="s">
        <v>2959</v>
      </c>
      <c r="E251">
        <v>0.58823529411764697</v>
      </c>
    </row>
    <row r="252" spans="1:5" x14ac:dyDescent="0.55000000000000004">
      <c r="A252" s="4" t="s">
        <v>3857</v>
      </c>
      <c r="B252" s="4" t="s">
        <v>3882</v>
      </c>
      <c r="C252" s="4" t="s">
        <v>1926</v>
      </c>
      <c r="D252" s="4" t="s">
        <v>2980</v>
      </c>
      <c r="E252">
        <v>0.55263157894736803</v>
      </c>
    </row>
    <row r="253" spans="1:5" x14ac:dyDescent="0.55000000000000004">
      <c r="A253" s="4" t="s">
        <v>3857</v>
      </c>
      <c r="B253" s="4" t="s">
        <v>3883</v>
      </c>
      <c r="C253" s="4" t="s">
        <v>1927</v>
      </c>
      <c r="D253" s="4" t="s">
        <v>2999</v>
      </c>
      <c r="E253">
        <v>0.10344827586206801</v>
      </c>
    </row>
    <row r="254" spans="1:5" x14ac:dyDescent="0.55000000000000004">
      <c r="A254" s="4" t="s">
        <v>3857</v>
      </c>
      <c r="B254" s="4" t="s">
        <v>1279</v>
      </c>
      <c r="C254" s="4" t="s">
        <v>1928</v>
      </c>
      <c r="D254" s="4" t="s">
        <v>3396</v>
      </c>
      <c r="E254">
        <v>0.47222222222222199</v>
      </c>
    </row>
    <row r="255" spans="1:5" x14ac:dyDescent="0.55000000000000004">
      <c r="A255" s="4" t="s">
        <v>3857</v>
      </c>
      <c r="B255" s="4" t="s">
        <v>3884</v>
      </c>
      <c r="C255" s="4" t="s">
        <v>1929</v>
      </c>
      <c r="D255" s="4" t="s">
        <v>3029</v>
      </c>
      <c r="E255">
        <v>0.54054054054054002</v>
      </c>
    </row>
    <row r="256" spans="1:5" x14ac:dyDescent="0.55000000000000004">
      <c r="A256" s="4" t="s">
        <v>3857</v>
      </c>
      <c r="B256" s="4" t="s">
        <v>3885</v>
      </c>
      <c r="C256" s="4" t="s">
        <v>1930</v>
      </c>
      <c r="D256" s="4" t="s">
        <v>3061</v>
      </c>
      <c r="E256">
        <v>0.29411764705882298</v>
      </c>
    </row>
    <row r="257" spans="1:5" x14ac:dyDescent="0.55000000000000004">
      <c r="A257" s="4" t="s">
        <v>3857</v>
      </c>
      <c r="B257" s="4" t="s">
        <v>1278</v>
      </c>
      <c r="C257" s="4" t="s">
        <v>1931</v>
      </c>
      <c r="D257" s="4" t="s">
        <v>3091</v>
      </c>
      <c r="E257">
        <v>0.64864864864864802</v>
      </c>
    </row>
    <row r="258" spans="1:5" x14ac:dyDescent="0.55000000000000004">
      <c r="A258" s="4" t="s">
        <v>3857</v>
      </c>
      <c r="B258" s="4" t="s">
        <v>3886</v>
      </c>
      <c r="C258" s="4" t="s">
        <v>1932</v>
      </c>
      <c r="D258" s="4" t="s">
        <v>3133</v>
      </c>
      <c r="E258">
        <v>0.38235294117647001</v>
      </c>
    </row>
    <row r="259" spans="1:5" x14ac:dyDescent="0.55000000000000004">
      <c r="A259" s="4" t="s">
        <v>3857</v>
      </c>
      <c r="B259" s="4" t="s">
        <v>3887</v>
      </c>
      <c r="C259" s="4" t="s">
        <v>1933</v>
      </c>
      <c r="D259" s="4" t="s">
        <v>4042</v>
      </c>
      <c r="E259">
        <v>3.125E-2</v>
      </c>
    </row>
    <row r="260" spans="1:5" x14ac:dyDescent="0.55000000000000004">
      <c r="A260" s="4" t="s">
        <v>3857</v>
      </c>
      <c r="B260" s="4" t="s">
        <v>1280</v>
      </c>
      <c r="C260" s="4" t="s">
        <v>1934</v>
      </c>
      <c r="D260" s="4" t="s">
        <v>4043</v>
      </c>
      <c r="E260">
        <v>0.38888888888888801</v>
      </c>
    </row>
    <row r="261" spans="1:5" x14ac:dyDescent="0.55000000000000004">
      <c r="A261" s="4" t="s">
        <v>3857</v>
      </c>
      <c r="B261" s="4" t="s">
        <v>3888</v>
      </c>
      <c r="C261" s="4" t="s">
        <v>2563</v>
      </c>
      <c r="D261" s="4" t="s">
        <v>1711</v>
      </c>
      <c r="E261">
        <v>0.439024390243902</v>
      </c>
    </row>
    <row r="262" spans="1:5" x14ac:dyDescent="0.55000000000000004">
      <c r="A262" s="4" t="s">
        <v>3857</v>
      </c>
      <c r="B262" s="4" t="s">
        <v>3889</v>
      </c>
      <c r="C262" s="4" t="s">
        <v>1935</v>
      </c>
      <c r="D262" s="4" t="s">
        <v>3218</v>
      </c>
      <c r="E262">
        <v>0.58695652173913004</v>
      </c>
    </row>
    <row r="263" spans="1:5" x14ac:dyDescent="0.55000000000000004">
      <c r="A263" s="4" t="s">
        <v>3857</v>
      </c>
      <c r="B263" s="4" t="s">
        <v>3890</v>
      </c>
      <c r="C263" s="4" t="s">
        <v>1936</v>
      </c>
      <c r="D263" s="4" t="s">
        <v>4044</v>
      </c>
      <c r="E263">
        <v>0.14705882352941099</v>
      </c>
    </row>
    <row r="264" spans="1:5" x14ac:dyDescent="0.55000000000000004">
      <c r="A264" s="4" t="s">
        <v>3857</v>
      </c>
      <c r="B264" s="4" t="s">
        <v>3891</v>
      </c>
      <c r="C264" s="4" t="s">
        <v>1937</v>
      </c>
      <c r="D264" s="4" t="s">
        <v>3285</v>
      </c>
      <c r="E264">
        <v>0.225806451612903</v>
      </c>
    </row>
    <row r="265" spans="1:5" x14ac:dyDescent="0.55000000000000004">
      <c r="A265" s="4" t="s">
        <v>3857</v>
      </c>
      <c r="B265" s="4" t="s">
        <v>3892</v>
      </c>
      <c r="C265" s="4" t="s">
        <v>1938</v>
      </c>
      <c r="D265" s="4" t="s">
        <v>3306</v>
      </c>
      <c r="E265">
        <v>0.42424242424242398</v>
      </c>
    </row>
    <row r="266" spans="1:5" x14ac:dyDescent="0.55000000000000004">
      <c r="A266" s="4" t="s">
        <v>3857</v>
      </c>
      <c r="B266" s="4" t="s">
        <v>3893</v>
      </c>
      <c r="C266" s="4" t="s">
        <v>1939</v>
      </c>
      <c r="D266" s="4" t="s">
        <v>4045</v>
      </c>
      <c r="E266">
        <v>6.4516129032257993E-2</v>
      </c>
    </row>
    <row r="267" spans="1:5" x14ac:dyDescent="0.55000000000000004">
      <c r="A267" s="4" t="s">
        <v>3857</v>
      </c>
      <c r="B267" s="4" t="s">
        <v>3895</v>
      </c>
      <c r="C267" s="4" t="s">
        <v>1940</v>
      </c>
      <c r="D267" s="4" t="s">
        <v>4046</v>
      </c>
      <c r="E267">
        <v>3.3333333333333298E-2</v>
      </c>
    </row>
    <row r="268" spans="1:5" x14ac:dyDescent="0.55000000000000004">
      <c r="A268" s="4" t="s">
        <v>3858</v>
      </c>
      <c r="B268" s="4" t="s">
        <v>3859</v>
      </c>
      <c r="C268" s="4" t="s">
        <v>1941</v>
      </c>
      <c r="D268" s="4" t="s">
        <v>2576</v>
      </c>
      <c r="E268">
        <v>0.5</v>
      </c>
    </row>
    <row r="269" spans="1:5" x14ac:dyDescent="0.55000000000000004">
      <c r="A269" s="4" t="s">
        <v>3858</v>
      </c>
      <c r="B269" s="4" t="s">
        <v>3860</v>
      </c>
      <c r="C269" s="4" t="s">
        <v>1943</v>
      </c>
      <c r="D269" s="4" t="s">
        <v>2583</v>
      </c>
      <c r="E269">
        <v>0.54166666666666596</v>
      </c>
    </row>
    <row r="270" spans="1:5" x14ac:dyDescent="0.55000000000000004">
      <c r="A270" s="4" t="s">
        <v>3858</v>
      </c>
      <c r="B270" s="4" t="s">
        <v>3861</v>
      </c>
      <c r="C270" s="4" t="s">
        <v>1942</v>
      </c>
      <c r="D270" s="4" t="s">
        <v>4047</v>
      </c>
      <c r="E270">
        <v>0.55000000000000004</v>
      </c>
    </row>
    <row r="271" spans="1:5" x14ac:dyDescent="0.55000000000000004">
      <c r="A271" s="4" t="s">
        <v>3858</v>
      </c>
      <c r="B271" s="4" t="s">
        <v>3862</v>
      </c>
      <c r="C271" s="4" t="s">
        <v>1944</v>
      </c>
      <c r="D271" s="4" t="s">
        <v>4048</v>
      </c>
      <c r="E271">
        <v>0.25</v>
      </c>
    </row>
    <row r="272" spans="1:5" x14ac:dyDescent="0.55000000000000004">
      <c r="A272" s="4" t="s">
        <v>3858</v>
      </c>
      <c r="B272" s="4" t="s">
        <v>3863</v>
      </c>
      <c r="C272" s="4" t="s">
        <v>1945</v>
      </c>
      <c r="D272" s="4" t="s">
        <v>4049</v>
      </c>
      <c r="E272">
        <v>0.17241379310344801</v>
      </c>
    </row>
    <row r="273" spans="1:5" x14ac:dyDescent="0.55000000000000004">
      <c r="A273" s="4" t="s">
        <v>3858</v>
      </c>
      <c r="B273" s="4" t="s">
        <v>3864</v>
      </c>
      <c r="C273" s="4" t="s">
        <v>4050</v>
      </c>
      <c r="D273" s="4" t="s">
        <v>1667</v>
      </c>
      <c r="E273">
        <v>0.115384615384615</v>
      </c>
    </row>
    <row r="274" spans="1:5" x14ac:dyDescent="0.55000000000000004">
      <c r="A274" s="4" t="s">
        <v>3858</v>
      </c>
      <c r="B274" s="4" t="s">
        <v>3865</v>
      </c>
      <c r="C274" s="4" t="s">
        <v>1946</v>
      </c>
      <c r="D274" s="4" t="s">
        <v>4051</v>
      </c>
      <c r="E274">
        <v>0.30769230769230699</v>
      </c>
    </row>
    <row r="275" spans="1:5" x14ac:dyDescent="0.55000000000000004">
      <c r="A275" s="4" t="s">
        <v>3858</v>
      </c>
      <c r="B275" s="4" t="s">
        <v>3866</v>
      </c>
      <c r="C275" s="4" t="s">
        <v>1947</v>
      </c>
      <c r="D275" s="4" t="s">
        <v>4052</v>
      </c>
      <c r="E275">
        <v>0</v>
      </c>
    </row>
    <row r="276" spans="1:5" x14ac:dyDescent="0.55000000000000004">
      <c r="A276" s="4" t="s">
        <v>3858</v>
      </c>
      <c r="B276" s="4" t="s">
        <v>3867</v>
      </c>
      <c r="C276" s="4" t="s">
        <v>1948</v>
      </c>
      <c r="D276" s="4" t="s">
        <v>4053</v>
      </c>
      <c r="E276">
        <v>0.16129032258064499</v>
      </c>
    </row>
    <row r="277" spans="1:5" x14ac:dyDescent="0.55000000000000004">
      <c r="A277" s="4" t="s">
        <v>3858</v>
      </c>
      <c r="B277" s="4" t="s">
        <v>3868</v>
      </c>
      <c r="C277" s="4" t="s">
        <v>1949</v>
      </c>
      <c r="D277" s="4" t="s">
        <v>4054</v>
      </c>
      <c r="E277">
        <v>0.233333333333333</v>
      </c>
    </row>
    <row r="278" spans="1:5" x14ac:dyDescent="0.55000000000000004">
      <c r="A278" s="4" t="s">
        <v>3858</v>
      </c>
      <c r="B278" s="4" t="s">
        <v>1277</v>
      </c>
      <c r="C278" s="4" t="s">
        <v>1950</v>
      </c>
      <c r="D278" s="4" t="s">
        <v>2680</v>
      </c>
      <c r="E278">
        <v>0.64</v>
      </c>
    </row>
    <row r="279" spans="1:5" x14ac:dyDescent="0.55000000000000004">
      <c r="A279" s="4" t="s">
        <v>3858</v>
      </c>
      <c r="B279" s="4" t="s">
        <v>3869</v>
      </c>
      <c r="C279" s="4" t="s">
        <v>1951</v>
      </c>
      <c r="D279" s="4" t="s">
        <v>4055</v>
      </c>
      <c r="E279">
        <v>3.8461538461538401E-2</v>
      </c>
    </row>
    <row r="280" spans="1:5" x14ac:dyDescent="0.55000000000000004">
      <c r="A280" s="4" t="s">
        <v>3858</v>
      </c>
      <c r="B280" s="4" t="s">
        <v>3870</v>
      </c>
      <c r="C280" s="4" t="s">
        <v>1952</v>
      </c>
      <c r="D280" s="4" t="s">
        <v>4056</v>
      </c>
      <c r="E280">
        <v>0.14285714285714199</v>
      </c>
    </row>
    <row r="281" spans="1:5" x14ac:dyDescent="0.55000000000000004">
      <c r="A281" s="4" t="s">
        <v>3858</v>
      </c>
      <c r="B281" s="4" t="s">
        <v>3894</v>
      </c>
      <c r="C281" s="4" t="s">
        <v>1953</v>
      </c>
      <c r="D281" s="4" t="s">
        <v>4057</v>
      </c>
      <c r="E281">
        <v>0</v>
      </c>
    </row>
    <row r="282" spans="1:5" x14ac:dyDescent="0.55000000000000004">
      <c r="A282" s="4" t="s">
        <v>3858</v>
      </c>
      <c r="B282" s="4" t="s">
        <v>3871</v>
      </c>
      <c r="C282" s="4" t="s">
        <v>1954</v>
      </c>
      <c r="D282" s="4" t="s">
        <v>2734</v>
      </c>
      <c r="E282">
        <v>0.6</v>
      </c>
    </row>
    <row r="283" spans="1:5" x14ac:dyDescent="0.55000000000000004">
      <c r="A283" s="4" t="s">
        <v>3858</v>
      </c>
      <c r="B283" s="4" t="s">
        <v>3872</v>
      </c>
      <c r="C283" s="4" t="s">
        <v>1955</v>
      </c>
      <c r="D283" s="4" t="s">
        <v>2755</v>
      </c>
      <c r="E283">
        <v>0.38461538461538403</v>
      </c>
    </row>
    <row r="284" spans="1:5" x14ac:dyDescent="0.55000000000000004">
      <c r="A284" s="4" t="s">
        <v>3858</v>
      </c>
      <c r="B284" s="4" t="s">
        <v>3873</v>
      </c>
      <c r="C284" s="4" t="s">
        <v>1956</v>
      </c>
      <c r="D284" s="4" t="s">
        <v>2788</v>
      </c>
      <c r="E284">
        <v>0.57575757575757502</v>
      </c>
    </row>
    <row r="285" spans="1:5" x14ac:dyDescent="0.55000000000000004">
      <c r="A285" s="4" t="s">
        <v>3858</v>
      </c>
      <c r="B285" s="4" t="s">
        <v>3874</v>
      </c>
      <c r="C285" s="4" t="s">
        <v>1957</v>
      </c>
      <c r="D285" s="4" t="s">
        <v>4058</v>
      </c>
      <c r="E285">
        <v>0.233333333333333</v>
      </c>
    </row>
    <row r="286" spans="1:5" x14ac:dyDescent="0.55000000000000004">
      <c r="A286" s="4" t="s">
        <v>3858</v>
      </c>
      <c r="B286" s="4" t="s">
        <v>3875</v>
      </c>
      <c r="C286" s="4" t="s">
        <v>1958</v>
      </c>
      <c r="D286" s="4" t="s">
        <v>4059</v>
      </c>
      <c r="E286">
        <v>0.115384615384615</v>
      </c>
    </row>
    <row r="287" spans="1:5" x14ac:dyDescent="0.55000000000000004">
      <c r="A287" s="4" t="s">
        <v>3858</v>
      </c>
      <c r="B287" s="4" t="s">
        <v>3876</v>
      </c>
      <c r="C287" s="4" t="s">
        <v>1959</v>
      </c>
      <c r="D287" s="4" t="s">
        <v>2828</v>
      </c>
      <c r="E287">
        <v>0.487179487179487</v>
      </c>
    </row>
    <row r="288" spans="1:5" x14ac:dyDescent="0.55000000000000004">
      <c r="A288" s="4" t="s">
        <v>3858</v>
      </c>
      <c r="B288" s="4" t="s">
        <v>3877</v>
      </c>
      <c r="C288" s="4" t="s">
        <v>1960</v>
      </c>
      <c r="D288" s="4" t="s">
        <v>4060</v>
      </c>
      <c r="E288">
        <v>0.5</v>
      </c>
    </row>
    <row r="289" spans="1:5" x14ac:dyDescent="0.55000000000000004">
      <c r="A289" s="4" t="s">
        <v>3858</v>
      </c>
      <c r="B289" s="4" t="s">
        <v>3878</v>
      </c>
      <c r="C289" s="4" t="s">
        <v>1961</v>
      </c>
      <c r="D289" s="4" t="s">
        <v>2876</v>
      </c>
      <c r="E289">
        <v>0.48148148148148101</v>
      </c>
    </row>
    <row r="290" spans="1:5" x14ac:dyDescent="0.55000000000000004">
      <c r="A290" s="4" t="s">
        <v>3858</v>
      </c>
      <c r="B290" s="4" t="s">
        <v>3879</v>
      </c>
      <c r="C290" s="4" t="s">
        <v>1962</v>
      </c>
      <c r="D290" s="4" t="s">
        <v>2898</v>
      </c>
      <c r="E290">
        <v>0.70833333333333304</v>
      </c>
    </row>
    <row r="291" spans="1:5" x14ac:dyDescent="0.55000000000000004">
      <c r="A291" s="4" t="s">
        <v>3858</v>
      </c>
      <c r="B291" s="4" t="s">
        <v>3880</v>
      </c>
      <c r="C291" s="4" t="s">
        <v>1963</v>
      </c>
      <c r="D291" s="4" t="s">
        <v>2923</v>
      </c>
      <c r="E291">
        <v>0.58620689655172398</v>
      </c>
    </row>
    <row r="292" spans="1:5" x14ac:dyDescent="0.55000000000000004">
      <c r="A292" s="4" t="s">
        <v>3858</v>
      </c>
      <c r="B292" s="4" t="s">
        <v>3881</v>
      </c>
      <c r="C292" s="4" t="s">
        <v>1964</v>
      </c>
      <c r="D292" s="4" t="s">
        <v>2960</v>
      </c>
      <c r="E292">
        <v>0.60714285714285698</v>
      </c>
    </row>
    <row r="293" spans="1:5" x14ac:dyDescent="0.55000000000000004">
      <c r="A293" s="4" t="s">
        <v>3858</v>
      </c>
      <c r="B293" s="4" t="s">
        <v>3882</v>
      </c>
      <c r="C293" s="4" t="s">
        <v>1965</v>
      </c>
      <c r="D293" s="4" t="s">
        <v>2981</v>
      </c>
      <c r="E293">
        <v>0.5625</v>
      </c>
    </row>
    <row r="294" spans="1:5" x14ac:dyDescent="0.55000000000000004">
      <c r="A294" s="4" t="s">
        <v>3858</v>
      </c>
      <c r="B294" s="4" t="s">
        <v>3883</v>
      </c>
      <c r="C294" s="4" t="s">
        <v>1966</v>
      </c>
      <c r="D294" s="4" t="s">
        <v>4061</v>
      </c>
      <c r="E294">
        <v>0.15</v>
      </c>
    </row>
    <row r="295" spans="1:5" x14ac:dyDescent="0.55000000000000004">
      <c r="A295" s="4" t="s">
        <v>3858</v>
      </c>
      <c r="B295" s="4" t="s">
        <v>1279</v>
      </c>
      <c r="C295" s="4" t="s">
        <v>1967</v>
      </c>
      <c r="D295" s="4" t="s">
        <v>3013</v>
      </c>
      <c r="E295">
        <v>0.62962962962962898</v>
      </c>
    </row>
    <row r="296" spans="1:5" x14ac:dyDescent="0.55000000000000004">
      <c r="A296" s="4" t="s">
        <v>3858</v>
      </c>
      <c r="B296" s="4" t="s">
        <v>3884</v>
      </c>
      <c r="C296" s="4" t="s">
        <v>1968</v>
      </c>
      <c r="D296" s="4" t="s">
        <v>3031</v>
      </c>
      <c r="E296">
        <v>0.6</v>
      </c>
    </row>
    <row r="297" spans="1:5" x14ac:dyDescent="0.55000000000000004">
      <c r="A297" s="4" t="s">
        <v>3858</v>
      </c>
      <c r="B297" s="4" t="s">
        <v>3885</v>
      </c>
      <c r="C297" s="4" t="s">
        <v>1969</v>
      </c>
      <c r="D297" s="4" t="s">
        <v>4062</v>
      </c>
      <c r="E297">
        <v>0.16666666666666599</v>
      </c>
    </row>
    <row r="298" spans="1:5" x14ac:dyDescent="0.55000000000000004">
      <c r="A298" s="4" t="s">
        <v>3858</v>
      </c>
      <c r="B298" s="4" t="s">
        <v>1278</v>
      </c>
      <c r="C298" s="4" t="s">
        <v>1970</v>
      </c>
      <c r="D298" s="4" t="s">
        <v>3092</v>
      </c>
      <c r="E298">
        <v>0.48571428571428499</v>
      </c>
    </row>
    <row r="299" spans="1:5" x14ac:dyDescent="0.55000000000000004">
      <c r="A299" s="4" t="s">
        <v>3858</v>
      </c>
      <c r="B299" s="4" t="s">
        <v>3886</v>
      </c>
      <c r="C299" s="4" t="s">
        <v>1971</v>
      </c>
      <c r="D299" s="4" t="s">
        <v>4063</v>
      </c>
      <c r="E299">
        <v>0.266666666666666</v>
      </c>
    </row>
    <row r="300" spans="1:5" x14ac:dyDescent="0.55000000000000004">
      <c r="A300" s="4" t="s">
        <v>3858</v>
      </c>
      <c r="B300" s="4" t="s">
        <v>3887</v>
      </c>
      <c r="C300" s="4" t="s">
        <v>1972</v>
      </c>
      <c r="D300" s="4" t="s">
        <v>4064</v>
      </c>
      <c r="E300">
        <v>4.3478260869565202E-2</v>
      </c>
    </row>
    <row r="301" spans="1:5" x14ac:dyDescent="0.55000000000000004">
      <c r="A301" s="4" t="s">
        <v>3858</v>
      </c>
      <c r="B301" s="4" t="s">
        <v>1280</v>
      </c>
      <c r="C301" s="4" t="s">
        <v>1973</v>
      </c>
      <c r="D301" s="4" t="s">
        <v>3162</v>
      </c>
      <c r="E301">
        <v>0.41379310344827502</v>
      </c>
    </row>
    <row r="302" spans="1:5" x14ac:dyDescent="0.55000000000000004">
      <c r="A302" s="4" t="s">
        <v>3858</v>
      </c>
      <c r="B302" s="4" t="s">
        <v>3888</v>
      </c>
      <c r="C302" s="4" t="s">
        <v>4065</v>
      </c>
      <c r="D302" s="4" t="s">
        <v>1712</v>
      </c>
      <c r="E302">
        <v>0.47058823529411697</v>
      </c>
    </row>
    <row r="303" spans="1:5" x14ac:dyDescent="0.55000000000000004">
      <c r="A303" s="4" t="s">
        <v>3858</v>
      </c>
      <c r="B303" s="4" t="s">
        <v>3889</v>
      </c>
      <c r="C303" s="4" t="s">
        <v>1974</v>
      </c>
      <c r="D303" s="4" t="s">
        <v>3219</v>
      </c>
      <c r="E303">
        <v>0.422222222222222</v>
      </c>
    </row>
    <row r="304" spans="1:5" x14ac:dyDescent="0.55000000000000004">
      <c r="A304" s="4" t="s">
        <v>3858</v>
      </c>
      <c r="B304" s="4" t="s">
        <v>3890</v>
      </c>
      <c r="C304" s="4" t="s">
        <v>1975</v>
      </c>
      <c r="D304" s="4" t="s">
        <v>4066</v>
      </c>
      <c r="E304">
        <v>0.2</v>
      </c>
    </row>
    <row r="305" spans="1:5" x14ac:dyDescent="0.55000000000000004">
      <c r="A305" s="4" t="s">
        <v>3858</v>
      </c>
      <c r="B305" s="4" t="s">
        <v>3891</v>
      </c>
      <c r="C305" s="4" t="s">
        <v>1976</v>
      </c>
      <c r="D305" s="4" t="s">
        <v>3286</v>
      </c>
      <c r="E305">
        <v>0.38095238095237999</v>
      </c>
    </row>
    <row r="306" spans="1:5" x14ac:dyDescent="0.55000000000000004">
      <c r="A306" s="4" t="s">
        <v>3858</v>
      </c>
      <c r="B306" s="4" t="s">
        <v>3892</v>
      </c>
      <c r="C306" s="4" t="s">
        <v>1977</v>
      </c>
      <c r="D306" s="4" t="s">
        <v>4067</v>
      </c>
      <c r="E306">
        <v>0.46153846153846101</v>
      </c>
    </row>
    <row r="307" spans="1:5" x14ac:dyDescent="0.55000000000000004">
      <c r="A307" s="4" t="s">
        <v>3858</v>
      </c>
      <c r="B307" s="4" t="s">
        <v>3893</v>
      </c>
      <c r="C307" s="4" t="s">
        <v>1978</v>
      </c>
      <c r="D307" s="4" t="s">
        <v>4068</v>
      </c>
      <c r="E307">
        <v>4.3478260869565202E-2</v>
      </c>
    </row>
    <row r="308" spans="1:5" x14ac:dyDescent="0.55000000000000004">
      <c r="A308" s="4" t="s">
        <v>3858</v>
      </c>
      <c r="B308" s="4" t="s">
        <v>3895</v>
      </c>
      <c r="C308" s="4" t="s">
        <v>1979</v>
      </c>
      <c r="D308" s="4" t="s">
        <v>4069</v>
      </c>
      <c r="E308">
        <v>0</v>
      </c>
    </row>
    <row r="309" spans="1:5" x14ac:dyDescent="0.55000000000000004">
      <c r="A309" s="4" t="s">
        <v>3859</v>
      </c>
      <c r="B309" s="4" t="s">
        <v>3860</v>
      </c>
      <c r="C309" s="4" t="s">
        <v>1981</v>
      </c>
      <c r="D309" s="4" t="s">
        <v>2584</v>
      </c>
      <c r="E309">
        <v>0.56521739130434701</v>
      </c>
    </row>
    <row r="310" spans="1:5" x14ac:dyDescent="0.55000000000000004">
      <c r="A310" s="4" t="s">
        <v>3859</v>
      </c>
      <c r="B310" s="4" t="s">
        <v>3861</v>
      </c>
      <c r="C310" s="4" t="s">
        <v>1980</v>
      </c>
      <c r="D310" s="4" t="s">
        <v>2593</v>
      </c>
      <c r="E310">
        <v>0.30434782608695599</v>
      </c>
    </row>
    <row r="311" spans="1:5" x14ac:dyDescent="0.55000000000000004">
      <c r="A311" s="4" t="s">
        <v>3859</v>
      </c>
      <c r="B311" s="4" t="s">
        <v>3862</v>
      </c>
      <c r="C311" s="4" t="s">
        <v>1982</v>
      </c>
      <c r="D311" s="4" t="s">
        <v>2608</v>
      </c>
      <c r="E311">
        <v>0.25925925925925902</v>
      </c>
    </row>
    <row r="312" spans="1:5" x14ac:dyDescent="0.55000000000000004">
      <c r="A312" s="4" t="s">
        <v>3859</v>
      </c>
      <c r="B312" s="4" t="s">
        <v>3863</v>
      </c>
      <c r="C312" s="4" t="s">
        <v>1983</v>
      </c>
      <c r="D312" s="4" t="s">
        <v>4070</v>
      </c>
      <c r="E312">
        <v>0.1</v>
      </c>
    </row>
    <row r="313" spans="1:5" x14ac:dyDescent="0.55000000000000004">
      <c r="A313" s="4" t="s">
        <v>3859</v>
      </c>
      <c r="B313" s="4" t="s">
        <v>3864</v>
      </c>
      <c r="C313" s="4" t="s">
        <v>4071</v>
      </c>
      <c r="D313" s="4" t="s">
        <v>1668</v>
      </c>
      <c r="E313">
        <v>0.16666666666666599</v>
      </c>
    </row>
    <row r="314" spans="1:5" x14ac:dyDescent="0.55000000000000004">
      <c r="A314" s="4" t="s">
        <v>3859</v>
      </c>
      <c r="B314" s="4" t="s">
        <v>3865</v>
      </c>
      <c r="C314" s="4" t="s">
        <v>1984</v>
      </c>
      <c r="D314" s="4" t="s">
        <v>4072</v>
      </c>
      <c r="E314">
        <v>0.17857142857142799</v>
      </c>
    </row>
    <row r="315" spans="1:5" x14ac:dyDescent="0.55000000000000004">
      <c r="A315" s="4" t="s">
        <v>3859</v>
      </c>
      <c r="B315" s="4" t="s">
        <v>3866</v>
      </c>
      <c r="C315" s="4" t="s">
        <v>1985</v>
      </c>
      <c r="D315" s="4" t="s">
        <v>4073</v>
      </c>
      <c r="E315">
        <v>7.69230769230769E-2</v>
      </c>
    </row>
    <row r="316" spans="1:5" x14ac:dyDescent="0.55000000000000004">
      <c r="A316" s="4" t="s">
        <v>3859</v>
      </c>
      <c r="B316" s="4" t="s">
        <v>3867</v>
      </c>
      <c r="C316" s="4" t="s">
        <v>1986</v>
      </c>
      <c r="D316" s="4" t="s">
        <v>2656</v>
      </c>
      <c r="E316">
        <v>0.20689655172413701</v>
      </c>
    </row>
    <row r="317" spans="1:5" x14ac:dyDescent="0.55000000000000004">
      <c r="A317" s="4" t="s">
        <v>3859</v>
      </c>
      <c r="B317" s="4" t="s">
        <v>3868</v>
      </c>
      <c r="C317" s="4" t="s">
        <v>1987</v>
      </c>
      <c r="D317" s="4" t="s">
        <v>4074</v>
      </c>
      <c r="E317">
        <v>0.2</v>
      </c>
    </row>
    <row r="318" spans="1:5" x14ac:dyDescent="0.55000000000000004">
      <c r="A318" s="4" t="s">
        <v>3859</v>
      </c>
      <c r="B318" s="4" t="s">
        <v>1277</v>
      </c>
      <c r="C318" s="4" t="s">
        <v>1988</v>
      </c>
      <c r="D318" s="4" t="s">
        <v>2681</v>
      </c>
      <c r="E318">
        <v>0.48148148148148101</v>
      </c>
    </row>
    <row r="319" spans="1:5" x14ac:dyDescent="0.55000000000000004">
      <c r="A319" s="4" t="s">
        <v>3859</v>
      </c>
      <c r="B319" s="4" t="s">
        <v>3869</v>
      </c>
      <c r="C319" s="4" t="s">
        <v>1989</v>
      </c>
      <c r="D319" s="4" t="s">
        <v>4075</v>
      </c>
      <c r="E319">
        <v>0.13043478260869501</v>
      </c>
    </row>
    <row r="320" spans="1:5" x14ac:dyDescent="0.55000000000000004">
      <c r="A320" s="4" t="s">
        <v>3859</v>
      </c>
      <c r="B320" s="4" t="s">
        <v>3870</v>
      </c>
      <c r="C320" s="4" t="s">
        <v>1990</v>
      </c>
      <c r="D320" s="4" t="s">
        <v>4076</v>
      </c>
      <c r="E320">
        <v>0.21875</v>
      </c>
    </row>
    <row r="321" spans="1:5" x14ac:dyDescent="0.55000000000000004">
      <c r="A321" s="4" t="s">
        <v>3859</v>
      </c>
      <c r="B321" s="4" t="s">
        <v>3894</v>
      </c>
      <c r="C321" s="4" t="s">
        <v>1991</v>
      </c>
      <c r="D321" s="4" t="s">
        <v>4077</v>
      </c>
      <c r="E321">
        <v>4.54545454545454E-2</v>
      </c>
    </row>
    <row r="322" spans="1:5" x14ac:dyDescent="0.55000000000000004">
      <c r="A322" s="4" t="s">
        <v>3859</v>
      </c>
      <c r="B322" s="4" t="s">
        <v>3871</v>
      </c>
      <c r="C322" s="4" t="s">
        <v>1992</v>
      </c>
      <c r="D322" s="4" t="s">
        <v>2735</v>
      </c>
      <c r="E322">
        <v>0.51612903225806395</v>
      </c>
    </row>
    <row r="323" spans="1:5" x14ac:dyDescent="0.55000000000000004">
      <c r="A323" s="4" t="s">
        <v>3859</v>
      </c>
      <c r="B323" s="4" t="s">
        <v>3872</v>
      </c>
      <c r="C323" s="4" t="s">
        <v>1993</v>
      </c>
      <c r="D323" s="4" t="s">
        <v>3407</v>
      </c>
      <c r="E323">
        <v>0.296296296296296</v>
      </c>
    </row>
    <row r="324" spans="1:5" x14ac:dyDescent="0.55000000000000004">
      <c r="A324" s="4" t="s">
        <v>3859</v>
      </c>
      <c r="B324" s="4" t="s">
        <v>3873</v>
      </c>
      <c r="C324" s="4" t="s">
        <v>1994</v>
      </c>
      <c r="D324" s="4" t="s">
        <v>2789</v>
      </c>
      <c r="E324">
        <v>0.5</v>
      </c>
    </row>
    <row r="325" spans="1:5" x14ac:dyDescent="0.55000000000000004">
      <c r="A325" s="4" t="s">
        <v>3859</v>
      </c>
      <c r="B325" s="4" t="s">
        <v>3874</v>
      </c>
      <c r="C325" s="4" t="s">
        <v>1995</v>
      </c>
      <c r="D325" s="4" t="s">
        <v>3408</v>
      </c>
      <c r="E325">
        <v>0.24137931034482701</v>
      </c>
    </row>
    <row r="326" spans="1:5" x14ac:dyDescent="0.55000000000000004">
      <c r="A326" s="4" t="s">
        <v>3859</v>
      </c>
      <c r="B326" s="4" t="s">
        <v>3875</v>
      </c>
      <c r="C326" s="4" t="s">
        <v>1996</v>
      </c>
      <c r="D326" s="4" t="s">
        <v>4078</v>
      </c>
      <c r="E326">
        <v>0.217391304347826</v>
      </c>
    </row>
    <row r="327" spans="1:5" x14ac:dyDescent="0.55000000000000004">
      <c r="A327" s="4" t="s">
        <v>3859</v>
      </c>
      <c r="B327" s="4" t="s">
        <v>3876</v>
      </c>
      <c r="C327" s="4" t="s">
        <v>1997</v>
      </c>
      <c r="D327" s="4" t="s">
        <v>2829</v>
      </c>
      <c r="E327">
        <v>0.46153846153846101</v>
      </c>
    </row>
    <row r="328" spans="1:5" x14ac:dyDescent="0.55000000000000004">
      <c r="A328" s="4" t="s">
        <v>3859</v>
      </c>
      <c r="B328" s="4" t="s">
        <v>3877</v>
      </c>
      <c r="C328" s="4" t="s">
        <v>1998</v>
      </c>
      <c r="D328" s="4" t="s">
        <v>3409</v>
      </c>
      <c r="E328">
        <v>0.51612903225806395</v>
      </c>
    </row>
    <row r="329" spans="1:5" x14ac:dyDescent="0.55000000000000004">
      <c r="A329" s="4" t="s">
        <v>3859</v>
      </c>
      <c r="B329" s="4" t="s">
        <v>3878</v>
      </c>
      <c r="C329" s="4" t="s">
        <v>1999</v>
      </c>
      <c r="D329" s="4" t="s">
        <v>2877</v>
      </c>
      <c r="E329">
        <v>0.625</v>
      </c>
    </row>
    <row r="330" spans="1:5" x14ac:dyDescent="0.55000000000000004">
      <c r="A330" s="4" t="s">
        <v>3859</v>
      </c>
      <c r="B330" s="4" t="s">
        <v>3879</v>
      </c>
      <c r="C330" s="4" t="s">
        <v>2000</v>
      </c>
      <c r="D330" s="4" t="s">
        <v>3411</v>
      </c>
      <c r="E330">
        <v>0.53846153846153799</v>
      </c>
    </row>
    <row r="331" spans="1:5" x14ac:dyDescent="0.55000000000000004">
      <c r="A331" s="4" t="s">
        <v>3859</v>
      </c>
      <c r="B331" s="4" t="s">
        <v>3880</v>
      </c>
      <c r="C331" s="4" t="s">
        <v>2001</v>
      </c>
      <c r="D331" s="4" t="s">
        <v>2924</v>
      </c>
      <c r="E331">
        <v>0.5</v>
      </c>
    </row>
    <row r="332" spans="1:5" x14ac:dyDescent="0.55000000000000004">
      <c r="A332" s="4" t="s">
        <v>3859</v>
      </c>
      <c r="B332" s="4" t="s">
        <v>3881</v>
      </c>
      <c r="C332" s="4" t="s">
        <v>2002</v>
      </c>
      <c r="D332" s="4" t="s">
        <v>4079</v>
      </c>
      <c r="E332">
        <v>0.46666666666666601</v>
      </c>
    </row>
    <row r="333" spans="1:5" x14ac:dyDescent="0.55000000000000004">
      <c r="A333" s="4" t="s">
        <v>3859</v>
      </c>
      <c r="B333" s="4" t="s">
        <v>3882</v>
      </c>
      <c r="C333" s="4" t="s">
        <v>2003</v>
      </c>
      <c r="D333" s="4" t="s">
        <v>2982</v>
      </c>
      <c r="E333">
        <v>0.441176470588235</v>
      </c>
    </row>
    <row r="334" spans="1:5" x14ac:dyDescent="0.55000000000000004">
      <c r="A334" s="4" t="s">
        <v>3859</v>
      </c>
      <c r="B334" s="4" t="s">
        <v>3883</v>
      </c>
      <c r="C334" s="4" t="s">
        <v>2004</v>
      </c>
      <c r="D334" s="4" t="s">
        <v>4080</v>
      </c>
      <c r="E334">
        <v>0.157894736842105</v>
      </c>
    </row>
    <row r="335" spans="1:5" x14ac:dyDescent="0.55000000000000004">
      <c r="A335" s="4" t="s">
        <v>3859</v>
      </c>
      <c r="B335" s="4" t="s">
        <v>1279</v>
      </c>
      <c r="C335" s="4" t="s">
        <v>2005</v>
      </c>
      <c r="D335" s="4" t="s">
        <v>4081</v>
      </c>
      <c r="E335">
        <v>0.592592592592592</v>
      </c>
    </row>
    <row r="336" spans="1:5" x14ac:dyDescent="0.55000000000000004">
      <c r="A336" s="4" t="s">
        <v>3859</v>
      </c>
      <c r="B336" s="4" t="s">
        <v>3884</v>
      </c>
      <c r="C336" s="4" t="s">
        <v>2006</v>
      </c>
      <c r="D336" s="4" t="s">
        <v>3032</v>
      </c>
      <c r="E336">
        <v>0.46875</v>
      </c>
    </row>
    <row r="337" spans="1:5" x14ac:dyDescent="0.55000000000000004">
      <c r="A337" s="4" t="s">
        <v>3859</v>
      </c>
      <c r="B337" s="4" t="s">
        <v>3885</v>
      </c>
      <c r="C337" s="4" t="s">
        <v>2007</v>
      </c>
      <c r="D337" s="4" t="s">
        <v>3063</v>
      </c>
      <c r="E337">
        <v>0.214285714285714</v>
      </c>
    </row>
    <row r="338" spans="1:5" x14ac:dyDescent="0.55000000000000004">
      <c r="A338" s="4" t="s">
        <v>3859</v>
      </c>
      <c r="B338" s="4" t="s">
        <v>1278</v>
      </c>
      <c r="C338" s="4" t="s">
        <v>2008</v>
      </c>
      <c r="D338" s="4" t="s">
        <v>3093</v>
      </c>
      <c r="E338">
        <v>0.5</v>
      </c>
    </row>
    <row r="339" spans="1:5" x14ac:dyDescent="0.55000000000000004">
      <c r="A339" s="4" t="s">
        <v>3859</v>
      </c>
      <c r="B339" s="4" t="s">
        <v>3886</v>
      </c>
      <c r="C339" s="4" t="s">
        <v>2009</v>
      </c>
      <c r="D339" s="4" t="s">
        <v>4082</v>
      </c>
      <c r="E339">
        <v>0.37037037037037002</v>
      </c>
    </row>
    <row r="340" spans="1:5" x14ac:dyDescent="0.55000000000000004">
      <c r="A340" s="4" t="s">
        <v>3859</v>
      </c>
      <c r="B340" s="4" t="s">
        <v>3887</v>
      </c>
      <c r="C340" s="4" t="s">
        <v>2010</v>
      </c>
      <c r="D340" s="4" t="s">
        <v>4083</v>
      </c>
      <c r="E340">
        <v>4.54545454545454E-2</v>
      </c>
    </row>
    <row r="341" spans="1:5" x14ac:dyDescent="0.55000000000000004">
      <c r="A341" s="4" t="s">
        <v>3859</v>
      </c>
      <c r="B341" s="4" t="s">
        <v>1280</v>
      </c>
      <c r="C341" s="4" t="s">
        <v>2011</v>
      </c>
      <c r="D341" s="4" t="s">
        <v>4084</v>
      </c>
      <c r="E341">
        <v>0.37931034482758602</v>
      </c>
    </row>
    <row r="342" spans="1:5" x14ac:dyDescent="0.55000000000000004">
      <c r="A342" s="4" t="s">
        <v>3859</v>
      </c>
      <c r="B342" s="4" t="s">
        <v>3888</v>
      </c>
      <c r="C342" s="4" t="s">
        <v>4085</v>
      </c>
      <c r="D342" s="4" t="s">
        <v>1713</v>
      </c>
      <c r="E342">
        <v>0.32432432432432401</v>
      </c>
    </row>
    <row r="343" spans="1:5" x14ac:dyDescent="0.55000000000000004">
      <c r="A343" s="4" t="s">
        <v>3859</v>
      </c>
      <c r="B343" s="4" t="s">
        <v>3889</v>
      </c>
      <c r="C343" s="4" t="s">
        <v>2012</v>
      </c>
      <c r="D343" s="4" t="s">
        <v>3220</v>
      </c>
      <c r="E343">
        <v>0.4</v>
      </c>
    </row>
    <row r="344" spans="1:5" x14ac:dyDescent="0.55000000000000004">
      <c r="A344" s="4" t="s">
        <v>3859</v>
      </c>
      <c r="B344" s="4" t="s">
        <v>3890</v>
      </c>
      <c r="C344" s="4" t="s">
        <v>2013</v>
      </c>
      <c r="D344" s="4" t="s">
        <v>4086</v>
      </c>
      <c r="E344">
        <v>0.20833333333333301</v>
      </c>
    </row>
    <row r="345" spans="1:5" x14ac:dyDescent="0.55000000000000004">
      <c r="A345" s="4" t="s">
        <v>3859</v>
      </c>
      <c r="B345" s="4" t="s">
        <v>3891</v>
      </c>
      <c r="C345" s="4" t="s">
        <v>2014</v>
      </c>
      <c r="D345" s="4" t="s">
        <v>4087</v>
      </c>
      <c r="E345">
        <v>0.27272727272727199</v>
      </c>
    </row>
    <row r="346" spans="1:5" x14ac:dyDescent="0.55000000000000004">
      <c r="A346" s="4" t="s">
        <v>3859</v>
      </c>
      <c r="B346" s="4" t="s">
        <v>3892</v>
      </c>
      <c r="C346" s="4" t="s">
        <v>2015</v>
      </c>
      <c r="D346" s="4" t="s">
        <v>3307</v>
      </c>
      <c r="E346">
        <v>0.37037037037037002</v>
      </c>
    </row>
    <row r="347" spans="1:5" x14ac:dyDescent="0.55000000000000004">
      <c r="A347" s="4" t="s">
        <v>3859</v>
      </c>
      <c r="B347" s="4" t="s">
        <v>3893</v>
      </c>
      <c r="C347" s="4" t="s">
        <v>2016</v>
      </c>
      <c r="D347" s="4" t="s">
        <v>4088</v>
      </c>
      <c r="E347">
        <v>0</v>
      </c>
    </row>
    <row r="348" spans="1:5" x14ac:dyDescent="0.55000000000000004">
      <c r="A348" s="4" t="s">
        <v>3859</v>
      </c>
      <c r="B348" s="4" t="s">
        <v>3895</v>
      </c>
      <c r="C348" s="4" t="s">
        <v>2017</v>
      </c>
      <c r="D348" s="4" t="s">
        <v>4089</v>
      </c>
      <c r="E348">
        <v>0</v>
      </c>
    </row>
    <row r="349" spans="1:5" x14ac:dyDescent="0.55000000000000004">
      <c r="A349" s="4" t="s">
        <v>3860</v>
      </c>
      <c r="B349" s="4" t="s">
        <v>3861</v>
      </c>
      <c r="C349" s="4" t="s">
        <v>4090</v>
      </c>
      <c r="D349" s="4" t="s">
        <v>2018</v>
      </c>
      <c r="E349">
        <v>0.4</v>
      </c>
    </row>
    <row r="350" spans="1:5" x14ac:dyDescent="0.55000000000000004">
      <c r="A350" s="4" t="s">
        <v>3860</v>
      </c>
      <c r="B350" s="4" t="s">
        <v>3862</v>
      </c>
      <c r="C350" s="4" t="s">
        <v>2055</v>
      </c>
      <c r="D350" s="4" t="s">
        <v>2609</v>
      </c>
      <c r="E350">
        <v>0.23076923076923</v>
      </c>
    </row>
    <row r="351" spans="1:5" x14ac:dyDescent="0.55000000000000004">
      <c r="A351" s="4" t="s">
        <v>3860</v>
      </c>
      <c r="B351" s="4" t="s">
        <v>3863</v>
      </c>
      <c r="C351" s="4" t="s">
        <v>2056</v>
      </c>
      <c r="D351" s="4" t="s">
        <v>4091</v>
      </c>
      <c r="E351">
        <v>0.107142857142857</v>
      </c>
    </row>
    <row r="352" spans="1:5" x14ac:dyDescent="0.55000000000000004">
      <c r="A352" s="4" t="s">
        <v>3860</v>
      </c>
      <c r="B352" s="4" t="s">
        <v>3864</v>
      </c>
      <c r="C352" s="4" t="s">
        <v>4092</v>
      </c>
      <c r="D352" s="4" t="s">
        <v>1670</v>
      </c>
      <c r="E352">
        <v>0.04</v>
      </c>
    </row>
    <row r="353" spans="1:5" x14ac:dyDescent="0.55000000000000004">
      <c r="A353" s="4" t="s">
        <v>3860</v>
      </c>
      <c r="B353" s="4" t="s">
        <v>3865</v>
      </c>
      <c r="C353" s="4" t="s">
        <v>2057</v>
      </c>
      <c r="D353" s="4" t="s">
        <v>3413</v>
      </c>
      <c r="E353">
        <v>0.148148148148148</v>
      </c>
    </row>
    <row r="354" spans="1:5" x14ac:dyDescent="0.55000000000000004">
      <c r="A354" s="4" t="s">
        <v>3860</v>
      </c>
      <c r="B354" s="4" t="s">
        <v>3866</v>
      </c>
      <c r="C354" s="4" t="s">
        <v>2058</v>
      </c>
      <c r="D354" s="4" t="s">
        <v>4093</v>
      </c>
      <c r="E354">
        <v>0.04</v>
      </c>
    </row>
    <row r="355" spans="1:5" x14ac:dyDescent="0.55000000000000004">
      <c r="A355" s="4" t="s">
        <v>3860</v>
      </c>
      <c r="B355" s="4" t="s">
        <v>3867</v>
      </c>
      <c r="C355" s="4" t="s">
        <v>2059</v>
      </c>
      <c r="D355" s="4" t="s">
        <v>3414</v>
      </c>
      <c r="E355">
        <v>0.22222222222222199</v>
      </c>
    </row>
    <row r="356" spans="1:5" x14ac:dyDescent="0.55000000000000004">
      <c r="A356" s="4" t="s">
        <v>3860</v>
      </c>
      <c r="B356" s="4" t="s">
        <v>3868</v>
      </c>
      <c r="C356" s="4" t="s">
        <v>2060</v>
      </c>
      <c r="D356" s="4" t="s">
        <v>4094</v>
      </c>
      <c r="E356">
        <v>0.214285714285714</v>
      </c>
    </row>
    <row r="357" spans="1:5" x14ac:dyDescent="0.55000000000000004">
      <c r="A357" s="4" t="s">
        <v>3860</v>
      </c>
      <c r="B357" s="4" t="s">
        <v>1277</v>
      </c>
      <c r="C357" s="4" t="s">
        <v>2061</v>
      </c>
      <c r="D357" s="4" t="s">
        <v>2682</v>
      </c>
      <c r="E357">
        <v>0.52</v>
      </c>
    </row>
    <row r="358" spans="1:5" x14ac:dyDescent="0.55000000000000004">
      <c r="A358" s="4" t="s">
        <v>3860</v>
      </c>
      <c r="B358" s="4" t="s">
        <v>3869</v>
      </c>
      <c r="C358" s="4" t="s">
        <v>2062</v>
      </c>
      <c r="D358" s="4" t="s">
        <v>4095</v>
      </c>
      <c r="E358">
        <v>9.0909090909090898E-2</v>
      </c>
    </row>
    <row r="359" spans="1:5" x14ac:dyDescent="0.55000000000000004">
      <c r="A359" s="4" t="s">
        <v>3860</v>
      </c>
      <c r="B359" s="4" t="s">
        <v>3870</v>
      </c>
      <c r="C359" s="4" t="s">
        <v>2063</v>
      </c>
      <c r="D359" s="4" t="s">
        <v>4096</v>
      </c>
      <c r="E359">
        <v>0.19354838709677399</v>
      </c>
    </row>
    <row r="360" spans="1:5" x14ac:dyDescent="0.55000000000000004">
      <c r="A360" s="4" t="s">
        <v>3860</v>
      </c>
      <c r="B360" s="4" t="s">
        <v>3894</v>
      </c>
      <c r="C360" s="4" t="s">
        <v>2064</v>
      </c>
      <c r="D360" s="4" t="s">
        <v>4097</v>
      </c>
      <c r="E360">
        <v>0</v>
      </c>
    </row>
    <row r="361" spans="1:5" x14ac:dyDescent="0.55000000000000004">
      <c r="A361" s="4" t="s">
        <v>3860</v>
      </c>
      <c r="B361" s="4" t="s">
        <v>3871</v>
      </c>
      <c r="C361" s="4" t="s">
        <v>2065</v>
      </c>
      <c r="D361" s="4" t="s">
        <v>2736</v>
      </c>
      <c r="E361">
        <v>0.45161290322580599</v>
      </c>
    </row>
    <row r="362" spans="1:5" x14ac:dyDescent="0.55000000000000004">
      <c r="A362" s="4" t="s">
        <v>3860</v>
      </c>
      <c r="B362" s="4" t="s">
        <v>3872</v>
      </c>
      <c r="C362" s="4" t="s">
        <v>2066</v>
      </c>
      <c r="D362" s="4" t="s">
        <v>4098</v>
      </c>
      <c r="E362">
        <v>0.269230769230769</v>
      </c>
    </row>
    <row r="363" spans="1:5" x14ac:dyDescent="0.55000000000000004">
      <c r="A363" s="4" t="s">
        <v>3860</v>
      </c>
      <c r="B363" s="4" t="s">
        <v>3873</v>
      </c>
      <c r="C363" s="4" t="s">
        <v>2067</v>
      </c>
      <c r="D363" s="4" t="s">
        <v>2790</v>
      </c>
      <c r="E363">
        <v>0.48484848484848397</v>
      </c>
    </row>
    <row r="364" spans="1:5" x14ac:dyDescent="0.55000000000000004">
      <c r="A364" s="4" t="s">
        <v>3860</v>
      </c>
      <c r="B364" s="4" t="s">
        <v>3874</v>
      </c>
      <c r="C364" s="4" t="s">
        <v>2068</v>
      </c>
      <c r="D364" s="4" t="s">
        <v>4099</v>
      </c>
      <c r="E364">
        <v>0.30769230769230699</v>
      </c>
    </row>
    <row r="365" spans="1:5" x14ac:dyDescent="0.55000000000000004">
      <c r="A365" s="4" t="s">
        <v>3860</v>
      </c>
      <c r="B365" s="4" t="s">
        <v>3875</v>
      </c>
      <c r="C365" s="4" t="s">
        <v>2069</v>
      </c>
      <c r="D365" s="4" t="s">
        <v>4100</v>
      </c>
      <c r="E365">
        <v>0.18181818181818099</v>
      </c>
    </row>
    <row r="366" spans="1:5" x14ac:dyDescent="0.55000000000000004">
      <c r="A366" s="4" t="s">
        <v>3860</v>
      </c>
      <c r="B366" s="4" t="s">
        <v>3876</v>
      </c>
      <c r="C366" s="4" t="s">
        <v>2070</v>
      </c>
      <c r="D366" s="4" t="s">
        <v>2830</v>
      </c>
      <c r="E366">
        <v>0.41025641025641002</v>
      </c>
    </row>
    <row r="367" spans="1:5" x14ac:dyDescent="0.55000000000000004">
      <c r="A367" s="4" t="s">
        <v>3860</v>
      </c>
      <c r="B367" s="4" t="s">
        <v>3877</v>
      </c>
      <c r="C367" s="4" t="s">
        <v>2071</v>
      </c>
      <c r="D367" s="4" t="s">
        <v>2853</v>
      </c>
      <c r="E367">
        <v>0.55172413793103403</v>
      </c>
    </row>
    <row r="368" spans="1:5" x14ac:dyDescent="0.55000000000000004">
      <c r="A368" s="4" t="s">
        <v>3860</v>
      </c>
      <c r="B368" s="4" t="s">
        <v>3878</v>
      </c>
      <c r="C368" s="4" t="s">
        <v>2072</v>
      </c>
      <c r="D368" s="4" t="s">
        <v>2878</v>
      </c>
      <c r="E368">
        <v>0.54166666666666596</v>
      </c>
    </row>
    <row r="369" spans="1:5" x14ac:dyDescent="0.55000000000000004">
      <c r="A369" s="4" t="s">
        <v>3860</v>
      </c>
      <c r="B369" s="4" t="s">
        <v>3879</v>
      </c>
      <c r="C369" s="4" t="s">
        <v>2073</v>
      </c>
      <c r="D369" s="4" t="s">
        <v>2899</v>
      </c>
      <c r="E369">
        <v>0.46153846153846101</v>
      </c>
    </row>
    <row r="370" spans="1:5" x14ac:dyDescent="0.55000000000000004">
      <c r="A370" s="4" t="s">
        <v>3860</v>
      </c>
      <c r="B370" s="4" t="s">
        <v>3880</v>
      </c>
      <c r="C370" s="4" t="s">
        <v>2074</v>
      </c>
      <c r="D370" s="4" t="s">
        <v>2925</v>
      </c>
      <c r="E370">
        <v>0.48275862068965503</v>
      </c>
    </row>
    <row r="371" spans="1:5" x14ac:dyDescent="0.55000000000000004">
      <c r="A371" s="4" t="s">
        <v>3860</v>
      </c>
      <c r="B371" s="4" t="s">
        <v>3881</v>
      </c>
      <c r="C371" s="4" t="s">
        <v>2075</v>
      </c>
      <c r="D371" s="4" t="s">
        <v>3417</v>
      </c>
      <c r="E371">
        <v>0.5</v>
      </c>
    </row>
    <row r="372" spans="1:5" x14ac:dyDescent="0.55000000000000004">
      <c r="A372" s="4" t="s">
        <v>3860</v>
      </c>
      <c r="B372" s="4" t="s">
        <v>3882</v>
      </c>
      <c r="C372" s="4" t="s">
        <v>2076</v>
      </c>
      <c r="D372" s="4" t="s">
        <v>2983</v>
      </c>
      <c r="E372">
        <v>0.46875</v>
      </c>
    </row>
    <row r="373" spans="1:5" x14ac:dyDescent="0.55000000000000004">
      <c r="A373" s="4" t="s">
        <v>3860</v>
      </c>
      <c r="B373" s="4" t="s">
        <v>3883</v>
      </c>
      <c r="C373" s="4" t="s">
        <v>2077</v>
      </c>
      <c r="D373" s="4" t="s">
        <v>3000</v>
      </c>
      <c r="E373">
        <v>0.11111111111111099</v>
      </c>
    </row>
    <row r="374" spans="1:5" x14ac:dyDescent="0.55000000000000004">
      <c r="A374" s="4" t="s">
        <v>3860</v>
      </c>
      <c r="B374" s="4" t="s">
        <v>1279</v>
      </c>
      <c r="C374" s="4" t="s">
        <v>2078</v>
      </c>
      <c r="D374" s="4" t="s">
        <v>3419</v>
      </c>
      <c r="E374">
        <v>0.57692307692307598</v>
      </c>
    </row>
    <row r="375" spans="1:5" x14ac:dyDescent="0.55000000000000004">
      <c r="A375" s="4" t="s">
        <v>3860</v>
      </c>
      <c r="B375" s="4" t="s">
        <v>3884</v>
      </c>
      <c r="C375" s="4" t="s">
        <v>2079</v>
      </c>
      <c r="D375" s="4" t="s">
        <v>3033</v>
      </c>
      <c r="E375">
        <v>0.5</v>
      </c>
    </row>
    <row r="376" spans="1:5" x14ac:dyDescent="0.55000000000000004">
      <c r="A376" s="4" t="s">
        <v>3860</v>
      </c>
      <c r="B376" s="4" t="s">
        <v>3885</v>
      </c>
      <c r="C376" s="4" t="s">
        <v>2080</v>
      </c>
      <c r="D376" s="4" t="s">
        <v>4101</v>
      </c>
      <c r="E376">
        <v>0.23076923076923</v>
      </c>
    </row>
    <row r="377" spans="1:5" x14ac:dyDescent="0.55000000000000004">
      <c r="A377" s="4" t="s">
        <v>3860</v>
      </c>
      <c r="B377" s="4" t="s">
        <v>1278</v>
      </c>
      <c r="C377" s="4" t="s">
        <v>2081</v>
      </c>
      <c r="D377" s="4" t="s">
        <v>3094</v>
      </c>
      <c r="E377">
        <v>0.441176470588235</v>
      </c>
    </row>
    <row r="378" spans="1:5" x14ac:dyDescent="0.55000000000000004">
      <c r="A378" s="4" t="s">
        <v>3860</v>
      </c>
      <c r="B378" s="4" t="s">
        <v>3886</v>
      </c>
      <c r="C378" s="4" t="s">
        <v>2082</v>
      </c>
      <c r="D378" s="4" t="s">
        <v>3420</v>
      </c>
      <c r="E378">
        <v>0.296296296296296</v>
      </c>
    </row>
    <row r="379" spans="1:5" x14ac:dyDescent="0.55000000000000004">
      <c r="A379" s="4" t="s">
        <v>3860</v>
      </c>
      <c r="B379" s="4" t="s">
        <v>3887</v>
      </c>
      <c r="C379" s="4" t="s">
        <v>2083</v>
      </c>
      <c r="D379" s="4" t="s">
        <v>4102</v>
      </c>
      <c r="E379">
        <v>0.05</v>
      </c>
    </row>
    <row r="380" spans="1:5" x14ac:dyDescent="0.55000000000000004">
      <c r="A380" s="4" t="s">
        <v>3860</v>
      </c>
      <c r="B380" s="4" t="s">
        <v>1280</v>
      </c>
      <c r="C380" s="4" t="s">
        <v>2084</v>
      </c>
      <c r="D380" s="4" t="s">
        <v>4103</v>
      </c>
      <c r="E380">
        <v>0.35714285714285698</v>
      </c>
    </row>
    <row r="381" spans="1:5" x14ac:dyDescent="0.55000000000000004">
      <c r="A381" s="4" t="s">
        <v>3860</v>
      </c>
      <c r="B381" s="4" t="s">
        <v>3888</v>
      </c>
      <c r="C381" s="4" t="s">
        <v>4104</v>
      </c>
      <c r="D381" s="4" t="s">
        <v>1715</v>
      </c>
      <c r="E381">
        <v>0.34285714285714203</v>
      </c>
    </row>
    <row r="382" spans="1:5" x14ac:dyDescent="0.55000000000000004">
      <c r="A382" s="4" t="s">
        <v>3860</v>
      </c>
      <c r="B382" s="4" t="s">
        <v>3889</v>
      </c>
      <c r="C382" s="4" t="s">
        <v>2085</v>
      </c>
      <c r="D382" s="4" t="s">
        <v>3221</v>
      </c>
      <c r="E382">
        <v>0.35555555555555501</v>
      </c>
    </row>
    <row r="383" spans="1:5" x14ac:dyDescent="0.55000000000000004">
      <c r="A383" s="4" t="s">
        <v>3860</v>
      </c>
      <c r="B383" s="4" t="s">
        <v>3890</v>
      </c>
      <c r="C383" s="4" t="s">
        <v>2086</v>
      </c>
      <c r="D383" s="4" t="s">
        <v>4105</v>
      </c>
      <c r="E383">
        <v>0.17391304347826</v>
      </c>
    </row>
    <row r="384" spans="1:5" x14ac:dyDescent="0.55000000000000004">
      <c r="A384" s="4" t="s">
        <v>3860</v>
      </c>
      <c r="B384" s="4" t="s">
        <v>3891</v>
      </c>
      <c r="C384" s="4" t="s">
        <v>2087</v>
      </c>
      <c r="D384" s="4" t="s">
        <v>4106</v>
      </c>
      <c r="E384">
        <v>0.3</v>
      </c>
    </row>
    <row r="385" spans="1:5" x14ac:dyDescent="0.55000000000000004">
      <c r="A385" s="4" t="s">
        <v>3860</v>
      </c>
      <c r="B385" s="4" t="s">
        <v>3892</v>
      </c>
      <c r="C385" s="4" t="s">
        <v>2088</v>
      </c>
      <c r="D385" s="4" t="s">
        <v>3308</v>
      </c>
      <c r="E385">
        <v>0.45833333333333298</v>
      </c>
    </row>
    <row r="386" spans="1:5" x14ac:dyDescent="0.55000000000000004">
      <c r="A386" s="4" t="s">
        <v>3860</v>
      </c>
      <c r="B386" s="4" t="s">
        <v>3893</v>
      </c>
      <c r="C386" s="4" t="s">
        <v>2089</v>
      </c>
      <c r="D386" s="4" t="s">
        <v>4107</v>
      </c>
      <c r="E386">
        <v>0</v>
      </c>
    </row>
    <row r="387" spans="1:5" x14ac:dyDescent="0.55000000000000004">
      <c r="A387" s="4" t="s">
        <v>3860</v>
      </c>
      <c r="B387" s="4" t="s">
        <v>3895</v>
      </c>
      <c r="C387" s="4" t="s">
        <v>2090</v>
      </c>
      <c r="D387" s="4" t="s">
        <v>4108</v>
      </c>
      <c r="E387">
        <v>0</v>
      </c>
    </row>
    <row r="388" spans="1:5" x14ac:dyDescent="0.55000000000000004">
      <c r="A388" s="4" t="s">
        <v>3861</v>
      </c>
      <c r="B388" s="4" t="s">
        <v>3862</v>
      </c>
      <c r="C388" s="4" t="s">
        <v>2019</v>
      </c>
      <c r="D388" s="4" t="s">
        <v>4109</v>
      </c>
      <c r="E388">
        <v>8.3333333333333301E-2</v>
      </c>
    </row>
    <row r="389" spans="1:5" x14ac:dyDescent="0.55000000000000004">
      <c r="A389" s="4" t="s">
        <v>3861</v>
      </c>
      <c r="B389" s="4" t="s">
        <v>3863</v>
      </c>
      <c r="C389" s="4" t="s">
        <v>2020</v>
      </c>
      <c r="D389" s="4" t="s">
        <v>4110</v>
      </c>
      <c r="E389">
        <v>8.6956521739130405E-2</v>
      </c>
    </row>
    <row r="390" spans="1:5" x14ac:dyDescent="0.55000000000000004">
      <c r="A390" s="4" t="s">
        <v>3861</v>
      </c>
      <c r="B390" s="4" t="s">
        <v>3864</v>
      </c>
      <c r="C390" s="4" t="s">
        <v>4111</v>
      </c>
      <c r="D390" s="4" t="s">
        <v>1669</v>
      </c>
      <c r="E390">
        <v>0.11111111111111099</v>
      </c>
    </row>
    <row r="391" spans="1:5" x14ac:dyDescent="0.55000000000000004">
      <c r="A391" s="4" t="s">
        <v>3861</v>
      </c>
      <c r="B391" s="4" t="s">
        <v>3865</v>
      </c>
      <c r="C391" s="4" t="s">
        <v>2021</v>
      </c>
      <c r="D391" s="4" t="s">
        <v>4112</v>
      </c>
      <c r="E391">
        <v>0.13636363636363599</v>
      </c>
    </row>
    <row r="392" spans="1:5" x14ac:dyDescent="0.55000000000000004">
      <c r="A392" s="4" t="s">
        <v>3861</v>
      </c>
      <c r="B392" s="4" t="s">
        <v>3866</v>
      </c>
      <c r="C392" s="4" t="s">
        <v>2022</v>
      </c>
      <c r="D392" s="4" t="s">
        <v>4113</v>
      </c>
      <c r="E392">
        <v>0</v>
      </c>
    </row>
    <row r="393" spans="1:5" x14ac:dyDescent="0.55000000000000004">
      <c r="A393" s="4" t="s">
        <v>3861</v>
      </c>
      <c r="B393" s="4" t="s">
        <v>3867</v>
      </c>
      <c r="C393" s="4" t="s">
        <v>2023</v>
      </c>
      <c r="D393" s="4" t="s">
        <v>4114</v>
      </c>
      <c r="E393">
        <v>0.08</v>
      </c>
    </row>
    <row r="394" spans="1:5" x14ac:dyDescent="0.55000000000000004">
      <c r="A394" s="4" t="s">
        <v>3861</v>
      </c>
      <c r="B394" s="4" t="s">
        <v>3868</v>
      </c>
      <c r="C394" s="4" t="s">
        <v>2024</v>
      </c>
      <c r="D394" s="4" t="s">
        <v>4115</v>
      </c>
      <c r="E394">
        <v>7.69230769230769E-2</v>
      </c>
    </row>
    <row r="395" spans="1:5" x14ac:dyDescent="0.55000000000000004">
      <c r="A395" s="4" t="s">
        <v>3861</v>
      </c>
      <c r="B395" s="4" t="s">
        <v>1277</v>
      </c>
      <c r="C395" s="4" t="s">
        <v>2025</v>
      </c>
      <c r="D395" s="4" t="s">
        <v>3424</v>
      </c>
      <c r="E395">
        <v>0.39130434782608697</v>
      </c>
    </row>
    <row r="396" spans="1:5" x14ac:dyDescent="0.55000000000000004">
      <c r="A396" s="4" t="s">
        <v>3861</v>
      </c>
      <c r="B396" s="4" t="s">
        <v>3869</v>
      </c>
      <c r="C396" s="4" t="s">
        <v>2026</v>
      </c>
      <c r="D396" s="4" t="s">
        <v>4116</v>
      </c>
      <c r="E396">
        <v>0</v>
      </c>
    </row>
    <row r="397" spans="1:5" x14ac:dyDescent="0.55000000000000004">
      <c r="A397" s="4" t="s">
        <v>3861</v>
      </c>
      <c r="B397" s="4" t="s">
        <v>3870</v>
      </c>
      <c r="C397" s="4" t="s">
        <v>2027</v>
      </c>
      <c r="D397" s="4" t="s">
        <v>4117</v>
      </c>
      <c r="E397">
        <v>3.3333333333333298E-2</v>
      </c>
    </row>
    <row r="398" spans="1:5" x14ac:dyDescent="0.55000000000000004">
      <c r="A398" s="4" t="s">
        <v>3861</v>
      </c>
      <c r="B398" s="4" t="s">
        <v>3894</v>
      </c>
      <c r="C398" s="4" t="s">
        <v>2028</v>
      </c>
      <c r="D398" s="4" t="s">
        <v>4118</v>
      </c>
      <c r="E398">
        <v>0</v>
      </c>
    </row>
    <row r="399" spans="1:5" x14ac:dyDescent="0.55000000000000004">
      <c r="A399" s="4" t="s">
        <v>3861</v>
      </c>
      <c r="B399" s="4" t="s">
        <v>3871</v>
      </c>
      <c r="C399" s="4" t="s">
        <v>2029</v>
      </c>
      <c r="D399" s="4" t="s">
        <v>3425</v>
      </c>
      <c r="E399">
        <v>0.39285714285714202</v>
      </c>
    </row>
    <row r="400" spans="1:5" x14ac:dyDescent="0.55000000000000004">
      <c r="A400" s="4" t="s">
        <v>3861</v>
      </c>
      <c r="B400" s="4" t="s">
        <v>3872</v>
      </c>
      <c r="C400" s="4" t="s">
        <v>2030</v>
      </c>
      <c r="D400" s="4" t="s">
        <v>2756</v>
      </c>
      <c r="E400">
        <v>0.35</v>
      </c>
    </row>
    <row r="401" spans="1:5" x14ac:dyDescent="0.55000000000000004">
      <c r="A401" s="4" t="s">
        <v>3861</v>
      </c>
      <c r="B401" s="4" t="s">
        <v>3873</v>
      </c>
      <c r="C401" s="4" t="s">
        <v>2031</v>
      </c>
      <c r="D401" s="4" t="s">
        <v>2791</v>
      </c>
      <c r="E401">
        <v>0.30303030303030298</v>
      </c>
    </row>
    <row r="402" spans="1:5" x14ac:dyDescent="0.55000000000000004">
      <c r="A402" s="4" t="s">
        <v>3861</v>
      </c>
      <c r="B402" s="4" t="s">
        <v>3874</v>
      </c>
      <c r="C402" s="4" t="s">
        <v>2032</v>
      </c>
      <c r="D402" s="4" t="s">
        <v>4119</v>
      </c>
      <c r="E402">
        <v>0.12</v>
      </c>
    </row>
    <row r="403" spans="1:5" x14ac:dyDescent="0.55000000000000004">
      <c r="A403" s="4" t="s">
        <v>3861</v>
      </c>
      <c r="B403" s="4" t="s">
        <v>3875</v>
      </c>
      <c r="C403" s="4" t="s">
        <v>2033</v>
      </c>
      <c r="D403" s="4" t="s">
        <v>4120</v>
      </c>
      <c r="E403">
        <v>0.11111111111111099</v>
      </c>
    </row>
    <row r="404" spans="1:5" x14ac:dyDescent="0.55000000000000004">
      <c r="A404" s="4" t="s">
        <v>3861</v>
      </c>
      <c r="B404" s="4" t="s">
        <v>3876</v>
      </c>
      <c r="C404" s="4" t="s">
        <v>2034</v>
      </c>
      <c r="D404" s="4" t="s">
        <v>2831</v>
      </c>
      <c r="E404">
        <v>0.256410256410256</v>
      </c>
    </row>
    <row r="405" spans="1:5" x14ac:dyDescent="0.55000000000000004">
      <c r="A405" s="4" t="s">
        <v>3861</v>
      </c>
      <c r="B405" s="4" t="s">
        <v>3877</v>
      </c>
      <c r="C405" s="4" t="s">
        <v>2035</v>
      </c>
      <c r="D405" s="4" t="s">
        <v>3428</v>
      </c>
      <c r="E405">
        <v>0.3</v>
      </c>
    </row>
    <row r="406" spans="1:5" x14ac:dyDescent="0.55000000000000004">
      <c r="A406" s="4" t="s">
        <v>3861</v>
      </c>
      <c r="B406" s="4" t="s">
        <v>3878</v>
      </c>
      <c r="C406" s="4" t="s">
        <v>2036</v>
      </c>
      <c r="D406" s="4" t="s">
        <v>2879</v>
      </c>
      <c r="E406">
        <v>0.34782608695652101</v>
      </c>
    </row>
    <row r="407" spans="1:5" x14ac:dyDescent="0.55000000000000004">
      <c r="A407" s="4" t="s">
        <v>3861</v>
      </c>
      <c r="B407" s="4" t="s">
        <v>3879</v>
      </c>
      <c r="C407" s="4" t="s">
        <v>2037</v>
      </c>
      <c r="D407" s="4" t="s">
        <v>2900</v>
      </c>
      <c r="E407">
        <v>0.45454545454545398</v>
      </c>
    </row>
    <row r="408" spans="1:5" x14ac:dyDescent="0.55000000000000004">
      <c r="A408" s="4" t="s">
        <v>3861</v>
      </c>
      <c r="B408" s="4" t="s">
        <v>3880</v>
      </c>
      <c r="C408" s="4" t="s">
        <v>2038</v>
      </c>
      <c r="D408" s="4" t="s">
        <v>2926</v>
      </c>
      <c r="E408">
        <v>0.37037037037037002</v>
      </c>
    </row>
    <row r="409" spans="1:5" x14ac:dyDescent="0.55000000000000004">
      <c r="A409" s="4" t="s">
        <v>3861</v>
      </c>
      <c r="B409" s="4" t="s">
        <v>3881</v>
      </c>
      <c r="C409" s="4" t="s">
        <v>2039</v>
      </c>
      <c r="D409" s="4" t="s">
        <v>4121</v>
      </c>
      <c r="E409">
        <v>0.38461538461538403</v>
      </c>
    </row>
    <row r="410" spans="1:5" x14ac:dyDescent="0.55000000000000004">
      <c r="A410" s="4" t="s">
        <v>3861</v>
      </c>
      <c r="B410" s="4" t="s">
        <v>3882</v>
      </c>
      <c r="C410" s="4" t="s">
        <v>2040</v>
      </c>
      <c r="D410" s="4" t="s">
        <v>3432</v>
      </c>
      <c r="E410">
        <v>0.32258064516128998</v>
      </c>
    </row>
    <row r="411" spans="1:5" x14ac:dyDescent="0.55000000000000004">
      <c r="A411" s="4" t="s">
        <v>3861</v>
      </c>
      <c r="B411" s="4" t="s">
        <v>3883</v>
      </c>
      <c r="C411" s="4" t="s">
        <v>2041</v>
      </c>
      <c r="D411" s="4" t="s">
        <v>4122</v>
      </c>
      <c r="E411">
        <v>7.69230769230769E-2</v>
      </c>
    </row>
    <row r="412" spans="1:5" x14ac:dyDescent="0.55000000000000004">
      <c r="A412" s="4" t="s">
        <v>3861</v>
      </c>
      <c r="B412" s="4" t="s">
        <v>1279</v>
      </c>
      <c r="C412" s="4" t="s">
        <v>2042</v>
      </c>
      <c r="D412" s="4" t="s">
        <v>3014</v>
      </c>
      <c r="E412">
        <v>0.296296296296296</v>
      </c>
    </row>
    <row r="413" spans="1:5" x14ac:dyDescent="0.55000000000000004">
      <c r="A413" s="4" t="s">
        <v>3861</v>
      </c>
      <c r="B413" s="4" t="s">
        <v>3884</v>
      </c>
      <c r="C413" s="4" t="s">
        <v>2043</v>
      </c>
      <c r="D413" s="4" t="s">
        <v>3034</v>
      </c>
      <c r="E413">
        <v>0.34482758620689602</v>
      </c>
    </row>
    <row r="414" spans="1:5" x14ac:dyDescent="0.55000000000000004">
      <c r="A414" s="4" t="s">
        <v>3861</v>
      </c>
      <c r="B414" s="4" t="s">
        <v>3885</v>
      </c>
      <c r="C414" s="4" t="s">
        <v>2044</v>
      </c>
      <c r="D414" s="4" t="s">
        <v>4123</v>
      </c>
      <c r="E414">
        <v>0.18181818181818099</v>
      </c>
    </row>
    <row r="415" spans="1:5" x14ac:dyDescent="0.55000000000000004">
      <c r="A415" s="4" t="s">
        <v>3861</v>
      </c>
      <c r="B415" s="4" t="s">
        <v>1278</v>
      </c>
      <c r="C415" s="4" t="s">
        <v>2045</v>
      </c>
      <c r="D415" s="4" t="s">
        <v>3095</v>
      </c>
      <c r="E415">
        <v>0.30303030303030298</v>
      </c>
    </row>
    <row r="416" spans="1:5" x14ac:dyDescent="0.55000000000000004">
      <c r="A416" s="4" t="s">
        <v>3861</v>
      </c>
      <c r="B416" s="4" t="s">
        <v>3886</v>
      </c>
      <c r="C416" s="4" t="s">
        <v>2046</v>
      </c>
      <c r="D416" s="4" t="s">
        <v>4124</v>
      </c>
      <c r="E416">
        <v>0.115384615384615</v>
      </c>
    </row>
    <row r="417" spans="1:5" x14ac:dyDescent="0.55000000000000004">
      <c r="A417" s="4" t="s">
        <v>3861</v>
      </c>
      <c r="B417" s="4" t="s">
        <v>3887</v>
      </c>
      <c r="C417" s="4" t="s">
        <v>2047</v>
      </c>
      <c r="D417" s="4" t="s">
        <v>4125</v>
      </c>
      <c r="E417">
        <v>0</v>
      </c>
    </row>
    <row r="418" spans="1:5" x14ac:dyDescent="0.55000000000000004">
      <c r="A418" s="4" t="s">
        <v>3861</v>
      </c>
      <c r="B418" s="4" t="s">
        <v>1280</v>
      </c>
      <c r="C418" s="4" t="s">
        <v>2048</v>
      </c>
      <c r="D418" s="4" t="s">
        <v>3433</v>
      </c>
      <c r="E418">
        <v>0.33333333333333298</v>
      </c>
    </row>
    <row r="419" spans="1:5" x14ac:dyDescent="0.55000000000000004">
      <c r="A419" s="4" t="s">
        <v>3861</v>
      </c>
      <c r="B419" s="4" t="s">
        <v>3888</v>
      </c>
      <c r="C419" s="4" t="s">
        <v>4126</v>
      </c>
      <c r="D419" s="4" t="s">
        <v>1714</v>
      </c>
      <c r="E419">
        <v>0.24242424242424199</v>
      </c>
    </row>
    <row r="420" spans="1:5" x14ac:dyDescent="0.55000000000000004">
      <c r="A420" s="4" t="s">
        <v>3861</v>
      </c>
      <c r="B420" s="4" t="s">
        <v>3889</v>
      </c>
      <c r="C420" s="4" t="s">
        <v>2049</v>
      </c>
      <c r="D420" s="4" t="s">
        <v>3434</v>
      </c>
      <c r="E420">
        <v>0.25</v>
      </c>
    </row>
    <row r="421" spans="1:5" x14ac:dyDescent="0.55000000000000004">
      <c r="A421" s="4" t="s">
        <v>3861</v>
      </c>
      <c r="B421" s="4" t="s">
        <v>3890</v>
      </c>
      <c r="C421" s="4" t="s">
        <v>2050</v>
      </c>
      <c r="D421" s="4" t="s">
        <v>4127</v>
      </c>
      <c r="E421">
        <v>0.105263157894736</v>
      </c>
    </row>
    <row r="422" spans="1:5" x14ac:dyDescent="0.55000000000000004">
      <c r="A422" s="4" t="s">
        <v>3861</v>
      </c>
      <c r="B422" s="4" t="s">
        <v>3891</v>
      </c>
      <c r="C422" s="4" t="s">
        <v>2051</v>
      </c>
      <c r="D422" s="4" t="s">
        <v>4128</v>
      </c>
      <c r="E422">
        <v>0.33333333333333298</v>
      </c>
    </row>
    <row r="423" spans="1:5" x14ac:dyDescent="0.55000000000000004">
      <c r="A423" s="4" t="s">
        <v>3861</v>
      </c>
      <c r="B423" s="4" t="s">
        <v>3892</v>
      </c>
      <c r="C423" s="4" t="s">
        <v>2052</v>
      </c>
      <c r="D423" s="4" t="s">
        <v>4129</v>
      </c>
      <c r="E423">
        <v>0.26086956521739102</v>
      </c>
    </row>
    <row r="424" spans="1:5" x14ac:dyDescent="0.55000000000000004">
      <c r="A424" s="4" t="s">
        <v>3861</v>
      </c>
      <c r="B424" s="4" t="s">
        <v>3893</v>
      </c>
      <c r="C424" s="4" t="s">
        <v>2053</v>
      </c>
      <c r="D424" s="4" t="s">
        <v>4130</v>
      </c>
      <c r="E424">
        <v>7.1428571428571397E-2</v>
      </c>
    </row>
    <row r="425" spans="1:5" x14ac:dyDescent="0.55000000000000004">
      <c r="A425" s="4" t="s">
        <v>3861</v>
      </c>
      <c r="B425" s="4" t="s">
        <v>3895</v>
      </c>
      <c r="C425" s="4" t="s">
        <v>2054</v>
      </c>
      <c r="D425" s="4" t="s">
        <v>4131</v>
      </c>
      <c r="E425">
        <v>0</v>
      </c>
    </row>
    <row r="426" spans="1:5" x14ac:dyDescent="0.55000000000000004">
      <c r="A426" s="4" t="s">
        <v>3862</v>
      </c>
      <c r="B426" s="4" t="s">
        <v>3863</v>
      </c>
      <c r="C426" s="4" t="s">
        <v>1417</v>
      </c>
      <c r="D426" s="4" t="s">
        <v>4132</v>
      </c>
      <c r="E426">
        <v>0.115384615384615</v>
      </c>
    </row>
    <row r="427" spans="1:5" x14ac:dyDescent="0.55000000000000004">
      <c r="A427" s="4" t="s">
        <v>3862</v>
      </c>
      <c r="B427" s="4" t="s">
        <v>3864</v>
      </c>
      <c r="C427" s="4" t="s">
        <v>4133</v>
      </c>
      <c r="D427" s="4" t="s">
        <v>1671</v>
      </c>
      <c r="E427">
        <v>4.3478260869565202E-2</v>
      </c>
    </row>
    <row r="428" spans="1:5" x14ac:dyDescent="0.55000000000000004">
      <c r="A428" s="4" t="s">
        <v>3862</v>
      </c>
      <c r="B428" s="4" t="s">
        <v>3865</v>
      </c>
      <c r="C428" s="4" t="s">
        <v>2091</v>
      </c>
      <c r="D428" s="4" t="s">
        <v>4134</v>
      </c>
      <c r="E428">
        <v>7.4074074074074001E-2</v>
      </c>
    </row>
    <row r="429" spans="1:5" x14ac:dyDescent="0.55000000000000004">
      <c r="A429" s="4" t="s">
        <v>3862</v>
      </c>
      <c r="B429" s="4" t="s">
        <v>3866</v>
      </c>
      <c r="C429" s="4" t="s">
        <v>2092</v>
      </c>
      <c r="D429" s="4" t="s">
        <v>2645</v>
      </c>
      <c r="E429">
        <v>0.2</v>
      </c>
    </row>
    <row r="430" spans="1:5" x14ac:dyDescent="0.55000000000000004">
      <c r="A430" s="4" t="s">
        <v>3862</v>
      </c>
      <c r="B430" s="4" t="s">
        <v>3867</v>
      </c>
      <c r="C430" s="4" t="s">
        <v>2093</v>
      </c>
      <c r="D430" s="4" t="s">
        <v>4135</v>
      </c>
      <c r="E430">
        <v>0.24</v>
      </c>
    </row>
    <row r="431" spans="1:5" x14ac:dyDescent="0.55000000000000004">
      <c r="A431" s="4" t="s">
        <v>3862</v>
      </c>
      <c r="B431" s="4" t="s">
        <v>3868</v>
      </c>
      <c r="C431" s="4" t="s">
        <v>1418</v>
      </c>
      <c r="D431" s="4" t="s">
        <v>4136</v>
      </c>
      <c r="E431">
        <v>0.10344827586206801</v>
      </c>
    </row>
    <row r="432" spans="1:5" x14ac:dyDescent="0.55000000000000004">
      <c r="A432" s="4" t="s">
        <v>3862</v>
      </c>
      <c r="B432" s="4" t="s">
        <v>1277</v>
      </c>
      <c r="C432" s="4" t="s">
        <v>1419</v>
      </c>
      <c r="D432" s="4" t="s">
        <v>2683</v>
      </c>
      <c r="E432">
        <v>0.16129032258064499</v>
      </c>
    </row>
    <row r="433" spans="1:5" x14ac:dyDescent="0.55000000000000004">
      <c r="A433" s="4" t="s">
        <v>3862</v>
      </c>
      <c r="B433" s="4" t="s">
        <v>3869</v>
      </c>
      <c r="C433" s="4" t="s">
        <v>2094</v>
      </c>
      <c r="D433" s="4" t="s">
        <v>2694</v>
      </c>
      <c r="E433">
        <v>0.22222222222222199</v>
      </c>
    </row>
    <row r="434" spans="1:5" x14ac:dyDescent="0.55000000000000004">
      <c r="A434" s="4" t="s">
        <v>3862</v>
      </c>
      <c r="B434" s="4" t="s">
        <v>3870</v>
      </c>
      <c r="C434" s="4" t="s">
        <v>2095</v>
      </c>
      <c r="D434" s="4" t="s">
        <v>2704</v>
      </c>
      <c r="E434">
        <v>0.296296296296296</v>
      </c>
    </row>
    <row r="435" spans="1:5" x14ac:dyDescent="0.55000000000000004">
      <c r="A435" s="4" t="s">
        <v>3862</v>
      </c>
      <c r="B435" s="4" t="s">
        <v>3894</v>
      </c>
      <c r="C435" s="4" t="s">
        <v>2096</v>
      </c>
      <c r="D435" s="4" t="s">
        <v>4137</v>
      </c>
      <c r="E435">
        <v>0.1875</v>
      </c>
    </row>
    <row r="436" spans="1:5" x14ac:dyDescent="0.55000000000000004">
      <c r="A436" s="4" t="s">
        <v>3862</v>
      </c>
      <c r="B436" s="4" t="s">
        <v>3871</v>
      </c>
      <c r="C436" s="4" t="s">
        <v>1420</v>
      </c>
      <c r="D436" s="4" t="s">
        <v>2737</v>
      </c>
      <c r="E436">
        <v>0.22857142857142801</v>
      </c>
    </row>
    <row r="437" spans="1:5" x14ac:dyDescent="0.55000000000000004">
      <c r="A437" s="4" t="s">
        <v>3862</v>
      </c>
      <c r="B437" s="4" t="s">
        <v>3872</v>
      </c>
      <c r="C437" s="4" t="s">
        <v>2097</v>
      </c>
      <c r="D437" s="4" t="s">
        <v>4138</v>
      </c>
      <c r="E437">
        <v>0.107142857142857</v>
      </c>
    </row>
    <row r="438" spans="1:5" x14ac:dyDescent="0.55000000000000004">
      <c r="A438" s="4" t="s">
        <v>3862</v>
      </c>
      <c r="B438" s="4" t="s">
        <v>3873</v>
      </c>
      <c r="C438" s="4" t="s">
        <v>1421</v>
      </c>
      <c r="D438" s="4" t="s">
        <v>3443</v>
      </c>
      <c r="E438">
        <v>0.27027027027027001</v>
      </c>
    </row>
    <row r="439" spans="1:5" x14ac:dyDescent="0.55000000000000004">
      <c r="A439" s="4" t="s">
        <v>3862</v>
      </c>
      <c r="B439" s="4" t="s">
        <v>3874</v>
      </c>
      <c r="C439" s="4" t="s">
        <v>2098</v>
      </c>
      <c r="D439" s="4" t="s">
        <v>2804</v>
      </c>
      <c r="E439">
        <v>0.33333333333333298</v>
      </c>
    </row>
    <row r="440" spans="1:5" x14ac:dyDescent="0.55000000000000004">
      <c r="A440" s="4" t="s">
        <v>3862</v>
      </c>
      <c r="B440" s="4" t="s">
        <v>3875</v>
      </c>
      <c r="C440" s="4" t="s">
        <v>1422</v>
      </c>
      <c r="D440" s="4" t="s">
        <v>2816</v>
      </c>
      <c r="E440">
        <v>0.41176470588235198</v>
      </c>
    </row>
    <row r="441" spans="1:5" x14ac:dyDescent="0.55000000000000004">
      <c r="A441" s="4" t="s">
        <v>3862</v>
      </c>
      <c r="B441" s="4" t="s">
        <v>3876</v>
      </c>
      <c r="C441" s="4" t="s">
        <v>1423</v>
      </c>
      <c r="D441" s="4" t="s">
        <v>3444</v>
      </c>
      <c r="E441">
        <v>0.17777777777777701</v>
      </c>
    </row>
    <row r="442" spans="1:5" x14ac:dyDescent="0.55000000000000004">
      <c r="A442" s="4" t="s">
        <v>3862</v>
      </c>
      <c r="B442" s="4" t="s">
        <v>3877</v>
      </c>
      <c r="C442" s="4" t="s">
        <v>1424</v>
      </c>
      <c r="D442" s="4" t="s">
        <v>3445</v>
      </c>
      <c r="E442">
        <v>0.43333333333333302</v>
      </c>
    </row>
    <row r="443" spans="1:5" x14ac:dyDescent="0.55000000000000004">
      <c r="A443" s="4" t="s">
        <v>3862</v>
      </c>
      <c r="B443" s="4" t="s">
        <v>3878</v>
      </c>
      <c r="C443" s="4" t="s">
        <v>2099</v>
      </c>
      <c r="D443" s="4" t="s">
        <v>3446</v>
      </c>
      <c r="E443">
        <v>0.4</v>
      </c>
    </row>
    <row r="444" spans="1:5" x14ac:dyDescent="0.55000000000000004">
      <c r="A444" s="4" t="s">
        <v>3862</v>
      </c>
      <c r="B444" s="4" t="s">
        <v>3879</v>
      </c>
      <c r="C444" s="4" t="s">
        <v>1425</v>
      </c>
      <c r="D444" s="4" t="s">
        <v>4139</v>
      </c>
      <c r="E444">
        <v>0.2</v>
      </c>
    </row>
    <row r="445" spans="1:5" x14ac:dyDescent="0.55000000000000004">
      <c r="A445" s="4" t="s">
        <v>3862</v>
      </c>
      <c r="B445" s="4" t="s">
        <v>3880</v>
      </c>
      <c r="C445" s="4" t="s">
        <v>1426</v>
      </c>
      <c r="D445" s="4" t="s">
        <v>2927</v>
      </c>
      <c r="E445">
        <v>0.24242424242424199</v>
      </c>
    </row>
    <row r="446" spans="1:5" x14ac:dyDescent="0.55000000000000004">
      <c r="A446" s="4" t="s">
        <v>3862</v>
      </c>
      <c r="B446" s="4" t="s">
        <v>3881</v>
      </c>
      <c r="C446" s="4" t="s">
        <v>1427</v>
      </c>
      <c r="D446" s="4" t="s">
        <v>2961</v>
      </c>
      <c r="E446">
        <v>0.25</v>
      </c>
    </row>
    <row r="447" spans="1:5" x14ac:dyDescent="0.55000000000000004">
      <c r="A447" s="4" t="s">
        <v>3862</v>
      </c>
      <c r="B447" s="4" t="s">
        <v>3882</v>
      </c>
      <c r="C447" s="4" t="s">
        <v>1428</v>
      </c>
      <c r="D447" s="4" t="s">
        <v>2984</v>
      </c>
      <c r="E447">
        <v>0.21621621621621601</v>
      </c>
    </row>
    <row r="448" spans="1:5" x14ac:dyDescent="0.55000000000000004">
      <c r="A448" s="4" t="s">
        <v>3862</v>
      </c>
      <c r="B448" s="4" t="s">
        <v>3883</v>
      </c>
      <c r="C448" s="4" t="s">
        <v>2100</v>
      </c>
      <c r="D448" s="4" t="s">
        <v>4140</v>
      </c>
      <c r="E448">
        <v>0</v>
      </c>
    </row>
    <row r="449" spans="1:5" x14ac:dyDescent="0.55000000000000004">
      <c r="A449" s="4" t="s">
        <v>3862</v>
      </c>
      <c r="B449" s="4" t="s">
        <v>1279</v>
      </c>
      <c r="C449" s="4" t="s">
        <v>1429</v>
      </c>
      <c r="D449" s="4" t="s">
        <v>4141</v>
      </c>
      <c r="E449">
        <v>0.21875</v>
      </c>
    </row>
    <row r="450" spans="1:5" x14ac:dyDescent="0.55000000000000004">
      <c r="A450" s="4" t="s">
        <v>3862</v>
      </c>
      <c r="B450" s="4" t="s">
        <v>3884</v>
      </c>
      <c r="C450" s="4" t="s">
        <v>1430</v>
      </c>
      <c r="D450" s="4" t="s">
        <v>3035</v>
      </c>
      <c r="E450">
        <v>0.26470588235294101</v>
      </c>
    </row>
    <row r="451" spans="1:5" x14ac:dyDescent="0.55000000000000004">
      <c r="A451" s="4" t="s">
        <v>3862</v>
      </c>
      <c r="B451" s="4" t="s">
        <v>3885</v>
      </c>
      <c r="C451" s="4" t="s">
        <v>1431</v>
      </c>
      <c r="D451" s="4" t="s">
        <v>3064</v>
      </c>
      <c r="E451">
        <v>0.2</v>
      </c>
    </row>
    <row r="452" spans="1:5" x14ac:dyDescent="0.55000000000000004">
      <c r="A452" s="4" t="s">
        <v>3862</v>
      </c>
      <c r="B452" s="4" t="s">
        <v>1278</v>
      </c>
      <c r="C452" s="4" t="s">
        <v>1432</v>
      </c>
      <c r="D452" s="4" t="s">
        <v>3448</v>
      </c>
      <c r="E452">
        <v>0.34285714285714203</v>
      </c>
    </row>
    <row r="453" spans="1:5" x14ac:dyDescent="0.55000000000000004">
      <c r="A453" s="4" t="s">
        <v>3862</v>
      </c>
      <c r="B453" s="4" t="s">
        <v>3886</v>
      </c>
      <c r="C453" s="4" t="s">
        <v>2101</v>
      </c>
      <c r="D453" s="4" t="s">
        <v>3134</v>
      </c>
      <c r="E453">
        <v>0.375</v>
      </c>
    </row>
    <row r="454" spans="1:5" x14ac:dyDescent="0.55000000000000004">
      <c r="A454" s="4" t="s">
        <v>3862</v>
      </c>
      <c r="B454" s="4" t="s">
        <v>3887</v>
      </c>
      <c r="C454" s="4" t="s">
        <v>2102</v>
      </c>
      <c r="D454" s="4" t="s">
        <v>4142</v>
      </c>
      <c r="E454">
        <v>0</v>
      </c>
    </row>
    <row r="455" spans="1:5" x14ac:dyDescent="0.55000000000000004">
      <c r="A455" s="4" t="s">
        <v>3862</v>
      </c>
      <c r="B455" s="4" t="s">
        <v>1280</v>
      </c>
      <c r="C455" s="4" t="s">
        <v>1433</v>
      </c>
      <c r="D455" s="4" t="s">
        <v>3449</v>
      </c>
      <c r="E455">
        <v>0.125</v>
      </c>
    </row>
    <row r="456" spans="1:5" x14ac:dyDescent="0.55000000000000004">
      <c r="A456" s="4" t="s">
        <v>3862</v>
      </c>
      <c r="B456" s="4" t="s">
        <v>3888</v>
      </c>
      <c r="C456" s="4" t="s">
        <v>4143</v>
      </c>
      <c r="D456" s="4" t="s">
        <v>1397</v>
      </c>
      <c r="E456">
        <v>0.21621621621621601</v>
      </c>
    </row>
    <row r="457" spans="1:5" x14ac:dyDescent="0.55000000000000004">
      <c r="A457" s="4" t="s">
        <v>3862</v>
      </c>
      <c r="B457" s="4" t="s">
        <v>3889</v>
      </c>
      <c r="C457" s="4" t="s">
        <v>2103</v>
      </c>
      <c r="D457" s="4" t="s">
        <v>3450</v>
      </c>
      <c r="E457">
        <v>0.31111111111111101</v>
      </c>
    </row>
    <row r="458" spans="1:5" x14ac:dyDescent="0.55000000000000004">
      <c r="A458" s="4" t="s">
        <v>3862</v>
      </c>
      <c r="B458" s="4" t="s">
        <v>3890</v>
      </c>
      <c r="C458" s="4" t="s">
        <v>1434</v>
      </c>
      <c r="D458" s="4" t="s">
        <v>4144</v>
      </c>
      <c r="E458">
        <v>8.6956521739130405E-2</v>
      </c>
    </row>
    <row r="459" spans="1:5" x14ac:dyDescent="0.55000000000000004">
      <c r="A459" s="4" t="s">
        <v>3862</v>
      </c>
      <c r="B459" s="4" t="s">
        <v>3891</v>
      </c>
      <c r="C459" s="4" t="s">
        <v>2104</v>
      </c>
      <c r="D459" s="4" t="s">
        <v>4145</v>
      </c>
      <c r="E459">
        <v>0.2</v>
      </c>
    </row>
    <row r="460" spans="1:5" x14ac:dyDescent="0.55000000000000004">
      <c r="A460" s="4" t="s">
        <v>3862</v>
      </c>
      <c r="B460" s="4" t="s">
        <v>3892</v>
      </c>
      <c r="C460" s="4" t="s">
        <v>2105</v>
      </c>
      <c r="D460" s="4" t="s">
        <v>4146</v>
      </c>
      <c r="E460">
        <v>0.22222222222222199</v>
      </c>
    </row>
    <row r="461" spans="1:5" x14ac:dyDescent="0.55000000000000004">
      <c r="A461" s="4" t="s">
        <v>3862</v>
      </c>
      <c r="B461" s="4" t="s">
        <v>3893</v>
      </c>
      <c r="C461" s="4" t="s">
        <v>2106</v>
      </c>
      <c r="D461" s="4" t="s">
        <v>4147</v>
      </c>
      <c r="E461">
        <v>0</v>
      </c>
    </row>
    <row r="462" spans="1:5" x14ac:dyDescent="0.55000000000000004">
      <c r="A462" s="4" t="s">
        <v>3862</v>
      </c>
      <c r="B462" s="4" t="s">
        <v>3895</v>
      </c>
      <c r="C462" s="4" t="s">
        <v>1435</v>
      </c>
      <c r="D462" s="4" t="s">
        <v>4148</v>
      </c>
      <c r="E462">
        <v>0.133333333333333</v>
      </c>
    </row>
    <row r="463" spans="1:5" x14ac:dyDescent="0.55000000000000004">
      <c r="A463" s="4" t="s">
        <v>3863</v>
      </c>
      <c r="B463" s="4" t="s">
        <v>3864</v>
      </c>
      <c r="C463" s="4" t="s">
        <v>3463</v>
      </c>
      <c r="D463" s="4" t="s">
        <v>1672</v>
      </c>
      <c r="E463">
        <v>0.35294117647058798</v>
      </c>
    </row>
    <row r="464" spans="1:5" x14ac:dyDescent="0.55000000000000004">
      <c r="A464" s="4" t="s">
        <v>3863</v>
      </c>
      <c r="B464" s="4" t="s">
        <v>3865</v>
      </c>
      <c r="C464" s="4" t="s">
        <v>2107</v>
      </c>
      <c r="D464" s="4" t="s">
        <v>2635</v>
      </c>
      <c r="E464">
        <v>0.27272727272727199</v>
      </c>
    </row>
    <row r="465" spans="1:5" x14ac:dyDescent="0.55000000000000004">
      <c r="A465" s="4" t="s">
        <v>3863</v>
      </c>
      <c r="B465" s="4" t="s">
        <v>3866</v>
      </c>
      <c r="C465" s="4" t="s">
        <v>2108</v>
      </c>
      <c r="D465" s="4" t="s">
        <v>2647</v>
      </c>
      <c r="E465">
        <v>4.54545454545454E-2</v>
      </c>
    </row>
    <row r="466" spans="1:5" x14ac:dyDescent="0.55000000000000004">
      <c r="A466" s="4" t="s">
        <v>3863</v>
      </c>
      <c r="B466" s="4" t="s">
        <v>3867</v>
      </c>
      <c r="C466" s="4" t="s">
        <v>2109</v>
      </c>
      <c r="D466" s="4" t="s">
        <v>4149</v>
      </c>
      <c r="E466">
        <v>0.30434782608695599</v>
      </c>
    </row>
    <row r="467" spans="1:5" x14ac:dyDescent="0.55000000000000004">
      <c r="A467" s="4" t="s">
        <v>3863</v>
      </c>
      <c r="B467" s="4" t="s">
        <v>3868</v>
      </c>
      <c r="C467" s="4" t="s">
        <v>1436</v>
      </c>
      <c r="D467" s="4" t="s">
        <v>2668</v>
      </c>
      <c r="E467">
        <v>0.40909090909090901</v>
      </c>
    </row>
    <row r="468" spans="1:5" x14ac:dyDescent="0.55000000000000004">
      <c r="A468" s="4" t="s">
        <v>3863</v>
      </c>
      <c r="B468" s="4" t="s">
        <v>1277</v>
      </c>
      <c r="C468" s="4" t="s">
        <v>1437</v>
      </c>
      <c r="D468" s="4" t="s">
        <v>4150</v>
      </c>
      <c r="E468">
        <v>0.16666666666666599</v>
      </c>
    </row>
    <row r="469" spans="1:5" x14ac:dyDescent="0.55000000000000004">
      <c r="A469" s="4" t="s">
        <v>3863</v>
      </c>
      <c r="B469" s="4" t="s">
        <v>3869</v>
      </c>
      <c r="C469" s="4" t="s">
        <v>2110</v>
      </c>
      <c r="D469" s="4" t="s">
        <v>4151</v>
      </c>
      <c r="E469">
        <v>0.16666666666666599</v>
      </c>
    </row>
    <row r="470" spans="1:5" x14ac:dyDescent="0.55000000000000004">
      <c r="A470" s="4" t="s">
        <v>3863</v>
      </c>
      <c r="B470" s="4" t="s">
        <v>3870</v>
      </c>
      <c r="C470" s="4" t="s">
        <v>2111</v>
      </c>
      <c r="D470" s="4" t="s">
        <v>2706</v>
      </c>
      <c r="E470">
        <v>0.25925925925925902</v>
      </c>
    </row>
    <row r="471" spans="1:5" x14ac:dyDescent="0.55000000000000004">
      <c r="A471" s="4" t="s">
        <v>3863</v>
      </c>
      <c r="B471" s="4" t="s">
        <v>3894</v>
      </c>
      <c r="C471" s="4" t="s">
        <v>2112</v>
      </c>
      <c r="D471" s="4" t="s">
        <v>4152</v>
      </c>
      <c r="E471">
        <v>0.125</v>
      </c>
    </row>
    <row r="472" spans="1:5" x14ac:dyDescent="0.55000000000000004">
      <c r="A472" s="4" t="s">
        <v>3863</v>
      </c>
      <c r="B472" s="4" t="s">
        <v>3871</v>
      </c>
      <c r="C472" s="4" t="s">
        <v>1438</v>
      </c>
      <c r="D472" s="4" t="s">
        <v>2738</v>
      </c>
      <c r="E472">
        <v>0.2</v>
      </c>
    </row>
    <row r="473" spans="1:5" x14ac:dyDescent="0.55000000000000004">
      <c r="A473" s="4" t="s">
        <v>3863</v>
      </c>
      <c r="B473" s="4" t="s">
        <v>3872</v>
      </c>
      <c r="C473" s="4" t="s">
        <v>2113</v>
      </c>
      <c r="D473" s="4" t="s">
        <v>2758</v>
      </c>
      <c r="E473">
        <v>0.2</v>
      </c>
    </row>
    <row r="474" spans="1:5" x14ac:dyDescent="0.55000000000000004">
      <c r="A474" s="4" t="s">
        <v>3863</v>
      </c>
      <c r="B474" s="4" t="s">
        <v>3873</v>
      </c>
      <c r="C474" s="4" t="s">
        <v>1439</v>
      </c>
      <c r="D474" s="4" t="s">
        <v>4153</v>
      </c>
      <c r="E474">
        <v>0.21052631578947301</v>
      </c>
    </row>
    <row r="475" spans="1:5" x14ac:dyDescent="0.55000000000000004">
      <c r="A475" s="4" t="s">
        <v>3863</v>
      </c>
      <c r="B475" s="4" t="s">
        <v>3874</v>
      </c>
      <c r="C475" s="4" t="s">
        <v>2114</v>
      </c>
      <c r="D475" s="4" t="s">
        <v>4154</v>
      </c>
      <c r="E475">
        <v>0.24</v>
      </c>
    </row>
    <row r="476" spans="1:5" x14ac:dyDescent="0.55000000000000004">
      <c r="A476" s="4" t="s">
        <v>3863</v>
      </c>
      <c r="B476" s="4" t="s">
        <v>3875</v>
      </c>
      <c r="C476" s="4" t="s">
        <v>1440</v>
      </c>
      <c r="D476" s="4" t="s">
        <v>4155</v>
      </c>
      <c r="E476">
        <v>4.54545454545454E-2</v>
      </c>
    </row>
    <row r="477" spans="1:5" x14ac:dyDescent="0.55000000000000004">
      <c r="A477" s="4" t="s">
        <v>3863</v>
      </c>
      <c r="B477" s="4" t="s">
        <v>3876</v>
      </c>
      <c r="C477" s="4" t="s">
        <v>1441</v>
      </c>
      <c r="D477" s="4" t="s">
        <v>3456</v>
      </c>
      <c r="E477">
        <v>0.26829268292682901</v>
      </c>
    </row>
    <row r="478" spans="1:5" x14ac:dyDescent="0.55000000000000004">
      <c r="A478" s="4" t="s">
        <v>3863</v>
      </c>
      <c r="B478" s="4" t="s">
        <v>3877</v>
      </c>
      <c r="C478" s="4" t="s">
        <v>1442</v>
      </c>
      <c r="D478" s="4" t="s">
        <v>4156</v>
      </c>
      <c r="E478">
        <v>0.135135135135135</v>
      </c>
    </row>
    <row r="479" spans="1:5" x14ac:dyDescent="0.55000000000000004">
      <c r="A479" s="4" t="s">
        <v>3863</v>
      </c>
      <c r="B479" s="4" t="s">
        <v>3878</v>
      </c>
      <c r="C479" s="4" t="s">
        <v>2115</v>
      </c>
      <c r="D479" s="4" t="s">
        <v>4157</v>
      </c>
      <c r="E479">
        <v>0.133333333333333</v>
      </c>
    </row>
    <row r="480" spans="1:5" x14ac:dyDescent="0.55000000000000004">
      <c r="A480" s="4" t="s">
        <v>3863</v>
      </c>
      <c r="B480" s="4" t="s">
        <v>3879</v>
      </c>
      <c r="C480" s="4" t="s">
        <v>1443</v>
      </c>
      <c r="D480" s="4" t="s">
        <v>4158</v>
      </c>
      <c r="E480">
        <v>0.25</v>
      </c>
    </row>
    <row r="481" spans="1:5" x14ac:dyDescent="0.55000000000000004">
      <c r="A481" s="4" t="s">
        <v>3863</v>
      </c>
      <c r="B481" s="4" t="s">
        <v>3880</v>
      </c>
      <c r="C481" s="4" t="s">
        <v>1444</v>
      </c>
      <c r="D481" s="4" t="s">
        <v>4159</v>
      </c>
      <c r="E481">
        <v>0.25</v>
      </c>
    </row>
    <row r="482" spans="1:5" x14ac:dyDescent="0.55000000000000004">
      <c r="A482" s="4" t="s">
        <v>3863</v>
      </c>
      <c r="B482" s="4" t="s">
        <v>3881</v>
      </c>
      <c r="C482" s="4" t="s">
        <v>1445</v>
      </c>
      <c r="D482" s="4" t="s">
        <v>4160</v>
      </c>
      <c r="E482">
        <v>0.18181818181818099</v>
      </c>
    </row>
    <row r="483" spans="1:5" x14ac:dyDescent="0.55000000000000004">
      <c r="A483" s="4" t="s">
        <v>3863</v>
      </c>
      <c r="B483" s="4" t="s">
        <v>3882</v>
      </c>
      <c r="C483" s="4" t="s">
        <v>1446</v>
      </c>
      <c r="D483" s="4" t="s">
        <v>3457</v>
      </c>
      <c r="E483">
        <v>0.25714285714285701</v>
      </c>
    </row>
    <row r="484" spans="1:5" x14ac:dyDescent="0.55000000000000004">
      <c r="A484" s="4" t="s">
        <v>3863</v>
      </c>
      <c r="B484" s="4" t="s">
        <v>3883</v>
      </c>
      <c r="C484" s="4" t="s">
        <v>2116</v>
      </c>
      <c r="D484" s="4" t="s">
        <v>4161</v>
      </c>
      <c r="E484">
        <v>6.25E-2</v>
      </c>
    </row>
    <row r="485" spans="1:5" x14ac:dyDescent="0.55000000000000004">
      <c r="A485" s="4" t="s">
        <v>3863</v>
      </c>
      <c r="B485" s="4" t="s">
        <v>1279</v>
      </c>
      <c r="C485" s="4" t="s">
        <v>1447</v>
      </c>
      <c r="D485" s="4" t="s">
        <v>4162</v>
      </c>
      <c r="E485">
        <v>0.1875</v>
      </c>
    </row>
    <row r="486" spans="1:5" x14ac:dyDescent="0.55000000000000004">
      <c r="A486" s="4" t="s">
        <v>3863</v>
      </c>
      <c r="B486" s="4" t="s">
        <v>3884</v>
      </c>
      <c r="C486" s="4" t="s">
        <v>1448</v>
      </c>
      <c r="D486" s="4" t="s">
        <v>4163</v>
      </c>
      <c r="E486">
        <v>0.23529411764705799</v>
      </c>
    </row>
    <row r="487" spans="1:5" x14ac:dyDescent="0.55000000000000004">
      <c r="A487" s="4" t="s">
        <v>3863</v>
      </c>
      <c r="B487" s="4" t="s">
        <v>3885</v>
      </c>
      <c r="C487" s="4" t="s">
        <v>1449</v>
      </c>
      <c r="D487" s="4" t="s">
        <v>4164</v>
      </c>
      <c r="E487">
        <v>0.26086956521739102</v>
      </c>
    </row>
    <row r="488" spans="1:5" x14ac:dyDescent="0.55000000000000004">
      <c r="A488" s="4" t="s">
        <v>3863</v>
      </c>
      <c r="B488" s="4" t="s">
        <v>1278</v>
      </c>
      <c r="C488" s="4" t="s">
        <v>1450</v>
      </c>
      <c r="D488" s="4" t="s">
        <v>3096</v>
      </c>
      <c r="E488">
        <v>0.17948717948717899</v>
      </c>
    </row>
    <row r="489" spans="1:5" x14ac:dyDescent="0.55000000000000004">
      <c r="A489" s="4" t="s">
        <v>3863</v>
      </c>
      <c r="B489" s="4" t="s">
        <v>3886</v>
      </c>
      <c r="C489" s="4" t="s">
        <v>2117</v>
      </c>
      <c r="D489" s="4" t="s">
        <v>4165</v>
      </c>
      <c r="E489">
        <v>0.23076923076923</v>
      </c>
    </row>
    <row r="490" spans="1:5" x14ac:dyDescent="0.55000000000000004">
      <c r="A490" s="4" t="s">
        <v>3863</v>
      </c>
      <c r="B490" s="4" t="s">
        <v>3887</v>
      </c>
      <c r="C490" s="4" t="s">
        <v>2118</v>
      </c>
      <c r="D490" s="4" t="s">
        <v>3155</v>
      </c>
      <c r="E490">
        <v>0.2</v>
      </c>
    </row>
    <row r="491" spans="1:5" x14ac:dyDescent="0.55000000000000004">
      <c r="A491" s="4" t="s">
        <v>3863</v>
      </c>
      <c r="B491" s="4" t="s">
        <v>1280</v>
      </c>
      <c r="C491" s="4" t="s">
        <v>1451</v>
      </c>
      <c r="D491" s="4" t="s">
        <v>3165</v>
      </c>
      <c r="E491">
        <v>0.4</v>
      </c>
    </row>
    <row r="492" spans="1:5" x14ac:dyDescent="0.55000000000000004">
      <c r="A492" s="4" t="s">
        <v>3863</v>
      </c>
      <c r="B492" s="4" t="s">
        <v>3888</v>
      </c>
      <c r="C492" s="4" t="s">
        <v>2621</v>
      </c>
      <c r="D492" s="4" t="s">
        <v>1398</v>
      </c>
      <c r="E492">
        <v>0.375</v>
      </c>
    </row>
    <row r="493" spans="1:5" x14ac:dyDescent="0.55000000000000004">
      <c r="A493" s="4" t="s">
        <v>3863</v>
      </c>
      <c r="B493" s="4" t="s">
        <v>3889</v>
      </c>
      <c r="C493" s="4" t="s">
        <v>2119</v>
      </c>
      <c r="D493" s="4" t="s">
        <v>3223</v>
      </c>
      <c r="E493">
        <v>0.28888888888888797</v>
      </c>
    </row>
    <row r="494" spans="1:5" x14ac:dyDescent="0.55000000000000004">
      <c r="A494" s="4" t="s">
        <v>3863</v>
      </c>
      <c r="B494" s="4" t="s">
        <v>3890</v>
      </c>
      <c r="C494" s="4" t="s">
        <v>1452</v>
      </c>
      <c r="D494" s="4" t="s">
        <v>3267</v>
      </c>
      <c r="E494">
        <v>0.33333333333333298</v>
      </c>
    </row>
    <row r="495" spans="1:5" x14ac:dyDescent="0.55000000000000004">
      <c r="A495" s="4" t="s">
        <v>3863</v>
      </c>
      <c r="B495" s="4" t="s">
        <v>3891</v>
      </c>
      <c r="C495" s="4" t="s">
        <v>2120</v>
      </c>
      <c r="D495" s="4" t="s">
        <v>4166</v>
      </c>
      <c r="E495">
        <v>0.21052631578947301</v>
      </c>
    </row>
    <row r="496" spans="1:5" x14ac:dyDescent="0.55000000000000004">
      <c r="A496" s="4" t="s">
        <v>3863</v>
      </c>
      <c r="B496" s="4" t="s">
        <v>3892</v>
      </c>
      <c r="C496" s="4" t="s">
        <v>2121</v>
      </c>
      <c r="D496" s="4" t="s">
        <v>4167</v>
      </c>
      <c r="E496">
        <v>0.18518518518518501</v>
      </c>
    </row>
    <row r="497" spans="1:5" x14ac:dyDescent="0.55000000000000004">
      <c r="A497" s="4" t="s">
        <v>3863</v>
      </c>
      <c r="B497" s="4" t="s">
        <v>3893</v>
      </c>
      <c r="C497" s="4" t="s">
        <v>2122</v>
      </c>
      <c r="D497" s="4" t="s">
        <v>4168</v>
      </c>
      <c r="E497">
        <v>0.2</v>
      </c>
    </row>
    <row r="498" spans="1:5" x14ac:dyDescent="0.55000000000000004">
      <c r="A498" s="4" t="s">
        <v>3863</v>
      </c>
      <c r="B498" s="4" t="s">
        <v>3895</v>
      </c>
      <c r="C498" s="4" t="s">
        <v>1453</v>
      </c>
      <c r="D498" s="4" t="s">
        <v>4169</v>
      </c>
      <c r="E498">
        <v>0.14285714285714199</v>
      </c>
    </row>
    <row r="499" spans="1:5" x14ac:dyDescent="0.55000000000000004">
      <c r="A499" s="4" t="s">
        <v>3864</v>
      </c>
      <c r="B499" s="4" t="s">
        <v>3865</v>
      </c>
      <c r="C499" s="4" t="s">
        <v>1673</v>
      </c>
      <c r="D499" s="4" t="s">
        <v>2636</v>
      </c>
      <c r="E499">
        <v>9.5238095238095205E-2</v>
      </c>
    </row>
    <row r="500" spans="1:5" x14ac:dyDescent="0.55000000000000004">
      <c r="A500" s="4" t="s">
        <v>3864</v>
      </c>
      <c r="B500" s="4" t="s">
        <v>3866</v>
      </c>
      <c r="C500" s="4" t="s">
        <v>1674</v>
      </c>
      <c r="D500" s="4" t="s">
        <v>4170</v>
      </c>
      <c r="E500">
        <v>0.125</v>
      </c>
    </row>
    <row r="501" spans="1:5" x14ac:dyDescent="0.55000000000000004">
      <c r="A501" s="4" t="s">
        <v>3864</v>
      </c>
      <c r="B501" s="4" t="s">
        <v>3867</v>
      </c>
      <c r="C501" s="4" t="s">
        <v>1675</v>
      </c>
      <c r="D501" s="4" t="s">
        <v>2657</v>
      </c>
      <c r="E501">
        <v>0.13636363636363599</v>
      </c>
    </row>
    <row r="502" spans="1:5" x14ac:dyDescent="0.55000000000000004">
      <c r="A502" s="4" t="s">
        <v>3864</v>
      </c>
      <c r="B502" s="4" t="s">
        <v>3868</v>
      </c>
      <c r="C502" s="4" t="s">
        <v>1676</v>
      </c>
      <c r="D502" s="4" t="s">
        <v>2669</v>
      </c>
      <c r="E502">
        <v>0.238095238095238</v>
      </c>
    </row>
    <row r="503" spans="1:5" x14ac:dyDescent="0.55000000000000004">
      <c r="A503" s="4" t="s">
        <v>3864</v>
      </c>
      <c r="B503" s="4" t="s">
        <v>1277</v>
      </c>
      <c r="C503" s="4" t="s">
        <v>1677</v>
      </c>
      <c r="D503" s="4" t="s">
        <v>4171</v>
      </c>
      <c r="E503">
        <v>7.1428571428571397E-2</v>
      </c>
    </row>
    <row r="504" spans="1:5" x14ac:dyDescent="0.55000000000000004">
      <c r="A504" s="4" t="s">
        <v>3864</v>
      </c>
      <c r="B504" s="4" t="s">
        <v>3869</v>
      </c>
      <c r="C504" s="4" t="s">
        <v>1678</v>
      </c>
      <c r="D504" s="4" t="s">
        <v>3465</v>
      </c>
      <c r="E504">
        <v>6.6666666666666596E-2</v>
      </c>
    </row>
    <row r="505" spans="1:5" x14ac:dyDescent="0.55000000000000004">
      <c r="A505" s="4" t="s">
        <v>3864</v>
      </c>
      <c r="B505" s="4" t="s">
        <v>3870</v>
      </c>
      <c r="C505" s="4" t="s">
        <v>1679</v>
      </c>
      <c r="D505" s="4" t="s">
        <v>3466</v>
      </c>
      <c r="E505">
        <v>0.16</v>
      </c>
    </row>
    <row r="506" spans="1:5" x14ac:dyDescent="0.55000000000000004">
      <c r="A506" s="4" t="s">
        <v>3864</v>
      </c>
      <c r="B506" s="4" t="s">
        <v>3894</v>
      </c>
      <c r="C506" s="4" t="s">
        <v>1680</v>
      </c>
      <c r="D506" s="4" t="s">
        <v>4172</v>
      </c>
      <c r="E506">
        <v>8.3333333333333301E-2</v>
      </c>
    </row>
    <row r="507" spans="1:5" x14ac:dyDescent="0.55000000000000004">
      <c r="A507" s="4" t="s">
        <v>3864</v>
      </c>
      <c r="B507" s="4" t="s">
        <v>3871</v>
      </c>
      <c r="C507" s="4" t="s">
        <v>1681</v>
      </c>
      <c r="D507" s="4" t="s">
        <v>4173</v>
      </c>
      <c r="E507">
        <v>0.19354838709677399</v>
      </c>
    </row>
    <row r="508" spans="1:5" x14ac:dyDescent="0.55000000000000004">
      <c r="A508" s="4" t="s">
        <v>3864</v>
      </c>
      <c r="B508" s="4" t="s">
        <v>3872</v>
      </c>
      <c r="C508" s="4" t="s">
        <v>1682</v>
      </c>
      <c r="D508" s="4" t="s">
        <v>2760</v>
      </c>
      <c r="E508">
        <v>0.13636363636363599</v>
      </c>
    </row>
    <row r="509" spans="1:5" x14ac:dyDescent="0.55000000000000004">
      <c r="A509" s="4" t="s">
        <v>3864</v>
      </c>
      <c r="B509" s="4" t="s">
        <v>3873</v>
      </c>
      <c r="C509" s="4" t="s">
        <v>1683</v>
      </c>
      <c r="D509" s="4" t="s">
        <v>4174</v>
      </c>
      <c r="E509">
        <v>0.20588235294117599</v>
      </c>
    </row>
    <row r="510" spans="1:5" x14ac:dyDescent="0.55000000000000004">
      <c r="A510" s="4" t="s">
        <v>3864</v>
      </c>
      <c r="B510" s="4" t="s">
        <v>3874</v>
      </c>
      <c r="C510" s="4" t="s">
        <v>1684</v>
      </c>
      <c r="D510" s="4" t="s">
        <v>4175</v>
      </c>
      <c r="E510">
        <v>8.3333333333333301E-2</v>
      </c>
    </row>
    <row r="511" spans="1:5" x14ac:dyDescent="0.55000000000000004">
      <c r="A511" s="4" t="s">
        <v>3864</v>
      </c>
      <c r="B511" s="4" t="s">
        <v>3875</v>
      </c>
      <c r="C511" s="4" t="s">
        <v>1685</v>
      </c>
      <c r="D511" s="4" t="s">
        <v>4176</v>
      </c>
      <c r="E511">
        <v>5.8823529411764698E-2</v>
      </c>
    </row>
    <row r="512" spans="1:5" x14ac:dyDescent="0.55000000000000004">
      <c r="A512" s="4" t="s">
        <v>3864</v>
      </c>
      <c r="B512" s="4" t="s">
        <v>3876</v>
      </c>
      <c r="C512" s="4" t="s">
        <v>1686</v>
      </c>
      <c r="D512" s="4" t="s">
        <v>3469</v>
      </c>
      <c r="E512">
        <v>0.23684210526315699</v>
      </c>
    </row>
    <row r="513" spans="1:5" x14ac:dyDescent="0.55000000000000004">
      <c r="A513" s="4" t="s">
        <v>3864</v>
      </c>
      <c r="B513" s="4" t="s">
        <v>3877</v>
      </c>
      <c r="C513" s="4" t="s">
        <v>1687</v>
      </c>
      <c r="D513" s="4" t="s">
        <v>4177</v>
      </c>
      <c r="E513">
        <v>5.7142857142857099E-2</v>
      </c>
    </row>
    <row r="514" spans="1:5" x14ac:dyDescent="0.55000000000000004">
      <c r="A514" s="4" t="s">
        <v>3864</v>
      </c>
      <c r="B514" s="4" t="s">
        <v>3878</v>
      </c>
      <c r="C514" s="4" t="s">
        <v>1688</v>
      </c>
      <c r="D514" s="4" t="s">
        <v>4178</v>
      </c>
      <c r="E514">
        <v>7.4074074074074001E-2</v>
      </c>
    </row>
    <row r="515" spans="1:5" x14ac:dyDescent="0.55000000000000004">
      <c r="A515" s="4" t="s">
        <v>3864</v>
      </c>
      <c r="B515" s="4" t="s">
        <v>3879</v>
      </c>
      <c r="C515" s="4" t="s">
        <v>1689</v>
      </c>
      <c r="D515" s="4" t="s">
        <v>4179</v>
      </c>
      <c r="E515">
        <v>0.2</v>
      </c>
    </row>
    <row r="516" spans="1:5" x14ac:dyDescent="0.55000000000000004">
      <c r="A516" s="4" t="s">
        <v>3864</v>
      </c>
      <c r="B516" s="4" t="s">
        <v>3880</v>
      </c>
      <c r="C516" s="4" t="s">
        <v>1690</v>
      </c>
      <c r="D516" s="4" t="s">
        <v>4180</v>
      </c>
      <c r="E516">
        <v>0.25</v>
      </c>
    </row>
    <row r="517" spans="1:5" x14ac:dyDescent="0.55000000000000004">
      <c r="A517" s="4" t="s">
        <v>3864</v>
      </c>
      <c r="B517" s="4" t="s">
        <v>3881</v>
      </c>
      <c r="C517" s="4" t="s">
        <v>1691</v>
      </c>
      <c r="D517" s="4" t="s">
        <v>4181</v>
      </c>
      <c r="E517">
        <v>0.17241379310344801</v>
      </c>
    </row>
    <row r="518" spans="1:5" x14ac:dyDescent="0.55000000000000004">
      <c r="A518" s="4" t="s">
        <v>3864</v>
      </c>
      <c r="B518" s="4" t="s">
        <v>3882</v>
      </c>
      <c r="C518" s="4" t="s">
        <v>1692</v>
      </c>
      <c r="D518" s="4" t="s">
        <v>3472</v>
      </c>
      <c r="E518">
        <v>0.18181818181818099</v>
      </c>
    </row>
    <row r="519" spans="1:5" x14ac:dyDescent="0.55000000000000004">
      <c r="A519" s="4" t="s">
        <v>3864</v>
      </c>
      <c r="B519" s="4" t="s">
        <v>3883</v>
      </c>
      <c r="C519" s="4" t="s">
        <v>1693</v>
      </c>
      <c r="D519" s="4" t="s">
        <v>4182</v>
      </c>
      <c r="E519">
        <v>9.0909090909090898E-2</v>
      </c>
    </row>
    <row r="520" spans="1:5" x14ac:dyDescent="0.55000000000000004">
      <c r="A520" s="4" t="s">
        <v>3864</v>
      </c>
      <c r="B520" s="4" t="s">
        <v>1279</v>
      </c>
      <c r="C520" s="4" t="s">
        <v>1694</v>
      </c>
      <c r="D520" s="4" t="s">
        <v>4183</v>
      </c>
      <c r="E520">
        <v>0.13793103448275801</v>
      </c>
    </row>
    <row r="521" spans="1:5" x14ac:dyDescent="0.55000000000000004">
      <c r="A521" s="4" t="s">
        <v>3864</v>
      </c>
      <c r="B521" s="4" t="s">
        <v>3884</v>
      </c>
      <c r="C521" s="4" t="s">
        <v>1695</v>
      </c>
      <c r="D521" s="4" t="s">
        <v>4184</v>
      </c>
      <c r="E521">
        <v>0.12121212121212099</v>
      </c>
    </row>
    <row r="522" spans="1:5" x14ac:dyDescent="0.55000000000000004">
      <c r="A522" s="4" t="s">
        <v>3864</v>
      </c>
      <c r="B522" s="4" t="s">
        <v>3885</v>
      </c>
      <c r="C522" s="4" t="s">
        <v>1696</v>
      </c>
      <c r="D522" s="4" t="s">
        <v>3068</v>
      </c>
      <c r="E522">
        <v>0.14285714285714199</v>
      </c>
    </row>
    <row r="523" spans="1:5" x14ac:dyDescent="0.55000000000000004">
      <c r="A523" s="4" t="s">
        <v>3864</v>
      </c>
      <c r="B523" s="4" t="s">
        <v>1278</v>
      </c>
      <c r="C523" s="4" t="s">
        <v>1697</v>
      </c>
      <c r="D523" s="4" t="s">
        <v>3473</v>
      </c>
      <c r="E523">
        <v>0.20588235294117599</v>
      </c>
    </row>
    <row r="524" spans="1:5" x14ac:dyDescent="0.55000000000000004">
      <c r="A524" s="4" t="s">
        <v>3864</v>
      </c>
      <c r="B524" s="4" t="s">
        <v>3886</v>
      </c>
      <c r="C524" s="4" t="s">
        <v>1698</v>
      </c>
      <c r="D524" s="4" t="s">
        <v>4185</v>
      </c>
      <c r="E524">
        <v>0.17391304347826</v>
      </c>
    </row>
    <row r="525" spans="1:5" x14ac:dyDescent="0.55000000000000004">
      <c r="A525" s="4" t="s">
        <v>3864</v>
      </c>
      <c r="B525" s="4" t="s">
        <v>3887</v>
      </c>
      <c r="C525" s="4" t="s">
        <v>1699</v>
      </c>
      <c r="D525" s="4" t="s">
        <v>4186</v>
      </c>
      <c r="E525">
        <v>0.18181818181818099</v>
      </c>
    </row>
    <row r="526" spans="1:5" x14ac:dyDescent="0.55000000000000004">
      <c r="A526" s="4" t="s">
        <v>3864</v>
      </c>
      <c r="B526" s="4" t="s">
        <v>1280</v>
      </c>
      <c r="C526" s="4" t="s">
        <v>1700</v>
      </c>
      <c r="D526" s="4" t="s">
        <v>3474</v>
      </c>
      <c r="E526">
        <v>0.30434782608695599</v>
      </c>
    </row>
    <row r="527" spans="1:5" x14ac:dyDescent="0.55000000000000004">
      <c r="A527" s="4" t="s">
        <v>3864</v>
      </c>
      <c r="B527" s="4" t="s">
        <v>3888</v>
      </c>
      <c r="C527" s="4" t="s">
        <v>1661</v>
      </c>
      <c r="D527" s="4" t="s">
        <v>3195</v>
      </c>
      <c r="E527">
        <v>0.21875</v>
      </c>
    </row>
    <row r="528" spans="1:5" x14ac:dyDescent="0.55000000000000004">
      <c r="A528" s="4" t="s">
        <v>3864</v>
      </c>
      <c r="B528" s="4" t="s">
        <v>3889</v>
      </c>
      <c r="C528" s="4" t="s">
        <v>1701</v>
      </c>
      <c r="D528" s="4" t="s">
        <v>3224</v>
      </c>
      <c r="E528">
        <v>0.17777777777777701</v>
      </c>
    </row>
    <row r="529" spans="1:5" x14ac:dyDescent="0.55000000000000004">
      <c r="A529" s="4" t="s">
        <v>3864</v>
      </c>
      <c r="B529" s="4" t="s">
        <v>3890</v>
      </c>
      <c r="C529" s="4" t="s">
        <v>1702</v>
      </c>
      <c r="D529" s="4" t="s">
        <v>4187</v>
      </c>
      <c r="E529">
        <v>0.266666666666666</v>
      </c>
    </row>
    <row r="530" spans="1:5" x14ac:dyDescent="0.55000000000000004">
      <c r="A530" s="4" t="s">
        <v>3864</v>
      </c>
      <c r="B530" s="4" t="s">
        <v>3891</v>
      </c>
      <c r="C530" s="4" t="s">
        <v>1703</v>
      </c>
      <c r="D530" s="4" t="s">
        <v>4188</v>
      </c>
      <c r="E530">
        <v>0.2</v>
      </c>
    </row>
    <row r="531" spans="1:5" x14ac:dyDescent="0.55000000000000004">
      <c r="A531" s="4" t="s">
        <v>3864</v>
      </c>
      <c r="B531" s="4" t="s">
        <v>3892</v>
      </c>
      <c r="C531" s="4" t="s">
        <v>1704</v>
      </c>
      <c r="D531" s="4" t="s">
        <v>4189</v>
      </c>
      <c r="E531">
        <v>0.125</v>
      </c>
    </row>
    <row r="532" spans="1:5" x14ac:dyDescent="0.55000000000000004">
      <c r="A532" s="4" t="s">
        <v>3864</v>
      </c>
      <c r="B532" s="4" t="s">
        <v>3893</v>
      </c>
      <c r="C532" s="4" t="s">
        <v>1705</v>
      </c>
      <c r="D532" s="4" t="s">
        <v>4190</v>
      </c>
      <c r="E532">
        <v>0.3</v>
      </c>
    </row>
    <row r="533" spans="1:5" x14ac:dyDescent="0.55000000000000004">
      <c r="A533" s="4" t="s">
        <v>3864</v>
      </c>
      <c r="B533" s="4" t="s">
        <v>3895</v>
      </c>
      <c r="C533" s="4" t="s">
        <v>1706</v>
      </c>
      <c r="D533" s="4" t="s">
        <v>4191</v>
      </c>
      <c r="E533">
        <v>0</v>
      </c>
    </row>
    <row r="534" spans="1:5" x14ac:dyDescent="0.55000000000000004">
      <c r="A534" s="4" t="s">
        <v>3865</v>
      </c>
      <c r="B534" s="4" t="s">
        <v>3866</v>
      </c>
      <c r="C534" s="4" t="s">
        <v>2123</v>
      </c>
      <c r="D534" s="4" t="s">
        <v>4192</v>
      </c>
      <c r="E534">
        <v>4.54545454545454E-2</v>
      </c>
    </row>
    <row r="535" spans="1:5" x14ac:dyDescent="0.55000000000000004">
      <c r="A535" s="4" t="s">
        <v>3865</v>
      </c>
      <c r="B535" s="4" t="s">
        <v>3867</v>
      </c>
      <c r="C535" s="4" t="s">
        <v>2124</v>
      </c>
      <c r="D535" s="4" t="s">
        <v>4193</v>
      </c>
      <c r="E535">
        <v>0.2</v>
      </c>
    </row>
    <row r="536" spans="1:5" x14ac:dyDescent="0.55000000000000004">
      <c r="A536" s="4" t="s">
        <v>3865</v>
      </c>
      <c r="B536" s="4" t="s">
        <v>3868</v>
      </c>
      <c r="C536" s="4" t="s">
        <v>2125</v>
      </c>
      <c r="D536" s="4" t="s">
        <v>4194</v>
      </c>
      <c r="E536">
        <v>0.29166666666666602</v>
      </c>
    </row>
    <row r="537" spans="1:5" x14ac:dyDescent="0.55000000000000004">
      <c r="A537" s="4" t="s">
        <v>3865</v>
      </c>
      <c r="B537" s="4" t="s">
        <v>1277</v>
      </c>
      <c r="C537" s="4" t="s">
        <v>2126</v>
      </c>
      <c r="D537" s="4" t="s">
        <v>4195</v>
      </c>
      <c r="E537">
        <v>0.34615384615384598</v>
      </c>
    </row>
    <row r="538" spans="1:5" x14ac:dyDescent="0.55000000000000004">
      <c r="A538" s="4" t="s">
        <v>3865</v>
      </c>
      <c r="B538" s="4" t="s">
        <v>3869</v>
      </c>
      <c r="C538" s="4" t="s">
        <v>2127</v>
      </c>
      <c r="D538" s="4" t="s">
        <v>4196</v>
      </c>
      <c r="E538">
        <v>0.105263157894736</v>
      </c>
    </row>
    <row r="539" spans="1:5" x14ac:dyDescent="0.55000000000000004">
      <c r="A539" s="4" t="s">
        <v>3865</v>
      </c>
      <c r="B539" s="4" t="s">
        <v>3870</v>
      </c>
      <c r="C539" s="4" t="s">
        <v>2128</v>
      </c>
      <c r="D539" s="4" t="s">
        <v>4197</v>
      </c>
      <c r="E539">
        <v>0.25925925925925902</v>
      </c>
    </row>
    <row r="540" spans="1:5" x14ac:dyDescent="0.55000000000000004">
      <c r="A540" s="4" t="s">
        <v>3865</v>
      </c>
      <c r="B540" s="4" t="s">
        <v>3894</v>
      </c>
      <c r="C540" s="4" t="s">
        <v>2129</v>
      </c>
      <c r="D540" s="4" t="s">
        <v>4198</v>
      </c>
      <c r="E540">
        <v>0</v>
      </c>
    </row>
    <row r="541" spans="1:5" x14ac:dyDescent="0.55000000000000004">
      <c r="A541" s="4" t="s">
        <v>3865</v>
      </c>
      <c r="B541" s="4" t="s">
        <v>3871</v>
      </c>
      <c r="C541" s="4" t="s">
        <v>2130</v>
      </c>
      <c r="D541" s="4" t="s">
        <v>3476</v>
      </c>
      <c r="E541">
        <v>0.2</v>
      </c>
    </row>
    <row r="542" spans="1:5" x14ac:dyDescent="0.55000000000000004">
      <c r="A542" s="4" t="s">
        <v>3865</v>
      </c>
      <c r="B542" s="4" t="s">
        <v>3872</v>
      </c>
      <c r="C542" s="4" t="s">
        <v>2131</v>
      </c>
      <c r="D542" s="4" t="s">
        <v>4199</v>
      </c>
      <c r="E542">
        <v>0.36363636363636298</v>
      </c>
    </row>
    <row r="543" spans="1:5" x14ac:dyDescent="0.55000000000000004">
      <c r="A543" s="4" t="s">
        <v>3865</v>
      </c>
      <c r="B543" s="4" t="s">
        <v>3873</v>
      </c>
      <c r="C543" s="4" t="s">
        <v>2132</v>
      </c>
      <c r="D543" s="4" t="s">
        <v>4200</v>
      </c>
      <c r="E543">
        <v>0.24324324324324301</v>
      </c>
    </row>
    <row r="544" spans="1:5" x14ac:dyDescent="0.55000000000000004">
      <c r="A544" s="4" t="s">
        <v>3865</v>
      </c>
      <c r="B544" s="4" t="s">
        <v>3874</v>
      </c>
      <c r="C544" s="4" t="s">
        <v>2133</v>
      </c>
      <c r="D544" s="4" t="s">
        <v>4201</v>
      </c>
      <c r="E544">
        <v>0.148148148148148</v>
      </c>
    </row>
    <row r="545" spans="1:5" x14ac:dyDescent="0.55000000000000004">
      <c r="A545" s="4" t="s">
        <v>3865</v>
      </c>
      <c r="B545" s="4" t="s">
        <v>3875</v>
      </c>
      <c r="C545" s="4" t="s">
        <v>2134</v>
      </c>
      <c r="D545" s="4" t="s">
        <v>4202</v>
      </c>
      <c r="E545">
        <v>0</v>
      </c>
    </row>
    <row r="546" spans="1:5" x14ac:dyDescent="0.55000000000000004">
      <c r="A546" s="4" t="s">
        <v>3865</v>
      </c>
      <c r="B546" s="4" t="s">
        <v>3876</v>
      </c>
      <c r="C546" s="4" t="s">
        <v>2135</v>
      </c>
      <c r="D546" s="4" t="s">
        <v>2833</v>
      </c>
      <c r="E546">
        <v>0.33333333333333298</v>
      </c>
    </row>
    <row r="547" spans="1:5" x14ac:dyDescent="0.55000000000000004">
      <c r="A547" s="4" t="s">
        <v>3865</v>
      </c>
      <c r="B547" s="4" t="s">
        <v>3877</v>
      </c>
      <c r="C547" s="4" t="s">
        <v>2136</v>
      </c>
      <c r="D547" s="4" t="s">
        <v>4203</v>
      </c>
      <c r="E547">
        <v>0.16666666666666599</v>
      </c>
    </row>
    <row r="548" spans="1:5" x14ac:dyDescent="0.55000000000000004">
      <c r="A548" s="4" t="s">
        <v>3865</v>
      </c>
      <c r="B548" s="4" t="s">
        <v>3878</v>
      </c>
      <c r="C548" s="4" t="s">
        <v>2137</v>
      </c>
      <c r="D548" s="4" t="s">
        <v>4204</v>
      </c>
      <c r="E548">
        <v>0.133333333333333</v>
      </c>
    </row>
    <row r="549" spans="1:5" x14ac:dyDescent="0.55000000000000004">
      <c r="A549" s="4" t="s">
        <v>3865</v>
      </c>
      <c r="B549" s="4" t="s">
        <v>3879</v>
      </c>
      <c r="C549" s="4" t="s">
        <v>2138</v>
      </c>
      <c r="D549" s="4" t="s">
        <v>3479</v>
      </c>
      <c r="E549">
        <v>0.25</v>
      </c>
    </row>
    <row r="550" spans="1:5" x14ac:dyDescent="0.55000000000000004">
      <c r="A550" s="4" t="s">
        <v>3865</v>
      </c>
      <c r="B550" s="4" t="s">
        <v>3880</v>
      </c>
      <c r="C550" s="4" t="s">
        <v>2139</v>
      </c>
      <c r="D550" s="4" t="s">
        <v>3480</v>
      </c>
      <c r="E550">
        <v>0.25</v>
      </c>
    </row>
    <row r="551" spans="1:5" x14ac:dyDescent="0.55000000000000004">
      <c r="A551" s="4" t="s">
        <v>3865</v>
      </c>
      <c r="B551" s="4" t="s">
        <v>3881</v>
      </c>
      <c r="C551" s="4" t="s">
        <v>2140</v>
      </c>
      <c r="D551" s="4" t="s">
        <v>2962</v>
      </c>
      <c r="E551">
        <v>0.25806451612903197</v>
      </c>
    </row>
    <row r="552" spans="1:5" x14ac:dyDescent="0.55000000000000004">
      <c r="A552" s="4" t="s">
        <v>3865</v>
      </c>
      <c r="B552" s="4" t="s">
        <v>3882</v>
      </c>
      <c r="C552" s="4" t="s">
        <v>2141</v>
      </c>
      <c r="D552" s="4" t="s">
        <v>3481</v>
      </c>
      <c r="E552">
        <v>0.33333333333333298</v>
      </c>
    </row>
    <row r="553" spans="1:5" x14ac:dyDescent="0.55000000000000004">
      <c r="A553" s="4" t="s">
        <v>3865</v>
      </c>
      <c r="B553" s="4" t="s">
        <v>3883</v>
      </c>
      <c r="C553" s="4" t="s">
        <v>2142</v>
      </c>
      <c r="D553" s="4" t="s">
        <v>4205</v>
      </c>
      <c r="E553">
        <v>0.214285714285714</v>
      </c>
    </row>
    <row r="554" spans="1:5" x14ac:dyDescent="0.55000000000000004">
      <c r="A554" s="4" t="s">
        <v>3865</v>
      </c>
      <c r="B554" s="4" t="s">
        <v>1279</v>
      </c>
      <c r="C554" s="4" t="s">
        <v>2143</v>
      </c>
      <c r="D554" s="4" t="s">
        <v>4206</v>
      </c>
      <c r="E554">
        <v>0.31034482758620602</v>
      </c>
    </row>
    <row r="555" spans="1:5" x14ac:dyDescent="0.55000000000000004">
      <c r="A555" s="4" t="s">
        <v>3865</v>
      </c>
      <c r="B555" s="4" t="s">
        <v>3884</v>
      </c>
      <c r="C555" s="4" t="s">
        <v>2144</v>
      </c>
      <c r="D555" s="4" t="s">
        <v>3036</v>
      </c>
      <c r="E555">
        <v>0.23529411764705799</v>
      </c>
    </row>
    <row r="556" spans="1:5" x14ac:dyDescent="0.55000000000000004">
      <c r="A556" s="4" t="s">
        <v>3865</v>
      </c>
      <c r="B556" s="4" t="s">
        <v>3885</v>
      </c>
      <c r="C556" s="4" t="s">
        <v>2145</v>
      </c>
      <c r="D556" s="4" t="s">
        <v>3482</v>
      </c>
      <c r="E556">
        <v>0.115384615384615</v>
      </c>
    </row>
    <row r="557" spans="1:5" x14ac:dyDescent="0.55000000000000004">
      <c r="A557" s="4" t="s">
        <v>3865</v>
      </c>
      <c r="B557" s="4" t="s">
        <v>1278</v>
      </c>
      <c r="C557" s="4" t="s">
        <v>2146</v>
      </c>
      <c r="D557" s="4" t="s">
        <v>3098</v>
      </c>
      <c r="E557">
        <v>0.17948717948717899</v>
      </c>
    </row>
    <row r="558" spans="1:5" x14ac:dyDescent="0.55000000000000004">
      <c r="A558" s="4" t="s">
        <v>3865</v>
      </c>
      <c r="B558" s="4" t="s">
        <v>3886</v>
      </c>
      <c r="C558" s="4" t="s">
        <v>2147</v>
      </c>
      <c r="D558" s="4" t="s">
        <v>4207</v>
      </c>
      <c r="E558">
        <v>0.18518518518518501</v>
      </c>
    </row>
    <row r="559" spans="1:5" x14ac:dyDescent="0.55000000000000004">
      <c r="A559" s="4" t="s">
        <v>3865</v>
      </c>
      <c r="B559" s="4" t="s">
        <v>3887</v>
      </c>
      <c r="C559" s="4" t="s">
        <v>2148</v>
      </c>
      <c r="D559" s="4" t="s">
        <v>4208</v>
      </c>
      <c r="E559">
        <v>0.28571428571428498</v>
      </c>
    </row>
    <row r="560" spans="1:5" x14ac:dyDescent="0.55000000000000004">
      <c r="A560" s="4" t="s">
        <v>3865</v>
      </c>
      <c r="B560" s="4" t="s">
        <v>1280</v>
      </c>
      <c r="C560" s="4" t="s">
        <v>2149</v>
      </c>
      <c r="D560" s="4" t="s">
        <v>3166</v>
      </c>
      <c r="E560">
        <v>0.34615384615384598</v>
      </c>
    </row>
    <row r="561" spans="1:5" x14ac:dyDescent="0.55000000000000004">
      <c r="A561" s="4" t="s">
        <v>3865</v>
      </c>
      <c r="B561" s="4" t="s">
        <v>3888</v>
      </c>
      <c r="C561" s="4" t="s">
        <v>2640</v>
      </c>
      <c r="D561" s="4" t="s">
        <v>1716</v>
      </c>
      <c r="E561">
        <v>0.375</v>
      </c>
    </row>
    <row r="562" spans="1:5" x14ac:dyDescent="0.55000000000000004">
      <c r="A562" s="4" t="s">
        <v>3865</v>
      </c>
      <c r="B562" s="4" t="s">
        <v>3889</v>
      </c>
      <c r="C562" s="4" t="s">
        <v>2150</v>
      </c>
      <c r="D562" s="4" t="s">
        <v>3226</v>
      </c>
      <c r="E562">
        <v>0.26086956521739102</v>
      </c>
    </row>
    <row r="563" spans="1:5" x14ac:dyDescent="0.55000000000000004">
      <c r="A563" s="4" t="s">
        <v>3865</v>
      </c>
      <c r="B563" s="4" t="s">
        <v>3890</v>
      </c>
      <c r="C563" s="4" t="s">
        <v>2151</v>
      </c>
      <c r="D563" s="4" t="s">
        <v>3268</v>
      </c>
      <c r="E563">
        <v>0.33333333333333298</v>
      </c>
    </row>
    <row r="564" spans="1:5" x14ac:dyDescent="0.55000000000000004">
      <c r="A564" s="4" t="s">
        <v>3865</v>
      </c>
      <c r="B564" s="4" t="s">
        <v>3891</v>
      </c>
      <c r="C564" s="4" t="s">
        <v>2152</v>
      </c>
      <c r="D564" s="4" t="s">
        <v>3287</v>
      </c>
      <c r="E564">
        <v>0.35294117647058798</v>
      </c>
    </row>
    <row r="565" spans="1:5" x14ac:dyDescent="0.55000000000000004">
      <c r="A565" s="4" t="s">
        <v>3865</v>
      </c>
      <c r="B565" s="4" t="s">
        <v>3892</v>
      </c>
      <c r="C565" s="4" t="s">
        <v>2153</v>
      </c>
      <c r="D565" s="4" t="s">
        <v>4209</v>
      </c>
      <c r="E565">
        <v>0.28000000000000003</v>
      </c>
    </row>
    <row r="566" spans="1:5" x14ac:dyDescent="0.55000000000000004">
      <c r="A566" s="4" t="s">
        <v>3865</v>
      </c>
      <c r="B566" s="4" t="s">
        <v>3893</v>
      </c>
      <c r="C566" s="4" t="s">
        <v>2154</v>
      </c>
      <c r="D566" s="4" t="s">
        <v>3330</v>
      </c>
      <c r="E566">
        <v>0.125</v>
      </c>
    </row>
    <row r="567" spans="1:5" x14ac:dyDescent="0.55000000000000004">
      <c r="A567" s="4" t="s">
        <v>3865</v>
      </c>
      <c r="B567" s="4" t="s">
        <v>3895</v>
      </c>
      <c r="C567" s="4" t="s">
        <v>2155</v>
      </c>
      <c r="D567" s="4" t="s">
        <v>4210</v>
      </c>
      <c r="E567">
        <v>0</v>
      </c>
    </row>
    <row r="568" spans="1:5" x14ac:dyDescent="0.55000000000000004">
      <c r="A568" s="4" t="s">
        <v>3866</v>
      </c>
      <c r="B568" s="4" t="s">
        <v>3867</v>
      </c>
      <c r="C568" s="4" t="s">
        <v>2156</v>
      </c>
      <c r="D568" s="4" t="s">
        <v>2659</v>
      </c>
      <c r="E568">
        <v>0.31578947368421001</v>
      </c>
    </row>
    <row r="569" spans="1:5" x14ac:dyDescent="0.55000000000000004">
      <c r="A569" s="4" t="s">
        <v>3866</v>
      </c>
      <c r="B569" s="4" t="s">
        <v>3868</v>
      </c>
      <c r="C569" s="4" t="s">
        <v>2157</v>
      </c>
      <c r="D569" s="4" t="s">
        <v>4211</v>
      </c>
      <c r="E569">
        <v>0.18181818181818099</v>
      </c>
    </row>
    <row r="570" spans="1:5" x14ac:dyDescent="0.55000000000000004">
      <c r="A570" s="4" t="s">
        <v>3866</v>
      </c>
      <c r="B570" s="4" t="s">
        <v>1277</v>
      </c>
      <c r="C570" s="4" t="s">
        <v>2158</v>
      </c>
      <c r="D570" s="4" t="s">
        <v>4212</v>
      </c>
      <c r="E570">
        <v>0</v>
      </c>
    </row>
    <row r="571" spans="1:5" x14ac:dyDescent="0.55000000000000004">
      <c r="A571" s="4" t="s">
        <v>3866</v>
      </c>
      <c r="B571" s="4" t="s">
        <v>3869</v>
      </c>
      <c r="C571" s="4" t="s">
        <v>2159</v>
      </c>
      <c r="D571" s="4" t="s">
        <v>3487</v>
      </c>
      <c r="E571">
        <v>0.23076923076923</v>
      </c>
    </row>
    <row r="572" spans="1:5" x14ac:dyDescent="0.55000000000000004">
      <c r="A572" s="4" t="s">
        <v>3866</v>
      </c>
      <c r="B572" s="4" t="s">
        <v>3870</v>
      </c>
      <c r="C572" s="4" t="s">
        <v>2160</v>
      </c>
      <c r="D572" s="4" t="s">
        <v>2707</v>
      </c>
      <c r="E572">
        <v>0.31818181818181801</v>
      </c>
    </row>
    <row r="573" spans="1:5" x14ac:dyDescent="0.55000000000000004">
      <c r="A573" s="4" t="s">
        <v>3866</v>
      </c>
      <c r="B573" s="4" t="s">
        <v>3894</v>
      </c>
      <c r="C573" s="4" t="s">
        <v>2161</v>
      </c>
      <c r="D573" s="4" t="s">
        <v>3489</v>
      </c>
      <c r="E573">
        <v>0.3</v>
      </c>
    </row>
    <row r="574" spans="1:5" x14ac:dyDescent="0.55000000000000004">
      <c r="A574" s="4" t="s">
        <v>3866</v>
      </c>
      <c r="B574" s="4" t="s">
        <v>3871</v>
      </c>
      <c r="C574" s="4" t="s">
        <v>2162</v>
      </c>
      <c r="D574" s="4" t="s">
        <v>4213</v>
      </c>
      <c r="E574">
        <v>0.15625</v>
      </c>
    </row>
    <row r="575" spans="1:5" x14ac:dyDescent="0.55000000000000004">
      <c r="A575" s="4" t="s">
        <v>3866</v>
      </c>
      <c r="B575" s="4" t="s">
        <v>3872</v>
      </c>
      <c r="C575" s="4" t="s">
        <v>2163</v>
      </c>
      <c r="D575" s="4" t="s">
        <v>4214</v>
      </c>
      <c r="E575">
        <v>4.1666666666666602E-2</v>
      </c>
    </row>
    <row r="576" spans="1:5" x14ac:dyDescent="0.55000000000000004">
      <c r="A576" s="4" t="s">
        <v>3866</v>
      </c>
      <c r="B576" s="4" t="s">
        <v>3873</v>
      </c>
      <c r="C576" s="4" t="s">
        <v>2164</v>
      </c>
      <c r="D576" s="4" t="s">
        <v>4215</v>
      </c>
      <c r="E576">
        <v>0.13888888888888801</v>
      </c>
    </row>
    <row r="577" spans="1:5" x14ac:dyDescent="0.55000000000000004">
      <c r="A577" s="4" t="s">
        <v>3866</v>
      </c>
      <c r="B577" s="4" t="s">
        <v>3874</v>
      </c>
      <c r="C577" s="4" t="s">
        <v>2165</v>
      </c>
      <c r="D577" s="4" t="s">
        <v>2806</v>
      </c>
      <c r="E577">
        <v>0.238095238095238</v>
      </c>
    </row>
    <row r="578" spans="1:5" x14ac:dyDescent="0.55000000000000004">
      <c r="A578" s="4" t="s">
        <v>3866</v>
      </c>
      <c r="B578" s="4" t="s">
        <v>3875</v>
      </c>
      <c r="C578" s="4" t="s">
        <v>2166</v>
      </c>
      <c r="D578" s="4" t="s">
        <v>3490</v>
      </c>
      <c r="E578">
        <v>0.2</v>
      </c>
    </row>
    <row r="579" spans="1:5" x14ac:dyDescent="0.55000000000000004">
      <c r="A579" s="4" t="s">
        <v>3866</v>
      </c>
      <c r="B579" s="4" t="s">
        <v>3876</v>
      </c>
      <c r="C579" s="4" t="s">
        <v>2167</v>
      </c>
      <c r="D579" s="4" t="s">
        <v>4216</v>
      </c>
      <c r="E579">
        <v>0.146341463414634</v>
      </c>
    </row>
    <row r="580" spans="1:5" x14ac:dyDescent="0.55000000000000004">
      <c r="A580" s="4" t="s">
        <v>3866</v>
      </c>
      <c r="B580" s="4" t="s">
        <v>3877</v>
      </c>
      <c r="C580" s="4" t="s">
        <v>2168</v>
      </c>
      <c r="D580" s="4" t="s">
        <v>2854</v>
      </c>
      <c r="E580">
        <v>0.12121212121212099</v>
      </c>
    </row>
    <row r="581" spans="1:5" x14ac:dyDescent="0.55000000000000004">
      <c r="A581" s="4" t="s">
        <v>3866</v>
      </c>
      <c r="B581" s="4" t="s">
        <v>3878</v>
      </c>
      <c r="C581" s="4" t="s">
        <v>2169</v>
      </c>
      <c r="D581" s="4" t="s">
        <v>4217</v>
      </c>
      <c r="E581">
        <v>0.115384615384615</v>
      </c>
    </row>
    <row r="582" spans="1:5" x14ac:dyDescent="0.55000000000000004">
      <c r="A582" s="4" t="s">
        <v>3866</v>
      </c>
      <c r="B582" s="4" t="s">
        <v>3879</v>
      </c>
      <c r="C582" s="4" t="s">
        <v>2170</v>
      </c>
      <c r="D582" s="4" t="s">
        <v>4218</v>
      </c>
      <c r="E582">
        <v>0</v>
      </c>
    </row>
    <row r="583" spans="1:5" x14ac:dyDescent="0.55000000000000004">
      <c r="A583" s="4" t="s">
        <v>3866</v>
      </c>
      <c r="B583" s="4" t="s">
        <v>3880</v>
      </c>
      <c r="C583" s="4" t="s">
        <v>2171</v>
      </c>
      <c r="D583" s="4" t="s">
        <v>4219</v>
      </c>
      <c r="E583">
        <v>9.375E-2</v>
      </c>
    </row>
    <row r="584" spans="1:5" x14ac:dyDescent="0.55000000000000004">
      <c r="A584" s="4" t="s">
        <v>3866</v>
      </c>
      <c r="B584" s="4" t="s">
        <v>3881</v>
      </c>
      <c r="C584" s="4" t="s">
        <v>2172</v>
      </c>
      <c r="D584" s="4" t="s">
        <v>4220</v>
      </c>
      <c r="E584">
        <v>0.133333333333333</v>
      </c>
    </row>
    <row r="585" spans="1:5" x14ac:dyDescent="0.55000000000000004">
      <c r="A585" s="4" t="s">
        <v>3866</v>
      </c>
      <c r="B585" s="4" t="s">
        <v>3882</v>
      </c>
      <c r="C585" s="4" t="s">
        <v>2173</v>
      </c>
      <c r="D585" s="4" t="s">
        <v>4221</v>
      </c>
      <c r="E585">
        <v>5.4054054054054002E-2</v>
      </c>
    </row>
    <row r="586" spans="1:5" x14ac:dyDescent="0.55000000000000004">
      <c r="A586" s="4" t="s">
        <v>3866</v>
      </c>
      <c r="B586" s="4" t="s">
        <v>3883</v>
      </c>
      <c r="C586" s="4" t="s">
        <v>2174</v>
      </c>
      <c r="D586" s="4" t="s">
        <v>4222</v>
      </c>
      <c r="E586">
        <v>0</v>
      </c>
    </row>
    <row r="587" spans="1:5" x14ac:dyDescent="0.55000000000000004">
      <c r="A587" s="4" t="s">
        <v>3866</v>
      </c>
      <c r="B587" s="4" t="s">
        <v>1279</v>
      </c>
      <c r="C587" s="4" t="s">
        <v>2175</v>
      </c>
      <c r="D587" s="4" t="s">
        <v>4223</v>
      </c>
      <c r="E587">
        <v>3.125E-2</v>
      </c>
    </row>
    <row r="588" spans="1:5" x14ac:dyDescent="0.55000000000000004">
      <c r="A588" s="4" t="s">
        <v>3866</v>
      </c>
      <c r="B588" s="4" t="s">
        <v>3884</v>
      </c>
      <c r="C588" s="4" t="s">
        <v>2176</v>
      </c>
      <c r="D588" s="4" t="s">
        <v>4224</v>
      </c>
      <c r="E588">
        <v>8.8235294117646995E-2</v>
      </c>
    </row>
    <row r="589" spans="1:5" x14ac:dyDescent="0.55000000000000004">
      <c r="A589" s="4" t="s">
        <v>3866</v>
      </c>
      <c r="B589" s="4" t="s">
        <v>3885</v>
      </c>
      <c r="C589" s="4" t="s">
        <v>2177</v>
      </c>
      <c r="D589" s="4" t="s">
        <v>3070</v>
      </c>
      <c r="E589">
        <v>0.2</v>
      </c>
    </row>
    <row r="590" spans="1:5" x14ac:dyDescent="0.55000000000000004">
      <c r="A590" s="4" t="s">
        <v>3866</v>
      </c>
      <c r="B590" s="4" t="s">
        <v>1278</v>
      </c>
      <c r="C590" s="4" t="s">
        <v>2178</v>
      </c>
      <c r="D590" s="4" t="s">
        <v>4225</v>
      </c>
      <c r="E590">
        <v>0.20588235294117599</v>
      </c>
    </row>
    <row r="591" spans="1:5" x14ac:dyDescent="0.55000000000000004">
      <c r="A591" s="4" t="s">
        <v>3866</v>
      </c>
      <c r="B591" s="4" t="s">
        <v>3886</v>
      </c>
      <c r="C591" s="4" t="s">
        <v>2179</v>
      </c>
      <c r="D591" s="4" t="s">
        <v>3136</v>
      </c>
      <c r="E591">
        <v>0.22727272727272699</v>
      </c>
    </row>
    <row r="592" spans="1:5" x14ac:dyDescent="0.55000000000000004">
      <c r="A592" s="4" t="s">
        <v>3866</v>
      </c>
      <c r="B592" s="4" t="s">
        <v>3887</v>
      </c>
      <c r="C592" s="4" t="s">
        <v>2180</v>
      </c>
      <c r="D592" s="4" t="s">
        <v>4226</v>
      </c>
      <c r="E592">
        <v>0</v>
      </c>
    </row>
    <row r="593" spans="1:5" x14ac:dyDescent="0.55000000000000004">
      <c r="A593" s="4" t="s">
        <v>3866</v>
      </c>
      <c r="B593" s="4" t="s">
        <v>1280</v>
      </c>
      <c r="C593" s="4" t="s">
        <v>2181</v>
      </c>
      <c r="D593" s="4" t="s">
        <v>4227</v>
      </c>
      <c r="E593">
        <v>0</v>
      </c>
    </row>
    <row r="594" spans="1:5" x14ac:dyDescent="0.55000000000000004">
      <c r="A594" s="4" t="s">
        <v>3866</v>
      </c>
      <c r="B594" s="4" t="s">
        <v>3888</v>
      </c>
      <c r="C594" s="4" t="s">
        <v>4228</v>
      </c>
      <c r="D594" s="4" t="s">
        <v>1717</v>
      </c>
      <c r="E594">
        <v>0.114285714285714</v>
      </c>
    </row>
    <row r="595" spans="1:5" x14ac:dyDescent="0.55000000000000004">
      <c r="A595" s="4" t="s">
        <v>3866</v>
      </c>
      <c r="B595" s="4" t="s">
        <v>3889</v>
      </c>
      <c r="C595" s="4" t="s">
        <v>2182</v>
      </c>
      <c r="D595" s="4" t="s">
        <v>3491</v>
      </c>
      <c r="E595">
        <v>0.17777777777777701</v>
      </c>
    </row>
    <row r="596" spans="1:5" x14ac:dyDescent="0.55000000000000004">
      <c r="A596" s="4" t="s">
        <v>3866</v>
      </c>
      <c r="B596" s="4" t="s">
        <v>3890</v>
      </c>
      <c r="C596" s="4" t="s">
        <v>2183</v>
      </c>
      <c r="D596" s="4" t="s">
        <v>4229</v>
      </c>
      <c r="E596">
        <v>5.5555555555555497E-2</v>
      </c>
    </row>
    <row r="597" spans="1:5" x14ac:dyDescent="0.55000000000000004">
      <c r="A597" s="4" t="s">
        <v>3866</v>
      </c>
      <c r="B597" s="4" t="s">
        <v>3891</v>
      </c>
      <c r="C597" s="4" t="s">
        <v>2184</v>
      </c>
      <c r="D597" s="4" t="s">
        <v>4230</v>
      </c>
      <c r="E597">
        <v>0</v>
      </c>
    </row>
    <row r="598" spans="1:5" x14ac:dyDescent="0.55000000000000004">
      <c r="A598" s="4" t="s">
        <v>3866</v>
      </c>
      <c r="B598" s="4" t="s">
        <v>3892</v>
      </c>
      <c r="C598" s="4" t="s">
        <v>2185</v>
      </c>
      <c r="D598" s="4" t="s">
        <v>4231</v>
      </c>
      <c r="E598">
        <v>0.17391304347826</v>
      </c>
    </row>
    <row r="599" spans="1:5" x14ac:dyDescent="0.55000000000000004">
      <c r="A599" s="4" t="s">
        <v>3866</v>
      </c>
      <c r="B599" s="4" t="s">
        <v>3893</v>
      </c>
      <c r="C599" s="4" t="s">
        <v>2186</v>
      </c>
      <c r="D599" s="4" t="s">
        <v>4232</v>
      </c>
      <c r="E599">
        <v>8.3333333333333301E-2</v>
      </c>
    </row>
    <row r="600" spans="1:5" x14ac:dyDescent="0.55000000000000004">
      <c r="A600" s="4" t="s">
        <v>3866</v>
      </c>
      <c r="B600" s="4" t="s">
        <v>3895</v>
      </c>
      <c r="C600" s="4" t="s">
        <v>2187</v>
      </c>
      <c r="D600" s="4" t="s">
        <v>3337</v>
      </c>
      <c r="E600">
        <v>0.1</v>
      </c>
    </row>
    <row r="601" spans="1:5" x14ac:dyDescent="0.55000000000000004">
      <c r="A601" s="4" t="s">
        <v>3867</v>
      </c>
      <c r="B601" s="4" t="s">
        <v>3868</v>
      </c>
      <c r="C601" s="4" t="s">
        <v>2188</v>
      </c>
      <c r="D601" s="4" t="s">
        <v>3497</v>
      </c>
      <c r="E601">
        <v>0.32</v>
      </c>
    </row>
    <row r="602" spans="1:5" x14ac:dyDescent="0.55000000000000004">
      <c r="A602" s="4" t="s">
        <v>3867</v>
      </c>
      <c r="B602" s="4" t="s">
        <v>1277</v>
      </c>
      <c r="C602" s="4" t="s">
        <v>2189</v>
      </c>
      <c r="D602" s="4" t="s">
        <v>4233</v>
      </c>
      <c r="E602">
        <v>0.19354838709677399</v>
      </c>
    </row>
    <row r="603" spans="1:5" x14ac:dyDescent="0.55000000000000004">
      <c r="A603" s="4" t="s">
        <v>3867</v>
      </c>
      <c r="B603" s="4" t="s">
        <v>3869</v>
      </c>
      <c r="C603" s="4" t="s">
        <v>2190</v>
      </c>
      <c r="D603" s="4" t="s">
        <v>4234</v>
      </c>
      <c r="E603">
        <v>0.15</v>
      </c>
    </row>
    <row r="604" spans="1:5" x14ac:dyDescent="0.55000000000000004">
      <c r="A604" s="4" t="s">
        <v>3867</v>
      </c>
      <c r="B604" s="4" t="s">
        <v>3870</v>
      </c>
      <c r="C604" s="4" t="s">
        <v>2191</v>
      </c>
      <c r="D604" s="4" t="s">
        <v>2708</v>
      </c>
      <c r="E604">
        <v>0.5</v>
      </c>
    </row>
    <row r="605" spans="1:5" x14ac:dyDescent="0.55000000000000004">
      <c r="A605" s="4" t="s">
        <v>3867</v>
      </c>
      <c r="B605" s="4" t="s">
        <v>3894</v>
      </c>
      <c r="C605" s="4" t="s">
        <v>2192</v>
      </c>
      <c r="D605" s="4" t="s">
        <v>2722</v>
      </c>
      <c r="E605">
        <v>0.17647058823529399</v>
      </c>
    </row>
    <row r="606" spans="1:5" x14ac:dyDescent="0.55000000000000004">
      <c r="A606" s="4" t="s">
        <v>3867</v>
      </c>
      <c r="B606" s="4" t="s">
        <v>3871</v>
      </c>
      <c r="C606" s="4" t="s">
        <v>2193</v>
      </c>
      <c r="D606" s="4" t="s">
        <v>2739</v>
      </c>
      <c r="E606">
        <v>0.25714285714285701</v>
      </c>
    </row>
    <row r="607" spans="1:5" x14ac:dyDescent="0.55000000000000004">
      <c r="A607" s="4" t="s">
        <v>3867</v>
      </c>
      <c r="B607" s="4" t="s">
        <v>3872</v>
      </c>
      <c r="C607" s="4" t="s">
        <v>2194</v>
      </c>
      <c r="D607" s="4" t="s">
        <v>4235</v>
      </c>
      <c r="E607">
        <v>0.18518518518518501</v>
      </c>
    </row>
    <row r="608" spans="1:5" x14ac:dyDescent="0.55000000000000004">
      <c r="A608" s="4" t="s">
        <v>3867</v>
      </c>
      <c r="B608" s="4" t="s">
        <v>3873</v>
      </c>
      <c r="C608" s="4" t="s">
        <v>2195</v>
      </c>
      <c r="D608" s="4" t="s">
        <v>4236</v>
      </c>
      <c r="E608">
        <v>0.33333333333333298</v>
      </c>
    </row>
    <row r="609" spans="1:5" x14ac:dyDescent="0.55000000000000004">
      <c r="A609" s="4" t="s">
        <v>3867</v>
      </c>
      <c r="B609" s="4" t="s">
        <v>3874</v>
      </c>
      <c r="C609" s="4" t="s">
        <v>2196</v>
      </c>
      <c r="D609" s="4" t="s">
        <v>2807</v>
      </c>
      <c r="E609">
        <v>0.5</v>
      </c>
    </row>
    <row r="610" spans="1:5" x14ac:dyDescent="0.55000000000000004">
      <c r="A610" s="4" t="s">
        <v>3867</v>
      </c>
      <c r="B610" s="4" t="s">
        <v>3875</v>
      </c>
      <c r="C610" s="4" t="s">
        <v>2197</v>
      </c>
      <c r="D610" s="4" t="s">
        <v>4237</v>
      </c>
      <c r="E610">
        <v>0.19047619047618999</v>
      </c>
    </row>
    <row r="611" spans="1:5" x14ac:dyDescent="0.55000000000000004">
      <c r="A611" s="4" t="s">
        <v>3867</v>
      </c>
      <c r="B611" s="4" t="s">
        <v>3876</v>
      </c>
      <c r="C611" s="4" t="s">
        <v>2198</v>
      </c>
      <c r="D611" s="4" t="s">
        <v>3499</v>
      </c>
      <c r="E611">
        <v>0.25581395348837199</v>
      </c>
    </row>
    <row r="612" spans="1:5" x14ac:dyDescent="0.55000000000000004">
      <c r="A612" s="4" t="s">
        <v>3867</v>
      </c>
      <c r="B612" s="4" t="s">
        <v>3877</v>
      </c>
      <c r="C612" s="4" t="s">
        <v>2199</v>
      </c>
      <c r="D612" s="4" t="s">
        <v>2855</v>
      </c>
      <c r="E612">
        <v>0.33333333333333298</v>
      </c>
    </row>
    <row r="613" spans="1:5" x14ac:dyDescent="0.55000000000000004">
      <c r="A613" s="4" t="s">
        <v>3867</v>
      </c>
      <c r="B613" s="4" t="s">
        <v>3878</v>
      </c>
      <c r="C613" s="4" t="s">
        <v>2200</v>
      </c>
      <c r="D613" s="4" t="s">
        <v>4238</v>
      </c>
      <c r="E613">
        <v>0.24137931034482701</v>
      </c>
    </row>
    <row r="614" spans="1:5" x14ac:dyDescent="0.55000000000000004">
      <c r="A614" s="4" t="s">
        <v>3867</v>
      </c>
      <c r="B614" s="4" t="s">
        <v>3879</v>
      </c>
      <c r="C614" s="4" t="s">
        <v>2201</v>
      </c>
      <c r="D614" s="4" t="s">
        <v>4239</v>
      </c>
      <c r="E614">
        <v>0.15625</v>
      </c>
    </row>
    <row r="615" spans="1:5" x14ac:dyDescent="0.55000000000000004">
      <c r="A615" s="4" t="s">
        <v>3867</v>
      </c>
      <c r="B615" s="4" t="s">
        <v>3880</v>
      </c>
      <c r="C615" s="4" t="s">
        <v>2202</v>
      </c>
      <c r="D615" s="4" t="s">
        <v>3500</v>
      </c>
      <c r="E615">
        <v>0.23529411764705799</v>
      </c>
    </row>
    <row r="616" spans="1:5" x14ac:dyDescent="0.55000000000000004">
      <c r="A616" s="4" t="s">
        <v>3867</v>
      </c>
      <c r="B616" s="4" t="s">
        <v>3881</v>
      </c>
      <c r="C616" s="4" t="s">
        <v>2203</v>
      </c>
      <c r="D616" s="4" t="s">
        <v>4240</v>
      </c>
      <c r="E616">
        <v>0.36666666666666597</v>
      </c>
    </row>
    <row r="617" spans="1:5" x14ac:dyDescent="0.55000000000000004">
      <c r="A617" s="4" t="s">
        <v>3867</v>
      </c>
      <c r="B617" s="4" t="s">
        <v>3882</v>
      </c>
      <c r="C617" s="4" t="s">
        <v>2204</v>
      </c>
      <c r="D617" s="4" t="s">
        <v>4241</v>
      </c>
      <c r="E617">
        <v>0.21052631578947301</v>
      </c>
    </row>
    <row r="618" spans="1:5" x14ac:dyDescent="0.55000000000000004">
      <c r="A618" s="4" t="s">
        <v>3867</v>
      </c>
      <c r="B618" s="4" t="s">
        <v>3883</v>
      </c>
      <c r="C618" s="4" t="s">
        <v>2205</v>
      </c>
      <c r="D618" s="4" t="s">
        <v>4242</v>
      </c>
      <c r="E618">
        <v>0.11764705882352899</v>
      </c>
    </row>
    <row r="619" spans="1:5" x14ac:dyDescent="0.55000000000000004">
      <c r="A619" s="4" t="s">
        <v>3867</v>
      </c>
      <c r="B619" s="4" t="s">
        <v>1279</v>
      </c>
      <c r="C619" s="4" t="s">
        <v>2206</v>
      </c>
      <c r="D619" s="4" t="s">
        <v>4243</v>
      </c>
      <c r="E619">
        <v>0.21212121212121199</v>
      </c>
    </row>
    <row r="620" spans="1:5" x14ac:dyDescent="0.55000000000000004">
      <c r="A620" s="4" t="s">
        <v>3867</v>
      </c>
      <c r="B620" s="4" t="s">
        <v>3884</v>
      </c>
      <c r="C620" s="4" t="s">
        <v>2207</v>
      </c>
      <c r="D620" s="4" t="s">
        <v>4244</v>
      </c>
      <c r="E620">
        <v>0.29411764705882298</v>
      </c>
    </row>
    <row r="621" spans="1:5" x14ac:dyDescent="0.55000000000000004">
      <c r="A621" s="4" t="s">
        <v>3867</v>
      </c>
      <c r="B621" s="4" t="s">
        <v>3885</v>
      </c>
      <c r="C621" s="4" t="s">
        <v>2208</v>
      </c>
      <c r="D621" s="4" t="s">
        <v>3071</v>
      </c>
      <c r="E621">
        <v>0.29166666666666602</v>
      </c>
    </row>
    <row r="622" spans="1:5" x14ac:dyDescent="0.55000000000000004">
      <c r="A622" s="4" t="s">
        <v>3867</v>
      </c>
      <c r="B622" s="4" t="s">
        <v>1278</v>
      </c>
      <c r="C622" s="4" t="s">
        <v>2209</v>
      </c>
      <c r="D622" s="4" t="s">
        <v>3099</v>
      </c>
      <c r="E622">
        <v>0.29729729729729698</v>
      </c>
    </row>
    <row r="623" spans="1:5" x14ac:dyDescent="0.55000000000000004">
      <c r="A623" s="4" t="s">
        <v>3867</v>
      </c>
      <c r="B623" s="4" t="s">
        <v>3886</v>
      </c>
      <c r="C623" s="4" t="s">
        <v>2210</v>
      </c>
      <c r="D623" s="4" t="s">
        <v>3137</v>
      </c>
      <c r="E623">
        <v>0.41666666666666602</v>
      </c>
    </row>
    <row r="624" spans="1:5" x14ac:dyDescent="0.55000000000000004">
      <c r="A624" s="4" t="s">
        <v>3867</v>
      </c>
      <c r="B624" s="4" t="s">
        <v>3887</v>
      </c>
      <c r="C624" s="4" t="s">
        <v>2211</v>
      </c>
      <c r="D624" s="4" t="s">
        <v>4245</v>
      </c>
      <c r="E624">
        <v>0.17647058823529399</v>
      </c>
    </row>
    <row r="625" spans="1:5" x14ac:dyDescent="0.55000000000000004">
      <c r="A625" s="4" t="s">
        <v>3867</v>
      </c>
      <c r="B625" s="4" t="s">
        <v>1280</v>
      </c>
      <c r="C625" s="4" t="s">
        <v>2212</v>
      </c>
      <c r="D625" s="4" t="s">
        <v>4246</v>
      </c>
      <c r="E625">
        <v>0.15625</v>
      </c>
    </row>
    <row r="626" spans="1:5" x14ac:dyDescent="0.55000000000000004">
      <c r="A626" s="4" t="s">
        <v>3867</v>
      </c>
      <c r="B626" s="4" t="s">
        <v>3888</v>
      </c>
      <c r="C626" s="4" t="s">
        <v>2662</v>
      </c>
      <c r="D626" s="4" t="s">
        <v>1718</v>
      </c>
      <c r="E626">
        <v>0.17948717948717899</v>
      </c>
    </row>
    <row r="627" spans="1:5" x14ac:dyDescent="0.55000000000000004">
      <c r="A627" s="4" t="s">
        <v>3867</v>
      </c>
      <c r="B627" s="4" t="s">
        <v>3889</v>
      </c>
      <c r="C627" s="4" t="s">
        <v>2213</v>
      </c>
      <c r="D627" s="4" t="s">
        <v>3227</v>
      </c>
      <c r="E627">
        <v>0.27659574468085102</v>
      </c>
    </row>
    <row r="628" spans="1:5" x14ac:dyDescent="0.55000000000000004">
      <c r="A628" s="4" t="s">
        <v>3867</v>
      </c>
      <c r="B628" s="4" t="s">
        <v>3890</v>
      </c>
      <c r="C628" s="4" t="s">
        <v>2214</v>
      </c>
      <c r="D628" s="4" t="s">
        <v>3269</v>
      </c>
      <c r="E628">
        <v>0.13043478260869501</v>
      </c>
    </row>
    <row r="629" spans="1:5" x14ac:dyDescent="0.55000000000000004">
      <c r="A629" s="4" t="s">
        <v>3867</v>
      </c>
      <c r="B629" s="4" t="s">
        <v>3891</v>
      </c>
      <c r="C629" s="4" t="s">
        <v>2215</v>
      </c>
      <c r="D629" s="4" t="s">
        <v>4247</v>
      </c>
      <c r="E629">
        <v>0.13636363636363599</v>
      </c>
    </row>
    <row r="630" spans="1:5" x14ac:dyDescent="0.55000000000000004">
      <c r="A630" s="4" t="s">
        <v>3867</v>
      </c>
      <c r="B630" s="4" t="s">
        <v>3892</v>
      </c>
      <c r="C630" s="4" t="s">
        <v>2216</v>
      </c>
      <c r="D630" s="4" t="s">
        <v>3311</v>
      </c>
      <c r="E630">
        <v>0.41666666666666602</v>
      </c>
    </row>
    <row r="631" spans="1:5" x14ac:dyDescent="0.55000000000000004">
      <c r="A631" s="4" t="s">
        <v>3867</v>
      </c>
      <c r="B631" s="4" t="s">
        <v>3893</v>
      </c>
      <c r="C631" s="4" t="s">
        <v>2217</v>
      </c>
      <c r="D631" s="4" t="s">
        <v>4248</v>
      </c>
      <c r="E631">
        <v>5.2631578947368397E-2</v>
      </c>
    </row>
    <row r="632" spans="1:5" x14ac:dyDescent="0.55000000000000004">
      <c r="A632" s="4" t="s">
        <v>3867</v>
      </c>
      <c r="B632" s="4" t="s">
        <v>3895</v>
      </c>
      <c r="C632" s="4" t="s">
        <v>2218</v>
      </c>
      <c r="D632" s="4" t="s">
        <v>4249</v>
      </c>
      <c r="E632">
        <v>0.125</v>
      </c>
    </row>
    <row r="633" spans="1:5" x14ac:dyDescent="0.55000000000000004">
      <c r="A633" s="4" t="s">
        <v>3868</v>
      </c>
      <c r="B633" s="4" t="s">
        <v>1277</v>
      </c>
      <c r="C633" s="4" t="s">
        <v>1454</v>
      </c>
      <c r="D633" s="4" t="s">
        <v>4250</v>
      </c>
      <c r="E633">
        <v>0.1875</v>
      </c>
    </row>
    <row r="634" spans="1:5" x14ac:dyDescent="0.55000000000000004">
      <c r="A634" s="4" t="s">
        <v>3868</v>
      </c>
      <c r="B634" s="4" t="s">
        <v>3869</v>
      </c>
      <c r="C634" s="4" t="s">
        <v>2219</v>
      </c>
      <c r="D634" s="4" t="s">
        <v>4251</v>
      </c>
      <c r="E634">
        <v>9.0909090909090898E-2</v>
      </c>
    </row>
    <row r="635" spans="1:5" x14ac:dyDescent="0.55000000000000004">
      <c r="A635" s="4" t="s">
        <v>3868</v>
      </c>
      <c r="B635" s="4" t="s">
        <v>3870</v>
      </c>
      <c r="C635" s="4" t="s">
        <v>2220</v>
      </c>
      <c r="D635" s="4" t="s">
        <v>2709</v>
      </c>
      <c r="E635">
        <v>0.32142857142857101</v>
      </c>
    </row>
    <row r="636" spans="1:5" x14ac:dyDescent="0.55000000000000004">
      <c r="A636" s="4" t="s">
        <v>3868</v>
      </c>
      <c r="B636" s="4" t="s">
        <v>3894</v>
      </c>
      <c r="C636" s="4" t="s">
        <v>2221</v>
      </c>
      <c r="D636" s="4" t="s">
        <v>4252</v>
      </c>
      <c r="E636">
        <v>0.105263157894736</v>
      </c>
    </row>
    <row r="637" spans="1:5" x14ac:dyDescent="0.55000000000000004">
      <c r="A637" s="4" t="s">
        <v>3868</v>
      </c>
      <c r="B637" s="4" t="s">
        <v>3871</v>
      </c>
      <c r="C637" s="4" t="s">
        <v>1455</v>
      </c>
      <c r="D637" s="4" t="s">
        <v>2740</v>
      </c>
      <c r="E637">
        <v>0.32352941176470501</v>
      </c>
    </row>
    <row r="638" spans="1:5" x14ac:dyDescent="0.55000000000000004">
      <c r="A638" s="4" t="s">
        <v>3868</v>
      </c>
      <c r="B638" s="4" t="s">
        <v>3872</v>
      </c>
      <c r="C638" s="4" t="s">
        <v>2222</v>
      </c>
      <c r="D638" s="4" t="s">
        <v>2761</v>
      </c>
      <c r="E638">
        <v>0.269230769230769</v>
      </c>
    </row>
    <row r="639" spans="1:5" x14ac:dyDescent="0.55000000000000004">
      <c r="A639" s="4" t="s">
        <v>3868</v>
      </c>
      <c r="B639" s="4" t="s">
        <v>3873</v>
      </c>
      <c r="C639" s="4" t="s">
        <v>1456</v>
      </c>
      <c r="D639" s="4" t="s">
        <v>3506</v>
      </c>
      <c r="E639">
        <v>0.32432432432432401</v>
      </c>
    </row>
    <row r="640" spans="1:5" x14ac:dyDescent="0.55000000000000004">
      <c r="A640" s="4" t="s">
        <v>3868</v>
      </c>
      <c r="B640" s="4" t="s">
        <v>3874</v>
      </c>
      <c r="C640" s="4" t="s">
        <v>2223</v>
      </c>
      <c r="D640" s="4" t="s">
        <v>4253</v>
      </c>
      <c r="E640">
        <v>0.30769230769230699</v>
      </c>
    </row>
    <row r="641" spans="1:5" x14ac:dyDescent="0.55000000000000004">
      <c r="A641" s="4" t="s">
        <v>3868</v>
      </c>
      <c r="B641" s="4" t="s">
        <v>3875</v>
      </c>
      <c r="C641" s="4" t="s">
        <v>1457</v>
      </c>
      <c r="D641" s="4" t="s">
        <v>4254</v>
      </c>
      <c r="E641">
        <v>0.04</v>
      </c>
    </row>
    <row r="642" spans="1:5" x14ac:dyDescent="0.55000000000000004">
      <c r="A642" s="4" t="s">
        <v>3868</v>
      </c>
      <c r="B642" s="4" t="s">
        <v>3876</v>
      </c>
      <c r="C642" s="4" t="s">
        <v>1458</v>
      </c>
      <c r="D642" s="4" t="s">
        <v>2834</v>
      </c>
      <c r="E642">
        <v>0.34146341463414598</v>
      </c>
    </row>
    <row r="643" spans="1:5" x14ac:dyDescent="0.55000000000000004">
      <c r="A643" s="4" t="s">
        <v>3868</v>
      </c>
      <c r="B643" s="4" t="s">
        <v>3877</v>
      </c>
      <c r="C643" s="4" t="s">
        <v>1459</v>
      </c>
      <c r="D643" s="4" t="s">
        <v>2856</v>
      </c>
      <c r="E643">
        <v>0.18421052631578899</v>
      </c>
    </row>
    <row r="644" spans="1:5" x14ac:dyDescent="0.55000000000000004">
      <c r="A644" s="4" t="s">
        <v>3868</v>
      </c>
      <c r="B644" s="4" t="s">
        <v>3878</v>
      </c>
      <c r="C644" s="4" t="s">
        <v>2224</v>
      </c>
      <c r="D644" s="4" t="s">
        <v>4255</v>
      </c>
      <c r="E644">
        <v>0.19354838709677399</v>
      </c>
    </row>
    <row r="645" spans="1:5" x14ac:dyDescent="0.55000000000000004">
      <c r="A645" s="4" t="s">
        <v>3868</v>
      </c>
      <c r="B645" s="4" t="s">
        <v>3879</v>
      </c>
      <c r="C645" s="4" t="s">
        <v>1460</v>
      </c>
      <c r="D645" s="4" t="s">
        <v>4256</v>
      </c>
      <c r="E645">
        <v>0.266666666666666</v>
      </c>
    </row>
    <row r="646" spans="1:5" x14ac:dyDescent="0.55000000000000004">
      <c r="A646" s="4" t="s">
        <v>3868</v>
      </c>
      <c r="B646" s="4" t="s">
        <v>3880</v>
      </c>
      <c r="C646" s="4" t="s">
        <v>1461</v>
      </c>
      <c r="D646" s="4" t="s">
        <v>4257</v>
      </c>
      <c r="E646">
        <v>0.30303030303030298</v>
      </c>
    </row>
    <row r="647" spans="1:5" x14ac:dyDescent="0.55000000000000004">
      <c r="A647" s="4" t="s">
        <v>3868</v>
      </c>
      <c r="B647" s="4" t="s">
        <v>3881</v>
      </c>
      <c r="C647" s="4" t="s">
        <v>1462</v>
      </c>
      <c r="D647" s="4" t="s">
        <v>4258</v>
      </c>
      <c r="E647">
        <v>0.27272727272727199</v>
      </c>
    </row>
    <row r="648" spans="1:5" x14ac:dyDescent="0.55000000000000004">
      <c r="A648" s="4" t="s">
        <v>3868</v>
      </c>
      <c r="B648" s="4" t="s">
        <v>3882</v>
      </c>
      <c r="C648" s="4" t="s">
        <v>1463</v>
      </c>
      <c r="D648" s="4" t="s">
        <v>4259</v>
      </c>
      <c r="E648">
        <v>0.30555555555555503</v>
      </c>
    </row>
    <row r="649" spans="1:5" x14ac:dyDescent="0.55000000000000004">
      <c r="A649" s="4" t="s">
        <v>3868</v>
      </c>
      <c r="B649" s="4" t="s">
        <v>3883</v>
      </c>
      <c r="C649" s="4" t="s">
        <v>2225</v>
      </c>
      <c r="D649" s="4" t="s">
        <v>4260</v>
      </c>
      <c r="E649">
        <v>0.11111111111111099</v>
      </c>
    </row>
    <row r="650" spans="1:5" x14ac:dyDescent="0.55000000000000004">
      <c r="A650" s="4" t="s">
        <v>3868</v>
      </c>
      <c r="B650" s="4" t="s">
        <v>1279</v>
      </c>
      <c r="C650" s="4" t="s">
        <v>1464</v>
      </c>
      <c r="D650" s="4" t="s">
        <v>4261</v>
      </c>
      <c r="E650">
        <v>0.32258064516128998</v>
      </c>
    </row>
    <row r="651" spans="1:5" x14ac:dyDescent="0.55000000000000004">
      <c r="A651" s="4" t="s">
        <v>3868</v>
      </c>
      <c r="B651" s="4" t="s">
        <v>3884</v>
      </c>
      <c r="C651" s="4" t="s">
        <v>1465</v>
      </c>
      <c r="D651" s="4" t="s">
        <v>4262</v>
      </c>
      <c r="E651">
        <v>0.28571428571428498</v>
      </c>
    </row>
    <row r="652" spans="1:5" x14ac:dyDescent="0.55000000000000004">
      <c r="A652" s="4" t="s">
        <v>3868</v>
      </c>
      <c r="B652" s="4" t="s">
        <v>3885</v>
      </c>
      <c r="C652" s="4" t="s">
        <v>1466</v>
      </c>
      <c r="D652" s="4" t="s">
        <v>4263</v>
      </c>
      <c r="E652">
        <v>0.18518518518518501</v>
      </c>
    </row>
    <row r="653" spans="1:5" x14ac:dyDescent="0.55000000000000004">
      <c r="A653" s="4" t="s">
        <v>3868</v>
      </c>
      <c r="B653" s="4" t="s">
        <v>1278</v>
      </c>
      <c r="C653" s="4" t="s">
        <v>1467</v>
      </c>
      <c r="D653" s="4" t="s">
        <v>4264</v>
      </c>
      <c r="E653">
        <v>0.32432432432432401</v>
      </c>
    </row>
    <row r="654" spans="1:5" x14ac:dyDescent="0.55000000000000004">
      <c r="A654" s="4" t="s">
        <v>3868</v>
      </c>
      <c r="B654" s="4" t="s">
        <v>3886</v>
      </c>
      <c r="C654" s="4" t="s">
        <v>2226</v>
      </c>
      <c r="D654" s="4" t="s">
        <v>4265</v>
      </c>
      <c r="E654">
        <v>0.25</v>
      </c>
    </row>
    <row r="655" spans="1:5" x14ac:dyDescent="0.55000000000000004">
      <c r="A655" s="4" t="s">
        <v>3868</v>
      </c>
      <c r="B655" s="4" t="s">
        <v>3887</v>
      </c>
      <c r="C655" s="4" t="s">
        <v>2227</v>
      </c>
      <c r="D655" s="4" t="s">
        <v>3156</v>
      </c>
      <c r="E655">
        <v>0.23529411764705799</v>
      </c>
    </row>
    <row r="656" spans="1:5" x14ac:dyDescent="0.55000000000000004">
      <c r="A656" s="4" t="s">
        <v>3868</v>
      </c>
      <c r="B656" s="4" t="s">
        <v>1280</v>
      </c>
      <c r="C656" s="4" t="s">
        <v>1468</v>
      </c>
      <c r="D656" s="4" t="s">
        <v>3167</v>
      </c>
      <c r="E656">
        <v>0.266666666666666</v>
      </c>
    </row>
    <row r="657" spans="1:5" x14ac:dyDescent="0.55000000000000004">
      <c r="A657" s="4" t="s">
        <v>3868</v>
      </c>
      <c r="B657" s="4" t="s">
        <v>3888</v>
      </c>
      <c r="C657" s="4" t="s">
        <v>2673</v>
      </c>
      <c r="D657" s="4" t="s">
        <v>1399</v>
      </c>
      <c r="E657">
        <v>0.46875</v>
      </c>
    </row>
    <row r="658" spans="1:5" x14ac:dyDescent="0.55000000000000004">
      <c r="A658" s="4" t="s">
        <v>3868</v>
      </c>
      <c r="B658" s="4" t="s">
        <v>3889</v>
      </c>
      <c r="C658" s="4" t="s">
        <v>2228</v>
      </c>
      <c r="D658" s="4" t="s">
        <v>3228</v>
      </c>
      <c r="E658">
        <v>0.35555555555555501</v>
      </c>
    </row>
    <row r="659" spans="1:5" x14ac:dyDescent="0.55000000000000004">
      <c r="A659" s="4" t="s">
        <v>3868</v>
      </c>
      <c r="B659" s="4" t="s">
        <v>3890</v>
      </c>
      <c r="C659" s="4" t="s">
        <v>1469</v>
      </c>
      <c r="D659" s="4" t="s">
        <v>3270</v>
      </c>
      <c r="E659">
        <v>0.42105263157894701</v>
      </c>
    </row>
    <row r="660" spans="1:5" x14ac:dyDescent="0.55000000000000004">
      <c r="A660" s="4" t="s">
        <v>3868</v>
      </c>
      <c r="B660" s="4" t="s">
        <v>3891</v>
      </c>
      <c r="C660" s="4" t="s">
        <v>2229</v>
      </c>
      <c r="D660" s="4" t="s">
        <v>3288</v>
      </c>
      <c r="E660">
        <v>0.238095238095238</v>
      </c>
    </row>
    <row r="661" spans="1:5" x14ac:dyDescent="0.55000000000000004">
      <c r="A661" s="4" t="s">
        <v>3868</v>
      </c>
      <c r="B661" s="4" t="s">
        <v>3892</v>
      </c>
      <c r="C661" s="4" t="s">
        <v>2230</v>
      </c>
      <c r="D661" s="4" t="s">
        <v>3312</v>
      </c>
      <c r="E661">
        <v>0.296296296296296</v>
      </c>
    </row>
    <row r="662" spans="1:5" x14ac:dyDescent="0.55000000000000004">
      <c r="A662" s="4" t="s">
        <v>3868</v>
      </c>
      <c r="B662" s="4" t="s">
        <v>3893</v>
      </c>
      <c r="C662" s="4" t="s">
        <v>2231</v>
      </c>
      <c r="D662" s="4" t="s">
        <v>4266</v>
      </c>
      <c r="E662">
        <v>0.105263157894736</v>
      </c>
    </row>
    <row r="663" spans="1:5" x14ac:dyDescent="0.55000000000000004">
      <c r="A663" s="4" t="s">
        <v>3868</v>
      </c>
      <c r="B663" s="4" t="s">
        <v>3895</v>
      </c>
      <c r="C663" s="4" t="s">
        <v>1470</v>
      </c>
      <c r="D663" s="4" t="s">
        <v>4267</v>
      </c>
      <c r="E663">
        <v>5.5555555555555497E-2</v>
      </c>
    </row>
    <row r="664" spans="1:5" x14ac:dyDescent="0.55000000000000004">
      <c r="A664" s="4" t="s">
        <v>1277</v>
      </c>
      <c r="B664" s="4" t="s">
        <v>3869</v>
      </c>
      <c r="C664" s="4" t="s">
        <v>2232</v>
      </c>
      <c r="D664" s="4" t="s">
        <v>4268</v>
      </c>
      <c r="E664">
        <v>3.7037037037037E-2</v>
      </c>
    </row>
    <row r="665" spans="1:5" x14ac:dyDescent="0.55000000000000004">
      <c r="A665" s="4" t="s">
        <v>1277</v>
      </c>
      <c r="B665" s="4" t="s">
        <v>3870</v>
      </c>
      <c r="C665" s="4" t="s">
        <v>2233</v>
      </c>
      <c r="D665" s="4" t="s">
        <v>4269</v>
      </c>
      <c r="E665">
        <v>0.17142857142857101</v>
      </c>
    </row>
    <row r="666" spans="1:5" x14ac:dyDescent="0.55000000000000004">
      <c r="A666" s="4" t="s">
        <v>1277</v>
      </c>
      <c r="B666" s="4" t="s">
        <v>3894</v>
      </c>
      <c r="C666" s="4" t="s">
        <v>2234</v>
      </c>
      <c r="D666" s="4" t="s">
        <v>4270</v>
      </c>
      <c r="E666">
        <v>0</v>
      </c>
    </row>
    <row r="667" spans="1:5" x14ac:dyDescent="0.55000000000000004">
      <c r="A667" s="4" t="s">
        <v>1277</v>
      </c>
      <c r="B667" s="4" t="s">
        <v>3871</v>
      </c>
      <c r="C667" s="4" t="s">
        <v>1471</v>
      </c>
      <c r="D667" s="4" t="s">
        <v>2741</v>
      </c>
      <c r="E667">
        <v>0.48484848484848397</v>
      </c>
    </row>
    <row r="668" spans="1:5" x14ac:dyDescent="0.55000000000000004">
      <c r="A668" s="4" t="s">
        <v>1277</v>
      </c>
      <c r="B668" s="4" t="s">
        <v>3872</v>
      </c>
      <c r="C668" s="4" t="s">
        <v>2235</v>
      </c>
      <c r="D668" s="4" t="s">
        <v>4271</v>
      </c>
      <c r="E668">
        <v>0.37037037037037002</v>
      </c>
    </row>
    <row r="669" spans="1:5" x14ac:dyDescent="0.55000000000000004">
      <c r="A669" s="4" t="s">
        <v>1277</v>
      </c>
      <c r="B669" s="4" t="s">
        <v>3873</v>
      </c>
      <c r="C669" s="4" t="s">
        <v>1472</v>
      </c>
      <c r="D669" s="4" t="s">
        <v>2792</v>
      </c>
      <c r="E669">
        <v>0.60606060606060597</v>
      </c>
    </row>
    <row r="670" spans="1:5" x14ac:dyDescent="0.55000000000000004">
      <c r="A670" s="4" t="s">
        <v>1277</v>
      </c>
      <c r="B670" s="4" t="s">
        <v>3874</v>
      </c>
      <c r="C670" s="4" t="s">
        <v>2236</v>
      </c>
      <c r="D670" s="4" t="s">
        <v>3516</v>
      </c>
      <c r="E670">
        <v>0.1875</v>
      </c>
    </row>
    <row r="671" spans="1:5" x14ac:dyDescent="0.55000000000000004">
      <c r="A671" s="4" t="s">
        <v>1277</v>
      </c>
      <c r="B671" s="4" t="s">
        <v>3875</v>
      </c>
      <c r="C671" s="4" t="s">
        <v>1473</v>
      </c>
      <c r="D671" s="4" t="s">
        <v>4272</v>
      </c>
      <c r="E671">
        <v>0.11111111111111099</v>
      </c>
    </row>
    <row r="672" spans="1:5" x14ac:dyDescent="0.55000000000000004">
      <c r="A672" s="4" t="s">
        <v>1277</v>
      </c>
      <c r="B672" s="4" t="s">
        <v>3876</v>
      </c>
      <c r="C672" s="4" t="s">
        <v>1474</v>
      </c>
      <c r="D672" s="4" t="s">
        <v>2835</v>
      </c>
      <c r="E672">
        <v>0.512820512820512</v>
      </c>
    </row>
    <row r="673" spans="1:5" x14ac:dyDescent="0.55000000000000004">
      <c r="A673" s="4" t="s">
        <v>1277</v>
      </c>
      <c r="B673" s="4" t="s">
        <v>3877</v>
      </c>
      <c r="C673" s="4" t="s">
        <v>1475</v>
      </c>
      <c r="D673" s="4" t="s">
        <v>3517</v>
      </c>
      <c r="E673">
        <v>0.53125</v>
      </c>
    </row>
    <row r="674" spans="1:5" x14ac:dyDescent="0.55000000000000004">
      <c r="A674" s="4" t="s">
        <v>1277</v>
      </c>
      <c r="B674" s="4" t="s">
        <v>3878</v>
      </c>
      <c r="C674" s="4" t="s">
        <v>2237</v>
      </c>
      <c r="D674" s="4" t="s">
        <v>2880</v>
      </c>
      <c r="E674">
        <v>0.46428571428571402</v>
      </c>
    </row>
    <row r="675" spans="1:5" x14ac:dyDescent="0.55000000000000004">
      <c r="A675" s="4" t="s">
        <v>1277</v>
      </c>
      <c r="B675" s="4" t="s">
        <v>3879</v>
      </c>
      <c r="C675" s="4" t="s">
        <v>1476</v>
      </c>
      <c r="D675" s="4" t="s">
        <v>2901</v>
      </c>
      <c r="E675">
        <v>0.61538461538461497</v>
      </c>
    </row>
    <row r="676" spans="1:5" x14ac:dyDescent="0.55000000000000004">
      <c r="A676" s="4" t="s">
        <v>1277</v>
      </c>
      <c r="B676" s="4" t="s">
        <v>3880</v>
      </c>
      <c r="C676" s="4" t="s">
        <v>1477</v>
      </c>
      <c r="D676" s="4" t="s">
        <v>2931</v>
      </c>
      <c r="E676">
        <v>0.51612903225806395</v>
      </c>
    </row>
    <row r="677" spans="1:5" x14ac:dyDescent="0.55000000000000004">
      <c r="A677" s="4" t="s">
        <v>1277</v>
      </c>
      <c r="B677" s="4" t="s">
        <v>3881</v>
      </c>
      <c r="C677" s="4" t="s">
        <v>1478</v>
      </c>
      <c r="D677" s="4" t="s">
        <v>2963</v>
      </c>
      <c r="E677">
        <v>0.53333333333333299</v>
      </c>
    </row>
    <row r="678" spans="1:5" x14ac:dyDescent="0.55000000000000004">
      <c r="A678" s="4" t="s">
        <v>1277</v>
      </c>
      <c r="B678" s="4" t="s">
        <v>3882</v>
      </c>
      <c r="C678" s="4" t="s">
        <v>1479</v>
      </c>
      <c r="D678" s="4" t="s">
        <v>2985</v>
      </c>
      <c r="E678">
        <v>0.64516129032257996</v>
      </c>
    </row>
    <row r="679" spans="1:5" x14ac:dyDescent="0.55000000000000004">
      <c r="A679" s="4" t="s">
        <v>1277</v>
      </c>
      <c r="B679" s="4" t="s">
        <v>3883</v>
      </c>
      <c r="C679" s="4" t="s">
        <v>2238</v>
      </c>
      <c r="D679" s="4" t="s">
        <v>3002</v>
      </c>
      <c r="E679">
        <v>0.14285714285714199</v>
      </c>
    </row>
    <row r="680" spans="1:5" x14ac:dyDescent="0.55000000000000004">
      <c r="A680" s="4" t="s">
        <v>1277</v>
      </c>
      <c r="B680" s="4" t="s">
        <v>1279</v>
      </c>
      <c r="C680" s="4" t="s">
        <v>1480</v>
      </c>
      <c r="D680" s="4" t="s">
        <v>3015</v>
      </c>
      <c r="E680">
        <v>0.66666666666666596</v>
      </c>
    </row>
    <row r="681" spans="1:5" x14ac:dyDescent="0.55000000000000004">
      <c r="A681" s="4" t="s">
        <v>1277</v>
      </c>
      <c r="B681" s="4" t="s">
        <v>3884</v>
      </c>
      <c r="C681" s="4" t="s">
        <v>1481</v>
      </c>
      <c r="D681" s="4" t="s">
        <v>3038</v>
      </c>
      <c r="E681">
        <v>0.63333333333333297</v>
      </c>
    </row>
    <row r="682" spans="1:5" x14ac:dyDescent="0.55000000000000004">
      <c r="A682" s="4" t="s">
        <v>1277</v>
      </c>
      <c r="B682" s="4" t="s">
        <v>3885</v>
      </c>
      <c r="C682" s="4" t="s">
        <v>1482</v>
      </c>
      <c r="D682" s="4" t="s">
        <v>4273</v>
      </c>
      <c r="E682">
        <v>0.2</v>
      </c>
    </row>
    <row r="683" spans="1:5" x14ac:dyDescent="0.55000000000000004">
      <c r="A683" s="4" t="s">
        <v>1277</v>
      </c>
      <c r="B683" s="4" t="s">
        <v>1278</v>
      </c>
      <c r="C683" s="4" t="s">
        <v>1483</v>
      </c>
      <c r="D683" s="4" t="s">
        <v>3100</v>
      </c>
      <c r="E683">
        <v>0.47222222222222199</v>
      </c>
    </row>
    <row r="684" spans="1:5" x14ac:dyDescent="0.55000000000000004">
      <c r="A684" s="4" t="s">
        <v>1277</v>
      </c>
      <c r="B684" s="4" t="s">
        <v>3886</v>
      </c>
      <c r="C684" s="4" t="s">
        <v>2239</v>
      </c>
      <c r="D684" s="4" t="s">
        <v>4274</v>
      </c>
      <c r="E684">
        <v>0.25806451612903197</v>
      </c>
    </row>
    <row r="685" spans="1:5" x14ac:dyDescent="0.55000000000000004">
      <c r="A685" s="4" t="s">
        <v>1277</v>
      </c>
      <c r="B685" s="4" t="s">
        <v>3887</v>
      </c>
      <c r="C685" s="4" t="s">
        <v>2240</v>
      </c>
      <c r="D685" s="4" t="s">
        <v>4275</v>
      </c>
      <c r="E685">
        <v>8.6956521739130405E-2</v>
      </c>
    </row>
    <row r="686" spans="1:5" x14ac:dyDescent="0.55000000000000004">
      <c r="A686" s="4" t="s">
        <v>1277</v>
      </c>
      <c r="B686" s="4" t="s">
        <v>1280</v>
      </c>
      <c r="C686" s="4" t="s">
        <v>1484</v>
      </c>
      <c r="D686" s="4" t="s">
        <v>3168</v>
      </c>
      <c r="E686">
        <v>0.4</v>
      </c>
    </row>
    <row r="687" spans="1:5" x14ac:dyDescent="0.55000000000000004">
      <c r="A687" s="4" t="s">
        <v>1277</v>
      </c>
      <c r="B687" s="4" t="s">
        <v>3888</v>
      </c>
      <c r="C687" s="4" t="s">
        <v>2690</v>
      </c>
      <c r="D687" s="4" t="s">
        <v>1400</v>
      </c>
      <c r="E687">
        <v>0.34210526315789402</v>
      </c>
    </row>
    <row r="688" spans="1:5" x14ac:dyDescent="0.55000000000000004">
      <c r="A688" s="4" t="s">
        <v>1277</v>
      </c>
      <c r="B688" s="4" t="s">
        <v>3889</v>
      </c>
      <c r="C688" s="4" t="s">
        <v>2241</v>
      </c>
      <c r="D688" s="4" t="s">
        <v>3229</v>
      </c>
      <c r="E688">
        <v>0.44444444444444398</v>
      </c>
    </row>
    <row r="689" spans="1:5" x14ac:dyDescent="0.55000000000000004">
      <c r="A689" s="4" t="s">
        <v>1277</v>
      </c>
      <c r="B689" s="4" t="s">
        <v>3890</v>
      </c>
      <c r="C689" s="4" t="s">
        <v>1485</v>
      </c>
      <c r="D689" s="4" t="s">
        <v>4276</v>
      </c>
      <c r="E689">
        <v>0.24</v>
      </c>
    </row>
    <row r="690" spans="1:5" x14ac:dyDescent="0.55000000000000004">
      <c r="A690" s="4" t="s">
        <v>1277</v>
      </c>
      <c r="B690" s="4" t="s">
        <v>3891</v>
      </c>
      <c r="C690" s="4" t="s">
        <v>2242</v>
      </c>
      <c r="D690" s="4" t="s">
        <v>3289</v>
      </c>
      <c r="E690">
        <v>0.30434782608695599</v>
      </c>
    </row>
    <row r="691" spans="1:5" x14ac:dyDescent="0.55000000000000004">
      <c r="A691" s="4" t="s">
        <v>1277</v>
      </c>
      <c r="B691" s="4" t="s">
        <v>3892</v>
      </c>
      <c r="C691" s="4" t="s">
        <v>2243</v>
      </c>
      <c r="D691" s="4" t="s">
        <v>3519</v>
      </c>
      <c r="E691">
        <v>0.39285714285714202</v>
      </c>
    </row>
    <row r="692" spans="1:5" x14ac:dyDescent="0.55000000000000004">
      <c r="A692" s="4" t="s">
        <v>1277</v>
      </c>
      <c r="B692" s="4" t="s">
        <v>3893</v>
      </c>
      <c r="C692" s="4" t="s">
        <v>2244</v>
      </c>
      <c r="D692" s="4" t="s">
        <v>4277</v>
      </c>
      <c r="E692">
        <v>4.1666666666666602E-2</v>
      </c>
    </row>
    <row r="693" spans="1:5" x14ac:dyDescent="0.55000000000000004">
      <c r="A693" s="4" t="s">
        <v>1277</v>
      </c>
      <c r="B693" s="4" t="s">
        <v>3895</v>
      </c>
      <c r="C693" s="4" t="s">
        <v>1486</v>
      </c>
      <c r="D693" s="4" t="s">
        <v>4278</v>
      </c>
      <c r="E693">
        <v>0</v>
      </c>
    </row>
    <row r="694" spans="1:5" x14ac:dyDescent="0.55000000000000004">
      <c r="A694" s="4" t="s">
        <v>3869</v>
      </c>
      <c r="B694" s="4" t="s">
        <v>3870</v>
      </c>
      <c r="C694" s="4" t="s">
        <v>2245</v>
      </c>
      <c r="D694" s="4" t="s">
        <v>2710</v>
      </c>
      <c r="E694">
        <v>0.22727272727272699</v>
      </c>
    </row>
    <row r="695" spans="1:5" x14ac:dyDescent="0.55000000000000004">
      <c r="A695" s="4" t="s">
        <v>3869</v>
      </c>
      <c r="B695" s="4" t="s">
        <v>3894</v>
      </c>
      <c r="C695" s="4" t="s">
        <v>2246</v>
      </c>
      <c r="D695" s="4" t="s">
        <v>4279</v>
      </c>
      <c r="E695">
        <v>0.22222222222222199</v>
      </c>
    </row>
    <row r="696" spans="1:5" x14ac:dyDescent="0.55000000000000004">
      <c r="A696" s="4" t="s">
        <v>3869</v>
      </c>
      <c r="B696" s="4" t="s">
        <v>3871</v>
      </c>
      <c r="C696" s="4" t="s">
        <v>2247</v>
      </c>
      <c r="D696" s="4" t="s">
        <v>4280</v>
      </c>
      <c r="E696">
        <v>6.0606060606060601E-2</v>
      </c>
    </row>
    <row r="697" spans="1:5" x14ac:dyDescent="0.55000000000000004">
      <c r="A697" s="4" t="s">
        <v>3869</v>
      </c>
      <c r="B697" s="4" t="s">
        <v>3872</v>
      </c>
      <c r="C697" s="4" t="s">
        <v>2248</v>
      </c>
      <c r="D697" s="4" t="s">
        <v>4281</v>
      </c>
      <c r="E697">
        <v>0.15</v>
      </c>
    </row>
    <row r="698" spans="1:5" x14ac:dyDescent="0.55000000000000004">
      <c r="A698" s="4" t="s">
        <v>3869</v>
      </c>
      <c r="B698" s="4" t="s">
        <v>3873</v>
      </c>
      <c r="C698" s="4" t="s">
        <v>2249</v>
      </c>
      <c r="D698" s="4" t="s">
        <v>4282</v>
      </c>
      <c r="E698">
        <v>8.3333333333333301E-2</v>
      </c>
    </row>
    <row r="699" spans="1:5" x14ac:dyDescent="0.55000000000000004">
      <c r="A699" s="4" t="s">
        <v>3869</v>
      </c>
      <c r="B699" s="4" t="s">
        <v>3874</v>
      </c>
      <c r="C699" s="4" t="s">
        <v>2250</v>
      </c>
      <c r="D699" s="4" t="s">
        <v>3523</v>
      </c>
      <c r="E699">
        <v>9.0909090909090898E-2</v>
      </c>
    </row>
    <row r="700" spans="1:5" x14ac:dyDescent="0.55000000000000004">
      <c r="A700" s="4" t="s">
        <v>3869</v>
      </c>
      <c r="B700" s="4" t="s">
        <v>3875</v>
      </c>
      <c r="C700" s="4" t="s">
        <v>2251</v>
      </c>
      <c r="D700" s="4" t="s">
        <v>3524</v>
      </c>
      <c r="E700">
        <v>0.33333333333333298</v>
      </c>
    </row>
    <row r="701" spans="1:5" x14ac:dyDescent="0.55000000000000004">
      <c r="A701" s="4" t="s">
        <v>3869</v>
      </c>
      <c r="B701" s="4" t="s">
        <v>3876</v>
      </c>
      <c r="C701" s="4" t="s">
        <v>2252</v>
      </c>
      <c r="D701" s="4" t="s">
        <v>4283</v>
      </c>
      <c r="E701">
        <v>0.125</v>
      </c>
    </row>
    <row r="702" spans="1:5" x14ac:dyDescent="0.55000000000000004">
      <c r="A702" s="4" t="s">
        <v>3869</v>
      </c>
      <c r="B702" s="4" t="s">
        <v>3877</v>
      </c>
      <c r="C702" s="4" t="s">
        <v>2253</v>
      </c>
      <c r="D702" s="4" t="s">
        <v>3525</v>
      </c>
      <c r="E702">
        <v>0.12903225806451599</v>
      </c>
    </row>
    <row r="703" spans="1:5" x14ac:dyDescent="0.55000000000000004">
      <c r="A703" s="4" t="s">
        <v>3869</v>
      </c>
      <c r="B703" s="4" t="s">
        <v>3878</v>
      </c>
      <c r="C703" s="4" t="s">
        <v>2254</v>
      </c>
      <c r="D703" s="4" t="s">
        <v>4284</v>
      </c>
      <c r="E703">
        <v>0.17391304347826</v>
      </c>
    </row>
    <row r="704" spans="1:5" x14ac:dyDescent="0.55000000000000004">
      <c r="A704" s="4" t="s">
        <v>3869</v>
      </c>
      <c r="B704" s="4" t="s">
        <v>3879</v>
      </c>
      <c r="C704" s="4" t="s">
        <v>2255</v>
      </c>
      <c r="D704" s="4" t="s">
        <v>4285</v>
      </c>
      <c r="E704">
        <v>3.7037037037037E-2</v>
      </c>
    </row>
    <row r="705" spans="1:5" x14ac:dyDescent="0.55000000000000004">
      <c r="A705" s="4" t="s">
        <v>3869</v>
      </c>
      <c r="B705" s="4" t="s">
        <v>3880</v>
      </c>
      <c r="C705" s="4" t="s">
        <v>2256</v>
      </c>
      <c r="D705" s="4" t="s">
        <v>4286</v>
      </c>
      <c r="E705">
        <v>0.1</v>
      </c>
    </row>
    <row r="706" spans="1:5" x14ac:dyDescent="0.55000000000000004">
      <c r="A706" s="4" t="s">
        <v>3869</v>
      </c>
      <c r="B706" s="4" t="s">
        <v>3881</v>
      </c>
      <c r="C706" s="4" t="s">
        <v>2257</v>
      </c>
      <c r="D706" s="4" t="s">
        <v>4287</v>
      </c>
      <c r="E706">
        <v>3.2258064516128997E-2</v>
      </c>
    </row>
    <row r="707" spans="1:5" x14ac:dyDescent="0.55000000000000004">
      <c r="A707" s="4" t="s">
        <v>3869</v>
      </c>
      <c r="B707" s="4" t="s">
        <v>3882</v>
      </c>
      <c r="C707" s="4" t="s">
        <v>2258</v>
      </c>
      <c r="D707" s="4" t="s">
        <v>4288</v>
      </c>
      <c r="E707">
        <v>0.12121212121212099</v>
      </c>
    </row>
    <row r="708" spans="1:5" x14ac:dyDescent="0.55000000000000004">
      <c r="A708" s="4" t="s">
        <v>3869</v>
      </c>
      <c r="B708" s="4" t="s">
        <v>3883</v>
      </c>
      <c r="C708" s="4" t="s">
        <v>2259</v>
      </c>
      <c r="D708" s="4" t="s">
        <v>4289</v>
      </c>
      <c r="E708">
        <v>0</v>
      </c>
    </row>
    <row r="709" spans="1:5" x14ac:dyDescent="0.55000000000000004">
      <c r="A709" s="4" t="s">
        <v>3869</v>
      </c>
      <c r="B709" s="4" t="s">
        <v>1279</v>
      </c>
      <c r="C709" s="4" t="s">
        <v>2260</v>
      </c>
      <c r="D709" s="4" t="s">
        <v>4290</v>
      </c>
      <c r="E709">
        <v>3.3333333333333298E-2</v>
      </c>
    </row>
    <row r="710" spans="1:5" x14ac:dyDescent="0.55000000000000004">
      <c r="A710" s="4" t="s">
        <v>3869</v>
      </c>
      <c r="B710" s="4" t="s">
        <v>3884</v>
      </c>
      <c r="C710" s="4" t="s">
        <v>2261</v>
      </c>
      <c r="D710" s="4" t="s">
        <v>4291</v>
      </c>
      <c r="E710">
        <v>9.375E-2</v>
      </c>
    </row>
    <row r="711" spans="1:5" x14ac:dyDescent="0.55000000000000004">
      <c r="A711" s="4" t="s">
        <v>3869</v>
      </c>
      <c r="B711" s="4" t="s">
        <v>3885</v>
      </c>
      <c r="C711" s="4" t="s">
        <v>2262</v>
      </c>
      <c r="D711" s="4" t="s">
        <v>3072</v>
      </c>
      <c r="E711">
        <v>0.157894736842105</v>
      </c>
    </row>
    <row r="712" spans="1:5" x14ac:dyDescent="0.55000000000000004">
      <c r="A712" s="4" t="s">
        <v>3869</v>
      </c>
      <c r="B712" s="4" t="s">
        <v>1278</v>
      </c>
      <c r="C712" s="4" t="s">
        <v>2263</v>
      </c>
      <c r="D712" s="4" t="s">
        <v>4292</v>
      </c>
      <c r="E712">
        <v>0.14705882352941099</v>
      </c>
    </row>
    <row r="713" spans="1:5" x14ac:dyDescent="0.55000000000000004">
      <c r="A713" s="4" t="s">
        <v>3869</v>
      </c>
      <c r="B713" s="4" t="s">
        <v>3886</v>
      </c>
      <c r="C713" s="4" t="s">
        <v>2264</v>
      </c>
      <c r="D713" s="4" t="s">
        <v>4293</v>
      </c>
      <c r="E713">
        <v>0.25</v>
      </c>
    </row>
    <row r="714" spans="1:5" x14ac:dyDescent="0.55000000000000004">
      <c r="A714" s="4" t="s">
        <v>3869</v>
      </c>
      <c r="B714" s="4" t="s">
        <v>3887</v>
      </c>
      <c r="C714" s="4" t="s">
        <v>2265</v>
      </c>
      <c r="D714" s="4" t="s">
        <v>4294</v>
      </c>
      <c r="E714">
        <v>0</v>
      </c>
    </row>
    <row r="715" spans="1:5" x14ac:dyDescent="0.55000000000000004">
      <c r="A715" s="4" t="s">
        <v>3869</v>
      </c>
      <c r="B715" s="4" t="s">
        <v>1280</v>
      </c>
      <c r="C715" s="4" t="s">
        <v>2266</v>
      </c>
      <c r="D715" s="4" t="s">
        <v>4295</v>
      </c>
      <c r="E715">
        <v>7.69230769230769E-2</v>
      </c>
    </row>
    <row r="716" spans="1:5" x14ac:dyDescent="0.55000000000000004">
      <c r="A716" s="4" t="s">
        <v>3869</v>
      </c>
      <c r="B716" s="4" t="s">
        <v>3888</v>
      </c>
      <c r="C716" s="4" t="s">
        <v>4296</v>
      </c>
      <c r="D716" s="4" t="s">
        <v>1719</v>
      </c>
      <c r="E716">
        <v>0.12121212121212099</v>
      </c>
    </row>
    <row r="717" spans="1:5" x14ac:dyDescent="0.55000000000000004">
      <c r="A717" s="4" t="s">
        <v>3869</v>
      </c>
      <c r="B717" s="4" t="s">
        <v>3889</v>
      </c>
      <c r="C717" s="4" t="s">
        <v>2267</v>
      </c>
      <c r="D717" s="4" t="s">
        <v>3528</v>
      </c>
      <c r="E717">
        <v>0.15909090909090901</v>
      </c>
    </row>
    <row r="718" spans="1:5" x14ac:dyDescent="0.55000000000000004">
      <c r="A718" s="4" t="s">
        <v>3869</v>
      </c>
      <c r="B718" s="4" t="s">
        <v>3890</v>
      </c>
      <c r="C718" s="4" t="s">
        <v>2268</v>
      </c>
      <c r="D718" s="4" t="s">
        <v>4297</v>
      </c>
      <c r="E718">
        <v>0</v>
      </c>
    </row>
    <row r="719" spans="1:5" x14ac:dyDescent="0.55000000000000004">
      <c r="A719" s="4" t="s">
        <v>3869</v>
      </c>
      <c r="B719" s="4" t="s">
        <v>3891</v>
      </c>
      <c r="C719" s="4" t="s">
        <v>2269</v>
      </c>
      <c r="D719" s="4" t="s">
        <v>4298</v>
      </c>
      <c r="E719">
        <v>6.6666666666666596E-2</v>
      </c>
    </row>
    <row r="720" spans="1:5" x14ac:dyDescent="0.55000000000000004">
      <c r="A720" s="4" t="s">
        <v>3869</v>
      </c>
      <c r="B720" s="4" t="s">
        <v>3892</v>
      </c>
      <c r="C720" s="4" t="s">
        <v>2270</v>
      </c>
      <c r="D720" s="4" t="s">
        <v>4299</v>
      </c>
      <c r="E720">
        <v>4.1666666666666602E-2</v>
      </c>
    </row>
    <row r="721" spans="1:5" x14ac:dyDescent="0.55000000000000004">
      <c r="A721" s="4" t="s">
        <v>3869</v>
      </c>
      <c r="B721" s="4" t="s">
        <v>3893</v>
      </c>
      <c r="C721" s="4" t="s">
        <v>2271</v>
      </c>
      <c r="D721" s="4" t="s">
        <v>4300</v>
      </c>
      <c r="E721">
        <v>0.1</v>
      </c>
    </row>
    <row r="722" spans="1:5" x14ac:dyDescent="0.55000000000000004">
      <c r="A722" s="4" t="s">
        <v>3869</v>
      </c>
      <c r="B722" s="4" t="s">
        <v>3895</v>
      </c>
      <c r="C722" s="4" t="s">
        <v>2272</v>
      </c>
      <c r="D722" s="4" t="s">
        <v>4301</v>
      </c>
      <c r="E722">
        <v>0.28571428571428498</v>
      </c>
    </row>
    <row r="723" spans="1:5" x14ac:dyDescent="0.55000000000000004">
      <c r="A723" s="4" t="s">
        <v>3870</v>
      </c>
      <c r="B723" s="4" t="s">
        <v>3894</v>
      </c>
      <c r="C723" s="4" t="s">
        <v>2273</v>
      </c>
      <c r="D723" s="4" t="s">
        <v>2723</v>
      </c>
      <c r="E723">
        <v>0.14285714285714199</v>
      </c>
    </row>
    <row r="724" spans="1:5" x14ac:dyDescent="0.55000000000000004">
      <c r="A724" s="4" t="s">
        <v>3870</v>
      </c>
      <c r="B724" s="4" t="s">
        <v>3871</v>
      </c>
      <c r="C724" s="4" t="s">
        <v>2274</v>
      </c>
      <c r="D724" s="4" t="s">
        <v>2742</v>
      </c>
      <c r="E724">
        <v>0.2</v>
      </c>
    </row>
    <row r="725" spans="1:5" x14ac:dyDescent="0.55000000000000004">
      <c r="A725" s="4" t="s">
        <v>3870</v>
      </c>
      <c r="B725" s="4" t="s">
        <v>3872</v>
      </c>
      <c r="C725" s="4" t="s">
        <v>2275</v>
      </c>
      <c r="D725" s="4" t="s">
        <v>4302</v>
      </c>
      <c r="E725">
        <v>0.24137931034482701</v>
      </c>
    </row>
    <row r="726" spans="1:5" x14ac:dyDescent="0.55000000000000004">
      <c r="A726" s="4" t="s">
        <v>3870</v>
      </c>
      <c r="B726" s="4" t="s">
        <v>3873</v>
      </c>
      <c r="C726" s="4" t="s">
        <v>2276</v>
      </c>
      <c r="D726" s="4" t="s">
        <v>4303</v>
      </c>
      <c r="E726">
        <v>0.3</v>
      </c>
    </row>
    <row r="727" spans="1:5" x14ac:dyDescent="0.55000000000000004">
      <c r="A727" s="4" t="s">
        <v>3870</v>
      </c>
      <c r="B727" s="4" t="s">
        <v>3874</v>
      </c>
      <c r="C727" s="4" t="s">
        <v>2277</v>
      </c>
      <c r="D727" s="4" t="s">
        <v>2808</v>
      </c>
      <c r="E727">
        <v>0.42307692307692302</v>
      </c>
    </row>
    <row r="728" spans="1:5" x14ac:dyDescent="0.55000000000000004">
      <c r="A728" s="4" t="s">
        <v>3870</v>
      </c>
      <c r="B728" s="4" t="s">
        <v>3875</v>
      </c>
      <c r="C728" s="4" t="s">
        <v>2278</v>
      </c>
      <c r="D728" s="4" t="s">
        <v>4304</v>
      </c>
      <c r="E728">
        <v>0.31818181818181801</v>
      </c>
    </row>
    <row r="729" spans="1:5" x14ac:dyDescent="0.55000000000000004">
      <c r="A729" s="4" t="s">
        <v>3870</v>
      </c>
      <c r="B729" s="4" t="s">
        <v>3876</v>
      </c>
      <c r="C729" s="4" t="s">
        <v>2279</v>
      </c>
      <c r="D729" s="4" t="s">
        <v>4305</v>
      </c>
      <c r="E729">
        <v>0.34883720930232498</v>
      </c>
    </row>
    <row r="730" spans="1:5" x14ac:dyDescent="0.55000000000000004">
      <c r="A730" s="4" t="s">
        <v>3870</v>
      </c>
      <c r="B730" s="4" t="s">
        <v>3877</v>
      </c>
      <c r="C730" s="4" t="s">
        <v>2280</v>
      </c>
      <c r="D730" s="4" t="s">
        <v>2857</v>
      </c>
      <c r="E730">
        <v>0.33333333333333298</v>
      </c>
    </row>
    <row r="731" spans="1:5" x14ac:dyDescent="0.55000000000000004">
      <c r="A731" s="4" t="s">
        <v>3870</v>
      </c>
      <c r="B731" s="4" t="s">
        <v>3878</v>
      </c>
      <c r="C731" s="4" t="s">
        <v>2281</v>
      </c>
      <c r="D731" s="4" t="s">
        <v>3537</v>
      </c>
      <c r="E731">
        <v>0.21212121212121199</v>
      </c>
    </row>
    <row r="732" spans="1:5" x14ac:dyDescent="0.55000000000000004">
      <c r="A732" s="4" t="s">
        <v>3870</v>
      </c>
      <c r="B732" s="4" t="s">
        <v>3879</v>
      </c>
      <c r="C732" s="4" t="s">
        <v>2282</v>
      </c>
      <c r="D732" s="4" t="s">
        <v>4306</v>
      </c>
      <c r="E732">
        <v>0.13888888888888801</v>
      </c>
    </row>
    <row r="733" spans="1:5" x14ac:dyDescent="0.55000000000000004">
      <c r="A733" s="4" t="s">
        <v>3870</v>
      </c>
      <c r="B733" s="4" t="s">
        <v>3880</v>
      </c>
      <c r="C733" s="4" t="s">
        <v>2283</v>
      </c>
      <c r="D733" s="4" t="s">
        <v>4307</v>
      </c>
      <c r="E733">
        <v>0.314285714285714</v>
      </c>
    </row>
    <row r="734" spans="1:5" x14ac:dyDescent="0.55000000000000004">
      <c r="A734" s="4" t="s">
        <v>3870</v>
      </c>
      <c r="B734" s="4" t="s">
        <v>3881</v>
      </c>
      <c r="C734" s="4" t="s">
        <v>2284</v>
      </c>
      <c r="D734" s="4" t="s">
        <v>2964</v>
      </c>
      <c r="E734">
        <v>0.25</v>
      </c>
    </row>
    <row r="735" spans="1:5" x14ac:dyDescent="0.55000000000000004">
      <c r="A735" s="4" t="s">
        <v>3870</v>
      </c>
      <c r="B735" s="4" t="s">
        <v>3882</v>
      </c>
      <c r="C735" s="4" t="s">
        <v>2285</v>
      </c>
      <c r="D735" s="4" t="s">
        <v>4308</v>
      </c>
      <c r="E735">
        <v>0.28205128205128199</v>
      </c>
    </row>
    <row r="736" spans="1:5" x14ac:dyDescent="0.55000000000000004">
      <c r="A736" s="4" t="s">
        <v>3870</v>
      </c>
      <c r="B736" s="4" t="s">
        <v>3883</v>
      </c>
      <c r="C736" s="4" t="s">
        <v>2286</v>
      </c>
      <c r="D736" s="4" t="s">
        <v>4309</v>
      </c>
      <c r="E736">
        <v>4.54545454545454E-2</v>
      </c>
    </row>
    <row r="737" spans="1:5" x14ac:dyDescent="0.55000000000000004">
      <c r="A737" s="4" t="s">
        <v>3870</v>
      </c>
      <c r="B737" s="4" t="s">
        <v>1279</v>
      </c>
      <c r="C737" s="4" t="s">
        <v>2287</v>
      </c>
      <c r="D737" s="4" t="s">
        <v>4310</v>
      </c>
      <c r="E737">
        <v>0.18918918918918901</v>
      </c>
    </row>
    <row r="738" spans="1:5" x14ac:dyDescent="0.55000000000000004">
      <c r="A738" s="4" t="s">
        <v>3870</v>
      </c>
      <c r="B738" s="4" t="s">
        <v>3884</v>
      </c>
      <c r="C738" s="4" t="s">
        <v>2288</v>
      </c>
      <c r="D738" s="4" t="s">
        <v>3538</v>
      </c>
      <c r="E738">
        <v>0.26315789473684198</v>
      </c>
    </row>
    <row r="739" spans="1:5" x14ac:dyDescent="0.55000000000000004">
      <c r="A739" s="4" t="s">
        <v>3870</v>
      </c>
      <c r="B739" s="4" t="s">
        <v>3885</v>
      </c>
      <c r="C739" s="4" t="s">
        <v>2289</v>
      </c>
      <c r="D739" s="4" t="s">
        <v>3073</v>
      </c>
      <c r="E739">
        <v>0.296296296296296</v>
      </c>
    </row>
    <row r="740" spans="1:5" x14ac:dyDescent="0.55000000000000004">
      <c r="A740" s="4" t="s">
        <v>3870</v>
      </c>
      <c r="B740" s="4" t="s">
        <v>1278</v>
      </c>
      <c r="C740" s="4" t="s">
        <v>2290</v>
      </c>
      <c r="D740" s="4" t="s">
        <v>3101</v>
      </c>
      <c r="E740">
        <v>0.33333333333333298</v>
      </c>
    </row>
    <row r="741" spans="1:5" x14ac:dyDescent="0.55000000000000004">
      <c r="A741" s="4" t="s">
        <v>3870</v>
      </c>
      <c r="B741" s="4" t="s">
        <v>3886</v>
      </c>
      <c r="C741" s="4" t="s">
        <v>2291</v>
      </c>
      <c r="D741" s="4" t="s">
        <v>3138</v>
      </c>
      <c r="E741">
        <v>0.46153846153846101</v>
      </c>
    </row>
    <row r="742" spans="1:5" x14ac:dyDescent="0.55000000000000004">
      <c r="A742" s="4" t="s">
        <v>3870</v>
      </c>
      <c r="B742" s="4" t="s">
        <v>3887</v>
      </c>
      <c r="C742" s="4" t="s">
        <v>2292</v>
      </c>
      <c r="D742" s="4" t="s">
        <v>4311</v>
      </c>
      <c r="E742">
        <v>0.2</v>
      </c>
    </row>
    <row r="743" spans="1:5" x14ac:dyDescent="0.55000000000000004">
      <c r="A743" s="4" t="s">
        <v>3870</v>
      </c>
      <c r="B743" s="4" t="s">
        <v>1280</v>
      </c>
      <c r="C743" s="4" t="s">
        <v>2293</v>
      </c>
      <c r="D743" s="4" t="s">
        <v>4312</v>
      </c>
      <c r="E743">
        <v>0.20588235294117599</v>
      </c>
    </row>
    <row r="744" spans="1:5" x14ac:dyDescent="0.55000000000000004">
      <c r="A744" s="4" t="s">
        <v>3870</v>
      </c>
      <c r="B744" s="4" t="s">
        <v>3888</v>
      </c>
      <c r="C744" s="4" t="s">
        <v>2715</v>
      </c>
      <c r="D744" s="4" t="s">
        <v>1720</v>
      </c>
      <c r="E744">
        <v>0.25</v>
      </c>
    </row>
    <row r="745" spans="1:5" x14ac:dyDescent="0.55000000000000004">
      <c r="A745" s="4" t="s">
        <v>3870</v>
      </c>
      <c r="B745" s="4" t="s">
        <v>3889</v>
      </c>
      <c r="C745" s="4" t="s">
        <v>2294</v>
      </c>
      <c r="D745" s="4" t="s">
        <v>3230</v>
      </c>
      <c r="E745">
        <v>0.36170212765957399</v>
      </c>
    </row>
    <row r="746" spans="1:5" x14ac:dyDescent="0.55000000000000004">
      <c r="A746" s="4" t="s">
        <v>3870</v>
      </c>
      <c r="B746" s="4" t="s">
        <v>3890</v>
      </c>
      <c r="C746" s="4" t="s">
        <v>2295</v>
      </c>
      <c r="D746" s="4" t="s">
        <v>3271</v>
      </c>
      <c r="E746">
        <v>0.2</v>
      </c>
    </row>
    <row r="747" spans="1:5" x14ac:dyDescent="0.55000000000000004">
      <c r="A747" s="4" t="s">
        <v>3870</v>
      </c>
      <c r="B747" s="4" t="s">
        <v>3891</v>
      </c>
      <c r="C747" s="4" t="s">
        <v>2296</v>
      </c>
      <c r="D747" s="4" t="s">
        <v>4313</v>
      </c>
      <c r="E747">
        <v>0.20833333333333301</v>
      </c>
    </row>
    <row r="748" spans="1:5" x14ac:dyDescent="0.55000000000000004">
      <c r="A748" s="4" t="s">
        <v>3870</v>
      </c>
      <c r="B748" s="4" t="s">
        <v>3892</v>
      </c>
      <c r="C748" s="4" t="s">
        <v>2297</v>
      </c>
      <c r="D748" s="4" t="s">
        <v>4314</v>
      </c>
      <c r="E748">
        <v>0.407407407407407</v>
      </c>
    </row>
    <row r="749" spans="1:5" x14ac:dyDescent="0.55000000000000004">
      <c r="A749" s="4" t="s">
        <v>3870</v>
      </c>
      <c r="B749" s="4" t="s">
        <v>3893</v>
      </c>
      <c r="C749" s="4" t="s">
        <v>2298</v>
      </c>
      <c r="D749" s="4" t="s">
        <v>4315</v>
      </c>
      <c r="E749">
        <v>4.3478260869565202E-2</v>
      </c>
    </row>
    <row r="750" spans="1:5" x14ac:dyDescent="0.55000000000000004">
      <c r="A750" s="4" t="s">
        <v>3870</v>
      </c>
      <c r="B750" s="4" t="s">
        <v>3895</v>
      </c>
      <c r="C750" s="4" t="s">
        <v>2299</v>
      </c>
      <c r="D750" s="4" t="s">
        <v>3338</v>
      </c>
      <c r="E750">
        <v>4.7619047619047603E-2</v>
      </c>
    </row>
    <row r="751" spans="1:5" x14ac:dyDescent="0.55000000000000004">
      <c r="A751" s="4" t="s">
        <v>3894</v>
      </c>
      <c r="B751" s="4" t="s">
        <v>3871</v>
      </c>
      <c r="C751" s="4" t="s">
        <v>2300</v>
      </c>
      <c r="D751" s="4" t="s">
        <v>4316</v>
      </c>
      <c r="E751">
        <v>0.10344827586206801</v>
      </c>
    </row>
    <row r="752" spans="1:5" x14ac:dyDescent="0.55000000000000004">
      <c r="A752" s="4" t="s">
        <v>3894</v>
      </c>
      <c r="B752" s="4" t="s">
        <v>3872</v>
      </c>
      <c r="C752" s="4" t="s">
        <v>2301</v>
      </c>
      <c r="D752" s="4" t="s">
        <v>4317</v>
      </c>
      <c r="E752">
        <v>0</v>
      </c>
    </row>
    <row r="753" spans="1:5" x14ac:dyDescent="0.55000000000000004">
      <c r="A753" s="4" t="s">
        <v>3894</v>
      </c>
      <c r="B753" s="4" t="s">
        <v>3873</v>
      </c>
      <c r="C753" s="4" t="s">
        <v>2302</v>
      </c>
      <c r="D753" s="4" t="s">
        <v>4318</v>
      </c>
      <c r="E753">
        <v>2.8571428571428501E-2</v>
      </c>
    </row>
    <row r="754" spans="1:5" x14ac:dyDescent="0.55000000000000004">
      <c r="A754" s="4" t="s">
        <v>3894</v>
      </c>
      <c r="B754" s="4" t="s">
        <v>3874</v>
      </c>
      <c r="C754" s="4" t="s">
        <v>2303</v>
      </c>
      <c r="D754" s="4" t="s">
        <v>4319</v>
      </c>
      <c r="E754">
        <v>0.23529411764705799</v>
      </c>
    </row>
    <row r="755" spans="1:5" x14ac:dyDescent="0.55000000000000004">
      <c r="A755" s="4" t="s">
        <v>3894</v>
      </c>
      <c r="B755" s="4" t="s">
        <v>3875</v>
      </c>
      <c r="C755" s="4" t="s">
        <v>2304</v>
      </c>
      <c r="D755" s="4" t="s">
        <v>4320</v>
      </c>
      <c r="E755">
        <v>0.18181818181818099</v>
      </c>
    </row>
    <row r="756" spans="1:5" x14ac:dyDescent="0.55000000000000004">
      <c r="A756" s="4" t="s">
        <v>3894</v>
      </c>
      <c r="B756" s="4" t="s">
        <v>3876</v>
      </c>
      <c r="C756" s="4" t="s">
        <v>2305</v>
      </c>
      <c r="D756" s="4" t="s">
        <v>4321</v>
      </c>
      <c r="E756">
        <v>2.4390243902439001E-2</v>
      </c>
    </row>
    <row r="757" spans="1:5" x14ac:dyDescent="0.55000000000000004">
      <c r="A757" s="4" t="s">
        <v>3894</v>
      </c>
      <c r="B757" s="4" t="s">
        <v>3877</v>
      </c>
      <c r="C757" s="4" t="s">
        <v>2306</v>
      </c>
      <c r="D757" s="4" t="s">
        <v>4322</v>
      </c>
      <c r="E757">
        <v>0.14285714285714199</v>
      </c>
    </row>
    <row r="758" spans="1:5" x14ac:dyDescent="0.55000000000000004">
      <c r="A758" s="4" t="s">
        <v>3894</v>
      </c>
      <c r="B758" s="4" t="s">
        <v>3878</v>
      </c>
      <c r="C758" s="4" t="s">
        <v>2307</v>
      </c>
      <c r="D758" s="4" t="s">
        <v>4323</v>
      </c>
      <c r="E758">
        <v>9.0909090909090898E-2</v>
      </c>
    </row>
    <row r="759" spans="1:5" x14ac:dyDescent="0.55000000000000004">
      <c r="A759" s="4" t="s">
        <v>3894</v>
      </c>
      <c r="B759" s="4" t="s">
        <v>3879</v>
      </c>
      <c r="C759" s="4" t="s">
        <v>2308</v>
      </c>
      <c r="D759" s="4" t="s">
        <v>4324</v>
      </c>
      <c r="E759">
        <v>0</v>
      </c>
    </row>
    <row r="760" spans="1:5" x14ac:dyDescent="0.55000000000000004">
      <c r="A760" s="4" t="s">
        <v>3894</v>
      </c>
      <c r="B760" s="4" t="s">
        <v>3880</v>
      </c>
      <c r="C760" s="4" t="s">
        <v>2309</v>
      </c>
      <c r="D760" s="4" t="s">
        <v>4325</v>
      </c>
      <c r="E760">
        <v>3.4482758620689599E-2</v>
      </c>
    </row>
    <row r="761" spans="1:5" x14ac:dyDescent="0.55000000000000004">
      <c r="A761" s="4" t="s">
        <v>3894</v>
      </c>
      <c r="B761" s="4" t="s">
        <v>3881</v>
      </c>
      <c r="C761" s="4" t="s">
        <v>2310</v>
      </c>
      <c r="D761" s="4" t="s">
        <v>4326</v>
      </c>
      <c r="E761">
        <v>3.5714285714285698E-2</v>
      </c>
    </row>
    <row r="762" spans="1:5" x14ac:dyDescent="0.55000000000000004">
      <c r="A762" s="4" t="s">
        <v>3894</v>
      </c>
      <c r="B762" s="4" t="s">
        <v>3882</v>
      </c>
      <c r="C762" s="4" t="s">
        <v>2311</v>
      </c>
      <c r="D762" s="4" t="s">
        <v>4327</v>
      </c>
      <c r="E762">
        <v>0</v>
      </c>
    </row>
    <row r="763" spans="1:5" x14ac:dyDescent="0.55000000000000004">
      <c r="A763" s="4" t="s">
        <v>3894</v>
      </c>
      <c r="B763" s="4" t="s">
        <v>3883</v>
      </c>
      <c r="C763" s="4" t="s">
        <v>2312</v>
      </c>
      <c r="D763" s="4" t="s">
        <v>4328</v>
      </c>
      <c r="E763">
        <v>0</v>
      </c>
    </row>
    <row r="764" spans="1:5" x14ac:dyDescent="0.55000000000000004">
      <c r="A764" s="4" t="s">
        <v>3894</v>
      </c>
      <c r="B764" s="4" t="s">
        <v>1279</v>
      </c>
      <c r="C764" s="4" t="s">
        <v>2313</v>
      </c>
      <c r="D764" s="4" t="s">
        <v>4329</v>
      </c>
      <c r="E764">
        <v>0</v>
      </c>
    </row>
    <row r="765" spans="1:5" x14ac:dyDescent="0.55000000000000004">
      <c r="A765" s="4" t="s">
        <v>3894</v>
      </c>
      <c r="B765" s="4" t="s">
        <v>3884</v>
      </c>
      <c r="C765" s="4" t="s">
        <v>2314</v>
      </c>
      <c r="D765" s="4" t="s">
        <v>4330</v>
      </c>
      <c r="E765">
        <v>6.6666666666666596E-2</v>
      </c>
    </row>
    <row r="766" spans="1:5" x14ac:dyDescent="0.55000000000000004">
      <c r="A766" s="4" t="s">
        <v>3894</v>
      </c>
      <c r="B766" s="4" t="s">
        <v>3885</v>
      </c>
      <c r="C766" s="4" t="s">
        <v>2315</v>
      </c>
      <c r="D766" s="4" t="s">
        <v>4331</v>
      </c>
      <c r="E766">
        <v>0.1875</v>
      </c>
    </row>
    <row r="767" spans="1:5" x14ac:dyDescent="0.55000000000000004">
      <c r="A767" s="4" t="s">
        <v>3894</v>
      </c>
      <c r="B767" s="4" t="s">
        <v>1278</v>
      </c>
      <c r="C767" s="4" t="s">
        <v>2316</v>
      </c>
      <c r="D767" s="4" t="s">
        <v>4332</v>
      </c>
      <c r="E767">
        <v>9.0909090909090898E-2</v>
      </c>
    </row>
    <row r="768" spans="1:5" x14ac:dyDescent="0.55000000000000004">
      <c r="A768" s="4" t="s">
        <v>3894</v>
      </c>
      <c r="B768" s="4" t="s">
        <v>3886</v>
      </c>
      <c r="C768" s="4" t="s">
        <v>2317</v>
      </c>
      <c r="D768" s="4" t="s">
        <v>4333</v>
      </c>
      <c r="E768">
        <v>0.157894736842105</v>
      </c>
    </row>
    <row r="769" spans="1:5" x14ac:dyDescent="0.55000000000000004">
      <c r="A769" s="4" t="s">
        <v>3894</v>
      </c>
      <c r="B769" s="4" t="s">
        <v>3887</v>
      </c>
      <c r="C769" s="4" t="s">
        <v>2318</v>
      </c>
      <c r="D769" s="4" t="s">
        <v>4334</v>
      </c>
      <c r="E769">
        <v>0</v>
      </c>
    </row>
    <row r="770" spans="1:5" x14ac:dyDescent="0.55000000000000004">
      <c r="A770" s="4" t="s">
        <v>3894</v>
      </c>
      <c r="B770" s="4" t="s">
        <v>1280</v>
      </c>
      <c r="C770" s="4" t="s">
        <v>2319</v>
      </c>
      <c r="D770" s="4" t="s">
        <v>4335</v>
      </c>
      <c r="E770">
        <v>0</v>
      </c>
    </row>
    <row r="771" spans="1:5" x14ac:dyDescent="0.55000000000000004">
      <c r="A771" s="4" t="s">
        <v>3894</v>
      </c>
      <c r="B771" s="4" t="s">
        <v>3888</v>
      </c>
      <c r="C771" s="4" t="s">
        <v>4490</v>
      </c>
      <c r="D771" t="s">
        <v>4489</v>
      </c>
      <c r="E771">
        <v>6.25E-2</v>
      </c>
    </row>
    <row r="772" spans="1:5" x14ac:dyDescent="0.55000000000000004">
      <c r="A772" s="4" t="s">
        <v>3894</v>
      </c>
      <c r="B772" s="4" t="s">
        <v>3889</v>
      </c>
      <c r="C772" s="4" t="s">
        <v>2320</v>
      </c>
      <c r="D772" s="4" t="s">
        <v>4336</v>
      </c>
      <c r="E772">
        <v>6.6666666666666596E-2</v>
      </c>
    </row>
    <row r="773" spans="1:5" x14ac:dyDescent="0.55000000000000004">
      <c r="A773" s="4" t="s">
        <v>3894</v>
      </c>
      <c r="B773" s="4" t="s">
        <v>3890</v>
      </c>
      <c r="C773" s="4" t="s">
        <v>2321</v>
      </c>
      <c r="D773" s="4" t="s">
        <v>4337</v>
      </c>
      <c r="E773">
        <v>7.69230769230769E-2</v>
      </c>
    </row>
    <row r="774" spans="1:5" x14ac:dyDescent="0.55000000000000004">
      <c r="A774" s="4" t="s">
        <v>3894</v>
      </c>
      <c r="B774" s="4" t="s">
        <v>3891</v>
      </c>
      <c r="C774" s="4" t="s">
        <v>2322</v>
      </c>
      <c r="D774" s="4" t="s">
        <v>4338</v>
      </c>
      <c r="E774">
        <v>0</v>
      </c>
    </row>
    <row r="775" spans="1:5" x14ac:dyDescent="0.55000000000000004">
      <c r="A775" s="4" t="s">
        <v>3894</v>
      </c>
      <c r="B775" s="4" t="s">
        <v>3892</v>
      </c>
      <c r="C775" s="4" t="s">
        <v>2323</v>
      </c>
      <c r="D775" s="4" t="s">
        <v>4339</v>
      </c>
      <c r="E775">
        <v>0.1</v>
      </c>
    </row>
    <row r="776" spans="1:5" x14ac:dyDescent="0.55000000000000004">
      <c r="A776" s="4" t="s">
        <v>3894</v>
      </c>
      <c r="B776" s="4" t="s">
        <v>3893</v>
      </c>
      <c r="C776" s="4" t="s">
        <v>2324</v>
      </c>
      <c r="D776" s="4" t="s">
        <v>4340</v>
      </c>
      <c r="E776">
        <v>0</v>
      </c>
    </row>
    <row r="777" spans="1:5" x14ac:dyDescent="0.55000000000000004">
      <c r="A777" s="4" t="s">
        <v>3894</v>
      </c>
      <c r="B777" s="4" t="s">
        <v>3895</v>
      </c>
      <c r="C777" s="4" t="s">
        <v>2325</v>
      </c>
      <c r="D777" s="4" t="s">
        <v>4341</v>
      </c>
      <c r="E777">
        <v>0.5</v>
      </c>
    </row>
    <row r="778" spans="1:5" x14ac:dyDescent="0.55000000000000004">
      <c r="A778" s="4" t="s">
        <v>3871</v>
      </c>
      <c r="B778" s="4" t="s">
        <v>3872</v>
      </c>
      <c r="C778" s="4" t="s">
        <v>2326</v>
      </c>
      <c r="D778" s="4" t="s">
        <v>2763</v>
      </c>
      <c r="E778">
        <v>0.29411764705882298</v>
      </c>
    </row>
    <row r="779" spans="1:5" x14ac:dyDescent="0.55000000000000004">
      <c r="A779" s="4" t="s">
        <v>3871</v>
      </c>
      <c r="B779" s="4" t="s">
        <v>3873</v>
      </c>
      <c r="C779" s="4" t="s">
        <v>1487</v>
      </c>
      <c r="D779" s="4" t="s">
        <v>2793</v>
      </c>
      <c r="E779">
        <v>0.66666666666666596</v>
      </c>
    </row>
    <row r="780" spans="1:5" x14ac:dyDescent="0.55000000000000004">
      <c r="A780" s="4" t="s">
        <v>3871</v>
      </c>
      <c r="B780" s="4" t="s">
        <v>3874</v>
      </c>
      <c r="C780" s="4" t="s">
        <v>2327</v>
      </c>
      <c r="D780" s="4" t="s">
        <v>3552</v>
      </c>
      <c r="E780">
        <v>0.36363636363636298</v>
      </c>
    </row>
    <row r="781" spans="1:5" x14ac:dyDescent="0.55000000000000004">
      <c r="A781" s="4" t="s">
        <v>3871</v>
      </c>
      <c r="B781" s="4" t="s">
        <v>3875</v>
      </c>
      <c r="C781" s="4" t="s">
        <v>1488</v>
      </c>
      <c r="D781" s="4" t="s">
        <v>4342</v>
      </c>
      <c r="E781">
        <v>0.12121212121212099</v>
      </c>
    </row>
    <row r="782" spans="1:5" x14ac:dyDescent="0.55000000000000004">
      <c r="A782" s="4" t="s">
        <v>3871</v>
      </c>
      <c r="B782" s="4" t="s">
        <v>3876</v>
      </c>
      <c r="C782" s="4" t="s">
        <v>1489</v>
      </c>
      <c r="D782" s="4" t="s">
        <v>2836</v>
      </c>
      <c r="E782">
        <v>0.60975609756097504</v>
      </c>
    </row>
    <row r="783" spans="1:5" x14ac:dyDescent="0.55000000000000004">
      <c r="A783" s="4" t="s">
        <v>3871</v>
      </c>
      <c r="B783" s="4" t="s">
        <v>3877</v>
      </c>
      <c r="C783" s="4" t="s">
        <v>1490</v>
      </c>
      <c r="D783" s="4" t="s">
        <v>2859</v>
      </c>
      <c r="E783">
        <v>0.55555555555555503</v>
      </c>
    </row>
    <row r="784" spans="1:5" x14ac:dyDescent="0.55000000000000004">
      <c r="A784" s="4" t="s">
        <v>3871</v>
      </c>
      <c r="B784" s="4" t="s">
        <v>3878</v>
      </c>
      <c r="C784" s="4" t="s">
        <v>2328</v>
      </c>
      <c r="D784" s="4" t="s">
        <v>2881</v>
      </c>
      <c r="E784">
        <v>0.54838709677419295</v>
      </c>
    </row>
    <row r="785" spans="1:5" x14ac:dyDescent="0.55000000000000004">
      <c r="A785" s="4" t="s">
        <v>3871</v>
      </c>
      <c r="B785" s="4" t="s">
        <v>3879</v>
      </c>
      <c r="C785" s="4" t="s">
        <v>1491</v>
      </c>
      <c r="D785" s="4" t="s">
        <v>2902</v>
      </c>
      <c r="E785">
        <v>0.58064516129032195</v>
      </c>
    </row>
    <row r="786" spans="1:5" x14ac:dyDescent="0.55000000000000004">
      <c r="A786" s="4" t="s">
        <v>3871</v>
      </c>
      <c r="B786" s="4" t="s">
        <v>3880</v>
      </c>
      <c r="C786" s="4" t="s">
        <v>1492</v>
      </c>
      <c r="D786" s="4" t="s">
        <v>2932</v>
      </c>
      <c r="E786">
        <v>0.58823529411764697</v>
      </c>
    </row>
    <row r="787" spans="1:5" x14ac:dyDescent="0.55000000000000004">
      <c r="A787" s="4" t="s">
        <v>3871</v>
      </c>
      <c r="B787" s="4" t="s">
        <v>3881</v>
      </c>
      <c r="C787" s="4" t="s">
        <v>1493</v>
      </c>
      <c r="D787" s="4" t="s">
        <v>2965</v>
      </c>
      <c r="E787">
        <v>0.51428571428571401</v>
      </c>
    </row>
    <row r="788" spans="1:5" x14ac:dyDescent="0.55000000000000004">
      <c r="A788" s="4" t="s">
        <v>3871</v>
      </c>
      <c r="B788" s="4" t="s">
        <v>3882</v>
      </c>
      <c r="C788" s="4" t="s">
        <v>1494</v>
      </c>
      <c r="D788" s="4" t="s">
        <v>2986</v>
      </c>
      <c r="E788">
        <v>0.56756756756756699</v>
      </c>
    </row>
    <row r="789" spans="1:5" x14ac:dyDescent="0.55000000000000004">
      <c r="A789" s="4" t="s">
        <v>3871</v>
      </c>
      <c r="B789" s="4" t="s">
        <v>3883</v>
      </c>
      <c r="C789" s="4" t="s">
        <v>2329</v>
      </c>
      <c r="D789" s="4" t="s">
        <v>4343</v>
      </c>
      <c r="E789">
        <v>0.107142857142857</v>
      </c>
    </row>
    <row r="790" spans="1:5" x14ac:dyDescent="0.55000000000000004">
      <c r="A790" s="4" t="s">
        <v>3871</v>
      </c>
      <c r="B790" s="4" t="s">
        <v>1279</v>
      </c>
      <c r="C790" s="4" t="s">
        <v>1495</v>
      </c>
      <c r="D790" s="4" t="s">
        <v>3016</v>
      </c>
      <c r="E790">
        <v>0.625</v>
      </c>
    </row>
    <row r="791" spans="1:5" x14ac:dyDescent="0.55000000000000004">
      <c r="A791" s="4" t="s">
        <v>3871</v>
      </c>
      <c r="B791" s="4" t="s">
        <v>3884</v>
      </c>
      <c r="C791" s="4" t="s">
        <v>1496</v>
      </c>
      <c r="D791" s="4" t="s">
        <v>3039</v>
      </c>
      <c r="E791">
        <v>0.64705882352941102</v>
      </c>
    </row>
    <row r="792" spans="1:5" x14ac:dyDescent="0.55000000000000004">
      <c r="A792" s="4" t="s">
        <v>3871</v>
      </c>
      <c r="B792" s="4" t="s">
        <v>3885</v>
      </c>
      <c r="C792" s="4" t="s">
        <v>1497</v>
      </c>
      <c r="D792" s="4" t="s">
        <v>4344</v>
      </c>
      <c r="E792">
        <v>0.26470588235294101</v>
      </c>
    </row>
    <row r="793" spans="1:5" x14ac:dyDescent="0.55000000000000004">
      <c r="A793" s="4" t="s">
        <v>3871</v>
      </c>
      <c r="B793" s="4" t="s">
        <v>1278</v>
      </c>
      <c r="C793" s="4" t="s">
        <v>1498</v>
      </c>
      <c r="D793" s="4" t="s">
        <v>3103</v>
      </c>
      <c r="E793">
        <v>0.66666666666666596</v>
      </c>
    </row>
    <row r="794" spans="1:5" x14ac:dyDescent="0.55000000000000004">
      <c r="A794" s="4" t="s">
        <v>3871</v>
      </c>
      <c r="B794" s="4" t="s">
        <v>3886</v>
      </c>
      <c r="C794" s="4" t="s">
        <v>2330</v>
      </c>
      <c r="D794" s="4" t="s">
        <v>3140</v>
      </c>
      <c r="E794">
        <v>0.314285714285714</v>
      </c>
    </row>
    <row r="795" spans="1:5" x14ac:dyDescent="0.55000000000000004">
      <c r="A795" s="4" t="s">
        <v>3871</v>
      </c>
      <c r="B795" s="4" t="s">
        <v>3887</v>
      </c>
      <c r="C795" s="4" t="s">
        <v>2331</v>
      </c>
      <c r="D795" s="4" t="s">
        <v>4345</v>
      </c>
      <c r="E795">
        <v>3.2258064516128997E-2</v>
      </c>
    </row>
    <row r="796" spans="1:5" x14ac:dyDescent="0.55000000000000004">
      <c r="A796" s="4" t="s">
        <v>3871</v>
      </c>
      <c r="B796" s="4" t="s">
        <v>1280</v>
      </c>
      <c r="C796" s="4" t="s">
        <v>1499</v>
      </c>
      <c r="D796" s="4" t="s">
        <v>3169</v>
      </c>
      <c r="E796">
        <v>0.36111111111111099</v>
      </c>
    </row>
    <row r="797" spans="1:5" x14ac:dyDescent="0.55000000000000004">
      <c r="A797" s="4" t="s">
        <v>3871</v>
      </c>
      <c r="B797" s="4" t="s">
        <v>3888</v>
      </c>
      <c r="C797" s="4" t="s">
        <v>2746</v>
      </c>
      <c r="D797" s="4" t="s">
        <v>1401</v>
      </c>
      <c r="E797">
        <v>0.52631578947368396</v>
      </c>
    </row>
    <row r="798" spans="1:5" x14ac:dyDescent="0.55000000000000004">
      <c r="A798" s="4" t="s">
        <v>3871</v>
      </c>
      <c r="B798" s="4" t="s">
        <v>3889</v>
      </c>
      <c r="C798" s="4" t="s">
        <v>2332</v>
      </c>
      <c r="D798" s="4" t="s">
        <v>3232</v>
      </c>
      <c r="E798">
        <v>0.56521739130434701</v>
      </c>
    </row>
    <row r="799" spans="1:5" x14ac:dyDescent="0.55000000000000004">
      <c r="A799" s="4" t="s">
        <v>3871</v>
      </c>
      <c r="B799" s="4" t="s">
        <v>3890</v>
      </c>
      <c r="C799" s="4" t="s">
        <v>1500</v>
      </c>
      <c r="D799" s="4" t="s">
        <v>3555</v>
      </c>
      <c r="E799">
        <v>0.15151515151515099</v>
      </c>
    </row>
    <row r="800" spans="1:5" x14ac:dyDescent="0.55000000000000004">
      <c r="A800" s="4" t="s">
        <v>3871</v>
      </c>
      <c r="B800" s="4" t="s">
        <v>3891</v>
      </c>
      <c r="C800" s="4" t="s">
        <v>2333</v>
      </c>
      <c r="D800" s="4" t="s">
        <v>4346</v>
      </c>
      <c r="E800">
        <v>0.27586206896551702</v>
      </c>
    </row>
    <row r="801" spans="1:5" x14ac:dyDescent="0.55000000000000004">
      <c r="A801" s="4" t="s">
        <v>3871</v>
      </c>
      <c r="B801" s="4" t="s">
        <v>3892</v>
      </c>
      <c r="C801" s="4" t="s">
        <v>2334</v>
      </c>
      <c r="D801" s="4" t="s">
        <v>3313</v>
      </c>
      <c r="E801">
        <v>0.4375</v>
      </c>
    </row>
    <row r="802" spans="1:5" x14ac:dyDescent="0.55000000000000004">
      <c r="A802" s="4" t="s">
        <v>3871</v>
      </c>
      <c r="B802" s="4" t="s">
        <v>3893</v>
      </c>
      <c r="C802" s="4" t="s">
        <v>2335</v>
      </c>
      <c r="D802" s="4" t="s">
        <v>4347</v>
      </c>
      <c r="E802">
        <v>6.6666666666666596E-2</v>
      </c>
    </row>
    <row r="803" spans="1:5" x14ac:dyDescent="0.55000000000000004">
      <c r="A803" s="4" t="s">
        <v>3871</v>
      </c>
      <c r="B803" s="4" t="s">
        <v>3895</v>
      </c>
      <c r="C803" s="4" t="s">
        <v>1501</v>
      </c>
      <c r="D803" s="4" t="s">
        <v>4348</v>
      </c>
      <c r="E803">
        <v>3.4482758620689599E-2</v>
      </c>
    </row>
    <row r="804" spans="1:5" x14ac:dyDescent="0.55000000000000004">
      <c r="A804" s="4" t="s">
        <v>3872</v>
      </c>
      <c r="B804" s="4" t="s">
        <v>3873</v>
      </c>
      <c r="C804" s="4" t="s">
        <v>2336</v>
      </c>
      <c r="D804" s="4" t="s">
        <v>2794</v>
      </c>
      <c r="E804">
        <v>0.33333333333333298</v>
      </c>
    </row>
    <row r="805" spans="1:5" x14ac:dyDescent="0.55000000000000004">
      <c r="A805" s="4" t="s">
        <v>3872</v>
      </c>
      <c r="B805" s="4" t="s">
        <v>3874</v>
      </c>
      <c r="C805" s="4" t="s">
        <v>2337</v>
      </c>
      <c r="D805" s="4" t="s">
        <v>4349</v>
      </c>
      <c r="E805">
        <v>6.4516129032257993E-2</v>
      </c>
    </row>
    <row r="806" spans="1:5" x14ac:dyDescent="0.55000000000000004">
      <c r="A806" s="4" t="s">
        <v>3872</v>
      </c>
      <c r="B806" s="4" t="s">
        <v>3875</v>
      </c>
      <c r="C806" s="4" t="s">
        <v>2338</v>
      </c>
      <c r="D806" s="4" t="s">
        <v>4350</v>
      </c>
      <c r="E806">
        <v>0.13636363636363599</v>
      </c>
    </row>
    <row r="807" spans="1:5" x14ac:dyDescent="0.55000000000000004">
      <c r="A807" s="4" t="s">
        <v>3872</v>
      </c>
      <c r="B807" s="4" t="s">
        <v>3876</v>
      </c>
      <c r="C807" s="4" t="s">
        <v>2339</v>
      </c>
      <c r="D807" s="4" t="s">
        <v>2839</v>
      </c>
      <c r="E807">
        <v>0.38461538461538403</v>
      </c>
    </row>
    <row r="808" spans="1:5" x14ac:dyDescent="0.55000000000000004">
      <c r="A808" s="4" t="s">
        <v>3872</v>
      </c>
      <c r="B808" s="4" t="s">
        <v>3877</v>
      </c>
      <c r="C808" s="4" t="s">
        <v>2340</v>
      </c>
      <c r="D808" s="4" t="s">
        <v>4351</v>
      </c>
      <c r="E808">
        <v>0.22222222222222199</v>
      </c>
    </row>
    <row r="809" spans="1:5" x14ac:dyDescent="0.55000000000000004">
      <c r="A809" s="4" t="s">
        <v>3872</v>
      </c>
      <c r="B809" s="4" t="s">
        <v>3878</v>
      </c>
      <c r="C809" s="4" t="s">
        <v>2341</v>
      </c>
      <c r="D809" s="4" t="s">
        <v>3565</v>
      </c>
      <c r="E809">
        <v>0.28571428571428498</v>
      </c>
    </row>
    <row r="810" spans="1:5" x14ac:dyDescent="0.55000000000000004">
      <c r="A810" s="4" t="s">
        <v>3872</v>
      </c>
      <c r="B810" s="4" t="s">
        <v>3879</v>
      </c>
      <c r="C810" s="4" t="s">
        <v>2342</v>
      </c>
      <c r="D810" s="4" t="s">
        <v>2903</v>
      </c>
      <c r="E810">
        <v>0.42307692307692302</v>
      </c>
    </row>
    <row r="811" spans="1:5" x14ac:dyDescent="0.55000000000000004">
      <c r="A811" s="4" t="s">
        <v>3872</v>
      </c>
      <c r="B811" s="4" t="s">
        <v>3880</v>
      </c>
      <c r="C811" s="4" t="s">
        <v>2343</v>
      </c>
      <c r="D811" s="4" t="s">
        <v>2933</v>
      </c>
      <c r="E811">
        <v>0.4</v>
      </c>
    </row>
    <row r="812" spans="1:5" x14ac:dyDescent="0.55000000000000004">
      <c r="A812" s="4" t="s">
        <v>3872</v>
      </c>
      <c r="B812" s="4" t="s">
        <v>3881</v>
      </c>
      <c r="C812" s="4" t="s">
        <v>2344</v>
      </c>
      <c r="D812" s="4" t="s">
        <v>3573</v>
      </c>
      <c r="E812">
        <v>0.32258064516128998</v>
      </c>
    </row>
    <row r="813" spans="1:5" x14ac:dyDescent="0.55000000000000004">
      <c r="A813" s="4" t="s">
        <v>3872</v>
      </c>
      <c r="B813" s="4" t="s">
        <v>3882</v>
      </c>
      <c r="C813" s="4" t="s">
        <v>2345</v>
      </c>
      <c r="D813" s="4" t="s">
        <v>3574</v>
      </c>
      <c r="E813">
        <v>0.4375</v>
      </c>
    </row>
    <row r="814" spans="1:5" x14ac:dyDescent="0.55000000000000004">
      <c r="A814" s="4" t="s">
        <v>3872</v>
      </c>
      <c r="B814" s="4" t="s">
        <v>3883</v>
      </c>
      <c r="C814" s="4" t="s">
        <v>2346</v>
      </c>
      <c r="D814" s="4" t="s">
        <v>4352</v>
      </c>
      <c r="E814">
        <v>5.5555555555555497E-2</v>
      </c>
    </row>
    <row r="815" spans="1:5" x14ac:dyDescent="0.55000000000000004">
      <c r="A815" s="4" t="s">
        <v>3872</v>
      </c>
      <c r="B815" s="4" t="s">
        <v>1279</v>
      </c>
      <c r="C815" s="4" t="s">
        <v>2347</v>
      </c>
      <c r="D815" s="4" t="s">
        <v>4353</v>
      </c>
      <c r="E815">
        <v>0.37931034482758602</v>
      </c>
    </row>
    <row r="816" spans="1:5" x14ac:dyDescent="0.55000000000000004">
      <c r="A816" s="4" t="s">
        <v>3872</v>
      </c>
      <c r="B816" s="4" t="s">
        <v>3884</v>
      </c>
      <c r="C816" s="4" t="s">
        <v>2348</v>
      </c>
      <c r="D816" s="4" t="s">
        <v>3577</v>
      </c>
      <c r="E816">
        <v>0.375</v>
      </c>
    </row>
    <row r="817" spans="1:5" x14ac:dyDescent="0.55000000000000004">
      <c r="A817" s="4" t="s">
        <v>3872</v>
      </c>
      <c r="B817" s="4" t="s">
        <v>3885</v>
      </c>
      <c r="C817" s="4" t="s">
        <v>2349</v>
      </c>
      <c r="D817" s="4" t="s">
        <v>3074</v>
      </c>
      <c r="E817">
        <v>0.148148148148148</v>
      </c>
    </row>
    <row r="818" spans="1:5" x14ac:dyDescent="0.55000000000000004">
      <c r="A818" s="4" t="s">
        <v>3872</v>
      </c>
      <c r="B818" s="4" t="s">
        <v>1278</v>
      </c>
      <c r="C818" s="4" t="s">
        <v>2350</v>
      </c>
      <c r="D818" s="4" t="s">
        <v>3104</v>
      </c>
      <c r="E818">
        <v>0.33333333333333298</v>
      </c>
    </row>
    <row r="819" spans="1:5" x14ac:dyDescent="0.55000000000000004">
      <c r="A819" s="4" t="s">
        <v>3872</v>
      </c>
      <c r="B819" s="4" t="s">
        <v>3886</v>
      </c>
      <c r="C819" s="4" t="s">
        <v>2351</v>
      </c>
      <c r="D819" s="4" t="s">
        <v>4354</v>
      </c>
      <c r="E819">
        <v>0.133333333333333</v>
      </c>
    </row>
    <row r="820" spans="1:5" x14ac:dyDescent="0.55000000000000004">
      <c r="A820" s="4" t="s">
        <v>3872</v>
      </c>
      <c r="B820" s="4" t="s">
        <v>3887</v>
      </c>
      <c r="C820" s="4" t="s">
        <v>2352</v>
      </c>
      <c r="D820" s="4" t="s">
        <v>4355</v>
      </c>
      <c r="E820">
        <v>0.17647058823529399</v>
      </c>
    </row>
    <row r="821" spans="1:5" x14ac:dyDescent="0.55000000000000004">
      <c r="A821" s="4" t="s">
        <v>3872</v>
      </c>
      <c r="B821" s="4" t="s">
        <v>1280</v>
      </c>
      <c r="C821" s="4" t="s">
        <v>2353</v>
      </c>
      <c r="D821" s="4" t="s">
        <v>3172</v>
      </c>
      <c r="E821">
        <v>0.42307692307692302</v>
      </c>
    </row>
    <row r="822" spans="1:5" x14ac:dyDescent="0.55000000000000004">
      <c r="A822" s="4" t="s">
        <v>3872</v>
      </c>
      <c r="B822" s="4" t="s">
        <v>3888</v>
      </c>
      <c r="C822" s="4" t="s">
        <v>2776</v>
      </c>
      <c r="D822" s="4" t="s">
        <v>1721</v>
      </c>
      <c r="E822">
        <v>0.314285714285714</v>
      </c>
    </row>
    <row r="823" spans="1:5" x14ac:dyDescent="0.55000000000000004">
      <c r="A823" s="4" t="s">
        <v>3872</v>
      </c>
      <c r="B823" s="4" t="s">
        <v>3889</v>
      </c>
      <c r="C823" s="4" t="s">
        <v>2354</v>
      </c>
      <c r="D823" s="4" t="s">
        <v>3578</v>
      </c>
      <c r="E823">
        <v>0.36363636363636298</v>
      </c>
    </row>
    <row r="824" spans="1:5" x14ac:dyDescent="0.55000000000000004">
      <c r="A824" s="4" t="s">
        <v>3872</v>
      </c>
      <c r="B824" s="4" t="s">
        <v>3890</v>
      </c>
      <c r="C824" s="4" t="s">
        <v>2355</v>
      </c>
      <c r="D824" s="4" t="s">
        <v>3274</v>
      </c>
      <c r="E824">
        <v>0.18181818181818099</v>
      </c>
    </row>
    <row r="825" spans="1:5" x14ac:dyDescent="0.55000000000000004">
      <c r="A825" s="4" t="s">
        <v>3872</v>
      </c>
      <c r="B825" s="4" t="s">
        <v>3891</v>
      </c>
      <c r="C825" s="4" t="s">
        <v>2356</v>
      </c>
      <c r="D825" s="4" t="s">
        <v>3291</v>
      </c>
      <c r="E825">
        <v>0.25</v>
      </c>
    </row>
    <row r="826" spans="1:5" x14ac:dyDescent="0.55000000000000004">
      <c r="A826" s="4" t="s">
        <v>3872</v>
      </c>
      <c r="B826" s="4" t="s">
        <v>3892</v>
      </c>
      <c r="C826" s="4" t="s">
        <v>2357</v>
      </c>
      <c r="D826" s="4" t="s">
        <v>4356</v>
      </c>
      <c r="E826">
        <v>0.30769230769230699</v>
      </c>
    </row>
    <row r="827" spans="1:5" x14ac:dyDescent="0.55000000000000004">
      <c r="A827" s="4" t="s">
        <v>3872</v>
      </c>
      <c r="B827" s="4" t="s">
        <v>3893</v>
      </c>
      <c r="C827" s="4" t="s">
        <v>2358</v>
      </c>
      <c r="D827" s="4" t="s">
        <v>3584</v>
      </c>
      <c r="E827">
        <v>5.2631578947368397E-2</v>
      </c>
    </row>
    <row r="828" spans="1:5" x14ac:dyDescent="0.55000000000000004">
      <c r="A828" s="4" t="s">
        <v>3872</v>
      </c>
      <c r="B828" s="4" t="s">
        <v>3895</v>
      </c>
      <c r="C828" s="4" t="s">
        <v>2359</v>
      </c>
      <c r="D828" s="4" t="s">
        <v>4357</v>
      </c>
      <c r="E828">
        <v>0</v>
      </c>
    </row>
    <row r="829" spans="1:5" x14ac:dyDescent="0.55000000000000004">
      <c r="A829" s="4" t="s">
        <v>3873</v>
      </c>
      <c r="B829" s="4" t="s">
        <v>3874</v>
      </c>
      <c r="C829" s="4" t="s">
        <v>2360</v>
      </c>
      <c r="D829" s="4" t="s">
        <v>2809</v>
      </c>
      <c r="E829">
        <v>0.28947368421052599</v>
      </c>
    </row>
    <row r="830" spans="1:5" x14ac:dyDescent="0.55000000000000004">
      <c r="A830" s="4" t="s">
        <v>3873</v>
      </c>
      <c r="B830" s="4" t="s">
        <v>3875</v>
      </c>
      <c r="C830" s="4" t="s">
        <v>1502</v>
      </c>
      <c r="D830" s="4" t="s">
        <v>4358</v>
      </c>
      <c r="E830">
        <v>0.20588235294117599</v>
      </c>
    </row>
    <row r="831" spans="1:5" x14ac:dyDescent="0.55000000000000004">
      <c r="A831" s="4" t="s">
        <v>3873</v>
      </c>
      <c r="B831" s="4" t="s">
        <v>3876</v>
      </c>
      <c r="C831" s="4" t="s">
        <v>1503</v>
      </c>
      <c r="D831" s="4" t="s">
        <v>2840</v>
      </c>
      <c r="E831">
        <v>0.707317073170731</v>
      </c>
    </row>
    <row r="832" spans="1:5" x14ac:dyDescent="0.55000000000000004">
      <c r="A832" s="4" t="s">
        <v>3873</v>
      </c>
      <c r="B832" s="4" t="s">
        <v>3877</v>
      </c>
      <c r="C832" s="4" t="s">
        <v>1504</v>
      </c>
      <c r="D832" s="4" t="s">
        <v>2860</v>
      </c>
      <c r="E832">
        <v>0.53846153846153799</v>
      </c>
    </row>
    <row r="833" spans="1:5" x14ac:dyDescent="0.55000000000000004">
      <c r="A833" s="4" t="s">
        <v>3873</v>
      </c>
      <c r="B833" s="4" t="s">
        <v>3878</v>
      </c>
      <c r="C833" s="4" t="s">
        <v>2361</v>
      </c>
      <c r="D833" s="4" t="s">
        <v>2882</v>
      </c>
      <c r="E833">
        <v>0.52941176470588203</v>
      </c>
    </row>
    <row r="834" spans="1:5" x14ac:dyDescent="0.55000000000000004">
      <c r="A834" s="4" t="s">
        <v>3873</v>
      </c>
      <c r="B834" s="4" t="s">
        <v>3879</v>
      </c>
      <c r="C834" s="4" t="s">
        <v>1505</v>
      </c>
      <c r="D834" s="4" t="s">
        <v>2904</v>
      </c>
      <c r="E834">
        <v>0.55882352941176405</v>
      </c>
    </row>
    <row r="835" spans="1:5" x14ac:dyDescent="0.55000000000000004">
      <c r="A835" s="4" t="s">
        <v>3873</v>
      </c>
      <c r="B835" s="4" t="s">
        <v>3880</v>
      </c>
      <c r="C835" s="4" t="s">
        <v>1506</v>
      </c>
      <c r="D835" s="4" t="s">
        <v>2934</v>
      </c>
      <c r="E835">
        <v>0.56756756756756699</v>
      </c>
    </row>
    <row r="836" spans="1:5" x14ac:dyDescent="0.55000000000000004">
      <c r="A836" s="4" t="s">
        <v>3873</v>
      </c>
      <c r="B836" s="4" t="s">
        <v>3881</v>
      </c>
      <c r="C836" s="4" t="s">
        <v>1507</v>
      </c>
      <c r="D836" s="4" t="s">
        <v>2967</v>
      </c>
      <c r="E836">
        <v>0.67647058823529405</v>
      </c>
    </row>
    <row r="837" spans="1:5" x14ac:dyDescent="0.55000000000000004">
      <c r="A837" s="4" t="s">
        <v>3873</v>
      </c>
      <c r="B837" s="4" t="s">
        <v>3882</v>
      </c>
      <c r="C837" s="4" t="s">
        <v>1508</v>
      </c>
      <c r="D837" s="4" t="s">
        <v>2988</v>
      </c>
      <c r="E837">
        <v>0.67567567567567499</v>
      </c>
    </row>
    <row r="838" spans="1:5" x14ac:dyDescent="0.55000000000000004">
      <c r="A838" s="4" t="s">
        <v>3873</v>
      </c>
      <c r="B838" s="4" t="s">
        <v>3883</v>
      </c>
      <c r="C838" s="4" t="s">
        <v>2362</v>
      </c>
      <c r="D838" s="4" t="s">
        <v>3003</v>
      </c>
      <c r="E838">
        <v>9.375E-2</v>
      </c>
    </row>
    <row r="839" spans="1:5" x14ac:dyDescent="0.55000000000000004">
      <c r="A839" s="4" t="s">
        <v>3873</v>
      </c>
      <c r="B839" s="4" t="s">
        <v>1279</v>
      </c>
      <c r="C839" s="4" t="s">
        <v>1509</v>
      </c>
      <c r="D839" s="4" t="s">
        <v>3017</v>
      </c>
      <c r="E839">
        <v>0.69696969696969702</v>
      </c>
    </row>
    <row r="840" spans="1:5" x14ac:dyDescent="0.55000000000000004">
      <c r="A840" s="4" t="s">
        <v>3873</v>
      </c>
      <c r="B840" s="4" t="s">
        <v>3884</v>
      </c>
      <c r="C840" s="4" t="s">
        <v>1510</v>
      </c>
      <c r="D840" s="4" t="s">
        <v>3041</v>
      </c>
      <c r="E840">
        <v>0.66666666666666596</v>
      </c>
    </row>
    <row r="841" spans="1:5" x14ac:dyDescent="0.55000000000000004">
      <c r="A841" s="4" t="s">
        <v>3873</v>
      </c>
      <c r="B841" s="4" t="s">
        <v>3885</v>
      </c>
      <c r="C841" s="4" t="s">
        <v>1511</v>
      </c>
      <c r="D841" s="4" t="s">
        <v>3075</v>
      </c>
      <c r="E841">
        <v>0.17499999999999999</v>
      </c>
    </row>
    <row r="842" spans="1:5" x14ac:dyDescent="0.55000000000000004">
      <c r="A842" s="4" t="s">
        <v>3873</v>
      </c>
      <c r="B842" s="4" t="s">
        <v>1278</v>
      </c>
      <c r="C842" s="4" t="s">
        <v>1512</v>
      </c>
      <c r="D842" s="4" t="s">
        <v>3105</v>
      </c>
      <c r="E842">
        <v>0.68421052631578905</v>
      </c>
    </row>
    <row r="843" spans="1:5" x14ac:dyDescent="0.55000000000000004">
      <c r="A843" s="4" t="s">
        <v>3873</v>
      </c>
      <c r="B843" s="4" t="s">
        <v>3886</v>
      </c>
      <c r="C843" s="4" t="s">
        <v>2363</v>
      </c>
      <c r="D843" s="4" t="s">
        <v>3141</v>
      </c>
      <c r="E843">
        <v>0.31578947368421001</v>
      </c>
    </row>
    <row r="844" spans="1:5" x14ac:dyDescent="0.55000000000000004">
      <c r="A844" s="4" t="s">
        <v>3873</v>
      </c>
      <c r="B844" s="4" t="s">
        <v>3887</v>
      </c>
      <c r="C844" s="4" t="s">
        <v>2364</v>
      </c>
      <c r="D844" s="4" t="s">
        <v>4359</v>
      </c>
      <c r="E844">
        <v>5.8823529411764698E-2</v>
      </c>
    </row>
    <row r="845" spans="1:5" x14ac:dyDescent="0.55000000000000004">
      <c r="A845" s="4" t="s">
        <v>3873</v>
      </c>
      <c r="B845" s="4" t="s">
        <v>1280</v>
      </c>
      <c r="C845" s="4" t="s">
        <v>1513</v>
      </c>
      <c r="D845" s="4" t="s">
        <v>3173</v>
      </c>
      <c r="E845">
        <v>0.43243243243243201</v>
      </c>
    </row>
    <row r="846" spans="1:5" x14ac:dyDescent="0.55000000000000004">
      <c r="A846" s="4" t="s">
        <v>3873</v>
      </c>
      <c r="B846" s="4" t="s">
        <v>3888</v>
      </c>
      <c r="C846" s="4" t="s">
        <v>3752</v>
      </c>
      <c r="D846" s="4" t="s">
        <v>1402</v>
      </c>
      <c r="E846">
        <v>0.51219512195121897</v>
      </c>
    </row>
    <row r="847" spans="1:5" x14ac:dyDescent="0.55000000000000004">
      <c r="A847" s="4" t="s">
        <v>3873</v>
      </c>
      <c r="B847" s="4" t="s">
        <v>3889</v>
      </c>
      <c r="C847" s="4" t="s">
        <v>2365</v>
      </c>
      <c r="D847" s="4" t="s">
        <v>3236</v>
      </c>
      <c r="E847">
        <v>0.65217391304347805</v>
      </c>
    </row>
    <row r="848" spans="1:5" x14ac:dyDescent="0.55000000000000004">
      <c r="A848" s="4" t="s">
        <v>3873</v>
      </c>
      <c r="B848" s="4" t="s">
        <v>3890</v>
      </c>
      <c r="C848" s="4" t="s">
        <v>1514</v>
      </c>
      <c r="D848" s="4" t="s">
        <v>4360</v>
      </c>
      <c r="E848">
        <v>0.2</v>
      </c>
    </row>
    <row r="849" spans="1:5" x14ac:dyDescent="0.55000000000000004">
      <c r="A849" s="4" t="s">
        <v>3873</v>
      </c>
      <c r="B849" s="4" t="s">
        <v>3891</v>
      </c>
      <c r="C849" s="4" t="s">
        <v>2366</v>
      </c>
      <c r="D849" s="4" t="s">
        <v>3292</v>
      </c>
      <c r="E849">
        <v>0.28125</v>
      </c>
    </row>
    <row r="850" spans="1:5" x14ac:dyDescent="0.55000000000000004">
      <c r="A850" s="4" t="s">
        <v>3873</v>
      </c>
      <c r="B850" s="4" t="s">
        <v>3892</v>
      </c>
      <c r="C850" s="4" t="s">
        <v>2367</v>
      </c>
      <c r="D850" s="4" t="s">
        <v>3314</v>
      </c>
      <c r="E850">
        <v>0.42857142857142799</v>
      </c>
    </row>
    <row r="851" spans="1:5" x14ac:dyDescent="0.55000000000000004">
      <c r="A851" s="4" t="s">
        <v>3873</v>
      </c>
      <c r="B851" s="4" t="s">
        <v>3893</v>
      </c>
      <c r="C851" s="4" t="s">
        <v>2368</v>
      </c>
      <c r="D851" s="4" t="s">
        <v>4361</v>
      </c>
      <c r="E851">
        <v>5.8823529411764698E-2</v>
      </c>
    </row>
    <row r="852" spans="1:5" x14ac:dyDescent="0.55000000000000004">
      <c r="A852" s="4" t="s">
        <v>3873</v>
      </c>
      <c r="B852" s="4" t="s">
        <v>3895</v>
      </c>
      <c r="C852" s="4" t="s">
        <v>1515</v>
      </c>
      <c r="D852" s="4" t="s">
        <v>4362</v>
      </c>
      <c r="E852">
        <v>0</v>
      </c>
    </row>
    <row r="853" spans="1:5" x14ac:dyDescent="0.55000000000000004">
      <c r="A853" s="4" t="s">
        <v>3874</v>
      </c>
      <c r="B853" s="4" t="s">
        <v>3875</v>
      </c>
      <c r="C853" s="4" t="s">
        <v>2369</v>
      </c>
      <c r="D853" s="4" t="s">
        <v>3596</v>
      </c>
      <c r="E853">
        <v>0.13043478260869501</v>
      </c>
    </row>
    <row r="854" spans="1:5" x14ac:dyDescent="0.55000000000000004">
      <c r="A854" s="4" t="s">
        <v>3874</v>
      </c>
      <c r="B854" s="4" t="s">
        <v>3876</v>
      </c>
      <c r="C854" s="4" t="s">
        <v>2370</v>
      </c>
      <c r="D854" s="4" t="s">
        <v>4363</v>
      </c>
      <c r="E854">
        <v>0.25</v>
      </c>
    </row>
    <row r="855" spans="1:5" x14ac:dyDescent="0.55000000000000004">
      <c r="A855" s="4" t="s">
        <v>3874</v>
      </c>
      <c r="B855" s="4" t="s">
        <v>3877</v>
      </c>
      <c r="C855" s="4" t="s">
        <v>2371</v>
      </c>
      <c r="D855" s="4" t="s">
        <v>2862</v>
      </c>
      <c r="E855">
        <v>0.45161290322580599</v>
      </c>
    </row>
    <row r="856" spans="1:5" x14ac:dyDescent="0.55000000000000004">
      <c r="A856" s="4" t="s">
        <v>3874</v>
      </c>
      <c r="B856" s="4" t="s">
        <v>3878</v>
      </c>
      <c r="C856" s="4" t="s">
        <v>2372</v>
      </c>
      <c r="D856" s="4" t="s">
        <v>4364</v>
      </c>
      <c r="E856">
        <v>0.32142857142857101</v>
      </c>
    </row>
    <row r="857" spans="1:5" x14ac:dyDescent="0.55000000000000004">
      <c r="A857" s="4" t="s">
        <v>3874</v>
      </c>
      <c r="B857" s="4" t="s">
        <v>3879</v>
      </c>
      <c r="C857" s="4" t="s">
        <v>2373</v>
      </c>
      <c r="D857" s="4" t="s">
        <v>4365</v>
      </c>
      <c r="E857">
        <v>0.1875</v>
      </c>
    </row>
    <row r="858" spans="1:5" x14ac:dyDescent="0.55000000000000004">
      <c r="A858" s="4" t="s">
        <v>3874</v>
      </c>
      <c r="B858" s="4" t="s">
        <v>3880</v>
      </c>
      <c r="C858" s="4" t="s">
        <v>2374</v>
      </c>
      <c r="D858" s="4" t="s">
        <v>4366</v>
      </c>
      <c r="E858">
        <v>0.26470588235294101</v>
      </c>
    </row>
    <row r="859" spans="1:5" x14ac:dyDescent="0.55000000000000004">
      <c r="A859" s="4" t="s">
        <v>3874</v>
      </c>
      <c r="B859" s="4" t="s">
        <v>3881</v>
      </c>
      <c r="C859" s="4" t="s">
        <v>2375</v>
      </c>
      <c r="D859" s="4" t="s">
        <v>2968</v>
      </c>
      <c r="E859">
        <v>0.27272727272727199</v>
      </c>
    </row>
    <row r="860" spans="1:5" x14ac:dyDescent="0.55000000000000004">
      <c r="A860" s="4" t="s">
        <v>3874</v>
      </c>
      <c r="B860" s="4" t="s">
        <v>3882</v>
      </c>
      <c r="C860" s="4" t="s">
        <v>2376</v>
      </c>
      <c r="D860" s="4" t="s">
        <v>4367</v>
      </c>
      <c r="E860">
        <v>0.20512820512820501</v>
      </c>
    </row>
    <row r="861" spans="1:5" x14ac:dyDescent="0.55000000000000004">
      <c r="A861" s="4" t="s">
        <v>3874</v>
      </c>
      <c r="B861" s="4" t="s">
        <v>3883</v>
      </c>
      <c r="C861" s="4" t="s">
        <v>2377</v>
      </c>
      <c r="D861" s="4" t="s">
        <v>4368</v>
      </c>
      <c r="E861">
        <v>5.2631578947368397E-2</v>
      </c>
    </row>
    <row r="862" spans="1:5" x14ac:dyDescent="0.55000000000000004">
      <c r="A862" s="4" t="s">
        <v>3874</v>
      </c>
      <c r="B862" s="4" t="s">
        <v>1279</v>
      </c>
      <c r="C862" s="4" t="s">
        <v>2378</v>
      </c>
      <c r="D862" s="4" t="s">
        <v>4369</v>
      </c>
      <c r="E862">
        <v>0.24242424242424199</v>
      </c>
    </row>
    <row r="863" spans="1:5" x14ac:dyDescent="0.55000000000000004">
      <c r="A863" s="4" t="s">
        <v>3874</v>
      </c>
      <c r="B863" s="4" t="s">
        <v>3884</v>
      </c>
      <c r="C863" s="4" t="s">
        <v>2379</v>
      </c>
      <c r="D863" s="4" t="s">
        <v>3042</v>
      </c>
      <c r="E863">
        <v>0.25</v>
      </c>
    </row>
    <row r="864" spans="1:5" x14ac:dyDescent="0.55000000000000004">
      <c r="A864" s="4" t="s">
        <v>3874</v>
      </c>
      <c r="B864" s="4" t="s">
        <v>3885</v>
      </c>
      <c r="C864" s="4" t="s">
        <v>2380</v>
      </c>
      <c r="D864" s="4" t="s">
        <v>4370</v>
      </c>
      <c r="E864">
        <v>0.28000000000000003</v>
      </c>
    </row>
    <row r="865" spans="1:5" x14ac:dyDescent="0.55000000000000004">
      <c r="A865" s="4" t="s">
        <v>3874</v>
      </c>
      <c r="B865" s="4" t="s">
        <v>1278</v>
      </c>
      <c r="C865" s="4" t="s">
        <v>2381</v>
      </c>
      <c r="D865" s="4" t="s">
        <v>3108</v>
      </c>
      <c r="E865">
        <v>0.32432432432432401</v>
      </c>
    </row>
    <row r="866" spans="1:5" x14ac:dyDescent="0.55000000000000004">
      <c r="A866" s="4" t="s">
        <v>3874</v>
      </c>
      <c r="B866" s="4" t="s">
        <v>3886</v>
      </c>
      <c r="C866" s="4" t="s">
        <v>2382</v>
      </c>
      <c r="D866" s="4" t="s">
        <v>3142</v>
      </c>
      <c r="E866">
        <v>0.4</v>
      </c>
    </row>
    <row r="867" spans="1:5" x14ac:dyDescent="0.55000000000000004">
      <c r="A867" s="4" t="s">
        <v>3874</v>
      </c>
      <c r="B867" s="4" t="s">
        <v>3887</v>
      </c>
      <c r="C867" s="4" t="s">
        <v>2383</v>
      </c>
      <c r="D867" s="4" t="s">
        <v>3157</v>
      </c>
      <c r="E867">
        <v>0.05</v>
      </c>
    </row>
    <row r="868" spans="1:5" x14ac:dyDescent="0.55000000000000004">
      <c r="A868" s="4" t="s">
        <v>3874</v>
      </c>
      <c r="B868" s="4" t="s">
        <v>1280</v>
      </c>
      <c r="C868" s="4" t="s">
        <v>2384</v>
      </c>
      <c r="D868" s="4" t="s">
        <v>4371</v>
      </c>
      <c r="E868">
        <v>0.15151515151515099</v>
      </c>
    </row>
    <row r="869" spans="1:5" x14ac:dyDescent="0.55000000000000004">
      <c r="A869" s="4" t="s">
        <v>3874</v>
      </c>
      <c r="B869" s="4" t="s">
        <v>3888</v>
      </c>
      <c r="C869" s="4" t="s">
        <v>4372</v>
      </c>
      <c r="D869" s="4" t="s">
        <v>1722</v>
      </c>
      <c r="E869">
        <v>0.30555555555555503</v>
      </c>
    </row>
    <row r="870" spans="1:5" x14ac:dyDescent="0.55000000000000004">
      <c r="A870" s="4" t="s">
        <v>3874</v>
      </c>
      <c r="B870" s="4" t="s">
        <v>3889</v>
      </c>
      <c r="C870" s="4" t="s">
        <v>2385</v>
      </c>
      <c r="D870" s="4" t="s">
        <v>3237</v>
      </c>
      <c r="E870">
        <v>0.29787234042553101</v>
      </c>
    </row>
    <row r="871" spans="1:5" x14ac:dyDescent="0.55000000000000004">
      <c r="A871" s="4" t="s">
        <v>3874</v>
      </c>
      <c r="B871" s="4" t="s">
        <v>3890</v>
      </c>
      <c r="C871" s="4" t="s">
        <v>2386</v>
      </c>
      <c r="D871" s="4" t="s">
        <v>4373</v>
      </c>
      <c r="E871">
        <v>0.22727272727272699</v>
      </c>
    </row>
    <row r="872" spans="1:5" x14ac:dyDescent="0.55000000000000004">
      <c r="A872" s="4" t="s">
        <v>3874</v>
      </c>
      <c r="B872" s="4" t="s">
        <v>3891</v>
      </c>
      <c r="C872" s="4" t="s">
        <v>2387</v>
      </c>
      <c r="D872" s="4" t="s">
        <v>4374</v>
      </c>
      <c r="E872">
        <v>0.18181818181818099</v>
      </c>
    </row>
    <row r="873" spans="1:5" x14ac:dyDescent="0.55000000000000004">
      <c r="A873" s="4" t="s">
        <v>3874</v>
      </c>
      <c r="B873" s="4" t="s">
        <v>3892</v>
      </c>
      <c r="C873" s="4" t="s">
        <v>2388</v>
      </c>
      <c r="D873" s="4" t="s">
        <v>3315</v>
      </c>
      <c r="E873">
        <v>0.34615384615384598</v>
      </c>
    </row>
    <row r="874" spans="1:5" x14ac:dyDescent="0.55000000000000004">
      <c r="A874" s="4" t="s">
        <v>3874</v>
      </c>
      <c r="B874" s="4" t="s">
        <v>3893</v>
      </c>
      <c r="C874" s="4" t="s">
        <v>2389</v>
      </c>
      <c r="D874" s="4" t="s">
        <v>4375</v>
      </c>
      <c r="E874">
        <v>0</v>
      </c>
    </row>
    <row r="875" spans="1:5" x14ac:dyDescent="0.55000000000000004">
      <c r="A875" s="4" t="s">
        <v>3874</v>
      </c>
      <c r="B875" s="4" t="s">
        <v>3895</v>
      </c>
      <c r="C875" s="4" t="s">
        <v>2390</v>
      </c>
      <c r="D875" s="4" t="s">
        <v>4376</v>
      </c>
      <c r="E875">
        <v>0.11764705882352899</v>
      </c>
    </row>
    <row r="876" spans="1:5" x14ac:dyDescent="0.55000000000000004">
      <c r="A876" s="4" t="s">
        <v>3875</v>
      </c>
      <c r="B876" s="4" t="s">
        <v>3876</v>
      </c>
      <c r="C876" s="4" t="s">
        <v>1516</v>
      </c>
      <c r="D876" s="4" t="s">
        <v>4377</v>
      </c>
      <c r="E876">
        <v>0.119047619047619</v>
      </c>
    </row>
    <row r="877" spans="1:5" x14ac:dyDescent="0.55000000000000004">
      <c r="A877" s="4" t="s">
        <v>3875</v>
      </c>
      <c r="B877" s="4" t="s">
        <v>3877</v>
      </c>
      <c r="C877" s="4" t="s">
        <v>1517</v>
      </c>
      <c r="D877" s="4" t="s">
        <v>4378</v>
      </c>
      <c r="E877">
        <v>0.27586206896551702</v>
      </c>
    </row>
    <row r="878" spans="1:5" x14ac:dyDescent="0.55000000000000004">
      <c r="A878" s="4" t="s">
        <v>3875</v>
      </c>
      <c r="B878" s="4" t="s">
        <v>3878</v>
      </c>
      <c r="C878" s="4" t="s">
        <v>2391</v>
      </c>
      <c r="D878" s="4" t="s">
        <v>2883</v>
      </c>
      <c r="E878">
        <v>0.26086956521739102</v>
      </c>
    </row>
    <row r="879" spans="1:5" x14ac:dyDescent="0.55000000000000004">
      <c r="A879" s="4" t="s">
        <v>3875</v>
      </c>
      <c r="B879" s="4" t="s">
        <v>3879</v>
      </c>
      <c r="C879" s="4" t="s">
        <v>1518</v>
      </c>
      <c r="D879" s="4" t="s">
        <v>4379</v>
      </c>
      <c r="E879">
        <v>0.11111111111111099</v>
      </c>
    </row>
    <row r="880" spans="1:5" x14ac:dyDescent="0.55000000000000004">
      <c r="A880" s="4" t="s">
        <v>3875</v>
      </c>
      <c r="B880" s="4" t="s">
        <v>3880</v>
      </c>
      <c r="C880" s="4" t="s">
        <v>1519</v>
      </c>
      <c r="D880" s="4" t="s">
        <v>2936</v>
      </c>
      <c r="E880">
        <v>0.12903225806451599</v>
      </c>
    </row>
    <row r="881" spans="1:5" x14ac:dyDescent="0.55000000000000004">
      <c r="A881" s="4" t="s">
        <v>3875</v>
      </c>
      <c r="B881" s="4" t="s">
        <v>3881</v>
      </c>
      <c r="C881" s="4" t="s">
        <v>1520</v>
      </c>
      <c r="D881" s="4" t="s">
        <v>4380</v>
      </c>
      <c r="E881">
        <v>0.17241379310344801</v>
      </c>
    </row>
    <row r="882" spans="1:5" x14ac:dyDescent="0.55000000000000004">
      <c r="A882" s="4" t="s">
        <v>3875</v>
      </c>
      <c r="B882" s="4" t="s">
        <v>3882</v>
      </c>
      <c r="C882" s="4" t="s">
        <v>1521</v>
      </c>
      <c r="D882" s="4" t="s">
        <v>3605</v>
      </c>
      <c r="E882">
        <v>0.14705882352941099</v>
      </c>
    </row>
    <row r="883" spans="1:5" x14ac:dyDescent="0.55000000000000004">
      <c r="A883" s="4" t="s">
        <v>3875</v>
      </c>
      <c r="B883" s="4" t="s">
        <v>3883</v>
      </c>
      <c r="C883" s="4" t="s">
        <v>2392</v>
      </c>
      <c r="D883" s="4" t="s">
        <v>4381</v>
      </c>
      <c r="E883">
        <v>0</v>
      </c>
    </row>
    <row r="884" spans="1:5" x14ac:dyDescent="0.55000000000000004">
      <c r="A884" s="4" t="s">
        <v>3875</v>
      </c>
      <c r="B884" s="4" t="s">
        <v>1279</v>
      </c>
      <c r="C884" s="4" t="s">
        <v>1522</v>
      </c>
      <c r="D884" s="4" t="s">
        <v>4382</v>
      </c>
      <c r="E884">
        <v>0.1</v>
      </c>
    </row>
    <row r="885" spans="1:5" x14ac:dyDescent="0.55000000000000004">
      <c r="A885" s="4" t="s">
        <v>3875</v>
      </c>
      <c r="B885" s="4" t="s">
        <v>3884</v>
      </c>
      <c r="C885" s="4" t="s">
        <v>1523</v>
      </c>
      <c r="D885" s="4" t="s">
        <v>3606</v>
      </c>
      <c r="E885">
        <v>0.15625</v>
      </c>
    </row>
    <row r="886" spans="1:5" x14ac:dyDescent="0.55000000000000004">
      <c r="A886" s="4" t="s">
        <v>3875</v>
      </c>
      <c r="B886" s="4" t="s">
        <v>3885</v>
      </c>
      <c r="C886" s="4" t="s">
        <v>1524</v>
      </c>
      <c r="D886" s="4" t="s">
        <v>3076</v>
      </c>
      <c r="E886">
        <v>0.2</v>
      </c>
    </row>
    <row r="887" spans="1:5" x14ac:dyDescent="0.55000000000000004">
      <c r="A887" s="4" t="s">
        <v>3875</v>
      </c>
      <c r="B887" s="4" t="s">
        <v>1278</v>
      </c>
      <c r="C887" s="4" t="s">
        <v>1525</v>
      </c>
      <c r="D887" s="4" t="s">
        <v>4383</v>
      </c>
      <c r="E887">
        <v>0.20588235294117599</v>
      </c>
    </row>
    <row r="888" spans="1:5" x14ac:dyDescent="0.55000000000000004">
      <c r="A888" s="4" t="s">
        <v>3875</v>
      </c>
      <c r="B888" s="4" t="s">
        <v>3886</v>
      </c>
      <c r="C888" s="4" t="s">
        <v>2393</v>
      </c>
      <c r="D888" s="4" t="s">
        <v>3143</v>
      </c>
      <c r="E888">
        <v>0.22727272727272699</v>
      </c>
    </row>
    <row r="889" spans="1:5" x14ac:dyDescent="0.55000000000000004">
      <c r="A889" s="4" t="s">
        <v>3875</v>
      </c>
      <c r="B889" s="4" t="s">
        <v>3887</v>
      </c>
      <c r="C889" s="4" t="s">
        <v>2394</v>
      </c>
      <c r="D889" s="4" t="s">
        <v>4384</v>
      </c>
      <c r="E889">
        <v>0</v>
      </c>
    </row>
    <row r="890" spans="1:5" x14ac:dyDescent="0.55000000000000004">
      <c r="A890" s="4" t="s">
        <v>3875</v>
      </c>
      <c r="B890" s="4" t="s">
        <v>1280</v>
      </c>
      <c r="C890" s="4" t="s">
        <v>1526</v>
      </c>
      <c r="D890" s="4" t="s">
        <v>4385</v>
      </c>
      <c r="E890">
        <v>7.1428571428571397E-2</v>
      </c>
    </row>
    <row r="891" spans="1:5" x14ac:dyDescent="0.55000000000000004">
      <c r="A891" s="4" t="s">
        <v>3875</v>
      </c>
      <c r="B891" s="4" t="s">
        <v>3888</v>
      </c>
      <c r="C891" s="4" t="s">
        <v>4386</v>
      </c>
      <c r="D891" s="4" t="s">
        <v>1403</v>
      </c>
      <c r="E891">
        <v>5.4054054054054002E-2</v>
      </c>
    </row>
    <row r="892" spans="1:5" x14ac:dyDescent="0.55000000000000004">
      <c r="A892" s="4" t="s">
        <v>3875</v>
      </c>
      <c r="B892" s="4" t="s">
        <v>3889</v>
      </c>
      <c r="C892" s="4" t="s">
        <v>2395</v>
      </c>
      <c r="D892" s="4" t="s">
        <v>3608</v>
      </c>
      <c r="E892">
        <v>0.17777777777777701</v>
      </c>
    </row>
    <row r="893" spans="1:5" x14ac:dyDescent="0.55000000000000004">
      <c r="A893" s="4" t="s">
        <v>3875</v>
      </c>
      <c r="B893" s="4" t="s">
        <v>3890</v>
      </c>
      <c r="C893" s="4" t="s">
        <v>1527</v>
      </c>
      <c r="D893" s="4" t="s">
        <v>4387</v>
      </c>
      <c r="E893">
        <v>0</v>
      </c>
    </row>
    <row r="894" spans="1:5" x14ac:dyDescent="0.55000000000000004">
      <c r="A894" s="4" t="s">
        <v>3875</v>
      </c>
      <c r="B894" s="4" t="s">
        <v>3891</v>
      </c>
      <c r="C894" s="4" t="s">
        <v>2396</v>
      </c>
      <c r="D894" s="4" t="s">
        <v>4388</v>
      </c>
      <c r="E894">
        <v>0.125</v>
      </c>
    </row>
    <row r="895" spans="1:5" x14ac:dyDescent="0.55000000000000004">
      <c r="A895" s="4" t="s">
        <v>3875</v>
      </c>
      <c r="B895" s="4" t="s">
        <v>3892</v>
      </c>
      <c r="C895" s="4" t="s">
        <v>2397</v>
      </c>
      <c r="D895" s="4" t="s">
        <v>4389</v>
      </c>
      <c r="E895">
        <v>0.17391304347826</v>
      </c>
    </row>
    <row r="896" spans="1:5" x14ac:dyDescent="0.55000000000000004">
      <c r="A896" s="4" t="s">
        <v>3875</v>
      </c>
      <c r="B896" s="4" t="s">
        <v>3893</v>
      </c>
      <c r="C896" s="4" t="s">
        <v>2398</v>
      </c>
      <c r="D896" s="4" t="s">
        <v>4390</v>
      </c>
      <c r="E896">
        <v>0</v>
      </c>
    </row>
    <row r="897" spans="1:5" x14ac:dyDescent="0.55000000000000004">
      <c r="A897" s="4" t="s">
        <v>3875</v>
      </c>
      <c r="B897" s="4" t="s">
        <v>3895</v>
      </c>
      <c r="C897" s="4" t="s">
        <v>1528</v>
      </c>
      <c r="D897" s="4" t="s">
        <v>4391</v>
      </c>
      <c r="E897">
        <v>0.1</v>
      </c>
    </row>
    <row r="898" spans="1:5" x14ac:dyDescent="0.55000000000000004">
      <c r="A898" s="4" t="s">
        <v>3876</v>
      </c>
      <c r="B898" s="4" t="s">
        <v>3877</v>
      </c>
      <c r="C898" s="4" t="s">
        <v>1529</v>
      </c>
      <c r="D898" s="4" t="s">
        <v>2863</v>
      </c>
      <c r="E898">
        <v>0.434782608695652</v>
      </c>
    </row>
    <row r="899" spans="1:5" x14ac:dyDescent="0.55000000000000004">
      <c r="A899" s="4" t="s">
        <v>3876</v>
      </c>
      <c r="B899" s="4" t="s">
        <v>3878</v>
      </c>
      <c r="C899" s="4" t="s">
        <v>2399</v>
      </c>
      <c r="D899" s="4" t="s">
        <v>2884</v>
      </c>
      <c r="E899">
        <v>0.41463414634146301</v>
      </c>
    </row>
    <row r="900" spans="1:5" x14ac:dyDescent="0.55000000000000004">
      <c r="A900" s="4" t="s">
        <v>3876</v>
      </c>
      <c r="B900" s="4" t="s">
        <v>3879</v>
      </c>
      <c r="C900" s="4" t="s">
        <v>1530</v>
      </c>
      <c r="D900" s="4" t="s">
        <v>2905</v>
      </c>
      <c r="E900">
        <v>0.512820512820512</v>
      </c>
    </row>
    <row r="901" spans="1:5" x14ac:dyDescent="0.55000000000000004">
      <c r="A901" s="4" t="s">
        <v>3876</v>
      </c>
      <c r="B901" s="4" t="s">
        <v>3880</v>
      </c>
      <c r="C901" s="4" t="s">
        <v>1531</v>
      </c>
      <c r="D901" s="4" t="s">
        <v>2937</v>
      </c>
      <c r="E901">
        <v>0.6</v>
      </c>
    </row>
    <row r="902" spans="1:5" x14ac:dyDescent="0.55000000000000004">
      <c r="A902" s="4" t="s">
        <v>3876</v>
      </c>
      <c r="B902" s="4" t="s">
        <v>3881</v>
      </c>
      <c r="C902" s="4" t="s">
        <v>1532</v>
      </c>
      <c r="D902" s="4" t="s">
        <v>2969</v>
      </c>
      <c r="E902">
        <v>0.5</v>
      </c>
    </row>
    <row r="903" spans="1:5" x14ac:dyDescent="0.55000000000000004">
      <c r="A903" s="4" t="s">
        <v>3876</v>
      </c>
      <c r="B903" s="4" t="s">
        <v>3882</v>
      </c>
      <c r="C903" s="4" t="s">
        <v>1533</v>
      </c>
      <c r="D903" s="4" t="s">
        <v>2989</v>
      </c>
      <c r="E903">
        <v>0.7</v>
      </c>
    </row>
    <row r="904" spans="1:5" x14ac:dyDescent="0.55000000000000004">
      <c r="A904" s="4" t="s">
        <v>3876</v>
      </c>
      <c r="B904" s="4" t="s">
        <v>3883</v>
      </c>
      <c r="C904" s="4" t="s">
        <v>2400</v>
      </c>
      <c r="D904" s="4" t="s">
        <v>3004</v>
      </c>
      <c r="E904">
        <v>5.1282051282051197E-2</v>
      </c>
    </row>
    <row r="905" spans="1:5" x14ac:dyDescent="0.55000000000000004">
      <c r="A905" s="4" t="s">
        <v>3876</v>
      </c>
      <c r="B905" s="4" t="s">
        <v>1279</v>
      </c>
      <c r="C905" s="4" t="s">
        <v>1534</v>
      </c>
      <c r="D905" s="4" t="s">
        <v>3018</v>
      </c>
      <c r="E905">
        <v>0.58974358974358898</v>
      </c>
    </row>
    <row r="906" spans="1:5" x14ac:dyDescent="0.55000000000000004">
      <c r="A906" s="4" t="s">
        <v>3876</v>
      </c>
      <c r="B906" s="4" t="s">
        <v>3884</v>
      </c>
      <c r="C906" s="4" t="s">
        <v>1535</v>
      </c>
      <c r="D906" s="4" t="s">
        <v>3044</v>
      </c>
      <c r="E906">
        <v>0.57142857142857095</v>
      </c>
    </row>
    <row r="907" spans="1:5" x14ac:dyDescent="0.55000000000000004">
      <c r="A907" s="4" t="s">
        <v>3876</v>
      </c>
      <c r="B907" s="4" t="s">
        <v>3885</v>
      </c>
      <c r="C907" s="4" t="s">
        <v>1536</v>
      </c>
      <c r="D907" s="4" t="s">
        <v>3077</v>
      </c>
      <c r="E907">
        <v>0.26190476190476097</v>
      </c>
    </row>
    <row r="908" spans="1:5" x14ac:dyDescent="0.55000000000000004">
      <c r="A908" s="4" t="s">
        <v>3876</v>
      </c>
      <c r="B908" s="4" t="s">
        <v>1278</v>
      </c>
      <c r="C908" s="4" t="s">
        <v>1537</v>
      </c>
      <c r="D908" s="4" t="s">
        <v>3109</v>
      </c>
      <c r="E908">
        <v>0.62790697674418605</v>
      </c>
    </row>
    <row r="909" spans="1:5" x14ac:dyDescent="0.55000000000000004">
      <c r="A909" s="4" t="s">
        <v>3876</v>
      </c>
      <c r="B909" s="4" t="s">
        <v>3886</v>
      </c>
      <c r="C909" s="4" t="s">
        <v>2401</v>
      </c>
      <c r="D909" s="4" t="s">
        <v>4392</v>
      </c>
      <c r="E909">
        <v>0.30232558139534799</v>
      </c>
    </row>
    <row r="910" spans="1:5" x14ac:dyDescent="0.55000000000000004">
      <c r="A910" s="4" t="s">
        <v>3876</v>
      </c>
      <c r="B910" s="4" t="s">
        <v>3887</v>
      </c>
      <c r="C910" s="4" t="s">
        <v>2402</v>
      </c>
      <c r="D910" s="4" t="s">
        <v>4393</v>
      </c>
      <c r="E910">
        <v>0.105263157894736</v>
      </c>
    </row>
    <row r="911" spans="1:5" x14ac:dyDescent="0.55000000000000004">
      <c r="A911" s="4" t="s">
        <v>3876</v>
      </c>
      <c r="B911" s="4" t="s">
        <v>1280</v>
      </c>
      <c r="C911" s="4" t="s">
        <v>1538</v>
      </c>
      <c r="D911" s="4" t="s">
        <v>3174</v>
      </c>
      <c r="E911">
        <v>0.512820512820512</v>
      </c>
    </row>
    <row r="912" spans="1:5" x14ac:dyDescent="0.55000000000000004">
      <c r="A912" s="4" t="s">
        <v>3876</v>
      </c>
      <c r="B912" s="4" t="s">
        <v>3888</v>
      </c>
      <c r="C912" s="4" t="s">
        <v>2845</v>
      </c>
      <c r="D912" s="4" t="s">
        <v>1404</v>
      </c>
      <c r="E912">
        <v>0.65853658536585302</v>
      </c>
    </row>
    <row r="913" spans="1:5" x14ac:dyDescent="0.55000000000000004">
      <c r="A913" s="4" t="s">
        <v>3876</v>
      </c>
      <c r="B913" s="4" t="s">
        <v>3889</v>
      </c>
      <c r="C913" s="4" t="s">
        <v>2403</v>
      </c>
      <c r="D913" s="4" t="s">
        <v>3238</v>
      </c>
      <c r="E913">
        <v>0.78260869565217395</v>
      </c>
    </row>
    <row r="914" spans="1:5" x14ac:dyDescent="0.55000000000000004">
      <c r="A914" s="4" t="s">
        <v>3876</v>
      </c>
      <c r="B914" s="4" t="s">
        <v>3890</v>
      </c>
      <c r="C914" s="4" t="s">
        <v>1539</v>
      </c>
      <c r="D914" s="4" t="s">
        <v>3275</v>
      </c>
      <c r="E914">
        <v>0.2</v>
      </c>
    </row>
    <row r="915" spans="1:5" x14ac:dyDescent="0.55000000000000004">
      <c r="A915" s="4" t="s">
        <v>3876</v>
      </c>
      <c r="B915" s="4" t="s">
        <v>3891</v>
      </c>
      <c r="C915" s="4" t="s">
        <v>2404</v>
      </c>
      <c r="D915" s="4" t="s">
        <v>3293</v>
      </c>
      <c r="E915">
        <v>0.20512820512820501</v>
      </c>
    </row>
    <row r="916" spans="1:5" x14ac:dyDescent="0.55000000000000004">
      <c r="A916" s="4" t="s">
        <v>3876</v>
      </c>
      <c r="B916" s="4" t="s">
        <v>3892</v>
      </c>
      <c r="C916" s="4" t="s">
        <v>2405</v>
      </c>
      <c r="D916" s="4" t="s">
        <v>3316</v>
      </c>
      <c r="E916">
        <v>0.36585365853658502</v>
      </c>
    </row>
    <row r="917" spans="1:5" x14ac:dyDescent="0.55000000000000004">
      <c r="A917" s="4" t="s">
        <v>3876</v>
      </c>
      <c r="B917" s="4" t="s">
        <v>3893</v>
      </c>
      <c r="C917" s="4" t="s">
        <v>2406</v>
      </c>
      <c r="D917" s="4" t="s">
        <v>3331</v>
      </c>
      <c r="E917">
        <v>0.105263157894736</v>
      </c>
    </row>
    <row r="918" spans="1:5" x14ac:dyDescent="0.55000000000000004">
      <c r="A918" s="4" t="s">
        <v>3876</v>
      </c>
      <c r="B918" s="4" t="s">
        <v>3895</v>
      </c>
      <c r="C918" s="4" t="s">
        <v>1540</v>
      </c>
      <c r="D918" s="4" t="s">
        <v>3340</v>
      </c>
      <c r="E918">
        <v>0</v>
      </c>
    </row>
    <row r="919" spans="1:5" x14ac:dyDescent="0.55000000000000004">
      <c r="A919" s="4" t="s">
        <v>3877</v>
      </c>
      <c r="B919" s="4" t="s">
        <v>3878</v>
      </c>
      <c r="C919" s="4" t="s">
        <v>2407</v>
      </c>
      <c r="D919" s="4" t="s">
        <v>2885</v>
      </c>
      <c r="E919">
        <v>0.54838709677419295</v>
      </c>
    </row>
    <row r="920" spans="1:5" x14ac:dyDescent="0.55000000000000004">
      <c r="A920" s="4" t="s">
        <v>3877</v>
      </c>
      <c r="B920" s="4" t="s">
        <v>3879</v>
      </c>
      <c r="C920" s="4" t="s">
        <v>1541</v>
      </c>
      <c r="D920" s="4" t="s">
        <v>2906</v>
      </c>
      <c r="E920">
        <v>0.4</v>
      </c>
    </row>
    <row r="921" spans="1:5" x14ac:dyDescent="0.55000000000000004">
      <c r="A921" s="4" t="s">
        <v>3877</v>
      </c>
      <c r="B921" s="4" t="s">
        <v>3880</v>
      </c>
      <c r="C921" s="4" t="s">
        <v>1542</v>
      </c>
      <c r="D921" s="4" t="s">
        <v>2938</v>
      </c>
      <c r="E921">
        <v>0.45945945945945899</v>
      </c>
    </row>
    <row r="922" spans="1:5" x14ac:dyDescent="0.55000000000000004">
      <c r="A922" s="4" t="s">
        <v>3877</v>
      </c>
      <c r="B922" s="4" t="s">
        <v>3881</v>
      </c>
      <c r="C922" s="4" t="s">
        <v>1543</v>
      </c>
      <c r="D922" s="4" t="s">
        <v>2970</v>
      </c>
      <c r="E922">
        <v>0.51428571428571401</v>
      </c>
    </row>
    <row r="923" spans="1:5" x14ac:dyDescent="0.55000000000000004">
      <c r="A923" s="4" t="s">
        <v>3877</v>
      </c>
      <c r="B923" s="4" t="s">
        <v>3882</v>
      </c>
      <c r="C923" s="4" t="s">
        <v>1544</v>
      </c>
      <c r="D923" s="4" t="s">
        <v>2990</v>
      </c>
      <c r="E923">
        <v>0.45</v>
      </c>
    </row>
    <row r="924" spans="1:5" x14ac:dyDescent="0.55000000000000004">
      <c r="A924" s="4" t="s">
        <v>3877</v>
      </c>
      <c r="B924" s="4" t="s">
        <v>3883</v>
      </c>
      <c r="C924" s="4" t="s">
        <v>2408</v>
      </c>
      <c r="D924" s="4" t="s">
        <v>3005</v>
      </c>
      <c r="E924">
        <v>0.107142857142857</v>
      </c>
    </row>
    <row r="925" spans="1:5" x14ac:dyDescent="0.55000000000000004">
      <c r="A925" s="4" t="s">
        <v>3877</v>
      </c>
      <c r="B925" s="4" t="s">
        <v>1279</v>
      </c>
      <c r="C925" s="4" t="s">
        <v>1545</v>
      </c>
      <c r="D925" s="4" t="s">
        <v>3019</v>
      </c>
      <c r="E925">
        <v>0.48571428571428499</v>
      </c>
    </row>
    <row r="926" spans="1:5" x14ac:dyDescent="0.55000000000000004">
      <c r="A926" s="4" t="s">
        <v>3877</v>
      </c>
      <c r="B926" s="4" t="s">
        <v>3884</v>
      </c>
      <c r="C926" s="4" t="s">
        <v>1546</v>
      </c>
      <c r="D926" s="4" t="s">
        <v>3045</v>
      </c>
      <c r="E926">
        <v>0.55555555555555503</v>
      </c>
    </row>
    <row r="927" spans="1:5" x14ac:dyDescent="0.55000000000000004">
      <c r="A927" s="4" t="s">
        <v>3877</v>
      </c>
      <c r="B927" s="4" t="s">
        <v>3885</v>
      </c>
      <c r="C927" s="4" t="s">
        <v>1547</v>
      </c>
      <c r="D927" s="4" t="s">
        <v>4394</v>
      </c>
      <c r="E927">
        <v>0.30303030303030298</v>
      </c>
    </row>
    <row r="928" spans="1:5" x14ac:dyDescent="0.55000000000000004">
      <c r="A928" s="4" t="s">
        <v>3877</v>
      </c>
      <c r="B928" s="4" t="s">
        <v>1278</v>
      </c>
      <c r="C928" s="4" t="s">
        <v>1548</v>
      </c>
      <c r="D928" s="4" t="s">
        <v>3110</v>
      </c>
      <c r="E928">
        <v>0.57894736842105199</v>
      </c>
    </row>
    <row r="929" spans="1:5" x14ac:dyDescent="0.55000000000000004">
      <c r="A929" s="4" t="s">
        <v>3877</v>
      </c>
      <c r="B929" s="4" t="s">
        <v>3886</v>
      </c>
      <c r="C929" s="4" t="s">
        <v>2409</v>
      </c>
      <c r="D929" s="4" t="s">
        <v>3144</v>
      </c>
      <c r="E929">
        <v>0.483870967741935</v>
      </c>
    </row>
    <row r="930" spans="1:5" x14ac:dyDescent="0.55000000000000004">
      <c r="A930" s="4" t="s">
        <v>3877</v>
      </c>
      <c r="B930" s="4" t="s">
        <v>3887</v>
      </c>
      <c r="C930" s="4" t="s">
        <v>2410</v>
      </c>
      <c r="D930" s="4" t="s">
        <v>4395</v>
      </c>
      <c r="E930">
        <v>3.2258064516128997E-2</v>
      </c>
    </row>
    <row r="931" spans="1:5" x14ac:dyDescent="0.55000000000000004">
      <c r="A931" s="4" t="s">
        <v>3877</v>
      </c>
      <c r="B931" s="4" t="s">
        <v>1280</v>
      </c>
      <c r="C931" s="4" t="s">
        <v>1549</v>
      </c>
      <c r="D931" s="4" t="s">
        <v>4396</v>
      </c>
      <c r="E931">
        <v>0.28947368421052599</v>
      </c>
    </row>
    <row r="932" spans="1:5" x14ac:dyDescent="0.55000000000000004">
      <c r="A932" s="4" t="s">
        <v>3877</v>
      </c>
      <c r="B932" s="4" t="s">
        <v>3888</v>
      </c>
      <c r="C932" s="4" t="s">
        <v>4397</v>
      </c>
      <c r="D932" s="4" t="s">
        <v>1405</v>
      </c>
      <c r="E932">
        <v>0.38095238095237999</v>
      </c>
    </row>
    <row r="933" spans="1:5" x14ac:dyDescent="0.55000000000000004">
      <c r="A933" s="4" t="s">
        <v>3877</v>
      </c>
      <c r="B933" s="4" t="s">
        <v>3889</v>
      </c>
      <c r="C933" s="4" t="s">
        <v>2411</v>
      </c>
      <c r="D933" s="4" t="s">
        <v>3239</v>
      </c>
      <c r="E933">
        <v>0.53191489361702105</v>
      </c>
    </row>
    <row r="934" spans="1:5" x14ac:dyDescent="0.55000000000000004">
      <c r="A934" s="4" t="s">
        <v>3877</v>
      </c>
      <c r="B934" s="4" t="s">
        <v>3890</v>
      </c>
      <c r="C934" s="4" t="s">
        <v>1550</v>
      </c>
      <c r="D934" s="4" t="s">
        <v>4398</v>
      </c>
      <c r="E934">
        <v>0.15151515151515099</v>
      </c>
    </row>
    <row r="935" spans="1:5" x14ac:dyDescent="0.55000000000000004">
      <c r="A935" s="4" t="s">
        <v>3877</v>
      </c>
      <c r="B935" s="4" t="s">
        <v>3891</v>
      </c>
      <c r="C935" s="4" t="s">
        <v>2412</v>
      </c>
      <c r="D935" s="4" t="s">
        <v>4399</v>
      </c>
      <c r="E935">
        <v>0.233333333333333</v>
      </c>
    </row>
    <row r="936" spans="1:5" x14ac:dyDescent="0.55000000000000004">
      <c r="A936" s="4" t="s">
        <v>3877</v>
      </c>
      <c r="B936" s="4" t="s">
        <v>3892</v>
      </c>
      <c r="C936" s="4" t="s">
        <v>2413</v>
      </c>
      <c r="D936" s="4" t="s">
        <v>3317</v>
      </c>
      <c r="E936">
        <v>0.483870967741935</v>
      </c>
    </row>
    <row r="937" spans="1:5" x14ac:dyDescent="0.55000000000000004">
      <c r="A937" s="4" t="s">
        <v>3877</v>
      </c>
      <c r="B937" s="4" t="s">
        <v>3893</v>
      </c>
      <c r="C937" s="4" t="s">
        <v>2414</v>
      </c>
      <c r="D937" s="4" t="s">
        <v>4400</v>
      </c>
      <c r="E937">
        <v>0</v>
      </c>
    </row>
    <row r="938" spans="1:5" x14ac:dyDescent="0.55000000000000004">
      <c r="A938" s="4" t="s">
        <v>3877</v>
      </c>
      <c r="B938" s="4" t="s">
        <v>3895</v>
      </c>
      <c r="C938" s="4" t="s">
        <v>1551</v>
      </c>
      <c r="D938" s="4" t="s">
        <v>4401</v>
      </c>
      <c r="E938">
        <v>7.1428571428571397E-2</v>
      </c>
    </row>
    <row r="939" spans="1:5" x14ac:dyDescent="0.55000000000000004">
      <c r="A939" s="4" t="s">
        <v>3878</v>
      </c>
      <c r="B939" s="4" t="s">
        <v>3879</v>
      </c>
      <c r="C939" s="4" t="s">
        <v>2415</v>
      </c>
      <c r="D939" s="4" t="s">
        <v>3633</v>
      </c>
      <c r="E939">
        <v>0.51851851851851805</v>
      </c>
    </row>
    <row r="940" spans="1:5" x14ac:dyDescent="0.55000000000000004">
      <c r="A940" s="4" t="s">
        <v>3878</v>
      </c>
      <c r="B940" s="4" t="s">
        <v>3880</v>
      </c>
      <c r="C940" s="4" t="s">
        <v>2416</v>
      </c>
      <c r="D940" s="4" t="s">
        <v>2939</v>
      </c>
      <c r="E940">
        <v>0.483870967741935</v>
      </c>
    </row>
    <row r="941" spans="1:5" x14ac:dyDescent="0.55000000000000004">
      <c r="A941" s="4" t="s">
        <v>3878</v>
      </c>
      <c r="B941" s="4" t="s">
        <v>3881</v>
      </c>
      <c r="C941" s="4" t="s">
        <v>2417</v>
      </c>
      <c r="D941" s="4" t="s">
        <v>2972</v>
      </c>
      <c r="E941">
        <v>0.40625</v>
      </c>
    </row>
    <row r="942" spans="1:5" x14ac:dyDescent="0.55000000000000004">
      <c r="A942" s="4" t="s">
        <v>3878</v>
      </c>
      <c r="B942" s="4" t="s">
        <v>3882</v>
      </c>
      <c r="C942" s="4" t="s">
        <v>2418</v>
      </c>
      <c r="D942" s="4" t="s">
        <v>2991</v>
      </c>
      <c r="E942">
        <v>0.47058823529411697</v>
      </c>
    </row>
    <row r="943" spans="1:5" x14ac:dyDescent="0.55000000000000004">
      <c r="A943" s="4" t="s">
        <v>3878</v>
      </c>
      <c r="B943" s="4" t="s">
        <v>3883</v>
      </c>
      <c r="C943" s="4" t="s">
        <v>2419</v>
      </c>
      <c r="D943" s="4" t="s">
        <v>4402</v>
      </c>
      <c r="E943">
        <v>4.54545454545454E-2</v>
      </c>
    </row>
    <row r="944" spans="1:5" x14ac:dyDescent="0.55000000000000004">
      <c r="A944" s="4" t="s">
        <v>3878</v>
      </c>
      <c r="B944" s="4" t="s">
        <v>1279</v>
      </c>
      <c r="C944" s="4" t="s">
        <v>2420</v>
      </c>
      <c r="D944" s="4" t="s">
        <v>3634</v>
      </c>
      <c r="E944">
        <v>0.46666666666666601</v>
      </c>
    </row>
    <row r="945" spans="1:5" x14ac:dyDescent="0.55000000000000004">
      <c r="A945" s="4" t="s">
        <v>3878</v>
      </c>
      <c r="B945" s="4" t="s">
        <v>3884</v>
      </c>
      <c r="C945" s="4" t="s">
        <v>2421</v>
      </c>
      <c r="D945" s="4" t="s">
        <v>3046</v>
      </c>
      <c r="E945">
        <v>0.54838709677419295</v>
      </c>
    </row>
    <row r="946" spans="1:5" x14ac:dyDescent="0.55000000000000004">
      <c r="A946" s="4" t="s">
        <v>3878</v>
      </c>
      <c r="B946" s="4" t="s">
        <v>3885</v>
      </c>
      <c r="C946" s="4" t="s">
        <v>2422</v>
      </c>
      <c r="D946" s="4" t="s">
        <v>3078</v>
      </c>
      <c r="E946">
        <v>0.20689655172413701</v>
      </c>
    </row>
    <row r="947" spans="1:5" x14ac:dyDescent="0.55000000000000004">
      <c r="A947" s="4" t="s">
        <v>3878</v>
      </c>
      <c r="B947" s="4" t="s">
        <v>1278</v>
      </c>
      <c r="C947" s="4" t="s">
        <v>2423</v>
      </c>
      <c r="D947" s="4" t="s">
        <v>3111</v>
      </c>
      <c r="E947">
        <v>0.57575757575757502</v>
      </c>
    </row>
    <row r="948" spans="1:5" x14ac:dyDescent="0.55000000000000004">
      <c r="A948" s="4" t="s">
        <v>3878</v>
      </c>
      <c r="B948" s="4" t="s">
        <v>3886</v>
      </c>
      <c r="C948" s="4" t="s">
        <v>2424</v>
      </c>
      <c r="D948" s="4" t="s">
        <v>3145</v>
      </c>
      <c r="E948">
        <v>0.31034482758620602</v>
      </c>
    </row>
    <row r="949" spans="1:5" x14ac:dyDescent="0.55000000000000004">
      <c r="A949" s="4" t="s">
        <v>3878</v>
      </c>
      <c r="B949" s="4" t="s">
        <v>3887</v>
      </c>
      <c r="C949" s="4" t="s">
        <v>2425</v>
      </c>
      <c r="D949" s="4" t="s">
        <v>4403</v>
      </c>
      <c r="E949">
        <v>0</v>
      </c>
    </row>
    <row r="950" spans="1:5" x14ac:dyDescent="0.55000000000000004">
      <c r="A950" s="4" t="s">
        <v>3878</v>
      </c>
      <c r="B950" s="4" t="s">
        <v>1280</v>
      </c>
      <c r="C950" s="4" t="s">
        <v>2426</v>
      </c>
      <c r="D950" s="4" t="s">
        <v>4404</v>
      </c>
      <c r="E950">
        <v>0.32258064516128998</v>
      </c>
    </row>
    <row r="951" spans="1:5" x14ac:dyDescent="0.55000000000000004">
      <c r="A951" s="4" t="s">
        <v>3878</v>
      </c>
      <c r="B951" s="4" t="s">
        <v>3888</v>
      </c>
      <c r="C951" s="4" t="s">
        <v>4405</v>
      </c>
      <c r="D951" s="4" t="s">
        <v>1723</v>
      </c>
      <c r="E951">
        <v>0.31578947368421001</v>
      </c>
    </row>
    <row r="952" spans="1:5" x14ac:dyDescent="0.55000000000000004">
      <c r="A952" s="4" t="s">
        <v>3878</v>
      </c>
      <c r="B952" s="4" t="s">
        <v>3889</v>
      </c>
      <c r="C952" s="4" t="s">
        <v>2427</v>
      </c>
      <c r="D952" s="4" t="s">
        <v>3635</v>
      </c>
      <c r="E952">
        <v>0.422222222222222</v>
      </c>
    </row>
    <row r="953" spans="1:5" x14ac:dyDescent="0.55000000000000004">
      <c r="A953" s="4" t="s">
        <v>3878</v>
      </c>
      <c r="B953" s="4" t="s">
        <v>3890</v>
      </c>
      <c r="C953" s="4" t="s">
        <v>2428</v>
      </c>
      <c r="D953" s="4" t="s">
        <v>4406</v>
      </c>
      <c r="E953">
        <v>0.11111111111111099</v>
      </c>
    </row>
    <row r="954" spans="1:5" x14ac:dyDescent="0.55000000000000004">
      <c r="A954" s="4" t="s">
        <v>3878</v>
      </c>
      <c r="B954" s="4" t="s">
        <v>3891</v>
      </c>
      <c r="C954" s="4" t="s">
        <v>2429</v>
      </c>
      <c r="D954" s="4" t="s">
        <v>4407</v>
      </c>
      <c r="E954">
        <v>0.31818181818181801</v>
      </c>
    </row>
    <row r="955" spans="1:5" x14ac:dyDescent="0.55000000000000004">
      <c r="A955" s="4" t="s">
        <v>3878</v>
      </c>
      <c r="B955" s="4" t="s">
        <v>3892</v>
      </c>
      <c r="C955" s="4" t="s">
        <v>2430</v>
      </c>
      <c r="D955" s="4" t="s">
        <v>3318</v>
      </c>
      <c r="E955">
        <v>0.35714285714285698</v>
      </c>
    </row>
    <row r="956" spans="1:5" x14ac:dyDescent="0.55000000000000004">
      <c r="A956" s="4" t="s">
        <v>3878</v>
      </c>
      <c r="B956" s="4" t="s">
        <v>3893</v>
      </c>
      <c r="C956" s="4" t="s">
        <v>2431</v>
      </c>
      <c r="D956" s="4" t="s">
        <v>4408</v>
      </c>
      <c r="E956">
        <v>4.3478260869565202E-2</v>
      </c>
    </row>
    <row r="957" spans="1:5" x14ac:dyDescent="0.55000000000000004">
      <c r="A957" s="4" t="s">
        <v>3878</v>
      </c>
      <c r="B957" s="4" t="s">
        <v>3895</v>
      </c>
      <c r="C957" s="4" t="s">
        <v>2432</v>
      </c>
      <c r="D957" s="4" t="s">
        <v>4409</v>
      </c>
      <c r="E957">
        <v>4.7619047619047603E-2</v>
      </c>
    </row>
    <row r="958" spans="1:5" x14ac:dyDescent="0.55000000000000004">
      <c r="A958" s="4" t="s">
        <v>3879</v>
      </c>
      <c r="B958" s="4" t="s">
        <v>3880</v>
      </c>
      <c r="C958" s="4" t="s">
        <v>1552</v>
      </c>
      <c r="D958" s="4" t="s">
        <v>2945</v>
      </c>
      <c r="E958">
        <v>0.62068965517241304</v>
      </c>
    </row>
    <row r="959" spans="1:5" x14ac:dyDescent="0.55000000000000004">
      <c r="A959" s="4" t="s">
        <v>3879</v>
      </c>
      <c r="B959" s="4" t="s">
        <v>3881</v>
      </c>
      <c r="C959" s="4" t="s">
        <v>1553</v>
      </c>
      <c r="D959" s="4" t="s">
        <v>3644</v>
      </c>
      <c r="E959">
        <v>0.53333333333333299</v>
      </c>
    </row>
    <row r="960" spans="1:5" x14ac:dyDescent="0.55000000000000004">
      <c r="A960" s="4" t="s">
        <v>3879</v>
      </c>
      <c r="B960" s="4" t="s">
        <v>3882</v>
      </c>
      <c r="C960" s="4" t="s">
        <v>1554</v>
      </c>
      <c r="D960" s="4" t="s">
        <v>2992</v>
      </c>
      <c r="E960">
        <v>0.59375</v>
      </c>
    </row>
    <row r="961" spans="1:5" x14ac:dyDescent="0.55000000000000004">
      <c r="A961" s="4" t="s">
        <v>3879</v>
      </c>
      <c r="B961" s="4" t="s">
        <v>3883</v>
      </c>
      <c r="C961" s="4" t="s">
        <v>2433</v>
      </c>
      <c r="D961" s="4" t="s">
        <v>4410</v>
      </c>
      <c r="E961">
        <v>9.0909090909090898E-2</v>
      </c>
    </row>
    <row r="962" spans="1:5" x14ac:dyDescent="0.55000000000000004">
      <c r="A962" s="4" t="s">
        <v>3879</v>
      </c>
      <c r="B962" s="4" t="s">
        <v>1279</v>
      </c>
      <c r="C962" s="4" t="s">
        <v>1555</v>
      </c>
      <c r="D962" s="4" t="s">
        <v>3020</v>
      </c>
      <c r="E962">
        <v>0.60714285714285698</v>
      </c>
    </row>
    <row r="963" spans="1:5" x14ac:dyDescent="0.55000000000000004">
      <c r="A963" s="4" t="s">
        <v>3879</v>
      </c>
      <c r="B963" s="4" t="s">
        <v>3884</v>
      </c>
      <c r="C963" s="4" t="s">
        <v>1556</v>
      </c>
      <c r="D963" s="4" t="s">
        <v>3048</v>
      </c>
      <c r="E963">
        <v>0.58064516129032195</v>
      </c>
    </row>
    <row r="964" spans="1:5" x14ac:dyDescent="0.55000000000000004">
      <c r="A964" s="4" t="s">
        <v>3879</v>
      </c>
      <c r="B964" s="4" t="s">
        <v>3885</v>
      </c>
      <c r="C964" s="4" t="s">
        <v>1557</v>
      </c>
      <c r="D964" s="4" t="s">
        <v>4411</v>
      </c>
      <c r="E964">
        <v>0.2</v>
      </c>
    </row>
    <row r="965" spans="1:5" x14ac:dyDescent="0.55000000000000004">
      <c r="A965" s="4" t="s">
        <v>3879</v>
      </c>
      <c r="B965" s="4" t="s">
        <v>1278</v>
      </c>
      <c r="C965" s="4" t="s">
        <v>1558</v>
      </c>
      <c r="D965" s="4" t="s">
        <v>3116</v>
      </c>
      <c r="E965">
        <v>0.55882352941176405</v>
      </c>
    </row>
    <row r="966" spans="1:5" x14ac:dyDescent="0.55000000000000004">
      <c r="A966" s="4" t="s">
        <v>3879</v>
      </c>
      <c r="B966" s="4" t="s">
        <v>3886</v>
      </c>
      <c r="C966" s="4" t="s">
        <v>2434</v>
      </c>
      <c r="D966" s="4" t="s">
        <v>4412</v>
      </c>
      <c r="E966">
        <v>0.18181818181818099</v>
      </c>
    </row>
    <row r="967" spans="1:5" x14ac:dyDescent="0.55000000000000004">
      <c r="A967" s="4" t="s">
        <v>3879</v>
      </c>
      <c r="B967" s="4" t="s">
        <v>3887</v>
      </c>
      <c r="C967" s="4" t="s">
        <v>2435</v>
      </c>
      <c r="D967" s="4" t="s">
        <v>4413</v>
      </c>
      <c r="E967">
        <v>8.6956521739130405E-2</v>
      </c>
    </row>
    <row r="968" spans="1:5" x14ac:dyDescent="0.55000000000000004">
      <c r="A968" s="4" t="s">
        <v>3879</v>
      </c>
      <c r="B968" s="4" t="s">
        <v>1280</v>
      </c>
      <c r="C968" s="4" t="s">
        <v>1559</v>
      </c>
      <c r="D968" s="4" t="s">
        <v>3177</v>
      </c>
      <c r="E968">
        <v>0.5</v>
      </c>
    </row>
    <row r="969" spans="1:5" x14ac:dyDescent="0.55000000000000004">
      <c r="A969" s="4" t="s">
        <v>3879</v>
      </c>
      <c r="B969" s="4" t="s">
        <v>3888</v>
      </c>
      <c r="C969" s="4" t="s">
        <v>2912</v>
      </c>
      <c r="D969" s="4" t="s">
        <v>1406</v>
      </c>
      <c r="E969">
        <v>0.41666666666666602</v>
      </c>
    </row>
    <row r="970" spans="1:5" x14ac:dyDescent="0.55000000000000004">
      <c r="A970" s="4" t="s">
        <v>3879</v>
      </c>
      <c r="B970" s="4" t="s">
        <v>3889</v>
      </c>
      <c r="C970" s="4" t="s">
        <v>2436</v>
      </c>
      <c r="D970" s="4" t="s">
        <v>3241</v>
      </c>
      <c r="E970">
        <v>0.44444444444444398</v>
      </c>
    </row>
    <row r="971" spans="1:5" x14ac:dyDescent="0.55000000000000004">
      <c r="A971" s="4" t="s">
        <v>3879</v>
      </c>
      <c r="B971" s="4" t="s">
        <v>3890</v>
      </c>
      <c r="C971" s="4" t="s">
        <v>1560</v>
      </c>
      <c r="D971" s="4" t="s">
        <v>4414</v>
      </c>
      <c r="E971">
        <v>0.24</v>
      </c>
    </row>
    <row r="972" spans="1:5" x14ac:dyDescent="0.55000000000000004">
      <c r="A972" s="4" t="s">
        <v>3879</v>
      </c>
      <c r="B972" s="4" t="s">
        <v>3891</v>
      </c>
      <c r="C972" s="4" t="s">
        <v>2437</v>
      </c>
      <c r="D972" s="4" t="s">
        <v>3294</v>
      </c>
      <c r="E972">
        <v>0.36363636363636298</v>
      </c>
    </row>
    <row r="973" spans="1:5" x14ac:dyDescent="0.55000000000000004">
      <c r="A973" s="4" t="s">
        <v>3879</v>
      </c>
      <c r="B973" s="4" t="s">
        <v>3892</v>
      </c>
      <c r="C973" s="4" t="s">
        <v>2438</v>
      </c>
      <c r="D973" s="4" t="s">
        <v>3650</v>
      </c>
      <c r="E973">
        <v>0.34482758620689602</v>
      </c>
    </row>
    <row r="974" spans="1:5" x14ac:dyDescent="0.55000000000000004">
      <c r="A974" s="4" t="s">
        <v>3879</v>
      </c>
      <c r="B974" s="4" t="s">
        <v>3893</v>
      </c>
      <c r="C974" s="4" t="s">
        <v>2439</v>
      </c>
      <c r="D974" s="4" t="s">
        <v>4415</v>
      </c>
      <c r="E974">
        <v>0.13636363636363599</v>
      </c>
    </row>
    <row r="975" spans="1:5" x14ac:dyDescent="0.55000000000000004">
      <c r="A975" s="4" t="s">
        <v>3879</v>
      </c>
      <c r="B975" s="4" t="s">
        <v>3895</v>
      </c>
      <c r="C975" s="4" t="s">
        <v>1561</v>
      </c>
      <c r="D975" s="4" t="s">
        <v>4416</v>
      </c>
      <c r="E975">
        <v>0</v>
      </c>
    </row>
    <row r="976" spans="1:5" x14ac:dyDescent="0.55000000000000004">
      <c r="A976" s="4" t="s">
        <v>3880</v>
      </c>
      <c r="B976" s="4" t="s">
        <v>3881</v>
      </c>
      <c r="C976" s="4" t="s">
        <v>1562</v>
      </c>
      <c r="D976" s="4" t="s">
        <v>2973</v>
      </c>
      <c r="E976">
        <v>0.5</v>
      </c>
    </row>
    <row r="977" spans="1:5" x14ac:dyDescent="0.55000000000000004">
      <c r="A977" s="4" t="s">
        <v>3880</v>
      </c>
      <c r="B977" s="4" t="s">
        <v>3882</v>
      </c>
      <c r="C977" s="4" t="s">
        <v>1563</v>
      </c>
      <c r="D977" s="4" t="s">
        <v>2993</v>
      </c>
      <c r="E977">
        <v>0.64705882352941102</v>
      </c>
    </row>
    <row r="978" spans="1:5" x14ac:dyDescent="0.55000000000000004">
      <c r="A978" s="4" t="s">
        <v>3880</v>
      </c>
      <c r="B978" s="4" t="s">
        <v>3883</v>
      </c>
      <c r="C978" s="4" t="s">
        <v>2440</v>
      </c>
      <c r="D978" s="4" t="s">
        <v>4417</v>
      </c>
      <c r="E978">
        <v>7.4074074074074001E-2</v>
      </c>
    </row>
    <row r="979" spans="1:5" x14ac:dyDescent="0.55000000000000004">
      <c r="A979" s="4" t="s">
        <v>3880</v>
      </c>
      <c r="B979" s="4" t="s">
        <v>1279</v>
      </c>
      <c r="C979" s="4" t="s">
        <v>1564</v>
      </c>
      <c r="D979" s="4" t="s">
        <v>3021</v>
      </c>
      <c r="E979">
        <v>0.51515151515151503</v>
      </c>
    </row>
    <row r="980" spans="1:5" x14ac:dyDescent="0.55000000000000004">
      <c r="A980" s="4" t="s">
        <v>3880</v>
      </c>
      <c r="B980" s="4" t="s">
        <v>3884</v>
      </c>
      <c r="C980" s="4" t="s">
        <v>1565</v>
      </c>
      <c r="D980" s="4" t="s">
        <v>3049</v>
      </c>
      <c r="E980">
        <v>0.6875</v>
      </c>
    </row>
    <row r="981" spans="1:5" x14ac:dyDescent="0.55000000000000004">
      <c r="A981" s="4" t="s">
        <v>3880</v>
      </c>
      <c r="B981" s="4" t="s">
        <v>3885</v>
      </c>
      <c r="C981" s="4" t="s">
        <v>1566</v>
      </c>
      <c r="D981" s="4" t="s">
        <v>3080</v>
      </c>
      <c r="E981">
        <v>0.28125</v>
      </c>
    </row>
    <row r="982" spans="1:5" x14ac:dyDescent="0.55000000000000004">
      <c r="A982" s="4" t="s">
        <v>3880</v>
      </c>
      <c r="B982" s="4" t="s">
        <v>1278</v>
      </c>
      <c r="C982" s="4" t="s">
        <v>1567</v>
      </c>
      <c r="D982" s="4" t="s">
        <v>3117</v>
      </c>
      <c r="E982">
        <v>0.61111111111111105</v>
      </c>
    </row>
    <row r="983" spans="1:5" x14ac:dyDescent="0.55000000000000004">
      <c r="A983" s="4" t="s">
        <v>3880</v>
      </c>
      <c r="B983" s="4" t="s">
        <v>3886</v>
      </c>
      <c r="C983" s="4" t="s">
        <v>2441</v>
      </c>
      <c r="D983" s="4" t="s">
        <v>4418</v>
      </c>
      <c r="E983">
        <v>0.33333333333333298</v>
      </c>
    </row>
    <row r="984" spans="1:5" x14ac:dyDescent="0.55000000000000004">
      <c r="A984" s="4" t="s">
        <v>3880</v>
      </c>
      <c r="B984" s="4" t="s">
        <v>3887</v>
      </c>
      <c r="C984" s="4" t="s">
        <v>2442</v>
      </c>
      <c r="D984" s="4" t="s">
        <v>4419</v>
      </c>
      <c r="E984">
        <v>0.11111111111111099</v>
      </c>
    </row>
    <row r="985" spans="1:5" x14ac:dyDescent="0.55000000000000004">
      <c r="A985" s="4" t="s">
        <v>3880</v>
      </c>
      <c r="B985" s="4" t="s">
        <v>1280</v>
      </c>
      <c r="C985" s="4" t="s">
        <v>1568</v>
      </c>
      <c r="D985" s="4" t="s">
        <v>3178</v>
      </c>
      <c r="E985">
        <v>0.46875</v>
      </c>
    </row>
    <row r="986" spans="1:5" x14ac:dyDescent="0.55000000000000004">
      <c r="A986" s="4" t="s">
        <v>3880</v>
      </c>
      <c r="B986" s="4" t="s">
        <v>3888</v>
      </c>
      <c r="C986" s="4" t="s">
        <v>2949</v>
      </c>
      <c r="D986" s="4" t="s">
        <v>1407</v>
      </c>
      <c r="E986">
        <v>0.43589743589743501</v>
      </c>
    </row>
    <row r="987" spans="1:5" x14ac:dyDescent="0.55000000000000004">
      <c r="A987" s="4" t="s">
        <v>3880</v>
      </c>
      <c r="B987" s="4" t="s">
        <v>3889</v>
      </c>
      <c r="C987" s="4" t="s">
        <v>2443</v>
      </c>
      <c r="D987" s="4" t="s">
        <v>3242</v>
      </c>
      <c r="E987">
        <v>0.55555555555555503</v>
      </c>
    </row>
    <row r="988" spans="1:5" x14ac:dyDescent="0.55000000000000004">
      <c r="A988" s="4" t="s">
        <v>3880</v>
      </c>
      <c r="B988" s="4" t="s">
        <v>3890</v>
      </c>
      <c r="C988" s="4" t="s">
        <v>1569</v>
      </c>
      <c r="D988" s="4" t="s">
        <v>3276</v>
      </c>
      <c r="E988">
        <v>0.24137931034482701</v>
      </c>
    </row>
    <row r="989" spans="1:5" x14ac:dyDescent="0.55000000000000004">
      <c r="A989" s="4" t="s">
        <v>3880</v>
      </c>
      <c r="B989" s="4" t="s">
        <v>3891</v>
      </c>
      <c r="C989" s="4" t="s">
        <v>2444</v>
      </c>
      <c r="D989" s="4" t="s">
        <v>3667</v>
      </c>
      <c r="E989">
        <v>0.296296296296296</v>
      </c>
    </row>
    <row r="990" spans="1:5" x14ac:dyDescent="0.55000000000000004">
      <c r="A990" s="4" t="s">
        <v>3880</v>
      </c>
      <c r="B990" s="4" t="s">
        <v>3892</v>
      </c>
      <c r="C990" s="4" t="s">
        <v>2445</v>
      </c>
      <c r="D990" s="4" t="s">
        <v>4420</v>
      </c>
      <c r="E990">
        <v>0.51724137931034397</v>
      </c>
    </row>
    <row r="991" spans="1:5" x14ac:dyDescent="0.55000000000000004">
      <c r="A991" s="4" t="s">
        <v>3880</v>
      </c>
      <c r="B991" s="4" t="s">
        <v>3893</v>
      </c>
      <c r="C991" s="4" t="s">
        <v>2446</v>
      </c>
      <c r="D991" s="4" t="s">
        <v>4421</v>
      </c>
      <c r="E991">
        <v>0.11111111111111099</v>
      </c>
    </row>
    <row r="992" spans="1:5" x14ac:dyDescent="0.55000000000000004">
      <c r="A992" s="4" t="s">
        <v>3880</v>
      </c>
      <c r="B992" s="4" t="s">
        <v>3895</v>
      </c>
      <c r="C992" s="4" t="s">
        <v>1570</v>
      </c>
      <c r="D992" s="4" t="s">
        <v>4422</v>
      </c>
      <c r="E992">
        <v>0</v>
      </c>
    </row>
    <row r="993" spans="1:5" x14ac:dyDescent="0.55000000000000004">
      <c r="A993" s="4" t="s">
        <v>3881</v>
      </c>
      <c r="B993" s="4" t="s">
        <v>3882</v>
      </c>
      <c r="C993" s="4" t="s">
        <v>1571</v>
      </c>
      <c r="D993" s="4" t="s">
        <v>2994</v>
      </c>
      <c r="E993">
        <v>0.52777777777777701</v>
      </c>
    </row>
    <row r="994" spans="1:5" x14ac:dyDescent="0.55000000000000004">
      <c r="A994" s="4" t="s">
        <v>3881</v>
      </c>
      <c r="B994" s="4" t="s">
        <v>3883</v>
      </c>
      <c r="C994" s="4" t="s">
        <v>2447</v>
      </c>
      <c r="D994" s="4" t="s">
        <v>3006</v>
      </c>
      <c r="E994">
        <v>0.12</v>
      </c>
    </row>
    <row r="995" spans="1:5" x14ac:dyDescent="0.55000000000000004">
      <c r="A995" s="4" t="s">
        <v>3881</v>
      </c>
      <c r="B995" s="4" t="s">
        <v>1279</v>
      </c>
      <c r="C995" s="4" t="s">
        <v>1572</v>
      </c>
      <c r="D995" s="4" t="s">
        <v>3022</v>
      </c>
      <c r="E995">
        <v>0.63333333333333297</v>
      </c>
    </row>
    <row r="996" spans="1:5" x14ac:dyDescent="0.55000000000000004">
      <c r="A996" s="4" t="s">
        <v>3881</v>
      </c>
      <c r="B996" s="4" t="s">
        <v>3884</v>
      </c>
      <c r="C996" s="4" t="s">
        <v>1573</v>
      </c>
      <c r="D996" s="4" t="s">
        <v>3050</v>
      </c>
      <c r="E996">
        <v>0.55882352941176405</v>
      </c>
    </row>
    <row r="997" spans="1:5" x14ac:dyDescent="0.55000000000000004">
      <c r="A997" s="4" t="s">
        <v>3881</v>
      </c>
      <c r="B997" s="4" t="s">
        <v>3885</v>
      </c>
      <c r="C997" s="4" t="s">
        <v>1574</v>
      </c>
      <c r="D997" s="4" t="s">
        <v>3081</v>
      </c>
      <c r="E997">
        <v>0.11111111111111099</v>
      </c>
    </row>
    <row r="998" spans="1:5" x14ac:dyDescent="0.55000000000000004">
      <c r="A998" s="4" t="s">
        <v>3881</v>
      </c>
      <c r="B998" s="4" t="s">
        <v>1278</v>
      </c>
      <c r="C998" s="4" t="s">
        <v>1575</v>
      </c>
      <c r="D998" s="4" t="s">
        <v>3118</v>
      </c>
      <c r="E998">
        <v>0.54054054054054002</v>
      </c>
    </row>
    <row r="999" spans="1:5" x14ac:dyDescent="0.55000000000000004">
      <c r="A999" s="4" t="s">
        <v>3881</v>
      </c>
      <c r="B999" s="4" t="s">
        <v>3886</v>
      </c>
      <c r="C999" s="4" t="s">
        <v>2448</v>
      </c>
      <c r="D999" s="4" t="s">
        <v>3146</v>
      </c>
      <c r="E999">
        <v>0.30303030303030298</v>
      </c>
    </row>
    <row r="1000" spans="1:5" x14ac:dyDescent="0.55000000000000004">
      <c r="A1000" s="4" t="s">
        <v>3881</v>
      </c>
      <c r="B1000" s="4" t="s">
        <v>3887</v>
      </c>
      <c r="C1000" s="4" t="s">
        <v>2449</v>
      </c>
      <c r="D1000" s="4" t="s">
        <v>4423</v>
      </c>
      <c r="E1000">
        <v>7.4074074074074001E-2</v>
      </c>
    </row>
    <row r="1001" spans="1:5" x14ac:dyDescent="0.55000000000000004">
      <c r="A1001" s="4" t="s">
        <v>3881</v>
      </c>
      <c r="B1001" s="4" t="s">
        <v>1280</v>
      </c>
      <c r="C1001" s="4" t="s">
        <v>1576</v>
      </c>
      <c r="D1001" s="4" t="s">
        <v>3179</v>
      </c>
      <c r="E1001">
        <v>0.39393939393939298</v>
      </c>
    </row>
    <row r="1002" spans="1:5" x14ac:dyDescent="0.55000000000000004">
      <c r="A1002" s="4" t="s">
        <v>3881</v>
      </c>
      <c r="B1002" s="4" t="s">
        <v>3888</v>
      </c>
      <c r="C1002" s="4" t="s">
        <v>2975</v>
      </c>
      <c r="D1002" s="4" t="s">
        <v>1408</v>
      </c>
      <c r="E1002">
        <v>0.41025641025641002</v>
      </c>
    </row>
    <row r="1003" spans="1:5" x14ac:dyDescent="0.55000000000000004">
      <c r="A1003" s="4" t="s">
        <v>3881</v>
      </c>
      <c r="B1003" s="4" t="s">
        <v>3889</v>
      </c>
      <c r="C1003" s="4" t="s">
        <v>2450</v>
      </c>
      <c r="D1003" s="4" t="s">
        <v>3243</v>
      </c>
      <c r="E1003">
        <v>0.46808510638297801</v>
      </c>
    </row>
    <row r="1004" spans="1:5" x14ac:dyDescent="0.55000000000000004">
      <c r="A1004" s="4" t="s">
        <v>3881</v>
      </c>
      <c r="B1004" s="4" t="s">
        <v>3890</v>
      </c>
      <c r="C1004" s="4" t="s">
        <v>1577</v>
      </c>
      <c r="D1004" s="4" t="s">
        <v>4424</v>
      </c>
      <c r="E1004">
        <v>0.20689655172413701</v>
      </c>
    </row>
    <row r="1005" spans="1:5" x14ac:dyDescent="0.55000000000000004">
      <c r="A1005" s="4" t="s">
        <v>3881</v>
      </c>
      <c r="B1005" s="4" t="s">
        <v>3891</v>
      </c>
      <c r="C1005" s="4" t="s">
        <v>2451</v>
      </c>
      <c r="D1005" s="4" t="s">
        <v>3295</v>
      </c>
      <c r="E1005">
        <v>0.25925925925925902</v>
      </c>
    </row>
    <row r="1006" spans="1:5" x14ac:dyDescent="0.55000000000000004">
      <c r="A1006" s="4" t="s">
        <v>3881</v>
      </c>
      <c r="B1006" s="4" t="s">
        <v>3892</v>
      </c>
      <c r="C1006" s="4" t="s">
        <v>2452</v>
      </c>
      <c r="D1006" s="4" t="s">
        <v>3320</v>
      </c>
      <c r="E1006">
        <v>0.43333333333333302</v>
      </c>
    </row>
    <row r="1007" spans="1:5" x14ac:dyDescent="0.55000000000000004">
      <c r="A1007" s="4" t="s">
        <v>3881</v>
      </c>
      <c r="B1007" s="4" t="s">
        <v>3893</v>
      </c>
      <c r="C1007" s="4" t="s">
        <v>2453</v>
      </c>
      <c r="D1007" s="4" t="s">
        <v>4425</v>
      </c>
      <c r="E1007">
        <v>7.4074074074074001E-2</v>
      </c>
    </row>
    <row r="1008" spans="1:5" x14ac:dyDescent="0.55000000000000004">
      <c r="A1008" s="4" t="s">
        <v>3881</v>
      </c>
      <c r="B1008" s="4" t="s">
        <v>3895</v>
      </c>
      <c r="C1008" s="4" t="s">
        <v>1578</v>
      </c>
      <c r="D1008" s="4" t="s">
        <v>4426</v>
      </c>
      <c r="E1008">
        <v>0</v>
      </c>
    </row>
    <row r="1009" spans="1:5" x14ac:dyDescent="0.55000000000000004">
      <c r="A1009" s="4" t="s">
        <v>3882</v>
      </c>
      <c r="B1009" s="4" t="s">
        <v>3883</v>
      </c>
      <c r="C1009" s="4" t="s">
        <v>2454</v>
      </c>
      <c r="D1009" s="4" t="s">
        <v>3007</v>
      </c>
      <c r="E1009">
        <v>0.1</v>
      </c>
    </row>
    <row r="1010" spans="1:5" x14ac:dyDescent="0.55000000000000004">
      <c r="A1010" s="4" t="s">
        <v>3882</v>
      </c>
      <c r="B1010" s="4" t="s">
        <v>1279</v>
      </c>
      <c r="C1010" s="4" t="s">
        <v>1579</v>
      </c>
      <c r="D1010" s="4" t="s">
        <v>3023</v>
      </c>
      <c r="E1010">
        <v>0.63636363636363602</v>
      </c>
    </row>
    <row r="1011" spans="1:5" x14ac:dyDescent="0.55000000000000004">
      <c r="A1011" s="4" t="s">
        <v>3882</v>
      </c>
      <c r="B1011" s="4" t="s">
        <v>3884</v>
      </c>
      <c r="C1011" s="4" t="s">
        <v>1580</v>
      </c>
      <c r="D1011" s="4" t="s">
        <v>3051</v>
      </c>
      <c r="E1011">
        <v>0.65714285714285703</v>
      </c>
    </row>
    <row r="1012" spans="1:5" x14ac:dyDescent="0.55000000000000004">
      <c r="A1012" s="4" t="s">
        <v>3882</v>
      </c>
      <c r="B1012" s="4" t="s">
        <v>3885</v>
      </c>
      <c r="C1012" s="4" t="s">
        <v>1581</v>
      </c>
      <c r="D1012" s="4" t="s">
        <v>3082</v>
      </c>
      <c r="E1012">
        <v>0.21621621621621601</v>
      </c>
    </row>
    <row r="1013" spans="1:5" x14ac:dyDescent="0.55000000000000004">
      <c r="A1013" s="4" t="s">
        <v>3882</v>
      </c>
      <c r="B1013" s="4" t="s">
        <v>1278</v>
      </c>
      <c r="C1013" s="4" t="s">
        <v>1582</v>
      </c>
      <c r="D1013" s="4" t="s">
        <v>3119</v>
      </c>
      <c r="E1013">
        <v>0.58974358974358898</v>
      </c>
    </row>
    <row r="1014" spans="1:5" x14ac:dyDescent="0.55000000000000004">
      <c r="A1014" s="4" t="s">
        <v>3882</v>
      </c>
      <c r="B1014" s="4" t="s">
        <v>3886</v>
      </c>
      <c r="C1014" s="4" t="s">
        <v>2455</v>
      </c>
      <c r="D1014" s="4" t="s">
        <v>4427</v>
      </c>
      <c r="E1014">
        <v>0.33333333333333298</v>
      </c>
    </row>
    <row r="1015" spans="1:5" x14ac:dyDescent="0.55000000000000004">
      <c r="A1015" s="4" t="s">
        <v>3882</v>
      </c>
      <c r="B1015" s="4" t="s">
        <v>3887</v>
      </c>
      <c r="C1015" s="4" t="s">
        <v>2456</v>
      </c>
      <c r="D1015" s="4" t="s">
        <v>4428</v>
      </c>
      <c r="E1015">
        <v>9.6774193548387094E-2</v>
      </c>
    </row>
    <row r="1016" spans="1:5" x14ac:dyDescent="0.55000000000000004">
      <c r="A1016" s="4" t="s">
        <v>3882</v>
      </c>
      <c r="B1016" s="4" t="s">
        <v>1280</v>
      </c>
      <c r="C1016" s="4" t="s">
        <v>1583</v>
      </c>
      <c r="D1016" s="4" t="s">
        <v>3180</v>
      </c>
      <c r="E1016">
        <v>0.5</v>
      </c>
    </row>
    <row r="1017" spans="1:5" x14ac:dyDescent="0.55000000000000004">
      <c r="A1017" s="4" t="s">
        <v>3882</v>
      </c>
      <c r="B1017" s="4" t="s">
        <v>3888</v>
      </c>
      <c r="C1017" s="4" t="s">
        <v>2996</v>
      </c>
      <c r="D1017" s="4" t="s">
        <v>1409</v>
      </c>
      <c r="E1017">
        <v>0.46341463414634099</v>
      </c>
    </row>
    <row r="1018" spans="1:5" x14ac:dyDescent="0.55000000000000004">
      <c r="A1018" s="4" t="s">
        <v>3882</v>
      </c>
      <c r="B1018" s="4" t="s">
        <v>3889</v>
      </c>
      <c r="C1018" s="4" t="s">
        <v>2457</v>
      </c>
      <c r="D1018" s="4" t="s">
        <v>3244</v>
      </c>
      <c r="E1018">
        <v>0.64444444444444404</v>
      </c>
    </row>
    <row r="1019" spans="1:5" x14ac:dyDescent="0.55000000000000004">
      <c r="A1019" s="4" t="s">
        <v>3882</v>
      </c>
      <c r="B1019" s="4" t="s">
        <v>3890</v>
      </c>
      <c r="C1019" s="4" t="s">
        <v>1584</v>
      </c>
      <c r="D1019" s="4" t="s">
        <v>4429</v>
      </c>
      <c r="E1019">
        <v>0.21212121212121199</v>
      </c>
    </row>
    <row r="1020" spans="1:5" x14ac:dyDescent="0.55000000000000004">
      <c r="A1020" s="4" t="s">
        <v>3882</v>
      </c>
      <c r="B1020" s="4" t="s">
        <v>3891</v>
      </c>
      <c r="C1020" s="4" t="s">
        <v>2458</v>
      </c>
      <c r="D1020" s="4" t="s">
        <v>3296</v>
      </c>
      <c r="E1020">
        <v>0.3</v>
      </c>
    </row>
    <row r="1021" spans="1:5" x14ac:dyDescent="0.55000000000000004">
      <c r="A1021" s="4" t="s">
        <v>3882</v>
      </c>
      <c r="B1021" s="4" t="s">
        <v>3892</v>
      </c>
      <c r="C1021" s="4" t="s">
        <v>2459</v>
      </c>
      <c r="D1021" s="4" t="s">
        <v>4430</v>
      </c>
      <c r="E1021">
        <v>0.41176470588235198</v>
      </c>
    </row>
    <row r="1022" spans="1:5" x14ac:dyDescent="0.55000000000000004">
      <c r="A1022" s="4" t="s">
        <v>3882</v>
      </c>
      <c r="B1022" s="4" t="s">
        <v>3893</v>
      </c>
      <c r="C1022" s="4" t="s">
        <v>2460</v>
      </c>
      <c r="D1022" s="4" t="s">
        <v>4431</v>
      </c>
      <c r="E1022">
        <v>9.6774193548387094E-2</v>
      </c>
    </row>
    <row r="1023" spans="1:5" x14ac:dyDescent="0.55000000000000004">
      <c r="A1023" s="4" t="s">
        <v>3882</v>
      </c>
      <c r="B1023" s="4" t="s">
        <v>3895</v>
      </c>
      <c r="C1023" s="4" t="s">
        <v>1585</v>
      </c>
      <c r="D1023" s="4" t="s">
        <v>4432</v>
      </c>
      <c r="E1023">
        <v>0</v>
      </c>
    </row>
    <row r="1024" spans="1:5" x14ac:dyDescent="0.55000000000000004">
      <c r="A1024" s="4" t="s">
        <v>3883</v>
      </c>
      <c r="B1024" s="4" t="s">
        <v>1279</v>
      </c>
      <c r="C1024" s="4" t="s">
        <v>2461</v>
      </c>
      <c r="D1024" s="4" t="s">
        <v>3682</v>
      </c>
      <c r="E1024">
        <v>0.125</v>
      </c>
    </row>
    <row r="1025" spans="1:5" x14ac:dyDescent="0.55000000000000004">
      <c r="A1025" s="4" t="s">
        <v>3883</v>
      </c>
      <c r="B1025" s="4" t="s">
        <v>3884</v>
      </c>
      <c r="C1025" s="4" t="s">
        <v>2462</v>
      </c>
      <c r="D1025" s="4" t="s">
        <v>3683</v>
      </c>
      <c r="E1025">
        <v>0.107142857142857</v>
      </c>
    </row>
    <row r="1026" spans="1:5" x14ac:dyDescent="0.55000000000000004">
      <c r="A1026" s="4" t="s">
        <v>3883</v>
      </c>
      <c r="B1026" s="4" t="s">
        <v>3885</v>
      </c>
      <c r="C1026" s="4" t="s">
        <v>2463</v>
      </c>
      <c r="D1026" s="4" t="s">
        <v>4433</v>
      </c>
      <c r="E1026">
        <v>5.8823529411764698E-2</v>
      </c>
    </row>
    <row r="1027" spans="1:5" x14ac:dyDescent="0.55000000000000004">
      <c r="A1027" s="4" t="s">
        <v>3883</v>
      </c>
      <c r="B1027" s="4" t="s">
        <v>1278</v>
      </c>
      <c r="C1027" s="4" t="s">
        <v>2464</v>
      </c>
      <c r="D1027" s="4" t="s">
        <v>4434</v>
      </c>
      <c r="E1027">
        <v>6.0606060606060601E-2</v>
      </c>
    </row>
    <row r="1028" spans="1:5" x14ac:dyDescent="0.55000000000000004">
      <c r="A1028" s="4" t="s">
        <v>3883</v>
      </c>
      <c r="B1028" s="4" t="s">
        <v>3886</v>
      </c>
      <c r="C1028" s="4" t="s">
        <v>2465</v>
      </c>
      <c r="D1028" s="4" t="s">
        <v>4435</v>
      </c>
      <c r="E1028">
        <v>0.105263157894736</v>
      </c>
    </row>
    <row r="1029" spans="1:5" x14ac:dyDescent="0.55000000000000004">
      <c r="A1029" s="4" t="s">
        <v>3883</v>
      </c>
      <c r="B1029" s="4" t="s">
        <v>3887</v>
      </c>
      <c r="C1029" s="4" t="s">
        <v>2466</v>
      </c>
      <c r="D1029" s="4" t="s">
        <v>4436</v>
      </c>
      <c r="E1029">
        <v>0.16666666666666599</v>
      </c>
    </row>
    <row r="1030" spans="1:5" x14ac:dyDescent="0.55000000000000004">
      <c r="A1030" s="4" t="s">
        <v>3883</v>
      </c>
      <c r="B1030" s="4" t="s">
        <v>1280</v>
      </c>
      <c r="C1030" s="4" t="s">
        <v>2467</v>
      </c>
      <c r="D1030" s="4" t="s">
        <v>4437</v>
      </c>
      <c r="E1030">
        <v>9.0909090909090898E-2</v>
      </c>
    </row>
    <row r="1031" spans="1:5" x14ac:dyDescent="0.55000000000000004">
      <c r="A1031" s="4" t="s">
        <v>3883</v>
      </c>
      <c r="B1031" s="4" t="s">
        <v>3888</v>
      </c>
      <c r="C1031" s="4" t="s">
        <v>3009</v>
      </c>
      <c r="D1031" s="4" t="s">
        <v>1724</v>
      </c>
      <c r="E1031">
        <v>6.4516129032257993E-2</v>
      </c>
    </row>
    <row r="1032" spans="1:5" x14ac:dyDescent="0.55000000000000004">
      <c r="A1032" s="4" t="s">
        <v>3883</v>
      </c>
      <c r="B1032" s="4" t="s">
        <v>3889</v>
      </c>
      <c r="C1032" s="4" t="s">
        <v>2468</v>
      </c>
      <c r="D1032" s="4" t="s">
        <v>3245</v>
      </c>
      <c r="E1032">
        <v>4.4444444444444398E-2</v>
      </c>
    </row>
    <row r="1033" spans="1:5" x14ac:dyDescent="0.55000000000000004">
      <c r="A1033" s="4" t="s">
        <v>3883</v>
      </c>
      <c r="B1033" s="4" t="s">
        <v>3890</v>
      </c>
      <c r="C1033" s="4" t="s">
        <v>2469</v>
      </c>
      <c r="D1033" s="4" t="s">
        <v>4438</v>
      </c>
      <c r="E1033">
        <v>0.18181818181818099</v>
      </c>
    </row>
    <row r="1034" spans="1:5" x14ac:dyDescent="0.55000000000000004">
      <c r="A1034" s="4" t="s">
        <v>3883</v>
      </c>
      <c r="B1034" s="4" t="s">
        <v>3891</v>
      </c>
      <c r="C1034" s="4" t="s">
        <v>2470</v>
      </c>
      <c r="D1034" s="4" t="s">
        <v>4439</v>
      </c>
      <c r="E1034">
        <v>0.2</v>
      </c>
    </row>
    <row r="1035" spans="1:5" x14ac:dyDescent="0.55000000000000004">
      <c r="A1035" s="4" t="s">
        <v>3883</v>
      </c>
      <c r="B1035" s="4" t="s">
        <v>3892</v>
      </c>
      <c r="C1035" s="4" t="s">
        <v>2471</v>
      </c>
      <c r="D1035" s="4" t="s">
        <v>4440</v>
      </c>
      <c r="E1035">
        <v>0.16666666666666599</v>
      </c>
    </row>
    <row r="1036" spans="1:5" x14ac:dyDescent="0.55000000000000004">
      <c r="A1036" s="4" t="s">
        <v>3883</v>
      </c>
      <c r="B1036" s="4" t="s">
        <v>3893</v>
      </c>
      <c r="C1036" s="4" t="s">
        <v>2472</v>
      </c>
      <c r="D1036" s="4" t="s">
        <v>4441</v>
      </c>
      <c r="E1036">
        <v>0</v>
      </c>
    </row>
    <row r="1037" spans="1:5" x14ac:dyDescent="0.55000000000000004">
      <c r="A1037" s="4" t="s">
        <v>3883</v>
      </c>
      <c r="B1037" s="4" t="s">
        <v>3895</v>
      </c>
      <c r="C1037" s="4" t="s">
        <v>2473</v>
      </c>
      <c r="D1037" s="4" t="s">
        <v>4442</v>
      </c>
      <c r="E1037">
        <v>0</v>
      </c>
    </row>
    <row r="1038" spans="1:5" x14ac:dyDescent="0.55000000000000004">
      <c r="A1038" s="4" t="s">
        <v>1279</v>
      </c>
      <c r="B1038" s="4" t="s">
        <v>3884</v>
      </c>
      <c r="C1038" s="4" t="s">
        <v>1586</v>
      </c>
      <c r="D1038" s="4" t="s">
        <v>3052</v>
      </c>
      <c r="E1038">
        <v>0.625</v>
      </c>
    </row>
    <row r="1039" spans="1:5" x14ac:dyDescent="0.55000000000000004">
      <c r="A1039" s="4" t="s">
        <v>1279</v>
      </c>
      <c r="B1039" s="4" t="s">
        <v>3885</v>
      </c>
      <c r="C1039" s="4" t="s">
        <v>1587</v>
      </c>
      <c r="D1039" s="4" t="s">
        <v>4443</v>
      </c>
      <c r="E1039">
        <v>0.114285714285714</v>
      </c>
    </row>
    <row r="1040" spans="1:5" x14ac:dyDescent="0.55000000000000004">
      <c r="A1040" s="4" t="s">
        <v>1279</v>
      </c>
      <c r="B1040" s="4" t="s">
        <v>1278</v>
      </c>
      <c r="C1040" s="4" t="s">
        <v>1588</v>
      </c>
      <c r="D1040" s="4" t="s">
        <v>3120</v>
      </c>
      <c r="E1040">
        <v>0.51351351351351304</v>
      </c>
    </row>
    <row r="1041" spans="1:5" x14ac:dyDescent="0.55000000000000004">
      <c r="A1041" s="4" t="s">
        <v>1279</v>
      </c>
      <c r="B1041" s="4" t="s">
        <v>3886</v>
      </c>
      <c r="C1041" s="4" t="s">
        <v>2474</v>
      </c>
      <c r="D1041" s="4" t="s">
        <v>4444</v>
      </c>
      <c r="E1041">
        <v>0.3125</v>
      </c>
    </row>
    <row r="1042" spans="1:5" x14ac:dyDescent="0.55000000000000004">
      <c r="A1042" s="4" t="s">
        <v>1279</v>
      </c>
      <c r="B1042" s="4" t="s">
        <v>3887</v>
      </c>
      <c r="C1042" s="4" t="s">
        <v>2475</v>
      </c>
      <c r="D1042" s="4" t="s">
        <v>4445</v>
      </c>
      <c r="E1042">
        <v>7.69230769230769E-2</v>
      </c>
    </row>
    <row r="1043" spans="1:5" x14ac:dyDescent="0.55000000000000004">
      <c r="A1043" s="4" t="s">
        <v>1279</v>
      </c>
      <c r="B1043" s="4" t="s">
        <v>1280</v>
      </c>
      <c r="C1043" s="4" t="s">
        <v>1589</v>
      </c>
      <c r="D1043" s="4" t="s">
        <v>3182</v>
      </c>
      <c r="E1043">
        <v>0.45161290322580599</v>
      </c>
    </row>
    <row r="1044" spans="1:5" x14ac:dyDescent="0.55000000000000004">
      <c r="A1044" s="4" t="s">
        <v>1279</v>
      </c>
      <c r="B1044" s="4" t="s">
        <v>3888</v>
      </c>
      <c r="C1044" s="4" t="s">
        <v>3025</v>
      </c>
      <c r="D1044" s="4" t="s">
        <v>1410</v>
      </c>
      <c r="E1044">
        <v>0.45945945945945899</v>
      </c>
    </row>
    <row r="1045" spans="1:5" x14ac:dyDescent="0.55000000000000004">
      <c r="A1045" s="4" t="s">
        <v>1279</v>
      </c>
      <c r="B1045" s="4" t="s">
        <v>3889</v>
      </c>
      <c r="C1045" s="4" t="s">
        <v>2476</v>
      </c>
      <c r="D1045" s="4" t="s">
        <v>3246</v>
      </c>
      <c r="E1045">
        <v>0.51111111111111096</v>
      </c>
    </row>
    <row r="1046" spans="1:5" x14ac:dyDescent="0.55000000000000004">
      <c r="A1046" s="4" t="s">
        <v>1279</v>
      </c>
      <c r="B1046" s="4" t="s">
        <v>3890</v>
      </c>
      <c r="C1046" s="4" t="s">
        <v>1590</v>
      </c>
      <c r="D1046" s="4" t="s">
        <v>4446</v>
      </c>
      <c r="E1046">
        <v>0.214285714285714</v>
      </c>
    </row>
    <row r="1047" spans="1:5" x14ac:dyDescent="0.55000000000000004">
      <c r="A1047" s="4" t="s">
        <v>1279</v>
      </c>
      <c r="B1047" s="4" t="s">
        <v>3891</v>
      </c>
      <c r="C1047" s="4" t="s">
        <v>2477</v>
      </c>
      <c r="D1047" s="4" t="s">
        <v>3297</v>
      </c>
      <c r="E1047">
        <v>0.32</v>
      </c>
    </row>
    <row r="1048" spans="1:5" x14ac:dyDescent="0.55000000000000004">
      <c r="A1048" s="4" t="s">
        <v>1279</v>
      </c>
      <c r="B1048" s="4" t="s">
        <v>3892</v>
      </c>
      <c r="C1048" s="4" t="s">
        <v>2478</v>
      </c>
      <c r="D1048" s="4" t="s">
        <v>3321</v>
      </c>
      <c r="E1048">
        <v>0.44827586206896503</v>
      </c>
    </row>
    <row r="1049" spans="1:5" x14ac:dyDescent="0.55000000000000004">
      <c r="A1049" s="4" t="s">
        <v>1279</v>
      </c>
      <c r="B1049" s="4" t="s">
        <v>3893</v>
      </c>
      <c r="C1049" s="4" t="s">
        <v>2479</v>
      </c>
      <c r="D1049" s="4" t="s">
        <v>4447</v>
      </c>
      <c r="E1049">
        <v>3.7037037037037E-2</v>
      </c>
    </row>
    <row r="1050" spans="1:5" x14ac:dyDescent="0.55000000000000004">
      <c r="A1050" s="4" t="s">
        <v>1279</v>
      </c>
      <c r="B1050" s="4" t="s">
        <v>3895</v>
      </c>
      <c r="C1050" s="4" t="s">
        <v>1591</v>
      </c>
      <c r="D1050" s="4" t="s">
        <v>4448</v>
      </c>
      <c r="E1050">
        <v>0</v>
      </c>
    </row>
    <row r="1051" spans="1:5" x14ac:dyDescent="0.55000000000000004">
      <c r="A1051" s="4" t="s">
        <v>3884</v>
      </c>
      <c r="B1051" s="4" t="s">
        <v>3885</v>
      </c>
      <c r="C1051" s="4" t="s">
        <v>1592</v>
      </c>
      <c r="D1051" s="4" t="s">
        <v>4449</v>
      </c>
      <c r="E1051">
        <v>0.26470588235294101</v>
      </c>
    </row>
    <row r="1052" spans="1:5" x14ac:dyDescent="0.55000000000000004">
      <c r="A1052" s="4" t="s">
        <v>3884</v>
      </c>
      <c r="B1052" s="4" t="s">
        <v>1278</v>
      </c>
      <c r="C1052" s="4" t="s">
        <v>1593</v>
      </c>
      <c r="D1052" s="4" t="s">
        <v>3121</v>
      </c>
      <c r="E1052">
        <v>0.57894736842105199</v>
      </c>
    </row>
    <row r="1053" spans="1:5" x14ac:dyDescent="0.55000000000000004">
      <c r="A1053" s="4" t="s">
        <v>3884</v>
      </c>
      <c r="B1053" s="4" t="s">
        <v>3886</v>
      </c>
      <c r="C1053" s="4" t="s">
        <v>2480</v>
      </c>
      <c r="D1053" s="4" t="s">
        <v>3147</v>
      </c>
      <c r="E1053">
        <v>0.27777777777777701</v>
      </c>
    </row>
    <row r="1054" spans="1:5" x14ac:dyDescent="0.55000000000000004">
      <c r="A1054" s="4" t="s">
        <v>3884</v>
      </c>
      <c r="B1054" s="4" t="s">
        <v>3887</v>
      </c>
      <c r="C1054" s="4" t="s">
        <v>2481</v>
      </c>
      <c r="D1054" s="4" t="s">
        <v>4450</v>
      </c>
      <c r="E1054">
        <v>0.10344827586206801</v>
      </c>
    </row>
    <row r="1055" spans="1:5" x14ac:dyDescent="0.55000000000000004">
      <c r="A1055" s="4" t="s">
        <v>3884</v>
      </c>
      <c r="B1055" s="4" t="s">
        <v>1280</v>
      </c>
      <c r="C1055" s="4" t="s">
        <v>1594</v>
      </c>
      <c r="D1055" s="4" t="s">
        <v>3183</v>
      </c>
      <c r="E1055">
        <v>0.4</v>
      </c>
    </row>
    <row r="1056" spans="1:5" x14ac:dyDescent="0.55000000000000004">
      <c r="A1056" s="4" t="s">
        <v>3884</v>
      </c>
      <c r="B1056" s="4" t="s">
        <v>3888</v>
      </c>
      <c r="C1056" s="4" t="s">
        <v>3054</v>
      </c>
      <c r="D1056" s="4" t="s">
        <v>1411</v>
      </c>
      <c r="E1056">
        <v>0.41463414634146301</v>
      </c>
    </row>
    <row r="1057" spans="1:5" x14ac:dyDescent="0.55000000000000004">
      <c r="A1057" s="4" t="s">
        <v>3884</v>
      </c>
      <c r="B1057" s="4" t="s">
        <v>3889</v>
      </c>
      <c r="C1057" s="4" t="s">
        <v>2482</v>
      </c>
      <c r="D1057" s="4" t="s">
        <v>3247</v>
      </c>
      <c r="E1057">
        <v>0.56521739130434701</v>
      </c>
    </row>
    <row r="1058" spans="1:5" x14ac:dyDescent="0.55000000000000004">
      <c r="A1058" s="4" t="s">
        <v>3884</v>
      </c>
      <c r="B1058" s="4" t="s">
        <v>3890</v>
      </c>
      <c r="C1058" s="4" t="s">
        <v>1595</v>
      </c>
      <c r="D1058" s="4" t="s">
        <v>3277</v>
      </c>
      <c r="E1058">
        <v>0.15151515151515099</v>
      </c>
    </row>
    <row r="1059" spans="1:5" x14ac:dyDescent="0.55000000000000004">
      <c r="A1059" s="4" t="s">
        <v>3884</v>
      </c>
      <c r="B1059" s="4" t="s">
        <v>3891</v>
      </c>
      <c r="C1059" s="4" t="s">
        <v>2483</v>
      </c>
      <c r="D1059" s="4" t="s">
        <v>3692</v>
      </c>
      <c r="E1059">
        <v>0.27586206896551702</v>
      </c>
    </row>
    <row r="1060" spans="1:5" x14ac:dyDescent="0.55000000000000004">
      <c r="A1060" s="4" t="s">
        <v>3884</v>
      </c>
      <c r="B1060" s="4" t="s">
        <v>3892</v>
      </c>
      <c r="C1060" s="4" t="s">
        <v>2484</v>
      </c>
      <c r="D1060" s="4" t="s">
        <v>4451</v>
      </c>
      <c r="E1060">
        <v>0.53333333333333299</v>
      </c>
    </row>
    <row r="1061" spans="1:5" x14ac:dyDescent="0.55000000000000004">
      <c r="A1061" s="4" t="s">
        <v>3884</v>
      </c>
      <c r="B1061" s="4" t="s">
        <v>3893</v>
      </c>
      <c r="C1061" s="4" t="s">
        <v>2485</v>
      </c>
      <c r="D1061" s="4" t="s">
        <v>4452</v>
      </c>
      <c r="E1061">
        <v>6.6666666666666596E-2</v>
      </c>
    </row>
    <row r="1062" spans="1:5" x14ac:dyDescent="0.55000000000000004">
      <c r="A1062" s="4" t="s">
        <v>3884</v>
      </c>
      <c r="B1062" s="4" t="s">
        <v>3895</v>
      </c>
      <c r="C1062" s="4" t="s">
        <v>1596</v>
      </c>
      <c r="D1062" s="4" t="s">
        <v>4453</v>
      </c>
      <c r="E1062">
        <v>3.4482758620689599E-2</v>
      </c>
    </row>
    <row r="1063" spans="1:5" x14ac:dyDescent="0.55000000000000004">
      <c r="A1063" s="4" t="s">
        <v>3885</v>
      </c>
      <c r="B1063" s="4" t="s">
        <v>1278</v>
      </c>
      <c r="C1063" s="4" t="s">
        <v>1597</v>
      </c>
      <c r="D1063" s="4" t="s">
        <v>3122</v>
      </c>
      <c r="E1063">
        <v>0.27027027027027001</v>
      </c>
    </row>
    <row r="1064" spans="1:5" x14ac:dyDescent="0.55000000000000004">
      <c r="A1064" s="4" t="s">
        <v>3885</v>
      </c>
      <c r="B1064" s="4" t="s">
        <v>3886</v>
      </c>
      <c r="C1064" s="4" t="s">
        <v>2486</v>
      </c>
      <c r="D1064" s="4" t="s">
        <v>3702</v>
      </c>
      <c r="E1064">
        <v>0.269230769230769</v>
      </c>
    </row>
    <row r="1065" spans="1:5" x14ac:dyDescent="0.55000000000000004">
      <c r="A1065" s="4" t="s">
        <v>3885</v>
      </c>
      <c r="B1065" s="4" t="s">
        <v>3887</v>
      </c>
      <c r="C1065" s="4" t="s">
        <v>2487</v>
      </c>
      <c r="D1065" s="4" t="s">
        <v>4454</v>
      </c>
      <c r="E1065">
        <v>0.11764705882352899</v>
      </c>
    </row>
    <row r="1066" spans="1:5" x14ac:dyDescent="0.55000000000000004">
      <c r="A1066" s="4" t="s">
        <v>3885</v>
      </c>
      <c r="B1066" s="4" t="s">
        <v>1280</v>
      </c>
      <c r="C1066" s="4" t="s">
        <v>1598</v>
      </c>
      <c r="D1066" s="4" t="s">
        <v>4455</v>
      </c>
      <c r="E1066">
        <v>0.2</v>
      </c>
    </row>
    <row r="1067" spans="1:5" x14ac:dyDescent="0.55000000000000004">
      <c r="A1067" s="4" t="s">
        <v>3885</v>
      </c>
      <c r="B1067" s="4" t="s">
        <v>3888</v>
      </c>
      <c r="C1067" s="4" t="s">
        <v>4456</v>
      </c>
      <c r="D1067" s="4" t="s">
        <v>1412</v>
      </c>
      <c r="E1067">
        <v>0.21621621621621601</v>
      </c>
    </row>
    <row r="1068" spans="1:5" x14ac:dyDescent="0.55000000000000004">
      <c r="A1068" s="4" t="s">
        <v>3885</v>
      </c>
      <c r="B1068" s="4" t="s">
        <v>3889</v>
      </c>
      <c r="C1068" s="4" t="s">
        <v>2488</v>
      </c>
      <c r="D1068" s="4" t="s">
        <v>3248</v>
      </c>
      <c r="E1068">
        <v>0.31111111111111101</v>
      </c>
    </row>
    <row r="1069" spans="1:5" x14ac:dyDescent="0.55000000000000004">
      <c r="A1069" s="4" t="s">
        <v>3885</v>
      </c>
      <c r="B1069" s="4" t="s">
        <v>3890</v>
      </c>
      <c r="C1069" s="4" t="s">
        <v>1599</v>
      </c>
      <c r="D1069" s="4" t="s">
        <v>3278</v>
      </c>
      <c r="E1069">
        <v>8.6956521739130405E-2</v>
      </c>
    </row>
    <row r="1070" spans="1:5" x14ac:dyDescent="0.55000000000000004">
      <c r="A1070" s="4" t="s">
        <v>3885</v>
      </c>
      <c r="B1070" s="4" t="s">
        <v>3891</v>
      </c>
      <c r="C1070" s="4" t="s">
        <v>2489</v>
      </c>
      <c r="D1070" s="4" t="s">
        <v>4457</v>
      </c>
      <c r="E1070">
        <v>0.14285714285714199</v>
      </c>
    </row>
    <row r="1071" spans="1:5" x14ac:dyDescent="0.55000000000000004">
      <c r="A1071" s="4" t="s">
        <v>3885</v>
      </c>
      <c r="B1071" s="4" t="s">
        <v>3892</v>
      </c>
      <c r="C1071" s="4" t="s">
        <v>2490</v>
      </c>
      <c r="D1071" s="4" t="s">
        <v>4458</v>
      </c>
      <c r="E1071">
        <v>0.22222222222222199</v>
      </c>
    </row>
    <row r="1072" spans="1:5" x14ac:dyDescent="0.55000000000000004">
      <c r="A1072" s="4" t="s">
        <v>3885</v>
      </c>
      <c r="B1072" s="4" t="s">
        <v>3893</v>
      </c>
      <c r="C1072" s="4" t="s">
        <v>2491</v>
      </c>
      <c r="D1072" s="4" t="s">
        <v>4459</v>
      </c>
      <c r="E1072">
        <v>5.5555555555555497E-2</v>
      </c>
    </row>
    <row r="1073" spans="1:5" x14ac:dyDescent="0.55000000000000004">
      <c r="A1073" s="4" t="s">
        <v>3885</v>
      </c>
      <c r="B1073" s="4" t="s">
        <v>3895</v>
      </c>
      <c r="C1073" s="4" t="s">
        <v>1600</v>
      </c>
      <c r="D1073" s="4" t="s">
        <v>3341</v>
      </c>
      <c r="E1073">
        <v>0.133333333333333</v>
      </c>
    </row>
    <row r="1074" spans="1:5" x14ac:dyDescent="0.55000000000000004">
      <c r="A1074" s="4" t="s">
        <v>1278</v>
      </c>
      <c r="B1074" s="4" t="s">
        <v>3886</v>
      </c>
      <c r="C1074" s="4" t="s">
        <v>2492</v>
      </c>
      <c r="D1074" s="4" t="s">
        <v>3149</v>
      </c>
      <c r="E1074">
        <v>0.35135135135135098</v>
      </c>
    </row>
    <row r="1075" spans="1:5" x14ac:dyDescent="0.55000000000000004">
      <c r="A1075" s="4" t="s">
        <v>1278</v>
      </c>
      <c r="B1075" s="4" t="s">
        <v>3887</v>
      </c>
      <c r="C1075" s="4" t="s">
        <v>2493</v>
      </c>
      <c r="D1075" s="4" t="s">
        <v>4460</v>
      </c>
      <c r="E1075">
        <v>5.8823529411764698E-2</v>
      </c>
    </row>
    <row r="1076" spans="1:5" x14ac:dyDescent="0.55000000000000004">
      <c r="A1076" s="4" t="s">
        <v>1278</v>
      </c>
      <c r="B1076" s="4" t="s">
        <v>1280</v>
      </c>
      <c r="C1076" s="4" t="s">
        <v>1601</v>
      </c>
      <c r="D1076" s="4" t="s">
        <v>3716</v>
      </c>
      <c r="E1076">
        <v>0.43243243243243201</v>
      </c>
    </row>
    <row r="1077" spans="1:5" x14ac:dyDescent="0.55000000000000004">
      <c r="A1077" s="4" t="s">
        <v>1278</v>
      </c>
      <c r="B1077" s="4" t="s">
        <v>3888</v>
      </c>
      <c r="C1077" s="4" t="s">
        <v>3124</v>
      </c>
      <c r="D1077" s="4" t="s">
        <v>1413</v>
      </c>
      <c r="E1077">
        <v>0.476190476190476</v>
      </c>
    </row>
    <row r="1078" spans="1:5" x14ac:dyDescent="0.55000000000000004">
      <c r="A1078" s="4" t="s">
        <v>1278</v>
      </c>
      <c r="B1078" s="4" t="s">
        <v>3889</v>
      </c>
      <c r="C1078" s="4" t="s">
        <v>2494</v>
      </c>
      <c r="D1078" s="4" t="s">
        <v>3249</v>
      </c>
      <c r="E1078">
        <v>0.65217391304347805</v>
      </c>
    </row>
    <row r="1079" spans="1:5" x14ac:dyDescent="0.55000000000000004">
      <c r="A1079" s="4" t="s">
        <v>1278</v>
      </c>
      <c r="B1079" s="4" t="s">
        <v>3890</v>
      </c>
      <c r="C1079" s="4" t="s">
        <v>1602</v>
      </c>
      <c r="D1079" s="4" t="s">
        <v>4461</v>
      </c>
      <c r="E1079">
        <v>0.16666666666666599</v>
      </c>
    </row>
    <row r="1080" spans="1:5" x14ac:dyDescent="0.55000000000000004">
      <c r="A1080" s="4" t="s">
        <v>1278</v>
      </c>
      <c r="B1080" s="4" t="s">
        <v>3891</v>
      </c>
      <c r="C1080" s="4" t="s">
        <v>2495</v>
      </c>
      <c r="D1080" s="4" t="s">
        <v>3298</v>
      </c>
      <c r="E1080">
        <v>0.24242424242424199</v>
      </c>
    </row>
    <row r="1081" spans="1:5" x14ac:dyDescent="0.55000000000000004">
      <c r="A1081" s="4" t="s">
        <v>1278</v>
      </c>
      <c r="B1081" s="4" t="s">
        <v>3892</v>
      </c>
      <c r="C1081" s="4" t="s">
        <v>2496</v>
      </c>
      <c r="D1081" s="4" t="s">
        <v>3322</v>
      </c>
      <c r="E1081">
        <v>0.42857142857142799</v>
      </c>
    </row>
    <row r="1082" spans="1:5" x14ac:dyDescent="0.55000000000000004">
      <c r="A1082" s="4" t="s">
        <v>1278</v>
      </c>
      <c r="B1082" s="4" t="s">
        <v>3893</v>
      </c>
      <c r="C1082" s="4" t="s">
        <v>2497</v>
      </c>
      <c r="D1082" s="4" t="s">
        <v>4462</v>
      </c>
      <c r="E1082">
        <v>9.0909090909090898E-2</v>
      </c>
    </row>
    <row r="1083" spans="1:5" x14ac:dyDescent="0.55000000000000004">
      <c r="A1083" s="4" t="s">
        <v>1278</v>
      </c>
      <c r="B1083" s="4" t="s">
        <v>3895</v>
      </c>
      <c r="C1083" s="4" t="s">
        <v>1603</v>
      </c>
      <c r="D1083" s="4" t="s">
        <v>4463</v>
      </c>
      <c r="E1083">
        <v>3.03030303030303E-2</v>
      </c>
    </row>
    <row r="1084" spans="1:5" x14ac:dyDescent="0.55000000000000004">
      <c r="A1084" s="4" t="s">
        <v>3886</v>
      </c>
      <c r="B1084" s="4" t="s">
        <v>3887</v>
      </c>
      <c r="C1084" s="4" t="s">
        <v>2498</v>
      </c>
      <c r="D1084" s="4" t="s">
        <v>4464</v>
      </c>
      <c r="E1084">
        <v>4.7619047619047603E-2</v>
      </c>
    </row>
    <row r="1085" spans="1:5" x14ac:dyDescent="0.55000000000000004">
      <c r="A1085" s="4" t="s">
        <v>3886</v>
      </c>
      <c r="B1085" s="4" t="s">
        <v>1280</v>
      </c>
      <c r="C1085" s="4" t="s">
        <v>2499</v>
      </c>
      <c r="D1085" s="4" t="s">
        <v>4465</v>
      </c>
      <c r="E1085">
        <v>0.21875</v>
      </c>
    </row>
    <row r="1086" spans="1:5" x14ac:dyDescent="0.55000000000000004">
      <c r="A1086" s="4" t="s">
        <v>3886</v>
      </c>
      <c r="B1086" s="4" t="s">
        <v>3888</v>
      </c>
      <c r="C1086" s="4" t="s">
        <v>4466</v>
      </c>
      <c r="D1086" s="4" t="s">
        <v>1725</v>
      </c>
      <c r="E1086">
        <v>0.23076923076923</v>
      </c>
    </row>
    <row r="1087" spans="1:5" x14ac:dyDescent="0.55000000000000004">
      <c r="A1087" s="4" t="s">
        <v>3886</v>
      </c>
      <c r="B1087" s="4" t="s">
        <v>3889</v>
      </c>
      <c r="C1087" s="4" t="s">
        <v>2500</v>
      </c>
      <c r="D1087" s="4" t="s">
        <v>3250</v>
      </c>
      <c r="E1087">
        <v>0.34782608695652101</v>
      </c>
    </row>
    <row r="1088" spans="1:5" x14ac:dyDescent="0.55000000000000004">
      <c r="A1088" s="4" t="s">
        <v>3886</v>
      </c>
      <c r="B1088" s="4" t="s">
        <v>3890</v>
      </c>
      <c r="C1088" s="4" t="s">
        <v>2501</v>
      </c>
      <c r="D1088" s="4" t="s">
        <v>4467</v>
      </c>
      <c r="E1088">
        <v>0.16666666666666599</v>
      </c>
    </row>
    <row r="1089" spans="1:5" x14ac:dyDescent="0.55000000000000004">
      <c r="A1089" s="4" t="s">
        <v>3886</v>
      </c>
      <c r="B1089" s="4" t="s">
        <v>3891</v>
      </c>
      <c r="C1089" s="4" t="s">
        <v>2502</v>
      </c>
      <c r="D1089" s="4" t="s">
        <v>4468</v>
      </c>
      <c r="E1089">
        <v>0.22727272727272699</v>
      </c>
    </row>
    <row r="1090" spans="1:5" x14ac:dyDescent="0.55000000000000004">
      <c r="A1090" s="4" t="s">
        <v>3886</v>
      </c>
      <c r="B1090" s="4" t="s">
        <v>3892</v>
      </c>
      <c r="C1090" s="4" t="s">
        <v>2503</v>
      </c>
      <c r="D1090" s="4" t="s">
        <v>3729</v>
      </c>
      <c r="E1090">
        <v>0.38461538461538403</v>
      </c>
    </row>
    <row r="1091" spans="1:5" x14ac:dyDescent="0.55000000000000004">
      <c r="A1091" s="4" t="s">
        <v>3886</v>
      </c>
      <c r="B1091" s="4" t="s">
        <v>3893</v>
      </c>
      <c r="C1091" s="4" t="s">
        <v>2504</v>
      </c>
      <c r="D1091" s="4" t="s">
        <v>4469</v>
      </c>
      <c r="E1091">
        <v>0</v>
      </c>
    </row>
    <row r="1092" spans="1:5" x14ac:dyDescent="0.55000000000000004">
      <c r="A1092" s="4" t="s">
        <v>3886</v>
      </c>
      <c r="B1092" s="4" t="s">
        <v>3895</v>
      </c>
      <c r="C1092" s="4" t="s">
        <v>2505</v>
      </c>
      <c r="D1092" s="4" t="s">
        <v>4470</v>
      </c>
      <c r="E1092">
        <v>0.11111111111111099</v>
      </c>
    </row>
    <row r="1093" spans="1:5" x14ac:dyDescent="0.55000000000000004">
      <c r="A1093" s="4" t="s">
        <v>3887</v>
      </c>
      <c r="B1093" s="4" t="s">
        <v>1280</v>
      </c>
      <c r="C1093" s="4" t="s">
        <v>2506</v>
      </c>
      <c r="D1093" s="4" t="s">
        <v>4471</v>
      </c>
      <c r="E1093">
        <v>0.13636363636363599</v>
      </c>
    </row>
    <row r="1094" spans="1:5" x14ac:dyDescent="0.55000000000000004">
      <c r="A1094" s="4" t="s">
        <v>3887</v>
      </c>
      <c r="B1094" s="4" t="s">
        <v>3888</v>
      </c>
      <c r="C1094" s="4" t="s">
        <v>3159</v>
      </c>
      <c r="D1094" s="4" t="s">
        <v>1726</v>
      </c>
      <c r="E1094">
        <v>9.6774193548387094E-2</v>
      </c>
    </row>
    <row r="1095" spans="1:5" x14ac:dyDescent="0.55000000000000004">
      <c r="A1095" s="4" t="s">
        <v>3887</v>
      </c>
      <c r="B1095" s="4" t="s">
        <v>3889</v>
      </c>
      <c r="C1095" s="4" t="s">
        <v>2507</v>
      </c>
      <c r="D1095" s="4" t="s">
        <v>3251</v>
      </c>
      <c r="E1095">
        <v>6.6666666666666596E-2</v>
      </c>
    </row>
    <row r="1096" spans="1:5" x14ac:dyDescent="0.55000000000000004">
      <c r="A1096" s="4" t="s">
        <v>3887</v>
      </c>
      <c r="B1096" s="4" t="s">
        <v>3890</v>
      </c>
      <c r="C1096" s="4" t="s">
        <v>2508</v>
      </c>
      <c r="D1096" s="4" t="s">
        <v>3279</v>
      </c>
      <c r="E1096">
        <v>0.27272727272727199</v>
      </c>
    </row>
    <row r="1097" spans="1:5" x14ac:dyDescent="0.55000000000000004">
      <c r="A1097" s="4" t="s">
        <v>3887</v>
      </c>
      <c r="B1097" s="4" t="s">
        <v>3891</v>
      </c>
      <c r="C1097" s="4" t="s">
        <v>2509</v>
      </c>
      <c r="D1097" s="4" t="s">
        <v>4472</v>
      </c>
      <c r="E1097">
        <v>0.18181818181818099</v>
      </c>
    </row>
    <row r="1098" spans="1:5" x14ac:dyDescent="0.55000000000000004">
      <c r="A1098" s="4" t="s">
        <v>3887</v>
      </c>
      <c r="B1098" s="4" t="s">
        <v>3892</v>
      </c>
      <c r="C1098" s="4" t="s">
        <v>2510</v>
      </c>
      <c r="D1098" s="4" t="s">
        <v>4473</v>
      </c>
      <c r="E1098">
        <v>0.157894736842105</v>
      </c>
    </row>
    <row r="1099" spans="1:5" x14ac:dyDescent="0.55000000000000004">
      <c r="A1099" s="4" t="s">
        <v>3887</v>
      </c>
      <c r="B1099" s="4" t="s">
        <v>3893</v>
      </c>
      <c r="C1099" s="4" t="s">
        <v>2511</v>
      </c>
      <c r="D1099" s="4" t="s">
        <v>4474</v>
      </c>
      <c r="E1099">
        <v>0.14285714285714199</v>
      </c>
    </row>
    <row r="1100" spans="1:5" x14ac:dyDescent="0.55000000000000004">
      <c r="A1100" s="4" t="s">
        <v>3887</v>
      </c>
      <c r="B1100" s="4" t="s">
        <v>3895</v>
      </c>
      <c r="C1100" s="4" t="s">
        <v>2512</v>
      </c>
      <c r="D1100" s="4" t="s">
        <v>4475</v>
      </c>
      <c r="E1100">
        <v>0</v>
      </c>
    </row>
    <row r="1101" spans="1:5" x14ac:dyDescent="0.55000000000000004">
      <c r="A1101" s="4" t="s">
        <v>1280</v>
      </c>
      <c r="B1101" s="4" t="s">
        <v>3888</v>
      </c>
      <c r="C1101" s="4" t="s">
        <v>3185</v>
      </c>
      <c r="D1101" s="4" t="s">
        <v>1414</v>
      </c>
      <c r="E1101">
        <v>0.5</v>
      </c>
    </row>
    <row r="1102" spans="1:5" x14ac:dyDescent="0.55000000000000004">
      <c r="A1102" s="4" t="s">
        <v>1280</v>
      </c>
      <c r="B1102" s="4" t="s">
        <v>3889</v>
      </c>
      <c r="C1102" s="4" t="s">
        <v>2513</v>
      </c>
      <c r="D1102" s="4" t="s">
        <v>3252</v>
      </c>
      <c r="E1102">
        <v>0.41304347826086901</v>
      </c>
    </row>
    <row r="1103" spans="1:5" x14ac:dyDescent="0.55000000000000004">
      <c r="A1103" s="4" t="s">
        <v>1280</v>
      </c>
      <c r="B1103" s="4" t="s">
        <v>3890</v>
      </c>
      <c r="C1103" s="4" t="s">
        <v>1604</v>
      </c>
      <c r="D1103" s="4" t="s">
        <v>3280</v>
      </c>
      <c r="E1103">
        <v>0.24</v>
      </c>
    </row>
    <row r="1104" spans="1:5" x14ac:dyDescent="0.55000000000000004">
      <c r="A1104" s="4" t="s">
        <v>1280</v>
      </c>
      <c r="B1104" s="4" t="s">
        <v>3891</v>
      </c>
      <c r="C1104" s="4" t="s">
        <v>2514</v>
      </c>
      <c r="D1104" s="4" t="s">
        <v>3299</v>
      </c>
      <c r="E1104">
        <v>0.30434782608695599</v>
      </c>
    </row>
    <row r="1105" spans="1:5" x14ac:dyDescent="0.55000000000000004">
      <c r="A1105" s="4" t="s">
        <v>1280</v>
      </c>
      <c r="B1105" s="4" t="s">
        <v>3892</v>
      </c>
      <c r="C1105" s="4" t="s">
        <v>2515</v>
      </c>
      <c r="D1105" s="4" t="s">
        <v>4476</v>
      </c>
      <c r="E1105">
        <v>0.3</v>
      </c>
    </row>
    <row r="1106" spans="1:5" x14ac:dyDescent="0.55000000000000004">
      <c r="A1106" s="4" t="s">
        <v>1280</v>
      </c>
      <c r="B1106" s="4" t="s">
        <v>3893</v>
      </c>
      <c r="C1106" s="4" t="s">
        <v>2516</v>
      </c>
      <c r="D1106" s="4" t="s">
        <v>3332</v>
      </c>
      <c r="E1106">
        <v>0.13636363636363599</v>
      </c>
    </row>
    <row r="1107" spans="1:5" x14ac:dyDescent="0.55000000000000004">
      <c r="A1107" s="4" t="s">
        <v>1280</v>
      </c>
      <c r="B1107" s="4" t="s">
        <v>3895</v>
      </c>
      <c r="C1107" s="4" t="s">
        <v>1605</v>
      </c>
      <c r="D1107" s="4" t="s">
        <v>4477</v>
      </c>
      <c r="E1107">
        <v>0</v>
      </c>
    </row>
    <row r="1108" spans="1:5" x14ac:dyDescent="0.55000000000000004">
      <c r="A1108" s="4" t="s">
        <v>3888</v>
      </c>
      <c r="B1108" s="4" t="s">
        <v>3889</v>
      </c>
      <c r="C1108" s="4" t="s">
        <v>1727</v>
      </c>
      <c r="D1108" s="4" t="s">
        <v>3253</v>
      </c>
      <c r="E1108">
        <v>0.60869565217391297</v>
      </c>
    </row>
    <row r="1109" spans="1:5" x14ac:dyDescent="0.55000000000000004">
      <c r="A1109" s="4" t="s">
        <v>3888</v>
      </c>
      <c r="B1109" s="4" t="s">
        <v>3890</v>
      </c>
      <c r="C1109" s="4" t="s">
        <v>1415</v>
      </c>
      <c r="D1109" s="4" t="s">
        <v>3281</v>
      </c>
      <c r="E1109">
        <v>0.29032258064516098</v>
      </c>
    </row>
    <row r="1110" spans="1:5" x14ac:dyDescent="0.55000000000000004">
      <c r="A1110" s="4" t="s">
        <v>3888</v>
      </c>
      <c r="B1110" s="4" t="s">
        <v>3891</v>
      </c>
      <c r="C1110" s="4" t="s">
        <v>1728</v>
      </c>
      <c r="D1110" s="4" t="s">
        <v>3300</v>
      </c>
      <c r="E1110">
        <v>0.25806451612903197</v>
      </c>
    </row>
    <row r="1111" spans="1:5" x14ac:dyDescent="0.55000000000000004">
      <c r="A1111" s="4" t="s">
        <v>3888</v>
      </c>
      <c r="B1111" s="4" t="s">
        <v>3892</v>
      </c>
      <c r="C1111" s="4" t="s">
        <v>1729</v>
      </c>
      <c r="D1111" s="4" t="s">
        <v>3323</v>
      </c>
      <c r="E1111">
        <v>0.26315789473684198</v>
      </c>
    </row>
    <row r="1112" spans="1:5" x14ac:dyDescent="0.55000000000000004">
      <c r="A1112" s="4" t="s">
        <v>3888</v>
      </c>
      <c r="B1112" s="4" t="s">
        <v>3893</v>
      </c>
      <c r="C1112" s="4" t="s">
        <v>1730</v>
      </c>
      <c r="D1112" s="4" t="s">
        <v>3333</v>
      </c>
      <c r="E1112">
        <v>9.6774193548387094E-2</v>
      </c>
    </row>
    <row r="1113" spans="1:5" x14ac:dyDescent="0.55000000000000004">
      <c r="A1113" s="4" t="s">
        <v>3888</v>
      </c>
      <c r="B1113" s="4" t="s">
        <v>3895</v>
      </c>
      <c r="C1113" s="4" t="s">
        <v>1416</v>
      </c>
      <c r="D1113" s="4" t="s">
        <v>4478</v>
      </c>
      <c r="E1113">
        <v>3.2258064516128997E-2</v>
      </c>
    </row>
    <row r="1114" spans="1:5" x14ac:dyDescent="0.55000000000000004">
      <c r="A1114" s="4" t="s">
        <v>3889</v>
      </c>
      <c r="B1114" s="4" t="s">
        <v>3890</v>
      </c>
      <c r="C1114" s="4" t="s">
        <v>2517</v>
      </c>
      <c r="D1114" s="4" t="s">
        <v>3282</v>
      </c>
      <c r="E1114">
        <v>0.2</v>
      </c>
    </row>
    <row r="1115" spans="1:5" x14ac:dyDescent="0.55000000000000004">
      <c r="A1115" s="4" t="s">
        <v>3889</v>
      </c>
      <c r="B1115" s="4" t="s">
        <v>3891</v>
      </c>
      <c r="C1115" s="4" t="s">
        <v>2518</v>
      </c>
      <c r="D1115" s="4" t="s">
        <v>3301</v>
      </c>
      <c r="E1115">
        <v>0.17777777777777701</v>
      </c>
    </row>
    <row r="1116" spans="1:5" x14ac:dyDescent="0.55000000000000004">
      <c r="A1116" s="4" t="s">
        <v>3889</v>
      </c>
      <c r="B1116" s="4" t="s">
        <v>3892</v>
      </c>
      <c r="C1116" s="4" t="s">
        <v>2519</v>
      </c>
      <c r="D1116" s="4" t="s">
        <v>3324</v>
      </c>
      <c r="E1116">
        <v>0.34782608695652101</v>
      </c>
    </row>
    <row r="1117" spans="1:5" x14ac:dyDescent="0.55000000000000004">
      <c r="A1117" s="4" t="s">
        <v>3889</v>
      </c>
      <c r="B1117" s="4" t="s">
        <v>3893</v>
      </c>
      <c r="C1117" s="4" t="s">
        <v>2520</v>
      </c>
      <c r="D1117" s="4" t="s">
        <v>4479</v>
      </c>
      <c r="E1117">
        <v>9.0909090909090898E-2</v>
      </c>
    </row>
    <row r="1118" spans="1:5" x14ac:dyDescent="0.55000000000000004">
      <c r="A1118" s="4" t="s">
        <v>3889</v>
      </c>
      <c r="B1118" s="4" t="s">
        <v>3895</v>
      </c>
      <c r="C1118" s="4" t="s">
        <v>2521</v>
      </c>
      <c r="D1118" s="4" t="s">
        <v>3342</v>
      </c>
      <c r="E1118">
        <v>4.54545454545454E-2</v>
      </c>
    </row>
    <row r="1119" spans="1:5" x14ac:dyDescent="0.55000000000000004">
      <c r="A1119" s="4" t="s">
        <v>3890</v>
      </c>
      <c r="B1119" s="4" t="s">
        <v>3891</v>
      </c>
      <c r="C1119" s="4" t="s">
        <v>2522</v>
      </c>
      <c r="D1119" s="4" t="s">
        <v>4480</v>
      </c>
      <c r="E1119">
        <v>0.266666666666666</v>
      </c>
    </row>
    <row r="1120" spans="1:5" x14ac:dyDescent="0.55000000000000004">
      <c r="A1120" s="4" t="s">
        <v>3890</v>
      </c>
      <c r="B1120" s="4" t="s">
        <v>3892</v>
      </c>
      <c r="C1120" s="4" t="s">
        <v>2523</v>
      </c>
      <c r="D1120" s="4" t="s">
        <v>3788</v>
      </c>
      <c r="E1120">
        <v>0.217391304347826</v>
      </c>
    </row>
    <row r="1121" spans="1:5" x14ac:dyDescent="0.55000000000000004">
      <c r="A1121" s="4" t="s">
        <v>3890</v>
      </c>
      <c r="B1121" s="4" t="s">
        <v>3893</v>
      </c>
      <c r="C1121" s="4" t="s">
        <v>2524</v>
      </c>
      <c r="D1121" s="4" t="s">
        <v>4481</v>
      </c>
      <c r="E1121">
        <v>7.69230769230769E-2</v>
      </c>
    </row>
    <row r="1122" spans="1:5" x14ac:dyDescent="0.55000000000000004">
      <c r="A1122" s="4" t="s">
        <v>3890</v>
      </c>
      <c r="B1122" s="4" t="s">
        <v>3895</v>
      </c>
      <c r="C1122" s="4" t="s">
        <v>1606</v>
      </c>
      <c r="D1122" s="4" t="s">
        <v>4482</v>
      </c>
      <c r="E1122">
        <v>0</v>
      </c>
    </row>
    <row r="1123" spans="1:5" x14ac:dyDescent="0.55000000000000004">
      <c r="A1123" s="4" t="s">
        <v>3891</v>
      </c>
      <c r="B1123" s="4" t="s">
        <v>3892</v>
      </c>
      <c r="C1123" s="4" t="s">
        <v>2525</v>
      </c>
      <c r="D1123" s="4" t="s">
        <v>4483</v>
      </c>
      <c r="E1123">
        <v>0.28571428571428498</v>
      </c>
    </row>
    <row r="1124" spans="1:5" x14ac:dyDescent="0.55000000000000004">
      <c r="A1124" s="4" t="s">
        <v>3891</v>
      </c>
      <c r="B1124" s="4" t="s">
        <v>3893</v>
      </c>
      <c r="C1124" s="4" t="s">
        <v>2526</v>
      </c>
      <c r="D1124" s="4" t="s">
        <v>4484</v>
      </c>
      <c r="E1124">
        <v>0.18181818181818099</v>
      </c>
    </row>
    <row r="1125" spans="1:5" x14ac:dyDescent="0.55000000000000004">
      <c r="A1125" s="4" t="s">
        <v>3891</v>
      </c>
      <c r="B1125" s="4" t="s">
        <v>3895</v>
      </c>
      <c r="C1125" s="4" t="s">
        <v>2527</v>
      </c>
      <c r="D1125" s="4" t="s">
        <v>4485</v>
      </c>
      <c r="E1125">
        <v>0</v>
      </c>
    </row>
    <row r="1126" spans="1:5" x14ac:dyDescent="0.55000000000000004">
      <c r="A1126" s="4" t="s">
        <v>3892</v>
      </c>
      <c r="B1126" s="4" t="s">
        <v>3893</v>
      </c>
      <c r="C1126" s="4" t="s">
        <v>2528</v>
      </c>
      <c r="D1126" s="4" t="s">
        <v>4486</v>
      </c>
      <c r="E1126">
        <v>4.7619047619047603E-2</v>
      </c>
    </row>
    <row r="1127" spans="1:5" x14ac:dyDescent="0.55000000000000004">
      <c r="A1127" s="4" t="s">
        <v>3892</v>
      </c>
      <c r="B1127" s="4" t="s">
        <v>3895</v>
      </c>
      <c r="C1127" s="4" t="s">
        <v>2529</v>
      </c>
      <c r="D1127" s="4" t="s">
        <v>4487</v>
      </c>
      <c r="E1127">
        <v>0</v>
      </c>
    </row>
    <row r="1128" spans="1:5" x14ac:dyDescent="0.55000000000000004">
      <c r="A1128" s="4" t="s">
        <v>3893</v>
      </c>
      <c r="B1128" s="4" t="s">
        <v>3895</v>
      </c>
      <c r="C1128" s="4" t="s">
        <v>2530</v>
      </c>
      <c r="D1128" s="4" t="s">
        <v>4488</v>
      </c>
      <c r="E1128">
        <v>0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CEFC-39FB-49B6-A6E9-AC2FD556A35E}">
  <sheetPr codeName="Sheet8"/>
  <dimension ref="A1:E1128"/>
  <sheetViews>
    <sheetView workbookViewId="0">
      <selection activeCell="C28" sqref="C28"/>
    </sheetView>
  </sheetViews>
  <sheetFormatPr defaultRowHeight="18" x14ac:dyDescent="0.55000000000000004"/>
  <cols>
    <col min="1" max="1" width="21.58203125" customWidth="1"/>
    <col min="2" max="4" width="36.25" customWidth="1"/>
  </cols>
  <sheetData>
    <row r="1" spans="1:5" x14ac:dyDescent="0.55000000000000004">
      <c r="A1" t="s">
        <v>1282</v>
      </c>
      <c r="B1" t="s">
        <v>1299</v>
      </c>
      <c r="C1" t="s">
        <v>1731</v>
      </c>
      <c r="D1" t="s">
        <v>3896</v>
      </c>
      <c r="E1">
        <v>6.7999999999999996E-3</v>
      </c>
    </row>
    <row r="2" spans="1:5" x14ac:dyDescent="0.55000000000000004">
      <c r="A2" t="s">
        <v>1282</v>
      </c>
      <c r="B2" t="s">
        <v>1300</v>
      </c>
      <c r="C2" t="s">
        <v>3897</v>
      </c>
      <c r="D2" t="s">
        <v>1616</v>
      </c>
      <c r="E2">
        <v>5.1999999999999998E-3</v>
      </c>
    </row>
    <row r="3" spans="1:5" x14ac:dyDescent="0.55000000000000004">
      <c r="A3" t="s">
        <v>1282</v>
      </c>
      <c r="B3" t="s">
        <v>1317</v>
      </c>
      <c r="C3" t="s">
        <v>1732</v>
      </c>
      <c r="D3" t="s">
        <v>3898</v>
      </c>
      <c r="E3">
        <v>1E-3</v>
      </c>
    </row>
    <row r="4" spans="1:5" x14ac:dyDescent="0.55000000000000004">
      <c r="A4" t="s">
        <v>1282</v>
      </c>
      <c r="B4" t="s">
        <v>1301</v>
      </c>
      <c r="C4" t="s">
        <v>1733</v>
      </c>
      <c r="D4" t="s">
        <v>3899</v>
      </c>
      <c r="E4">
        <v>2.2000000000000001E-3</v>
      </c>
    </row>
    <row r="5" spans="1:5" x14ac:dyDescent="0.55000000000000004">
      <c r="A5" t="s">
        <v>1282</v>
      </c>
      <c r="B5" t="s">
        <v>1284</v>
      </c>
      <c r="C5" t="s">
        <v>1734</v>
      </c>
      <c r="D5" t="s">
        <v>3353</v>
      </c>
      <c r="E5">
        <v>8.6999999999999994E-3</v>
      </c>
    </row>
    <row r="6" spans="1:5" x14ac:dyDescent="0.55000000000000004">
      <c r="A6" t="s">
        <v>1282</v>
      </c>
      <c r="B6" t="s">
        <v>1285</v>
      </c>
      <c r="C6" t="s">
        <v>1735</v>
      </c>
      <c r="D6" t="s">
        <v>3354</v>
      </c>
      <c r="E6">
        <v>6.7000000000000002E-3</v>
      </c>
    </row>
    <row r="7" spans="1:5" x14ac:dyDescent="0.55000000000000004">
      <c r="A7" t="s">
        <v>1282</v>
      </c>
      <c r="B7" t="s">
        <v>1286</v>
      </c>
      <c r="C7" t="s">
        <v>1736</v>
      </c>
      <c r="D7" t="s">
        <v>2574</v>
      </c>
      <c r="E7">
        <v>6.6E-3</v>
      </c>
    </row>
    <row r="8" spans="1:5" x14ac:dyDescent="0.55000000000000004">
      <c r="A8" t="s">
        <v>1282</v>
      </c>
      <c r="B8" t="s">
        <v>1333</v>
      </c>
      <c r="C8" t="s">
        <v>1738</v>
      </c>
      <c r="D8" t="s">
        <v>3900</v>
      </c>
      <c r="E8">
        <v>6.0000000000000001E-3</v>
      </c>
    </row>
    <row r="9" spans="1:5" x14ac:dyDescent="0.55000000000000004">
      <c r="A9" t="s">
        <v>1282</v>
      </c>
      <c r="B9" t="s">
        <v>1287</v>
      </c>
      <c r="C9" t="s">
        <v>1737</v>
      </c>
      <c r="D9" t="s">
        <v>2590</v>
      </c>
      <c r="E9">
        <v>2.93E-2</v>
      </c>
    </row>
    <row r="10" spans="1:5" x14ac:dyDescent="0.55000000000000004">
      <c r="A10" t="s">
        <v>1282</v>
      </c>
      <c r="B10" t="s">
        <v>1256</v>
      </c>
      <c r="C10" t="s">
        <v>1739</v>
      </c>
      <c r="D10" t="s">
        <v>2605</v>
      </c>
      <c r="E10">
        <v>5.1999999999999998E-3</v>
      </c>
    </row>
    <row r="11" spans="1:5" x14ac:dyDescent="0.55000000000000004">
      <c r="A11" t="s">
        <v>1282</v>
      </c>
      <c r="B11" t="s">
        <v>1257</v>
      </c>
      <c r="C11" t="s">
        <v>1740</v>
      </c>
      <c r="D11" t="s">
        <v>3901</v>
      </c>
      <c r="E11">
        <v>6.7000000000000002E-3</v>
      </c>
    </row>
    <row r="12" spans="1:5" x14ac:dyDescent="0.55000000000000004">
      <c r="A12" t="s">
        <v>1282</v>
      </c>
      <c r="B12" t="s">
        <v>1304</v>
      </c>
      <c r="C12" t="s">
        <v>2534</v>
      </c>
      <c r="D12" t="s">
        <v>1662</v>
      </c>
      <c r="E12">
        <v>1.14E-2</v>
      </c>
    </row>
    <row r="13" spans="1:5" x14ac:dyDescent="0.55000000000000004">
      <c r="A13" t="s">
        <v>1282</v>
      </c>
      <c r="B13" t="s">
        <v>1290</v>
      </c>
      <c r="C13" t="s">
        <v>1741</v>
      </c>
      <c r="D13" t="s">
        <v>2632</v>
      </c>
      <c r="E13">
        <v>1.2699999999999999E-2</v>
      </c>
    </row>
    <row r="14" spans="1:5" x14ac:dyDescent="0.55000000000000004">
      <c r="A14" t="s">
        <v>1282</v>
      </c>
      <c r="B14" t="s">
        <v>1305</v>
      </c>
      <c r="C14" t="s">
        <v>1742</v>
      </c>
      <c r="D14" t="s">
        <v>3902</v>
      </c>
      <c r="E14">
        <v>1.1999999999999999E-3</v>
      </c>
    </row>
    <row r="15" spans="1:5" x14ac:dyDescent="0.55000000000000004">
      <c r="A15" t="s">
        <v>1282</v>
      </c>
      <c r="B15" t="s">
        <v>1306</v>
      </c>
      <c r="C15" t="s">
        <v>1743</v>
      </c>
      <c r="D15" t="s">
        <v>2652</v>
      </c>
      <c r="E15">
        <v>5.5999999999999999E-3</v>
      </c>
    </row>
    <row r="16" spans="1:5" x14ac:dyDescent="0.55000000000000004">
      <c r="A16" t="s">
        <v>1282</v>
      </c>
      <c r="B16" t="s">
        <v>1258</v>
      </c>
      <c r="C16" t="s">
        <v>1744</v>
      </c>
      <c r="D16" t="s">
        <v>3903</v>
      </c>
      <c r="E16">
        <v>5.7999999999999996E-3</v>
      </c>
    </row>
    <row r="17" spans="1:5" x14ac:dyDescent="0.55000000000000004">
      <c r="A17" t="s">
        <v>1282</v>
      </c>
      <c r="B17" t="s">
        <v>1259</v>
      </c>
      <c r="C17" t="s">
        <v>1745</v>
      </c>
      <c r="D17" t="s">
        <v>2678</v>
      </c>
      <c r="E17">
        <v>1.0699999999999999E-2</v>
      </c>
    </row>
    <row r="18" spans="1:5" x14ac:dyDescent="0.55000000000000004">
      <c r="A18" t="s">
        <v>1282</v>
      </c>
      <c r="B18" t="s">
        <v>1321</v>
      </c>
      <c r="C18" t="s">
        <v>1746</v>
      </c>
      <c r="D18" t="s">
        <v>3904</v>
      </c>
      <c r="E18">
        <v>5.0000000000000001E-4</v>
      </c>
    </row>
    <row r="19" spans="1:5" x14ac:dyDescent="0.55000000000000004">
      <c r="A19" t="s">
        <v>1282</v>
      </c>
      <c r="B19" t="s">
        <v>1307</v>
      </c>
      <c r="C19" t="s">
        <v>1747</v>
      </c>
      <c r="D19" t="s">
        <v>3905</v>
      </c>
      <c r="E19">
        <v>2.8E-3</v>
      </c>
    </row>
    <row r="20" spans="1:5" x14ac:dyDescent="0.55000000000000004">
      <c r="A20" t="s">
        <v>1282</v>
      </c>
      <c r="B20" t="s">
        <v>1361</v>
      </c>
      <c r="C20" t="s">
        <v>1748</v>
      </c>
      <c r="D20" t="s">
        <v>3906</v>
      </c>
      <c r="E20">
        <v>2.0000000000000001E-4</v>
      </c>
    </row>
    <row r="21" spans="1:5" x14ac:dyDescent="0.55000000000000004">
      <c r="A21" t="s">
        <v>1282</v>
      </c>
      <c r="B21" t="s">
        <v>1260</v>
      </c>
      <c r="C21" t="s">
        <v>1749</v>
      </c>
      <c r="D21" t="s">
        <v>2728</v>
      </c>
      <c r="E21">
        <v>1.24E-2</v>
      </c>
    </row>
    <row r="22" spans="1:5" x14ac:dyDescent="0.55000000000000004">
      <c r="A22" t="s">
        <v>1282</v>
      </c>
      <c r="B22" t="s">
        <v>1291</v>
      </c>
      <c r="C22" t="s">
        <v>1750</v>
      </c>
      <c r="D22" t="s">
        <v>2750</v>
      </c>
      <c r="E22">
        <v>2.7699999999999999E-2</v>
      </c>
    </row>
    <row r="23" spans="1:5" x14ac:dyDescent="0.55000000000000004">
      <c r="A23" t="s">
        <v>1282</v>
      </c>
      <c r="B23" t="s">
        <v>1261</v>
      </c>
      <c r="C23" t="s">
        <v>1751</v>
      </c>
      <c r="D23" t="s">
        <v>2783</v>
      </c>
      <c r="E23">
        <v>4.7000000000000002E-3</v>
      </c>
    </row>
    <row r="24" spans="1:5" x14ac:dyDescent="0.55000000000000004">
      <c r="A24" t="s">
        <v>1282</v>
      </c>
      <c r="B24" t="s">
        <v>1308</v>
      </c>
      <c r="C24" t="s">
        <v>1752</v>
      </c>
      <c r="D24" t="s">
        <v>3907</v>
      </c>
      <c r="E24">
        <v>6.9999999999999999E-4</v>
      </c>
    </row>
    <row r="25" spans="1:5" x14ac:dyDescent="0.55000000000000004">
      <c r="A25" t="s">
        <v>1282</v>
      </c>
      <c r="B25" t="s">
        <v>1262</v>
      </c>
      <c r="C25" t="s">
        <v>1753</v>
      </c>
      <c r="D25" t="s">
        <v>3908</v>
      </c>
      <c r="E25">
        <v>5.9999999999999995E-4</v>
      </c>
    </row>
    <row r="26" spans="1:5" x14ac:dyDescent="0.55000000000000004">
      <c r="A26" t="s">
        <v>1282</v>
      </c>
      <c r="B26" t="s">
        <v>1263</v>
      </c>
      <c r="C26" t="s">
        <v>1754</v>
      </c>
      <c r="D26" t="s">
        <v>2823</v>
      </c>
      <c r="E26">
        <v>1.03E-2</v>
      </c>
    </row>
    <row r="27" spans="1:5" x14ac:dyDescent="0.55000000000000004">
      <c r="A27" t="s">
        <v>1282</v>
      </c>
      <c r="B27" t="s">
        <v>1264</v>
      </c>
      <c r="C27" t="s">
        <v>1755</v>
      </c>
      <c r="D27" t="s">
        <v>2848</v>
      </c>
      <c r="E27">
        <v>2.3E-3</v>
      </c>
    </row>
    <row r="28" spans="1:5" x14ac:dyDescent="0.55000000000000004">
      <c r="A28" t="s">
        <v>1282</v>
      </c>
      <c r="B28" t="s">
        <v>1309</v>
      </c>
      <c r="C28" t="s">
        <v>1756</v>
      </c>
      <c r="D28" t="s">
        <v>2872</v>
      </c>
      <c r="E28">
        <v>1.04E-2</v>
      </c>
    </row>
    <row r="29" spans="1:5" x14ac:dyDescent="0.55000000000000004">
      <c r="A29" t="s">
        <v>1282</v>
      </c>
      <c r="B29" t="s">
        <v>1265</v>
      </c>
      <c r="C29" t="s">
        <v>1757</v>
      </c>
      <c r="D29" t="s">
        <v>2892</v>
      </c>
      <c r="E29">
        <v>2.2599999999999999E-2</v>
      </c>
    </row>
    <row r="30" spans="1:5" x14ac:dyDescent="0.55000000000000004">
      <c r="A30" t="s">
        <v>1282</v>
      </c>
      <c r="B30" t="s">
        <v>1266</v>
      </c>
      <c r="C30" t="s">
        <v>1758</v>
      </c>
      <c r="D30" t="s">
        <v>2918</v>
      </c>
      <c r="E30">
        <v>3.3399999999999999E-2</v>
      </c>
    </row>
    <row r="31" spans="1:5" x14ac:dyDescent="0.55000000000000004">
      <c r="A31" t="s">
        <v>1282</v>
      </c>
      <c r="B31" t="s">
        <v>1267</v>
      </c>
      <c r="C31" t="s">
        <v>1759</v>
      </c>
      <c r="D31" t="s">
        <v>2956</v>
      </c>
      <c r="E31">
        <v>8.6999999999999994E-3</v>
      </c>
    </row>
    <row r="32" spans="1:5" x14ac:dyDescent="0.55000000000000004">
      <c r="A32" t="s">
        <v>1282</v>
      </c>
      <c r="B32" t="s">
        <v>1268</v>
      </c>
      <c r="C32" t="s">
        <v>1760</v>
      </c>
      <c r="D32" t="s">
        <v>3909</v>
      </c>
      <c r="E32">
        <v>5.7000000000000002E-3</v>
      </c>
    </row>
    <row r="33" spans="1:5" x14ac:dyDescent="0.55000000000000004">
      <c r="A33" t="s">
        <v>1282</v>
      </c>
      <c r="B33" t="s">
        <v>1340</v>
      </c>
      <c r="C33" t="s">
        <v>1761</v>
      </c>
      <c r="D33" t="s">
        <v>3910</v>
      </c>
      <c r="E33">
        <v>8.3999999999999995E-3</v>
      </c>
    </row>
    <row r="34" spans="1:5" x14ac:dyDescent="0.55000000000000004">
      <c r="A34" t="s">
        <v>1282</v>
      </c>
      <c r="B34" t="s">
        <v>1269</v>
      </c>
      <c r="C34" t="s">
        <v>1762</v>
      </c>
      <c r="D34" t="s">
        <v>3360</v>
      </c>
      <c r="E34">
        <v>9.7000000000000003E-3</v>
      </c>
    </row>
    <row r="35" spans="1:5" x14ac:dyDescent="0.55000000000000004">
      <c r="A35" t="s">
        <v>1282</v>
      </c>
      <c r="B35" t="s">
        <v>1270</v>
      </c>
      <c r="C35" t="s">
        <v>1763</v>
      </c>
      <c r="D35" t="s">
        <v>3027</v>
      </c>
      <c r="E35">
        <v>1.2800000000000001E-2</v>
      </c>
    </row>
    <row r="36" spans="1:5" x14ac:dyDescent="0.55000000000000004">
      <c r="A36" t="s">
        <v>1282</v>
      </c>
      <c r="B36" t="s">
        <v>1271</v>
      </c>
      <c r="C36" t="s">
        <v>1764</v>
      </c>
      <c r="D36" t="s">
        <v>3911</v>
      </c>
      <c r="E36">
        <v>7.7000000000000002E-3</v>
      </c>
    </row>
    <row r="37" spans="1:5" x14ac:dyDescent="0.55000000000000004">
      <c r="A37" t="s">
        <v>1282</v>
      </c>
      <c r="B37" t="s">
        <v>1272</v>
      </c>
      <c r="C37" t="s">
        <v>1765</v>
      </c>
      <c r="D37" t="s">
        <v>3087</v>
      </c>
      <c r="E37">
        <v>1.0500000000000001E-2</v>
      </c>
    </row>
    <row r="38" spans="1:5" x14ac:dyDescent="0.55000000000000004">
      <c r="A38" t="s">
        <v>1282</v>
      </c>
      <c r="B38" t="s">
        <v>1315</v>
      </c>
      <c r="C38" t="s">
        <v>1766</v>
      </c>
      <c r="D38" t="s">
        <v>3912</v>
      </c>
      <c r="E38">
        <v>1.1000000000000001E-3</v>
      </c>
    </row>
    <row r="39" spans="1:5" x14ac:dyDescent="0.55000000000000004">
      <c r="A39" t="s">
        <v>1282</v>
      </c>
      <c r="B39" t="s">
        <v>1316</v>
      </c>
      <c r="C39" t="s">
        <v>1767</v>
      </c>
      <c r="D39" t="s">
        <v>3913</v>
      </c>
      <c r="E39">
        <v>4.4000000000000003E-3</v>
      </c>
    </row>
    <row r="40" spans="1:5" x14ac:dyDescent="0.55000000000000004">
      <c r="A40" t="s">
        <v>1282</v>
      </c>
      <c r="B40" t="s">
        <v>1273</v>
      </c>
      <c r="C40" t="s">
        <v>1768</v>
      </c>
      <c r="D40" t="s">
        <v>3160</v>
      </c>
      <c r="E40">
        <v>1.47E-2</v>
      </c>
    </row>
    <row r="41" spans="1:5" x14ac:dyDescent="0.55000000000000004">
      <c r="A41" t="s">
        <v>1282</v>
      </c>
      <c r="B41" t="s">
        <v>1255</v>
      </c>
      <c r="C41" t="s">
        <v>2539</v>
      </c>
      <c r="D41" t="s">
        <v>1707</v>
      </c>
      <c r="E41">
        <v>8.5000000000000006E-3</v>
      </c>
    </row>
    <row r="42" spans="1:5" x14ac:dyDescent="0.55000000000000004">
      <c r="A42" t="s">
        <v>1282</v>
      </c>
      <c r="B42" t="s">
        <v>1296</v>
      </c>
      <c r="C42" t="s">
        <v>1769</v>
      </c>
      <c r="D42" t="s">
        <v>3361</v>
      </c>
      <c r="E42">
        <v>7.3000000000000001E-3</v>
      </c>
    </row>
    <row r="43" spans="1:5" x14ac:dyDescent="0.55000000000000004">
      <c r="A43" t="s">
        <v>1282</v>
      </c>
      <c r="B43" t="s">
        <v>1274</v>
      </c>
      <c r="C43" t="s">
        <v>1770</v>
      </c>
      <c r="D43" t="s">
        <v>3914</v>
      </c>
      <c r="E43">
        <v>1.2E-2</v>
      </c>
    </row>
    <row r="44" spans="1:5" x14ac:dyDescent="0.55000000000000004">
      <c r="A44" t="s">
        <v>1282</v>
      </c>
      <c r="B44" t="s">
        <v>1326</v>
      </c>
      <c r="C44" t="s">
        <v>1771</v>
      </c>
      <c r="D44" t="s">
        <v>3915</v>
      </c>
      <c r="E44">
        <v>8.0999999999999996E-3</v>
      </c>
    </row>
    <row r="45" spans="1:5" x14ac:dyDescent="0.55000000000000004">
      <c r="A45" t="s">
        <v>1282</v>
      </c>
      <c r="B45" t="s">
        <v>1329</v>
      </c>
      <c r="C45" t="s">
        <v>1772</v>
      </c>
      <c r="D45" t="s">
        <v>3916</v>
      </c>
      <c r="E45">
        <v>4.4999999999999997E-3</v>
      </c>
    </row>
    <row r="46" spans="1:5" x14ac:dyDescent="0.55000000000000004">
      <c r="A46" t="s">
        <v>1282</v>
      </c>
      <c r="B46" t="s">
        <v>1323</v>
      </c>
      <c r="C46" t="s">
        <v>1773</v>
      </c>
      <c r="D46" t="s">
        <v>3917</v>
      </c>
      <c r="E46">
        <v>3.5999999999999999E-3</v>
      </c>
    </row>
    <row r="47" spans="1:5" x14ac:dyDescent="0.55000000000000004">
      <c r="A47" t="s">
        <v>1282</v>
      </c>
      <c r="B47" t="s">
        <v>1275</v>
      </c>
      <c r="C47" t="s">
        <v>1774</v>
      </c>
      <c r="D47" t="s">
        <v>3918</v>
      </c>
      <c r="E47">
        <v>6.9999999999999999E-4</v>
      </c>
    </row>
    <row r="48" spans="1:5" x14ac:dyDescent="0.55000000000000004">
      <c r="A48" t="s">
        <v>1299</v>
      </c>
      <c r="B48" t="s">
        <v>1300</v>
      </c>
      <c r="C48" t="s">
        <v>2542</v>
      </c>
      <c r="D48" t="s">
        <v>1617</v>
      </c>
      <c r="E48">
        <v>0.02</v>
      </c>
    </row>
    <row r="49" spans="1:5" x14ac:dyDescent="0.55000000000000004">
      <c r="A49" t="s">
        <v>1299</v>
      </c>
      <c r="B49" t="s">
        <v>1317</v>
      </c>
      <c r="C49" t="s">
        <v>1775</v>
      </c>
      <c r="D49" t="s">
        <v>2551</v>
      </c>
      <c r="E49">
        <v>1.4E-2</v>
      </c>
    </row>
    <row r="50" spans="1:5" x14ac:dyDescent="0.55000000000000004">
      <c r="A50" t="s">
        <v>1299</v>
      </c>
      <c r="B50" t="s">
        <v>1301</v>
      </c>
      <c r="C50" t="s">
        <v>1776</v>
      </c>
      <c r="D50" t="s">
        <v>3363</v>
      </c>
      <c r="E50">
        <v>1.43E-2</v>
      </c>
    </row>
    <row r="51" spans="1:5" x14ac:dyDescent="0.55000000000000004">
      <c r="A51" t="s">
        <v>1299</v>
      </c>
      <c r="B51" t="s">
        <v>1284</v>
      </c>
      <c r="C51" t="s">
        <v>1777</v>
      </c>
      <c r="D51" t="s">
        <v>3919</v>
      </c>
      <c r="E51">
        <v>4.4999999999999997E-3</v>
      </c>
    </row>
    <row r="52" spans="1:5" x14ac:dyDescent="0.55000000000000004">
      <c r="A52" t="s">
        <v>1299</v>
      </c>
      <c r="B52" t="s">
        <v>1285</v>
      </c>
      <c r="C52" t="s">
        <v>1778</v>
      </c>
      <c r="D52" t="s">
        <v>3920</v>
      </c>
      <c r="E52">
        <v>3.3999999999999998E-3</v>
      </c>
    </row>
    <row r="53" spans="1:5" x14ac:dyDescent="0.55000000000000004">
      <c r="A53" t="s">
        <v>1299</v>
      </c>
      <c r="B53" t="s">
        <v>1286</v>
      </c>
      <c r="C53" t="s">
        <v>1779</v>
      </c>
      <c r="D53" t="s">
        <v>3921</v>
      </c>
      <c r="E53">
        <v>2.7000000000000001E-3</v>
      </c>
    </row>
    <row r="54" spans="1:5" x14ac:dyDescent="0.55000000000000004">
      <c r="A54" t="s">
        <v>1299</v>
      </c>
      <c r="B54" t="s">
        <v>1333</v>
      </c>
      <c r="C54" t="s">
        <v>1781</v>
      </c>
      <c r="D54" t="s">
        <v>3922</v>
      </c>
      <c r="E54">
        <v>3.3999999999999998E-3</v>
      </c>
    </row>
    <row r="55" spans="1:5" x14ac:dyDescent="0.55000000000000004">
      <c r="A55" t="s">
        <v>1299</v>
      </c>
      <c r="B55" t="s">
        <v>1287</v>
      </c>
      <c r="C55" t="s">
        <v>1780</v>
      </c>
      <c r="D55" t="s">
        <v>3923</v>
      </c>
      <c r="E55">
        <v>4.5999999999999999E-3</v>
      </c>
    </row>
    <row r="56" spans="1:5" x14ac:dyDescent="0.55000000000000004">
      <c r="A56" t="s">
        <v>1299</v>
      </c>
      <c r="B56" t="s">
        <v>1256</v>
      </c>
      <c r="C56" t="s">
        <v>1782</v>
      </c>
      <c r="D56" t="s">
        <v>3924</v>
      </c>
      <c r="E56">
        <v>5.0000000000000001E-3</v>
      </c>
    </row>
    <row r="57" spans="1:5" x14ac:dyDescent="0.55000000000000004">
      <c r="A57" t="s">
        <v>1299</v>
      </c>
      <c r="B57" t="s">
        <v>1257</v>
      </c>
      <c r="C57" t="s">
        <v>1783</v>
      </c>
      <c r="D57" t="s">
        <v>3925</v>
      </c>
      <c r="E57">
        <v>1.5800000000000002E-2</v>
      </c>
    </row>
    <row r="58" spans="1:5" x14ac:dyDescent="0.55000000000000004">
      <c r="A58" t="s">
        <v>1299</v>
      </c>
      <c r="B58" t="s">
        <v>1304</v>
      </c>
      <c r="C58" t="s">
        <v>3459</v>
      </c>
      <c r="D58" t="s">
        <v>1663</v>
      </c>
      <c r="E58">
        <v>2.9100000000000001E-2</v>
      </c>
    </row>
    <row r="59" spans="1:5" x14ac:dyDescent="0.55000000000000004">
      <c r="A59" t="s">
        <v>1299</v>
      </c>
      <c r="B59" t="s">
        <v>1290</v>
      </c>
      <c r="C59" t="s">
        <v>1784</v>
      </c>
      <c r="D59" t="s">
        <v>3926</v>
      </c>
      <c r="E59">
        <v>2.2599999999999999E-2</v>
      </c>
    </row>
    <row r="60" spans="1:5" x14ac:dyDescent="0.55000000000000004">
      <c r="A60" t="s">
        <v>1299</v>
      </c>
      <c r="B60" t="s">
        <v>1305</v>
      </c>
      <c r="C60" t="s">
        <v>1785</v>
      </c>
      <c r="D60" t="s">
        <v>3366</v>
      </c>
      <c r="E60">
        <v>4.7999999999999996E-3</v>
      </c>
    </row>
    <row r="61" spans="1:5" x14ac:dyDescent="0.55000000000000004">
      <c r="A61" t="s">
        <v>1299</v>
      </c>
      <c r="B61" t="s">
        <v>1306</v>
      </c>
      <c r="C61" t="s">
        <v>1786</v>
      </c>
      <c r="D61" t="s">
        <v>3367</v>
      </c>
      <c r="E61">
        <v>1.01E-2</v>
      </c>
    </row>
    <row r="62" spans="1:5" x14ac:dyDescent="0.55000000000000004">
      <c r="A62" t="s">
        <v>1299</v>
      </c>
      <c r="B62" t="s">
        <v>1258</v>
      </c>
      <c r="C62" t="s">
        <v>1787</v>
      </c>
      <c r="D62" t="s">
        <v>3368</v>
      </c>
      <c r="E62">
        <v>8.6E-3</v>
      </c>
    </row>
    <row r="63" spans="1:5" x14ac:dyDescent="0.55000000000000004">
      <c r="A63" t="s">
        <v>1299</v>
      </c>
      <c r="B63" t="s">
        <v>1259</v>
      </c>
      <c r="C63" t="s">
        <v>1788</v>
      </c>
      <c r="D63" t="s">
        <v>3927</v>
      </c>
      <c r="E63">
        <v>1.9E-3</v>
      </c>
    </row>
    <row r="64" spans="1:5" x14ac:dyDescent="0.55000000000000004">
      <c r="A64" t="s">
        <v>1299</v>
      </c>
      <c r="B64" t="s">
        <v>1321</v>
      </c>
      <c r="C64" t="s">
        <v>1789</v>
      </c>
      <c r="D64" t="s">
        <v>3928</v>
      </c>
      <c r="E64">
        <v>1.2999999999999999E-3</v>
      </c>
    </row>
    <row r="65" spans="1:5" x14ac:dyDescent="0.55000000000000004">
      <c r="A65" t="s">
        <v>1299</v>
      </c>
      <c r="B65" t="s">
        <v>1307</v>
      </c>
      <c r="C65" t="s">
        <v>1790</v>
      </c>
      <c r="D65" t="s">
        <v>3370</v>
      </c>
      <c r="E65">
        <v>8.3999999999999995E-3</v>
      </c>
    </row>
    <row r="66" spans="1:5" x14ac:dyDescent="0.55000000000000004">
      <c r="A66" t="s">
        <v>1299</v>
      </c>
      <c r="B66" t="s">
        <v>1361</v>
      </c>
      <c r="C66" t="s">
        <v>1791</v>
      </c>
      <c r="D66" t="s">
        <v>3929</v>
      </c>
      <c r="E66">
        <v>5.4999999999999997E-3</v>
      </c>
    </row>
    <row r="67" spans="1:5" x14ac:dyDescent="0.55000000000000004">
      <c r="A67" t="s">
        <v>1299</v>
      </c>
      <c r="B67" t="s">
        <v>1260</v>
      </c>
      <c r="C67" t="s">
        <v>1792</v>
      </c>
      <c r="D67" t="s">
        <v>2729</v>
      </c>
      <c r="E67">
        <v>4.1000000000000003E-3</v>
      </c>
    </row>
    <row r="68" spans="1:5" x14ac:dyDescent="0.55000000000000004">
      <c r="A68" t="s">
        <v>1299</v>
      </c>
      <c r="B68" t="s">
        <v>1291</v>
      </c>
      <c r="C68" t="s">
        <v>1793</v>
      </c>
      <c r="D68" t="s">
        <v>3930</v>
      </c>
      <c r="E68">
        <v>6.1999999999999998E-3</v>
      </c>
    </row>
    <row r="69" spans="1:5" x14ac:dyDescent="0.55000000000000004">
      <c r="A69" t="s">
        <v>1299</v>
      </c>
      <c r="B69" t="s">
        <v>1261</v>
      </c>
      <c r="C69" t="s">
        <v>1794</v>
      </c>
      <c r="D69" t="s">
        <v>3372</v>
      </c>
      <c r="E69">
        <v>1.1000000000000001E-3</v>
      </c>
    </row>
    <row r="70" spans="1:5" x14ac:dyDescent="0.55000000000000004">
      <c r="A70" t="s">
        <v>1299</v>
      </c>
      <c r="B70" t="s">
        <v>1308</v>
      </c>
      <c r="C70" t="s">
        <v>1795</v>
      </c>
      <c r="D70" t="s">
        <v>3373</v>
      </c>
      <c r="E70">
        <v>2.5000000000000001E-3</v>
      </c>
    </row>
    <row r="71" spans="1:5" x14ac:dyDescent="0.55000000000000004">
      <c r="A71" t="s">
        <v>1299</v>
      </c>
      <c r="B71" t="s">
        <v>1262</v>
      </c>
      <c r="C71" t="s">
        <v>1796</v>
      </c>
      <c r="D71" t="s">
        <v>3931</v>
      </c>
      <c r="E71">
        <v>6.3E-3</v>
      </c>
    </row>
    <row r="72" spans="1:5" x14ac:dyDescent="0.55000000000000004">
      <c r="A72" t="s">
        <v>1299</v>
      </c>
      <c r="B72" t="s">
        <v>1263</v>
      </c>
      <c r="C72" t="s">
        <v>1797</v>
      </c>
      <c r="D72" t="s">
        <v>3374</v>
      </c>
      <c r="E72">
        <v>4.0000000000000001E-3</v>
      </c>
    </row>
    <row r="73" spans="1:5" x14ac:dyDescent="0.55000000000000004">
      <c r="A73" t="s">
        <v>1299</v>
      </c>
      <c r="B73" t="s">
        <v>1264</v>
      </c>
      <c r="C73" t="s">
        <v>1798</v>
      </c>
      <c r="D73" t="s">
        <v>3932</v>
      </c>
      <c r="E73">
        <v>2.3E-3</v>
      </c>
    </row>
    <row r="74" spans="1:5" x14ac:dyDescent="0.55000000000000004">
      <c r="A74" t="s">
        <v>1299</v>
      </c>
      <c r="B74" t="s">
        <v>1309</v>
      </c>
      <c r="C74" t="s">
        <v>1799</v>
      </c>
      <c r="D74" t="s">
        <v>3933</v>
      </c>
      <c r="E74">
        <v>3.8E-3</v>
      </c>
    </row>
    <row r="75" spans="1:5" x14ac:dyDescent="0.55000000000000004">
      <c r="A75" t="s">
        <v>1299</v>
      </c>
      <c r="B75" t="s">
        <v>1265</v>
      </c>
      <c r="C75" t="s">
        <v>1800</v>
      </c>
      <c r="D75" t="s">
        <v>3934</v>
      </c>
      <c r="E75">
        <v>3.5999999999999999E-3</v>
      </c>
    </row>
    <row r="76" spans="1:5" x14ac:dyDescent="0.55000000000000004">
      <c r="A76" t="s">
        <v>1299</v>
      </c>
      <c r="B76" t="s">
        <v>1266</v>
      </c>
      <c r="C76" t="s">
        <v>1801</v>
      </c>
      <c r="D76" t="s">
        <v>3935</v>
      </c>
      <c r="E76">
        <v>6.4000000000000003E-3</v>
      </c>
    </row>
    <row r="77" spans="1:5" x14ac:dyDescent="0.55000000000000004">
      <c r="A77" t="s">
        <v>1299</v>
      </c>
      <c r="B77" t="s">
        <v>1267</v>
      </c>
      <c r="C77" t="s">
        <v>1802</v>
      </c>
      <c r="D77" t="s">
        <v>3936</v>
      </c>
      <c r="E77">
        <v>5.1000000000000004E-3</v>
      </c>
    </row>
    <row r="78" spans="1:5" x14ac:dyDescent="0.55000000000000004">
      <c r="A78" t="s">
        <v>1299</v>
      </c>
      <c r="B78" t="s">
        <v>1268</v>
      </c>
      <c r="C78" t="s">
        <v>1803</v>
      </c>
      <c r="D78" t="s">
        <v>3937</v>
      </c>
      <c r="E78">
        <v>1.6999999999999999E-3</v>
      </c>
    </row>
    <row r="79" spans="1:5" x14ac:dyDescent="0.55000000000000004">
      <c r="A79" t="s">
        <v>1299</v>
      </c>
      <c r="B79" t="s">
        <v>1340</v>
      </c>
      <c r="C79" t="s">
        <v>1804</v>
      </c>
      <c r="D79" t="s">
        <v>3938</v>
      </c>
      <c r="E79">
        <v>1.6500000000000001E-2</v>
      </c>
    </row>
    <row r="80" spans="1:5" x14ac:dyDescent="0.55000000000000004">
      <c r="A80" t="s">
        <v>1299</v>
      </c>
      <c r="B80" t="s">
        <v>1269</v>
      </c>
      <c r="C80" t="s">
        <v>1805</v>
      </c>
      <c r="D80" t="s">
        <v>3939</v>
      </c>
      <c r="E80">
        <v>5.7999999999999996E-3</v>
      </c>
    </row>
    <row r="81" spans="1:5" x14ac:dyDescent="0.55000000000000004">
      <c r="A81" t="s">
        <v>1299</v>
      </c>
      <c r="B81" t="s">
        <v>1270</v>
      </c>
      <c r="C81" t="s">
        <v>1806</v>
      </c>
      <c r="D81" t="s">
        <v>3940</v>
      </c>
      <c r="E81">
        <v>2.3999999999999998E-3</v>
      </c>
    </row>
    <row r="82" spans="1:5" x14ac:dyDescent="0.55000000000000004">
      <c r="A82" t="s">
        <v>1299</v>
      </c>
      <c r="B82" t="s">
        <v>1271</v>
      </c>
      <c r="C82" t="s">
        <v>1807</v>
      </c>
      <c r="D82" t="s">
        <v>3058</v>
      </c>
      <c r="E82">
        <v>1.55E-2</v>
      </c>
    </row>
    <row r="83" spans="1:5" x14ac:dyDescent="0.55000000000000004">
      <c r="A83" t="s">
        <v>1299</v>
      </c>
      <c r="B83" t="s">
        <v>1272</v>
      </c>
      <c r="C83" t="s">
        <v>1808</v>
      </c>
      <c r="D83" t="s">
        <v>3089</v>
      </c>
      <c r="E83">
        <v>4.7000000000000002E-3</v>
      </c>
    </row>
    <row r="84" spans="1:5" x14ac:dyDescent="0.55000000000000004">
      <c r="A84" t="s">
        <v>1299</v>
      </c>
      <c r="B84" t="s">
        <v>1315</v>
      </c>
      <c r="C84" t="s">
        <v>1809</v>
      </c>
      <c r="D84" t="s">
        <v>3941</v>
      </c>
      <c r="E84">
        <v>1.1000000000000001E-3</v>
      </c>
    </row>
    <row r="85" spans="1:5" x14ac:dyDescent="0.55000000000000004">
      <c r="A85" t="s">
        <v>1299</v>
      </c>
      <c r="B85" t="s">
        <v>1316</v>
      </c>
      <c r="C85" t="s">
        <v>1810</v>
      </c>
      <c r="D85" t="s">
        <v>3942</v>
      </c>
      <c r="E85">
        <v>2.0799999999999999E-2</v>
      </c>
    </row>
    <row r="86" spans="1:5" x14ac:dyDescent="0.55000000000000004">
      <c r="A86" t="s">
        <v>1299</v>
      </c>
      <c r="B86" t="s">
        <v>1273</v>
      </c>
      <c r="C86" t="s">
        <v>1811</v>
      </c>
      <c r="D86" t="s">
        <v>3943</v>
      </c>
      <c r="E86">
        <v>3.2000000000000002E-3</v>
      </c>
    </row>
    <row r="87" spans="1:5" x14ac:dyDescent="0.55000000000000004">
      <c r="A87" t="s">
        <v>1299</v>
      </c>
      <c r="B87" t="s">
        <v>1255</v>
      </c>
      <c r="C87" t="s">
        <v>2547</v>
      </c>
      <c r="D87" t="s">
        <v>1708</v>
      </c>
      <c r="E87">
        <v>1.9E-3</v>
      </c>
    </row>
    <row r="88" spans="1:5" x14ac:dyDescent="0.55000000000000004">
      <c r="A88" t="s">
        <v>1299</v>
      </c>
      <c r="B88" t="s">
        <v>1296</v>
      </c>
      <c r="C88" t="s">
        <v>1812</v>
      </c>
      <c r="D88" t="s">
        <v>3215</v>
      </c>
      <c r="E88">
        <v>5.4999999999999997E-3</v>
      </c>
    </row>
    <row r="89" spans="1:5" x14ac:dyDescent="0.55000000000000004">
      <c r="A89" t="s">
        <v>1299</v>
      </c>
      <c r="B89" t="s">
        <v>1274</v>
      </c>
      <c r="C89" t="s">
        <v>1813</v>
      </c>
      <c r="D89" t="s">
        <v>3944</v>
      </c>
      <c r="E89">
        <v>2.2800000000000001E-2</v>
      </c>
    </row>
    <row r="90" spans="1:5" x14ac:dyDescent="0.55000000000000004">
      <c r="A90" t="s">
        <v>1299</v>
      </c>
      <c r="B90" t="s">
        <v>1326</v>
      </c>
      <c r="C90" t="s">
        <v>1814</v>
      </c>
      <c r="D90" t="s">
        <v>3945</v>
      </c>
      <c r="E90">
        <v>1.17E-2</v>
      </c>
    </row>
    <row r="91" spans="1:5" x14ac:dyDescent="0.55000000000000004">
      <c r="A91" t="s">
        <v>1299</v>
      </c>
      <c r="B91" t="s">
        <v>1329</v>
      </c>
      <c r="C91" t="s">
        <v>1815</v>
      </c>
      <c r="D91" t="s">
        <v>3946</v>
      </c>
      <c r="E91">
        <v>6.3E-3</v>
      </c>
    </row>
    <row r="92" spans="1:5" x14ac:dyDescent="0.55000000000000004">
      <c r="A92" t="s">
        <v>1299</v>
      </c>
      <c r="B92" t="s">
        <v>1323</v>
      </c>
      <c r="C92" t="s">
        <v>1816</v>
      </c>
      <c r="D92" t="s">
        <v>3947</v>
      </c>
      <c r="E92">
        <v>9.1999999999999998E-3</v>
      </c>
    </row>
    <row r="93" spans="1:5" x14ac:dyDescent="0.55000000000000004">
      <c r="A93" t="s">
        <v>1299</v>
      </c>
      <c r="B93" t="s">
        <v>1275</v>
      </c>
      <c r="C93" t="s">
        <v>1817</v>
      </c>
      <c r="D93" t="s">
        <v>3948</v>
      </c>
      <c r="E93">
        <v>9.1999999999999998E-3</v>
      </c>
    </row>
    <row r="94" spans="1:5" x14ac:dyDescent="0.55000000000000004">
      <c r="A94" t="s">
        <v>1300</v>
      </c>
      <c r="B94" t="s">
        <v>1317</v>
      </c>
      <c r="C94" t="s">
        <v>1618</v>
      </c>
      <c r="D94" t="s">
        <v>3949</v>
      </c>
      <c r="E94">
        <v>3.7000000000000002E-3</v>
      </c>
    </row>
    <row r="95" spans="1:5" x14ac:dyDescent="0.55000000000000004">
      <c r="A95" t="s">
        <v>1300</v>
      </c>
      <c r="B95" t="s">
        <v>1301</v>
      </c>
      <c r="C95" t="s">
        <v>1619</v>
      </c>
      <c r="D95" t="s">
        <v>2554</v>
      </c>
      <c r="E95">
        <v>8.5400000000000004E-2</v>
      </c>
    </row>
    <row r="96" spans="1:5" x14ac:dyDescent="0.55000000000000004">
      <c r="A96" t="s">
        <v>1300</v>
      </c>
      <c r="B96" t="s">
        <v>1284</v>
      </c>
      <c r="C96" t="s">
        <v>1620</v>
      </c>
      <c r="D96" t="s">
        <v>3950</v>
      </c>
      <c r="E96">
        <v>7.7000000000000002E-3</v>
      </c>
    </row>
    <row r="97" spans="1:5" x14ac:dyDescent="0.55000000000000004">
      <c r="A97" t="s">
        <v>1300</v>
      </c>
      <c r="B97" t="s">
        <v>1285</v>
      </c>
      <c r="C97" t="s">
        <v>1621</v>
      </c>
      <c r="D97" t="s">
        <v>3951</v>
      </c>
      <c r="E97">
        <v>4.4000000000000003E-3</v>
      </c>
    </row>
    <row r="98" spans="1:5" x14ac:dyDescent="0.55000000000000004">
      <c r="A98" t="s">
        <v>1300</v>
      </c>
      <c r="B98" t="s">
        <v>1286</v>
      </c>
      <c r="C98" t="s">
        <v>1622</v>
      </c>
      <c r="D98" t="s">
        <v>3952</v>
      </c>
      <c r="E98">
        <v>3.2000000000000002E-3</v>
      </c>
    </row>
    <row r="99" spans="1:5" x14ac:dyDescent="0.55000000000000004">
      <c r="A99" t="s">
        <v>1300</v>
      </c>
      <c r="B99" t="s">
        <v>1333</v>
      </c>
      <c r="C99" t="s">
        <v>1624</v>
      </c>
      <c r="D99" t="s">
        <v>3953</v>
      </c>
      <c r="E99">
        <v>3.8999999999999998E-3</v>
      </c>
    </row>
    <row r="100" spans="1:5" x14ac:dyDescent="0.55000000000000004">
      <c r="A100" t="s">
        <v>1300</v>
      </c>
      <c r="B100" t="s">
        <v>1287</v>
      </c>
      <c r="C100" t="s">
        <v>1623</v>
      </c>
      <c r="D100" t="s">
        <v>2591</v>
      </c>
      <c r="E100">
        <v>3.0000000000000001E-3</v>
      </c>
    </row>
    <row r="101" spans="1:5" x14ac:dyDescent="0.55000000000000004">
      <c r="A101" t="s">
        <v>1300</v>
      </c>
      <c r="B101" t="s">
        <v>1256</v>
      </c>
      <c r="C101" t="s">
        <v>1625</v>
      </c>
      <c r="D101" t="s">
        <v>3954</v>
      </c>
      <c r="E101">
        <v>5.1000000000000004E-3</v>
      </c>
    </row>
    <row r="102" spans="1:5" x14ac:dyDescent="0.55000000000000004">
      <c r="A102" t="s">
        <v>1300</v>
      </c>
      <c r="B102" t="s">
        <v>1257</v>
      </c>
      <c r="C102" t="s">
        <v>1626</v>
      </c>
      <c r="D102" t="s">
        <v>3376</v>
      </c>
      <c r="E102">
        <v>1.3899999999999999E-2</v>
      </c>
    </row>
    <row r="103" spans="1:5" x14ac:dyDescent="0.55000000000000004">
      <c r="A103" t="s">
        <v>1300</v>
      </c>
      <c r="B103" t="s">
        <v>1304</v>
      </c>
      <c r="C103" t="s">
        <v>1614</v>
      </c>
      <c r="D103" t="s">
        <v>2623</v>
      </c>
      <c r="E103">
        <v>3.3500000000000002E-2</v>
      </c>
    </row>
    <row r="104" spans="1:5" x14ac:dyDescent="0.55000000000000004">
      <c r="A104" t="s">
        <v>1300</v>
      </c>
      <c r="B104" t="s">
        <v>1290</v>
      </c>
      <c r="C104" t="s">
        <v>1627</v>
      </c>
      <c r="D104" t="s">
        <v>2633</v>
      </c>
      <c r="E104">
        <v>0.02</v>
      </c>
    </row>
    <row r="105" spans="1:5" x14ac:dyDescent="0.55000000000000004">
      <c r="A105" t="s">
        <v>1300</v>
      </c>
      <c r="B105" t="s">
        <v>1305</v>
      </c>
      <c r="C105" t="s">
        <v>1628</v>
      </c>
      <c r="D105" t="s">
        <v>3955</v>
      </c>
      <c r="E105">
        <v>2E-3</v>
      </c>
    </row>
    <row r="106" spans="1:5" x14ac:dyDescent="0.55000000000000004">
      <c r="A106" t="s">
        <v>1300</v>
      </c>
      <c r="B106" t="s">
        <v>1306</v>
      </c>
      <c r="C106" t="s">
        <v>1629</v>
      </c>
      <c r="D106" t="s">
        <v>3956</v>
      </c>
      <c r="E106">
        <v>7.7999999999999996E-3</v>
      </c>
    </row>
    <row r="107" spans="1:5" x14ac:dyDescent="0.55000000000000004">
      <c r="A107" t="s">
        <v>1300</v>
      </c>
      <c r="B107" t="s">
        <v>1258</v>
      </c>
      <c r="C107" t="s">
        <v>1630</v>
      </c>
      <c r="D107" t="s">
        <v>2667</v>
      </c>
      <c r="E107">
        <v>0.01</v>
      </c>
    </row>
    <row r="108" spans="1:5" x14ac:dyDescent="0.55000000000000004">
      <c r="A108" t="s">
        <v>1300</v>
      </c>
      <c r="B108" t="s">
        <v>1259</v>
      </c>
      <c r="C108" t="s">
        <v>1631</v>
      </c>
      <c r="D108" t="s">
        <v>2679</v>
      </c>
      <c r="E108">
        <v>3.0000000000000001E-3</v>
      </c>
    </row>
    <row r="109" spans="1:5" x14ac:dyDescent="0.55000000000000004">
      <c r="A109" t="s">
        <v>1300</v>
      </c>
      <c r="B109" t="s">
        <v>1321</v>
      </c>
      <c r="C109" t="s">
        <v>1632</v>
      </c>
      <c r="D109" t="s">
        <v>3957</v>
      </c>
      <c r="E109">
        <v>5.9999999999999995E-4</v>
      </c>
    </row>
    <row r="110" spans="1:5" x14ac:dyDescent="0.55000000000000004">
      <c r="A110" t="s">
        <v>1300</v>
      </c>
      <c r="B110" t="s">
        <v>1307</v>
      </c>
      <c r="C110" t="s">
        <v>1633</v>
      </c>
      <c r="D110" t="s">
        <v>3958</v>
      </c>
      <c r="E110">
        <v>5.7000000000000002E-3</v>
      </c>
    </row>
    <row r="111" spans="1:5" x14ac:dyDescent="0.55000000000000004">
      <c r="A111" t="s">
        <v>1300</v>
      </c>
      <c r="B111" t="s">
        <v>1361</v>
      </c>
      <c r="C111" t="s">
        <v>1634</v>
      </c>
      <c r="D111" t="s">
        <v>3959</v>
      </c>
      <c r="E111">
        <v>6.6E-3</v>
      </c>
    </row>
    <row r="112" spans="1:5" x14ac:dyDescent="0.55000000000000004">
      <c r="A112" t="s">
        <v>1300</v>
      </c>
      <c r="B112" t="s">
        <v>1260</v>
      </c>
      <c r="C112" t="s">
        <v>1635</v>
      </c>
      <c r="D112" t="s">
        <v>2730</v>
      </c>
      <c r="E112">
        <v>5.3E-3</v>
      </c>
    </row>
    <row r="113" spans="1:5" x14ac:dyDescent="0.55000000000000004">
      <c r="A113" t="s">
        <v>1300</v>
      </c>
      <c r="B113" t="s">
        <v>1291</v>
      </c>
      <c r="C113" t="s">
        <v>1636</v>
      </c>
      <c r="D113" t="s">
        <v>2751</v>
      </c>
      <c r="E113">
        <v>4.4000000000000003E-3</v>
      </c>
    </row>
    <row r="114" spans="1:5" x14ac:dyDescent="0.55000000000000004">
      <c r="A114" t="s">
        <v>1300</v>
      </c>
      <c r="B114" t="s">
        <v>1261</v>
      </c>
      <c r="C114" t="s">
        <v>1637</v>
      </c>
      <c r="D114" t="s">
        <v>3378</v>
      </c>
      <c r="E114">
        <v>1.5E-3</v>
      </c>
    </row>
    <row r="115" spans="1:5" x14ac:dyDescent="0.55000000000000004">
      <c r="A115" t="s">
        <v>1300</v>
      </c>
      <c r="B115" t="s">
        <v>1308</v>
      </c>
      <c r="C115" t="s">
        <v>1638</v>
      </c>
      <c r="D115" t="s">
        <v>3960</v>
      </c>
      <c r="E115">
        <v>1E-3</v>
      </c>
    </row>
    <row r="116" spans="1:5" x14ac:dyDescent="0.55000000000000004">
      <c r="A116" t="s">
        <v>1300</v>
      </c>
      <c r="B116" t="s">
        <v>1262</v>
      </c>
      <c r="C116" t="s">
        <v>1639</v>
      </c>
      <c r="D116" t="s">
        <v>3961</v>
      </c>
      <c r="E116">
        <v>8.9999999999999998E-4</v>
      </c>
    </row>
    <row r="117" spans="1:5" x14ac:dyDescent="0.55000000000000004">
      <c r="A117" t="s">
        <v>1300</v>
      </c>
      <c r="B117" t="s">
        <v>1263</v>
      </c>
      <c r="C117" t="s">
        <v>1640</v>
      </c>
      <c r="D117" t="s">
        <v>2825</v>
      </c>
      <c r="E117">
        <v>5.1999999999999998E-3</v>
      </c>
    </row>
    <row r="118" spans="1:5" x14ac:dyDescent="0.55000000000000004">
      <c r="A118" t="s">
        <v>1300</v>
      </c>
      <c r="B118" t="s">
        <v>1264</v>
      </c>
      <c r="C118" t="s">
        <v>1641</v>
      </c>
      <c r="D118" t="s">
        <v>3962</v>
      </c>
      <c r="E118">
        <v>1.6000000000000001E-3</v>
      </c>
    </row>
    <row r="119" spans="1:5" x14ac:dyDescent="0.55000000000000004">
      <c r="A119" t="s">
        <v>1300</v>
      </c>
      <c r="B119" t="s">
        <v>1309</v>
      </c>
      <c r="C119" t="s">
        <v>1642</v>
      </c>
      <c r="D119" t="s">
        <v>3963</v>
      </c>
      <c r="E119">
        <v>6.4999999999999997E-3</v>
      </c>
    </row>
    <row r="120" spans="1:5" x14ac:dyDescent="0.55000000000000004">
      <c r="A120" t="s">
        <v>1300</v>
      </c>
      <c r="B120" t="s">
        <v>1265</v>
      </c>
      <c r="C120" t="s">
        <v>1643</v>
      </c>
      <c r="D120" t="s">
        <v>2893</v>
      </c>
      <c r="E120">
        <v>4.8999999999999998E-3</v>
      </c>
    </row>
    <row r="121" spans="1:5" x14ac:dyDescent="0.55000000000000004">
      <c r="A121" t="s">
        <v>1300</v>
      </c>
      <c r="B121" t="s">
        <v>1266</v>
      </c>
      <c r="C121" t="s">
        <v>1644</v>
      </c>
      <c r="D121" t="s">
        <v>2919</v>
      </c>
      <c r="E121">
        <v>4.7999999999999996E-3</v>
      </c>
    </row>
    <row r="122" spans="1:5" x14ac:dyDescent="0.55000000000000004">
      <c r="A122" t="s">
        <v>1300</v>
      </c>
      <c r="B122" t="s">
        <v>1267</v>
      </c>
      <c r="C122" t="s">
        <v>1645</v>
      </c>
      <c r="D122" t="s">
        <v>2958</v>
      </c>
      <c r="E122">
        <v>5.7999999999999996E-3</v>
      </c>
    </row>
    <row r="123" spans="1:5" x14ac:dyDescent="0.55000000000000004">
      <c r="A123" t="s">
        <v>1300</v>
      </c>
      <c r="B123" t="s">
        <v>1268</v>
      </c>
      <c r="C123" t="s">
        <v>1646</v>
      </c>
      <c r="D123" t="s">
        <v>2979</v>
      </c>
      <c r="E123">
        <v>2.3E-3</v>
      </c>
    </row>
    <row r="124" spans="1:5" x14ac:dyDescent="0.55000000000000004">
      <c r="A124" t="s">
        <v>1300</v>
      </c>
      <c r="B124" t="s">
        <v>1340</v>
      </c>
      <c r="C124" t="s">
        <v>1647</v>
      </c>
      <c r="D124" t="s">
        <v>3964</v>
      </c>
      <c r="E124">
        <v>1.8200000000000001E-2</v>
      </c>
    </row>
    <row r="125" spans="1:5" x14ac:dyDescent="0.55000000000000004">
      <c r="A125" t="s">
        <v>1300</v>
      </c>
      <c r="B125" t="s">
        <v>1269</v>
      </c>
      <c r="C125" t="s">
        <v>1648</v>
      </c>
      <c r="D125" t="s">
        <v>3012</v>
      </c>
      <c r="E125">
        <v>6.6E-3</v>
      </c>
    </row>
    <row r="126" spans="1:5" x14ac:dyDescent="0.55000000000000004">
      <c r="A126" t="s">
        <v>1300</v>
      </c>
      <c r="B126" t="s">
        <v>1270</v>
      </c>
      <c r="C126" t="s">
        <v>1649</v>
      </c>
      <c r="D126" t="s">
        <v>3028</v>
      </c>
      <c r="E126">
        <v>3.2000000000000002E-3</v>
      </c>
    </row>
    <row r="127" spans="1:5" x14ac:dyDescent="0.55000000000000004">
      <c r="A127" t="s">
        <v>1300</v>
      </c>
      <c r="B127" t="s">
        <v>1271</v>
      </c>
      <c r="C127" t="s">
        <v>1650</v>
      </c>
      <c r="D127" t="s">
        <v>3059</v>
      </c>
      <c r="E127">
        <v>9.1000000000000004E-3</v>
      </c>
    </row>
    <row r="128" spans="1:5" x14ac:dyDescent="0.55000000000000004">
      <c r="A128" t="s">
        <v>1300</v>
      </c>
      <c r="B128" t="s">
        <v>1272</v>
      </c>
      <c r="C128" t="s">
        <v>1651</v>
      </c>
      <c r="D128" t="s">
        <v>3965</v>
      </c>
      <c r="E128">
        <v>4.5999999999999999E-3</v>
      </c>
    </row>
    <row r="129" spans="1:5" x14ac:dyDescent="0.55000000000000004">
      <c r="A129" t="s">
        <v>1300</v>
      </c>
      <c r="B129" t="s">
        <v>1315</v>
      </c>
      <c r="C129" t="s">
        <v>1652</v>
      </c>
      <c r="D129" t="s">
        <v>3132</v>
      </c>
      <c r="E129">
        <v>1E-3</v>
      </c>
    </row>
    <row r="130" spans="1:5" x14ac:dyDescent="0.55000000000000004">
      <c r="A130" t="s">
        <v>1300</v>
      </c>
      <c r="B130" t="s">
        <v>1316</v>
      </c>
      <c r="C130" t="s">
        <v>1653</v>
      </c>
      <c r="D130" t="s">
        <v>3966</v>
      </c>
      <c r="E130">
        <v>1.2500000000000001E-2</v>
      </c>
    </row>
    <row r="131" spans="1:5" x14ac:dyDescent="0.55000000000000004">
      <c r="A131" t="s">
        <v>1300</v>
      </c>
      <c r="B131" t="s">
        <v>1273</v>
      </c>
      <c r="C131" t="s">
        <v>1654</v>
      </c>
      <c r="D131" t="s">
        <v>3379</v>
      </c>
      <c r="E131">
        <v>2.7000000000000001E-3</v>
      </c>
    </row>
    <row r="132" spans="1:5" x14ac:dyDescent="0.55000000000000004">
      <c r="A132" t="s">
        <v>1300</v>
      </c>
      <c r="B132" t="s">
        <v>1255</v>
      </c>
      <c r="C132" t="s">
        <v>1615</v>
      </c>
      <c r="D132" t="s">
        <v>3190</v>
      </c>
      <c r="E132">
        <v>2.5000000000000001E-3</v>
      </c>
    </row>
    <row r="133" spans="1:5" x14ac:dyDescent="0.55000000000000004">
      <c r="A133" t="s">
        <v>1300</v>
      </c>
      <c r="B133" t="s">
        <v>1296</v>
      </c>
      <c r="C133" t="s">
        <v>1655</v>
      </c>
      <c r="D133" t="s">
        <v>3216</v>
      </c>
      <c r="E133">
        <v>6.4999999999999997E-3</v>
      </c>
    </row>
    <row r="134" spans="1:5" x14ac:dyDescent="0.55000000000000004">
      <c r="A134" t="s">
        <v>1300</v>
      </c>
      <c r="B134" t="s">
        <v>1274</v>
      </c>
      <c r="C134" t="s">
        <v>1656</v>
      </c>
      <c r="D134" t="s">
        <v>3967</v>
      </c>
      <c r="E134">
        <v>1.6899999999999998E-2</v>
      </c>
    </row>
    <row r="135" spans="1:5" x14ac:dyDescent="0.55000000000000004">
      <c r="A135" t="s">
        <v>1300</v>
      </c>
      <c r="B135" t="s">
        <v>1326</v>
      </c>
      <c r="C135" t="s">
        <v>1657</v>
      </c>
      <c r="D135" t="s">
        <v>3968</v>
      </c>
      <c r="E135">
        <v>1.0200000000000001E-2</v>
      </c>
    </row>
    <row r="136" spans="1:5" x14ac:dyDescent="0.55000000000000004">
      <c r="A136" t="s">
        <v>1300</v>
      </c>
      <c r="B136" t="s">
        <v>1329</v>
      </c>
      <c r="C136" t="s">
        <v>1658</v>
      </c>
      <c r="D136" t="s">
        <v>3969</v>
      </c>
      <c r="E136">
        <v>3.5000000000000001E-3</v>
      </c>
    </row>
    <row r="137" spans="1:5" x14ac:dyDescent="0.55000000000000004">
      <c r="A137" t="s">
        <v>1300</v>
      </c>
      <c r="B137" t="s">
        <v>1323</v>
      </c>
      <c r="C137" t="s">
        <v>1659</v>
      </c>
      <c r="D137" t="s">
        <v>3970</v>
      </c>
      <c r="E137">
        <v>9.5999999999999992E-3</v>
      </c>
    </row>
    <row r="138" spans="1:5" x14ac:dyDescent="0.55000000000000004">
      <c r="A138" t="s">
        <v>1300</v>
      </c>
      <c r="B138" t="s">
        <v>1275</v>
      </c>
      <c r="C138" t="s">
        <v>1660</v>
      </c>
      <c r="D138" t="s">
        <v>3971</v>
      </c>
      <c r="E138">
        <v>2E-3</v>
      </c>
    </row>
    <row r="139" spans="1:5" x14ac:dyDescent="0.55000000000000004">
      <c r="A139" t="s">
        <v>1317</v>
      </c>
      <c r="B139" t="s">
        <v>1301</v>
      </c>
      <c r="C139" t="s">
        <v>1818</v>
      </c>
      <c r="D139" t="s">
        <v>3972</v>
      </c>
      <c r="E139">
        <v>5.0000000000000001E-4</v>
      </c>
    </row>
    <row r="140" spans="1:5" x14ac:dyDescent="0.55000000000000004">
      <c r="A140" t="s">
        <v>1317</v>
      </c>
      <c r="B140" t="s">
        <v>1284</v>
      </c>
      <c r="C140" t="s">
        <v>1819</v>
      </c>
      <c r="D140" t="s">
        <v>3973</v>
      </c>
      <c r="E140">
        <v>2.8999999999999998E-3</v>
      </c>
    </row>
    <row r="141" spans="1:5" x14ac:dyDescent="0.55000000000000004">
      <c r="A141" t="s">
        <v>1317</v>
      </c>
      <c r="B141" t="s">
        <v>1285</v>
      </c>
      <c r="C141" t="s">
        <v>1820</v>
      </c>
      <c r="D141" t="s">
        <v>3974</v>
      </c>
      <c r="E141">
        <v>5.0000000000000001E-4</v>
      </c>
    </row>
    <row r="142" spans="1:5" x14ac:dyDescent="0.55000000000000004">
      <c r="A142" t="s">
        <v>1317</v>
      </c>
      <c r="B142" t="s">
        <v>1286</v>
      </c>
      <c r="C142" t="s">
        <v>1821</v>
      </c>
      <c r="D142" t="s">
        <v>3975</v>
      </c>
      <c r="E142">
        <v>1.1000000000000001E-3</v>
      </c>
    </row>
    <row r="143" spans="1:5" x14ac:dyDescent="0.55000000000000004">
      <c r="A143" t="s">
        <v>1317</v>
      </c>
      <c r="B143" t="s">
        <v>1333</v>
      </c>
      <c r="C143" t="s">
        <v>1823</v>
      </c>
      <c r="D143" t="s">
        <v>3976</v>
      </c>
      <c r="E143">
        <v>1.6999999999999999E-3</v>
      </c>
    </row>
    <row r="144" spans="1:5" x14ac:dyDescent="0.55000000000000004">
      <c r="A144" t="s">
        <v>1317</v>
      </c>
      <c r="B144" t="s">
        <v>1287</v>
      </c>
      <c r="C144" t="s">
        <v>1822</v>
      </c>
      <c r="D144" t="s">
        <v>3977</v>
      </c>
      <c r="E144">
        <v>2.5999999999999999E-3</v>
      </c>
    </row>
    <row r="145" spans="1:5" x14ac:dyDescent="0.55000000000000004">
      <c r="A145" t="s">
        <v>1317</v>
      </c>
      <c r="B145" t="s">
        <v>1256</v>
      </c>
      <c r="C145" t="s">
        <v>1824</v>
      </c>
      <c r="D145" t="s">
        <v>3380</v>
      </c>
      <c r="E145">
        <v>4.3E-3</v>
      </c>
    </row>
    <row r="146" spans="1:5" x14ac:dyDescent="0.55000000000000004">
      <c r="A146" t="s">
        <v>1317</v>
      </c>
      <c r="B146" t="s">
        <v>1257</v>
      </c>
      <c r="C146" t="s">
        <v>1825</v>
      </c>
      <c r="D146" t="s">
        <v>3978</v>
      </c>
      <c r="E146">
        <v>4.0000000000000002E-4</v>
      </c>
    </row>
    <row r="147" spans="1:5" x14ac:dyDescent="0.55000000000000004">
      <c r="A147" t="s">
        <v>1317</v>
      </c>
      <c r="B147" t="s">
        <v>1304</v>
      </c>
      <c r="C147" t="s">
        <v>3979</v>
      </c>
      <c r="D147" t="s">
        <v>1664</v>
      </c>
      <c r="E147">
        <v>4.3E-3</v>
      </c>
    </row>
    <row r="148" spans="1:5" x14ac:dyDescent="0.55000000000000004">
      <c r="A148" t="s">
        <v>1317</v>
      </c>
      <c r="B148" t="s">
        <v>1290</v>
      </c>
      <c r="C148" t="s">
        <v>1826</v>
      </c>
      <c r="D148" t="s">
        <v>3980</v>
      </c>
      <c r="E148">
        <v>1.2999999999999999E-3</v>
      </c>
    </row>
    <row r="149" spans="1:5" x14ac:dyDescent="0.55000000000000004">
      <c r="A149" t="s">
        <v>1317</v>
      </c>
      <c r="B149" t="s">
        <v>1305</v>
      </c>
      <c r="C149" t="s">
        <v>1827</v>
      </c>
      <c r="D149" t="s">
        <v>2643</v>
      </c>
      <c r="E149">
        <v>2.7000000000000001E-3</v>
      </c>
    </row>
    <row r="150" spans="1:5" x14ac:dyDescent="0.55000000000000004">
      <c r="A150" t="s">
        <v>1317</v>
      </c>
      <c r="B150" t="s">
        <v>1306</v>
      </c>
      <c r="C150" t="s">
        <v>1828</v>
      </c>
      <c r="D150" t="s">
        <v>3981</v>
      </c>
      <c r="E150">
        <v>3.8E-3</v>
      </c>
    </row>
    <row r="151" spans="1:5" x14ac:dyDescent="0.55000000000000004">
      <c r="A151" t="s">
        <v>1317</v>
      </c>
      <c r="B151" t="s">
        <v>1258</v>
      </c>
      <c r="C151" t="s">
        <v>1829</v>
      </c>
      <c r="D151" t="s">
        <v>3982</v>
      </c>
      <c r="E151">
        <v>2.9999999999999997E-4</v>
      </c>
    </row>
    <row r="152" spans="1:5" x14ac:dyDescent="0.55000000000000004">
      <c r="A152" t="s">
        <v>1317</v>
      </c>
      <c r="B152" t="s">
        <v>1259</v>
      </c>
      <c r="C152" t="s">
        <v>1830</v>
      </c>
      <c r="D152" t="s">
        <v>3983</v>
      </c>
      <c r="E152">
        <v>8.0000000000000004E-4</v>
      </c>
    </row>
    <row r="153" spans="1:5" x14ac:dyDescent="0.55000000000000004">
      <c r="A153" t="s">
        <v>1317</v>
      </c>
      <c r="B153" t="s">
        <v>1321</v>
      </c>
      <c r="C153" t="s">
        <v>1831</v>
      </c>
      <c r="D153" t="s">
        <v>3984</v>
      </c>
      <c r="E153">
        <v>5.0000000000000001E-4</v>
      </c>
    </row>
    <row r="154" spans="1:5" x14ac:dyDescent="0.55000000000000004">
      <c r="A154" t="s">
        <v>1317</v>
      </c>
      <c r="B154" t="s">
        <v>1307</v>
      </c>
      <c r="C154" t="s">
        <v>1832</v>
      </c>
      <c r="D154" t="s">
        <v>3985</v>
      </c>
      <c r="E154">
        <v>3.5999999999999999E-3</v>
      </c>
    </row>
    <row r="155" spans="1:5" x14ac:dyDescent="0.55000000000000004">
      <c r="A155" t="s">
        <v>1317</v>
      </c>
      <c r="B155" t="s">
        <v>1361</v>
      </c>
      <c r="C155" t="s">
        <v>1833</v>
      </c>
      <c r="D155" t="s">
        <v>3986</v>
      </c>
      <c r="E155">
        <v>2E-3</v>
      </c>
    </row>
    <row r="156" spans="1:5" x14ac:dyDescent="0.55000000000000004">
      <c r="A156" t="s">
        <v>1317</v>
      </c>
      <c r="B156" t="s">
        <v>1260</v>
      </c>
      <c r="C156" t="s">
        <v>1834</v>
      </c>
      <c r="D156" t="s">
        <v>3987</v>
      </c>
      <c r="E156">
        <v>1.9E-3</v>
      </c>
    </row>
    <row r="157" spans="1:5" x14ac:dyDescent="0.55000000000000004">
      <c r="A157" t="s">
        <v>1317</v>
      </c>
      <c r="B157" t="s">
        <v>1291</v>
      </c>
      <c r="C157" t="s">
        <v>1835</v>
      </c>
      <c r="D157" t="s">
        <v>3988</v>
      </c>
      <c r="E157">
        <v>8.9999999999999998E-4</v>
      </c>
    </row>
    <row r="158" spans="1:5" x14ac:dyDescent="0.55000000000000004">
      <c r="A158" t="s">
        <v>1317</v>
      </c>
      <c r="B158" t="s">
        <v>1261</v>
      </c>
      <c r="C158" t="s">
        <v>1836</v>
      </c>
      <c r="D158" t="s">
        <v>3989</v>
      </c>
      <c r="E158">
        <v>6.9999999999999999E-4</v>
      </c>
    </row>
    <row r="159" spans="1:5" x14ac:dyDescent="0.55000000000000004">
      <c r="A159" t="s">
        <v>1317</v>
      </c>
      <c r="B159" t="s">
        <v>1308</v>
      </c>
      <c r="C159" t="s">
        <v>1837</v>
      </c>
      <c r="D159" t="s">
        <v>3990</v>
      </c>
      <c r="E159">
        <v>2.5999999999999999E-3</v>
      </c>
    </row>
    <row r="160" spans="1:5" x14ac:dyDescent="0.55000000000000004">
      <c r="A160" t="s">
        <v>1317</v>
      </c>
      <c r="B160" t="s">
        <v>1262</v>
      </c>
      <c r="C160" t="s">
        <v>1838</v>
      </c>
      <c r="D160" t="s">
        <v>3991</v>
      </c>
      <c r="E160">
        <v>6.7999999999999996E-3</v>
      </c>
    </row>
    <row r="161" spans="1:5" x14ac:dyDescent="0.55000000000000004">
      <c r="A161" t="s">
        <v>1317</v>
      </c>
      <c r="B161" t="s">
        <v>1263</v>
      </c>
      <c r="C161" t="s">
        <v>1839</v>
      </c>
      <c r="D161" t="s">
        <v>3992</v>
      </c>
      <c r="E161">
        <v>1.4E-3</v>
      </c>
    </row>
    <row r="162" spans="1:5" x14ac:dyDescent="0.55000000000000004">
      <c r="A162" t="s">
        <v>1317</v>
      </c>
      <c r="B162" t="s">
        <v>1264</v>
      </c>
      <c r="C162" t="s">
        <v>1840</v>
      </c>
      <c r="D162" t="s">
        <v>2850</v>
      </c>
      <c r="E162">
        <v>8.0000000000000004E-4</v>
      </c>
    </row>
    <row r="163" spans="1:5" x14ac:dyDescent="0.55000000000000004">
      <c r="A163" t="s">
        <v>1317</v>
      </c>
      <c r="B163" t="s">
        <v>1309</v>
      </c>
      <c r="C163" t="s">
        <v>1841</v>
      </c>
      <c r="D163" t="s">
        <v>3993</v>
      </c>
      <c r="E163">
        <v>3.2000000000000002E-3</v>
      </c>
    </row>
    <row r="164" spans="1:5" x14ac:dyDescent="0.55000000000000004">
      <c r="A164" t="s">
        <v>1317</v>
      </c>
      <c r="B164" t="s">
        <v>1265</v>
      </c>
      <c r="C164" t="s">
        <v>1842</v>
      </c>
      <c r="D164" t="s">
        <v>3994</v>
      </c>
      <c r="E164">
        <v>1.4E-3</v>
      </c>
    </row>
    <row r="165" spans="1:5" x14ac:dyDescent="0.55000000000000004">
      <c r="A165" t="s">
        <v>1317</v>
      </c>
      <c r="B165" t="s">
        <v>1266</v>
      </c>
      <c r="C165" t="s">
        <v>1843</v>
      </c>
      <c r="D165" t="s">
        <v>3995</v>
      </c>
      <c r="E165">
        <v>3.5999999999999999E-3</v>
      </c>
    </row>
    <row r="166" spans="1:5" x14ac:dyDescent="0.55000000000000004">
      <c r="A166" t="s">
        <v>1317</v>
      </c>
      <c r="B166" t="s">
        <v>1267</v>
      </c>
      <c r="C166" t="s">
        <v>1844</v>
      </c>
      <c r="D166" t="s">
        <v>3996</v>
      </c>
      <c r="E166">
        <v>2.8E-3</v>
      </c>
    </row>
    <row r="167" spans="1:5" x14ac:dyDescent="0.55000000000000004">
      <c r="A167" t="s">
        <v>1317</v>
      </c>
      <c r="B167" t="s">
        <v>1268</v>
      </c>
      <c r="C167" t="s">
        <v>1845</v>
      </c>
      <c r="D167" t="s">
        <v>3997</v>
      </c>
      <c r="E167">
        <v>4.0000000000000002E-4</v>
      </c>
    </row>
    <row r="168" spans="1:5" x14ac:dyDescent="0.55000000000000004">
      <c r="A168" t="s">
        <v>1317</v>
      </c>
      <c r="B168" t="s">
        <v>1340</v>
      </c>
      <c r="C168" t="s">
        <v>1846</v>
      </c>
      <c r="D168" t="s">
        <v>3998</v>
      </c>
      <c r="E168">
        <v>4.4999999999999997E-3</v>
      </c>
    </row>
    <row r="169" spans="1:5" x14ac:dyDescent="0.55000000000000004">
      <c r="A169" t="s">
        <v>1317</v>
      </c>
      <c r="B169" t="s">
        <v>1269</v>
      </c>
      <c r="C169" t="s">
        <v>1847</v>
      </c>
      <c r="D169" t="s">
        <v>3999</v>
      </c>
      <c r="E169">
        <v>1.6000000000000001E-3</v>
      </c>
    </row>
    <row r="170" spans="1:5" x14ac:dyDescent="0.55000000000000004">
      <c r="A170" t="s">
        <v>1317</v>
      </c>
      <c r="B170" t="s">
        <v>1270</v>
      </c>
      <c r="C170" t="s">
        <v>1848</v>
      </c>
      <c r="D170" t="s">
        <v>4000</v>
      </c>
      <c r="E170">
        <v>1.2999999999999999E-3</v>
      </c>
    </row>
    <row r="171" spans="1:5" x14ac:dyDescent="0.55000000000000004">
      <c r="A171" t="s">
        <v>1317</v>
      </c>
      <c r="B171" t="s">
        <v>1271</v>
      </c>
      <c r="C171" t="s">
        <v>1849</v>
      </c>
      <c r="D171" t="s">
        <v>3060</v>
      </c>
      <c r="E171">
        <v>2.1999999999999999E-2</v>
      </c>
    </row>
    <row r="172" spans="1:5" x14ac:dyDescent="0.55000000000000004">
      <c r="A172" t="s">
        <v>1317</v>
      </c>
      <c r="B172" t="s">
        <v>1272</v>
      </c>
      <c r="C172" t="s">
        <v>1850</v>
      </c>
      <c r="D172" t="s">
        <v>3381</v>
      </c>
      <c r="E172">
        <v>2.3E-3</v>
      </c>
    </row>
    <row r="173" spans="1:5" x14ac:dyDescent="0.55000000000000004">
      <c r="A173" t="s">
        <v>1317</v>
      </c>
      <c r="B173" t="s">
        <v>1315</v>
      </c>
      <c r="C173" t="s">
        <v>1851</v>
      </c>
      <c r="D173" t="s">
        <v>3382</v>
      </c>
      <c r="E173">
        <v>1.1000000000000001E-3</v>
      </c>
    </row>
    <row r="174" spans="1:5" x14ac:dyDescent="0.55000000000000004">
      <c r="A174" t="s">
        <v>1317</v>
      </c>
      <c r="B174" t="s">
        <v>1316</v>
      </c>
      <c r="C174" t="s">
        <v>1852</v>
      </c>
      <c r="D174" t="s">
        <v>4001</v>
      </c>
      <c r="E174">
        <v>5.0000000000000001E-4</v>
      </c>
    </row>
    <row r="175" spans="1:5" x14ac:dyDescent="0.55000000000000004">
      <c r="A175" t="s">
        <v>1317</v>
      </c>
      <c r="B175" t="s">
        <v>1273</v>
      </c>
      <c r="C175" t="s">
        <v>1853</v>
      </c>
      <c r="D175" t="s">
        <v>4002</v>
      </c>
      <c r="E175">
        <v>1E-4</v>
      </c>
    </row>
    <row r="176" spans="1:5" x14ac:dyDescent="0.55000000000000004">
      <c r="A176" t="s">
        <v>1317</v>
      </c>
      <c r="B176" t="s">
        <v>1255</v>
      </c>
      <c r="C176" t="s">
        <v>3743</v>
      </c>
      <c r="D176" t="s">
        <v>1709</v>
      </c>
      <c r="E176">
        <v>5.0000000000000001E-4</v>
      </c>
    </row>
    <row r="177" spans="1:5" x14ac:dyDescent="0.55000000000000004">
      <c r="A177" t="s">
        <v>1317</v>
      </c>
      <c r="B177" t="s">
        <v>1296</v>
      </c>
      <c r="C177" t="s">
        <v>1854</v>
      </c>
      <c r="D177" t="s">
        <v>3383</v>
      </c>
      <c r="E177">
        <v>2.3999999999999998E-3</v>
      </c>
    </row>
    <row r="178" spans="1:5" x14ac:dyDescent="0.55000000000000004">
      <c r="A178" t="s">
        <v>1317</v>
      </c>
      <c r="B178" t="s">
        <v>1274</v>
      </c>
      <c r="C178" t="s">
        <v>1855</v>
      </c>
      <c r="D178" t="s">
        <v>4003</v>
      </c>
      <c r="E178">
        <v>8.0000000000000004E-4</v>
      </c>
    </row>
    <row r="179" spans="1:5" x14ac:dyDescent="0.55000000000000004">
      <c r="A179" t="s">
        <v>1317</v>
      </c>
      <c r="B179" t="s">
        <v>1326</v>
      </c>
      <c r="C179" t="s">
        <v>1856</v>
      </c>
      <c r="D179" t="s">
        <v>4004</v>
      </c>
      <c r="E179">
        <v>2.0999999999999999E-3</v>
      </c>
    </row>
    <row r="180" spans="1:5" x14ac:dyDescent="0.55000000000000004">
      <c r="A180" t="s">
        <v>1317</v>
      </c>
      <c r="B180" t="s">
        <v>1329</v>
      </c>
      <c r="C180" t="s">
        <v>1857</v>
      </c>
      <c r="D180" t="s">
        <v>4005</v>
      </c>
      <c r="E180">
        <v>1.6000000000000001E-3</v>
      </c>
    </row>
    <row r="181" spans="1:5" x14ac:dyDescent="0.55000000000000004">
      <c r="A181" t="s">
        <v>1317</v>
      </c>
      <c r="B181" t="s">
        <v>1323</v>
      </c>
      <c r="C181" t="s">
        <v>1858</v>
      </c>
      <c r="D181" t="s">
        <v>4006</v>
      </c>
      <c r="E181">
        <v>0</v>
      </c>
    </row>
    <row r="182" spans="1:5" x14ac:dyDescent="0.55000000000000004">
      <c r="A182" t="s">
        <v>1317</v>
      </c>
      <c r="B182" t="s">
        <v>1275</v>
      </c>
      <c r="C182" t="s">
        <v>1859</v>
      </c>
      <c r="D182" t="s">
        <v>4007</v>
      </c>
      <c r="E182">
        <v>3.2000000000000002E-3</v>
      </c>
    </row>
    <row r="183" spans="1:5" x14ac:dyDescent="0.55000000000000004">
      <c r="A183" t="s">
        <v>1301</v>
      </c>
      <c r="B183" t="s">
        <v>1284</v>
      </c>
      <c r="C183" t="s">
        <v>1860</v>
      </c>
      <c r="D183" t="s">
        <v>4008</v>
      </c>
      <c r="E183">
        <v>1.2999999999999999E-3</v>
      </c>
    </row>
    <row r="184" spans="1:5" x14ac:dyDescent="0.55000000000000004">
      <c r="A184" t="s">
        <v>1301</v>
      </c>
      <c r="B184" t="s">
        <v>1285</v>
      </c>
      <c r="C184" t="s">
        <v>1861</v>
      </c>
      <c r="D184" t="s">
        <v>4009</v>
      </c>
      <c r="E184">
        <v>1.1000000000000001E-3</v>
      </c>
    </row>
    <row r="185" spans="1:5" x14ac:dyDescent="0.55000000000000004">
      <c r="A185" t="s">
        <v>1301</v>
      </c>
      <c r="B185" t="s">
        <v>1286</v>
      </c>
      <c r="C185" t="s">
        <v>1862</v>
      </c>
      <c r="D185" t="s">
        <v>4010</v>
      </c>
      <c r="E185">
        <v>2.0000000000000001E-4</v>
      </c>
    </row>
    <row r="186" spans="1:5" x14ac:dyDescent="0.55000000000000004">
      <c r="A186" t="s">
        <v>1301</v>
      </c>
      <c r="B186" t="s">
        <v>1333</v>
      </c>
      <c r="C186" t="s">
        <v>1864</v>
      </c>
      <c r="D186" t="s">
        <v>2581</v>
      </c>
      <c r="E186">
        <v>1.6999999999999999E-3</v>
      </c>
    </row>
    <row r="187" spans="1:5" x14ac:dyDescent="0.55000000000000004">
      <c r="A187" t="s">
        <v>1301</v>
      </c>
      <c r="B187" t="s">
        <v>1287</v>
      </c>
      <c r="C187" t="s">
        <v>1863</v>
      </c>
      <c r="D187" t="s">
        <v>4011</v>
      </c>
      <c r="E187">
        <v>1.1000000000000001E-3</v>
      </c>
    </row>
    <row r="188" spans="1:5" x14ac:dyDescent="0.55000000000000004">
      <c r="A188" t="s">
        <v>1301</v>
      </c>
      <c r="B188" t="s">
        <v>1256</v>
      </c>
      <c r="C188" t="s">
        <v>1865</v>
      </c>
      <c r="D188" t="s">
        <v>4012</v>
      </c>
      <c r="E188">
        <v>1.2999999999999999E-3</v>
      </c>
    </row>
    <row r="189" spans="1:5" x14ac:dyDescent="0.55000000000000004">
      <c r="A189" t="s">
        <v>1301</v>
      </c>
      <c r="B189" t="s">
        <v>1257</v>
      </c>
      <c r="C189" t="s">
        <v>1866</v>
      </c>
      <c r="D189" t="s">
        <v>4013</v>
      </c>
      <c r="E189">
        <v>7.1999999999999998E-3</v>
      </c>
    </row>
    <row r="190" spans="1:5" x14ac:dyDescent="0.55000000000000004">
      <c r="A190" t="s">
        <v>1301</v>
      </c>
      <c r="B190" t="s">
        <v>1304</v>
      </c>
      <c r="C190" t="s">
        <v>3460</v>
      </c>
      <c r="D190" t="s">
        <v>1665</v>
      </c>
      <c r="E190">
        <v>2.63E-2</v>
      </c>
    </row>
    <row r="191" spans="1:5" x14ac:dyDescent="0.55000000000000004">
      <c r="A191" t="s">
        <v>1301</v>
      </c>
      <c r="B191" t="s">
        <v>1290</v>
      </c>
      <c r="C191" t="s">
        <v>1867</v>
      </c>
      <c r="D191" t="s">
        <v>3385</v>
      </c>
      <c r="E191">
        <v>1.55E-2</v>
      </c>
    </row>
    <row r="192" spans="1:5" x14ac:dyDescent="0.55000000000000004">
      <c r="A192" t="s">
        <v>1301</v>
      </c>
      <c r="B192" t="s">
        <v>1305</v>
      </c>
      <c r="C192" t="s">
        <v>1868</v>
      </c>
      <c r="D192" t="s">
        <v>3386</v>
      </c>
      <c r="E192">
        <v>1.6000000000000001E-3</v>
      </c>
    </row>
    <row r="193" spans="1:5" x14ac:dyDescent="0.55000000000000004">
      <c r="A193" t="s">
        <v>1301</v>
      </c>
      <c r="B193" t="s">
        <v>1306</v>
      </c>
      <c r="C193" t="s">
        <v>1869</v>
      </c>
      <c r="D193" t="s">
        <v>4014</v>
      </c>
      <c r="E193">
        <v>2.5000000000000001E-3</v>
      </c>
    </row>
    <row r="194" spans="1:5" x14ac:dyDescent="0.55000000000000004">
      <c r="A194" t="s">
        <v>1301</v>
      </c>
      <c r="B194" t="s">
        <v>1258</v>
      </c>
      <c r="C194" t="s">
        <v>1870</v>
      </c>
      <c r="D194" t="s">
        <v>4015</v>
      </c>
      <c r="E194">
        <v>4.1000000000000003E-3</v>
      </c>
    </row>
    <row r="195" spans="1:5" x14ac:dyDescent="0.55000000000000004">
      <c r="A195" t="s">
        <v>1301</v>
      </c>
      <c r="B195" t="s">
        <v>1259</v>
      </c>
      <c r="C195" t="s">
        <v>1871</v>
      </c>
      <c r="D195" t="s">
        <v>4016</v>
      </c>
      <c r="E195">
        <v>8.9999999999999998E-4</v>
      </c>
    </row>
    <row r="196" spans="1:5" x14ac:dyDescent="0.55000000000000004">
      <c r="A196" t="s">
        <v>1301</v>
      </c>
      <c r="B196" t="s">
        <v>1321</v>
      </c>
      <c r="C196" t="s">
        <v>1872</v>
      </c>
      <c r="D196" t="s">
        <v>3387</v>
      </c>
      <c r="E196">
        <v>8.0000000000000004E-4</v>
      </c>
    </row>
    <row r="197" spans="1:5" x14ac:dyDescent="0.55000000000000004">
      <c r="A197" t="s">
        <v>1301</v>
      </c>
      <c r="B197" t="s">
        <v>1307</v>
      </c>
      <c r="C197" t="s">
        <v>1873</v>
      </c>
      <c r="D197" t="s">
        <v>4017</v>
      </c>
      <c r="E197">
        <v>2.3E-3</v>
      </c>
    </row>
    <row r="198" spans="1:5" x14ac:dyDescent="0.55000000000000004">
      <c r="A198" t="s">
        <v>1301</v>
      </c>
      <c r="B198" t="s">
        <v>1361</v>
      </c>
      <c r="C198" t="s">
        <v>1874</v>
      </c>
      <c r="D198" t="s">
        <v>4018</v>
      </c>
      <c r="E198">
        <v>1.2999999999999999E-3</v>
      </c>
    </row>
    <row r="199" spans="1:5" x14ac:dyDescent="0.55000000000000004">
      <c r="A199" t="s">
        <v>1301</v>
      </c>
      <c r="B199" t="s">
        <v>1260</v>
      </c>
      <c r="C199" t="s">
        <v>1875</v>
      </c>
      <c r="D199" t="s">
        <v>2731</v>
      </c>
      <c r="E199">
        <v>1.1000000000000001E-3</v>
      </c>
    </row>
    <row r="200" spans="1:5" x14ac:dyDescent="0.55000000000000004">
      <c r="A200" t="s">
        <v>1301</v>
      </c>
      <c r="B200" t="s">
        <v>1291</v>
      </c>
      <c r="C200" t="s">
        <v>1876</v>
      </c>
      <c r="D200" t="s">
        <v>2753</v>
      </c>
      <c r="E200">
        <v>1.8E-3</v>
      </c>
    </row>
    <row r="201" spans="1:5" x14ac:dyDescent="0.55000000000000004">
      <c r="A201" t="s">
        <v>1301</v>
      </c>
      <c r="B201" t="s">
        <v>1261</v>
      </c>
      <c r="C201" t="s">
        <v>1877</v>
      </c>
      <c r="D201" t="s">
        <v>2786</v>
      </c>
      <c r="E201">
        <v>4.0000000000000002E-4</v>
      </c>
    </row>
    <row r="202" spans="1:5" x14ac:dyDescent="0.55000000000000004">
      <c r="A202" t="s">
        <v>1301</v>
      </c>
      <c r="B202" t="s">
        <v>1308</v>
      </c>
      <c r="C202" t="s">
        <v>1878</v>
      </c>
      <c r="D202" t="s">
        <v>4019</v>
      </c>
      <c r="E202">
        <v>2.9999999999999997E-4</v>
      </c>
    </row>
    <row r="203" spans="1:5" x14ac:dyDescent="0.55000000000000004">
      <c r="A203" t="s">
        <v>1301</v>
      </c>
      <c r="B203" t="s">
        <v>1262</v>
      </c>
      <c r="C203" t="s">
        <v>1879</v>
      </c>
      <c r="D203" t="s">
        <v>4020</v>
      </c>
      <c r="E203">
        <v>2.9999999999999997E-4</v>
      </c>
    </row>
    <row r="204" spans="1:5" x14ac:dyDescent="0.55000000000000004">
      <c r="A204" t="s">
        <v>1301</v>
      </c>
      <c r="B204" t="s">
        <v>1263</v>
      </c>
      <c r="C204" t="s">
        <v>1880</v>
      </c>
      <c r="D204" t="s">
        <v>2826</v>
      </c>
      <c r="E204">
        <v>2.3E-3</v>
      </c>
    </row>
    <row r="205" spans="1:5" x14ac:dyDescent="0.55000000000000004">
      <c r="A205" t="s">
        <v>1301</v>
      </c>
      <c r="B205" t="s">
        <v>1264</v>
      </c>
      <c r="C205" t="s">
        <v>1881</v>
      </c>
      <c r="D205" t="s">
        <v>4021</v>
      </c>
      <c r="E205">
        <v>5.9999999999999995E-4</v>
      </c>
    </row>
    <row r="206" spans="1:5" x14ac:dyDescent="0.55000000000000004">
      <c r="A206" t="s">
        <v>1301</v>
      </c>
      <c r="B206" t="s">
        <v>1309</v>
      </c>
      <c r="C206" t="s">
        <v>1882</v>
      </c>
      <c r="D206" t="s">
        <v>4022</v>
      </c>
      <c r="E206">
        <v>1.1000000000000001E-3</v>
      </c>
    </row>
    <row r="207" spans="1:5" x14ac:dyDescent="0.55000000000000004">
      <c r="A207" t="s">
        <v>1301</v>
      </c>
      <c r="B207" t="s">
        <v>1265</v>
      </c>
      <c r="C207" t="s">
        <v>1883</v>
      </c>
      <c r="D207" t="s">
        <v>2896</v>
      </c>
      <c r="E207">
        <v>1.1999999999999999E-3</v>
      </c>
    </row>
    <row r="208" spans="1:5" x14ac:dyDescent="0.55000000000000004">
      <c r="A208" t="s">
        <v>1301</v>
      </c>
      <c r="B208" t="s">
        <v>1266</v>
      </c>
      <c r="C208" t="s">
        <v>1884</v>
      </c>
      <c r="D208" t="s">
        <v>4023</v>
      </c>
      <c r="E208">
        <v>1.2999999999999999E-3</v>
      </c>
    </row>
    <row r="209" spans="1:5" x14ac:dyDescent="0.55000000000000004">
      <c r="A209" t="s">
        <v>1301</v>
      </c>
      <c r="B209" t="s">
        <v>1267</v>
      </c>
      <c r="C209" t="s">
        <v>1885</v>
      </c>
      <c r="D209" t="s">
        <v>4024</v>
      </c>
      <c r="E209">
        <v>2.5000000000000001E-3</v>
      </c>
    </row>
    <row r="210" spans="1:5" x14ac:dyDescent="0.55000000000000004">
      <c r="A210" t="s">
        <v>1301</v>
      </c>
      <c r="B210" t="s">
        <v>1268</v>
      </c>
      <c r="C210" t="s">
        <v>1886</v>
      </c>
      <c r="D210" t="s">
        <v>4025</v>
      </c>
      <c r="E210">
        <v>8.9999999999999998E-4</v>
      </c>
    </row>
    <row r="211" spans="1:5" x14ac:dyDescent="0.55000000000000004">
      <c r="A211" t="s">
        <v>1301</v>
      </c>
      <c r="B211" t="s">
        <v>1340</v>
      </c>
      <c r="C211" t="s">
        <v>1887</v>
      </c>
      <c r="D211" t="s">
        <v>4026</v>
      </c>
      <c r="E211">
        <v>9.1000000000000004E-3</v>
      </c>
    </row>
    <row r="212" spans="1:5" x14ac:dyDescent="0.55000000000000004">
      <c r="A212" t="s">
        <v>1301</v>
      </c>
      <c r="B212" t="s">
        <v>1269</v>
      </c>
      <c r="C212" t="s">
        <v>1888</v>
      </c>
      <c r="D212" t="s">
        <v>4027</v>
      </c>
      <c r="E212">
        <v>2.5000000000000001E-3</v>
      </c>
    </row>
    <row r="213" spans="1:5" x14ac:dyDescent="0.55000000000000004">
      <c r="A213" t="s">
        <v>1301</v>
      </c>
      <c r="B213" t="s">
        <v>1270</v>
      </c>
      <c r="C213" t="s">
        <v>1889</v>
      </c>
      <c r="D213" t="s">
        <v>4028</v>
      </c>
      <c r="E213">
        <v>8.0000000000000004E-4</v>
      </c>
    </row>
    <row r="214" spans="1:5" x14ac:dyDescent="0.55000000000000004">
      <c r="A214" t="s">
        <v>1301</v>
      </c>
      <c r="B214" t="s">
        <v>1271</v>
      </c>
      <c r="C214" t="s">
        <v>1890</v>
      </c>
      <c r="D214" t="s">
        <v>4029</v>
      </c>
      <c r="E214">
        <v>1.1999999999999999E-3</v>
      </c>
    </row>
    <row r="215" spans="1:5" x14ac:dyDescent="0.55000000000000004">
      <c r="A215" t="s">
        <v>1301</v>
      </c>
      <c r="B215" t="s">
        <v>1272</v>
      </c>
      <c r="C215" t="s">
        <v>1891</v>
      </c>
      <c r="D215" t="s">
        <v>4030</v>
      </c>
      <c r="E215">
        <v>8.9999999999999998E-4</v>
      </c>
    </row>
    <row r="216" spans="1:5" x14ac:dyDescent="0.55000000000000004">
      <c r="A216" t="s">
        <v>1301</v>
      </c>
      <c r="B216" t="s">
        <v>1315</v>
      </c>
      <c r="C216" t="s">
        <v>1892</v>
      </c>
      <c r="D216" t="s">
        <v>4031</v>
      </c>
      <c r="E216">
        <v>2.9999999999999997E-4</v>
      </c>
    </row>
    <row r="217" spans="1:5" x14ac:dyDescent="0.55000000000000004">
      <c r="A217" t="s">
        <v>1301</v>
      </c>
      <c r="B217" t="s">
        <v>1316</v>
      </c>
      <c r="C217" t="s">
        <v>1893</v>
      </c>
      <c r="D217" t="s">
        <v>4032</v>
      </c>
      <c r="E217">
        <v>8.0000000000000002E-3</v>
      </c>
    </row>
    <row r="218" spans="1:5" x14ac:dyDescent="0.55000000000000004">
      <c r="A218" t="s">
        <v>1301</v>
      </c>
      <c r="B218" t="s">
        <v>1273</v>
      </c>
      <c r="C218" t="s">
        <v>1894</v>
      </c>
      <c r="D218" t="s">
        <v>4033</v>
      </c>
      <c r="E218">
        <v>1.5E-3</v>
      </c>
    </row>
    <row r="219" spans="1:5" x14ac:dyDescent="0.55000000000000004">
      <c r="A219" t="s">
        <v>1301</v>
      </c>
      <c r="B219" t="s">
        <v>1255</v>
      </c>
      <c r="C219" t="s">
        <v>2556</v>
      </c>
      <c r="D219" t="s">
        <v>1710</v>
      </c>
      <c r="E219">
        <v>1.2999999999999999E-3</v>
      </c>
    </row>
    <row r="220" spans="1:5" x14ac:dyDescent="0.55000000000000004">
      <c r="A220" t="s">
        <v>1301</v>
      </c>
      <c r="B220" t="s">
        <v>1296</v>
      </c>
      <c r="C220" t="s">
        <v>1895</v>
      </c>
      <c r="D220" t="s">
        <v>3217</v>
      </c>
      <c r="E220">
        <v>2.5000000000000001E-3</v>
      </c>
    </row>
    <row r="221" spans="1:5" x14ac:dyDescent="0.55000000000000004">
      <c r="A221" t="s">
        <v>1301</v>
      </c>
      <c r="B221" t="s">
        <v>1274</v>
      </c>
      <c r="C221" t="s">
        <v>1896</v>
      </c>
      <c r="D221" t="s">
        <v>3266</v>
      </c>
      <c r="E221">
        <v>8.3000000000000001E-3</v>
      </c>
    </row>
    <row r="222" spans="1:5" x14ac:dyDescent="0.55000000000000004">
      <c r="A222" t="s">
        <v>1301</v>
      </c>
      <c r="B222" t="s">
        <v>1326</v>
      </c>
      <c r="C222" t="s">
        <v>1897</v>
      </c>
      <c r="D222" t="s">
        <v>4034</v>
      </c>
      <c r="E222">
        <v>4.4000000000000003E-3</v>
      </c>
    </row>
    <row r="223" spans="1:5" x14ac:dyDescent="0.55000000000000004">
      <c r="A223" t="s">
        <v>1301</v>
      </c>
      <c r="B223" t="s">
        <v>1329</v>
      </c>
      <c r="C223" t="s">
        <v>1898</v>
      </c>
      <c r="D223" t="s">
        <v>4035</v>
      </c>
      <c r="E223">
        <v>1.6999999999999999E-3</v>
      </c>
    </row>
    <row r="224" spans="1:5" x14ac:dyDescent="0.55000000000000004">
      <c r="A224" t="s">
        <v>1301</v>
      </c>
      <c r="B224" t="s">
        <v>1323</v>
      </c>
      <c r="C224" t="s">
        <v>1899</v>
      </c>
      <c r="D224" t="s">
        <v>3389</v>
      </c>
      <c r="E224">
        <v>1.15E-2</v>
      </c>
    </row>
    <row r="225" spans="1:5" x14ac:dyDescent="0.55000000000000004">
      <c r="A225" t="s">
        <v>1301</v>
      </c>
      <c r="B225" t="s">
        <v>1275</v>
      </c>
      <c r="C225" t="s">
        <v>1900</v>
      </c>
      <c r="D225" t="s">
        <v>4036</v>
      </c>
      <c r="E225">
        <v>5.0000000000000001E-3</v>
      </c>
    </row>
    <row r="226" spans="1:5" x14ac:dyDescent="0.55000000000000004">
      <c r="A226" t="s">
        <v>1284</v>
      </c>
      <c r="B226" t="s">
        <v>1285</v>
      </c>
      <c r="C226" t="s">
        <v>1901</v>
      </c>
      <c r="D226" t="s">
        <v>3390</v>
      </c>
      <c r="E226">
        <v>8.6999999999999994E-3</v>
      </c>
    </row>
    <row r="227" spans="1:5" x14ac:dyDescent="0.55000000000000004">
      <c r="A227" t="s">
        <v>1284</v>
      </c>
      <c r="B227" t="s">
        <v>1286</v>
      </c>
      <c r="C227" t="s">
        <v>1902</v>
      </c>
      <c r="D227" t="s">
        <v>2575</v>
      </c>
      <c r="E227">
        <v>1.37E-2</v>
      </c>
    </row>
    <row r="228" spans="1:5" x14ac:dyDescent="0.55000000000000004">
      <c r="A228" t="s">
        <v>1284</v>
      </c>
      <c r="B228" t="s">
        <v>1333</v>
      </c>
      <c r="C228" t="s">
        <v>1904</v>
      </c>
      <c r="D228" t="s">
        <v>2582</v>
      </c>
      <c r="E228">
        <v>8.9999999999999993E-3</v>
      </c>
    </row>
    <row r="229" spans="1:5" x14ac:dyDescent="0.55000000000000004">
      <c r="A229" t="s">
        <v>1284</v>
      </c>
      <c r="B229" t="s">
        <v>1287</v>
      </c>
      <c r="C229" t="s">
        <v>1903</v>
      </c>
      <c r="D229" t="s">
        <v>4037</v>
      </c>
      <c r="E229">
        <v>8.6E-3</v>
      </c>
    </row>
    <row r="230" spans="1:5" x14ac:dyDescent="0.55000000000000004">
      <c r="A230" t="s">
        <v>1284</v>
      </c>
      <c r="B230" t="s">
        <v>1256</v>
      </c>
      <c r="C230" t="s">
        <v>1905</v>
      </c>
      <c r="D230" t="s">
        <v>2607</v>
      </c>
      <c r="E230">
        <v>1.34E-2</v>
      </c>
    </row>
    <row r="231" spans="1:5" x14ac:dyDescent="0.55000000000000004">
      <c r="A231" t="s">
        <v>1284</v>
      </c>
      <c r="B231" t="s">
        <v>1257</v>
      </c>
      <c r="C231" t="s">
        <v>1906</v>
      </c>
      <c r="D231" t="s">
        <v>4038</v>
      </c>
      <c r="E231">
        <v>2.7000000000000001E-3</v>
      </c>
    </row>
    <row r="232" spans="1:5" x14ac:dyDescent="0.55000000000000004">
      <c r="A232" t="s">
        <v>1284</v>
      </c>
      <c r="B232" t="s">
        <v>1304</v>
      </c>
      <c r="C232" t="s">
        <v>3461</v>
      </c>
      <c r="D232" t="s">
        <v>1666</v>
      </c>
      <c r="E232">
        <v>5.3E-3</v>
      </c>
    </row>
    <row r="233" spans="1:5" x14ac:dyDescent="0.55000000000000004">
      <c r="A233" t="s">
        <v>1284</v>
      </c>
      <c r="B233" t="s">
        <v>1290</v>
      </c>
      <c r="C233" t="s">
        <v>1907</v>
      </c>
      <c r="D233" t="s">
        <v>2634</v>
      </c>
      <c r="E233">
        <v>6.8999999999999999E-3</v>
      </c>
    </row>
    <row r="234" spans="1:5" x14ac:dyDescent="0.55000000000000004">
      <c r="A234" t="s">
        <v>1284</v>
      </c>
      <c r="B234" t="s">
        <v>1305</v>
      </c>
      <c r="C234" t="s">
        <v>1908</v>
      </c>
      <c r="D234" t="s">
        <v>4039</v>
      </c>
      <c r="E234">
        <v>4.1000000000000003E-3</v>
      </c>
    </row>
    <row r="235" spans="1:5" x14ac:dyDescent="0.55000000000000004">
      <c r="A235" t="s">
        <v>1284</v>
      </c>
      <c r="B235" t="s">
        <v>1306</v>
      </c>
      <c r="C235" t="s">
        <v>1909</v>
      </c>
      <c r="D235" t="s">
        <v>2654</v>
      </c>
      <c r="E235">
        <v>1.26E-2</v>
      </c>
    </row>
    <row r="236" spans="1:5" x14ac:dyDescent="0.55000000000000004">
      <c r="A236" t="s">
        <v>1284</v>
      </c>
      <c r="B236" t="s">
        <v>1258</v>
      </c>
      <c r="C236" t="s">
        <v>1910</v>
      </c>
      <c r="D236" t="s">
        <v>3392</v>
      </c>
      <c r="E236">
        <v>2.7000000000000001E-3</v>
      </c>
    </row>
    <row r="237" spans="1:5" x14ac:dyDescent="0.55000000000000004">
      <c r="A237" t="s">
        <v>1284</v>
      </c>
      <c r="B237" t="s">
        <v>1259</v>
      </c>
      <c r="C237" t="s">
        <v>1911</v>
      </c>
      <c r="D237" t="s">
        <v>4040</v>
      </c>
      <c r="E237">
        <v>8.0000000000000002E-3</v>
      </c>
    </row>
    <row r="238" spans="1:5" x14ac:dyDescent="0.55000000000000004">
      <c r="A238" t="s">
        <v>1284</v>
      </c>
      <c r="B238" t="s">
        <v>1321</v>
      </c>
      <c r="C238" t="s">
        <v>1912</v>
      </c>
      <c r="D238" t="s">
        <v>2691</v>
      </c>
      <c r="E238">
        <v>2.7000000000000001E-3</v>
      </c>
    </row>
    <row r="239" spans="1:5" x14ac:dyDescent="0.55000000000000004">
      <c r="A239" t="s">
        <v>1284</v>
      </c>
      <c r="B239" t="s">
        <v>1307</v>
      </c>
      <c r="C239" t="s">
        <v>1913</v>
      </c>
      <c r="D239" t="s">
        <v>2702</v>
      </c>
      <c r="E239">
        <v>8.3999999999999995E-3</v>
      </c>
    </row>
    <row r="240" spans="1:5" x14ac:dyDescent="0.55000000000000004">
      <c r="A240" t="s">
        <v>1284</v>
      </c>
      <c r="B240" t="s">
        <v>1361</v>
      </c>
      <c r="C240" t="s">
        <v>1914</v>
      </c>
      <c r="D240" t="s">
        <v>4041</v>
      </c>
      <c r="E240">
        <v>2E-3</v>
      </c>
    </row>
    <row r="241" spans="1:5" x14ac:dyDescent="0.55000000000000004">
      <c r="A241" t="s">
        <v>1284</v>
      </c>
      <c r="B241" t="s">
        <v>1260</v>
      </c>
      <c r="C241" t="s">
        <v>1915</v>
      </c>
      <c r="D241" t="s">
        <v>2732</v>
      </c>
      <c r="E241">
        <v>2.3099999999999999E-2</v>
      </c>
    </row>
    <row r="242" spans="1:5" x14ac:dyDescent="0.55000000000000004">
      <c r="A242" t="s">
        <v>1284</v>
      </c>
      <c r="B242" t="s">
        <v>1291</v>
      </c>
      <c r="C242" t="s">
        <v>1916</v>
      </c>
      <c r="D242" t="s">
        <v>2754</v>
      </c>
      <c r="E242">
        <v>8.0999999999999996E-3</v>
      </c>
    </row>
    <row r="243" spans="1:5" x14ac:dyDescent="0.55000000000000004">
      <c r="A243" t="s">
        <v>1284</v>
      </c>
      <c r="B243" t="s">
        <v>1261</v>
      </c>
      <c r="C243" t="s">
        <v>1917</v>
      </c>
      <c r="D243" t="s">
        <v>2787</v>
      </c>
      <c r="E243">
        <v>6.4999999999999997E-3</v>
      </c>
    </row>
    <row r="244" spans="1:5" x14ac:dyDescent="0.55000000000000004">
      <c r="A244" t="s">
        <v>1284</v>
      </c>
      <c r="B244" t="s">
        <v>1308</v>
      </c>
      <c r="C244" t="s">
        <v>1918</v>
      </c>
      <c r="D244" t="s">
        <v>2803</v>
      </c>
      <c r="E244">
        <v>5.4000000000000003E-3</v>
      </c>
    </row>
    <row r="245" spans="1:5" x14ac:dyDescent="0.55000000000000004">
      <c r="A245" t="s">
        <v>1284</v>
      </c>
      <c r="B245" t="s">
        <v>1262</v>
      </c>
      <c r="C245" t="s">
        <v>1919</v>
      </c>
      <c r="D245" t="s">
        <v>2814</v>
      </c>
      <c r="E245">
        <v>2.1100000000000001E-2</v>
      </c>
    </row>
    <row r="246" spans="1:5" x14ac:dyDescent="0.55000000000000004">
      <c r="A246" t="s">
        <v>1284</v>
      </c>
      <c r="B246" t="s">
        <v>1263</v>
      </c>
      <c r="C246" t="s">
        <v>1920</v>
      </c>
      <c r="D246" t="s">
        <v>2827</v>
      </c>
      <c r="E246">
        <v>1.34E-2</v>
      </c>
    </row>
    <row r="247" spans="1:5" x14ac:dyDescent="0.55000000000000004">
      <c r="A247" t="s">
        <v>1284</v>
      </c>
      <c r="B247" t="s">
        <v>1264</v>
      </c>
      <c r="C247" t="s">
        <v>1921</v>
      </c>
      <c r="D247" t="s">
        <v>2851</v>
      </c>
      <c r="E247">
        <v>5.7999999999999996E-3</v>
      </c>
    </row>
    <row r="248" spans="1:5" x14ac:dyDescent="0.55000000000000004">
      <c r="A248" t="s">
        <v>1284</v>
      </c>
      <c r="B248" t="s">
        <v>1309</v>
      </c>
      <c r="C248" t="s">
        <v>1922</v>
      </c>
      <c r="D248" t="s">
        <v>2874</v>
      </c>
      <c r="E248">
        <v>2.2499999999999999E-2</v>
      </c>
    </row>
    <row r="249" spans="1:5" x14ac:dyDescent="0.55000000000000004">
      <c r="A249" t="s">
        <v>1284</v>
      </c>
      <c r="B249" t="s">
        <v>1265</v>
      </c>
      <c r="C249" t="s">
        <v>1923</v>
      </c>
      <c r="D249" t="s">
        <v>2897</v>
      </c>
      <c r="E249">
        <v>1.0800000000000001E-2</v>
      </c>
    </row>
    <row r="250" spans="1:5" x14ac:dyDescent="0.55000000000000004">
      <c r="A250" t="s">
        <v>1284</v>
      </c>
      <c r="B250" t="s">
        <v>1266</v>
      </c>
      <c r="C250" t="s">
        <v>1924</v>
      </c>
      <c r="D250" t="s">
        <v>2922</v>
      </c>
      <c r="E250">
        <v>1.24E-2</v>
      </c>
    </row>
    <row r="251" spans="1:5" x14ac:dyDescent="0.55000000000000004">
      <c r="A251" t="s">
        <v>1284</v>
      </c>
      <c r="B251" t="s">
        <v>1267</v>
      </c>
      <c r="C251" t="s">
        <v>1925</v>
      </c>
      <c r="D251" t="s">
        <v>2959</v>
      </c>
      <c r="E251">
        <v>1.24E-2</v>
      </c>
    </row>
    <row r="252" spans="1:5" x14ac:dyDescent="0.55000000000000004">
      <c r="A252" t="s">
        <v>1284</v>
      </c>
      <c r="B252" t="s">
        <v>1268</v>
      </c>
      <c r="C252" t="s">
        <v>1926</v>
      </c>
      <c r="D252" t="s">
        <v>2980</v>
      </c>
      <c r="E252">
        <v>6.8999999999999999E-3</v>
      </c>
    </row>
    <row r="253" spans="1:5" x14ac:dyDescent="0.55000000000000004">
      <c r="A253" t="s">
        <v>1284</v>
      </c>
      <c r="B253" t="s">
        <v>1340</v>
      </c>
      <c r="C253" t="s">
        <v>1927</v>
      </c>
      <c r="D253" t="s">
        <v>2999</v>
      </c>
      <c r="E253">
        <v>8.0999999999999996E-3</v>
      </c>
    </row>
    <row r="254" spans="1:5" x14ac:dyDescent="0.55000000000000004">
      <c r="A254" t="s">
        <v>1284</v>
      </c>
      <c r="B254" t="s">
        <v>1269</v>
      </c>
      <c r="C254" t="s">
        <v>1928</v>
      </c>
      <c r="D254" t="s">
        <v>3396</v>
      </c>
      <c r="E254">
        <v>1.26E-2</v>
      </c>
    </row>
    <row r="255" spans="1:5" x14ac:dyDescent="0.55000000000000004">
      <c r="A255" t="s">
        <v>1284</v>
      </c>
      <c r="B255" t="s">
        <v>1270</v>
      </c>
      <c r="C255" t="s">
        <v>1929</v>
      </c>
      <c r="D255" t="s">
        <v>3029</v>
      </c>
      <c r="E255">
        <v>1.12E-2</v>
      </c>
    </row>
    <row r="256" spans="1:5" x14ac:dyDescent="0.55000000000000004">
      <c r="A256" t="s">
        <v>1284</v>
      </c>
      <c r="B256" t="s">
        <v>1271</v>
      </c>
      <c r="C256" t="s">
        <v>1930</v>
      </c>
      <c r="D256" t="s">
        <v>3061</v>
      </c>
      <c r="E256">
        <v>1.24E-2</v>
      </c>
    </row>
    <row r="257" spans="1:5" x14ac:dyDescent="0.55000000000000004">
      <c r="A257" t="s">
        <v>1284</v>
      </c>
      <c r="B257" t="s">
        <v>1272</v>
      </c>
      <c r="C257" t="s">
        <v>1931</v>
      </c>
      <c r="D257" t="s">
        <v>3091</v>
      </c>
      <c r="E257">
        <v>1.4999999999999999E-2</v>
      </c>
    </row>
    <row r="258" spans="1:5" x14ac:dyDescent="0.55000000000000004">
      <c r="A258" t="s">
        <v>1284</v>
      </c>
      <c r="B258" t="s">
        <v>1315</v>
      </c>
      <c r="C258" t="s">
        <v>1932</v>
      </c>
      <c r="D258" t="s">
        <v>3133</v>
      </c>
      <c r="E258">
        <v>5.7000000000000002E-3</v>
      </c>
    </row>
    <row r="259" spans="1:5" x14ac:dyDescent="0.55000000000000004">
      <c r="A259" t="s">
        <v>1284</v>
      </c>
      <c r="B259" t="s">
        <v>1316</v>
      </c>
      <c r="C259" t="s">
        <v>1933</v>
      </c>
      <c r="D259" t="s">
        <v>4042</v>
      </c>
      <c r="E259">
        <v>1.8E-3</v>
      </c>
    </row>
    <row r="260" spans="1:5" x14ac:dyDescent="0.55000000000000004">
      <c r="A260" t="s">
        <v>1284</v>
      </c>
      <c r="B260" t="s">
        <v>1273</v>
      </c>
      <c r="C260" t="s">
        <v>1934</v>
      </c>
      <c r="D260" t="s">
        <v>4043</v>
      </c>
      <c r="E260">
        <v>6.4000000000000003E-3</v>
      </c>
    </row>
    <row r="261" spans="1:5" x14ac:dyDescent="0.55000000000000004">
      <c r="A261" t="s">
        <v>1284</v>
      </c>
      <c r="B261" t="s">
        <v>1255</v>
      </c>
      <c r="C261" t="s">
        <v>2563</v>
      </c>
      <c r="D261" t="s">
        <v>1711</v>
      </c>
      <c r="E261">
        <v>3.3E-3</v>
      </c>
    </row>
    <row r="262" spans="1:5" x14ac:dyDescent="0.55000000000000004">
      <c r="A262" t="s">
        <v>1284</v>
      </c>
      <c r="B262" t="s">
        <v>1296</v>
      </c>
      <c r="C262" t="s">
        <v>1935</v>
      </c>
      <c r="D262" t="s">
        <v>3218</v>
      </c>
      <c r="E262">
        <v>1.2500000000000001E-2</v>
      </c>
    </row>
    <row r="263" spans="1:5" x14ac:dyDescent="0.55000000000000004">
      <c r="A263" t="s">
        <v>1284</v>
      </c>
      <c r="B263" t="s">
        <v>1274</v>
      </c>
      <c r="C263" t="s">
        <v>1936</v>
      </c>
      <c r="D263" t="s">
        <v>4044</v>
      </c>
      <c r="E263">
        <v>4.7000000000000002E-3</v>
      </c>
    </row>
    <row r="264" spans="1:5" x14ac:dyDescent="0.55000000000000004">
      <c r="A264" t="s">
        <v>1284</v>
      </c>
      <c r="B264" t="s">
        <v>1326</v>
      </c>
      <c r="C264" t="s">
        <v>1937</v>
      </c>
      <c r="D264" t="s">
        <v>3285</v>
      </c>
      <c r="E264">
        <v>7.6E-3</v>
      </c>
    </row>
    <row r="265" spans="1:5" x14ac:dyDescent="0.55000000000000004">
      <c r="A265" t="s">
        <v>1284</v>
      </c>
      <c r="B265" t="s">
        <v>1329</v>
      </c>
      <c r="C265" t="s">
        <v>1938</v>
      </c>
      <c r="D265" t="s">
        <v>3306</v>
      </c>
      <c r="E265">
        <v>7.7000000000000002E-3</v>
      </c>
    </row>
    <row r="266" spans="1:5" x14ac:dyDescent="0.55000000000000004">
      <c r="A266" t="s">
        <v>1284</v>
      </c>
      <c r="B266" t="s">
        <v>1323</v>
      </c>
      <c r="C266" t="s">
        <v>1939</v>
      </c>
      <c r="D266" t="s">
        <v>4045</v>
      </c>
      <c r="E266">
        <v>1.2999999999999999E-3</v>
      </c>
    </row>
    <row r="267" spans="1:5" x14ac:dyDescent="0.55000000000000004">
      <c r="A267" t="s">
        <v>1284</v>
      </c>
      <c r="B267" t="s">
        <v>1275</v>
      </c>
      <c r="C267" t="s">
        <v>1940</v>
      </c>
      <c r="D267" t="s">
        <v>4046</v>
      </c>
      <c r="E267">
        <v>6.9999999999999999E-4</v>
      </c>
    </row>
    <row r="268" spans="1:5" x14ac:dyDescent="0.55000000000000004">
      <c r="A268" t="s">
        <v>1285</v>
      </c>
      <c r="B268" t="s">
        <v>1286</v>
      </c>
      <c r="C268" t="s">
        <v>1941</v>
      </c>
      <c r="D268" t="s">
        <v>2576</v>
      </c>
      <c r="E268">
        <v>7.6E-3</v>
      </c>
    </row>
    <row r="269" spans="1:5" x14ac:dyDescent="0.55000000000000004">
      <c r="A269" t="s">
        <v>1285</v>
      </c>
      <c r="B269" t="s">
        <v>1333</v>
      </c>
      <c r="C269" t="s">
        <v>1943</v>
      </c>
      <c r="D269" t="s">
        <v>2583</v>
      </c>
      <c r="E269">
        <v>9.1999999999999998E-3</v>
      </c>
    </row>
    <row r="270" spans="1:5" x14ac:dyDescent="0.55000000000000004">
      <c r="A270" t="s">
        <v>1285</v>
      </c>
      <c r="B270" t="s">
        <v>1287</v>
      </c>
      <c r="C270" t="s">
        <v>1942</v>
      </c>
      <c r="D270" t="s">
        <v>4047</v>
      </c>
      <c r="E270">
        <v>7.9000000000000008E-3</v>
      </c>
    </row>
    <row r="271" spans="1:5" x14ac:dyDescent="0.55000000000000004">
      <c r="A271" t="s">
        <v>1285</v>
      </c>
      <c r="B271" t="s">
        <v>1256</v>
      </c>
      <c r="C271" t="s">
        <v>1944</v>
      </c>
      <c r="D271" t="s">
        <v>4048</v>
      </c>
      <c r="E271">
        <v>6.1000000000000004E-3</v>
      </c>
    </row>
    <row r="272" spans="1:5" x14ac:dyDescent="0.55000000000000004">
      <c r="A272" t="s">
        <v>1285</v>
      </c>
      <c r="B272" t="s">
        <v>1257</v>
      </c>
      <c r="C272" t="s">
        <v>1945</v>
      </c>
      <c r="D272" t="s">
        <v>4049</v>
      </c>
      <c r="E272">
        <v>2.5999999999999999E-3</v>
      </c>
    </row>
    <row r="273" spans="1:5" x14ac:dyDescent="0.55000000000000004">
      <c r="A273" t="s">
        <v>1285</v>
      </c>
      <c r="B273" t="s">
        <v>1304</v>
      </c>
      <c r="C273" t="s">
        <v>4050</v>
      </c>
      <c r="D273" t="s">
        <v>1667</v>
      </c>
      <c r="E273">
        <v>4.1000000000000003E-3</v>
      </c>
    </row>
    <row r="274" spans="1:5" x14ac:dyDescent="0.55000000000000004">
      <c r="A274" t="s">
        <v>1285</v>
      </c>
      <c r="B274" t="s">
        <v>1290</v>
      </c>
      <c r="C274" t="s">
        <v>1946</v>
      </c>
      <c r="D274" t="s">
        <v>4051</v>
      </c>
      <c r="E274">
        <v>8.0000000000000002E-3</v>
      </c>
    </row>
    <row r="275" spans="1:5" x14ac:dyDescent="0.55000000000000004">
      <c r="A275" t="s">
        <v>1285</v>
      </c>
      <c r="B275" t="s">
        <v>1305</v>
      </c>
      <c r="C275" t="s">
        <v>1947</v>
      </c>
      <c r="D275" t="s">
        <v>4052</v>
      </c>
      <c r="E275">
        <v>1.2999999999999999E-3</v>
      </c>
    </row>
    <row r="276" spans="1:5" x14ac:dyDescent="0.55000000000000004">
      <c r="A276" t="s">
        <v>1285</v>
      </c>
      <c r="B276" t="s">
        <v>1306</v>
      </c>
      <c r="C276" t="s">
        <v>1948</v>
      </c>
      <c r="D276" t="s">
        <v>4053</v>
      </c>
      <c r="E276">
        <v>2.7000000000000001E-3</v>
      </c>
    </row>
    <row r="277" spans="1:5" x14ac:dyDescent="0.55000000000000004">
      <c r="A277" t="s">
        <v>1285</v>
      </c>
      <c r="B277" t="s">
        <v>1258</v>
      </c>
      <c r="C277" t="s">
        <v>1949</v>
      </c>
      <c r="D277" t="s">
        <v>4054</v>
      </c>
      <c r="E277">
        <v>2.3E-3</v>
      </c>
    </row>
    <row r="278" spans="1:5" x14ac:dyDescent="0.55000000000000004">
      <c r="A278" t="s">
        <v>1285</v>
      </c>
      <c r="B278" t="s">
        <v>1259</v>
      </c>
      <c r="C278" t="s">
        <v>1950</v>
      </c>
      <c r="D278" t="s">
        <v>2680</v>
      </c>
      <c r="E278">
        <v>9.2999999999999992E-3</v>
      </c>
    </row>
    <row r="279" spans="1:5" x14ac:dyDescent="0.55000000000000004">
      <c r="A279" t="s">
        <v>1285</v>
      </c>
      <c r="B279" t="s">
        <v>1321</v>
      </c>
      <c r="C279" t="s">
        <v>1951</v>
      </c>
      <c r="D279" t="s">
        <v>4055</v>
      </c>
      <c r="E279">
        <v>2.9999999999999997E-4</v>
      </c>
    </row>
    <row r="280" spans="1:5" x14ac:dyDescent="0.55000000000000004">
      <c r="A280" t="s">
        <v>1285</v>
      </c>
      <c r="B280" t="s">
        <v>1307</v>
      </c>
      <c r="C280" t="s">
        <v>1952</v>
      </c>
      <c r="D280" t="s">
        <v>4056</v>
      </c>
      <c r="E280">
        <v>2.3999999999999998E-3</v>
      </c>
    </row>
    <row r="281" spans="1:5" x14ac:dyDescent="0.55000000000000004">
      <c r="A281" t="s">
        <v>1285</v>
      </c>
      <c r="B281" t="s">
        <v>1361</v>
      </c>
      <c r="C281" t="s">
        <v>1953</v>
      </c>
      <c r="D281" t="s">
        <v>4057</v>
      </c>
      <c r="E281">
        <v>0</v>
      </c>
    </row>
    <row r="282" spans="1:5" x14ac:dyDescent="0.55000000000000004">
      <c r="A282" t="s">
        <v>1285</v>
      </c>
      <c r="B282" t="s">
        <v>1260</v>
      </c>
      <c r="C282" t="s">
        <v>1954</v>
      </c>
      <c r="D282" t="s">
        <v>2734</v>
      </c>
      <c r="E282">
        <v>1.11E-2</v>
      </c>
    </row>
    <row r="283" spans="1:5" x14ac:dyDescent="0.55000000000000004">
      <c r="A283" t="s">
        <v>1285</v>
      </c>
      <c r="B283" t="s">
        <v>1291</v>
      </c>
      <c r="C283" t="s">
        <v>1955</v>
      </c>
      <c r="D283" t="s">
        <v>2755</v>
      </c>
      <c r="E283">
        <v>5.8999999999999999E-3</v>
      </c>
    </row>
    <row r="284" spans="1:5" x14ac:dyDescent="0.55000000000000004">
      <c r="A284" t="s">
        <v>1285</v>
      </c>
      <c r="B284" t="s">
        <v>1261</v>
      </c>
      <c r="C284" t="s">
        <v>1956</v>
      </c>
      <c r="D284" t="s">
        <v>2788</v>
      </c>
      <c r="E284">
        <v>5.0000000000000001E-3</v>
      </c>
    </row>
    <row r="285" spans="1:5" x14ac:dyDescent="0.55000000000000004">
      <c r="A285" t="s">
        <v>1285</v>
      </c>
      <c r="B285" t="s">
        <v>1308</v>
      </c>
      <c r="C285" t="s">
        <v>1957</v>
      </c>
      <c r="D285" t="s">
        <v>4058</v>
      </c>
      <c r="E285">
        <v>4.0000000000000002E-4</v>
      </c>
    </row>
    <row r="286" spans="1:5" x14ac:dyDescent="0.55000000000000004">
      <c r="A286" t="s">
        <v>1285</v>
      </c>
      <c r="B286" t="s">
        <v>1262</v>
      </c>
      <c r="C286" t="s">
        <v>1958</v>
      </c>
      <c r="D286" t="s">
        <v>4059</v>
      </c>
      <c r="E286">
        <v>4.0000000000000002E-4</v>
      </c>
    </row>
    <row r="287" spans="1:5" x14ac:dyDescent="0.55000000000000004">
      <c r="A287" t="s">
        <v>1285</v>
      </c>
      <c r="B287" t="s">
        <v>1263</v>
      </c>
      <c r="C287" t="s">
        <v>1959</v>
      </c>
      <c r="D287" t="s">
        <v>2828</v>
      </c>
      <c r="E287">
        <v>1.4500000000000001E-2</v>
      </c>
    </row>
    <row r="288" spans="1:5" x14ac:dyDescent="0.55000000000000004">
      <c r="A288" t="s">
        <v>1285</v>
      </c>
      <c r="B288" t="s">
        <v>1264</v>
      </c>
      <c r="C288" t="s">
        <v>1960</v>
      </c>
      <c r="D288" t="s">
        <v>4060</v>
      </c>
      <c r="E288">
        <v>2.8E-3</v>
      </c>
    </row>
    <row r="289" spans="1:5" x14ac:dyDescent="0.55000000000000004">
      <c r="A289" t="s">
        <v>1285</v>
      </c>
      <c r="B289" t="s">
        <v>1309</v>
      </c>
      <c r="C289" t="s">
        <v>1961</v>
      </c>
      <c r="D289" t="s">
        <v>2876</v>
      </c>
      <c r="E289">
        <v>1.18E-2</v>
      </c>
    </row>
    <row r="290" spans="1:5" x14ac:dyDescent="0.55000000000000004">
      <c r="A290" t="s">
        <v>1285</v>
      </c>
      <c r="B290" t="s">
        <v>1265</v>
      </c>
      <c r="C290" t="s">
        <v>1962</v>
      </c>
      <c r="D290" t="s">
        <v>2898</v>
      </c>
      <c r="E290">
        <v>1.01E-2</v>
      </c>
    </row>
    <row r="291" spans="1:5" x14ac:dyDescent="0.55000000000000004">
      <c r="A291" t="s">
        <v>1285</v>
      </c>
      <c r="B291" t="s">
        <v>1266</v>
      </c>
      <c r="C291" t="s">
        <v>1963</v>
      </c>
      <c r="D291" t="s">
        <v>2923</v>
      </c>
      <c r="E291">
        <v>7.6E-3</v>
      </c>
    </row>
    <row r="292" spans="1:5" x14ac:dyDescent="0.55000000000000004">
      <c r="A292" t="s">
        <v>1285</v>
      </c>
      <c r="B292" t="s">
        <v>1267</v>
      </c>
      <c r="C292" t="s">
        <v>1964</v>
      </c>
      <c r="D292" t="s">
        <v>2960</v>
      </c>
      <c r="E292">
        <v>9.1000000000000004E-3</v>
      </c>
    </row>
    <row r="293" spans="1:5" x14ac:dyDescent="0.55000000000000004">
      <c r="A293" t="s">
        <v>1285</v>
      </c>
      <c r="B293" t="s">
        <v>1268</v>
      </c>
      <c r="C293" t="s">
        <v>1965</v>
      </c>
      <c r="D293" t="s">
        <v>2981</v>
      </c>
      <c r="E293">
        <v>8.2000000000000007E-3</v>
      </c>
    </row>
    <row r="294" spans="1:5" x14ac:dyDescent="0.55000000000000004">
      <c r="A294" t="s">
        <v>1285</v>
      </c>
      <c r="B294" t="s">
        <v>1340</v>
      </c>
      <c r="C294" t="s">
        <v>1966</v>
      </c>
      <c r="D294" t="s">
        <v>4061</v>
      </c>
      <c r="E294">
        <v>9.7999999999999997E-3</v>
      </c>
    </row>
    <row r="295" spans="1:5" x14ac:dyDescent="0.55000000000000004">
      <c r="A295" t="s">
        <v>1285</v>
      </c>
      <c r="B295" t="s">
        <v>1269</v>
      </c>
      <c r="C295" t="s">
        <v>1967</v>
      </c>
      <c r="D295" t="s">
        <v>3013</v>
      </c>
      <c r="E295">
        <v>2.3800000000000002E-2</v>
      </c>
    </row>
    <row r="296" spans="1:5" x14ac:dyDescent="0.55000000000000004">
      <c r="A296" t="s">
        <v>1285</v>
      </c>
      <c r="B296" t="s">
        <v>1270</v>
      </c>
      <c r="C296" t="s">
        <v>1968</v>
      </c>
      <c r="D296" t="s">
        <v>3031</v>
      </c>
      <c r="E296">
        <v>8.8000000000000005E-3</v>
      </c>
    </row>
    <row r="297" spans="1:5" x14ac:dyDescent="0.55000000000000004">
      <c r="A297" t="s">
        <v>1285</v>
      </c>
      <c r="B297" t="s">
        <v>1271</v>
      </c>
      <c r="C297" t="s">
        <v>1969</v>
      </c>
      <c r="D297" t="s">
        <v>4062</v>
      </c>
      <c r="E297">
        <v>5.8999999999999999E-3</v>
      </c>
    </row>
    <row r="298" spans="1:5" x14ac:dyDescent="0.55000000000000004">
      <c r="A298" t="s">
        <v>1285</v>
      </c>
      <c r="B298" t="s">
        <v>1272</v>
      </c>
      <c r="C298" t="s">
        <v>1970</v>
      </c>
      <c r="D298" t="s">
        <v>3092</v>
      </c>
      <c r="E298">
        <v>1.32E-2</v>
      </c>
    </row>
    <row r="299" spans="1:5" x14ac:dyDescent="0.55000000000000004">
      <c r="A299" t="s">
        <v>1285</v>
      </c>
      <c r="B299" t="s">
        <v>1315</v>
      </c>
      <c r="C299" t="s">
        <v>1971</v>
      </c>
      <c r="D299" t="s">
        <v>4063</v>
      </c>
      <c r="E299">
        <v>1.1000000000000001E-3</v>
      </c>
    </row>
    <row r="300" spans="1:5" x14ac:dyDescent="0.55000000000000004">
      <c r="A300" t="s">
        <v>1285</v>
      </c>
      <c r="B300" t="s">
        <v>1316</v>
      </c>
      <c r="C300" t="s">
        <v>1972</v>
      </c>
      <c r="D300" t="s">
        <v>4064</v>
      </c>
      <c r="E300">
        <v>2.3999999999999998E-3</v>
      </c>
    </row>
    <row r="301" spans="1:5" x14ac:dyDescent="0.55000000000000004">
      <c r="A301" t="s">
        <v>1285</v>
      </c>
      <c r="B301" t="s">
        <v>1273</v>
      </c>
      <c r="C301" t="s">
        <v>1973</v>
      </c>
      <c r="D301" t="s">
        <v>3162</v>
      </c>
      <c r="E301">
        <v>5.7000000000000002E-3</v>
      </c>
    </row>
    <row r="302" spans="1:5" x14ac:dyDescent="0.55000000000000004">
      <c r="A302" t="s">
        <v>1285</v>
      </c>
      <c r="B302" t="s">
        <v>1255</v>
      </c>
      <c r="C302" t="s">
        <v>4065</v>
      </c>
      <c r="D302" t="s">
        <v>1712</v>
      </c>
      <c r="E302">
        <v>2.3999999999999998E-3</v>
      </c>
    </row>
    <row r="303" spans="1:5" x14ac:dyDescent="0.55000000000000004">
      <c r="A303" t="s">
        <v>1285</v>
      </c>
      <c r="B303" t="s">
        <v>1296</v>
      </c>
      <c r="C303" t="s">
        <v>1974</v>
      </c>
      <c r="D303" t="s">
        <v>3219</v>
      </c>
      <c r="E303">
        <v>1.1599999999999999E-2</v>
      </c>
    </row>
    <row r="304" spans="1:5" x14ac:dyDescent="0.55000000000000004">
      <c r="A304" t="s">
        <v>1285</v>
      </c>
      <c r="B304" t="s">
        <v>1274</v>
      </c>
      <c r="C304" t="s">
        <v>1975</v>
      </c>
      <c r="D304" t="s">
        <v>4066</v>
      </c>
      <c r="E304">
        <v>4.1000000000000003E-3</v>
      </c>
    </row>
    <row r="305" spans="1:5" x14ac:dyDescent="0.55000000000000004">
      <c r="A305" t="s">
        <v>1285</v>
      </c>
      <c r="B305" t="s">
        <v>1326</v>
      </c>
      <c r="C305" t="s">
        <v>1976</v>
      </c>
      <c r="D305" t="s">
        <v>3286</v>
      </c>
      <c r="E305">
        <v>4.3E-3</v>
      </c>
    </row>
    <row r="306" spans="1:5" x14ac:dyDescent="0.55000000000000004">
      <c r="A306" t="s">
        <v>1285</v>
      </c>
      <c r="B306" t="s">
        <v>1329</v>
      </c>
      <c r="C306" t="s">
        <v>1977</v>
      </c>
      <c r="D306" t="s">
        <v>4067</v>
      </c>
      <c r="E306">
        <v>3.0000000000000001E-3</v>
      </c>
    </row>
    <row r="307" spans="1:5" x14ac:dyDescent="0.55000000000000004">
      <c r="A307" t="s">
        <v>1285</v>
      </c>
      <c r="B307" t="s">
        <v>1323</v>
      </c>
      <c r="C307" t="s">
        <v>1978</v>
      </c>
      <c r="D307" t="s">
        <v>4068</v>
      </c>
      <c r="E307">
        <v>2.9999999999999997E-4</v>
      </c>
    </row>
    <row r="308" spans="1:5" x14ac:dyDescent="0.55000000000000004">
      <c r="A308" t="s">
        <v>1285</v>
      </c>
      <c r="B308" t="s">
        <v>1275</v>
      </c>
      <c r="C308" t="s">
        <v>1979</v>
      </c>
      <c r="D308" t="s">
        <v>4069</v>
      </c>
      <c r="E308">
        <v>4.0000000000000002E-4</v>
      </c>
    </row>
    <row r="309" spans="1:5" x14ac:dyDescent="0.55000000000000004">
      <c r="A309" t="s">
        <v>1286</v>
      </c>
      <c r="B309" t="s">
        <v>1333</v>
      </c>
      <c r="C309" t="s">
        <v>1981</v>
      </c>
      <c r="D309" t="s">
        <v>2584</v>
      </c>
      <c r="E309">
        <v>1.0200000000000001E-2</v>
      </c>
    </row>
    <row r="310" spans="1:5" x14ac:dyDescent="0.55000000000000004">
      <c r="A310" t="s">
        <v>1286</v>
      </c>
      <c r="B310" t="s">
        <v>1287</v>
      </c>
      <c r="C310" t="s">
        <v>1980</v>
      </c>
      <c r="D310" t="s">
        <v>2593</v>
      </c>
      <c r="E310">
        <v>1.6E-2</v>
      </c>
    </row>
    <row r="311" spans="1:5" x14ac:dyDescent="0.55000000000000004">
      <c r="A311" t="s">
        <v>1286</v>
      </c>
      <c r="B311" t="s">
        <v>1256</v>
      </c>
      <c r="C311" t="s">
        <v>1982</v>
      </c>
      <c r="D311" t="s">
        <v>2608</v>
      </c>
      <c r="E311">
        <v>8.0999999999999996E-3</v>
      </c>
    </row>
    <row r="312" spans="1:5" x14ac:dyDescent="0.55000000000000004">
      <c r="A312" t="s">
        <v>1286</v>
      </c>
      <c r="B312" t="s">
        <v>1257</v>
      </c>
      <c r="C312" t="s">
        <v>1983</v>
      </c>
      <c r="D312" t="s">
        <v>4070</v>
      </c>
      <c r="E312">
        <v>8.0000000000000004E-4</v>
      </c>
    </row>
    <row r="313" spans="1:5" x14ac:dyDescent="0.55000000000000004">
      <c r="A313" t="s">
        <v>1286</v>
      </c>
      <c r="B313" t="s">
        <v>1304</v>
      </c>
      <c r="C313" t="s">
        <v>4071</v>
      </c>
      <c r="D313" t="s">
        <v>1668</v>
      </c>
      <c r="E313">
        <v>2.8999999999999998E-3</v>
      </c>
    </row>
    <row r="314" spans="1:5" x14ac:dyDescent="0.55000000000000004">
      <c r="A314" t="s">
        <v>1286</v>
      </c>
      <c r="B314" t="s">
        <v>1290</v>
      </c>
      <c r="C314" t="s">
        <v>1984</v>
      </c>
      <c r="D314" t="s">
        <v>4072</v>
      </c>
      <c r="E314">
        <v>3.5999999999999999E-3</v>
      </c>
    </row>
    <row r="315" spans="1:5" x14ac:dyDescent="0.55000000000000004">
      <c r="A315" t="s">
        <v>1286</v>
      </c>
      <c r="B315" t="s">
        <v>1305</v>
      </c>
      <c r="C315" t="s">
        <v>1985</v>
      </c>
      <c r="D315" t="s">
        <v>4073</v>
      </c>
      <c r="E315">
        <v>1.1999999999999999E-3</v>
      </c>
    </row>
    <row r="316" spans="1:5" x14ac:dyDescent="0.55000000000000004">
      <c r="A316" t="s">
        <v>1286</v>
      </c>
      <c r="B316" t="s">
        <v>1306</v>
      </c>
      <c r="C316" t="s">
        <v>1986</v>
      </c>
      <c r="D316" t="s">
        <v>2656</v>
      </c>
      <c r="E316">
        <v>8.0000000000000002E-3</v>
      </c>
    </row>
    <row r="317" spans="1:5" x14ac:dyDescent="0.55000000000000004">
      <c r="A317" t="s">
        <v>1286</v>
      </c>
      <c r="B317" t="s">
        <v>1258</v>
      </c>
      <c r="C317" t="s">
        <v>1987</v>
      </c>
      <c r="D317" t="s">
        <v>4074</v>
      </c>
      <c r="E317">
        <v>1E-3</v>
      </c>
    </row>
    <row r="318" spans="1:5" x14ac:dyDescent="0.55000000000000004">
      <c r="A318" t="s">
        <v>1286</v>
      </c>
      <c r="B318" t="s">
        <v>1259</v>
      </c>
      <c r="C318" t="s">
        <v>1988</v>
      </c>
      <c r="D318" t="s">
        <v>2681</v>
      </c>
      <c r="E318">
        <v>9.7000000000000003E-3</v>
      </c>
    </row>
    <row r="319" spans="1:5" x14ac:dyDescent="0.55000000000000004">
      <c r="A319" t="s">
        <v>1286</v>
      </c>
      <c r="B319" t="s">
        <v>1321</v>
      </c>
      <c r="C319" t="s">
        <v>1989</v>
      </c>
      <c r="D319" t="s">
        <v>4075</v>
      </c>
      <c r="E319">
        <v>1.5E-3</v>
      </c>
    </row>
    <row r="320" spans="1:5" x14ac:dyDescent="0.55000000000000004">
      <c r="A320" t="s">
        <v>1286</v>
      </c>
      <c r="B320" t="s">
        <v>1307</v>
      </c>
      <c r="C320" t="s">
        <v>1990</v>
      </c>
      <c r="D320" t="s">
        <v>4076</v>
      </c>
      <c r="E320">
        <v>2.8E-3</v>
      </c>
    </row>
    <row r="321" spans="1:5" x14ac:dyDescent="0.55000000000000004">
      <c r="A321" t="s">
        <v>1286</v>
      </c>
      <c r="B321" t="s">
        <v>1361</v>
      </c>
      <c r="C321" t="s">
        <v>1991</v>
      </c>
      <c r="D321" t="s">
        <v>4077</v>
      </c>
      <c r="E321">
        <v>1E-3</v>
      </c>
    </row>
    <row r="322" spans="1:5" x14ac:dyDescent="0.55000000000000004">
      <c r="A322" t="s">
        <v>1286</v>
      </c>
      <c r="B322" t="s">
        <v>1260</v>
      </c>
      <c r="C322" t="s">
        <v>1992</v>
      </c>
      <c r="D322" t="s">
        <v>2735</v>
      </c>
      <c r="E322">
        <v>3.9199999999999999E-2</v>
      </c>
    </row>
    <row r="323" spans="1:5" x14ac:dyDescent="0.55000000000000004">
      <c r="A323" t="s">
        <v>1286</v>
      </c>
      <c r="B323" t="s">
        <v>1291</v>
      </c>
      <c r="C323" t="s">
        <v>1993</v>
      </c>
      <c r="D323" t="s">
        <v>3407</v>
      </c>
      <c r="E323">
        <v>5.0000000000000001E-3</v>
      </c>
    </row>
    <row r="324" spans="1:5" x14ac:dyDescent="0.55000000000000004">
      <c r="A324" t="s">
        <v>1286</v>
      </c>
      <c r="B324" t="s">
        <v>1261</v>
      </c>
      <c r="C324" t="s">
        <v>1994</v>
      </c>
      <c r="D324" t="s">
        <v>2789</v>
      </c>
      <c r="E324">
        <v>1.0500000000000001E-2</v>
      </c>
    </row>
    <row r="325" spans="1:5" x14ac:dyDescent="0.55000000000000004">
      <c r="A325" t="s">
        <v>1286</v>
      </c>
      <c r="B325" t="s">
        <v>1308</v>
      </c>
      <c r="C325" t="s">
        <v>1995</v>
      </c>
      <c r="D325" t="s">
        <v>3408</v>
      </c>
      <c r="E325">
        <v>2.3999999999999998E-3</v>
      </c>
    </row>
    <row r="326" spans="1:5" x14ac:dyDescent="0.55000000000000004">
      <c r="A326" t="s">
        <v>1286</v>
      </c>
      <c r="B326" t="s">
        <v>1262</v>
      </c>
      <c r="C326" t="s">
        <v>1996</v>
      </c>
      <c r="D326" t="s">
        <v>4078</v>
      </c>
      <c r="E326">
        <v>2E-3</v>
      </c>
    </row>
    <row r="327" spans="1:5" x14ac:dyDescent="0.55000000000000004">
      <c r="A327" t="s">
        <v>1286</v>
      </c>
      <c r="B327" t="s">
        <v>1263</v>
      </c>
      <c r="C327" t="s">
        <v>1997</v>
      </c>
      <c r="D327" t="s">
        <v>2829</v>
      </c>
      <c r="E327">
        <v>1.9E-2</v>
      </c>
    </row>
    <row r="328" spans="1:5" x14ac:dyDescent="0.55000000000000004">
      <c r="A328" t="s">
        <v>1286</v>
      </c>
      <c r="B328" t="s">
        <v>1264</v>
      </c>
      <c r="C328" t="s">
        <v>1998</v>
      </c>
      <c r="D328" t="s">
        <v>3409</v>
      </c>
      <c r="E328">
        <v>5.7999999999999996E-3</v>
      </c>
    </row>
    <row r="329" spans="1:5" x14ac:dyDescent="0.55000000000000004">
      <c r="A329" t="s">
        <v>1286</v>
      </c>
      <c r="B329" t="s">
        <v>1309</v>
      </c>
      <c r="C329" t="s">
        <v>1999</v>
      </c>
      <c r="D329" t="s">
        <v>2877</v>
      </c>
      <c r="E329">
        <v>3.27E-2</v>
      </c>
    </row>
    <row r="330" spans="1:5" x14ac:dyDescent="0.55000000000000004">
      <c r="A330" t="s">
        <v>1286</v>
      </c>
      <c r="B330" t="s">
        <v>1265</v>
      </c>
      <c r="C330" t="s">
        <v>2000</v>
      </c>
      <c r="D330" t="s">
        <v>3411</v>
      </c>
      <c r="E330">
        <v>1.6E-2</v>
      </c>
    </row>
    <row r="331" spans="1:5" x14ac:dyDescent="0.55000000000000004">
      <c r="A331" t="s">
        <v>1286</v>
      </c>
      <c r="B331" t="s">
        <v>1266</v>
      </c>
      <c r="C331" t="s">
        <v>2001</v>
      </c>
      <c r="D331" t="s">
        <v>2924</v>
      </c>
      <c r="E331">
        <v>1.26E-2</v>
      </c>
    </row>
    <row r="332" spans="1:5" x14ac:dyDescent="0.55000000000000004">
      <c r="A332" t="s">
        <v>1286</v>
      </c>
      <c r="B332" t="s">
        <v>1267</v>
      </c>
      <c r="C332" t="s">
        <v>2002</v>
      </c>
      <c r="D332" t="s">
        <v>4079</v>
      </c>
      <c r="E332">
        <v>1.06E-2</v>
      </c>
    </row>
    <row r="333" spans="1:5" x14ac:dyDescent="0.55000000000000004">
      <c r="A333" t="s">
        <v>1286</v>
      </c>
      <c r="B333" t="s">
        <v>1268</v>
      </c>
      <c r="C333" t="s">
        <v>2003</v>
      </c>
      <c r="D333" t="s">
        <v>2982</v>
      </c>
      <c r="E333">
        <v>2.75E-2</v>
      </c>
    </row>
    <row r="334" spans="1:5" x14ac:dyDescent="0.55000000000000004">
      <c r="A334" t="s">
        <v>1286</v>
      </c>
      <c r="B334" t="s">
        <v>1340</v>
      </c>
      <c r="C334" t="s">
        <v>2004</v>
      </c>
      <c r="D334" t="s">
        <v>4080</v>
      </c>
      <c r="E334">
        <v>5.0000000000000001E-3</v>
      </c>
    </row>
    <row r="335" spans="1:5" x14ac:dyDescent="0.55000000000000004">
      <c r="A335" t="s">
        <v>1286</v>
      </c>
      <c r="B335" t="s">
        <v>1269</v>
      </c>
      <c r="C335" t="s">
        <v>2005</v>
      </c>
      <c r="D335" t="s">
        <v>4081</v>
      </c>
      <c r="E335">
        <v>1.2E-2</v>
      </c>
    </row>
    <row r="336" spans="1:5" x14ac:dyDescent="0.55000000000000004">
      <c r="A336" t="s">
        <v>1286</v>
      </c>
      <c r="B336" t="s">
        <v>1270</v>
      </c>
      <c r="C336" t="s">
        <v>2006</v>
      </c>
      <c r="D336" t="s">
        <v>3032</v>
      </c>
      <c r="E336">
        <v>2.1499999999999998E-2</v>
      </c>
    </row>
    <row r="337" spans="1:5" x14ac:dyDescent="0.55000000000000004">
      <c r="A337" t="s">
        <v>1286</v>
      </c>
      <c r="B337" t="s">
        <v>1271</v>
      </c>
      <c r="C337" t="s">
        <v>2007</v>
      </c>
      <c r="D337" t="s">
        <v>3063</v>
      </c>
      <c r="E337">
        <v>9.5999999999999992E-3</v>
      </c>
    </row>
    <row r="338" spans="1:5" x14ac:dyDescent="0.55000000000000004">
      <c r="A338" t="s">
        <v>1286</v>
      </c>
      <c r="B338" t="s">
        <v>1272</v>
      </c>
      <c r="C338" t="s">
        <v>2008</v>
      </c>
      <c r="D338" t="s">
        <v>3093</v>
      </c>
      <c r="E338">
        <v>1.6500000000000001E-2</v>
      </c>
    </row>
    <row r="339" spans="1:5" x14ac:dyDescent="0.55000000000000004">
      <c r="A339" t="s">
        <v>1286</v>
      </c>
      <c r="B339" t="s">
        <v>1315</v>
      </c>
      <c r="C339" t="s">
        <v>2009</v>
      </c>
      <c r="D339" t="s">
        <v>4082</v>
      </c>
      <c r="E339">
        <v>3.0000000000000001E-3</v>
      </c>
    </row>
    <row r="340" spans="1:5" x14ac:dyDescent="0.55000000000000004">
      <c r="A340" t="s">
        <v>1286</v>
      </c>
      <c r="B340" t="s">
        <v>1316</v>
      </c>
      <c r="C340" t="s">
        <v>2010</v>
      </c>
      <c r="D340" t="s">
        <v>4083</v>
      </c>
      <c r="E340">
        <v>2.9999999999999997E-4</v>
      </c>
    </row>
    <row r="341" spans="1:5" x14ac:dyDescent="0.55000000000000004">
      <c r="A341" t="s">
        <v>1286</v>
      </c>
      <c r="B341" t="s">
        <v>1273</v>
      </c>
      <c r="C341" t="s">
        <v>2011</v>
      </c>
      <c r="D341" t="s">
        <v>4084</v>
      </c>
      <c r="E341">
        <v>4.4999999999999997E-3</v>
      </c>
    </row>
    <row r="342" spans="1:5" x14ac:dyDescent="0.55000000000000004">
      <c r="A342" t="s">
        <v>1286</v>
      </c>
      <c r="B342" t="s">
        <v>1255</v>
      </c>
      <c r="C342" t="s">
        <v>4085</v>
      </c>
      <c r="D342" t="s">
        <v>1713</v>
      </c>
      <c r="E342">
        <v>2.3E-3</v>
      </c>
    </row>
    <row r="343" spans="1:5" x14ac:dyDescent="0.55000000000000004">
      <c r="A343" t="s">
        <v>1286</v>
      </c>
      <c r="B343" t="s">
        <v>1296</v>
      </c>
      <c r="C343" t="s">
        <v>2012</v>
      </c>
      <c r="D343" t="s">
        <v>3220</v>
      </c>
      <c r="E343">
        <v>1.4200000000000001E-2</v>
      </c>
    </row>
    <row r="344" spans="1:5" x14ac:dyDescent="0.55000000000000004">
      <c r="A344" t="s">
        <v>1286</v>
      </c>
      <c r="B344" t="s">
        <v>1274</v>
      </c>
      <c r="C344" t="s">
        <v>2013</v>
      </c>
      <c r="D344" t="s">
        <v>4086</v>
      </c>
      <c r="E344">
        <v>3.0000000000000001E-3</v>
      </c>
    </row>
    <row r="345" spans="1:5" x14ac:dyDescent="0.55000000000000004">
      <c r="A345" t="s">
        <v>1286</v>
      </c>
      <c r="B345" t="s">
        <v>1326</v>
      </c>
      <c r="C345" t="s">
        <v>2014</v>
      </c>
      <c r="D345" t="s">
        <v>4087</v>
      </c>
      <c r="E345">
        <v>4.8999999999999998E-3</v>
      </c>
    </row>
    <row r="346" spans="1:5" x14ac:dyDescent="0.55000000000000004">
      <c r="A346" t="s">
        <v>1286</v>
      </c>
      <c r="B346" t="s">
        <v>1329</v>
      </c>
      <c r="C346" t="s">
        <v>2015</v>
      </c>
      <c r="D346" t="s">
        <v>3307</v>
      </c>
      <c r="E346">
        <v>3.2000000000000002E-3</v>
      </c>
    </row>
    <row r="347" spans="1:5" x14ac:dyDescent="0.55000000000000004">
      <c r="A347" t="s">
        <v>1286</v>
      </c>
      <c r="B347" t="s">
        <v>1323</v>
      </c>
      <c r="C347" t="s">
        <v>2016</v>
      </c>
      <c r="D347" t="s">
        <v>4088</v>
      </c>
      <c r="E347">
        <v>2.0000000000000001E-4</v>
      </c>
    </row>
    <row r="348" spans="1:5" x14ac:dyDescent="0.55000000000000004">
      <c r="A348" t="s">
        <v>1286</v>
      </c>
      <c r="B348" t="s">
        <v>1275</v>
      </c>
      <c r="C348" t="s">
        <v>2017</v>
      </c>
      <c r="D348" t="s">
        <v>4089</v>
      </c>
      <c r="E348">
        <v>4.0000000000000002E-4</v>
      </c>
    </row>
    <row r="349" spans="1:5" x14ac:dyDescent="0.55000000000000004">
      <c r="A349" t="s">
        <v>1333</v>
      </c>
      <c r="B349" t="s">
        <v>1287</v>
      </c>
      <c r="C349" t="s">
        <v>4090</v>
      </c>
      <c r="D349" t="s">
        <v>2018</v>
      </c>
      <c r="E349">
        <v>1.1900000000000001E-2</v>
      </c>
    </row>
    <row r="350" spans="1:5" x14ac:dyDescent="0.55000000000000004">
      <c r="A350" t="s">
        <v>1333</v>
      </c>
      <c r="B350" t="s">
        <v>1256</v>
      </c>
      <c r="C350" t="s">
        <v>2055</v>
      </c>
      <c r="D350" t="s">
        <v>2609</v>
      </c>
      <c r="E350">
        <v>4.7999999999999996E-3</v>
      </c>
    </row>
    <row r="351" spans="1:5" x14ac:dyDescent="0.55000000000000004">
      <c r="A351" t="s">
        <v>1333</v>
      </c>
      <c r="B351" t="s">
        <v>1257</v>
      </c>
      <c r="C351" t="s">
        <v>2056</v>
      </c>
      <c r="D351" t="s">
        <v>4091</v>
      </c>
      <c r="E351">
        <v>8.3000000000000001E-3</v>
      </c>
    </row>
    <row r="352" spans="1:5" x14ac:dyDescent="0.55000000000000004">
      <c r="A352" t="s">
        <v>1333</v>
      </c>
      <c r="B352" t="s">
        <v>1304</v>
      </c>
      <c r="C352" t="s">
        <v>4092</v>
      </c>
      <c r="D352" t="s">
        <v>1670</v>
      </c>
      <c r="E352">
        <v>6.3E-3</v>
      </c>
    </row>
    <row r="353" spans="1:5" x14ac:dyDescent="0.55000000000000004">
      <c r="A353" t="s">
        <v>1333</v>
      </c>
      <c r="B353" t="s">
        <v>1290</v>
      </c>
      <c r="C353" t="s">
        <v>2057</v>
      </c>
      <c r="D353" t="s">
        <v>3413</v>
      </c>
      <c r="E353">
        <v>8.8999999999999999E-3</v>
      </c>
    </row>
    <row r="354" spans="1:5" x14ac:dyDescent="0.55000000000000004">
      <c r="A354" t="s">
        <v>1333</v>
      </c>
      <c r="B354" t="s">
        <v>1305</v>
      </c>
      <c r="C354" t="s">
        <v>2058</v>
      </c>
      <c r="D354" t="s">
        <v>4093</v>
      </c>
      <c r="E354">
        <v>4.7999999999999996E-3</v>
      </c>
    </row>
    <row r="355" spans="1:5" x14ac:dyDescent="0.55000000000000004">
      <c r="A355" t="s">
        <v>1333</v>
      </c>
      <c r="B355" t="s">
        <v>1306</v>
      </c>
      <c r="C355" t="s">
        <v>2059</v>
      </c>
      <c r="D355" t="s">
        <v>3414</v>
      </c>
      <c r="E355">
        <v>8.2000000000000007E-3</v>
      </c>
    </row>
    <row r="356" spans="1:5" x14ac:dyDescent="0.55000000000000004">
      <c r="A356" t="s">
        <v>1333</v>
      </c>
      <c r="B356" t="s">
        <v>1258</v>
      </c>
      <c r="C356" t="s">
        <v>2060</v>
      </c>
      <c r="D356" t="s">
        <v>4094</v>
      </c>
      <c r="E356">
        <v>2.3999999999999998E-3</v>
      </c>
    </row>
    <row r="357" spans="1:5" x14ac:dyDescent="0.55000000000000004">
      <c r="A357" t="s">
        <v>1333</v>
      </c>
      <c r="B357" t="s">
        <v>1259</v>
      </c>
      <c r="C357" t="s">
        <v>2061</v>
      </c>
      <c r="D357" t="s">
        <v>2682</v>
      </c>
      <c r="E357">
        <v>9.7000000000000003E-3</v>
      </c>
    </row>
    <row r="358" spans="1:5" x14ac:dyDescent="0.55000000000000004">
      <c r="A358" t="s">
        <v>1333</v>
      </c>
      <c r="B358" t="s">
        <v>1321</v>
      </c>
      <c r="C358" t="s">
        <v>2062</v>
      </c>
      <c r="D358" t="s">
        <v>4095</v>
      </c>
      <c r="E358">
        <v>8.0000000000000004E-4</v>
      </c>
    </row>
    <row r="359" spans="1:5" x14ac:dyDescent="0.55000000000000004">
      <c r="A359" t="s">
        <v>1333</v>
      </c>
      <c r="B359" t="s">
        <v>1307</v>
      </c>
      <c r="C359" t="s">
        <v>2063</v>
      </c>
      <c r="D359" t="s">
        <v>4096</v>
      </c>
      <c r="E359">
        <v>1.18E-2</v>
      </c>
    </row>
    <row r="360" spans="1:5" x14ac:dyDescent="0.55000000000000004">
      <c r="A360" t="s">
        <v>1333</v>
      </c>
      <c r="B360" t="s">
        <v>1361</v>
      </c>
      <c r="C360" t="s">
        <v>2064</v>
      </c>
      <c r="D360" t="s">
        <v>4097</v>
      </c>
      <c r="E360">
        <v>1E-3</v>
      </c>
    </row>
    <row r="361" spans="1:5" x14ac:dyDescent="0.55000000000000004">
      <c r="A361" t="s">
        <v>1333</v>
      </c>
      <c r="B361" t="s">
        <v>1260</v>
      </c>
      <c r="C361" t="s">
        <v>2065</v>
      </c>
      <c r="D361" t="s">
        <v>2736</v>
      </c>
      <c r="E361">
        <v>1.9800000000000002E-2</v>
      </c>
    </row>
    <row r="362" spans="1:5" x14ac:dyDescent="0.55000000000000004">
      <c r="A362" t="s">
        <v>1333</v>
      </c>
      <c r="B362" t="s">
        <v>1291</v>
      </c>
      <c r="C362" t="s">
        <v>2066</v>
      </c>
      <c r="D362" t="s">
        <v>4098</v>
      </c>
      <c r="E362">
        <v>5.1000000000000004E-3</v>
      </c>
    </row>
    <row r="363" spans="1:5" x14ac:dyDescent="0.55000000000000004">
      <c r="A363" t="s">
        <v>1333</v>
      </c>
      <c r="B363" t="s">
        <v>1261</v>
      </c>
      <c r="C363" t="s">
        <v>2067</v>
      </c>
      <c r="D363" t="s">
        <v>2790</v>
      </c>
      <c r="E363">
        <v>1.18E-2</v>
      </c>
    </row>
    <row r="364" spans="1:5" x14ac:dyDescent="0.55000000000000004">
      <c r="A364" t="s">
        <v>1333</v>
      </c>
      <c r="B364" t="s">
        <v>1308</v>
      </c>
      <c r="C364" t="s">
        <v>2068</v>
      </c>
      <c r="D364" t="s">
        <v>4099</v>
      </c>
      <c r="E364">
        <v>7.1000000000000004E-3</v>
      </c>
    </row>
    <row r="365" spans="1:5" x14ac:dyDescent="0.55000000000000004">
      <c r="A365" t="s">
        <v>1333</v>
      </c>
      <c r="B365" t="s">
        <v>1262</v>
      </c>
      <c r="C365" t="s">
        <v>2069</v>
      </c>
      <c r="D365" t="s">
        <v>4100</v>
      </c>
      <c r="E365">
        <v>1E-3</v>
      </c>
    </row>
    <row r="366" spans="1:5" x14ac:dyDescent="0.55000000000000004">
      <c r="A366" t="s">
        <v>1333</v>
      </c>
      <c r="B366" t="s">
        <v>1263</v>
      </c>
      <c r="C366" t="s">
        <v>2070</v>
      </c>
      <c r="D366" t="s">
        <v>2830</v>
      </c>
      <c r="E366">
        <v>2.1000000000000001E-2</v>
      </c>
    </row>
    <row r="367" spans="1:5" x14ac:dyDescent="0.55000000000000004">
      <c r="A367" t="s">
        <v>1333</v>
      </c>
      <c r="B367" t="s">
        <v>1264</v>
      </c>
      <c r="C367" t="s">
        <v>2071</v>
      </c>
      <c r="D367" t="s">
        <v>2853</v>
      </c>
      <c r="E367">
        <v>1.4800000000000001E-2</v>
      </c>
    </row>
    <row r="368" spans="1:5" x14ac:dyDescent="0.55000000000000004">
      <c r="A368" t="s">
        <v>1333</v>
      </c>
      <c r="B368" t="s">
        <v>1309</v>
      </c>
      <c r="C368" t="s">
        <v>2072</v>
      </c>
      <c r="D368" t="s">
        <v>2878</v>
      </c>
      <c r="E368">
        <v>1.3599999999999999E-2</v>
      </c>
    </row>
    <row r="369" spans="1:5" x14ac:dyDescent="0.55000000000000004">
      <c r="A369" t="s">
        <v>1333</v>
      </c>
      <c r="B369" t="s">
        <v>1265</v>
      </c>
      <c r="C369" t="s">
        <v>2073</v>
      </c>
      <c r="D369" t="s">
        <v>2899</v>
      </c>
      <c r="E369">
        <v>1.3100000000000001E-2</v>
      </c>
    </row>
    <row r="370" spans="1:5" x14ac:dyDescent="0.55000000000000004">
      <c r="A370" t="s">
        <v>1333</v>
      </c>
      <c r="B370" t="s">
        <v>1266</v>
      </c>
      <c r="C370" t="s">
        <v>2074</v>
      </c>
      <c r="D370" t="s">
        <v>2925</v>
      </c>
      <c r="E370">
        <v>6.3E-3</v>
      </c>
    </row>
    <row r="371" spans="1:5" x14ac:dyDescent="0.55000000000000004">
      <c r="A371" t="s">
        <v>1333</v>
      </c>
      <c r="B371" t="s">
        <v>1267</v>
      </c>
      <c r="C371" t="s">
        <v>2075</v>
      </c>
      <c r="D371" t="s">
        <v>3417</v>
      </c>
      <c r="E371">
        <v>2.23E-2</v>
      </c>
    </row>
    <row r="372" spans="1:5" x14ac:dyDescent="0.55000000000000004">
      <c r="A372" t="s">
        <v>1333</v>
      </c>
      <c r="B372" t="s">
        <v>1268</v>
      </c>
      <c r="C372" t="s">
        <v>2076</v>
      </c>
      <c r="D372" t="s">
        <v>2983</v>
      </c>
      <c r="E372">
        <v>8.6999999999999994E-3</v>
      </c>
    </row>
    <row r="373" spans="1:5" x14ac:dyDescent="0.55000000000000004">
      <c r="A373" t="s">
        <v>1333</v>
      </c>
      <c r="B373" t="s">
        <v>1340</v>
      </c>
      <c r="C373" t="s">
        <v>2077</v>
      </c>
      <c r="D373" t="s">
        <v>3000</v>
      </c>
      <c r="E373">
        <v>1.3599999999999999E-2</v>
      </c>
    </row>
    <row r="374" spans="1:5" x14ac:dyDescent="0.55000000000000004">
      <c r="A374" t="s">
        <v>1333</v>
      </c>
      <c r="B374" t="s">
        <v>1269</v>
      </c>
      <c r="C374" t="s">
        <v>2078</v>
      </c>
      <c r="D374" t="s">
        <v>3419</v>
      </c>
      <c r="E374">
        <v>1.17E-2</v>
      </c>
    </row>
    <row r="375" spans="1:5" x14ac:dyDescent="0.55000000000000004">
      <c r="A375" t="s">
        <v>1333</v>
      </c>
      <c r="B375" t="s">
        <v>1270</v>
      </c>
      <c r="C375" t="s">
        <v>2079</v>
      </c>
      <c r="D375" t="s">
        <v>3033</v>
      </c>
      <c r="E375">
        <v>1.1599999999999999E-2</v>
      </c>
    </row>
    <row r="376" spans="1:5" x14ac:dyDescent="0.55000000000000004">
      <c r="A376" t="s">
        <v>1333</v>
      </c>
      <c r="B376" t="s">
        <v>1271</v>
      </c>
      <c r="C376" t="s">
        <v>2080</v>
      </c>
      <c r="D376" t="s">
        <v>4101</v>
      </c>
      <c r="E376">
        <v>5.7999999999999996E-3</v>
      </c>
    </row>
    <row r="377" spans="1:5" x14ac:dyDescent="0.55000000000000004">
      <c r="A377" t="s">
        <v>1333</v>
      </c>
      <c r="B377" t="s">
        <v>1272</v>
      </c>
      <c r="C377" t="s">
        <v>2081</v>
      </c>
      <c r="D377" t="s">
        <v>3094</v>
      </c>
      <c r="E377">
        <v>1.38E-2</v>
      </c>
    </row>
    <row r="378" spans="1:5" x14ac:dyDescent="0.55000000000000004">
      <c r="A378" t="s">
        <v>1333</v>
      </c>
      <c r="B378" t="s">
        <v>1315</v>
      </c>
      <c r="C378" t="s">
        <v>2082</v>
      </c>
      <c r="D378" t="s">
        <v>3420</v>
      </c>
      <c r="E378">
        <v>5.0000000000000001E-3</v>
      </c>
    </row>
    <row r="379" spans="1:5" x14ac:dyDescent="0.55000000000000004">
      <c r="A379" t="s">
        <v>1333</v>
      </c>
      <c r="B379" t="s">
        <v>1316</v>
      </c>
      <c r="C379" t="s">
        <v>2083</v>
      </c>
      <c r="D379" t="s">
        <v>4102</v>
      </c>
      <c r="E379">
        <v>4.5999999999999999E-3</v>
      </c>
    </row>
    <row r="380" spans="1:5" x14ac:dyDescent="0.55000000000000004">
      <c r="A380" t="s">
        <v>1333</v>
      </c>
      <c r="B380" t="s">
        <v>1273</v>
      </c>
      <c r="C380" t="s">
        <v>2084</v>
      </c>
      <c r="D380" t="s">
        <v>4103</v>
      </c>
      <c r="E380">
        <v>6.4999999999999997E-3</v>
      </c>
    </row>
    <row r="381" spans="1:5" x14ac:dyDescent="0.55000000000000004">
      <c r="A381" t="s">
        <v>1333</v>
      </c>
      <c r="B381" t="s">
        <v>1255</v>
      </c>
      <c r="C381" t="s">
        <v>4104</v>
      </c>
      <c r="D381" t="s">
        <v>1715</v>
      </c>
      <c r="E381">
        <v>3.7000000000000002E-3</v>
      </c>
    </row>
    <row r="382" spans="1:5" x14ac:dyDescent="0.55000000000000004">
      <c r="A382" t="s">
        <v>1333</v>
      </c>
      <c r="B382" t="s">
        <v>1296</v>
      </c>
      <c r="C382" t="s">
        <v>2085</v>
      </c>
      <c r="D382" t="s">
        <v>3221</v>
      </c>
      <c r="E382">
        <v>2.4199999999999999E-2</v>
      </c>
    </row>
    <row r="383" spans="1:5" x14ac:dyDescent="0.55000000000000004">
      <c r="A383" t="s">
        <v>1333</v>
      </c>
      <c r="B383" t="s">
        <v>1274</v>
      </c>
      <c r="C383" t="s">
        <v>2086</v>
      </c>
      <c r="D383" t="s">
        <v>4105</v>
      </c>
      <c r="E383">
        <v>7.4999999999999997E-3</v>
      </c>
    </row>
    <row r="384" spans="1:5" x14ac:dyDescent="0.55000000000000004">
      <c r="A384" t="s">
        <v>1333</v>
      </c>
      <c r="B384" t="s">
        <v>1326</v>
      </c>
      <c r="C384" t="s">
        <v>2087</v>
      </c>
      <c r="D384" t="s">
        <v>4106</v>
      </c>
      <c r="E384">
        <v>7.7999999999999996E-3</v>
      </c>
    </row>
    <row r="385" spans="1:5" x14ac:dyDescent="0.55000000000000004">
      <c r="A385" t="s">
        <v>1333</v>
      </c>
      <c r="B385" t="s">
        <v>1329</v>
      </c>
      <c r="C385" t="s">
        <v>2088</v>
      </c>
      <c r="D385" t="s">
        <v>3308</v>
      </c>
      <c r="E385">
        <v>8.3000000000000001E-3</v>
      </c>
    </row>
    <row r="386" spans="1:5" x14ac:dyDescent="0.55000000000000004">
      <c r="A386" t="s">
        <v>1333</v>
      </c>
      <c r="B386" t="s">
        <v>1323</v>
      </c>
      <c r="C386" t="s">
        <v>2089</v>
      </c>
      <c r="D386" t="s">
        <v>4107</v>
      </c>
      <c r="E386">
        <v>5.0000000000000001E-4</v>
      </c>
    </row>
    <row r="387" spans="1:5" x14ac:dyDescent="0.55000000000000004">
      <c r="A387" t="s">
        <v>1333</v>
      </c>
      <c r="B387" t="s">
        <v>1275</v>
      </c>
      <c r="C387" t="s">
        <v>2090</v>
      </c>
      <c r="D387" t="s">
        <v>4108</v>
      </c>
      <c r="E387">
        <v>4.0000000000000002E-4</v>
      </c>
    </row>
    <row r="388" spans="1:5" x14ac:dyDescent="0.55000000000000004">
      <c r="A388" t="s">
        <v>1287</v>
      </c>
      <c r="B388" t="s">
        <v>1256</v>
      </c>
      <c r="C388" t="s">
        <v>2019</v>
      </c>
      <c r="D388" t="s">
        <v>4109</v>
      </c>
      <c r="E388">
        <v>6.1000000000000004E-3</v>
      </c>
    </row>
    <row r="389" spans="1:5" x14ac:dyDescent="0.55000000000000004">
      <c r="A389" t="s">
        <v>1287</v>
      </c>
      <c r="B389" t="s">
        <v>1257</v>
      </c>
      <c r="C389" t="s">
        <v>2020</v>
      </c>
      <c r="D389" t="s">
        <v>4110</v>
      </c>
      <c r="E389">
        <v>1.6000000000000001E-3</v>
      </c>
    </row>
    <row r="390" spans="1:5" x14ac:dyDescent="0.55000000000000004">
      <c r="A390" t="s">
        <v>1287</v>
      </c>
      <c r="B390" t="s">
        <v>1304</v>
      </c>
      <c r="C390" t="s">
        <v>4111</v>
      </c>
      <c r="D390" t="s">
        <v>1669</v>
      </c>
      <c r="E390">
        <v>5.1000000000000004E-3</v>
      </c>
    </row>
    <row r="391" spans="1:5" x14ac:dyDescent="0.55000000000000004">
      <c r="A391" t="s">
        <v>1287</v>
      </c>
      <c r="B391" t="s">
        <v>1290</v>
      </c>
      <c r="C391" t="s">
        <v>2021</v>
      </c>
      <c r="D391" t="s">
        <v>4112</v>
      </c>
      <c r="E391">
        <v>7.4999999999999997E-3</v>
      </c>
    </row>
    <row r="392" spans="1:5" x14ac:dyDescent="0.55000000000000004">
      <c r="A392" t="s">
        <v>1287</v>
      </c>
      <c r="B392" t="s">
        <v>1305</v>
      </c>
      <c r="C392" t="s">
        <v>2022</v>
      </c>
      <c r="D392" t="s">
        <v>4113</v>
      </c>
      <c r="E392">
        <v>8.9999999999999998E-4</v>
      </c>
    </row>
    <row r="393" spans="1:5" x14ac:dyDescent="0.55000000000000004">
      <c r="A393" t="s">
        <v>1287</v>
      </c>
      <c r="B393" t="s">
        <v>1306</v>
      </c>
      <c r="C393" t="s">
        <v>2023</v>
      </c>
      <c r="D393" t="s">
        <v>4114</v>
      </c>
      <c r="E393">
        <v>9.1000000000000004E-3</v>
      </c>
    </row>
    <row r="394" spans="1:5" x14ac:dyDescent="0.55000000000000004">
      <c r="A394" t="s">
        <v>1287</v>
      </c>
      <c r="B394" t="s">
        <v>1258</v>
      </c>
      <c r="C394" t="s">
        <v>2024</v>
      </c>
      <c r="D394" t="s">
        <v>4115</v>
      </c>
      <c r="E394">
        <v>2.0999999999999999E-3</v>
      </c>
    </row>
    <row r="395" spans="1:5" x14ac:dyDescent="0.55000000000000004">
      <c r="A395" t="s">
        <v>1287</v>
      </c>
      <c r="B395" t="s">
        <v>1259</v>
      </c>
      <c r="C395" t="s">
        <v>2025</v>
      </c>
      <c r="D395" t="s">
        <v>3424</v>
      </c>
      <c r="E395">
        <v>1.11E-2</v>
      </c>
    </row>
    <row r="396" spans="1:5" x14ac:dyDescent="0.55000000000000004">
      <c r="A396" t="s">
        <v>1287</v>
      </c>
      <c r="B396" t="s">
        <v>1321</v>
      </c>
      <c r="C396" t="s">
        <v>2026</v>
      </c>
      <c r="D396" t="s">
        <v>4116</v>
      </c>
      <c r="E396">
        <v>2.0000000000000001E-4</v>
      </c>
    </row>
    <row r="397" spans="1:5" x14ac:dyDescent="0.55000000000000004">
      <c r="A397" t="s">
        <v>1287</v>
      </c>
      <c r="B397" t="s">
        <v>1307</v>
      </c>
      <c r="C397" t="s">
        <v>2027</v>
      </c>
      <c r="D397" t="s">
        <v>4117</v>
      </c>
      <c r="E397">
        <v>2.0999999999999999E-3</v>
      </c>
    </row>
    <row r="398" spans="1:5" x14ac:dyDescent="0.55000000000000004">
      <c r="A398" t="s">
        <v>1287</v>
      </c>
      <c r="B398" t="s">
        <v>1361</v>
      </c>
      <c r="C398" t="s">
        <v>2028</v>
      </c>
      <c r="D398" t="s">
        <v>4118</v>
      </c>
      <c r="E398">
        <v>2.0000000000000001E-4</v>
      </c>
    </row>
    <row r="399" spans="1:5" x14ac:dyDescent="0.55000000000000004">
      <c r="A399" t="s">
        <v>1287</v>
      </c>
      <c r="B399" t="s">
        <v>1260</v>
      </c>
      <c r="C399" t="s">
        <v>2029</v>
      </c>
      <c r="D399" t="s">
        <v>3425</v>
      </c>
      <c r="E399">
        <v>1.9599999999999999E-2</v>
      </c>
    </row>
    <row r="400" spans="1:5" x14ac:dyDescent="0.55000000000000004">
      <c r="A400" t="s">
        <v>1287</v>
      </c>
      <c r="B400" t="s">
        <v>1291</v>
      </c>
      <c r="C400" t="s">
        <v>2030</v>
      </c>
      <c r="D400" t="s">
        <v>2756</v>
      </c>
      <c r="E400">
        <v>2.1499999999999998E-2</v>
      </c>
    </row>
    <row r="401" spans="1:5" x14ac:dyDescent="0.55000000000000004">
      <c r="A401" t="s">
        <v>1287</v>
      </c>
      <c r="B401" t="s">
        <v>1261</v>
      </c>
      <c r="C401" t="s">
        <v>2031</v>
      </c>
      <c r="D401" t="s">
        <v>2791</v>
      </c>
      <c r="E401">
        <v>6.7000000000000002E-3</v>
      </c>
    </row>
    <row r="402" spans="1:5" x14ac:dyDescent="0.55000000000000004">
      <c r="A402" t="s">
        <v>1287</v>
      </c>
      <c r="B402" t="s">
        <v>1308</v>
      </c>
      <c r="C402" t="s">
        <v>2032</v>
      </c>
      <c r="D402" t="s">
        <v>4119</v>
      </c>
      <c r="E402">
        <v>1.8E-3</v>
      </c>
    </row>
    <row r="403" spans="1:5" x14ac:dyDescent="0.55000000000000004">
      <c r="A403" t="s">
        <v>1287</v>
      </c>
      <c r="B403" t="s">
        <v>1262</v>
      </c>
      <c r="C403" t="s">
        <v>2033</v>
      </c>
      <c r="D403" t="s">
        <v>4120</v>
      </c>
      <c r="E403">
        <v>6.9999999999999999E-4</v>
      </c>
    </row>
    <row r="404" spans="1:5" x14ac:dyDescent="0.55000000000000004">
      <c r="A404" t="s">
        <v>1287</v>
      </c>
      <c r="B404" t="s">
        <v>1263</v>
      </c>
      <c r="C404" t="s">
        <v>2034</v>
      </c>
      <c r="D404" t="s">
        <v>2831</v>
      </c>
      <c r="E404">
        <v>1.6299999999999999E-2</v>
      </c>
    </row>
    <row r="405" spans="1:5" x14ac:dyDescent="0.55000000000000004">
      <c r="A405" t="s">
        <v>1287</v>
      </c>
      <c r="B405" t="s">
        <v>1264</v>
      </c>
      <c r="C405" t="s">
        <v>2035</v>
      </c>
      <c r="D405" t="s">
        <v>3428</v>
      </c>
      <c r="E405">
        <v>5.1000000000000004E-3</v>
      </c>
    </row>
    <row r="406" spans="1:5" x14ac:dyDescent="0.55000000000000004">
      <c r="A406" t="s">
        <v>1287</v>
      </c>
      <c r="B406" t="s">
        <v>1309</v>
      </c>
      <c r="C406" t="s">
        <v>2036</v>
      </c>
      <c r="D406" t="s">
        <v>2879</v>
      </c>
      <c r="E406">
        <v>2.1899999999999999E-2</v>
      </c>
    </row>
    <row r="407" spans="1:5" x14ac:dyDescent="0.55000000000000004">
      <c r="A407" t="s">
        <v>1287</v>
      </c>
      <c r="B407" t="s">
        <v>1265</v>
      </c>
      <c r="C407" t="s">
        <v>2037</v>
      </c>
      <c r="D407" t="s">
        <v>2900</v>
      </c>
      <c r="E407">
        <v>2.3400000000000001E-2</v>
      </c>
    </row>
    <row r="408" spans="1:5" x14ac:dyDescent="0.55000000000000004">
      <c r="A408" t="s">
        <v>1287</v>
      </c>
      <c r="B408" t="s">
        <v>1266</v>
      </c>
      <c r="C408" t="s">
        <v>2038</v>
      </c>
      <c r="D408" t="s">
        <v>2926</v>
      </c>
      <c r="E408">
        <v>2.8500000000000001E-2</v>
      </c>
    </row>
    <row r="409" spans="1:5" x14ac:dyDescent="0.55000000000000004">
      <c r="A409" t="s">
        <v>1287</v>
      </c>
      <c r="B409" t="s">
        <v>1267</v>
      </c>
      <c r="C409" t="s">
        <v>2039</v>
      </c>
      <c r="D409" t="s">
        <v>4121</v>
      </c>
      <c r="E409">
        <v>1.3899999999999999E-2</v>
      </c>
    </row>
    <row r="410" spans="1:5" x14ac:dyDescent="0.55000000000000004">
      <c r="A410" t="s">
        <v>1287</v>
      </c>
      <c r="B410" t="s">
        <v>1268</v>
      </c>
      <c r="C410" t="s">
        <v>2040</v>
      </c>
      <c r="D410" t="s">
        <v>3432</v>
      </c>
      <c r="E410">
        <v>1.03E-2</v>
      </c>
    </row>
    <row r="411" spans="1:5" x14ac:dyDescent="0.55000000000000004">
      <c r="A411" t="s">
        <v>1287</v>
      </c>
      <c r="B411" t="s">
        <v>1340</v>
      </c>
      <c r="C411" t="s">
        <v>2041</v>
      </c>
      <c r="D411" t="s">
        <v>4122</v>
      </c>
      <c r="E411">
        <v>8.5000000000000006E-3</v>
      </c>
    </row>
    <row r="412" spans="1:5" x14ac:dyDescent="0.55000000000000004">
      <c r="A412" t="s">
        <v>1287</v>
      </c>
      <c r="B412" t="s">
        <v>1269</v>
      </c>
      <c r="C412" t="s">
        <v>2042</v>
      </c>
      <c r="D412" t="s">
        <v>3014</v>
      </c>
      <c r="E412">
        <v>8.6999999999999994E-3</v>
      </c>
    </row>
    <row r="413" spans="1:5" x14ac:dyDescent="0.55000000000000004">
      <c r="A413" t="s">
        <v>1287</v>
      </c>
      <c r="B413" t="s">
        <v>1270</v>
      </c>
      <c r="C413" t="s">
        <v>2043</v>
      </c>
      <c r="D413" t="s">
        <v>3034</v>
      </c>
      <c r="E413">
        <v>1.6E-2</v>
      </c>
    </row>
    <row r="414" spans="1:5" x14ac:dyDescent="0.55000000000000004">
      <c r="A414" t="s">
        <v>1287</v>
      </c>
      <c r="B414" t="s">
        <v>1271</v>
      </c>
      <c r="C414" t="s">
        <v>2044</v>
      </c>
      <c r="D414" t="s">
        <v>4123</v>
      </c>
      <c r="E414">
        <v>1.06E-2</v>
      </c>
    </row>
    <row r="415" spans="1:5" x14ac:dyDescent="0.55000000000000004">
      <c r="A415" t="s">
        <v>1287</v>
      </c>
      <c r="B415" t="s">
        <v>1272</v>
      </c>
      <c r="C415" t="s">
        <v>2045</v>
      </c>
      <c r="D415" t="s">
        <v>3095</v>
      </c>
      <c r="E415">
        <v>1.5299999999999999E-2</v>
      </c>
    </row>
    <row r="416" spans="1:5" x14ac:dyDescent="0.55000000000000004">
      <c r="A416" t="s">
        <v>1287</v>
      </c>
      <c r="B416" t="s">
        <v>1315</v>
      </c>
      <c r="C416" t="s">
        <v>2046</v>
      </c>
      <c r="D416" t="s">
        <v>4124</v>
      </c>
      <c r="E416">
        <v>1.9E-3</v>
      </c>
    </row>
    <row r="417" spans="1:5" x14ac:dyDescent="0.55000000000000004">
      <c r="A417" t="s">
        <v>1287</v>
      </c>
      <c r="B417" t="s">
        <v>1316</v>
      </c>
      <c r="C417" t="s">
        <v>2047</v>
      </c>
      <c r="D417" t="s">
        <v>4125</v>
      </c>
      <c r="E417">
        <v>2.0000000000000001E-4</v>
      </c>
    </row>
    <row r="418" spans="1:5" x14ac:dyDescent="0.55000000000000004">
      <c r="A418" t="s">
        <v>1287</v>
      </c>
      <c r="B418" t="s">
        <v>1273</v>
      </c>
      <c r="C418" t="s">
        <v>2048</v>
      </c>
      <c r="D418" t="s">
        <v>3433</v>
      </c>
      <c r="E418">
        <v>1.0800000000000001E-2</v>
      </c>
    </row>
    <row r="419" spans="1:5" x14ac:dyDescent="0.55000000000000004">
      <c r="A419" t="s">
        <v>1287</v>
      </c>
      <c r="B419" t="s">
        <v>1255</v>
      </c>
      <c r="C419" t="s">
        <v>4126</v>
      </c>
      <c r="D419" t="s">
        <v>1714</v>
      </c>
      <c r="E419">
        <v>6.1999999999999998E-3</v>
      </c>
    </row>
    <row r="420" spans="1:5" x14ac:dyDescent="0.55000000000000004">
      <c r="A420" t="s">
        <v>1287</v>
      </c>
      <c r="B420" t="s">
        <v>1296</v>
      </c>
      <c r="C420" t="s">
        <v>2049</v>
      </c>
      <c r="D420" t="s">
        <v>3434</v>
      </c>
      <c r="E420">
        <v>1.2200000000000001E-2</v>
      </c>
    </row>
    <row r="421" spans="1:5" x14ac:dyDescent="0.55000000000000004">
      <c r="A421" t="s">
        <v>1287</v>
      </c>
      <c r="B421" t="s">
        <v>1274</v>
      </c>
      <c r="C421" t="s">
        <v>2050</v>
      </c>
      <c r="D421" t="s">
        <v>4127</v>
      </c>
      <c r="E421">
        <v>6.1000000000000004E-3</v>
      </c>
    </row>
    <row r="422" spans="1:5" x14ac:dyDescent="0.55000000000000004">
      <c r="A422" t="s">
        <v>1287</v>
      </c>
      <c r="B422" t="s">
        <v>1326</v>
      </c>
      <c r="C422" t="s">
        <v>2051</v>
      </c>
      <c r="D422" t="s">
        <v>4128</v>
      </c>
      <c r="E422">
        <v>4.4000000000000003E-3</v>
      </c>
    </row>
    <row r="423" spans="1:5" x14ac:dyDescent="0.55000000000000004">
      <c r="A423" t="s">
        <v>1287</v>
      </c>
      <c r="B423" t="s">
        <v>1329</v>
      </c>
      <c r="C423" t="s">
        <v>2052</v>
      </c>
      <c r="D423" t="s">
        <v>4129</v>
      </c>
      <c r="E423">
        <v>2.8999999999999998E-3</v>
      </c>
    </row>
    <row r="424" spans="1:5" x14ac:dyDescent="0.55000000000000004">
      <c r="A424" t="s">
        <v>1287</v>
      </c>
      <c r="B424" t="s">
        <v>1323</v>
      </c>
      <c r="C424" t="s">
        <v>2053</v>
      </c>
      <c r="D424" t="s">
        <v>4130</v>
      </c>
      <c r="E424">
        <v>1.6999999999999999E-3</v>
      </c>
    </row>
    <row r="425" spans="1:5" x14ac:dyDescent="0.55000000000000004">
      <c r="A425" t="s">
        <v>1287</v>
      </c>
      <c r="B425" t="s">
        <v>1275</v>
      </c>
      <c r="C425" t="s">
        <v>2054</v>
      </c>
      <c r="D425" t="s">
        <v>4131</v>
      </c>
      <c r="E425">
        <v>4.0000000000000002E-4</v>
      </c>
    </row>
    <row r="426" spans="1:5" x14ac:dyDescent="0.55000000000000004">
      <c r="A426" t="s">
        <v>1256</v>
      </c>
      <c r="B426" t="s">
        <v>1257</v>
      </c>
      <c r="C426" t="s">
        <v>1417</v>
      </c>
      <c r="D426" t="s">
        <v>4132</v>
      </c>
      <c r="E426">
        <v>1.8E-3</v>
      </c>
    </row>
    <row r="427" spans="1:5" x14ac:dyDescent="0.55000000000000004">
      <c r="A427" t="s">
        <v>1256</v>
      </c>
      <c r="B427" t="s">
        <v>1304</v>
      </c>
      <c r="C427" t="s">
        <v>4133</v>
      </c>
      <c r="D427" t="s">
        <v>1671</v>
      </c>
      <c r="E427">
        <v>4.0000000000000001E-3</v>
      </c>
    </row>
    <row r="428" spans="1:5" x14ac:dyDescent="0.55000000000000004">
      <c r="A428" t="s">
        <v>1256</v>
      </c>
      <c r="B428" t="s">
        <v>1290</v>
      </c>
      <c r="C428" t="s">
        <v>2091</v>
      </c>
      <c r="D428" t="s">
        <v>4134</v>
      </c>
      <c r="E428">
        <v>5.4999999999999997E-3</v>
      </c>
    </row>
    <row r="429" spans="1:5" x14ac:dyDescent="0.55000000000000004">
      <c r="A429" t="s">
        <v>1256</v>
      </c>
      <c r="B429" t="s">
        <v>1305</v>
      </c>
      <c r="C429" t="s">
        <v>2092</v>
      </c>
      <c r="D429" t="s">
        <v>2645</v>
      </c>
      <c r="E429">
        <v>2.0999999999999999E-3</v>
      </c>
    </row>
    <row r="430" spans="1:5" x14ac:dyDescent="0.55000000000000004">
      <c r="A430" t="s">
        <v>1256</v>
      </c>
      <c r="B430" t="s">
        <v>1306</v>
      </c>
      <c r="C430" t="s">
        <v>2093</v>
      </c>
      <c r="D430" t="s">
        <v>4135</v>
      </c>
      <c r="E430">
        <v>3.3999999999999998E-3</v>
      </c>
    </row>
    <row r="431" spans="1:5" x14ac:dyDescent="0.55000000000000004">
      <c r="A431" t="s">
        <v>1256</v>
      </c>
      <c r="B431" t="s">
        <v>1258</v>
      </c>
      <c r="C431" t="s">
        <v>1418</v>
      </c>
      <c r="D431" t="s">
        <v>4136</v>
      </c>
      <c r="E431">
        <v>1.2999999999999999E-3</v>
      </c>
    </row>
    <row r="432" spans="1:5" x14ac:dyDescent="0.55000000000000004">
      <c r="A432" t="s">
        <v>1256</v>
      </c>
      <c r="B432" t="s">
        <v>1259</v>
      </c>
      <c r="C432" t="s">
        <v>1419</v>
      </c>
      <c r="D432" t="s">
        <v>2683</v>
      </c>
      <c r="E432">
        <v>4.8999999999999998E-3</v>
      </c>
    </row>
    <row r="433" spans="1:5" x14ac:dyDescent="0.55000000000000004">
      <c r="A433" t="s">
        <v>1256</v>
      </c>
      <c r="B433" t="s">
        <v>1321</v>
      </c>
      <c r="C433" t="s">
        <v>2094</v>
      </c>
      <c r="D433" t="s">
        <v>2694</v>
      </c>
      <c r="E433">
        <v>3.3E-3</v>
      </c>
    </row>
    <row r="434" spans="1:5" x14ac:dyDescent="0.55000000000000004">
      <c r="A434" t="s">
        <v>1256</v>
      </c>
      <c r="B434" t="s">
        <v>1307</v>
      </c>
      <c r="C434" t="s">
        <v>2095</v>
      </c>
      <c r="D434" t="s">
        <v>2704</v>
      </c>
      <c r="E434">
        <v>4.4000000000000003E-3</v>
      </c>
    </row>
    <row r="435" spans="1:5" x14ac:dyDescent="0.55000000000000004">
      <c r="A435" t="s">
        <v>1256</v>
      </c>
      <c r="B435" t="s">
        <v>1361</v>
      </c>
      <c r="C435" t="s">
        <v>2096</v>
      </c>
      <c r="D435" t="s">
        <v>4137</v>
      </c>
      <c r="E435">
        <v>1.4E-3</v>
      </c>
    </row>
    <row r="436" spans="1:5" x14ac:dyDescent="0.55000000000000004">
      <c r="A436" t="s">
        <v>1256</v>
      </c>
      <c r="B436" t="s">
        <v>1260</v>
      </c>
      <c r="C436" t="s">
        <v>1420</v>
      </c>
      <c r="D436" t="s">
        <v>2737</v>
      </c>
      <c r="E436">
        <v>1.17E-2</v>
      </c>
    </row>
    <row r="437" spans="1:5" x14ac:dyDescent="0.55000000000000004">
      <c r="A437" t="s">
        <v>1256</v>
      </c>
      <c r="B437" t="s">
        <v>1291</v>
      </c>
      <c r="C437" t="s">
        <v>2097</v>
      </c>
      <c r="D437" t="s">
        <v>4138</v>
      </c>
      <c r="E437">
        <v>4.3E-3</v>
      </c>
    </row>
    <row r="438" spans="1:5" x14ac:dyDescent="0.55000000000000004">
      <c r="A438" t="s">
        <v>1256</v>
      </c>
      <c r="B438" t="s">
        <v>1261</v>
      </c>
      <c r="C438" t="s">
        <v>1421</v>
      </c>
      <c r="D438" t="s">
        <v>3443</v>
      </c>
      <c r="E438">
        <v>3.0999999999999999E-3</v>
      </c>
    </row>
    <row r="439" spans="1:5" x14ac:dyDescent="0.55000000000000004">
      <c r="A439" t="s">
        <v>1256</v>
      </c>
      <c r="B439" t="s">
        <v>1308</v>
      </c>
      <c r="C439" t="s">
        <v>2098</v>
      </c>
      <c r="D439" t="s">
        <v>2804</v>
      </c>
      <c r="E439">
        <v>1.6000000000000001E-3</v>
      </c>
    </row>
    <row r="440" spans="1:5" x14ac:dyDescent="0.55000000000000004">
      <c r="A440" t="s">
        <v>1256</v>
      </c>
      <c r="B440" t="s">
        <v>1262</v>
      </c>
      <c r="C440" t="s">
        <v>1422</v>
      </c>
      <c r="D440" t="s">
        <v>2816</v>
      </c>
      <c r="E440">
        <v>1.6899999999999998E-2</v>
      </c>
    </row>
    <row r="441" spans="1:5" x14ac:dyDescent="0.55000000000000004">
      <c r="A441" t="s">
        <v>1256</v>
      </c>
      <c r="B441" t="s">
        <v>1263</v>
      </c>
      <c r="C441" t="s">
        <v>1423</v>
      </c>
      <c r="D441" t="s">
        <v>3444</v>
      </c>
      <c r="E441">
        <v>8.5000000000000006E-3</v>
      </c>
    </row>
    <row r="442" spans="1:5" x14ac:dyDescent="0.55000000000000004">
      <c r="A442" t="s">
        <v>1256</v>
      </c>
      <c r="B442" t="s">
        <v>1264</v>
      </c>
      <c r="C442" t="s">
        <v>1424</v>
      </c>
      <c r="D442" t="s">
        <v>3445</v>
      </c>
      <c r="E442">
        <v>2.3999999999999998E-3</v>
      </c>
    </row>
    <row r="443" spans="1:5" x14ac:dyDescent="0.55000000000000004">
      <c r="A443" t="s">
        <v>1256</v>
      </c>
      <c r="B443" t="s">
        <v>1309</v>
      </c>
      <c r="C443" t="s">
        <v>2099</v>
      </c>
      <c r="D443" t="s">
        <v>3446</v>
      </c>
      <c r="E443">
        <v>1.5699999999999999E-2</v>
      </c>
    </row>
    <row r="444" spans="1:5" x14ac:dyDescent="0.55000000000000004">
      <c r="A444" t="s">
        <v>1256</v>
      </c>
      <c r="B444" t="s">
        <v>1265</v>
      </c>
      <c r="C444" t="s">
        <v>1425</v>
      </c>
      <c r="D444" t="s">
        <v>4139</v>
      </c>
      <c r="E444">
        <v>5.4999999999999997E-3</v>
      </c>
    </row>
    <row r="445" spans="1:5" x14ac:dyDescent="0.55000000000000004">
      <c r="A445" t="s">
        <v>1256</v>
      </c>
      <c r="B445" t="s">
        <v>1266</v>
      </c>
      <c r="C445" t="s">
        <v>1426</v>
      </c>
      <c r="D445" t="s">
        <v>2927</v>
      </c>
      <c r="E445">
        <v>9.5999999999999992E-3</v>
      </c>
    </row>
    <row r="446" spans="1:5" x14ac:dyDescent="0.55000000000000004">
      <c r="A446" t="s">
        <v>1256</v>
      </c>
      <c r="B446" t="s">
        <v>1267</v>
      </c>
      <c r="C446" t="s">
        <v>1427</v>
      </c>
      <c r="D446" t="s">
        <v>2961</v>
      </c>
      <c r="E446">
        <v>7.4999999999999997E-3</v>
      </c>
    </row>
    <row r="447" spans="1:5" x14ac:dyDescent="0.55000000000000004">
      <c r="A447" t="s">
        <v>1256</v>
      </c>
      <c r="B447" t="s">
        <v>1268</v>
      </c>
      <c r="C447" t="s">
        <v>1428</v>
      </c>
      <c r="D447" t="s">
        <v>2984</v>
      </c>
      <c r="E447">
        <v>5.4000000000000003E-3</v>
      </c>
    </row>
    <row r="448" spans="1:5" x14ac:dyDescent="0.55000000000000004">
      <c r="A448" t="s">
        <v>1256</v>
      </c>
      <c r="B448" t="s">
        <v>1340</v>
      </c>
      <c r="C448" t="s">
        <v>2100</v>
      </c>
      <c r="D448" t="s">
        <v>4140</v>
      </c>
      <c r="E448">
        <v>6.3E-3</v>
      </c>
    </row>
    <row r="449" spans="1:5" x14ac:dyDescent="0.55000000000000004">
      <c r="A449" t="s">
        <v>1256</v>
      </c>
      <c r="B449" t="s">
        <v>1269</v>
      </c>
      <c r="C449" t="s">
        <v>1429</v>
      </c>
      <c r="D449" t="s">
        <v>4141</v>
      </c>
      <c r="E449">
        <v>5.4000000000000003E-3</v>
      </c>
    </row>
    <row r="450" spans="1:5" x14ac:dyDescent="0.55000000000000004">
      <c r="A450" t="s">
        <v>1256</v>
      </c>
      <c r="B450" t="s">
        <v>1270</v>
      </c>
      <c r="C450" t="s">
        <v>1430</v>
      </c>
      <c r="D450" t="s">
        <v>3035</v>
      </c>
      <c r="E450">
        <v>8.0999999999999996E-3</v>
      </c>
    </row>
    <row r="451" spans="1:5" x14ac:dyDescent="0.55000000000000004">
      <c r="A451" t="s">
        <v>1256</v>
      </c>
      <c r="B451" t="s">
        <v>1271</v>
      </c>
      <c r="C451" t="s">
        <v>1431</v>
      </c>
      <c r="D451" t="s">
        <v>3064</v>
      </c>
      <c r="E451">
        <v>1.43E-2</v>
      </c>
    </row>
    <row r="452" spans="1:5" x14ac:dyDescent="0.55000000000000004">
      <c r="A452" t="s">
        <v>1256</v>
      </c>
      <c r="B452" t="s">
        <v>1272</v>
      </c>
      <c r="C452" t="s">
        <v>1432</v>
      </c>
      <c r="D452" t="s">
        <v>3448</v>
      </c>
      <c r="E452">
        <v>9.9000000000000008E-3</v>
      </c>
    </row>
    <row r="453" spans="1:5" x14ac:dyDescent="0.55000000000000004">
      <c r="A453" t="s">
        <v>1256</v>
      </c>
      <c r="B453" t="s">
        <v>1315</v>
      </c>
      <c r="C453" t="s">
        <v>2101</v>
      </c>
      <c r="D453" t="s">
        <v>3134</v>
      </c>
      <c r="E453">
        <v>2.8999999999999998E-3</v>
      </c>
    </row>
    <row r="454" spans="1:5" x14ac:dyDescent="0.55000000000000004">
      <c r="A454" t="s">
        <v>1256</v>
      </c>
      <c r="B454" t="s">
        <v>1316</v>
      </c>
      <c r="C454" t="s">
        <v>2102</v>
      </c>
      <c r="D454" t="s">
        <v>4142</v>
      </c>
      <c r="E454">
        <v>8.0000000000000004E-4</v>
      </c>
    </row>
    <row r="455" spans="1:5" x14ac:dyDescent="0.55000000000000004">
      <c r="A455" t="s">
        <v>1256</v>
      </c>
      <c r="B455" t="s">
        <v>1273</v>
      </c>
      <c r="C455" t="s">
        <v>1433</v>
      </c>
      <c r="D455" t="s">
        <v>3449</v>
      </c>
      <c r="E455">
        <v>3.3E-3</v>
      </c>
    </row>
    <row r="456" spans="1:5" x14ac:dyDescent="0.55000000000000004">
      <c r="A456" t="s">
        <v>1256</v>
      </c>
      <c r="B456" t="s">
        <v>1255</v>
      </c>
      <c r="C456" t="s">
        <v>4143</v>
      </c>
      <c r="D456" t="s">
        <v>1397</v>
      </c>
      <c r="E456">
        <v>1.6000000000000001E-3</v>
      </c>
    </row>
    <row r="457" spans="1:5" x14ac:dyDescent="0.55000000000000004">
      <c r="A457" t="s">
        <v>1256</v>
      </c>
      <c r="B457" t="s">
        <v>1296</v>
      </c>
      <c r="C457" t="s">
        <v>2103</v>
      </c>
      <c r="D457" t="s">
        <v>3450</v>
      </c>
      <c r="E457">
        <v>7.4999999999999997E-3</v>
      </c>
    </row>
    <row r="458" spans="1:5" x14ac:dyDescent="0.55000000000000004">
      <c r="A458" t="s">
        <v>1256</v>
      </c>
      <c r="B458" t="s">
        <v>1274</v>
      </c>
      <c r="C458" t="s">
        <v>1434</v>
      </c>
      <c r="D458" t="s">
        <v>4144</v>
      </c>
      <c r="E458">
        <v>4.0000000000000001E-3</v>
      </c>
    </row>
    <row r="459" spans="1:5" x14ac:dyDescent="0.55000000000000004">
      <c r="A459" t="s">
        <v>1256</v>
      </c>
      <c r="B459" t="s">
        <v>1326</v>
      </c>
      <c r="C459" t="s">
        <v>2104</v>
      </c>
      <c r="D459" t="s">
        <v>4145</v>
      </c>
      <c r="E459">
        <v>5.1000000000000004E-3</v>
      </c>
    </row>
    <row r="460" spans="1:5" x14ac:dyDescent="0.55000000000000004">
      <c r="A460" t="s">
        <v>1256</v>
      </c>
      <c r="B460" t="s">
        <v>1329</v>
      </c>
      <c r="C460" t="s">
        <v>2105</v>
      </c>
      <c r="D460" t="s">
        <v>4146</v>
      </c>
      <c r="E460">
        <v>1.9E-3</v>
      </c>
    </row>
    <row r="461" spans="1:5" x14ac:dyDescent="0.55000000000000004">
      <c r="A461" t="s">
        <v>1256</v>
      </c>
      <c r="B461" t="s">
        <v>1323</v>
      </c>
      <c r="C461" t="s">
        <v>2106</v>
      </c>
      <c r="D461" t="s">
        <v>4147</v>
      </c>
      <c r="E461">
        <v>1.4E-3</v>
      </c>
    </row>
    <row r="462" spans="1:5" x14ac:dyDescent="0.55000000000000004">
      <c r="A462" t="s">
        <v>1256</v>
      </c>
      <c r="B462" t="s">
        <v>1275</v>
      </c>
      <c r="C462" t="s">
        <v>1435</v>
      </c>
      <c r="D462" t="s">
        <v>4148</v>
      </c>
      <c r="E462">
        <v>2.0999999999999999E-3</v>
      </c>
    </row>
    <row r="463" spans="1:5" x14ac:dyDescent="0.55000000000000004">
      <c r="A463" t="s">
        <v>1257</v>
      </c>
      <c r="B463" t="s">
        <v>1304</v>
      </c>
      <c r="C463" t="s">
        <v>3463</v>
      </c>
      <c r="D463" t="s">
        <v>1672</v>
      </c>
      <c r="E463">
        <v>6.2799999999999995E-2</v>
      </c>
    </row>
    <row r="464" spans="1:5" x14ac:dyDescent="0.55000000000000004">
      <c r="A464" t="s">
        <v>1257</v>
      </c>
      <c r="B464" t="s">
        <v>1290</v>
      </c>
      <c r="C464" t="s">
        <v>2107</v>
      </c>
      <c r="D464" t="s">
        <v>2635</v>
      </c>
      <c r="E464">
        <v>2.0299999999999999E-2</v>
      </c>
    </row>
    <row r="465" spans="1:5" x14ac:dyDescent="0.55000000000000004">
      <c r="A465" t="s">
        <v>1257</v>
      </c>
      <c r="B465" t="s">
        <v>1305</v>
      </c>
      <c r="C465" t="s">
        <v>2108</v>
      </c>
      <c r="D465" t="s">
        <v>2647</v>
      </c>
      <c r="E465">
        <v>6.3E-3</v>
      </c>
    </row>
    <row r="466" spans="1:5" x14ac:dyDescent="0.55000000000000004">
      <c r="A466" t="s">
        <v>1257</v>
      </c>
      <c r="B466" t="s">
        <v>1306</v>
      </c>
      <c r="C466" t="s">
        <v>2109</v>
      </c>
      <c r="D466" t="s">
        <v>4149</v>
      </c>
      <c r="E466">
        <v>8.0000000000000002E-3</v>
      </c>
    </row>
    <row r="467" spans="1:5" x14ac:dyDescent="0.55000000000000004">
      <c r="A467" t="s">
        <v>1257</v>
      </c>
      <c r="B467" t="s">
        <v>1258</v>
      </c>
      <c r="C467" t="s">
        <v>1436</v>
      </c>
      <c r="D467" t="s">
        <v>2668</v>
      </c>
      <c r="E467">
        <v>8.4099999999999994E-2</v>
      </c>
    </row>
    <row r="468" spans="1:5" x14ac:dyDescent="0.55000000000000004">
      <c r="A468" t="s">
        <v>1257</v>
      </c>
      <c r="B468" t="s">
        <v>1259</v>
      </c>
      <c r="C468" t="s">
        <v>1437</v>
      </c>
      <c r="D468" t="s">
        <v>4150</v>
      </c>
      <c r="E468">
        <v>9.4000000000000004E-3</v>
      </c>
    </row>
    <row r="469" spans="1:5" x14ac:dyDescent="0.55000000000000004">
      <c r="A469" t="s">
        <v>1257</v>
      </c>
      <c r="B469" t="s">
        <v>1321</v>
      </c>
      <c r="C469" t="s">
        <v>2110</v>
      </c>
      <c r="D469" t="s">
        <v>4151</v>
      </c>
      <c r="E469">
        <v>3.0000000000000001E-3</v>
      </c>
    </row>
    <row r="470" spans="1:5" x14ac:dyDescent="0.55000000000000004">
      <c r="A470" t="s">
        <v>1257</v>
      </c>
      <c r="B470" t="s">
        <v>1307</v>
      </c>
      <c r="C470" t="s">
        <v>2111</v>
      </c>
      <c r="D470" t="s">
        <v>2706</v>
      </c>
      <c r="E470">
        <v>1.6199999999999999E-2</v>
      </c>
    </row>
    <row r="471" spans="1:5" x14ac:dyDescent="0.55000000000000004">
      <c r="A471" t="s">
        <v>1257</v>
      </c>
      <c r="B471" t="s">
        <v>1361</v>
      </c>
      <c r="C471" t="s">
        <v>2112</v>
      </c>
      <c r="D471" t="s">
        <v>4152</v>
      </c>
      <c r="E471">
        <v>3.0000000000000001E-3</v>
      </c>
    </row>
    <row r="472" spans="1:5" x14ac:dyDescent="0.55000000000000004">
      <c r="A472" t="s">
        <v>1257</v>
      </c>
      <c r="B472" t="s">
        <v>1260</v>
      </c>
      <c r="C472" t="s">
        <v>1438</v>
      </c>
      <c r="D472" t="s">
        <v>2738</v>
      </c>
      <c r="E472">
        <v>6.1000000000000004E-3</v>
      </c>
    </row>
    <row r="473" spans="1:5" x14ac:dyDescent="0.55000000000000004">
      <c r="A473" t="s">
        <v>1257</v>
      </c>
      <c r="B473" t="s">
        <v>1291</v>
      </c>
      <c r="C473" t="s">
        <v>2113</v>
      </c>
      <c r="D473" t="s">
        <v>2758</v>
      </c>
      <c r="E473">
        <v>2.3E-2</v>
      </c>
    </row>
    <row r="474" spans="1:5" x14ac:dyDescent="0.55000000000000004">
      <c r="A474" t="s">
        <v>1257</v>
      </c>
      <c r="B474" t="s">
        <v>1261</v>
      </c>
      <c r="C474" t="s">
        <v>1439</v>
      </c>
      <c r="D474" t="s">
        <v>4153</v>
      </c>
      <c r="E474">
        <v>2E-3</v>
      </c>
    </row>
    <row r="475" spans="1:5" x14ac:dyDescent="0.55000000000000004">
      <c r="A475" t="s">
        <v>1257</v>
      </c>
      <c r="B475" t="s">
        <v>1308</v>
      </c>
      <c r="C475" t="s">
        <v>2114</v>
      </c>
      <c r="D475" t="s">
        <v>4154</v>
      </c>
      <c r="E475">
        <v>1.6999999999999999E-3</v>
      </c>
    </row>
    <row r="476" spans="1:5" x14ac:dyDescent="0.55000000000000004">
      <c r="A476" t="s">
        <v>1257</v>
      </c>
      <c r="B476" t="s">
        <v>1262</v>
      </c>
      <c r="C476" t="s">
        <v>1440</v>
      </c>
      <c r="D476" t="s">
        <v>4155</v>
      </c>
      <c r="E476">
        <v>5.0000000000000001E-4</v>
      </c>
    </row>
    <row r="477" spans="1:5" x14ac:dyDescent="0.55000000000000004">
      <c r="A477" t="s">
        <v>1257</v>
      </c>
      <c r="B477" t="s">
        <v>1263</v>
      </c>
      <c r="C477" t="s">
        <v>1441</v>
      </c>
      <c r="D477" t="s">
        <v>3456</v>
      </c>
      <c r="E477">
        <v>1.2500000000000001E-2</v>
      </c>
    </row>
    <row r="478" spans="1:5" x14ac:dyDescent="0.55000000000000004">
      <c r="A478" t="s">
        <v>1257</v>
      </c>
      <c r="B478" t="s">
        <v>1264</v>
      </c>
      <c r="C478" t="s">
        <v>1442</v>
      </c>
      <c r="D478" t="s">
        <v>4156</v>
      </c>
      <c r="E478">
        <v>3.3E-3</v>
      </c>
    </row>
    <row r="479" spans="1:5" x14ac:dyDescent="0.55000000000000004">
      <c r="A479" t="s">
        <v>1257</v>
      </c>
      <c r="B479" t="s">
        <v>1309</v>
      </c>
      <c r="C479" t="s">
        <v>2115</v>
      </c>
      <c r="D479" t="s">
        <v>4157</v>
      </c>
      <c r="E479">
        <v>1.2999999999999999E-3</v>
      </c>
    </row>
    <row r="480" spans="1:5" x14ac:dyDescent="0.55000000000000004">
      <c r="A480" t="s">
        <v>1257</v>
      </c>
      <c r="B480" t="s">
        <v>1265</v>
      </c>
      <c r="C480" t="s">
        <v>1443</v>
      </c>
      <c r="D480" t="s">
        <v>4158</v>
      </c>
      <c r="E480">
        <v>4.1999999999999997E-3</v>
      </c>
    </row>
    <row r="481" spans="1:5" x14ac:dyDescent="0.55000000000000004">
      <c r="A481" t="s">
        <v>1257</v>
      </c>
      <c r="B481" t="s">
        <v>1266</v>
      </c>
      <c r="C481" t="s">
        <v>1444</v>
      </c>
      <c r="D481" t="s">
        <v>4159</v>
      </c>
      <c r="E481">
        <v>1.44E-2</v>
      </c>
    </row>
    <row r="482" spans="1:5" x14ac:dyDescent="0.55000000000000004">
      <c r="A482" t="s">
        <v>1257</v>
      </c>
      <c r="B482" t="s">
        <v>1267</v>
      </c>
      <c r="C482" t="s">
        <v>1445</v>
      </c>
      <c r="D482" t="s">
        <v>4160</v>
      </c>
      <c r="E482">
        <v>1.35E-2</v>
      </c>
    </row>
    <row r="483" spans="1:5" x14ac:dyDescent="0.55000000000000004">
      <c r="A483" t="s">
        <v>1257</v>
      </c>
      <c r="B483" t="s">
        <v>1268</v>
      </c>
      <c r="C483" t="s">
        <v>1446</v>
      </c>
      <c r="D483" t="s">
        <v>3457</v>
      </c>
      <c r="E483">
        <v>1.2999999999999999E-3</v>
      </c>
    </row>
    <row r="484" spans="1:5" x14ac:dyDescent="0.55000000000000004">
      <c r="A484" t="s">
        <v>1257</v>
      </c>
      <c r="B484" t="s">
        <v>1340</v>
      </c>
      <c r="C484" t="s">
        <v>2116</v>
      </c>
      <c r="D484" t="s">
        <v>4161</v>
      </c>
      <c r="E484">
        <v>1.9099999999999999E-2</v>
      </c>
    </row>
    <row r="485" spans="1:5" x14ac:dyDescent="0.55000000000000004">
      <c r="A485" t="s">
        <v>1257</v>
      </c>
      <c r="B485" t="s">
        <v>1269</v>
      </c>
      <c r="C485" t="s">
        <v>1447</v>
      </c>
      <c r="D485" t="s">
        <v>4162</v>
      </c>
      <c r="E485">
        <v>1.9099999999999999E-2</v>
      </c>
    </row>
    <row r="486" spans="1:5" x14ac:dyDescent="0.55000000000000004">
      <c r="A486" t="s">
        <v>1257</v>
      </c>
      <c r="B486" t="s">
        <v>1270</v>
      </c>
      <c r="C486" t="s">
        <v>1448</v>
      </c>
      <c r="D486" t="s">
        <v>4163</v>
      </c>
      <c r="E486">
        <v>4.3E-3</v>
      </c>
    </row>
    <row r="487" spans="1:5" x14ac:dyDescent="0.55000000000000004">
      <c r="A487" t="s">
        <v>1257</v>
      </c>
      <c r="B487" t="s">
        <v>1271</v>
      </c>
      <c r="C487" t="s">
        <v>1449</v>
      </c>
      <c r="D487" t="s">
        <v>4164</v>
      </c>
      <c r="E487">
        <v>2.3E-3</v>
      </c>
    </row>
    <row r="488" spans="1:5" x14ac:dyDescent="0.55000000000000004">
      <c r="A488" t="s">
        <v>1257</v>
      </c>
      <c r="B488" t="s">
        <v>1272</v>
      </c>
      <c r="C488" t="s">
        <v>1450</v>
      </c>
      <c r="D488" t="s">
        <v>3096</v>
      </c>
      <c r="E488">
        <v>5.8999999999999999E-3</v>
      </c>
    </row>
    <row r="489" spans="1:5" x14ac:dyDescent="0.55000000000000004">
      <c r="A489" t="s">
        <v>1257</v>
      </c>
      <c r="B489" t="s">
        <v>1315</v>
      </c>
      <c r="C489" t="s">
        <v>2117</v>
      </c>
      <c r="D489" t="s">
        <v>4165</v>
      </c>
      <c r="E489">
        <v>5.9999999999999995E-4</v>
      </c>
    </row>
    <row r="490" spans="1:5" x14ac:dyDescent="0.55000000000000004">
      <c r="A490" t="s">
        <v>1257</v>
      </c>
      <c r="B490" t="s">
        <v>1316</v>
      </c>
      <c r="C490" t="s">
        <v>2118</v>
      </c>
      <c r="D490" t="s">
        <v>3155</v>
      </c>
      <c r="E490">
        <v>2.6800000000000001E-2</v>
      </c>
    </row>
    <row r="491" spans="1:5" x14ac:dyDescent="0.55000000000000004">
      <c r="A491" t="s">
        <v>1257</v>
      </c>
      <c r="B491" t="s">
        <v>1273</v>
      </c>
      <c r="C491" t="s">
        <v>1451</v>
      </c>
      <c r="D491" t="s">
        <v>3165</v>
      </c>
      <c r="E491">
        <v>2.86E-2</v>
      </c>
    </row>
    <row r="492" spans="1:5" x14ac:dyDescent="0.55000000000000004">
      <c r="A492" t="s">
        <v>1257</v>
      </c>
      <c r="B492" t="s">
        <v>1255</v>
      </c>
      <c r="C492" t="s">
        <v>2621</v>
      </c>
      <c r="D492" t="s">
        <v>1398</v>
      </c>
      <c r="E492">
        <v>2.3800000000000002E-2</v>
      </c>
    </row>
    <row r="493" spans="1:5" x14ac:dyDescent="0.55000000000000004">
      <c r="A493" t="s">
        <v>1257</v>
      </c>
      <c r="B493" t="s">
        <v>1296</v>
      </c>
      <c r="C493" t="s">
        <v>2119</v>
      </c>
      <c r="D493" t="s">
        <v>3223</v>
      </c>
      <c r="E493">
        <v>2.58E-2</v>
      </c>
    </row>
    <row r="494" spans="1:5" x14ac:dyDescent="0.55000000000000004">
      <c r="A494" t="s">
        <v>1257</v>
      </c>
      <c r="B494" t="s">
        <v>1274</v>
      </c>
      <c r="C494" t="s">
        <v>1452</v>
      </c>
      <c r="D494" t="s">
        <v>3267</v>
      </c>
      <c r="E494">
        <v>7.4700000000000003E-2</v>
      </c>
    </row>
    <row r="495" spans="1:5" x14ac:dyDescent="0.55000000000000004">
      <c r="A495" t="s">
        <v>1257</v>
      </c>
      <c r="B495" t="s">
        <v>1326</v>
      </c>
      <c r="C495" t="s">
        <v>2120</v>
      </c>
      <c r="D495" t="s">
        <v>4166</v>
      </c>
      <c r="E495">
        <v>4.5199999999999997E-2</v>
      </c>
    </row>
    <row r="496" spans="1:5" x14ac:dyDescent="0.55000000000000004">
      <c r="A496" t="s">
        <v>1257</v>
      </c>
      <c r="B496" t="s">
        <v>1329</v>
      </c>
      <c r="C496" t="s">
        <v>2121</v>
      </c>
      <c r="D496" t="s">
        <v>4167</v>
      </c>
      <c r="E496">
        <v>5.4999999999999997E-3</v>
      </c>
    </row>
    <row r="497" spans="1:5" x14ac:dyDescent="0.55000000000000004">
      <c r="A497" t="s">
        <v>1257</v>
      </c>
      <c r="B497" t="s">
        <v>1323</v>
      </c>
      <c r="C497" t="s">
        <v>2122</v>
      </c>
      <c r="D497" t="s">
        <v>4168</v>
      </c>
      <c r="E497">
        <v>6.0000000000000001E-3</v>
      </c>
    </row>
    <row r="498" spans="1:5" x14ac:dyDescent="0.55000000000000004">
      <c r="A498" t="s">
        <v>1257</v>
      </c>
      <c r="B498" t="s">
        <v>1275</v>
      </c>
      <c r="C498" t="s">
        <v>1453</v>
      </c>
      <c r="D498" t="s">
        <v>4169</v>
      </c>
      <c r="E498">
        <v>6.4999999999999997E-3</v>
      </c>
    </row>
    <row r="499" spans="1:5" x14ac:dyDescent="0.55000000000000004">
      <c r="A499" t="s">
        <v>1304</v>
      </c>
      <c r="B499" t="s">
        <v>1290</v>
      </c>
      <c r="C499" t="s">
        <v>1673</v>
      </c>
      <c r="D499" t="s">
        <v>2636</v>
      </c>
      <c r="E499">
        <v>4.3299999999999998E-2</v>
      </c>
    </row>
    <row r="500" spans="1:5" x14ac:dyDescent="0.55000000000000004">
      <c r="A500" t="s">
        <v>1304</v>
      </c>
      <c r="B500" t="s">
        <v>1305</v>
      </c>
      <c r="C500" t="s">
        <v>1674</v>
      </c>
      <c r="D500" t="s">
        <v>4170</v>
      </c>
      <c r="E500">
        <v>5.0000000000000001E-3</v>
      </c>
    </row>
    <row r="501" spans="1:5" x14ac:dyDescent="0.55000000000000004">
      <c r="A501" t="s">
        <v>1304</v>
      </c>
      <c r="B501" t="s">
        <v>1306</v>
      </c>
      <c r="C501" t="s">
        <v>1675</v>
      </c>
      <c r="D501" t="s">
        <v>2657</v>
      </c>
      <c r="E501">
        <v>7.4999999999999997E-3</v>
      </c>
    </row>
    <row r="502" spans="1:5" x14ac:dyDescent="0.55000000000000004">
      <c r="A502" t="s">
        <v>1304</v>
      </c>
      <c r="B502" t="s">
        <v>1258</v>
      </c>
      <c r="C502" t="s">
        <v>1676</v>
      </c>
      <c r="D502" t="s">
        <v>2669</v>
      </c>
      <c r="E502">
        <v>3.5299999999999998E-2</v>
      </c>
    </row>
    <row r="503" spans="1:5" x14ac:dyDescent="0.55000000000000004">
      <c r="A503" t="s">
        <v>1304</v>
      </c>
      <c r="B503" t="s">
        <v>1259</v>
      </c>
      <c r="C503" t="s">
        <v>1677</v>
      </c>
      <c r="D503" t="s">
        <v>4171</v>
      </c>
      <c r="E503">
        <v>3.8999999999999998E-3</v>
      </c>
    </row>
    <row r="504" spans="1:5" x14ac:dyDescent="0.55000000000000004">
      <c r="A504" t="s">
        <v>1304</v>
      </c>
      <c r="B504" t="s">
        <v>1321</v>
      </c>
      <c r="C504" t="s">
        <v>1678</v>
      </c>
      <c r="D504" t="s">
        <v>3465</v>
      </c>
      <c r="E504">
        <v>3.0000000000000001E-3</v>
      </c>
    </row>
    <row r="505" spans="1:5" x14ac:dyDescent="0.55000000000000004">
      <c r="A505" t="s">
        <v>1304</v>
      </c>
      <c r="B505" t="s">
        <v>1307</v>
      </c>
      <c r="C505" t="s">
        <v>1679</v>
      </c>
      <c r="D505" t="s">
        <v>3466</v>
      </c>
      <c r="E505">
        <v>8.8999999999999999E-3</v>
      </c>
    </row>
    <row r="506" spans="1:5" x14ac:dyDescent="0.55000000000000004">
      <c r="A506" t="s">
        <v>1304</v>
      </c>
      <c r="B506" t="s">
        <v>1361</v>
      </c>
      <c r="C506" t="s">
        <v>1680</v>
      </c>
      <c r="D506" t="s">
        <v>4172</v>
      </c>
      <c r="E506">
        <v>5.9999999999999995E-4</v>
      </c>
    </row>
    <row r="507" spans="1:5" x14ac:dyDescent="0.55000000000000004">
      <c r="A507" t="s">
        <v>1304</v>
      </c>
      <c r="B507" t="s">
        <v>1260</v>
      </c>
      <c r="C507" t="s">
        <v>1681</v>
      </c>
      <c r="D507" t="s">
        <v>4173</v>
      </c>
      <c r="E507">
        <v>5.5999999999999999E-3</v>
      </c>
    </row>
    <row r="508" spans="1:5" x14ac:dyDescent="0.55000000000000004">
      <c r="A508" t="s">
        <v>1304</v>
      </c>
      <c r="B508" t="s">
        <v>1291</v>
      </c>
      <c r="C508" t="s">
        <v>1682</v>
      </c>
      <c r="D508" t="s">
        <v>2760</v>
      </c>
      <c r="E508">
        <v>2.06E-2</v>
      </c>
    </row>
    <row r="509" spans="1:5" x14ac:dyDescent="0.55000000000000004">
      <c r="A509" t="s">
        <v>1304</v>
      </c>
      <c r="B509" t="s">
        <v>1261</v>
      </c>
      <c r="C509" t="s">
        <v>1683</v>
      </c>
      <c r="D509" t="s">
        <v>4174</v>
      </c>
      <c r="E509">
        <v>2E-3</v>
      </c>
    </row>
    <row r="510" spans="1:5" x14ac:dyDescent="0.55000000000000004">
      <c r="A510" t="s">
        <v>1304</v>
      </c>
      <c r="B510" t="s">
        <v>1308</v>
      </c>
      <c r="C510" t="s">
        <v>1684</v>
      </c>
      <c r="D510" t="s">
        <v>4175</v>
      </c>
      <c r="E510">
        <v>1.2999999999999999E-3</v>
      </c>
    </row>
    <row r="511" spans="1:5" x14ac:dyDescent="0.55000000000000004">
      <c r="A511" t="s">
        <v>1304</v>
      </c>
      <c r="B511" t="s">
        <v>1262</v>
      </c>
      <c r="C511" t="s">
        <v>1685</v>
      </c>
      <c r="D511" t="s">
        <v>4176</v>
      </c>
      <c r="E511">
        <v>2.3E-3</v>
      </c>
    </row>
    <row r="512" spans="1:5" x14ac:dyDescent="0.55000000000000004">
      <c r="A512" t="s">
        <v>1304</v>
      </c>
      <c r="B512" t="s">
        <v>1263</v>
      </c>
      <c r="C512" t="s">
        <v>1686</v>
      </c>
      <c r="D512" t="s">
        <v>3469</v>
      </c>
      <c r="E512">
        <v>7.4999999999999997E-3</v>
      </c>
    </row>
    <row r="513" spans="1:5" x14ac:dyDescent="0.55000000000000004">
      <c r="A513" t="s">
        <v>1304</v>
      </c>
      <c r="B513" t="s">
        <v>1264</v>
      </c>
      <c r="C513" t="s">
        <v>1687</v>
      </c>
      <c r="D513" t="s">
        <v>4177</v>
      </c>
      <c r="E513">
        <v>1.9E-3</v>
      </c>
    </row>
    <row r="514" spans="1:5" x14ac:dyDescent="0.55000000000000004">
      <c r="A514" t="s">
        <v>1304</v>
      </c>
      <c r="B514" t="s">
        <v>1309</v>
      </c>
      <c r="C514" t="s">
        <v>1688</v>
      </c>
      <c r="D514" t="s">
        <v>4178</v>
      </c>
      <c r="E514">
        <v>4.4999999999999997E-3</v>
      </c>
    </row>
    <row r="515" spans="1:5" x14ac:dyDescent="0.55000000000000004">
      <c r="A515" t="s">
        <v>1304</v>
      </c>
      <c r="B515" t="s">
        <v>1265</v>
      </c>
      <c r="C515" t="s">
        <v>1689</v>
      </c>
      <c r="D515" t="s">
        <v>4179</v>
      </c>
      <c r="E515">
        <v>7.7999999999999996E-3</v>
      </c>
    </row>
    <row r="516" spans="1:5" x14ac:dyDescent="0.55000000000000004">
      <c r="A516" t="s">
        <v>1304</v>
      </c>
      <c r="B516" t="s">
        <v>1266</v>
      </c>
      <c r="C516" t="s">
        <v>1690</v>
      </c>
      <c r="D516" t="s">
        <v>4180</v>
      </c>
      <c r="E516">
        <v>1.4200000000000001E-2</v>
      </c>
    </row>
    <row r="517" spans="1:5" x14ac:dyDescent="0.55000000000000004">
      <c r="A517" t="s">
        <v>1304</v>
      </c>
      <c r="B517" t="s">
        <v>1267</v>
      </c>
      <c r="C517" t="s">
        <v>1691</v>
      </c>
      <c r="D517" t="s">
        <v>4181</v>
      </c>
      <c r="E517">
        <v>9.5999999999999992E-3</v>
      </c>
    </row>
    <row r="518" spans="1:5" x14ac:dyDescent="0.55000000000000004">
      <c r="A518" t="s">
        <v>1304</v>
      </c>
      <c r="B518" t="s">
        <v>1268</v>
      </c>
      <c r="C518" t="s">
        <v>1692</v>
      </c>
      <c r="D518" t="s">
        <v>3472</v>
      </c>
      <c r="E518">
        <v>2.3E-3</v>
      </c>
    </row>
    <row r="519" spans="1:5" x14ac:dyDescent="0.55000000000000004">
      <c r="A519" t="s">
        <v>1304</v>
      </c>
      <c r="B519" t="s">
        <v>1340</v>
      </c>
      <c r="C519" t="s">
        <v>1693</v>
      </c>
      <c r="D519" t="s">
        <v>4182</v>
      </c>
      <c r="E519">
        <v>3.04E-2</v>
      </c>
    </row>
    <row r="520" spans="1:5" x14ac:dyDescent="0.55000000000000004">
      <c r="A520" t="s">
        <v>1304</v>
      </c>
      <c r="B520" t="s">
        <v>1269</v>
      </c>
      <c r="C520" t="s">
        <v>1694</v>
      </c>
      <c r="D520" t="s">
        <v>4183</v>
      </c>
      <c r="E520">
        <v>8.6999999999999994E-3</v>
      </c>
    </row>
    <row r="521" spans="1:5" x14ac:dyDescent="0.55000000000000004">
      <c r="A521" t="s">
        <v>1304</v>
      </c>
      <c r="B521" t="s">
        <v>1270</v>
      </c>
      <c r="C521" t="s">
        <v>1695</v>
      </c>
      <c r="D521" t="s">
        <v>4184</v>
      </c>
      <c r="E521">
        <v>4.4000000000000003E-3</v>
      </c>
    </row>
    <row r="522" spans="1:5" x14ac:dyDescent="0.55000000000000004">
      <c r="A522" t="s">
        <v>1304</v>
      </c>
      <c r="B522" t="s">
        <v>1271</v>
      </c>
      <c r="C522" t="s">
        <v>1696</v>
      </c>
      <c r="D522" t="s">
        <v>3068</v>
      </c>
      <c r="E522">
        <v>7.7000000000000002E-3</v>
      </c>
    </row>
    <row r="523" spans="1:5" x14ac:dyDescent="0.55000000000000004">
      <c r="A523" t="s">
        <v>1304</v>
      </c>
      <c r="B523" t="s">
        <v>1272</v>
      </c>
      <c r="C523" t="s">
        <v>1697</v>
      </c>
      <c r="D523" t="s">
        <v>3473</v>
      </c>
      <c r="E523">
        <v>6.4999999999999997E-3</v>
      </c>
    </row>
    <row r="524" spans="1:5" x14ac:dyDescent="0.55000000000000004">
      <c r="A524" t="s">
        <v>1304</v>
      </c>
      <c r="B524" t="s">
        <v>1315</v>
      </c>
      <c r="C524" t="s">
        <v>1698</v>
      </c>
      <c r="D524" t="s">
        <v>4185</v>
      </c>
      <c r="E524">
        <v>5.9999999999999995E-4</v>
      </c>
    </row>
    <row r="525" spans="1:5" x14ac:dyDescent="0.55000000000000004">
      <c r="A525" t="s">
        <v>1304</v>
      </c>
      <c r="B525" t="s">
        <v>1316</v>
      </c>
      <c r="C525" t="s">
        <v>1699</v>
      </c>
      <c r="D525" t="s">
        <v>4186</v>
      </c>
      <c r="E525">
        <v>2.69E-2</v>
      </c>
    </row>
    <row r="526" spans="1:5" x14ac:dyDescent="0.55000000000000004">
      <c r="A526" t="s">
        <v>1304</v>
      </c>
      <c r="B526" t="s">
        <v>1273</v>
      </c>
      <c r="C526" t="s">
        <v>1700</v>
      </c>
      <c r="D526" t="s">
        <v>3474</v>
      </c>
      <c r="E526">
        <v>1.3299999999999999E-2</v>
      </c>
    </row>
    <row r="527" spans="1:5" x14ac:dyDescent="0.55000000000000004">
      <c r="A527" t="s">
        <v>1304</v>
      </c>
      <c r="B527" t="s">
        <v>1255</v>
      </c>
      <c r="C527" t="s">
        <v>1661</v>
      </c>
      <c r="D527" t="s">
        <v>3195</v>
      </c>
      <c r="E527">
        <v>6.8999999999999999E-3</v>
      </c>
    </row>
    <row r="528" spans="1:5" x14ac:dyDescent="0.55000000000000004">
      <c r="A528" t="s">
        <v>1304</v>
      </c>
      <c r="B528" t="s">
        <v>1296</v>
      </c>
      <c r="C528" t="s">
        <v>1701</v>
      </c>
      <c r="D528" t="s">
        <v>3224</v>
      </c>
      <c r="E528">
        <v>1.41E-2</v>
      </c>
    </row>
    <row r="529" spans="1:5" x14ac:dyDescent="0.55000000000000004">
      <c r="A529" t="s">
        <v>1304</v>
      </c>
      <c r="B529" t="s">
        <v>1274</v>
      </c>
      <c r="C529" t="s">
        <v>1702</v>
      </c>
      <c r="D529" t="s">
        <v>4187</v>
      </c>
      <c r="E529">
        <v>6.7000000000000004E-2</v>
      </c>
    </row>
    <row r="530" spans="1:5" x14ac:dyDescent="0.55000000000000004">
      <c r="A530" t="s">
        <v>1304</v>
      </c>
      <c r="B530" t="s">
        <v>1326</v>
      </c>
      <c r="C530" t="s">
        <v>1703</v>
      </c>
      <c r="D530" t="s">
        <v>4188</v>
      </c>
      <c r="E530">
        <v>4.8599999999999997E-2</v>
      </c>
    </row>
    <row r="531" spans="1:5" x14ac:dyDescent="0.55000000000000004">
      <c r="A531" t="s">
        <v>1304</v>
      </c>
      <c r="B531" t="s">
        <v>1329</v>
      </c>
      <c r="C531" t="s">
        <v>1704</v>
      </c>
      <c r="D531" t="s">
        <v>4189</v>
      </c>
      <c r="E531">
        <v>6.6E-3</v>
      </c>
    </row>
    <row r="532" spans="1:5" x14ac:dyDescent="0.55000000000000004">
      <c r="A532" t="s">
        <v>1304</v>
      </c>
      <c r="B532" t="s">
        <v>1323</v>
      </c>
      <c r="C532" t="s">
        <v>1705</v>
      </c>
      <c r="D532" t="s">
        <v>4190</v>
      </c>
      <c r="E532">
        <v>1.09E-2</v>
      </c>
    </row>
    <row r="533" spans="1:5" x14ac:dyDescent="0.55000000000000004">
      <c r="A533" t="s">
        <v>1304</v>
      </c>
      <c r="B533" t="s">
        <v>1275</v>
      </c>
      <c r="C533" t="s">
        <v>1706</v>
      </c>
      <c r="D533" t="s">
        <v>4191</v>
      </c>
      <c r="E533">
        <v>3.5000000000000001E-3</v>
      </c>
    </row>
    <row r="534" spans="1:5" x14ac:dyDescent="0.55000000000000004">
      <c r="A534" t="s">
        <v>1290</v>
      </c>
      <c r="B534" t="s">
        <v>1305</v>
      </c>
      <c r="C534" t="s">
        <v>2123</v>
      </c>
      <c r="D534" t="s">
        <v>4192</v>
      </c>
      <c r="E534">
        <v>3.5000000000000001E-3</v>
      </c>
    </row>
    <row r="535" spans="1:5" x14ac:dyDescent="0.55000000000000004">
      <c r="A535" t="s">
        <v>1290</v>
      </c>
      <c r="B535" t="s">
        <v>1306</v>
      </c>
      <c r="C535" t="s">
        <v>2124</v>
      </c>
      <c r="D535" t="s">
        <v>4193</v>
      </c>
      <c r="E535">
        <v>7.4999999999999997E-3</v>
      </c>
    </row>
    <row r="536" spans="1:5" x14ac:dyDescent="0.55000000000000004">
      <c r="A536" t="s">
        <v>1290</v>
      </c>
      <c r="B536" t="s">
        <v>1258</v>
      </c>
      <c r="C536" t="s">
        <v>2125</v>
      </c>
      <c r="D536" t="s">
        <v>4194</v>
      </c>
      <c r="E536">
        <v>9.7999999999999997E-3</v>
      </c>
    </row>
    <row r="537" spans="1:5" x14ac:dyDescent="0.55000000000000004">
      <c r="A537" t="s">
        <v>1290</v>
      </c>
      <c r="B537" t="s">
        <v>1259</v>
      </c>
      <c r="C537" t="s">
        <v>2126</v>
      </c>
      <c r="D537" t="s">
        <v>4195</v>
      </c>
      <c r="E537">
        <v>5.8999999999999999E-3</v>
      </c>
    </row>
    <row r="538" spans="1:5" x14ac:dyDescent="0.55000000000000004">
      <c r="A538" t="s">
        <v>1290</v>
      </c>
      <c r="B538" t="s">
        <v>1321</v>
      </c>
      <c r="C538" t="s">
        <v>2127</v>
      </c>
      <c r="D538" t="s">
        <v>4196</v>
      </c>
      <c r="E538">
        <v>1.2999999999999999E-3</v>
      </c>
    </row>
    <row r="539" spans="1:5" x14ac:dyDescent="0.55000000000000004">
      <c r="A539" t="s">
        <v>1290</v>
      </c>
      <c r="B539" t="s">
        <v>1307</v>
      </c>
      <c r="C539" t="s">
        <v>2128</v>
      </c>
      <c r="D539" t="s">
        <v>4197</v>
      </c>
      <c r="E539">
        <v>7.4999999999999997E-3</v>
      </c>
    </row>
    <row r="540" spans="1:5" x14ac:dyDescent="0.55000000000000004">
      <c r="A540" t="s">
        <v>1290</v>
      </c>
      <c r="B540" t="s">
        <v>1361</v>
      </c>
      <c r="C540" t="s">
        <v>2129</v>
      </c>
      <c r="D540" t="s">
        <v>4198</v>
      </c>
      <c r="E540">
        <v>0</v>
      </c>
    </row>
    <row r="541" spans="1:5" x14ac:dyDescent="0.55000000000000004">
      <c r="A541" t="s">
        <v>1290</v>
      </c>
      <c r="B541" t="s">
        <v>1260</v>
      </c>
      <c r="C541" t="s">
        <v>2130</v>
      </c>
      <c r="D541" t="s">
        <v>3476</v>
      </c>
      <c r="E541">
        <v>8.2000000000000007E-3</v>
      </c>
    </row>
    <row r="542" spans="1:5" x14ac:dyDescent="0.55000000000000004">
      <c r="A542" t="s">
        <v>1290</v>
      </c>
      <c r="B542" t="s">
        <v>1291</v>
      </c>
      <c r="C542" t="s">
        <v>2131</v>
      </c>
      <c r="D542" t="s">
        <v>4199</v>
      </c>
      <c r="E542">
        <v>1.5299999999999999E-2</v>
      </c>
    </row>
    <row r="543" spans="1:5" x14ac:dyDescent="0.55000000000000004">
      <c r="A543" t="s">
        <v>1290</v>
      </c>
      <c r="B543" t="s">
        <v>1261</v>
      </c>
      <c r="C543" t="s">
        <v>2132</v>
      </c>
      <c r="D543" t="s">
        <v>4200</v>
      </c>
      <c r="E543">
        <v>2.7000000000000001E-3</v>
      </c>
    </row>
    <row r="544" spans="1:5" x14ac:dyDescent="0.55000000000000004">
      <c r="A544" t="s">
        <v>1290</v>
      </c>
      <c r="B544" t="s">
        <v>1308</v>
      </c>
      <c r="C544" t="s">
        <v>2133</v>
      </c>
      <c r="D544" t="s">
        <v>4201</v>
      </c>
      <c r="E544">
        <v>5.0000000000000001E-4</v>
      </c>
    </row>
    <row r="545" spans="1:5" x14ac:dyDescent="0.55000000000000004">
      <c r="A545" t="s">
        <v>1290</v>
      </c>
      <c r="B545" t="s">
        <v>1262</v>
      </c>
      <c r="C545" t="s">
        <v>2134</v>
      </c>
      <c r="D545" t="s">
        <v>4202</v>
      </c>
      <c r="E545">
        <v>2.5000000000000001E-3</v>
      </c>
    </row>
    <row r="546" spans="1:5" x14ac:dyDescent="0.55000000000000004">
      <c r="A546" t="s">
        <v>1290</v>
      </c>
      <c r="B546" t="s">
        <v>1263</v>
      </c>
      <c r="C546" t="s">
        <v>2135</v>
      </c>
      <c r="D546" t="s">
        <v>2833</v>
      </c>
      <c r="E546">
        <v>1.23E-2</v>
      </c>
    </row>
    <row r="547" spans="1:5" x14ac:dyDescent="0.55000000000000004">
      <c r="A547" t="s">
        <v>1290</v>
      </c>
      <c r="B547" t="s">
        <v>1264</v>
      </c>
      <c r="C547" t="s">
        <v>2136</v>
      </c>
      <c r="D547" t="s">
        <v>4203</v>
      </c>
      <c r="E547">
        <v>2.7000000000000001E-3</v>
      </c>
    </row>
    <row r="548" spans="1:5" x14ac:dyDescent="0.55000000000000004">
      <c r="A548" t="s">
        <v>1290</v>
      </c>
      <c r="B548" t="s">
        <v>1309</v>
      </c>
      <c r="C548" t="s">
        <v>2137</v>
      </c>
      <c r="D548" t="s">
        <v>4204</v>
      </c>
      <c r="E548">
        <v>8.9999999999999993E-3</v>
      </c>
    </row>
    <row r="549" spans="1:5" x14ac:dyDescent="0.55000000000000004">
      <c r="A549" t="s">
        <v>1290</v>
      </c>
      <c r="B549" t="s">
        <v>1265</v>
      </c>
      <c r="C549" t="s">
        <v>2138</v>
      </c>
      <c r="D549" t="s">
        <v>3479</v>
      </c>
      <c r="E549">
        <v>1.15E-2</v>
      </c>
    </row>
    <row r="550" spans="1:5" x14ac:dyDescent="0.55000000000000004">
      <c r="A550" t="s">
        <v>1290</v>
      </c>
      <c r="B550" t="s">
        <v>1266</v>
      </c>
      <c r="C550" t="s">
        <v>2139</v>
      </c>
      <c r="D550" t="s">
        <v>3480</v>
      </c>
      <c r="E550">
        <v>9.2999999999999992E-3</v>
      </c>
    </row>
    <row r="551" spans="1:5" x14ac:dyDescent="0.55000000000000004">
      <c r="A551" t="s">
        <v>1290</v>
      </c>
      <c r="B551" t="s">
        <v>1267</v>
      </c>
      <c r="C551" t="s">
        <v>2140</v>
      </c>
      <c r="D551" t="s">
        <v>2962</v>
      </c>
      <c r="E551">
        <v>1.01E-2</v>
      </c>
    </row>
    <row r="552" spans="1:5" x14ac:dyDescent="0.55000000000000004">
      <c r="A552" t="s">
        <v>1290</v>
      </c>
      <c r="B552" t="s">
        <v>1268</v>
      </c>
      <c r="C552" t="s">
        <v>2141</v>
      </c>
      <c r="D552" t="s">
        <v>3481</v>
      </c>
      <c r="E552">
        <v>3.8E-3</v>
      </c>
    </row>
    <row r="553" spans="1:5" x14ac:dyDescent="0.55000000000000004">
      <c r="A553" t="s">
        <v>1290</v>
      </c>
      <c r="B553" t="s">
        <v>1340</v>
      </c>
      <c r="C553" t="s">
        <v>2142</v>
      </c>
      <c r="D553" t="s">
        <v>4205</v>
      </c>
      <c r="E553">
        <v>3.7999999999999999E-2</v>
      </c>
    </row>
    <row r="554" spans="1:5" x14ac:dyDescent="0.55000000000000004">
      <c r="A554" t="s">
        <v>1290</v>
      </c>
      <c r="B554" t="s">
        <v>1269</v>
      </c>
      <c r="C554" t="s">
        <v>2143</v>
      </c>
      <c r="D554" t="s">
        <v>4206</v>
      </c>
      <c r="E554">
        <v>1.43E-2</v>
      </c>
    </row>
    <row r="555" spans="1:5" x14ac:dyDescent="0.55000000000000004">
      <c r="A555" t="s">
        <v>1290</v>
      </c>
      <c r="B555" t="s">
        <v>1270</v>
      </c>
      <c r="C555" t="s">
        <v>2144</v>
      </c>
      <c r="D555" t="s">
        <v>3036</v>
      </c>
      <c r="E555">
        <v>7.1999999999999998E-3</v>
      </c>
    </row>
    <row r="556" spans="1:5" x14ac:dyDescent="0.55000000000000004">
      <c r="A556" t="s">
        <v>1290</v>
      </c>
      <c r="B556" t="s">
        <v>1271</v>
      </c>
      <c r="C556" t="s">
        <v>2145</v>
      </c>
      <c r="D556" t="s">
        <v>3482</v>
      </c>
      <c r="E556">
        <v>6.6E-3</v>
      </c>
    </row>
    <row r="557" spans="1:5" x14ac:dyDescent="0.55000000000000004">
      <c r="A557" t="s">
        <v>1290</v>
      </c>
      <c r="B557" t="s">
        <v>1272</v>
      </c>
      <c r="C557" t="s">
        <v>2146</v>
      </c>
      <c r="D557" t="s">
        <v>3098</v>
      </c>
      <c r="E557">
        <v>7.7000000000000002E-3</v>
      </c>
    </row>
    <row r="558" spans="1:5" x14ac:dyDescent="0.55000000000000004">
      <c r="A558" t="s">
        <v>1290</v>
      </c>
      <c r="B558" t="s">
        <v>1315</v>
      </c>
      <c r="C558" t="s">
        <v>2147</v>
      </c>
      <c r="D558" t="s">
        <v>4207</v>
      </c>
      <c r="E558">
        <v>5.0000000000000001E-4</v>
      </c>
    </row>
    <row r="559" spans="1:5" x14ac:dyDescent="0.55000000000000004">
      <c r="A559" t="s">
        <v>1290</v>
      </c>
      <c r="B559" t="s">
        <v>1316</v>
      </c>
      <c r="C559" t="s">
        <v>2148</v>
      </c>
      <c r="D559" t="s">
        <v>4208</v>
      </c>
      <c r="E559">
        <v>2.6599999999999999E-2</v>
      </c>
    </row>
    <row r="560" spans="1:5" x14ac:dyDescent="0.55000000000000004">
      <c r="A560" t="s">
        <v>1290</v>
      </c>
      <c r="B560" t="s">
        <v>1273</v>
      </c>
      <c r="C560" t="s">
        <v>2149</v>
      </c>
      <c r="D560" t="s">
        <v>3166</v>
      </c>
      <c r="E560">
        <v>1.0999999999999999E-2</v>
      </c>
    </row>
    <row r="561" spans="1:5" x14ac:dyDescent="0.55000000000000004">
      <c r="A561" t="s">
        <v>1290</v>
      </c>
      <c r="B561" t="s">
        <v>1255</v>
      </c>
      <c r="C561" t="s">
        <v>2640</v>
      </c>
      <c r="D561" t="s">
        <v>1716</v>
      </c>
      <c r="E561">
        <v>4.4999999999999997E-3</v>
      </c>
    </row>
    <row r="562" spans="1:5" x14ac:dyDescent="0.55000000000000004">
      <c r="A562" t="s">
        <v>1290</v>
      </c>
      <c r="B562" t="s">
        <v>1296</v>
      </c>
      <c r="C562" t="s">
        <v>2150</v>
      </c>
      <c r="D562" t="s">
        <v>3226</v>
      </c>
      <c r="E562">
        <v>1.06E-2</v>
      </c>
    </row>
    <row r="563" spans="1:5" x14ac:dyDescent="0.55000000000000004">
      <c r="A563" t="s">
        <v>1290</v>
      </c>
      <c r="B563" t="s">
        <v>1274</v>
      </c>
      <c r="C563" t="s">
        <v>2151</v>
      </c>
      <c r="D563" t="s">
        <v>3268</v>
      </c>
      <c r="E563">
        <v>3.2300000000000002E-2</v>
      </c>
    </row>
    <row r="564" spans="1:5" x14ac:dyDescent="0.55000000000000004">
      <c r="A564" t="s">
        <v>1290</v>
      </c>
      <c r="B564" t="s">
        <v>1326</v>
      </c>
      <c r="C564" t="s">
        <v>2152</v>
      </c>
      <c r="D564" t="s">
        <v>3287</v>
      </c>
      <c r="E564">
        <v>2.1299999999999999E-2</v>
      </c>
    </row>
    <row r="565" spans="1:5" x14ac:dyDescent="0.55000000000000004">
      <c r="A565" t="s">
        <v>1290</v>
      </c>
      <c r="B565" t="s">
        <v>1329</v>
      </c>
      <c r="C565" t="s">
        <v>2153</v>
      </c>
      <c r="D565" t="s">
        <v>4209</v>
      </c>
      <c r="E565">
        <v>7.3000000000000001E-3</v>
      </c>
    </row>
    <row r="566" spans="1:5" x14ac:dyDescent="0.55000000000000004">
      <c r="A566" t="s">
        <v>1290</v>
      </c>
      <c r="B566" t="s">
        <v>1323</v>
      </c>
      <c r="C566" t="s">
        <v>2154</v>
      </c>
      <c r="D566" t="s">
        <v>3330</v>
      </c>
      <c r="E566">
        <v>1.55E-2</v>
      </c>
    </row>
    <row r="567" spans="1:5" x14ac:dyDescent="0.55000000000000004">
      <c r="A567" t="s">
        <v>1290</v>
      </c>
      <c r="B567" t="s">
        <v>1275</v>
      </c>
      <c r="C567" t="s">
        <v>2155</v>
      </c>
      <c r="D567" t="s">
        <v>4210</v>
      </c>
      <c r="E567">
        <v>2.5999999999999999E-3</v>
      </c>
    </row>
    <row r="568" spans="1:5" x14ac:dyDescent="0.55000000000000004">
      <c r="A568" t="s">
        <v>1305</v>
      </c>
      <c r="B568" t="s">
        <v>1306</v>
      </c>
      <c r="C568" t="s">
        <v>2156</v>
      </c>
      <c r="D568" t="s">
        <v>2659</v>
      </c>
      <c r="E568">
        <v>3.3099999999999997E-2</v>
      </c>
    </row>
    <row r="569" spans="1:5" x14ac:dyDescent="0.55000000000000004">
      <c r="A569" t="s">
        <v>1305</v>
      </c>
      <c r="B569" t="s">
        <v>1258</v>
      </c>
      <c r="C569" t="s">
        <v>2157</v>
      </c>
      <c r="D569" t="s">
        <v>4211</v>
      </c>
      <c r="E569">
        <v>1.6000000000000001E-3</v>
      </c>
    </row>
    <row r="570" spans="1:5" x14ac:dyDescent="0.55000000000000004">
      <c r="A570" t="s">
        <v>1305</v>
      </c>
      <c r="B570" t="s">
        <v>1259</v>
      </c>
      <c r="C570" t="s">
        <v>2158</v>
      </c>
      <c r="D570" t="s">
        <v>4212</v>
      </c>
      <c r="E570">
        <v>1.6000000000000001E-3</v>
      </c>
    </row>
    <row r="571" spans="1:5" x14ac:dyDescent="0.55000000000000004">
      <c r="A571" t="s">
        <v>1305</v>
      </c>
      <c r="B571" t="s">
        <v>1321</v>
      </c>
      <c r="C571" t="s">
        <v>2159</v>
      </c>
      <c r="D571" t="s">
        <v>3487</v>
      </c>
      <c r="E571">
        <v>4.1999999999999997E-3</v>
      </c>
    </row>
    <row r="572" spans="1:5" x14ac:dyDescent="0.55000000000000004">
      <c r="A572" t="s">
        <v>1305</v>
      </c>
      <c r="B572" t="s">
        <v>1307</v>
      </c>
      <c r="C572" t="s">
        <v>2160</v>
      </c>
      <c r="D572" t="s">
        <v>2707</v>
      </c>
      <c r="E572">
        <v>5.5899999999999998E-2</v>
      </c>
    </row>
    <row r="573" spans="1:5" x14ac:dyDescent="0.55000000000000004">
      <c r="A573" t="s">
        <v>1305</v>
      </c>
      <c r="B573" t="s">
        <v>1361</v>
      </c>
      <c r="C573" t="s">
        <v>2161</v>
      </c>
      <c r="D573" t="s">
        <v>3489</v>
      </c>
      <c r="E573">
        <v>4.0000000000000001E-3</v>
      </c>
    </row>
    <row r="574" spans="1:5" x14ac:dyDescent="0.55000000000000004">
      <c r="A574" t="s">
        <v>1305</v>
      </c>
      <c r="B574" t="s">
        <v>1260</v>
      </c>
      <c r="C574" t="s">
        <v>2162</v>
      </c>
      <c r="D574" t="s">
        <v>4213</v>
      </c>
      <c r="E574">
        <v>8.5000000000000006E-3</v>
      </c>
    </row>
    <row r="575" spans="1:5" x14ac:dyDescent="0.55000000000000004">
      <c r="A575" t="s">
        <v>1305</v>
      </c>
      <c r="B575" t="s">
        <v>1291</v>
      </c>
      <c r="C575" t="s">
        <v>2163</v>
      </c>
      <c r="D575" t="s">
        <v>4214</v>
      </c>
      <c r="E575">
        <v>1.4E-3</v>
      </c>
    </row>
    <row r="576" spans="1:5" x14ac:dyDescent="0.55000000000000004">
      <c r="A576" t="s">
        <v>1305</v>
      </c>
      <c r="B576" t="s">
        <v>1261</v>
      </c>
      <c r="C576" t="s">
        <v>2164</v>
      </c>
      <c r="D576" t="s">
        <v>4215</v>
      </c>
      <c r="E576">
        <v>1.9E-3</v>
      </c>
    </row>
    <row r="577" spans="1:5" x14ac:dyDescent="0.55000000000000004">
      <c r="A577" t="s">
        <v>1305</v>
      </c>
      <c r="B577" t="s">
        <v>1308</v>
      </c>
      <c r="C577" t="s">
        <v>2165</v>
      </c>
      <c r="D577" t="s">
        <v>2806</v>
      </c>
      <c r="E577">
        <v>1.0200000000000001E-2</v>
      </c>
    </row>
    <row r="578" spans="1:5" x14ac:dyDescent="0.55000000000000004">
      <c r="A578" t="s">
        <v>1305</v>
      </c>
      <c r="B578" t="s">
        <v>1262</v>
      </c>
      <c r="C578" t="s">
        <v>2166</v>
      </c>
      <c r="D578" t="s">
        <v>3490</v>
      </c>
      <c r="E578">
        <v>1.1000000000000001E-3</v>
      </c>
    </row>
    <row r="579" spans="1:5" x14ac:dyDescent="0.55000000000000004">
      <c r="A579" t="s">
        <v>1305</v>
      </c>
      <c r="B579" t="s">
        <v>1263</v>
      </c>
      <c r="C579" t="s">
        <v>2167</v>
      </c>
      <c r="D579" t="s">
        <v>4216</v>
      </c>
      <c r="E579">
        <v>3.5000000000000001E-3</v>
      </c>
    </row>
    <row r="580" spans="1:5" x14ac:dyDescent="0.55000000000000004">
      <c r="A580" t="s">
        <v>1305</v>
      </c>
      <c r="B580" t="s">
        <v>1264</v>
      </c>
      <c r="C580" t="s">
        <v>2168</v>
      </c>
      <c r="D580" t="s">
        <v>2854</v>
      </c>
      <c r="E580">
        <v>6.1999999999999998E-3</v>
      </c>
    </row>
    <row r="581" spans="1:5" x14ac:dyDescent="0.55000000000000004">
      <c r="A581" t="s">
        <v>1305</v>
      </c>
      <c r="B581" t="s">
        <v>1309</v>
      </c>
      <c r="C581" t="s">
        <v>2169</v>
      </c>
      <c r="D581" t="s">
        <v>4217</v>
      </c>
      <c r="E581">
        <v>3.0000000000000001E-3</v>
      </c>
    </row>
    <row r="582" spans="1:5" x14ac:dyDescent="0.55000000000000004">
      <c r="A582" t="s">
        <v>1305</v>
      </c>
      <c r="B582" t="s">
        <v>1265</v>
      </c>
      <c r="C582" t="s">
        <v>2170</v>
      </c>
      <c r="D582" t="s">
        <v>4218</v>
      </c>
      <c r="E582">
        <v>2.5000000000000001E-3</v>
      </c>
    </row>
    <row r="583" spans="1:5" x14ac:dyDescent="0.55000000000000004">
      <c r="A583" t="s">
        <v>1305</v>
      </c>
      <c r="B583" t="s">
        <v>1266</v>
      </c>
      <c r="C583" t="s">
        <v>2171</v>
      </c>
      <c r="D583" t="s">
        <v>4219</v>
      </c>
      <c r="E583">
        <v>1.4E-3</v>
      </c>
    </row>
    <row r="584" spans="1:5" x14ac:dyDescent="0.55000000000000004">
      <c r="A584" t="s">
        <v>1305</v>
      </c>
      <c r="B584" t="s">
        <v>1267</v>
      </c>
      <c r="C584" t="s">
        <v>2172</v>
      </c>
      <c r="D584" t="s">
        <v>4220</v>
      </c>
      <c r="E584">
        <v>5.7999999999999996E-3</v>
      </c>
    </row>
    <row r="585" spans="1:5" x14ac:dyDescent="0.55000000000000004">
      <c r="A585" t="s">
        <v>1305</v>
      </c>
      <c r="B585" t="s">
        <v>1268</v>
      </c>
      <c r="C585" t="s">
        <v>2173</v>
      </c>
      <c r="D585" t="s">
        <v>4221</v>
      </c>
      <c r="E585">
        <v>8.9999999999999998E-4</v>
      </c>
    </row>
    <row r="586" spans="1:5" x14ac:dyDescent="0.55000000000000004">
      <c r="A586" t="s">
        <v>1305</v>
      </c>
      <c r="B586" t="s">
        <v>1340</v>
      </c>
      <c r="C586" t="s">
        <v>2174</v>
      </c>
      <c r="D586" t="s">
        <v>4222</v>
      </c>
      <c r="E586">
        <v>5.1999999999999998E-3</v>
      </c>
    </row>
    <row r="587" spans="1:5" x14ac:dyDescent="0.55000000000000004">
      <c r="A587" t="s">
        <v>1305</v>
      </c>
      <c r="B587" t="s">
        <v>1269</v>
      </c>
      <c r="C587" t="s">
        <v>2175</v>
      </c>
      <c r="D587" t="s">
        <v>4223</v>
      </c>
      <c r="E587">
        <v>2.3E-3</v>
      </c>
    </row>
    <row r="588" spans="1:5" x14ac:dyDescent="0.55000000000000004">
      <c r="A588" t="s">
        <v>1305</v>
      </c>
      <c r="B588" t="s">
        <v>1270</v>
      </c>
      <c r="C588" t="s">
        <v>2176</v>
      </c>
      <c r="D588" t="s">
        <v>4224</v>
      </c>
      <c r="E588">
        <v>1.6999999999999999E-3</v>
      </c>
    </row>
    <row r="589" spans="1:5" x14ac:dyDescent="0.55000000000000004">
      <c r="A589" t="s">
        <v>1305</v>
      </c>
      <c r="B589" t="s">
        <v>1271</v>
      </c>
      <c r="C589" t="s">
        <v>2177</v>
      </c>
      <c r="D589" t="s">
        <v>3070</v>
      </c>
      <c r="E589">
        <v>3.5000000000000001E-3</v>
      </c>
    </row>
    <row r="590" spans="1:5" x14ac:dyDescent="0.55000000000000004">
      <c r="A590" t="s">
        <v>1305</v>
      </c>
      <c r="B590" t="s">
        <v>1272</v>
      </c>
      <c r="C590" t="s">
        <v>2178</v>
      </c>
      <c r="D590" t="s">
        <v>4225</v>
      </c>
      <c r="E590">
        <v>5.7999999999999996E-3</v>
      </c>
    </row>
    <row r="591" spans="1:5" x14ac:dyDescent="0.55000000000000004">
      <c r="A591" t="s">
        <v>1305</v>
      </c>
      <c r="B591" t="s">
        <v>1315</v>
      </c>
      <c r="C591" t="s">
        <v>2179</v>
      </c>
      <c r="D591" t="s">
        <v>3136</v>
      </c>
      <c r="E591">
        <v>3.3E-3</v>
      </c>
    </row>
    <row r="592" spans="1:5" x14ac:dyDescent="0.55000000000000004">
      <c r="A592" t="s">
        <v>1305</v>
      </c>
      <c r="B592" t="s">
        <v>1316</v>
      </c>
      <c r="C592" t="s">
        <v>2180</v>
      </c>
      <c r="D592" t="s">
        <v>4226</v>
      </c>
      <c r="E592">
        <v>4.5999999999999999E-3</v>
      </c>
    </row>
    <row r="593" spans="1:5" x14ac:dyDescent="0.55000000000000004">
      <c r="A593" t="s">
        <v>1305</v>
      </c>
      <c r="B593" t="s">
        <v>1273</v>
      </c>
      <c r="C593" t="s">
        <v>2181</v>
      </c>
      <c r="D593" t="s">
        <v>4227</v>
      </c>
      <c r="E593">
        <v>1.5E-3</v>
      </c>
    </row>
    <row r="594" spans="1:5" x14ac:dyDescent="0.55000000000000004">
      <c r="A594" t="s">
        <v>1305</v>
      </c>
      <c r="B594" t="s">
        <v>1255</v>
      </c>
      <c r="C594" t="s">
        <v>4228</v>
      </c>
      <c r="D594" t="s">
        <v>1717</v>
      </c>
      <c r="E594">
        <v>1.4E-3</v>
      </c>
    </row>
    <row r="595" spans="1:5" x14ac:dyDescent="0.55000000000000004">
      <c r="A595" t="s">
        <v>1305</v>
      </c>
      <c r="B595" t="s">
        <v>1296</v>
      </c>
      <c r="C595" t="s">
        <v>2182</v>
      </c>
      <c r="D595" t="s">
        <v>3491</v>
      </c>
      <c r="E595">
        <v>6.7999999999999996E-3</v>
      </c>
    </row>
    <row r="596" spans="1:5" x14ac:dyDescent="0.55000000000000004">
      <c r="A596" t="s">
        <v>1305</v>
      </c>
      <c r="B596" t="s">
        <v>1274</v>
      </c>
      <c r="C596" t="s">
        <v>2183</v>
      </c>
      <c r="D596" t="s">
        <v>4229</v>
      </c>
      <c r="E596">
        <v>5.7000000000000002E-3</v>
      </c>
    </row>
    <row r="597" spans="1:5" x14ac:dyDescent="0.55000000000000004">
      <c r="A597" t="s">
        <v>1305</v>
      </c>
      <c r="B597" t="s">
        <v>1326</v>
      </c>
      <c r="C597" t="s">
        <v>2184</v>
      </c>
      <c r="D597" t="s">
        <v>4230</v>
      </c>
      <c r="E597">
        <v>2.8E-3</v>
      </c>
    </row>
    <row r="598" spans="1:5" x14ac:dyDescent="0.55000000000000004">
      <c r="A598" t="s">
        <v>1305</v>
      </c>
      <c r="B598" t="s">
        <v>1329</v>
      </c>
      <c r="C598" t="s">
        <v>2185</v>
      </c>
      <c r="D598" t="s">
        <v>4231</v>
      </c>
      <c r="E598">
        <v>5.4000000000000003E-3</v>
      </c>
    </row>
    <row r="599" spans="1:5" x14ac:dyDescent="0.55000000000000004">
      <c r="A599" t="s">
        <v>1305</v>
      </c>
      <c r="B599" t="s">
        <v>1323</v>
      </c>
      <c r="C599" t="s">
        <v>2186</v>
      </c>
      <c r="D599" t="s">
        <v>4232</v>
      </c>
      <c r="E599">
        <v>0</v>
      </c>
    </row>
    <row r="600" spans="1:5" x14ac:dyDescent="0.55000000000000004">
      <c r="A600" t="s">
        <v>1305</v>
      </c>
      <c r="B600" t="s">
        <v>1275</v>
      </c>
      <c r="C600" t="s">
        <v>2187</v>
      </c>
      <c r="D600" t="s">
        <v>3337</v>
      </c>
      <c r="E600">
        <v>3.2000000000000002E-3</v>
      </c>
    </row>
    <row r="601" spans="1:5" x14ac:dyDescent="0.55000000000000004">
      <c r="A601" t="s">
        <v>1306</v>
      </c>
      <c r="B601" t="s">
        <v>1258</v>
      </c>
      <c r="C601" t="s">
        <v>2188</v>
      </c>
      <c r="D601" t="s">
        <v>3497</v>
      </c>
      <c r="E601">
        <v>5.4999999999999997E-3</v>
      </c>
    </row>
    <row r="602" spans="1:5" x14ac:dyDescent="0.55000000000000004">
      <c r="A602" t="s">
        <v>1306</v>
      </c>
      <c r="B602" t="s">
        <v>1259</v>
      </c>
      <c r="C602" t="s">
        <v>2189</v>
      </c>
      <c r="D602" t="s">
        <v>4233</v>
      </c>
      <c r="E602">
        <v>3.2000000000000002E-3</v>
      </c>
    </row>
    <row r="603" spans="1:5" x14ac:dyDescent="0.55000000000000004">
      <c r="A603" t="s">
        <v>1306</v>
      </c>
      <c r="B603" t="s">
        <v>1321</v>
      </c>
      <c r="C603" t="s">
        <v>2190</v>
      </c>
      <c r="D603" t="s">
        <v>4234</v>
      </c>
      <c r="E603">
        <v>3.8E-3</v>
      </c>
    </row>
    <row r="604" spans="1:5" x14ac:dyDescent="0.55000000000000004">
      <c r="A604" t="s">
        <v>1306</v>
      </c>
      <c r="B604" t="s">
        <v>1307</v>
      </c>
      <c r="C604" t="s">
        <v>2191</v>
      </c>
      <c r="D604" t="s">
        <v>2708</v>
      </c>
      <c r="E604">
        <v>4.7600000000000003E-2</v>
      </c>
    </row>
    <row r="605" spans="1:5" x14ac:dyDescent="0.55000000000000004">
      <c r="A605" t="s">
        <v>1306</v>
      </c>
      <c r="B605" t="s">
        <v>1361</v>
      </c>
      <c r="C605" t="s">
        <v>2192</v>
      </c>
      <c r="D605" t="s">
        <v>2722</v>
      </c>
      <c r="E605">
        <v>6.4999999999999997E-3</v>
      </c>
    </row>
    <row r="606" spans="1:5" x14ac:dyDescent="0.55000000000000004">
      <c r="A606" t="s">
        <v>1306</v>
      </c>
      <c r="B606" t="s">
        <v>1260</v>
      </c>
      <c r="C606" t="s">
        <v>2193</v>
      </c>
      <c r="D606" t="s">
        <v>2739</v>
      </c>
      <c r="E606">
        <v>1.9400000000000001E-2</v>
      </c>
    </row>
    <row r="607" spans="1:5" x14ac:dyDescent="0.55000000000000004">
      <c r="A607" t="s">
        <v>1306</v>
      </c>
      <c r="B607" t="s">
        <v>1291</v>
      </c>
      <c r="C607" t="s">
        <v>2194</v>
      </c>
      <c r="D607" t="s">
        <v>4235</v>
      </c>
      <c r="E607">
        <v>4.4000000000000003E-3</v>
      </c>
    </row>
    <row r="608" spans="1:5" x14ac:dyDescent="0.55000000000000004">
      <c r="A608" t="s">
        <v>1306</v>
      </c>
      <c r="B608" t="s">
        <v>1261</v>
      </c>
      <c r="C608" t="s">
        <v>2195</v>
      </c>
      <c r="D608" t="s">
        <v>4236</v>
      </c>
      <c r="E608">
        <v>3.8E-3</v>
      </c>
    </row>
    <row r="609" spans="1:5" x14ac:dyDescent="0.55000000000000004">
      <c r="A609" t="s">
        <v>1306</v>
      </c>
      <c r="B609" t="s">
        <v>1308</v>
      </c>
      <c r="C609" t="s">
        <v>2196</v>
      </c>
      <c r="D609" t="s">
        <v>2807</v>
      </c>
      <c r="E609">
        <v>1.46E-2</v>
      </c>
    </row>
    <row r="610" spans="1:5" x14ac:dyDescent="0.55000000000000004">
      <c r="A610" t="s">
        <v>1306</v>
      </c>
      <c r="B610" t="s">
        <v>1262</v>
      </c>
      <c r="C610" t="s">
        <v>2197</v>
      </c>
      <c r="D610" t="s">
        <v>4237</v>
      </c>
      <c r="E610">
        <v>8.9999999999999998E-4</v>
      </c>
    </row>
    <row r="611" spans="1:5" x14ac:dyDescent="0.55000000000000004">
      <c r="A611" t="s">
        <v>1306</v>
      </c>
      <c r="B611" t="s">
        <v>1263</v>
      </c>
      <c r="C611" t="s">
        <v>2198</v>
      </c>
      <c r="D611" t="s">
        <v>3499</v>
      </c>
      <c r="E611">
        <v>9.4000000000000004E-3</v>
      </c>
    </row>
    <row r="612" spans="1:5" x14ac:dyDescent="0.55000000000000004">
      <c r="A612" t="s">
        <v>1306</v>
      </c>
      <c r="B612" t="s">
        <v>1264</v>
      </c>
      <c r="C612" t="s">
        <v>2199</v>
      </c>
      <c r="D612" t="s">
        <v>2855</v>
      </c>
      <c r="E612">
        <v>9.7999999999999997E-3</v>
      </c>
    </row>
    <row r="613" spans="1:5" x14ac:dyDescent="0.55000000000000004">
      <c r="A613" t="s">
        <v>1306</v>
      </c>
      <c r="B613" t="s">
        <v>1309</v>
      </c>
      <c r="C613" t="s">
        <v>2200</v>
      </c>
      <c r="D613" t="s">
        <v>4238</v>
      </c>
      <c r="E613">
        <v>1.41E-2</v>
      </c>
    </row>
    <row r="614" spans="1:5" x14ac:dyDescent="0.55000000000000004">
      <c r="A614" t="s">
        <v>1306</v>
      </c>
      <c r="B614" t="s">
        <v>1265</v>
      </c>
      <c r="C614" t="s">
        <v>2201</v>
      </c>
      <c r="D614" t="s">
        <v>4239</v>
      </c>
      <c r="E614">
        <v>5.3E-3</v>
      </c>
    </row>
    <row r="615" spans="1:5" x14ac:dyDescent="0.55000000000000004">
      <c r="A615" t="s">
        <v>1306</v>
      </c>
      <c r="B615" t="s">
        <v>1266</v>
      </c>
      <c r="C615" t="s">
        <v>2202</v>
      </c>
      <c r="D615" t="s">
        <v>3500</v>
      </c>
      <c r="E615">
        <v>6.1000000000000004E-3</v>
      </c>
    </row>
    <row r="616" spans="1:5" x14ac:dyDescent="0.55000000000000004">
      <c r="A616" t="s">
        <v>1306</v>
      </c>
      <c r="B616" t="s">
        <v>1267</v>
      </c>
      <c r="C616" t="s">
        <v>2203</v>
      </c>
      <c r="D616" t="s">
        <v>4240</v>
      </c>
      <c r="E616">
        <v>1.17E-2</v>
      </c>
    </row>
    <row r="617" spans="1:5" x14ac:dyDescent="0.55000000000000004">
      <c r="A617" t="s">
        <v>1306</v>
      </c>
      <c r="B617" t="s">
        <v>1268</v>
      </c>
      <c r="C617" t="s">
        <v>2204</v>
      </c>
      <c r="D617" t="s">
        <v>4241</v>
      </c>
      <c r="E617">
        <v>3.7000000000000002E-3</v>
      </c>
    </row>
    <row r="618" spans="1:5" x14ac:dyDescent="0.55000000000000004">
      <c r="A618" t="s">
        <v>1306</v>
      </c>
      <c r="B618" t="s">
        <v>1340</v>
      </c>
      <c r="C618" t="s">
        <v>2205</v>
      </c>
      <c r="D618" t="s">
        <v>4242</v>
      </c>
      <c r="E618">
        <v>6.1000000000000004E-3</v>
      </c>
    </row>
    <row r="619" spans="1:5" x14ac:dyDescent="0.55000000000000004">
      <c r="A619" t="s">
        <v>1306</v>
      </c>
      <c r="B619" t="s">
        <v>1269</v>
      </c>
      <c r="C619" t="s">
        <v>2206</v>
      </c>
      <c r="D619" t="s">
        <v>4243</v>
      </c>
      <c r="E619">
        <v>5.1000000000000004E-3</v>
      </c>
    </row>
    <row r="620" spans="1:5" x14ac:dyDescent="0.55000000000000004">
      <c r="A620" t="s">
        <v>1306</v>
      </c>
      <c r="B620" t="s">
        <v>1270</v>
      </c>
      <c r="C620" t="s">
        <v>2207</v>
      </c>
      <c r="D620" t="s">
        <v>4244</v>
      </c>
      <c r="E620">
        <v>5.4000000000000003E-3</v>
      </c>
    </row>
    <row r="621" spans="1:5" x14ac:dyDescent="0.55000000000000004">
      <c r="A621" t="s">
        <v>1306</v>
      </c>
      <c r="B621" t="s">
        <v>1271</v>
      </c>
      <c r="C621" t="s">
        <v>2208</v>
      </c>
      <c r="D621" t="s">
        <v>3071</v>
      </c>
      <c r="E621">
        <v>7.1999999999999998E-3</v>
      </c>
    </row>
    <row r="622" spans="1:5" x14ac:dyDescent="0.55000000000000004">
      <c r="A622" t="s">
        <v>1306</v>
      </c>
      <c r="B622" t="s">
        <v>1272</v>
      </c>
      <c r="C622" t="s">
        <v>2209</v>
      </c>
      <c r="D622" t="s">
        <v>3099</v>
      </c>
      <c r="E622">
        <v>1.1900000000000001E-2</v>
      </c>
    </row>
    <row r="623" spans="1:5" x14ac:dyDescent="0.55000000000000004">
      <c r="A623" t="s">
        <v>1306</v>
      </c>
      <c r="B623" t="s">
        <v>1315</v>
      </c>
      <c r="C623" t="s">
        <v>2210</v>
      </c>
      <c r="D623" t="s">
        <v>3137</v>
      </c>
      <c r="E623">
        <v>6.7999999999999996E-3</v>
      </c>
    </row>
    <row r="624" spans="1:5" x14ac:dyDescent="0.55000000000000004">
      <c r="A624" t="s">
        <v>1306</v>
      </c>
      <c r="B624" t="s">
        <v>1316</v>
      </c>
      <c r="C624" t="s">
        <v>2211</v>
      </c>
      <c r="D624" t="s">
        <v>4245</v>
      </c>
      <c r="E624">
        <v>5.8999999999999999E-3</v>
      </c>
    </row>
    <row r="625" spans="1:5" x14ac:dyDescent="0.55000000000000004">
      <c r="A625" t="s">
        <v>1306</v>
      </c>
      <c r="B625" t="s">
        <v>1273</v>
      </c>
      <c r="C625" t="s">
        <v>2212</v>
      </c>
      <c r="D625" t="s">
        <v>4246</v>
      </c>
      <c r="E625">
        <v>3.8999999999999998E-3</v>
      </c>
    </row>
    <row r="626" spans="1:5" x14ac:dyDescent="0.55000000000000004">
      <c r="A626" t="s">
        <v>1306</v>
      </c>
      <c r="B626" t="s">
        <v>1255</v>
      </c>
      <c r="C626" t="s">
        <v>2662</v>
      </c>
      <c r="D626" t="s">
        <v>1718</v>
      </c>
      <c r="E626">
        <v>2.5999999999999999E-3</v>
      </c>
    </row>
    <row r="627" spans="1:5" x14ac:dyDescent="0.55000000000000004">
      <c r="A627" t="s">
        <v>1306</v>
      </c>
      <c r="B627" t="s">
        <v>1296</v>
      </c>
      <c r="C627" t="s">
        <v>2213</v>
      </c>
      <c r="D627" t="s">
        <v>3227</v>
      </c>
      <c r="E627">
        <v>1.26E-2</v>
      </c>
    </row>
    <row r="628" spans="1:5" x14ac:dyDescent="0.55000000000000004">
      <c r="A628" t="s">
        <v>1306</v>
      </c>
      <c r="B628" t="s">
        <v>1274</v>
      </c>
      <c r="C628" t="s">
        <v>2214</v>
      </c>
      <c r="D628" t="s">
        <v>3269</v>
      </c>
      <c r="E628">
        <v>9.2999999999999992E-3</v>
      </c>
    </row>
    <row r="629" spans="1:5" x14ac:dyDescent="0.55000000000000004">
      <c r="A629" t="s">
        <v>1306</v>
      </c>
      <c r="B629" t="s">
        <v>1326</v>
      </c>
      <c r="C629" t="s">
        <v>2215</v>
      </c>
      <c r="D629" t="s">
        <v>4247</v>
      </c>
      <c r="E629">
        <v>6.4999999999999997E-3</v>
      </c>
    </row>
    <row r="630" spans="1:5" x14ac:dyDescent="0.55000000000000004">
      <c r="A630" t="s">
        <v>1306</v>
      </c>
      <c r="B630" t="s">
        <v>1329</v>
      </c>
      <c r="C630" t="s">
        <v>2216</v>
      </c>
      <c r="D630" t="s">
        <v>3311</v>
      </c>
      <c r="E630">
        <v>1.12E-2</v>
      </c>
    </row>
    <row r="631" spans="1:5" x14ac:dyDescent="0.55000000000000004">
      <c r="A631" t="s">
        <v>1306</v>
      </c>
      <c r="B631" t="s">
        <v>1323</v>
      </c>
      <c r="C631" t="s">
        <v>2217</v>
      </c>
      <c r="D631" t="s">
        <v>4248</v>
      </c>
      <c r="E631">
        <v>2E-3</v>
      </c>
    </row>
    <row r="632" spans="1:5" x14ac:dyDescent="0.55000000000000004">
      <c r="A632" t="s">
        <v>1306</v>
      </c>
      <c r="B632" t="s">
        <v>1275</v>
      </c>
      <c r="C632" t="s">
        <v>2218</v>
      </c>
      <c r="D632" t="s">
        <v>4249</v>
      </c>
      <c r="E632">
        <v>3.0999999999999999E-3</v>
      </c>
    </row>
    <row r="633" spans="1:5" x14ac:dyDescent="0.55000000000000004">
      <c r="A633" t="s">
        <v>1258</v>
      </c>
      <c r="B633" t="s">
        <v>1259</v>
      </c>
      <c r="C633" t="s">
        <v>1454</v>
      </c>
      <c r="D633" t="s">
        <v>4250</v>
      </c>
      <c r="E633">
        <v>1.6999999999999999E-3</v>
      </c>
    </row>
    <row r="634" spans="1:5" x14ac:dyDescent="0.55000000000000004">
      <c r="A634" t="s">
        <v>1258</v>
      </c>
      <c r="B634" t="s">
        <v>1321</v>
      </c>
      <c r="C634" t="s">
        <v>2219</v>
      </c>
      <c r="D634" t="s">
        <v>4251</v>
      </c>
      <c r="E634">
        <v>4.0000000000000002E-4</v>
      </c>
    </row>
    <row r="635" spans="1:5" x14ac:dyDescent="0.55000000000000004">
      <c r="A635" t="s">
        <v>1258</v>
      </c>
      <c r="B635" t="s">
        <v>1307</v>
      </c>
      <c r="C635" t="s">
        <v>2220</v>
      </c>
      <c r="D635" t="s">
        <v>2709</v>
      </c>
      <c r="E635">
        <v>4.8999999999999998E-3</v>
      </c>
    </row>
    <row r="636" spans="1:5" x14ac:dyDescent="0.55000000000000004">
      <c r="A636" t="s">
        <v>1258</v>
      </c>
      <c r="B636" t="s">
        <v>1361</v>
      </c>
      <c r="C636" t="s">
        <v>2221</v>
      </c>
      <c r="D636" t="s">
        <v>4252</v>
      </c>
      <c r="E636">
        <v>0</v>
      </c>
    </row>
    <row r="637" spans="1:5" x14ac:dyDescent="0.55000000000000004">
      <c r="A637" t="s">
        <v>1258</v>
      </c>
      <c r="B637" t="s">
        <v>1260</v>
      </c>
      <c r="C637" t="s">
        <v>1455</v>
      </c>
      <c r="D637" t="s">
        <v>2740</v>
      </c>
      <c r="E637">
        <v>2.3999999999999998E-3</v>
      </c>
    </row>
    <row r="638" spans="1:5" x14ac:dyDescent="0.55000000000000004">
      <c r="A638" t="s">
        <v>1258</v>
      </c>
      <c r="B638" t="s">
        <v>1291</v>
      </c>
      <c r="C638" t="s">
        <v>2222</v>
      </c>
      <c r="D638" t="s">
        <v>2761</v>
      </c>
      <c r="E638">
        <v>1.9699999999999999E-2</v>
      </c>
    </row>
    <row r="639" spans="1:5" x14ac:dyDescent="0.55000000000000004">
      <c r="A639" t="s">
        <v>1258</v>
      </c>
      <c r="B639" t="s">
        <v>1261</v>
      </c>
      <c r="C639" t="s">
        <v>1456</v>
      </c>
      <c r="D639" t="s">
        <v>3506</v>
      </c>
      <c r="E639">
        <v>8.0000000000000004E-4</v>
      </c>
    </row>
    <row r="640" spans="1:5" x14ac:dyDescent="0.55000000000000004">
      <c r="A640" t="s">
        <v>1258</v>
      </c>
      <c r="B640" t="s">
        <v>1308</v>
      </c>
      <c r="C640" t="s">
        <v>2223</v>
      </c>
      <c r="D640" t="s">
        <v>4253</v>
      </c>
      <c r="E640">
        <v>2.9999999999999997E-4</v>
      </c>
    </row>
    <row r="641" spans="1:5" x14ac:dyDescent="0.55000000000000004">
      <c r="A641" t="s">
        <v>1258</v>
      </c>
      <c r="B641" t="s">
        <v>1262</v>
      </c>
      <c r="C641" t="s">
        <v>1457</v>
      </c>
      <c r="D641" t="s">
        <v>4254</v>
      </c>
      <c r="E641">
        <v>2.0000000000000001E-4</v>
      </c>
    </row>
    <row r="642" spans="1:5" x14ac:dyDescent="0.55000000000000004">
      <c r="A642" t="s">
        <v>1258</v>
      </c>
      <c r="B642" t="s">
        <v>1263</v>
      </c>
      <c r="C642" t="s">
        <v>1458</v>
      </c>
      <c r="D642" t="s">
        <v>2834</v>
      </c>
      <c r="E642">
        <v>3.0000000000000001E-3</v>
      </c>
    </row>
    <row r="643" spans="1:5" x14ac:dyDescent="0.55000000000000004">
      <c r="A643" t="s">
        <v>1258</v>
      </c>
      <c r="B643" t="s">
        <v>1264</v>
      </c>
      <c r="C643" t="s">
        <v>1459</v>
      </c>
      <c r="D643" t="s">
        <v>2856</v>
      </c>
      <c r="E643">
        <v>1.1999999999999999E-3</v>
      </c>
    </row>
    <row r="644" spans="1:5" x14ac:dyDescent="0.55000000000000004">
      <c r="A644" t="s">
        <v>1258</v>
      </c>
      <c r="B644" t="s">
        <v>1309</v>
      </c>
      <c r="C644" t="s">
        <v>2224</v>
      </c>
      <c r="D644" t="s">
        <v>4255</v>
      </c>
      <c r="E644">
        <v>1.9E-3</v>
      </c>
    </row>
    <row r="645" spans="1:5" x14ac:dyDescent="0.55000000000000004">
      <c r="A645" t="s">
        <v>1258</v>
      </c>
      <c r="B645" t="s">
        <v>1265</v>
      </c>
      <c r="C645" t="s">
        <v>1460</v>
      </c>
      <c r="D645" t="s">
        <v>4256</v>
      </c>
      <c r="E645">
        <v>3.3E-3</v>
      </c>
    </row>
    <row r="646" spans="1:5" x14ac:dyDescent="0.55000000000000004">
      <c r="A646" t="s">
        <v>1258</v>
      </c>
      <c r="B646" t="s">
        <v>1266</v>
      </c>
      <c r="C646" t="s">
        <v>1461</v>
      </c>
      <c r="D646" t="s">
        <v>4257</v>
      </c>
      <c r="E646">
        <v>1.32E-2</v>
      </c>
    </row>
    <row r="647" spans="1:5" x14ac:dyDescent="0.55000000000000004">
      <c r="A647" t="s">
        <v>1258</v>
      </c>
      <c r="B647" t="s">
        <v>1267</v>
      </c>
      <c r="C647" t="s">
        <v>1462</v>
      </c>
      <c r="D647" t="s">
        <v>4258</v>
      </c>
      <c r="E647">
        <v>4.8999999999999998E-3</v>
      </c>
    </row>
    <row r="648" spans="1:5" x14ac:dyDescent="0.55000000000000004">
      <c r="A648" t="s">
        <v>1258</v>
      </c>
      <c r="B648" t="s">
        <v>1268</v>
      </c>
      <c r="C648" t="s">
        <v>1463</v>
      </c>
      <c r="D648" t="s">
        <v>4259</v>
      </c>
      <c r="E648">
        <v>1.2999999999999999E-3</v>
      </c>
    </row>
    <row r="649" spans="1:5" x14ac:dyDescent="0.55000000000000004">
      <c r="A649" t="s">
        <v>1258</v>
      </c>
      <c r="B649" t="s">
        <v>1340</v>
      </c>
      <c r="C649" t="s">
        <v>2225</v>
      </c>
      <c r="D649" t="s">
        <v>4260</v>
      </c>
      <c r="E649">
        <v>7.3000000000000001E-3</v>
      </c>
    </row>
    <row r="650" spans="1:5" x14ac:dyDescent="0.55000000000000004">
      <c r="A650" t="s">
        <v>1258</v>
      </c>
      <c r="B650" t="s">
        <v>1269</v>
      </c>
      <c r="C650" t="s">
        <v>1464</v>
      </c>
      <c r="D650" t="s">
        <v>4261</v>
      </c>
      <c r="E650">
        <v>3.5000000000000001E-3</v>
      </c>
    </row>
    <row r="651" spans="1:5" x14ac:dyDescent="0.55000000000000004">
      <c r="A651" t="s">
        <v>1258</v>
      </c>
      <c r="B651" t="s">
        <v>1270</v>
      </c>
      <c r="C651" t="s">
        <v>1465</v>
      </c>
      <c r="D651" t="s">
        <v>4262</v>
      </c>
      <c r="E651">
        <v>2.3999999999999998E-3</v>
      </c>
    </row>
    <row r="652" spans="1:5" x14ac:dyDescent="0.55000000000000004">
      <c r="A652" t="s">
        <v>1258</v>
      </c>
      <c r="B652" t="s">
        <v>1271</v>
      </c>
      <c r="C652" t="s">
        <v>1466</v>
      </c>
      <c r="D652" t="s">
        <v>4263</v>
      </c>
      <c r="E652">
        <v>1.6999999999999999E-3</v>
      </c>
    </row>
    <row r="653" spans="1:5" x14ac:dyDescent="0.55000000000000004">
      <c r="A653" t="s">
        <v>1258</v>
      </c>
      <c r="B653" t="s">
        <v>1272</v>
      </c>
      <c r="C653" t="s">
        <v>1467</v>
      </c>
      <c r="D653" t="s">
        <v>4264</v>
      </c>
      <c r="E653">
        <v>2.8999999999999998E-3</v>
      </c>
    </row>
    <row r="654" spans="1:5" x14ac:dyDescent="0.55000000000000004">
      <c r="A654" t="s">
        <v>1258</v>
      </c>
      <c r="B654" t="s">
        <v>1315</v>
      </c>
      <c r="C654" t="s">
        <v>2226</v>
      </c>
      <c r="D654" t="s">
        <v>4265</v>
      </c>
      <c r="E654">
        <v>2.0000000000000001E-4</v>
      </c>
    </row>
    <row r="655" spans="1:5" x14ac:dyDescent="0.55000000000000004">
      <c r="A655" t="s">
        <v>1258</v>
      </c>
      <c r="B655" t="s">
        <v>1316</v>
      </c>
      <c r="C655" t="s">
        <v>2227</v>
      </c>
      <c r="D655" t="s">
        <v>3156</v>
      </c>
      <c r="E655">
        <v>8.5000000000000006E-3</v>
      </c>
    </row>
    <row r="656" spans="1:5" x14ac:dyDescent="0.55000000000000004">
      <c r="A656" t="s">
        <v>1258</v>
      </c>
      <c r="B656" t="s">
        <v>1273</v>
      </c>
      <c r="C656" t="s">
        <v>1468</v>
      </c>
      <c r="D656" t="s">
        <v>3167</v>
      </c>
      <c r="E656">
        <v>1.5900000000000001E-2</v>
      </c>
    </row>
    <row r="657" spans="1:5" x14ac:dyDescent="0.55000000000000004">
      <c r="A657" t="s">
        <v>1258</v>
      </c>
      <c r="B657" t="s">
        <v>1255</v>
      </c>
      <c r="C657" t="s">
        <v>2673</v>
      </c>
      <c r="D657" t="s">
        <v>1399</v>
      </c>
      <c r="E657">
        <v>3.0800000000000001E-2</v>
      </c>
    </row>
    <row r="658" spans="1:5" x14ac:dyDescent="0.55000000000000004">
      <c r="A658" t="s">
        <v>1258</v>
      </c>
      <c r="B658" t="s">
        <v>1296</v>
      </c>
      <c r="C658" t="s">
        <v>2228</v>
      </c>
      <c r="D658" t="s">
        <v>3228</v>
      </c>
      <c r="E658">
        <v>1.32E-2</v>
      </c>
    </row>
    <row r="659" spans="1:5" x14ac:dyDescent="0.55000000000000004">
      <c r="A659" t="s">
        <v>1258</v>
      </c>
      <c r="B659" t="s">
        <v>1274</v>
      </c>
      <c r="C659" t="s">
        <v>1469</v>
      </c>
      <c r="D659" t="s">
        <v>3270</v>
      </c>
      <c r="E659">
        <v>3.7699999999999997E-2</v>
      </c>
    </row>
    <row r="660" spans="1:5" x14ac:dyDescent="0.55000000000000004">
      <c r="A660" t="s">
        <v>1258</v>
      </c>
      <c r="B660" t="s">
        <v>1326</v>
      </c>
      <c r="C660" t="s">
        <v>2229</v>
      </c>
      <c r="D660" t="s">
        <v>3288</v>
      </c>
      <c r="E660">
        <v>2.52E-2</v>
      </c>
    </row>
    <row r="661" spans="1:5" x14ac:dyDescent="0.55000000000000004">
      <c r="A661" t="s">
        <v>1258</v>
      </c>
      <c r="B661" t="s">
        <v>1329</v>
      </c>
      <c r="C661" t="s">
        <v>2230</v>
      </c>
      <c r="D661" t="s">
        <v>3312</v>
      </c>
      <c r="E661">
        <v>3.8E-3</v>
      </c>
    </row>
    <row r="662" spans="1:5" x14ac:dyDescent="0.55000000000000004">
      <c r="A662" t="s">
        <v>1258</v>
      </c>
      <c r="B662" t="s">
        <v>1323</v>
      </c>
      <c r="C662" t="s">
        <v>2231</v>
      </c>
      <c r="D662" t="s">
        <v>4266</v>
      </c>
      <c r="E662">
        <v>3.8E-3</v>
      </c>
    </row>
    <row r="663" spans="1:5" x14ac:dyDescent="0.55000000000000004">
      <c r="A663" t="s">
        <v>1258</v>
      </c>
      <c r="B663" t="s">
        <v>1275</v>
      </c>
      <c r="C663" t="s">
        <v>1470</v>
      </c>
      <c r="D663" t="s">
        <v>4267</v>
      </c>
      <c r="E663">
        <v>1.8E-3</v>
      </c>
    </row>
    <row r="664" spans="1:5" x14ac:dyDescent="0.55000000000000004">
      <c r="A664" t="s">
        <v>1259</v>
      </c>
      <c r="B664" t="s">
        <v>1321</v>
      </c>
      <c r="C664" t="s">
        <v>2232</v>
      </c>
      <c r="D664" t="s">
        <v>4268</v>
      </c>
      <c r="E664">
        <v>4.0000000000000002E-4</v>
      </c>
    </row>
    <row r="665" spans="1:5" x14ac:dyDescent="0.55000000000000004">
      <c r="A665" t="s">
        <v>1259</v>
      </c>
      <c r="B665" t="s">
        <v>1307</v>
      </c>
      <c r="C665" t="s">
        <v>2233</v>
      </c>
      <c r="D665" t="s">
        <v>4269</v>
      </c>
      <c r="E665">
        <v>4.5999999999999999E-3</v>
      </c>
    </row>
    <row r="666" spans="1:5" x14ac:dyDescent="0.55000000000000004">
      <c r="A666" t="s">
        <v>1259</v>
      </c>
      <c r="B666" t="s">
        <v>1361</v>
      </c>
      <c r="C666" t="s">
        <v>2234</v>
      </c>
      <c r="D666" t="s">
        <v>4270</v>
      </c>
      <c r="E666">
        <v>2.9999999999999997E-4</v>
      </c>
    </row>
    <row r="667" spans="1:5" x14ac:dyDescent="0.55000000000000004">
      <c r="A667" t="s">
        <v>1259</v>
      </c>
      <c r="B667" t="s">
        <v>1260</v>
      </c>
      <c r="C667" t="s">
        <v>1471</v>
      </c>
      <c r="D667" t="s">
        <v>2741</v>
      </c>
      <c r="E667">
        <v>2.0899999999999998E-2</v>
      </c>
    </row>
    <row r="668" spans="1:5" x14ac:dyDescent="0.55000000000000004">
      <c r="A668" t="s">
        <v>1259</v>
      </c>
      <c r="B668" t="s">
        <v>1291</v>
      </c>
      <c r="C668" t="s">
        <v>2235</v>
      </c>
      <c r="D668" t="s">
        <v>4271</v>
      </c>
      <c r="E668">
        <v>1.15E-2</v>
      </c>
    </row>
    <row r="669" spans="1:5" x14ac:dyDescent="0.55000000000000004">
      <c r="A669" t="s">
        <v>1259</v>
      </c>
      <c r="B669" t="s">
        <v>1261</v>
      </c>
      <c r="C669" t="s">
        <v>1472</v>
      </c>
      <c r="D669" t="s">
        <v>2792</v>
      </c>
      <c r="E669">
        <v>8.2000000000000007E-3</v>
      </c>
    </row>
    <row r="670" spans="1:5" x14ac:dyDescent="0.55000000000000004">
      <c r="A670" t="s">
        <v>1259</v>
      </c>
      <c r="B670" t="s">
        <v>1308</v>
      </c>
      <c r="C670" t="s">
        <v>2236</v>
      </c>
      <c r="D670" t="s">
        <v>3516</v>
      </c>
      <c r="E670">
        <v>1.6999999999999999E-3</v>
      </c>
    </row>
    <row r="671" spans="1:5" x14ac:dyDescent="0.55000000000000004">
      <c r="A671" t="s">
        <v>1259</v>
      </c>
      <c r="B671" t="s">
        <v>1262</v>
      </c>
      <c r="C671" t="s">
        <v>1473</v>
      </c>
      <c r="D671" t="s">
        <v>4272</v>
      </c>
      <c r="E671">
        <v>4.0000000000000002E-4</v>
      </c>
    </row>
    <row r="672" spans="1:5" x14ac:dyDescent="0.55000000000000004">
      <c r="A672" t="s">
        <v>1259</v>
      </c>
      <c r="B672" t="s">
        <v>1263</v>
      </c>
      <c r="C672" t="s">
        <v>1474</v>
      </c>
      <c r="D672" t="s">
        <v>2835</v>
      </c>
      <c r="E672">
        <v>2.0299999999999999E-2</v>
      </c>
    </row>
    <row r="673" spans="1:5" x14ac:dyDescent="0.55000000000000004">
      <c r="A673" t="s">
        <v>1259</v>
      </c>
      <c r="B673" t="s">
        <v>1264</v>
      </c>
      <c r="C673" t="s">
        <v>1475</v>
      </c>
      <c r="D673" t="s">
        <v>3517</v>
      </c>
      <c r="E673">
        <v>4.1999999999999997E-3</v>
      </c>
    </row>
    <row r="674" spans="1:5" x14ac:dyDescent="0.55000000000000004">
      <c r="A674" t="s">
        <v>1259</v>
      </c>
      <c r="B674" t="s">
        <v>1309</v>
      </c>
      <c r="C674" t="s">
        <v>2237</v>
      </c>
      <c r="D674" t="s">
        <v>2880</v>
      </c>
      <c r="E674">
        <v>1.21E-2</v>
      </c>
    </row>
    <row r="675" spans="1:5" x14ac:dyDescent="0.55000000000000004">
      <c r="A675" t="s">
        <v>1259</v>
      </c>
      <c r="B675" t="s">
        <v>1265</v>
      </c>
      <c r="C675" t="s">
        <v>1476</v>
      </c>
      <c r="D675" t="s">
        <v>2901</v>
      </c>
      <c r="E675">
        <v>1.7100000000000001E-2</v>
      </c>
    </row>
    <row r="676" spans="1:5" x14ac:dyDescent="0.55000000000000004">
      <c r="A676" t="s">
        <v>1259</v>
      </c>
      <c r="B676" t="s">
        <v>1266</v>
      </c>
      <c r="C676" t="s">
        <v>1477</v>
      </c>
      <c r="D676" t="s">
        <v>2931</v>
      </c>
      <c r="E676">
        <v>2.0899999999999998E-2</v>
      </c>
    </row>
    <row r="677" spans="1:5" x14ac:dyDescent="0.55000000000000004">
      <c r="A677" t="s">
        <v>1259</v>
      </c>
      <c r="B677" t="s">
        <v>1267</v>
      </c>
      <c r="C677" t="s">
        <v>1478</v>
      </c>
      <c r="D677" t="s">
        <v>2963</v>
      </c>
      <c r="E677">
        <v>1.4500000000000001E-2</v>
      </c>
    </row>
    <row r="678" spans="1:5" x14ac:dyDescent="0.55000000000000004">
      <c r="A678" t="s">
        <v>1259</v>
      </c>
      <c r="B678" t="s">
        <v>1268</v>
      </c>
      <c r="C678" t="s">
        <v>1479</v>
      </c>
      <c r="D678" t="s">
        <v>2985</v>
      </c>
      <c r="E678">
        <v>8.6E-3</v>
      </c>
    </row>
    <row r="679" spans="1:5" x14ac:dyDescent="0.55000000000000004">
      <c r="A679" t="s">
        <v>1259</v>
      </c>
      <c r="B679" t="s">
        <v>1340</v>
      </c>
      <c r="C679" t="s">
        <v>2238</v>
      </c>
      <c r="D679" t="s">
        <v>3002</v>
      </c>
      <c r="E679">
        <v>8.3000000000000001E-3</v>
      </c>
    </row>
    <row r="680" spans="1:5" x14ac:dyDescent="0.55000000000000004">
      <c r="A680" t="s">
        <v>1259</v>
      </c>
      <c r="B680" t="s">
        <v>1269</v>
      </c>
      <c r="C680" t="s">
        <v>1480</v>
      </c>
      <c r="D680" t="s">
        <v>3015</v>
      </c>
      <c r="E680">
        <v>1.61E-2</v>
      </c>
    </row>
    <row r="681" spans="1:5" x14ac:dyDescent="0.55000000000000004">
      <c r="A681" t="s">
        <v>1259</v>
      </c>
      <c r="B681" t="s">
        <v>1270</v>
      </c>
      <c r="C681" t="s">
        <v>1481</v>
      </c>
      <c r="D681" t="s">
        <v>3038</v>
      </c>
      <c r="E681">
        <v>1.9300000000000001E-2</v>
      </c>
    </row>
    <row r="682" spans="1:5" x14ac:dyDescent="0.55000000000000004">
      <c r="A682" t="s">
        <v>1259</v>
      </c>
      <c r="B682" t="s">
        <v>1271</v>
      </c>
      <c r="C682" t="s">
        <v>1482</v>
      </c>
      <c r="D682" t="s">
        <v>4273</v>
      </c>
      <c r="E682">
        <v>1.0500000000000001E-2</v>
      </c>
    </row>
    <row r="683" spans="1:5" x14ac:dyDescent="0.55000000000000004">
      <c r="A683" t="s">
        <v>1259</v>
      </c>
      <c r="B683" t="s">
        <v>1272</v>
      </c>
      <c r="C683" t="s">
        <v>1483</v>
      </c>
      <c r="D683" t="s">
        <v>3100</v>
      </c>
      <c r="E683">
        <v>1.61E-2</v>
      </c>
    </row>
    <row r="684" spans="1:5" x14ac:dyDescent="0.55000000000000004">
      <c r="A684" t="s">
        <v>1259</v>
      </c>
      <c r="B684" t="s">
        <v>1315</v>
      </c>
      <c r="C684" t="s">
        <v>2239</v>
      </c>
      <c r="D684" t="s">
        <v>4274</v>
      </c>
      <c r="E684">
        <v>2.3999999999999998E-3</v>
      </c>
    </row>
    <row r="685" spans="1:5" x14ac:dyDescent="0.55000000000000004">
      <c r="A685" t="s">
        <v>1259</v>
      </c>
      <c r="B685" t="s">
        <v>1316</v>
      </c>
      <c r="C685" t="s">
        <v>2240</v>
      </c>
      <c r="D685" t="s">
        <v>4275</v>
      </c>
      <c r="E685">
        <v>2.8E-3</v>
      </c>
    </row>
    <row r="686" spans="1:5" x14ac:dyDescent="0.55000000000000004">
      <c r="A686" t="s">
        <v>1259</v>
      </c>
      <c r="B686" t="s">
        <v>1273</v>
      </c>
      <c r="C686" t="s">
        <v>1484</v>
      </c>
      <c r="D686" t="s">
        <v>3168</v>
      </c>
      <c r="E686">
        <v>1.1900000000000001E-2</v>
      </c>
    </row>
    <row r="687" spans="1:5" x14ac:dyDescent="0.55000000000000004">
      <c r="A687" t="s">
        <v>1259</v>
      </c>
      <c r="B687" t="s">
        <v>1255</v>
      </c>
      <c r="C687" t="s">
        <v>2690</v>
      </c>
      <c r="D687" t="s">
        <v>1400</v>
      </c>
      <c r="E687">
        <v>1.2E-2</v>
      </c>
    </row>
    <row r="688" spans="1:5" x14ac:dyDescent="0.55000000000000004">
      <c r="A688" t="s">
        <v>1259</v>
      </c>
      <c r="B688" t="s">
        <v>1296</v>
      </c>
      <c r="C688" t="s">
        <v>2241</v>
      </c>
      <c r="D688" t="s">
        <v>3229</v>
      </c>
      <c r="E688">
        <v>2.0500000000000001E-2</v>
      </c>
    </row>
    <row r="689" spans="1:5" x14ac:dyDescent="0.55000000000000004">
      <c r="A689" t="s">
        <v>1259</v>
      </c>
      <c r="B689" t="s">
        <v>1274</v>
      </c>
      <c r="C689" t="s">
        <v>1485</v>
      </c>
      <c r="D689" t="s">
        <v>4276</v>
      </c>
      <c r="E689">
        <v>4.7999999999999996E-3</v>
      </c>
    </row>
    <row r="690" spans="1:5" x14ac:dyDescent="0.55000000000000004">
      <c r="A690" t="s">
        <v>1259</v>
      </c>
      <c r="B690" t="s">
        <v>1326</v>
      </c>
      <c r="C690" t="s">
        <v>2242</v>
      </c>
      <c r="D690" t="s">
        <v>3289</v>
      </c>
      <c r="E690">
        <v>1.24E-2</v>
      </c>
    </row>
    <row r="691" spans="1:5" x14ac:dyDescent="0.55000000000000004">
      <c r="A691" t="s">
        <v>1259</v>
      </c>
      <c r="B691" t="s">
        <v>1329</v>
      </c>
      <c r="C691" t="s">
        <v>2243</v>
      </c>
      <c r="D691" t="s">
        <v>3519</v>
      </c>
      <c r="E691">
        <v>3.5000000000000001E-3</v>
      </c>
    </row>
    <row r="692" spans="1:5" x14ac:dyDescent="0.55000000000000004">
      <c r="A692" t="s">
        <v>1259</v>
      </c>
      <c r="B692" t="s">
        <v>1323</v>
      </c>
      <c r="C692" t="s">
        <v>2244</v>
      </c>
      <c r="D692" t="s">
        <v>4277</v>
      </c>
      <c r="E692">
        <v>8.0000000000000004E-4</v>
      </c>
    </row>
    <row r="693" spans="1:5" x14ac:dyDescent="0.55000000000000004">
      <c r="A693" t="s">
        <v>1259</v>
      </c>
      <c r="B693" t="s">
        <v>1275</v>
      </c>
      <c r="C693" t="s">
        <v>1486</v>
      </c>
      <c r="D693" t="s">
        <v>4278</v>
      </c>
      <c r="E693">
        <v>2.0000000000000001E-4</v>
      </c>
    </row>
    <row r="694" spans="1:5" x14ac:dyDescent="0.55000000000000004">
      <c r="A694" t="s">
        <v>1321</v>
      </c>
      <c r="B694" t="s">
        <v>1307</v>
      </c>
      <c r="C694" t="s">
        <v>2245</v>
      </c>
      <c r="D694" t="s">
        <v>2710</v>
      </c>
      <c r="E694">
        <v>7.3000000000000001E-3</v>
      </c>
    </row>
    <row r="695" spans="1:5" x14ac:dyDescent="0.55000000000000004">
      <c r="A695" t="s">
        <v>1321</v>
      </c>
      <c r="B695" t="s">
        <v>1361</v>
      </c>
      <c r="C695" t="s">
        <v>2246</v>
      </c>
      <c r="D695" t="s">
        <v>4279</v>
      </c>
      <c r="E695">
        <v>1.6999999999999999E-3</v>
      </c>
    </row>
    <row r="696" spans="1:5" x14ac:dyDescent="0.55000000000000004">
      <c r="A696" t="s">
        <v>1321</v>
      </c>
      <c r="B696" t="s">
        <v>1260</v>
      </c>
      <c r="C696" t="s">
        <v>2247</v>
      </c>
      <c r="D696" t="s">
        <v>4280</v>
      </c>
      <c r="E696">
        <v>2.3E-3</v>
      </c>
    </row>
    <row r="697" spans="1:5" x14ac:dyDescent="0.55000000000000004">
      <c r="A697" t="s">
        <v>1321</v>
      </c>
      <c r="B697" t="s">
        <v>1291</v>
      </c>
      <c r="C697" t="s">
        <v>2248</v>
      </c>
      <c r="D697" t="s">
        <v>4281</v>
      </c>
      <c r="E697">
        <v>1.2999999999999999E-3</v>
      </c>
    </row>
    <row r="698" spans="1:5" x14ac:dyDescent="0.55000000000000004">
      <c r="A698" t="s">
        <v>1321</v>
      </c>
      <c r="B698" t="s">
        <v>1261</v>
      </c>
      <c r="C698" t="s">
        <v>2249</v>
      </c>
      <c r="D698" t="s">
        <v>4282</v>
      </c>
      <c r="E698">
        <v>4.0000000000000002E-4</v>
      </c>
    </row>
    <row r="699" spans="1:5" x14ac:dyDescent="0.55000000000000004">
      <c r="A699" t="s">
        <v>1321</v>
      </c>
      <c r="B699" t="s">
        <v>1308</v>
      </c>
      <c r="C699" t="s">
        <v>2250</v>
      </c>
      <c r="D699" t="s">
        <v>3523</v>
      </c>
      <c r="E699">
        <v>2.8E-3</v>
      </c>
    </row>
    <row r="700" spans="1:5" x14ac:dyDescent="0.55000000000000004">
      <c r="A700" t="s">
        <v>1321</v>
      </c>
      <c r="B700" t="s">
        <v>1262</v>
      </c>
      <c r="C700" t="s">
        <v>2251</v>
      </c>
      <c r="D700" t="s">
        <v>3524</v>
      </c>
      <c r="E700">
        <v>3.2000000000000002E-3</v>
      </c>
    </row>
    <row r="701" spans="1:5" x14ac:dyDescent="0.55000000000000004">
      <c r="A701" t="s">
        <v>1321</v>
      </c>
      <c r="B701" t="s">
        <v>1263</v>
      </c>
      <c r="C701" t="s">
        <v>2252</v>
      </c>
      <c r="D701" t="s">
        <v>4283</v>
      </c>
      <c r="E701">
        <v>5.0000000000000001E-4</v>
      </c>
    </row>
    <row r="702" spans="1:5" x14ac:dyDescent="0.55000000000000004">
      <c r="A702" t="s">
        <v>1321</v>
      </c>
      <c r="B702" t="s">
        <v>1264</v>
      </c>
      <c r="C702" t="s">
        <v>2253</v>
      </c>
      <c r="D702" t="s">
        <v>3525</v>
      </c>
      <c r="E702">
        <v>2E-3</v>
      </c>
    </row>
    <row r="703" spans="1:5" x14ac:dyDescent="0.55000000000000004">
      <c r="A703" t="s">
        <v>1321</v>
      </c>
      <c r="B703" t="s">
        <v>1309</v>
      </c>
      <c r="C703" t="s">
        <v>2254</v>
      </c>
      <c r="D703" t="s">
        <v>4284</v>
      </c>
      <c r="E703">
        <v>2.7000000000000001E-3</v>
      </c>
    </row>
    <row r="704" spans="1:5" x14ac:dyDescent="0.55000000000000004">
      <c r="A704" t="s">
        <v>1321</v>
      </c>
      <c r="B704" t="s">
        <v>1265</v>
      </c>
      <c r="C704" t="s">
        <v>2255</v>
      </c>
      <c r="D704" t="s">
        <v>4285</v>
      </c>
      <c r="E704">
        <v>1E-3</v>
      </c>
    </row>
    <row r="705" spans="1:5" x14ac:dyDescent="0.55000000000000004">
      <c r="A705" t="s">
        <v>1321</v>
      </c>
      <c r="B705" t="s">
        <v>1266</v>
      </c>
      <c r="C705" t="s">
        <v>2256</v>
      </c>
      <c r="D705" t="s">
        <v>4286</v>
      </c>
      <c r="E705">
        <v>1E-3</v>
      </c>
    </row>
    <row r="706" spans="1:5" x14ac:dyDescent="0.55000000000000004">
      <c r="A706" t="s">
        <v>1321</v>
      </c>
      <c r="B706" t="s">
        <v>1267</v>
      </c>
      <c r="C706" t="s">
        <v>2257</v>
      </c>
      <c r="D706" t="s">
        <v>4287</v>
      </c>
      <c r="E706">
        <v>1.1000000000000001E-3</v>
      </c>
    </row>
    <row r="707" spans="1:5" x14ac:dyDescent="0.55000000000000004">
      <c r="A707" t="s">
        <v>1321</v>
      </c>
      <c r="B707" t="s">
        <v>1268</v>
      </c>
      <c r="C707" t="s">
        <v>2258</v>
      </c>
      <c r="D707" t="s">
        <v>4288</v>
      </c>
      <c r="E707">
        <v>2.9999999999999997E-4</v>
      </c>
    </row>
    <row r="708" spans="1:5" x14ac:dyDescent="0.55000000000000004">
      <c r="A708" t="s">
        <v>1321</v>
      </c>
      <c r="B708" t="s">
        <v>1340</v>
      </c>
      <c r="C708" t="s">
        <v>2259</v>
      </c>
      <c r="D708" t="s">
        <v>4289</v>
      </c>
      <c r="E708">
        <v>1E-3</v>
      </c>
    </row>
    <row r="709" spans="1:5" x14ac:dyDescent="0.55000000000000004">
      <c r="A709" t="s">
        <v>1321</v>
      </c>
      <c r="B709" t="s">
        <v>1269</v>
      </c>
      <c r="C709" t="s">
        <v>2260</v>
      </c>
      <c r="D709" t="s">
        <v>4290</v>
      </c>
      <c r="E709">
        <v>4.0000000000000002E-4</v>
      </c>
    </row>
    <row r="710" spans="1:5" x14ac:dyDescent="0.55000000000000004">
      <c r="A710" t="s">
        <v>1321</v>
      </c>
      <c r="B710" t="s">
        <v>1270</v>
      </c>
      <c r="C710" t="s">
        <v>2261</v>
      </c>
      <c r="D710" t="s">
        <v>4291</v>
      </c>
      <c r="E710">
        <v>1E-3</v>
      </c>
    </row>
    <row r="711" spans="1:5" x14ac:dyDescent="0.55000000000000004">
      <c r="A711" t="s">
        <v>1321</v>
      </c>
      <c r="B711" t="s">
        <v>1271</v>
      </c>
      <c r="C711" t="s">
        <v>2262</v>
      </c>
      <c r="D711" t="s">
        <v>3072</v>
      </c>
      <c r="E711">
        <v>2E-3</v>
      </c>
    </row>
    <row r="712" spans="1:5" x14ac:dyDescent="0.55000000000000004">
      <c r="A712" t="s">
        <v>1321</v>
      </c>
      <c r="B712" t="s">
        <v>1272</v>
      </c>
      <c r="C712" t="s">
        <v>2263</v>
      </c>
      <c r="D712" t="s">
        <v>4292</v>
      </c>
      <c r="E712">
        <v>2E-3</v>
      </c>
    </row>
    <row r="713" spans="1:5" x14ac:dyDescent="0.55000000000000004">
      <c r="A713" t="s">
        <v>1321</v>
      </c>
      <c r="B713" t="s">
        <v>1315</v>
      </c>
      <c r="C713" t="s">
        <v>2264</v>
      </c>
      <c r="D713" t="s">
        <v>4293</v>
      </c>
      <c r="E713">
        <v>1.6999999999999999E-3</v>
      </c>
    </row>
    <row r="714" spans="1:5" x14ac:dyDescent="0.55000000000000004">
      <c r="A714" t="s">
        <v>1321</v>
      </c>
      <c r="B714" t="s">
        <v>1316</v>
      </c>
      <c r="C714" t="s">
        <v>2265</v>
      </c>
      <c r="D714" t="s">
        <v>4294</v>
      </c>
      <c r="E714">
        <v>1.9E-3</v>
      </c>
    </row>
    <row r="715" spans="1:5" x14ac:dyDescent="0.55000000000000004">
      <c r="A715" t="s">
        <v>1321</v>
      </c>
      <c r="B715" t="s">
        <v>1273</v>
      </c>
      <c r="C715" t="s">
        <v>2266</v>
      </c>
      <c r="D715" t="s">
        <v>4295</v>
      </c>
      <c r="E715">
        <v>2.0000000000000001E-4</v>
      </c>
    </row>
    <row r="716" spans="1:5" x14ac:dyDescent="0.55000000000000004">
      <c r="A716" t="s">
        <v>1321</v>
      </c>
      <c r="B716" t="s">
        <v>1255</v>
      </c>
      <c r="C716" t="s">
        <v>4296</v>
      </c>
      <c r="D716" t="s">
        <v>1719</v>
      </c>
      <c r="E716">
        <v>2.0000000000000001E-4</v>
      </c>
    </row>
    <row r="717" spans="1:5" x14ac:dyDescent="0.55000000000000004">
      <c r="A717" t="s">
        <v>1321</v>
      </c>
      <c r="B717" t="s">
        <v>1296</v>
      </c>
      <c r="C717" t="s">
        <v>2267</v>
      </c>
      <c r="D717" t="s">
        <v>3528</v>
      </c>
      <c r="E717">
        <v>1.9E-3</v>
      </c>
    </row>
    <row r="718" spans="1:5" x14ac:dyDescent="0.55000000000000004">
      <c r="A718" t="s">
        <v>1321</v>
      </c>
      <c r="B718" t="s">
        <v>1274</v>
      </c>
      <c r="C718" t="s">
        <v>2268</v>
      </c>
      <c r="D718" t="s">
        <v>4297</v>
      </c>
      <c r="E718">
        <v>1.1999999999999999E-3</v>
      </c>
    </row>
    <row r="719" spans="1:5" x14ac:dyDescent="0.55000000000000004">
      <c r="A719" t="s">
        <v>1321</v>
      </c>
      <c r="B719" t="s">
        <v>1326</v>
      </c>
      <c r="C719" t="s">
        <v>2269</v>
      </c>
      <c r="D719" t="s">
        <v>4298</v>
      </c>
      <c r="E719">
        <v>3.2000000000000002E-3</v>
      </c>
    </row>
    <row r="720" spans="1:5" x14ac:dyDescent="0.55000000000000004">
      <c r="A720" t="s">
        <v>1321</v>
      </c>
      <c r="B720" t="s">
        <v>1329</v>
      </c>
      <c r="C720" t="s">
        <v>2270</v>
      </c>
      <c r="D720" t="s">
        <v>4299</v>
      </c>
      <c r="E720">
        <v>1.4E-3</v>
      </c>
    </row>
    <row r="721" spans="1:5" x14ac:dyDescent="0.55000000000000004">
      <c r="A721" t="s">
        <v>1321</v>
      </c>
      <c r="B721" t="s">
        <v>1323</v>
      </c>
      <c r="C721" t="s">
        <v>2271</v>
      </c>
      <c r="D721" t="s">
        <v>4300</v>
      </c>
      <c r="E721">
        <v>0</v>
      </c>
    </row>
    <row r="722" spans="1:5" x14ac:dyDescent="0.55000000000000004">
      <c r="A722" t="s">
        <v>1321</v>
      </c>
      <c r="B722" t="s">
        <v>1275</v>
      </c>
      <c r="C722" t="s">
        <v>2272</v>
      </c>
      <c r="D722" t="s">
        <v>4301</v>
      </c>
      <c r="E722">
        <v>1.8E-3</v>
      </c>
    </row>
    <row r="723" spans="1:5" x14ac:dyDescent="0.55000000000000004">
      <c r="A723" t="s">
        <v>1307</v>
      </c>
      <c r="B723" t="s">
        <v>1361</v>
      </c>
      <c r="C723" t="s">
        <v>2273</v>
      </c>
      <c r="D723" t="s">
        <v>2723</v>
      </c>
      <c r="E723">
        <v>6.4999999999999997E-3</v>
      </c>
    </row>
    <row r="724" spans="1:5" x14ac:dyDescent="0.55000000000000004">
      <c r="A724" t="s">
        <v>1307</v>
      </c>
      <c r="B724" t="s">
        <v>1260</v>
      </c>
      <c r="C724" t="s">
        <v>2274</v>
      </c>
      <c r="D724" t="s">
        <v>2742</v>
      </c>
      <c r="E724">
        <v>1.5299999999999999E-2</v>
      </c>
    </row>
    <row r="725" spans="1:5" x14ac:dyDescent="0.55000000000000004">
      <c r="A725" t="s">
        <v>1307</v>
      </c>
      <c r="B725" t="s">
        <v>1291</v>
      </c>
      <c r="C725" t="s">
        <v>2275</v>
      </c>
      <c r="D725" t="s">
        <v>4302</v>
      </c>
      <c r="E725">
        <v>3.0999999999999999E-3</v>
      </c>
    </row>
    <row r="726" spans="1:5" x14ac:dyDescent="0.55000000000000004">
      <c r="A726" t="s">
        <v>1307</v>
      </c>
      <c r="B726" t="s">
        <v>1261</v>
      </c>
      <c r="C726" t="s">
        <v>2276</v>
      </c>
      <c r="D726" t="s">
        <v>4303</v>
      </c>
      <c r="E726">
        <v>4.3E-3</v>
      </c>
    </row>
    <row r="727" spans="1:5" x14ac:dyDescent="0.55000000000000004">
      <c r="A727" t="s">
        <v>1307</v>
      </c>
      <c r="B727" t="s">
        <v>1308</v>
      </c>
      <c r="C727" t="s">
        <v>2277</v>
      </c>
      <c r="D727" t="s">
        <v>2808</v>
      </c>
      <c r="E727">
        <v>1.5599999999999999E-2</v>
      </c>
    </row>
    <row r="728" spans="1:5" x14ac:dyDescent="0.55000000000000004">
      <c r="A728" t="s">
        <v>1307</v>
      </c>
      <c r="B728" t="s">
        <v>1262</v>
      </c>
      <c r="C728" t="s">
        <v>2278</v>
      </c>
      <c r="D728" t="s">
        <v>4304</v>
      </c>
      <c r="E728">
        <v>2.8E-3</v>
      </c>
    </row>
    <row r="729" spans="1:5" x14ac:dyDescent="0.55000000000000004">
      <c r="A729" t="s">
        <v>1307</v>
      </c>
      <c r="B729" t="s">
        <v>1263</v>
      </c>
      <c r="C729" t="s">
        <v>2279</v>
      </c>
      <c r="D729" t="s">
        <v>4305</v>
      </c>
      <c r="E729">
        <v>0.01</v>
      </c>
    </row>
    <row r="730" spans="1:5" x14ac:dyDescent="0.55000000000000004">
      <c r="A730" t="s">
        <v>1307</v>
      </c>
      <c r="B730" t="s">
        <v>1264</v>
      </c>
      <c r="C730" t="s">
        <v>2280</v>
      </c>
      <c r="D730" t="s">
        <v>2857</v>
      </c>
      <c r="E730">
        <v>1.0500000000000001E-2</v>
      </c>
    </row>
    <row r="731" spans="1:5" x14ac:dyDescent="0.55000000000000004">
      <c r="A731" t="s">
        <v>1307</v>
      </c>
      <c r="B731" t="s">
        <v>1309</v>
      </c>
      <c r="C731" t="s">
        <v>2281</v>
      </c>
      <c r="D731" t="s">
        <v>3537</v>
      </c>
      <c r="E731">
        <v>5.5999999999999999E-3</v>
      </c>
    </row>
    <row r="732" spans="1:5" x14ac:dyDescent="0.55000000000000004">
      <c r="A732" t="s">
        <v>1307</v>
      </c>
      <c r="B732" t="s">
        <v>1265</v>
      </c>
      <c r="C732" t="s">
        <v>2282</v>
      </c>
      <c r="D732" t="s">
        <v>4306</v>
      </c>
      <c r="E732">
        <v>4.0000000000000001E-3</v>
      </c>
    </row>
    <row r="733" spans="1:5" x14ac:dyDescent="0.55000000000000004">
      <c r="A733" t="s">
        <v>1307</v>
      </c>
      <c r="B733" t="s">
        <v>1266</v>
      </c>
      <c r="C733" t="s">
        <v>2283</v>
      </c>
      <c r="D733" t="s">
        <v>4307</v>
      </c>
      <c r="E733">
        <v>2.8E-3</v>
      </c>
    </row>
    <row r="734" spans="1:5" x14ac:dyDescent="0.55000000000000004">
      <c r="A734" t="s">
        <v>1307</v>
      </c>
      <c r="B734" t="s">
        <v>1267</v>
      </c>
      <c r="C734" t="s">
        <v>2284</v>
      </c>
      <c r="D734" t="s">
        <v>2964</v>
      </c>
      <c r="E734">
        <v>1.6500000000000001E-2</v>
      </c>
    </row>
    <row r="735" spans="1:5" x14ac:dyDescent="0.55000000000000004">
      <c r="A735" t="s">
        <v>1307</v>
      </c>
      <c r="B735" t="s">
        <v>1268</v>
      </c>
      <c r="C735" t="s">
        <v>2285</v>
      </c>
      <c r="D735" t="s">
        <v>4308</v>
      </c>
      <c r="E735">
        <v>2E-3</v>
      </c>
    </row>
    <row r="736" spans="1:5" x14ac:dyDescent="0.55000000000000004">
      <c r="A736" t="s">
        <v>1307</v>
      </c>
      <c r="B736" t="s">
        <v>1340</v>
      </c>
      <c r="C736" t="s">
        <v>2286</v>
      </c>
      <c r="D736" t="s">
        <v>4309</v>
      </c>
      <c r="E736">
        <v>8.6999999999999994E-3</v>
      </c>
    </row>
    <row r="737" spans="1:5" x14ac:dyDescent="0.55000000000000004">
      <c r="A737" t="s">
        <v>1307</v>
      </c>
      <c r="B737" t="s">
        <v>1269</v>
      </c>
      <c r="C737" t="s">
        <v>2287</v>
      </c>
      <c r="D737" t="s">
        <v>4310</v>
      </c>
      <c r="E737">
        <v>8.2000000000000007E-3</v>
      </c>
    </row>
    <row r="738" spans="1:5" x14ac:dyDescent="0.55000000000000004">
      <c r="A738" t="s">
        <v>1307</v>
      </c>
      <c r="B738" t="s">
        <v>1270</v>
      </c>
      <c r="C738" t="s">
        <v>2288</v>
      </c>
      <c r="D738" t="s">
        <v>3538</v>
      </c>
      <c r="E738">
        <v>4.4000000000000003E-3</v>
      </c>
    </row>
    <row r="739" spans="1:5" x14ac:dyDescent="0.55000000000000004">
      <c r="A739" t="s">
        <v>1307</v>
      </c>
      <c r="B739" t="s">
        <v>1271</v>
      </c>
      <c r="C739" t="s">
        <v>2289</v>
      </c>
      <c r="D739" t="s">
        <v>3073</v>
      </c>
      <c r="E739">
        <v>6.1999999999999998E-3</v>
      </c>
    </row>
    <row r="740" spans="1:5" x14ac:dyDescent="0.55000000000000004">
      <c r="A740" t="s">
        <v>1307</v>
      </c>
      <c r="B740" t="s">
        <v>1272</v>
      </c>
      <c r="C740" t="s">
        <v>2290</v>
      </c>
      <c r="D740" t="s">
        <v>3101</v>
      </c>
      <c r="E740">
        <v>1.06E-2</v>
      </c>
    </row>
    <row r="741" spans="1:5" x14ac:dyDescent="0.55000000000000004">
      <c r="A741" t="s">
        <v>1307</v>
      </c>
      <c r="B741" t="s">
        <v>1315</v>
      </c>
      <c r="C741" t="s">
        <v>2291</v>
      </c>
      <c r="D741" t="s">
        <v>3138</v>
      </c>
      <c r="E741">
        <v>6.8999999999999999E-3</v>
      </c>
    </row>
    <row r="742" spans="1:5" x14ac:dyDescent="0.55000000000000004">
      <c r="A742" t="s">
        <v>1307</v>
      </c>
      <c r="B742" t="s">
        <v>1316</v>
      </c>
      <c r="C742" t="s">
        <v>2292</v>
      </c>
      <c r="D742" t="s">
        <v>4311</v>
      </c>
      <c r="E742">
        <v>8.8999999999999999E-3</v>
      </c>
    </row>
    <row r="743" spans="1:5" x14ac:dyDescent="0.55000000000000004">
      <c r="A743" t="s">
        <v>1307</v>
      </c>
      <c r="B743" t="s">
        <v>1273</v>
      </c>
      <c r="C743" t="s">
        <v>2293</v>
      </c>
      <c r="D743" t="s">
        <v>4312</v>
      </c>
      <c r="E743">
        <v>5.1000000000000004E-3</v>
      </c>
    </row>
    <row r="744" spans="1:5" x14ac:dyDescent="0.55000000000000004">
      <c r="A744" t="s">
        <v>1307</v>
      </c>
      <c r="B744" t="s">
        <v>1255</v>
      </c>
      <c r="C744" t="s">
        <v>2715</v>
      </c>
      <c r="D744" t="s">
        <v>1720</v>
      </c>
      <c r="E744">
        <v>3.3999999999999998E-3</v>
      </c>
    </row>
    <row r="745" spans="1:5" x14ac:dyDescent="0.55000000000000004">
      <c r="A745" t="s">
        <v>1307</v>
      </c>
      <c r="B745" t="s">
        <v>1296</v>
      </c>
      <c r="C745" t="s">
        <v>2294</v>
      </c>
      <c r="D745" t="s">
        <v>3230</v>
      </c>
      <c r="E745">
        <v>1.46E-2</v>
      </c>
    </row>
    <row r="746" spans="1:5" x14ac:dyDescent="0.55000000000000004">
      <c r="A746" t="s">
        <v>1307</v>
      </c>
      <c r="B746" t="s">
        <v>1274</v>
      </c>
      <c r="C746" t="s">
        <v>2295</v>
      </c>
      <c r="D746" t="s">
        <v>3271</v>
      </c>
      <c r="E746">
        <v>1.1299999999999999E-2</v>
      </c>
    </row>
    <row r="747" spans="1:5" x14ac:dyDescent="0.55000000000000004">
      <c r="A747" t="s">
        <v>1307</v>
      </c>
      <c r="B747" t="s">
        <v>1326</v>
      </c>
      <c r="C747" t="s">
        <v>2296</v>
      </c>
      <c r="D747" t="s">
        <v>4313</v>
      </c>
      <c r="E747">
        <v>7.9000000000000008E-3</v>
      </c>
    </row>
    <row r="748" spans="1:5" x14ac:dyDescent="0.55000000000000004">
      <c r="A748" t="s">
        <v>1307</v>
      </c>
      <c r="B748" t="s">
        <v>1329</v>
      </c>
      <c r="C748" t="s">
        <v>2297</v>
      </c>
      <c r="D748" t="s">
        <v>4314</v>
      </c>
      <c r="E748">
        <v>9.1999999999999998E-3</v>
      </c>
    </row>
    <row r="749" spans="1:5" x14ac:dyDescent="0.55000000000000004">
      <c r="A749" t="s">
        <v>1307</v>
      </c>
      <c r="B749" t="s">
        <v>1323</v>
      </c>
      <c r="C749" t="s">
        <v>2298</v>
      </c>
      <c r="D749" t="s">
        <v>4315</v>
      </c>
      <c r="E749">
        <v>5.9999999999999995E-4</v>
      </c>
    </row>
    <row r="750" spans="1:5" x14ac:dyDescent="0.55000000000000004">
      <c r="A750" t="s">
        <v>1307</v>
      </c>
      <c r="B750" t="s">
        <v>1275</v>
      </c>
      <c r="C750" t="s">
        <v>2299</v>
      </c>
      <c r="D750" t="s">
        <v>3338</v>
      </c>
      <c r="E750">
        <v>5.4999999999999997E-3</v>
      </c>
    </row>
    <row r="751" spans="1:5" x14ac:dyDescent="0.55000000000000004">
      <c r="A751" t="s">
        <v>1361</v>
      </c>
      <c r="B751" t="s">
        <v>1260</v>
      </c>
      <c r="C751" t="s">
        <v>2300</v>
      </c>
      <c r="D751" t="s">
        <v>4522</v>
      </c>
      <c r="E751">
        <v>2.3999999999999998E-3</v>
      </c>
    </row>
    <row r="752" spans="1:5" x14ac:dyDescent="0.55000000000000004">
      <c r="A752" t="s">
        <v>1361</v>
      </c>
      <c r="B752" t="s">
        <v>1291</v>
      </c>
      <c r="C752" t="s">
        <v>2301</v>
      </c>
      <c r="D752" t="s">
        <v>4523</v>
      </c>
      <c r="E752">
        <v>1E-4</v>
      </c>
    </row>
    <row r="753" spans="1:5" x14ac:dyDescent="0.55000000000000004">
      <c r="A753" t="s">
        <v>1361</v>
      </c>
      <c r="B753" t="s">
        <v>1261</v>
      </c>
      <c r="C753" t="s">
        <v>2302</v>
      </c>
      <c r="D753" t="s">
        <v>4524</v>
      </c>
      <c r="E753">
        <v>2.0000000000000001E-4</v>
      </c>
    </row>
    <row r="754" spans="1:5" x14ac:dyDescent="0.55000000000000004">
      <c r="A754" t="s">
        <v>1361</v>
      </c>
      <c r="B754" t="s">
        <v>1308</v>
      </c>
      <c r="C754" t="s">
        <v>2303</v>
      </c>
      <c r="D754" t="s">
        <v>3545</v>
      </c>
      <c r="E754">
        <v>2.8999999999999998E-3</v>
      </c>
    </row>
    <row r="755" spans="1:5" x14ac:dyDescent="0.55000000000000004">
      <c r="A755" t="s">
        <v>1361</v>
      </c>
      <c r="B755" t="s">
        <v>1262</v>
      </c>
      <c r="C755" t="s">
        <v>2304</v>
      </c>
      <c r="D755" t="s">
        <v>4525</v>
      </c>
      <c r="E755">
        <v>0</v>
      </c>
    </row>
    <row r="756" spans="1:5" x14ac:dyDescent="0.55000000000000004">
      <c r="A756" t="s">
        <v>1361</v>
      </c>
      <c r="B756" t="s">
        <v>1263</v>
      </c>
      <c r="C756" t="s">
        <v>2305</v>
      </c>
      <c r="D756" t="s">
        <v>4526</v>
      </c>
      <c r="E756">
        <v>2.0000000000000001E-4</v>
      </c>
    </row>
    <row r="757" spans="1:5" x14ac:dyDescent="0.55000000000000004">
      <c r="A757" t="s">
        <v>1361</v>
      </c>
      <c r="B757" t="s">
        <v>1264</v>
      </c>
      <c r="C757" t="s">
        <v>2306</v>
      </c>
      <c r="D757" t="s">
        <v>3546</v>
      </c>
      <c r="E757">
        <v>1.6999999999999999E-3</v>
      </c>
    </row>
    <row r="758" spans="1:5" x14ac:dyDescent="0.55000000000000004">
      <c r="A758" t="s">
        <v>1361</v>
      </c>
      <c r="B758" t="s">
        <v>1309</v>
      </c>
      <c r="C758" t="s">
        <v>2307</v>
      </c>
      <c r="D758" t="s">
        <v>4527</v>
      </c>
      <c r="E758">
        <v>5.9999999999999995E-4</v>
      </c>
    </row>
    <row r="759" spans="1:5" x14ac:dyDescent="0.55000000000000004">
      <c r="A759" t="s">
        <v>1361</v>
      </c>
      <c r="B759" t="s">
        <v>1265</v>
      </c>
      <c r="C759" t="s">
        <v>2308</v>
      </c>
      <c r="D759" t="s">
        <v>4528</v>
      </c>
      <c r="E759">
        <v>2.0000000000000001E-4</v>
      </c>
    </row>
    <row r="760" spans="1:5" x14ac:dyDescent="0.55000000000000004">
      <c r="A760" t="s">
        <v>1361</v>
      </c>
      <c r="B760" t="s">
        <v>1266</v>
      </c>
      <c r="C760" t="s">
        <v>2309</v>
      </c>
      <c r="D760" t="s">
        <v>4529</v>
      </c>
      <c r="E760">
        <v>2.0000000000000001E-4</v>
      </c>
    </row>
    <row r="761" spans="1:5" x14ac:dyDescent="0.55000000000000004">
      <c r="A761" t="s">
        <v>1361</v>
      </c>
      <c r="B761" t="s">
        <v>1267</v>
      </c>
      <c r="C761" t="s">
        <v>2310</v>
      </c>
      <c r="D761" t="s">
        <v>3547</v>
      </c>
      <c r="E761">
        <v>2.5000000000000001E-3</v>
      </c>
    </row>
    <row r="762" spans="1:5" x14ac:dyDescent="0.55000000000000004">
      <c r="A762" t="s">
        <v>1361</v>
      </c>
      <c r="B762" t="s">
        <v>1268</v>
      </c>
      <c r="C762" t="s">
        <v>2311</v>
      </c>
      <c r="D762" t="s">
        <v>4530</v>
      </c>
      <c r="E762">
        <v>1E-4</v>
      </c>
    </row>
    <row r="763" spans="1:5" x14ac:dyDescent="0.55000000000000004">
      <c r="A763" t="s">
        <v>1361</v>
      </c>
      <c r="B763" t="s">
        <v>1340</v>
      </c>
      <c r="C763" t="s">
        <v>2312</v>
      </c>
      <c r="D763" t="s">
        <v>4531</v>
      </c>
      <c r="E763">
        <v>1.1999999999999999E-3</v>
      </c>
    </row>
    <row r="764" spans="1:5" x14ac:dyDescent="0.55000000000000004">
      <c r="A764" t="s">
        <v>1361</v>
      </c>
      <c r="B764" t="s">
        <v>1269</v>
      </c>
      <c r="C764" t="s">
        <v>2313</v>
      </c>
      <c r="D764" t="s">
        <v>4532</v>
      </c>
      <c r="E764">
        <v>4.0000000000000002E-4</v>
      </c>
    </row>
    <row r="765" spans="1:5" x14ac:dyDescent="0.55000000000000004">
      <c r="A765" t="s">
        <v>1361</v>
      </c>
      <c r="B765" t="s">
        <v>1270</v>
      </c>
      <c r="C765" t="s">
        <v>2314</v>
      </c>
      <c r="D765" t="s">
        <v>4533</v>
      </c>
      <c r="E765">
        <v>4.0000000000000002E-4</v>
      </c>
    </row>
    <row r="766" spans="1:5" x14ac:dyDescent="0.55000000000000004">
      <c r="A766" t="s">
        <v>1361</v>
      </c>
      <c r="B766" t="s">
        <v>1271</v>
      </c>
      <c r="C766" t="s">
        <v>2315</v>
      </c>
      <c r="D766" t="s">
        <v>4534</v>
      </c>
      <c r="E766">
        <v>3.0000000000000001E-3</v>
      </c>
    </row>
    <row r="767" spans="1:5" x14ac:dyDescent="0.55000000000000004">
      <c r="A767" t="s">
        <v>1361</v>
      </c>
      <c r="B767" t="s">
        <v>1272</v>
      </c>
      <c r="C767" t="s">
        <v>2316</v>
      </c>
      <c r="D767" t="s">
        <v>4535</v>
      </c>
      <c r="E767">
        <v>1.8E-3</v>
      </c>
    </row>
    <row r="768" spans="1:5" x14ac:dyDescent="0.55000000000000004">
      <c r="A768" t="s">
        <v>1361</v>
      </c>
      <c r="B768" t="s">
        <v>1315</v>
      </c>
      <c r="C768" t="s">
        <v>2317</v>
      </c>
      <c r="D768" t="s">
        <v>3139</v>
      </c>
      <c r="E768">
        <v>2.2000000000000001E-3</v>
      </c>
    </row>
    <row r="769" spans="1:5" x14ac:dyDescent="0.55000000000000004">
      <c r="A769" t="s">
        <v>1361</v>
      </c>
      <c r="B769" t="s">
        <v>1316</v>
      </c>
      <c r="C769" t="s">
        <v>2318</v>
      </c>
      <c r="D769" t="s">
        <v>4536</v>
      </c>
      <c r="E769">
        <v>2.3999999999999998E-3</v>
      </c>
    </row>
    <row r="770" spans="1:5" x14ac:dyDescent="0.55000000000000004">
      <c r="A770" t="s">
        <v>1361</v>
      </c>
      <c r="B770" t="s">
        <v>1273</v>
      </c>
      <c r="C770" t="s">
        <v>2319</v>
      </c>
      <c r="D770" t="s">
        <v>4537</v>
      </c>
      <c r="E770">
        <v>1E-4</v>
      </c>
    </row>
    <row r="771" spans="1:5" x14ac:dyDescent="0.55000000000000004">
      <c r="A771" t="s">
        <v>1361</v>
      </c>
      <c r="B771" t="s">
        <v>1255</v>
      </c>
      <c r="C771" t="s">
        <v>4490</v>
      </c>
      <c r="D771" t="s">
        <v>4538</v>
      </c>
      <c r="E771">
        <v>5.0000000000000001E-4</v>
      </c>
    </row>
    <row r="772" spans="1:5" x14ac:dyDescent="0.55000000000000004">
      <c r="A772" t="s">
        <v>1361</v>
      </c>
      <c r="B772" t="s">
        <v>1296</v>
      </c>
      <c r="C772" t="s">
        <v>2320</v>
      </c>
      <c r="D772" t="s">
        <v>4539</v>
      </c>
      <c r="E772">
        <v>1.6000000000000001E-3</v>
      </c>
    </row>
    <row r="773" spans="1:5" x14ac:dyDescent="0.55000000000000004">
      <c r="A773" t="s">
        <v>1361</v>
      </c>
      <c r="B773" t="s">
        <v>1274</v>
      </c>
      <c r="C773" t="s">
        <v>2321</v>
      </c>
      <c r="D773" t="s">
        <v>4540</v>
      </c>
      <c r="E773">
        <v>4.4999999999999997E-3</v>
      </c>
    </row>
    <row r="774" spans="1:5" x14ac:dyDescent="0.55000000000000004">
      <c r="A774" t="s">
        <v>1361</v>
      </c>
      <c r="B774" t="s">
        <v>1326</v>
      </c>
      <c r="C774" t="s">
        <v>2322</v>
      </c>
      <c r="D774" t="s">
        <v>4541</v>
      </c>
      <c r="E774">
        <v>2.9999999999999997E-4</v>
      </c>
    </row>
    <row r="775" spans="1:5" x14ac:dyDescent="0.55000000000000004">
      <c r="A775" t="s">
        <v>1361</v>
      </c>
      <c r="B775" t="s">
        <v>1329</v>
      </c>
      <c r="C775" t="s">
        <v>2323</v>
      </c>
      <c r="D775" t="s">
        <v>4542</v>
      </c>
      <c r="E775">
        <v>1.2999999999999999E-3</v>
      </c>
    </row>
    <row r="776" spans="1:5" x14ac:dyDescent="0.55000000000000004">
      <c r="A776" t="s">
        <v>1361</v>
      </c>
      <c r="B776" t="s">
        <v>1323</v>
      </c>
      <c r="C776" t="s">
        <v>2324</v>
      </c>
      <c r="D776" t="s">
        <v>4543</v>
      </c>
      <c r="E776">
        <v>0</v>
      </c>
    </row>
    <row r="777" spans="1:5" x14ac:dyDescent="0.55000000000000004">
      <c r="A777" t="s">
        <v>1361</v>
      </c>
      <c r="B777" t="s">
        <v>1275</v>
      </c>
      <c r="C777" t="s">
        <v>2325</v>
      </c>
      <c r="D777" t="s">
        <v>4544</v>
      </c>
      <c r="E777">
        <v>4.3E-3</v>
      </c>
    </row>
    <row r="778" spans="1:5" x14ac:dyDescent="0.55000000000000004">
      <c r="A778" t="s">
        <v>1260</v>
      </c>
      <c r="B778" t="s">
        <v>1291</v>
      </c>
      <c r="C778" t="s">
        <v>2326</v>
      </c>
      <c r="D778" t="s">
        <v>2763</v>
      </c>
      <c r="E778">
        <v>1.17E-2</v>
      </c>
    </row>
    <row r="779" spans="1:5" x14ac:dyDescent="0.55000000000000004">
      <c r="A779" t="s">
        <v>1260</v>
      </c>
      <c r="B779" t="s">
        <v>1261</v>
      </c>
      <c r="C779" t="s">
        <v>1487</v>
      </c>
      <c r="D779" t="s">
        <v>2793</v>
      </c>
      <c r="E779">
        <v>1.52E-2</v>
      </c>
    </row>
    <row r="780" spans="1:5" x14ac:dyDescent="0.55000000000000004">
      <c r="A780" t="s">
        <v>1260</v>
      </c>
      <c r="B780" t="s">
        <v>1308</v>
      </c>
      <c r="C780" t="s">
        <v>2327</v>
      </c>
      <c r="D780" t="s">
        <v>3552</v>
      </c>
      <c r="E780">
        <v>8.2000000000000007E-3</v>
      </c>
    </row>
    <row r="781" spans="1:5" x14ac:dyDescent="0.55000000000000004">
      <c r="A781" t="s">
        <v>1260</v>
      </c>
      <c r="B781" t="s">
        <v>1262</v>
      </c>
      <c r="C781" t="s">
        <v>1488</v>
      </c>
      <c r="D781" t="s">
        <v>4342</v>
      </c>
      <c r="E781">
        <v>8.3999999999999995E-3</v>
      </c>
    </row>
    <row r="782" spans="1:5" x14ac:dyDescent="0.55000000000000004">
      <c r="A782" t="s">
        <v>1260</v>
      </c>
      <c r="B782" t="s">
        <v>1263</v>
      </c>
      <c r="C782" t="s">
        <v>1489</v>
      </c>
      <c r="D782" t="s">
        <v>2836</v>
      </c>
      <c r="E782">
        <v>2.8899999999999999E-2</v>
      </c>
    </row>
    <row r="783" spans="1:5" x14ac:dyDescent="0.55000000000000004">
      <c r="A783" t="s">
        <v>1260</v>
      </c>
      <c r="B783" t="s">
        <v>1264</v>
      </c>
      <c r="C783" t="s">
        <v>1490</v>
      </c>
      <c r="D783" t="s">
        <v>2859</v>
      </c>
      <c r="E783">
        <v>1.37E-2</v>
      </c>
    </row>
    <row r="784" spans="1:5" x14ac:dyDescent="0.55000000000000004">
      <c r="A784" t="s">
        <v>1260</v>
      </c>
      <c r="B784" t="s">
        <v>1309</v>
      </c>
      <c r="C784" t="s">
        <v>2328</v>
      </c>
      <c r="D784" t="s">
        <v>2881</v>
      </c>
      <c r="E784">
        <v>3.3099999999999997E-2</v>
      </c>
    </row>
    <row r="785" spans="1:5" x14ac:dyDescent="0.55000000000000004">
      <c r="A785" t="s">
        <v>1260</v>
      </c>
      <c r="B785" t="s">
        <v>1265</v>
      </c>
      <c r="C785" t="s">
        <v>1491</v>
      </c>
      <c r="D785" t="s">
        <v>2902</v>
      </c>
      <c r="E785">
        <v>2.3400000000000001E-2</v>
      </c>
    </row>
    <row r="786" spans="1:5" x14ac:dyDescent="0.55000000000000004">
      <c r="A786" t="s">
        <v>1260</v>
      </c>
      <c r="B786" t="s">
        <v>1266</v>
      </c>
      <c r="C786" t="s">
        <v>1492</v>
      </c>
      <c r="D786" t="s">
        <v>2932</v>
      </c>
      <c r="E786">
        <v>2.2200000000000001E-2</v>
      </c>
    </row>
    <row r="787" spans="1:5" x14ac:dyDescent="0.55000000000000004">
      <c r="A787" t="s">
        <v>1260</v>
      </c>
      <c r="B787" t="s">
        <v>1267</v>
      </c>
      <c r="C787" t="s">
        <v>1493</v>
      </c>
      <c r="D787" t="s">
        <v>2965</v>
      </c>
      <c r="E787">
        <v>2.2100000000000002E-2</v>
      </c>
    </row>
    <row r="788" spans="1:5" x14ac:dyDescent="0.55000000000000004">
      <c r="A788" t="s">
        <v>1260</v>
      </c>
      <c r="B788" t="s">
        <v>1268</v>
      </c>
      <c r="C788" t="s">
        <v>1494</v>
      </c>
      <c r="D788" t="s">
        <v>2986</v>
      </c>
      <c r="E788">
        <v>2.7799999999999998E-2</v>
      </c>
    </row>
    <row r="789" spans="1:5" x14ac:dyDescent="0.55000000000000004">
      <c r="A789" t="s">
        <v>1260</v>
      </c>
      <c r="B789" t="s">
        <v>1340</v>
      </c>
      <c r="C789" t="s">
        <v>2329</v>
      </c>
      <c r="D789" t="s">
        <v>4343</v>
      </c>
      <c r="E789">
        <v>1.04E-2</v>
      </c>
    </row>
    <row r="790" spans="1:5" x14ac:dyDescent="0.55000000000000004">
      <c r="A790" t="s">
        <v>1260</v>
      </c>
      <c r="B790" t="s">
        <v>1269</v>
      </c>
      <c r="C790" t="s">
        <v>1495</v>
      </c>
      <c r="D790" t="s">
        <v>3016</v>
      </c>
      <c r="E790">
        <v>2.2100000000000002E-2</v>
      </c>
    </row>
    <row r="791" spans="1:5" x14ac:dyDescent="0.55000000000000004">
      <c r="A791" t="s">
        <v>1260</v>
      </c>
      <c r="B791" t="s">
        <v>1270</v>
      </c>
      <c r="C791" t="s">
        <v>1496</v>
      </c>
      <c r="D791" t="s">
        <v>3039</v>
      </c>
      <c r="E791">
        <v>2.9899999999999999E-2</v>
      </c>
    </row>
    <row r="792" spans="1:5" x14ac:dyDescent="0.55000000000000004">
      <c r="A792" t="s">
        <v>1260</v>
      </c>
      <c r="B792" t="s">
        <v>1271</v>
      </c>
      <c r="C792" t="s">
        <v>1497</v>
      </c>
      <c r="D792" t="s">
        <v>4344</v>
      </c>
      <c r="E792">
        <v>1.15E-2</v>
      </c>
    </row>
    <row r="793" spans="1:5" x14ac:dyDescent="0.55000000000000004">
      <c r="A793" t="s">
        <v>1260</v>
      </c>
      <c r="B793" t="s">
        <v>1272</v>
      </c>
      <c r="C793" t="s">
        <v>1498</v>
      </c>
      <c r="D793" t="s">
        <v>3103</v>
      </c>
      <c r="E793">
        <v>2.8500000000000001E-2</v>
      </c>
    </row>
    <row r="794" spans="1:5" x14ac:dyDescent="0.55000000000000004">
      <c r="A794" t="s">
        <v>1260</v>
      </c>
      <c r="B794" t="s">
        <v>1315</v>
      </c>
      <c r="C794" t="s">
        <v>2330</v>
      </c>
      <c r="D794" t="s">
        <v>3140</v>
      </c>
      <c r="E794">
        <v>1.0999999999999999E-2</v>
      </c>
    </row>
    <row r="795" spans="1:5" x14ac:dyDescent="0.55000000000000004">
      <c r="A795" t="s">
        <v>1260</v>
      </c>
      <c r="B795" t="s">
        <v>1316</v>
      </c>
      <c r="C795" t="s">
        <v>2331</v>
      </c>
      <c r="D795" t="s">
        <v>4345</v>
      </c>
      <c r="E795">
        <v>4.3E-3</v>
      </c>
    </row>
    <row r="796" spans="1:5" x14ac:dyDescent="0.55000000000000004">
      <c r="A796" t="s">
        <v>1260</v>
      </c>
      <c r="B796" t="s">
        <v>1273</v>
      </c>
      <c r="C796" t="s">
        <v>1499</v>
      </c>
      <c r="D796" t="s">
        <v>3169</v>
      </c>
      <c r="E796">
        <v>1.12E-2</v>
      </c>
    </row>
    <row r="797" spans="1:5" x14ac:dyDescent="0.55000000000000004">
      <c r="A797" t="s">
        <v>1260</v>
      </c>
      <c r="B797" t="s">
        <v>1255</v>
      </c>
      <c r="C797" t="s">
        <v>2746</v>
      </c>
      <c r="D797" t="s">
        <v>1401</v>
      </c>
      <c r="E797">
        <v>8.3000000000000001E-3</v>
      </c>
    </row>
    <row r="798" spans="1:5" x14ac:dyDescent="0.55000000000000004">
      <c r="A798" t="s">
        <v>1260</v>
      </c>
      <c r="B798" t="s">
        <v>1296</v>
      </c>
      <c r="C798" t="s">
        <v>2332</v>
      </c>
      <c r="D798" t="s">
        <v>3232</v>
      </c>
      <c r="E798">
        <v>2.9700000000000001E-2</v>
      </c>
    </row>
    <row r="799" spans="1:5" x14ac:dyDescent="0.55000000000000004">
      <c r="A799" t="s">
        <v>1260</v>
      </c>
      <c r="B799" t="s">
        <v>1274</v>
      </c>
      <c r="C799" t="s">
        <v>1500</v>
      </c>
      <c r="D799" t="s">
        <v>3555</v>
      </c>
      <c r="E799">
        <v>7.7000000000000002E-3</v>
      </c>
    </row>
    <row r="800" spans="1:5" x14ac:dyDescent="0.55000000000000004">
      <c r="A800" t="s">
        <v>1260</v>
      </c>
      <c r="B800" t="s">
        <v>1326</v>
      </c>
      <c r="C800" t="s">
        <v>2333</v>
      </c>
      <c r="D800" t="s">
        <v>4346</v>
      </c>
      <c r="E800">
        <v>1.0699999999999999E-2</v>
      </c>
    </row>
    <row r="801" spans="1:5" x14ac:dyDescent="0.55000000000000004">
      <c r="A801" t="s">
        <v>1260</v>
      </c>
      <c r="B801" t="s">
        <v>1329</v>
      </c>
      <c r="C801" t="s">
        <v>2334</v>
      </c>
      <c r="D801" t="s">
        <v>3313</v>
      </c>
      <c r="E801">
        <v>1.5100000000000001E-2</v>
      </c>
    </row>
    <row r="802" spans="1:5" x14ac:dyDescent="0.55000000000000004">
      <c r="A802" t="s">
        <v>1260</v>
      </c>
      <c r="B802" t="s">
        <v>1323</v>
      </c>
      <c r="C802" t="s">
        <v>2335</v>
      </c>
      <c r="D802" t="s">
        <v>4347</v>
      </c>
      <c r="E802">
        <v>8.9999999999999998E-4</v>
      </c>
    </row>
    <row r="803" spans="1:5" x14ac:dyDescent="0.55000000000000004">
      <c r="A803" t="s">
        <v>1260</v>
      </c>
      <c r="B803" t="s">
        <v>1275</v>
      </c>
      <c r="C803" t="s">
        <v>1501</v>
      </c>
      <c r="D803" t="s">
        <v>4348</v>
      </c>
      <c r="E803">
        <v>5.0000000000000001E-4</v>
      </c>
    </row>
    <row r="804" spans="1:5" x14ac:dyDescent="0.55000000000000004">
      <c r="A804" t="s">
        <v>1291</v>
      </c>
      <c r="B804" t="s">
        <v>1261</v>
      </c>
      <c r="C804" t="s">
        <v>2336</v>
      </c>
      <c r="D804" t="s">
        <v>2794</v>
      </c>
      <c r="E804">
        <v>4.8999999999999998E-3</v>
      </c>
    </row>
    <row r="805" spans="1:5" x14ac:dyDescent="0.55000000000000004">
      <c r="A805" t="s">
        <v>1291</v>
      </c>
      <c r="B805" t="s">
        <v>1308</v>
      </c>
      <c r="C805" t="s">
        <v>2337</v>
      </c>
      <c r="D805" t="s">
        <v>4349</v>
      </c>
      <c r="E805">
        <v>1E-3</v>
      </c>
    </row>
    <row r="806" spans="1:5" x14ac:dyDescent="0.55000000000000004">
      <c r="A806" t="s">
        <v>1291</v>
      </c>
      <c r="B806" t="s">
        <v>1262</v>
      </c>
      <c r="C806" t="s">
        <v>2338</v>
      </c>
      <c r="D806" t="s">
        <v>4350</v>
      </c>
      <c r="E806">
        <v>1.8E-3</v>
      </c>
    </row>
    <row r="807" spans="1:5" x14ac:dyDescent="0.55000000000000004">
      <c r="A807" t="s">
        <v>1291</v>
      </c>
      <c r="B807" t="s">
        <v>1263</v>
      </c>
      <c r="C807" t="s">
        <v>2339</v>
      </c>
      <c r="D807" t="s">
        <v>2839</v>
      </c>
      <c r="E807">
        <v>1.04E-2</v>
      </c>
    </row>
    <row r="808" spans="1:5" x14ac:dyDescent="0.55000000000000004">
      <c r="A808" t="s">
        <v>1291</v>
      </c>
      <c r="B808" t="s">
        <v>1264</v>
      </c>
      <c r="C808" t="s">
        <v>2340</v>
      </c>
      <c r="D808" t="s">
        <v>4351</v>
      </c>
      <c r="E808">
        <v>2.2000000000000001E-3</v>
      </c>
    </row>
    <row r="809" spans="1:5" x14ac:dyDescent="0.55000000000000004">
      <c r="A809" t="s">
        <v>1291</v>
      </c>
      <c r="B809" t="s">
        <v>1309</v>
      </c>
      <c r="C809" t="s">
        <v>2341</v>
      </c>
      <c r="D809" t="s">
        <v>3565</v>
      </c>
      <c r="E809">
        <v>7.4000000000000003E-3</v>
      </c>
    </row>
    <row r="810" spans="1:5" x14ac:dyDescent="0.55000000000000004">
      <c r="A810" t="s">
        <v>1291</v>
      </c>
      <c r="B810" t="s">
        <v>1265</v>
      </c>
      <c r="C810" t="s">
        <v>2342</v>
      </c>
      <c r="D810" t="s">
        <v>2903</v>
      </c>
      <c r="E810">
        <v>2.9100000000000001E-2</v>
      </c>
    </row>
    <row r="811" spans="1:5" x14ac:dyDescent="0.55000000000000004">
      <c r="A811" t="s">
        <v>1291</v>
      </c>
      <c r="B811" t="s">
        <v>1266</v>
      </c>
      <c r="C811" t="s">
        <v>2343</v>
      </c>
      <c r="D811" t="s">
        <v>2933</v>
      </c>
      <c r="E811">
        <v>5.0900000000000001E-2</v>
      </c>
    </row>
    <row r="812" spans="1:5" x14ac:dyDescent="0.55000000000000004">
      <c r="A812" t="s">
        <v>1291</v>
      </c>
      <c r="B812" t="s">
        <v>1267</v>
      </c>
      <c r="C812" t="s">
        <v>2344</v>
      </c>
      <c r="D812" t="s">
        <v>3573</v>
      </c>
      <c r="E812">
        <v>7.7000000000000002E-3</v>
      </c>
    </row>
    <row r="813" spans="1:5" x14ac:dyDescent="0.55000000000000004">
      <c r="A813" t="s">
        <v>1291</v>
      </c>
      <c r="B813" t="s">
        <v>1268</v>
      </c>
      <c r="C813" t="s">
        <v>2345</v>
      </c>
      <c r="D813" t="s">
        <v>3574</v>
      </c>
      <c r="E813">
        <v>6.1999999999999998E-3</v>
      </c>
    </row>
    <row r="814" spans="1:5" x14ac:dyDescent="0.55000000000000004">
      <c r="A814" t="s">
        <v>1291</v>
      </c>
      <c r="B814" t="s">
        <v>1340</v>
      </c>
      <c r="C814" t="s">
        <v>2346</v>
      </c>
      <c r="D814" t="s">
        <v>4352</v>
      </c>
      <c r="E814">
        <v>5.7000000000000002E-3</v>
      </c>
    </row>
    <row r="815" spans="1:5" x14ac:dyDescent="0.55000000000000004">
      <c r="A815" t="s">
        <v>1291</v>
      </c>
      <c r="B815" t="s">
        <v>1269</v>
      </c>
      <c r="C815" t="s">
        <v>2347</v>
      </c>
      <c r="D815" t="s">
        <v>4353</v>
      </c>
      <c r="E815">
        <v>8.6E-3</v>
      </c>
    </row>
    <row r="816" spans="1:5" x14ac:dyDescent="0.55000000000000004">
      <c r="A816" t="s">
        <v>1291</v>
      </c>
      <c r="B816" t="s">
        <v>1270</v>
      </c>
      <c r="C816" t="s">
        <v>2348</v>
      </c>
      <c r="D816" t="s">
        <v>3577</v>
      </c>
      <c r="E816">
        <v>1.4200000000000001E-2</v>
      </c>
    </row>
    <row r="817" spans="1:5" x14ac:dyDescent="0.55000000000000004">
      <c r="A817" t="s">
        <v>1291</v>
      </c>
      <c r="B817" t="s">
        <v>1271</v>
      </c>
      <c r="C817" t="s">
        <v>2349</v>
      </c>
      <c r="D817" t="s">
        <v>3074</v>
      </c>
      <c r="E817">
        <v>7.1999999999999998E-3</v>
      </c>
    </row>
    <row r="818" spans="1:5" x14ac:dyDescent="0.55000000000000004">
      <c r="A818" t="s">
        <v>1291</v>
      </c>
      <c r="B818" t="s">
        <v>1272</v>
      </c>
      <c r="C818" t="s">
        <v>2350</v>
      </c>
      <c r="D818" t="s">
        <v>3104</v>
      </c>
      <c r="E818">
        <v>1.01E-2</v>
      </c>
    </row>
    <row r="819" spans="1:5" x14ac:dyDescent="0.55000000000000004">
      <c r="A819" t="s">
        <v>1291</v>
      </c>
      <c r="B819" t="s">
        <v>1315</v>
      </c>
      <c r="C819" t="s">
        <v>2351</v>
      </c>
      <c r="D819" t="s">
        <v>4354</v>
      </c>
      <c r="E819">
        <v>1.2999999999999999E-3</v>
      </c>
    </row>
    <row r="820" spans="1:5" x14ac:dyDescent="0.55000000000000004">
      <c r="A820" t="s">
        <v>1291</v>
      </c>
      <c r="B820" t="s">
        <v>1316</v>
      </c>
      <c r="C820" t="s">
        <v>2352</v>
      </c>
      <c r="D820" t="s">
        <v>4355</v>
      </c>
      <c r="E820">
        <v>3.8999999999999998E-3</v>
      </c>
    </row>
    <row r="821" spans="1:5" x14ac:dyDescent="0.55000000000000004">
      <c r="A821" t="s">
        <v>1291</v>
      </c>
      <c r="B821" t="s">
        <v>1273</v>
      </c>
      <c r="C821" t="s">
        <v>2353</v>
      </c>
      <c r="D821" t="s">
        <v>3172</v>
      </c>
      <c r="E821">
        <v>2.35E-2</v>
      </c>
    </row>
    <row r="822" spans="1:5" x14ac:dyDescent="0.55000000000000004">
      <c r="A822" t="s">
        <v>1291</v>
      </c>
      <c r="B822" t="s">
        <v>1255</v>
      </c>
      <c r="C822" t="s">
        <v>2776</v>
      </c>
      <c r="D822" t="s">
        <v>1721</v>
      </c>
      <c r="E822">
        <v>1.7299999999999999E-2</v>
      </c>
    </row>
    <row r="823" spans="1:5" x14ac:dyDescent="0.55000000000000004">
      <c r="A823" t="s">
        <v>1291</v>
      </c>
      <c r="B823" t="s">
        <v>1296</v>
      </c>
      <c r="C823" t="s">
        <v>2354</v>
      </c>
      <c r="D823" t="s">
        <v>3578</v>
      </c>
      <c r="E823">
        <v>1.6E-2</v>
      </c>
    </row>
    <row r="824" spans="1:5" x14ac:dyDescent="0.55000000000000004">
      <c r="A824" t="s">
        <v>1291</v>
      </c>
      <c r="B824" t="s">
        <v>1274</v>
      </c>
      <c r="C824" t="s">
        <v>2355</v>
      </c>
      <c r="D824" t="s">
        <v>3274</v>
      </c>
      <c r="E824">
        <v>1.9599999999999999E-2</v>
      </c>
    </row>
    <row r="825" spans="1:5" x14ac:dyDescent="0.55000000000000004">
      <c r="A825" t="s">
        <v>1291</v>
      </c>
      <c r="B825" t="s">
        <v>1326</v>
      </c>
      <c r="C825" t="s">
        <v>2356</v>
      </c>
      <c r="D825" t="s">
        <v>3291</v>
      </c>
      <c r="E825">
        <v>1.8800000000000001E-2</v>
      </c>
    </row>
    <row r="826" spans="1:5" x14ac:dyDescent="0.55000000000000004">
      <c r="A826" t="s">
        <v>1291</v>
      </c>
      <c r="B826" t="s">
        <v>1329</v>
      </c>
      <c r="C826" t="s">
        <v>2357</v>
      </c>
      <c r="D826" t="s">
        <v>4356</v>
      </c>
      <c r="E826">
        <v>4.0000000000000001E-3</v>
      </c>
    </row>
    <row r="827" spans="1:5" x14ac:dyDescent="0.55000000000000004">
      <c r="A827" t="s">
        <v>1291</v>
      </c>
      <c r="B827" t="s">
        <v>1323</v>
      </c>
      <c r="C827" t="s">
        <v>2358</v>
      </c>
      <c r="D827" t="s">
        <v>3584</v>
      </c>
      <c r="E827">
        <v>2.5999999999999999E-3</v>
      </c>
    </row>
    <row r="828" spans="1:5" x14ac:dyDescent="0.55000000000000004">
      <c r="A828" t="s">
        <v>1291</v>
      </c>
      <c r="B828" t="s">
        <v>1275</v>
      </c>
      <c r="C828" t="s">
        <v>2359</v>
      </c>
      <c r="D828" t="s">
        <v>4357</v>
      </c>
      <c r="E828">
        <v>4.0000000000000002E-4</v>
      </c>
    </row>
    <row r="829" spans="1:5" x14ac:dyDescent="0.55000000000000004">
      <c r="A829" t="s">
        <v>1261</v>
      </c>
      <c r="B829" t="s">
        <v>1308</v>
      </c>
      <c r="C829" t="s">
        <v>2360</v>
      </c>
      <c r="D829" t="s">
        <v>2809</v>
      </c>
      <c r="E829">
        <v>3.5999999999999999E-3</v>
      </c>
    </row>
    <row r="830" spans="1:5" x14ac:dyDescent="0.55000000000000004">
      <c r="A830" t="s">
        <v>1261</v>
      </c>
      <c r="B830" t="s">
        <v>1262</v>
      </c>
      <c r="C830" t="s">
        <v>1502</v>
      </c>
      <c r="D830" t="s">
        <v>4358</v>
      </c>
      <c r="E830">
        <v>4.0000000000000002E-4</v>
      </c>
    </row>
    <row r="831" spans="1:5" x14ac:dyDescent="0.55000000000000004">
      <c r="A831" t="s">
        <v>1261</v>
      </c>
      <c r="B831" t="s">
        <v>1263</v>
      </c>
      <c r="C831" t="s">
        <v>1503</v>
      </c>
      <c r="D831" t="s">
        <v>2840</v>
      </c>
      <c r="E831">
        <v>2.0199999999999999E-2</v>
      </c>
    </row>
    <row r="832" spans="1:5" x14ac:dyDescent="0.55000000000000004">
      <c r="A832" t="s">
        <v>1261</v>
      </c>
      <c r="B832" t="s">
        <v>1264</v>
      </c>
      <c r="C832" t="s">
        <v>1504</v>
      </c>
      <c r="D832" t="s">
        <v>2860</v>
      </c>
      <c r="E832">
        <v>1.15E-2</v>
      </c>
    </row>
    <row r="833" spans="1:5" x14ac:dyDescent="0.55000000000000004">
      <c r="A833" t="s">
        <v>1261</v>
      </c>
      <c r="B833" t="s">
        <v>1309</v>
      </c>
      <c r="C833" t="s">
        <v>2361</v>
      </c>
      <c r="D833" t="s">
        <v>2882</v>
      </c>
      <c r="E833">
        <v>9.1000000000000004E-3</v>
      </c>
    </row>
    <row r="834" spans="1:5" x14ac:dyDescent="0.55000000000000004">
      <c r="A834" t="s">
        <v>1261</v>
      </c>
      <c r="B834" t="s">
        <v>1265</v>
      </c>
      <c r="C834" t="s">
        <v>1505</v>
      </c>
      <c r="D834" t="s">
        <v>2904</v>
      </c>
      <c r="E834">
        <v>1.5599999999999999E-2</v>
      </c>
    </row>
    <row r="835" spans="1:5" x14ac:dyDescent="0.55000000000000004">
      <c r="A835" t="s">
        <v>1261</v>
      </c>
      <c r="B835" t="s">
        <v>1266</v>
      </c>
      <c r="C835" t="s">
        <v>1506</v>
      </c>
      <c r="D835" t="s">
        <v>2934</v>
      </c>
      <c r="E835">
        <v>8.2000000000000007E-3</v>
      </c>
    </row>
    <row r="836" spans="1:5" x14ac:dyDescent="0.55000000000000004">
      <c r="A836" t="s">
        <v>1261</v>
      </c>
      <c r="B836" t="s">
        <v>1267</v>
      </c>
      <c r="C836" t="s">
        <v>1507</v>
      </c>
      <c r="D836" t="s">
        <v>2967</v>
      </c>
      <c r="E836">
        <v>1.6500000000000001E-2</v>
      </c>
    </row>
    <row r="837" spans="1:5" x14ac:dyDescent="0.55000000000000004">
      <c r="A837" t="s">
        <v>1261</v>
      </c>
      <c r="B837" t="s">
        <v>1268</v>
      </c>
      <c r="C837" t="s">
        <v>1508</v>
      </c>
      <c r="D837" t="s">
        <v>2988</v>
      </c>
      <c r="E837">
        <v>3.1899999999999998E-2</v>
      </c>
    </row>
    <row r="838" spans="1:5" x14ac:dyDescent="0.55000000000000004">
      <c r="A838" t="s">
        <v>1261</v>
      </c>
      <c r="B838" t="s">
        <v>1340</v>
      </c>
      <c r="C838" t="s">
        <v>2362</v>
      </c>
      <c r="D838" t="s">
        <v>3003</v>
      </c>
      <c r="E838">
        <v>4.1999999999999997E-3</v>
      </c>
    </row>
    <row r="839" spans="1:5" x14ac:dyDescent="0.55000000000000004">
      <c r="A839" t="s">
        <v>1261</v>
      </c>
      <c r="B839" t="s">
        <v>1269</v>
      </c>
      <c r="C839" t="s">
        <v>1509</v>
      </c>
      <c r="D839" t="s">
        <v>3017</v>
      </c>
      <c r="E839">
        <v>5.7000000000000002E-3</v>
      </c>
    </row>
    <row r="840" spans="1:5" x14ac:dyDescent="0.55000000000000004">
      <c r="A840" t="s">
        <v>1261</v>
      </c>
      <c r="B840" t="s">
        <v>1270</v>
      </c>
      <c r="C840" t="s">
        <v>1510</v>
      </c>
      <c r="D840" t="s">
        <v>3041</v>
      </c>
      <c r="E840">
        <v>2.01E-2</v>
      </c>
    </row>
    <row r="841" spans="1:5" x14ac:dyDescent="0.55000000000000004">
      <c r="A841" t="s">
        <v>1261</v>
      </c>
      <c r="B841" t="s">
        <v>1271</v>
      </c>
      <c r="C841" t="s">
        <v>1511</v>
      </c>
      <c r="D841" t="s">
        <v>3075</v>
      </c>
      <c r="E841">
        <v>3.5999999999999999E-3</v>
      </c>
    </row>
    <row r="842" spans="1:5" x14ac:dyDescent="0.55000000000000004">
      <c r="A842" t="s">
        <v>1261</v>
      </c>
      <c r="B842" t="s">
        <v>1272</v>
      </c>
      <c r="C842" t="s">
        <v>1512</v>
      </c>
      <c r="D842" t="s">
        <v>3105</v>
      </c>
      <c r="E842">
        <v>9.4999999999999998E-3</v>
      </c>
    </row>
    <row r="843" spans="1:5" x14ac:dyDescent="0.55000000000000004">
      <c r="A843" t="s">
        <v>1261</v>
      </c>
      <c r="B843" t="s">
        <v>1315</v>
      </c>
      <c r="C843" t="s">
        <v>2363</v>
      </c>
      <c r="D843" t="s">
        <v>3141</v>
      </c>
      <c r="E843">
        <v>6.6E-3</v>
      </c>
    </row>
    <row r="844" spans="1:5" x14ac:dyDescent="0.55000000000000004">
      <c r="A844" t="s">
        <v>1261</v>
      </c>
      <c r="B844" t="s">
        <v>1316</v>
      </c>
      <c r="C844" t="s">
        <v>2364</v>
      </c>
      <c r="D844" t="s">
        <v>4359</v>
      </c>
      <c r="E844">
        <v>1.1999999999999999E-3</v>
      </c>
    </row>
    <row r="845" spans="1:5" x14ac:dyDescent="0.55000000000000004">
      <c r="A845" t="s">
        <v>1261</v>
      </c>
      <c r="B845" t="s">
        <v>1273</v>
      </c>
      <c r="C845" t="s">
        <v>1513</v>
      </c>
      <c r="D845" t="s">
        <v>3173</v>
      </c>
      <c r="E845">
        <v>4.8999999999999998E-3</v>
      </c>
    </row>
    <row r="846" spans="1:5" x14ac:dyDescent="0.55000000000000004">
      <c r="A846" t="s">
        <v>1261</v>
      </c>
      <c r="B846" t="s">
        <v>1255</v>
      </c>
      <c r="C846" t="s">
        <v>3752</v>
      </c>
      <c r="D846" t="s">
        <v>1402</v>
      </c>
      <c r="E846">
        <v>3.3999999999999998E-3</v>
      </c>
    </row>
    <row r="847" spans="1:5" x14ac:dyDescent="0.55000000000000004">
      <c r="A847" t="s">
        <v>1261</v>
      </c>
      <c r="B847" t="s">
        <v>1296</v>
      </c>
      <c r="C847" t="s">
        <v>2365</v>
      </c>
      <c r="D847" t="s">
        <v>3236</v>
      </c>
      <c r="E847">
        <v>1.52E-2</v>
      </c>
    </row>
    <row r="848" spans="1:5" x14ac:dyDescent="0.55000000000000004">
      <c r="A848" t="s">
        <v>1261</v>
      </c>
      <c r="B848" t="s">
        <v>1274</v>
      </c>
      <c r="C848" t="s">
        <v>1514</v>
      </c>
      <c r="D848" t="s">
        <v>4360</v>
      </c>
      <c r="E848">
        <v>2.2000000000000001E-3</v>
      </c>
    </row>
    <row r="849" spans="1:5" x14ac:dyDescent="0.55000000000000004">
      <c r="A849" t="s">
        <v>1261</v>
      </c>
      <c r="B849" t="s">
        <v>1326</v>
      </c>
      <c r="C849" t="s">
        <v>2366</v>
      </c>
      <c r="D849" t="s">
        <v>3292</v>
      </c>
      <c r="E849">
        <v>4.4999999999999997E-3</v>
      </c>
    </row>
    <row r="850" spans="1:5" x14ac:dyDescent="0.55000000000000004">
      <c r="A850" t="s">
        <v>1261</v>
      </c>
      <c r="B850" t="s">
        <v>1329</v>
      </c>
      <c r="C850" t="s">
        <v>2367</v>
      </c>
      <c r="D850" t="s">
        <v>3314</v>
      </c>
      <c r="E850">
        <v>4.1000000000000003E-3</v>
      </c>
    </row>
    <row r="851" spans="1:5" x14ac:dyDescent="0.55000000000000004">
      <c r="A851" t="s">
        <v>1261</v>
      </c>
      <c r="B851" t="s">
        <v>1323</v>
      </c>
      <c r="C851" t="s">
        <v>2368</v>
      </c>
      <c r="D851" t="s">
        <v>4361</v>
      </c>
      <c r="E851">
        <v>1E-4</v>
      </c>
    </row>
    <row r="852" spans="1:5" x14ac:dyDescent="0.55000000000000004">
      <c r="A852" t="s">
        <v>1261</v>
      </c>
      <c r="B852" t="s">
        <v>1275</v>
      </c>
      <c r="C852" t="s">
        <v>1515</v>
      </c>
      <c r="D852" t="s">
        <v>4362</v>
      </c>
      <c r="E852">
        <v>1E-4</v>
      </c>
    </row>
    <row r="853" spans="1:5" x14ac:dyDescent="0.55000000000000004">
      <c r="A853" t="s">
        <v>1308</v>
      </c>
      <c r="B853" t="s">
        <v>1262</v>
      </c>
      <c r="C853" t="s">
        <v>2369</v>
      </c>
      <c r="D853" t="s">
        <v>3596</v>
      </c>
      <c r="E853">
        <v>8.9999999999999998E-4</v>
      </c>
    </row>
    <row r="854" spans="1:5" x14ac:dyDescent="0.55000000000000004">
      <c r="A854" t="s">
        <v>1308</v>
      </c>
      <c r="B854" t="s">
        <v>1263</v>
      </c>
      <c r="C854" t="s">
        <v>2370</v>
      </c>
      <c r="D854" t="s">
        <v>4363</v>
      </c>
      <c r="E854">
        <v>5.1000000000000004E-3</v>
      </c>
    </row>
    <row r="855" spans="1:5" x14ac:dyDescent="0.55000000000000004">
      <c r="A855" t="s">
        <v>1308</v>
      </c>
      <c r="B855" t="s">
        <v>1264</v>
      </c>
      <c r="C855" t="s">
        <v>2371</v>
      </c>
      <c r="D855" t="s">
        <v>2862</v>
      </c>
      <c r="E855">
        <v>9.2999999999999992E-3</v>
      </c>
    </row>
    <row r="856" spans="1:5" x14ac:dyDescent="0.55000000000000004">
      <c r="A856" t="s">
        <v>1308</v>
      </c>
      <c r="B856" t="s">
        <v>1309</v>
      </c>
      <c r="C856" t="s">
        <v>2372</v>
      </c>
      <c r="D856" t="s">
        <v>4364</v>
      </c>
      <c r="E856">
        <v>4.7999999999999996E-3</v>
      </c>
    </row>
    <row r="857" spans="1:5" x14ac:dyDescent="0.55000000000000004">
      <c r="A857" t="s">
        <v>1308</v>
      </c>
      <c r="B857" t="s">
        <v>1265</v>
      </c>
      <c r="C857" t="s">
        <v>2373</v>
      </c>
      <c r="D857" t="s">
        <v>4365</v>
      </c>
      <c r="E857">
        <v>2.3E-3</v>
      </c>
    </row>
    <row r="858" spans="1:5" x14ac:dyDescent="0.55000000000000004">
      <c r="A858" t="s">
        <v>1308</v>
      </c>
      <c r="B858" t="s">
        <v>1266</v>
      </c>
      <c r="C858" t="s">
        <v>2374</v>
      </c>
      <c r="D858" t="s">
        <v>4366</v>
      </c>
      <c r="E858">
        <v>1.9E-3</v>
      </c>
    </row>
    <row r="859" spans="1:5" x14ac:dyDescent="0.55000000000000004">
      <c r="A859" t="s">
        <v>1308</v>
      </c>
      <c r="B859" t="s">
        <v>1267</v>
      </c>
      <c r="C859" t="s">
        <v>2375</v>
      </c>
      <c r="D859" t="s">
        <v>2968</v>
      </c>
      <c r="E859">
        <v>8.6E-3</v>
      </c>
    </row>
    <row r="860" spans="1:5" x14ac:dyDescent="0.55000000000000004">
      <c r="A860" t="s">
        <v>1308</v>
      </c>
      <c r="B860" t="s">
        <v>1268</v>
      </c>
      <c r="C860" t="s">
        <v>2376</v>
      </c>
      <c r="D860" t="s">
        <v>4367</v>
      </c>
      <c r="E860">
        <v>5.0000000000000001E-4</v>
      </c>
    </row>
    <row r="861" spans="1:5" x14ac:dyDescent="0.55000000000000004">
      <c r="A861" t="s">
        <v>1308</v>
      </c>
      <c r="B861" t="s">
        <v>1340</v>
      </c>
      <c r="C861" t="s">
        <v>2377</v>
      </c>
      <c r="D861" t="s">
        <v>4368</v>
      </c>
      <c r="E861">
        <v>2.2000000000000001E-3</v>
      </c>
    </row>
    <row r="862" spans="1:5" x14ac:dyDescent="0.55000000000000004">
      <c r="A862" t="s">
        <v>1308</v>
      </c>
      <c r="B862" t="s">
        <v>1269</v>
      </c>
      <c r="C862" t="s">
        <v>2378</v>
      </c>
      <c r="D862" t="s">
        <v>4369</v>
      </c>
      <c r="E862">
        <v>1.1999999999999999E-3</v>
      </c>
    </row>
    <row r="863" spans="1:5" x14ac:dyDescent="0.55000000000000004">
      <c r="A863" t="s">
        <v>1308</v>
      </c>
      <c r="B863" t="s">
        <v>1270</v>
      </c>
      <c r="C863" t="s">
        <v>2379</v>
      </c>
      <c r="D863" t="s">
        <v>3042</v>
      </c>
      <c r="E863">
        <v>1.9E-3</v>
      </c>
    </row>
    <row r="864" spans="1:5" x14ac:dyDescent="0.55000000000000004">
      <c r="A864" t="s">
        <v>1308</v>
      </c>
      <c r="B864" t="s">
        <v>1271</v>
      </c>
      <c r="C864" t="s">
        <v>2380</v>
      </c>
      <c r="D864" t="s">
        <v>4370</v>
      </c>
      <c r="E864">
        <v>4.8999999999999998E-3</v>
      </c>
    </row>
    <row r="865" spans="1:5" x14ac:dyDescent="0.55000000000000004">
      <c r="A865" t="s">
        <v>1308</v>
      </c>
      <c r="B865" t="s">
        <v>1272</v>
      </c>
      <c r="C865" t="s">
        <v>2381</v>
      </c>
      <c r="D865" t="s">
        <v>3108</v>
      </c>
      <c r="E865">
        <v>1.35E-2</v>
      </c>
    </row>
    <row r="866" spans="1:5" x14ac:dyDescent="0.55000000000000004">
      <c r="A866" t="s">
        <v>1308</v>
      </c>
      <c r="B866" t="s">
        <v>1315</v>
      </c>
      <c r="C866" t="s">
        <v>2382</v>
      </c>
      <c r="D866" t="s">
        <v>3142</v>
      </c>
      <c r="E866">
        <v>5.4999999999999997E-3</v>
      </c>
    </row>
    <row r="867" spans="1:5" x14ac:dyDescent="0.55000000000000004">
      <c r="A867" t="s">
        <v>1308</v>
      </c>
      <c r="B867" t="s">
        <v>1316</v>
      </c>
      <c r="C867" t="s">
        <v>2383</v>
      </c>
      <c r="D867" t="s">
        <v>3157</v>
      </c>
      <c r="E867">
        <v>1E-3</v>
      </c>
    </row>
    <row r="868" spans="1:5" x14ac:dyDescent="0.55000000000000004">
      <c r="A868" t="s">
        <v>1308</v>
      </c>
      <c r="B868" t="s">
        <v>1273</v>
      </c>
      <c r="C868" t="s">
        <v>2384</v>
      </c>
      <c r="D868" t="s">
        <v>4371</v>
      </c>
      <c r="E868">
        <v>2.0000000000000001E-4</v>
      </c>
    </row>
    <row r="869" spans="1:5" x14ac:dyDescent="0.55000000000000004">
      <c r="A869" t="s">
        <v>1308</v>
      </c>
      <c r="B869" t="s">
        <v>1255</v>
      </c>
      <c r="C869" t="s">
        <v>4372</v>
      </c>
      <c r="D869" t="s">
        <v>1722</v>
      </c>
      <c r="E869">
        <v>1.2999999999999999E-3</v>
      </c>
    </row>
    <row r="870" spans="1:5" x14ac:dyDescent="0.55000000000000004">
      <c r="A870" t="s">
        <v>1308</v>
      </c>
      <c r="B870" t="s">
        <v>1296</v>
      </c>
      <c r="C870" t="s">
        <v>2385</v>
      </c>
      <c r="D870" t="s">
        <v>3237</v>
      </c>
      <c r="E870">
        <v>8.3000000000000001E-3</v>
      </c>
    </row>
    <row r="871" spans="1:5" x14ac:dyDescent="0.55000000000000004">
      <c r="A871" t="s">
        <v>1308</v>
      </c>
      <c r="B871" t="s">
        <v>1274</v>
      </c>
      <c r="C871" t="s">
        <v>2386</v>
      </c>
      <c r="D871" t="s">
        <v>4373</v>
      </c>
      <c r="E871">
        <v>1.8E-3</v>
      </c>
    </row>
    <row r="872" spans="1:5" x14ac:dyDescent="0.55000000000000004">
      <c r="A872" t="s">
        <v>1308</v>
      </c>
      <c r="B872" t="s">
        <v>1326</v>
      </c>
      <c r="C872" t="s">
        <v>2387</v>
      </c>
      <c r="D872" t="s">
        <v>4374</v>
      </c>
      <c r="E872">
        <v>2.8999999999999998E-3</v>
      </c>
    </row>
    <row r="873" spans="1:5" x14ac:dyDescent="0.55000000000000004">
      <c r="A873" t="s">
        <v>1308</v>
      </c>
      <c r="B873" t="s">
        <v>1329</v>
      </c>
      <c r="C873" t="s">
        <v>2388</v>
      </c>
      <c r="D873" t="s">
        <v>3315</v>
      </c>
      <c r="E873">
        <v>5.8999999999999999E-3</v>
      </c>
    </row>
    <row r="874" spans="1:5" x14ac:dyDescent="0.55000000000000004">
      <c r="A874" t="s">
        <v>1308</v>
      </c>
      <c r="B874" t="s">
        <v>1323</v>
      </c>
      <c r="C874" t="s">
        <v>2389</v>
      </c>
      <c r="D874" t="s">
        <v>4375</v>
      </c>
      <c r="E874">
        <v>1E-4</v>
      </c>
    </row>
    <row r="875" spans="1:5" x14ac:dyDescent="0.55000000000000004">
      <c r="A875" t="s">
        <v>1308</v>
      </c>
      <c r="B875" t="s">
        <v>1275</v>
      </c>
      <c r="C875" t="s">
        <v>2390</v>
      </c>
      <c r="D875" t="s">
        <v>4376</v>
      </c>
      <c r="E875">
        <v>1.2999999999999999E-3</v>
      </c>
    </row>
    <row r="876" spans="1:5" x14ac:dyDescent="0.55000000000000004">
      <c r="A876" t="s">
        <v>1262</v>
      </c>
      <c r="B876" t="s">
        <v>1263</v>
      </c>
      <c r="C876" t="s">
        <v>1516</v>
      </c>
      <c r="D876" t="s">
        <v>4377</v>
      </c>
      <c r="E876">
        <v>6.9999999999999999E-4</v>
      </c>
    </row>
    <row r="877" spans="1:5" x14ac:dyDescent="0.55000000000000004">
      <c r="A877" t="s">
        <v>1262</v>
      </c>
      <c r="B877" t="s">
        <v>1264</v>
      </c>
      <c r="C877" t="s">
        <v>1517</v>
      </c>
      <c r="D877" t="s">
        <v>4378</v>
      </c>
      <c r="E877">
        <v>8.9999999999999998E-4</v>
      </c>
    </row>
    <row r="878" spans="1:5" x14ac:dyDescent="0.55000000000000004">
      <c r="A878" t="s">
        <v>1262</v>
      </c>
      <c r="B878" t="s">
        <v>1309</v>
      </c>
      <c r="C878" t="s">
        <v>2391</v>
      </c>
      <c r="D878" t="s">
        <v>2883</v>
      </c>
      <c r="E878">
        <v>4.7000000000000002E-3</v>
      </c>
    </row>
    <row r="879" spans="1:5" x14ac:dyDescent="0.55000000000000004">
      <c r="A879" t="s">
        <v>1262</v>
      </c>
      <c r="B879" t="s">
        <v>1265</v>
      </c>
      <c r="C879" t="s">
        <v>1518</v>
      </c>
      <c r="D879" t="s">
        <v>4379</v>
      </c>
      <c r="E879">
        <v>1.1999999999999999E-3</v>
      </c>
    </row>
    <row r="880" spans="1:5" x14ac:dyDescent="0.55000000000000004">
      <c r="A880" t="s">
        <v>1262</v>
      </c>
      <c r="B880" t="s">
        <v>1266</v>
      </c>
      <c r="C880" t="s">
        <v>1519</v>
      </c>
      <c r="D880" t="s">
        <v>2936</v>
      </c>
      <c r="E880">
        <v>3.3E-3</v>
      </c>
    </row>
    <row r="881" spans="1:5" x14ac:dyDescent="0.55000000000000004">
      <c r="A881" t="s">
        <v>1262</v>
      </c>
      <c r="B881" t="s">
        <v>1267</v>
      </c>
      <c r="C881" t="s">
        <v>1520</v>
      </c>
      <c r="D881" t="s">
        <v>4380</v>
      </c>
      <c r="E881">
        <v>1.4E-3</v>
      </c>
    </row>
    <row r="882" spans="1:5" x14ac:dyDescent="0.55000000000000004">
      <c r="A882" t="s">
        <v>1262</v>
      </c>
      <c r="B882" t="s">
        <v>1268</v>
      </c>
      <c r="C882" t="s">
        <v>1521</v>
      </c>
      <c r="D882" t="s">
        <v>3605</v>
      </c>
      <c r="E882">
        <v>5.9999999999999995E-4</v>
      </c>
    </row>
    <row r="883" spans="1:5" x14ac:dyDescent="0.55000000000000004">
      <c r="A883" t="s">
        <v>1262</v>
      </c>
      <c r="B883" t="s">
        <v>1340</v>
      </c>
      <c r="C883" t="s">
        <v>2392</v>
      </c>
      <c r="D883" t="s">
        <v>4381</v>
      </c>
      <c r="E883">
        <v>2.3999999999999998E-3</v>
      </c>
    </row>
    <row r="884" spans="1:5" x14ac:dyDescent="0.55000000000000004">
      <c r="A884" t="s">
        <v>1262</v>
      </c>
      <c r="B884" t="s">
        <v>1269</v>
      </c>
      <c r="C884" t="s">
        <v>1522</v>
      </c>
      <c r="D884" t="s">
        <v>4382</v>
      </c>
      <c r="E884">
        <v>6.9999999999999999E-4</v>
      </c>
    </row>
    <row r="885" spans="1:5" x14ac:dyDescent="0.55000000000000004">
      <c r="A885" t="s">
        <v>1262</v>
      </c>
      <c r="B885" t="s">
        <v>1270</v>
      </c>
      <c r="C885" t="s">
        <v>1523</v>
      </c>
      <c r="D885" t="s">
        <v>3606</v>
      </c>
      <c r="E885">
        <v>1.2999999999999999E-3</v>
      </c>
    </row>
    <row r="886" spans="1:5" x14ac:dyDescent="0.55000000000000004">
      <c r="A886" t="s">
        <v>1262</v>
      </c>
      <c r="B886" t="s">
        <v>1271</v>
      </c>
      <c r="C886" t="s">
        <v>1524</v>
      </c>
      <c r="D886" t="s">
        <v>3076</v>
      </c>
      <c r="E886">
        <v>1.18E-2</v>
      </c>
    </row>
    <row r="887" spans="1:5" x14ac:dyDescent="0.55000000000000004">
      <c r="A887" t="s">
        <v>1262</v>
      </c>
      <c r="B887" t="s">
        <v>1272</v>
      </c>
      <c r="C887" t="s">
        <v>1525</v>
      </c>
      <c r="D887" t="s">
        <v>4383</v>
      </c>
      <c r="E887">
        <v>5.4000000000000003E-3</v>
      </c>
    </row>
    <row r="888" spans="1:5" x14ac:dyDescent="0.55000000000000004">
      <c r="A888" t="s">
        <v>1262</v>
      </c>
      <c r="B888" t="s">
        <v>1315</v>
      </c>
      <c r="C888" t="s">
        <v>2393</v>
      </c>
      <c r="D888" t="s">
        <v>3143</v>
      </c>
      <c r="E888">
        <v>1.2999999999999999E-3</v>
      </c>
    </row>
    <row r="889" spans="1:5" x14ac:dyDescent="0.55000000000000004">
      <c r="A889" t="s">
        <v>1262</v>
      </c>
      <c r="B889" t="s">
        <v>1316</v>
      </c>
      <c r="C889" t="s">
        <v>2394</v>
      </c>
      <c r="D889" t="s">
        <v>4384</v>
      </c>
      <c r="E889">
        <v>2.9999999999999997E-4</v>
      </c>
    </row>
    <row r="890" spans="1:5" x14ac:dyDescent="0.55000000000000004">
      <c r="A890" t="s">
        <v>1262</v>
      </c>
      <c r="B890" t="s">
        <v>1273</v>
      </c>
      <c r="C890" t="s">
        <v>1526</v>
      </c>
      <c r="D890" t="s">
        <v>4385</v>
      </c>
      <c r="E890">
        <v>4.0000000000000002E-4</v>
      </c>
    </row>
    <row r="891" spans="1:5" x14ac:dyDescent="0.55000000000000004">
      <c r="A891" t="s">
        <v>1262</v>
      </c>
      <c r="B891" t="s">
        <v>1255</v>
      </c>
      <c r="C891" t="s">
        <v>4386</v>
      </c>
      <c r="D891" t="s">
        <v>1403</v>
      </c>
      <c r="E891">
        <v>2.0000000000000001E-4</v>
      </c>
    </row>
    <row r="892" spans="1:5" x14ac:dyDescent="0.55000000000000004">
      <c r="A892" t="s">
        <v>1262</v>
      </c>
      <c r="B892" t="s">
        <v>1296</v>
      </c>
      <c r="C892" t="s">
        <v>2395</v>
      </c>
      <c r="D892" t="s">
        <v>3608</v>
      </c>
      <c r="E892">
        <v>1.4E-3</v>
      </c>
    </row>
    <row r="893" spans="1:5" x14ac:dyDescent="0.55000000000000004">
      <c r="A893" t="s">
        <v>1262</v>
      </c>
      <c r="B893" t="s">
        <v>1274</v>
      </c>
      <c r="C893" t="s">
        <v>1527</v>
      </c>
      <c r="D893" t="s">
        <v>4387</v>
      </c>
      <c r="E893">
        <v>1E-3</v>
      </c>
    </row>
    <row r="894" spans="1:5" x14ac:dyDescent="0.55000000000000004">
      <c r="A894" t="s">
        <v>1262</v>
      </c>
      <c r="B894" t="s">
        <v>1326</v>
      </c>
      <c r="C894" t="s">
        <v>2396</v>
      </c>
      <c r="D894" t="s">
        <v>4388</v>
      </c>
      <c r="E894">
        <v>4.4999999999999997E-3</v>
      </c>
    </row>
    <row r="895" spans="1:5" x14ac:dyDescent="0.55000000000000004">
      <c r="A895" t="s">
        <v>1262</v>
      </c>
      <c r="B895" t="s">
        <v>1329</v>
      </c>
      <c r="C895" t="s">
        <v>2397</v>
      </c>
      <c r="D895" t="s">
        <v>4389</v>
      </c>
      <c r="E895">
        <v>5.9999999999999995E-4</v>
      </c>
    </row>
    <row r="896" spans="1:5" x14ac:dyDescent="0.55000000000000004">
      <c r="A896" t="s">
        <v>1262</v>
      </c>
      <c r="B896" t="s">
        <v>1323</v>
      </c>
      <c r="C896" t="s">
        <v>2398</v>
      </c>
      <c r="D896" t="s">
        <v>4390</v>
      </c>
      <c r="E896">
        <v>0</v>
      </c>
    </row>
    <row r="897" spans="1:5" x14ac:dyDescent="0.55000000000000004">
      <c r="A897" t="s">
        <v>1262</v>
      </c>
      <c r="B897" t="s">
        <v>1275</v>
      </c>
      <c r="C897" t="s">
        <v>1528</v>
      </c>
      <c r="D897" t="s">
        <v>4391</v>
      </c>
      <c r="E897">
        <v>2E-3</v>
      </c>
    </row>
    <row r="898" spans="1:5" x14ac:dyDescent="0.55000000000000004">
      <c r="A898" t="s">
        <v>1263</v>
      </c>
      <c r="B898" t="s">
        <v>1264</v>
      </c>
      <c r="C898" t="s">
        <v>1529</v>
      </c>
      <c r="D898" t="s">
        <v>2863</v>
      </c>
      <c r="E898">
        <v>1.17E-2</v>
      </c>
    </row>
    <row r="899" spans="1:5" x14ac:dyDescent="0.55000000000000004">
      <c r="A899" t="s">
        <v>1263</v>
      </c>
      <c r="B899" t="s">
        <v>1309</v>
      </c>
      <c r="C899" t="s">
        <v>2399</v>
      </c>
      <c r="D899" t="s">
        <v>2884</v>
      </c>
      <c r="E899">
        <v>2.12E-2</v>
      </c>
    </row>
    <row r="900" spans="1:5" x14ac:dyDescent="0.55000000000000004">
      <c r="A900" t="s">
        <v>1263</v>
      </c>
      <c r="B900" t="s">
        <v>1265</v>
      </c>
      <c r="C900" t="s">
        <v>1530</v>
      </c>
      <c r="D900" t="s">
        <v>2905</v>
      </c>
      <c r="E900">
        <v>2.8899999999999999E-2</v>
      </c>
    </row>
    <row r="901" spans="1:5" x14ac:dyDescent="0.55000000000000004">
      <c r="A901" t="s">
        <v>1263</v>
      </c>
      <c r="B901" t="s">
        <v>1266</v>
      </c>
      <c r="C901" t="s">
        <v>1531</v>
      </c>
      <c r="D901" t="s">
        <v>2937</v>
      </c>
      <c r="E901">
        <v>1.7399999999999999E-2</v>
      </c>
    </row>
    <row r="902" spans="1:5" x14ac:dyDescent="0.55000000000000004">
      <c r="A902" t="s">
        <v>1263</v>
      </c>
      <c r="B902" t="s">
        <v>1267</v>
      </c>
      <c r="C902" t="s">
        <v>1532</v>
      </c>
      <c r="D902" t="s">
        <v>2969</v>
      </c>
      <c r="E902">
        <v>3.1E-2</v>
      </c>
    </row>
    <row r="903" spans="1:5" x14ac:dyDescent="0.55000000000000004">
      <c r="A903" t="s">
        <v>1263</v>
      </c>
      <c r="B903" t="s">
        <v>1268</v>
      </c>
      <c r="C903" t="s">
        <v>1533</v>
      </c>
      <c r="D903" t="s">
        <v>2989</v>
      </c>
      <c r="E903">
        <v>2.2499999999999999E-2</v>
      </c>
    </row>
    <row r="904" spans="1:5" x14ac:dyDescent="0.55000000000000004">
      <c r="A904" t="s">
        <v>1263</v>
      </c>
      <c r="B904" t="s">
        <v>1340</v>
      </c>
      <c r="C904" t="s">
        <v>2400</v>
      </c>
      <c r="D904" t="s">
        <v>3004</v>
      </c>
      <c r="E904">
        <v>1.18E-2</v>
      </c>
    </row>
    <row r="905" spans="1:5" x14ac:dyDescent="0.55000000000000004">
      <c r="A905" t="s">
        <v>1263</v>
      </c>
      <c r="B905" t="s">
        <v>1269</v>
      </c>
      <c r="C905" t="s">
        <v>1534</v>
      </c>
      <c r="D905" t="s">
        <v>3018</v>
      </c>
      <c r="E905">
        <v>2.2499999999999999E-2</v>
      </c>
    </row>
    <row r="906" spans="1:5" x14ac:dyDescent="0.55000000000000004">
      <c r="A906" t="s">
        <v>1263</v>
      </c>
      <c r="B906" t="s">
        <v>1270</v>
      </c>
      <c r="C906" t="s">
        <v>1535</v>
      </c>
      <c r="D906" t="s">
        <v>3044</v>
      </c>
      <c r="E906">
        <v>2.4400000000000002E-2</v>
      </c>
    </row>
    <row r="907" spans="1:5" x14ac:dyDescent="0.55000000000000004">
      <c r="A907" t="s">
        <v>1263</v>
      </c>
      <c r="B907" t="s">
        <v>1271</v>
      </c>
      <c r="C907" t="s">
        <v>1536</v>
      </c>
      <c r="D907" t="s">
        <v>3077</v>
      </c>
      <c r="E907">
        <v>6.7000000000000002E-3</v>
      </c>
    </row>
    <row r="908" spans="1:5" x14ac:dyDescent="0.55000000000000004">
      <c r="A908" t="s">
        <v>1263</v>
      </c>
      <c r="B908" t="s">
        <v>1272</v>
      </c>
      <c r="C908" t="s">
        <v>1537</v>
      </c>
      <c r="D908" t="s">
        <v>3109</v>
      </c>
      <c r="E908">
        <v>2.35E-2</v>
      </c>
    </row>
    <row r="909" spans="1:5" x14ac:dyDescent="0.55000000000000004">
      <c r="A909" t="s">
        <v>1263</v>
      </c>
      <c r="B909" t="s">
        <v>1315</v>
      </c>
      <c r="C909" t="s">
        <v>2401</v>
      </c>
      <c r="D909" t="s">
        <v>4392</v>
      </c>
      <c r="E909">
        <v>4.7999999999999996E-3</v>
      </c>
    </row>
    <row r="910" spans="1:5" x14ac:dyDescent="0.55000000000000004">
      <c r="A910" t="s">
        <v>1263</v>
      </c>
      <c r="B910" t="s">
        <v>1316</v>
      </c>
      <c r="C910" t="s">
        <v>2402</v>
      </c>
      <c r="D910" t="s">
        <v>4393</v>
      </c>
      <c r="E910">
        <v>4.1000000000000003E-3</v>
      </c>
    </row>
    <row r="911" spans="1:5" x14ac:dyDescent="0.55000000000000004">
      <c r="A911" t="s">
        <v>1263</v>
      </c>
      <c r="B911" t="s">
        <v>1273</v>
      </c>
      <c r="C911" t="s">
        <v>1538</v>
      </c>
      <c r="D911" t="s">
        <v>3174</v>
      </c>
      <c r="E911">
        <v>2.9100000000000001E-2</v>
      </c>
    </row>
    <row r="912" spans="1:5" x14ac:dyDescent="0.55000000000000004">
      <c r="A912" t="s">
        <v>1263</v>
      </c>
      <c r="B912" t="s">
        <v>1255</v>
      </c>
      <c r="C912" t="s">
        <v>2845</v>
      </c>
      <c r="D912" t="s">
        <v>1404</v>
      </c>
      <c r="E912">
        <v>1.4500000000000001E-2</v>
      </c>
    </row>
    <row r="913" spans="1:5" x14ac:dyDescent="0.55000000000000004">
      <c r="A913" t="s">
        <v>1263</v>
      </c>
      <c r="B913" t="s">
        <v>1296</v>
      </c>
      <c r="C913" t="s">
        <v>2403</v>
      </c>
      <c r="D913" t="s">
        <v>3238</v>
      </c>
      <c r="E913">
        <v>6.8000000000000005E-2</v>
      </c>
    </row>
    <row r="914" spans="1:5" x14ac:dyDescent="0.55000000000000004">
      <c r="A914" t="s">
        <v>1263</v>
      </c>
      <c r="B914" t="s">
        <v>1274</v>
      </c>
      <c r="C914" t="s">
        <v>1539</v>
      </c>
      <c r="D914" t="s">
        <v>3275</v>
      </c>
      <c r="E914">
        <v>7.6E-3</v>
      </c>
    </row>
    <row r="915" spans="1:5" x14ac:dyDescent="0.55000000000000004">
      <c r="A915" t="s">
        <v>1263</v>
      </c>
      <c r="B915" t="s">
        <v>1326</v>
      </c>
      <c r="C915" t="s">
        <v>2404</v>
      </c>
      <c r="D915" t="s">
        <v>3293</v>
      </c>
      <c r="E915">
        <v>1.01E-2</v>
      </c>
    </row>
    <row r="916" spans="1:5" x14ac:dyDescent="0.55000000000000004">
      <c r="A916" t="s">
        <v>1263</v>
      </c>
      <c r="B916" t="s">
        <v>1329</v>
      </c>
      <c r="C916" t="s">
        <v>2405</v>
      </c>
      <c r="D916" t="s">
        <v>3316</v>
      </c>
      <c r="E916">
        <v>8.0999999999999996E-3</v>
      </c>
    </row>
    <row r="917" spans="1:5" x14ac:dyDescent="0.55000000000000004">
      <c r="A917" t="s">
        <v>1263</v>
      </c>
      <c r="B917" t="s">
        <v>1323</v>
      </c>
      <c r="C917" t="s">
        <v>2406</v>
      </c>
      <c r="D917" t="s">
        <v>3331</v>
      </c>
      <c r="E917">
        <v>1.6999999999999999E-3</v>
      </c>
    </row>
    <row r="918" spans="1:5" x14ac:dyDescent="0.55000000000000004">
      <c r="A918" t="s">
        <v>1263</v>
      </c>
      <c r="B918" t="s">
        <v>1275</v>
      </c>
      <c r="C918" t="s">
        <v>1540</v>
      </c>
      <c r="D918" t="s">
        <v>3340</v>
      </c>
      <c r="E918">
        <v>2.9999999999999997E-4</v>
      </c>
    </row>
    <row r="919" spans="1:5" x14ac:dyDescent="0.55000000000000004">
      <c r="A919" t="s">
        <v>1264</v>
      </c>
      <c r="B919" t="s">
        <v>1309</v>
      </c>
      <c r="C919" t="s">
        <v>2407</v>
      </c>
      <c r="D919" t="s">
        <v>2885</v>
      </c>
      <c r="E919">
        <v>5.7999999999999996E-3</v>
      </c>
    </row>
    <row r="920" spans="1:5" x14ac:dyDescent="0.55000000000000004">
      <c r="A920" t="s">
        <v>1264</v>
      </c>
      <c r="B920" t="s">
        <v>1265</v>
      </c>
      <c r="C920" t="s">
        <v>1541</v>
      </c>
      <c r="D920" t="s">
        <v>2906</v>
      </c>
      <c r="E920">
        <v>9.1000000000000004E-3</v>
      </c>
    </row>
    <row r="921" spans="1:5" x14ac:dyDescent="0.55000000000000004">
      <c r="A921" t="s">
        <v>1264</v>
      </c>
      <c r="B921" t="s">
        <v>1266</v>
      </c>
      <c r="C921" t="s">
        <v>1542</v>
      </c>
      <c r="D921" t="s">
        <v>2938</v>
      </c>
      <c r="E921">
        <v>2.8999999999999998E-3</v>
      </c>
    </row>
    <row r="922" spans="1:5" x14ac:dyDescent="0.55000000000000004">
      <c r="A922" t="s">
        <v>1264</v>
      </c>
      <c r="B922" t="s">
        <v>1267</v>
      </c>
      <c r="C922" t="s">
        <v>1543</v>
      </c>
      <c r="D922" t="s">
        <v>2970</v>
      </c>
      <c r="E922">
        <v>1.44E-2</v>
      </c>
    </row>
    <row r="923" spans="1:5" x14ac:dyDescent="0.55000000000000004">
      <c r="A923" t="s">
        <v>1264</v>
      </c>
      <c r="B923" t="s">
        <v>1268</v>
      </c>
      <c r="C923" t="s">
        <v>1544</v>
      </c>
      <c r="D923" t="s">
        <v>2990</v>
      </c>
      <c r="E923">
        <v>6.1000000000000004E-3</v>
      </c>
    </row>
    <row r="924" spans="1:5" x14ac:dyDescent="0.55000000000000004">
      <c r="A924" t="s">
        <v>1264</v>
      </c>
      <c r="B924" t="s">
        <v>1340</v>
      </c>
      <c r="C924" t="s">
        <v>2408</v>
      </c>
      <c r="D924" t="s">
        <v>3005</v>
      </c>
      <c r="E924">
        <v>4.4000000000000003E-3</v>
      </c>
    </row>
    <row r="925" spans="1:5" x14ac:dyDescent="0.55000000000000004">
      <c r="A925" t="s">
        <v>1264</v>
      </c>
      <c r="B925" t="s">
        <v>1269</v>
      </c>
      <c r="C925" t="s">
        <v>1545</v>
      </c>
      <c r="D925" t="s">
        <v>3019</v>
      </c>
      <c r="E925">
        <v>3.7000000000000002E-3</v>
      </c>
    </row>
    <row r="926" spans="1:5" x14ac:dyDescent="0.55000000000000004">
      <c r="A926" t="s">
        <v>1264</v>
      </c>
      <c r="B926" t="s">
        <v>1270</v>
      </c>
      <c r="C926" t="s">
        <v>1546</v>
      </c>
      <c r="D926" t="s">
        <v>3045</v>
      </c>
      <c r="E926">
        <v>5.8999999999999999E-3</v>
      </c>
    </row>
    <row r="927" spans="1:5" x14ac:dyDescent="0.55000000000000004">
      <c r="A927" t="s">
        <v>1264</v>
      </c>
      <c r="B927" t="s">
        <v>1271</v>
      </c>
      <c r="C927" t="s">
        <v>1547</v>
      </c>
      <c r="D927" t="s">
        <v>4394</v>
      </c>
      <c r="E927">
        <v>3.0999999999999999E-3</v>
      </c>
    </row>
    <row r="928" spans="1:5" x14ac:dyDescent="0.55000000000000004">
      <c r="A928" t="s">
        <v>1264</v>
      </c>
      <c r="B928" t="s">
        <v>1272</v>
      </c>
      <c r="C928" t="s">
        <v>1548</v>
      </c>
      <c r="D928" t="s">
        <v>3110</v>
      </c>
      <c r="E928">
        <v>9.7000000000000003E-3</v>
      </c>
    </row>
    <row r="929" spans="1:5" x14ac:dyDescent="0.55000000000000004">
      <c r="A929" t="s">
        <v>1264</v>
      </c>
      <c r="B929" t="s">
        <v>1315</v>
      </c>
      <c r="C929" t="s">
        <v>2409</v>
      </c>
      <c r="D929" t="s">
        <v>3144</v>
      </c>
      <c r="E929">
        <v>1.17E-2</v>
      </c>
    </row>
    <row r="930" spans="1:5" x14ac:dyDescent="0.55000000000000004">
      <c r="A930" t="s">
        <v>1264</v>
      </c>
      <c r="B930" t="s">
        <v>1316</v>
      </c>
      <c r="C930" t="s">
        <v>2410</v>
      </c>
      <c r="D930" t="s">
        <v>4395</v>
      </c>
      <c r="E930">
        <v>2.3E-3</v>
      </c>
    </row>
    <row r="931" spans="1:5" x14ac:dyDescent="0.55000000000000004">
      <c r="A931" t="s">
        <v>1264</v>
      </c>
      <c r="B931" t="s">
        <v>1273</v>
      </c>
      <c r="C931" t="s">
        <v>1549</v>
      </c>
      <c r="D931" t="s">
        <v>4396</v>
      </c>
      <c r="E931">
        <v>2.8999999999999998E-3</v>
      </c>
    </row>
    <row r="932" spans="1:5" x14ac:dyDescent="0.55000000000000004">
      <c r="A932" t="s">
        <v>1264</v>
      </c>
      <c r="B932" t="s">
        <v>1255</v>
      </c>
      <c r="C932" t="s">
        <v>4397</v>
      </c>
      <c r="D932" t="s">
        <v>1405</v>
      </c>
      <c r="E932">
        <v>2.3E-3</v>
      </c>
    </row>
    <row r="933" spans="1:5" x14ac:dyDescent="0.55000000000000004">
      <c r="A933" t="s">
        <v>1264</v>
      </c>
      <c r="B933" t="s">
        <v>1296</v>
      </c>
      <c r="C933" t="s">
        <v>2411</v>
      </c>
      <c r="D933" t="s">
        <v>3239</v>
      </c>
      <c r="E933">
        <v>1.3100000000000001E-2</v>
      </c>
    </row>
    <row r="934" spans="1:5" x14ac:dyDescent="0.55000000000000004">
      <c r="A934" t="s">
        <v>1264</v>
      </c>
      <c r="B934" t="s">
        <v>1274</v>
      </c>
      <c r="C934" t="s">
        <v>1550</v>
      </c>
      <c r="D934" t="s">
        <v>4398</v>
      </c>
      <c r="E934">
        <v>3.5000000000000001E-3</v>
      </c>
    </row>
    <row r="935" spans="1:5" x14ac:dyDescent="0.55000000000000004">
      <c r="A935" t="s">
        <v>1264</v>
      </c>
      <c r="B935" t="s">
        <v>1326</v>
      </c>
      <c r="C935" t="s">
        <v>2412</v>
      </c>
      <c r="D935" t="s">
        <v>4399</v>
      </c>
      <c r="E935">
        <v>3.8999999999999998E-3</v>
      </c>
    </row>
    <row r="936" spans="1:5" x14ac:dyDescent="0.55000000000000004">
      <c r="A936" t="s">
        <v>1264</v>
      </c>
      <c r="B936" t="s">
        <v>1329</v>
      </c>
      <c r="C936" t="s">
        <v>2413</v>
      </c>
      <c r="D936" t="s">
        <v>3317</v>
      </c>
      <c r="E936">
        <v>5.5999999999999999E-3</v>
      </c>
    </row>
    <row r="937" spans="1:5" x14ac:dyDescent="0.55000000000000004">
      <c r="A937" t="s">
        <v>1264</v>
      </c>
      <c r="B937" t="s">
        <v>1323</v>
      </c>
      <c r="C937" t="s">
        <v>2414</v>
      </c>
      <c r="D937" t="s">
        <v>4400</v>
      </c>
      <c r="E937">
        <v>1E-4</v>
      </c>
    </row>
    <row r="938" spans="1:5" x14ac:dyDescent="0.55000000000000004">
      <c r="A938" t="s">
        <v>1264</v>
      </c>
      <c r="B938" t="s">
        <v>1275</v>
      </c>
      <c r="C938" t="s">
        <v>1551</v>
      </c>
      <c r="D938" t="s">
        <v>4401</v>
      </c>
      <c r="E938">
        <v>6.9999999999999999E-4</v>
      </c>
    </row>
    <row r="939" spans="1:5" x14ac:dyDescent="0.55000000000000004">
      <c r="A939" t="s">
        <v>1309</v>
      </c>
      <c r="B939" t="s">
        <v>1265</v>
      </c>
      <c r="C939" t="s">
        <v>2415</v>
      </c>
      <c r="D939" t="s">
        <v>3633</v>
      </c>
      <c r="E939">
        <v>1.6400000000000001E-2</v>
      </c>
    </row>
    <row r="940" spans="1:5" x14ac:dyDescent="0.55000000000000004">
      <c r="A940" t="s">
        <v>1309</v>
      </c>
      <c r="B940" t="s">
        <v>1266</v>
      </c>
      <c r="C940" t="s">
        <v>2416</v>
      </c>
      <c r="D940" t="s">
        <v>2939</v>
      </c>
      <c r="E940">
        <v>1.84E-2</v>
      </c>
    </row>
    <row r="941" spans="1:5" x14ac:dyDescent="0.55000000000000004">
      <c r="A941" t="s">
        <v>1309</v>
      </c>
      <c r="B941" t="s">
        <v>1267</v>
      </c>
      <c r="C941" t="s">
        <v>2417</v>
      </c>
      <c r="D941" t="s">
        <v>2972</v>
      </c>
      <c r="E941">
        <v>1.8200000000000001E-2</v>
      </c>
    </row>
    <row r="942" spans="1:5" x14ac:dyDescent="0.55000000000000004">
      <c r="A942" t="s">
        <v>1309</v>
      </c>
      <c r="B942" t="s">
        <v>1268</v>
      </c>
      <c r="C942" t="s">
        <v>2418</v>
      </c>
      <c r="D942" t="s">
        <v>2991</v>
      </c>
      <c r="E942">
        <v>1.83E-2</v>
      </c>
    </row>
    <row r="943" spans="1:5" x14ac:dyDescent="0.55000000000000004">
      <c r="A943" t="s">
        <v>1309</v>
      </c>
      <c r="B943" t="s">
        <v>1340</v>
      </c>
      <c r="C943" t="s">
        <v>2419</v>
      </c>
      <c r="D943" t="s">
        <v>4402</v>
      </c>
      <c r="E943">
        <v>1.2999999999999999E-2</v>
      </c>
    </row>
    <row r="944" spans="1:5" x14ac:dyDescent="0.55000000000000004">
      <c r="A944" t="s">
        <v>1309</v>
      </c>
      <c r="B944" t="s">
        <v>1269</v>
      </c>
      <c r="C944" t="s">
        <v>2420</v>
      </c>
      <c r="D944" t="s">
        <v>3634</v>
      </c>
      <c r="E944">
        <v>1.49E-2</v>
      </c>
    </row>
    <row r="945" spans="1:5" x14ac:dyDescent="0.55000000000000004">
      <c r="A945" t="s">
        <v>1309</v>
      </c>
      <c r="B945" t="s">
        <v>1270</v>
      </c>
      <c r="C945" t="s">
        <v>2421</v>
      </c>
      <c r="D945" t="s">
        <v>3046</v>
      </c>
      <c r="E945">
        <v>1.8100000000000002E-2</v>
      </c>
    </row>
    <row r="946" spans="1:5" x14ac:dyDescent="0.55000000000000004">
      <c r="A946" t="s">
        <v>1309</v>
      </c>
      <c r="B946" t="s">
        <v>1271</v>
      </c>
      <c r="C946" t="s">
        <v>2422</v>
      </c>
      <c r="D946" t="s">
        <v>3078</v>
      </c>
      <c r="E946">
        <v>1.46E-2</v>
      </c>
    </row>
    <row r="947" spans="1:5" x14ac:dyDescent="0.55000000000000004">
      <c r="A947" t="s">
        <v>1309</v>
      </c>
      <c r="B947" t="s">
        <v>1272</v>
      </c>
      <c r="C947" t="s">
        <v>2423</v>
      </c>
      <c r="D947" t="s">
        <v>3111</v>
      </c>
      <c r="E947">
        <v>2.29E-2</v>
      </c>
    </row>
    <row r="948" spans="1:5" x14ac:dyDescent="0.55000000000000004">
      <c r="A948" t="s">
        <v>1309</v>
      </c>
      <c r="B948" t="s">
        <v>1315</v>
      </c>
      <c r="C948" t="s">
        <v>2424</v>
      </c>
      <c r="D948" t="s">
        <v>3145</v>
      </c>
      <c r="E948">
        <v>4.7999999999999996E-3</v>
      </c>
    </row>
    <row r="949" spans="1:5" x14ac:dyDescent="0.55000000000000004">
      <c r="A949" t="s">
        <v>1309</v>
      </c>
      <c r="B949" t="s">
        <v>1316</v>
      </c>
      <c r="C949" t="s">
        <v>2425</v>
      </c>
      <c r="D949" t="s">
        <v>4403</v>
      </c>
      <c r="E949">
        <v>5.9999999999999995E-4</v>
      </c>
    </row>
    <row r="950" spans="1:5" x14ac:dyDescent="0.55000000000000004">
      <c r="A950" t="s">
        <v>1309</v>
      </c>
      <c r="B950" t="s">
        <v>1273</v>
      </c>
      <c r="C950" t="s">
        <v>2426</v>
      </c>
      <c r="D950" t="s">
        <v>4404</v>
      </c>
      <c r="E950">
        <v>6.1999999999999998E-3</v>
      </c>
    </row>
    <row r="951" spans="1:5" x14ac:dyDescent="0.55000000000000004">
      <c r="A951" t="s">
        <v>1309</v>
      </c>
      <c r="B951" t="s">
        <v>1255</v>
      </c>
      <c r="C951" t="s">
        <v>4405</v>
      </c>
      <c r="D951" t="s">
        <v>1723</v>
      </c>
      <c r="E951">
        <v>2.8999999999999998E-3</v>
      </c>
    </row>
    <row r="952" spans="1:5" x14ac:dyDescent="0.55000000000000004">
      <c r="A952" t="s">
        <v>1309</v>
      </c>
      <c r="B952" t="s">
        <v>1296</v>
      </c>
      <c r="C952" t="s">
        <v>2427</v>
      </c>
      <c r="D952" t="s">
        <v>3635</v>
      </c>
      <c r="E952">
        <v>1.8200000000000001E-2</v>
      </c>
    </row>
    <row r="953" spans="1:5" x14ac:dyDescent="0.55000000000000004">
      <c r="A953" t="s">
        <v>1309</v>
      </c>
      <c r="B953" t="s">
        <v>1274</v>
      </c>
      <c r="C953" t="s">
        <v>2428</v>
      </c>
      <c r="D953" t="s">
        <v>4406</v>
      </c>
      <c r="E953">
        <v>4.1000000000000003E-3</v>
      </c>
    </row>
    <row r="954" spans="1:5" x14ac:dyDescent="0.55000000000000004">
      <c r="A954" t="s">
        <v>1309</v>
      </c>
      <c r="B954" t="s">
        <v>1326</v>
      </c>
      <c r="C954" t="s">
        <v>2429</v>
      </c>
      <c r="D954" t="s">
        <v>4407</v>
      </c>
      <c r="E954">
        <v>1.01E-2</v>
      </c>
    </row>
    <row r="955" spans="1:5" x14ac:dyDescent="0.55000000000000004">
      <c r="A955" t="s">
        <v>1309</v>
      </c>
      <c r="B955" t="s">
        <v>1329</v>
      </c>
      <c r="C955" t="s">
        <v>2430</v>
      </c>
      <c r="D955" t="s">
        <v>3318</v>
      </c>
      <c r="E955">
        <v>7.4000000000000003E-3</v>
      </c>
    </row>
    <row r="956" spans="1:5" x14ac:dyDescent="0.55000000000000004">
      <c r="A956" t="s">
        <v>1309</v>
      </c>
      <c r="B956" t="s">
        <v>1323</v>
      </c>
      <c r="C956" t="s">
        <v>2431</v>
      </c>
      <c r="D956" t="s">
        <v>4408</v>
      </c>
      <c r="E956">
        <v>4.0000000000000002E-4</v>
      </c>
    </row>
    <row r="957" spans="1:5" x14ac:dyDescent="0.55000000000000004">
      <c r="A957" t="s">
        <v>1309</v>
      </c>
      <c r="B957" t="s">
        <v>1275</v>
      </c>
      <c r="C957" t="s">
        <v>2432</v>
      </c>
      <c r="D957" t="s">
        <v>4409</v>
      </c>
      <c r="E957">
        <v>1.4E-3</v>
      </c>
    </row>
    <row r="958" spans="1:5" x14ac:dyDescent="0.55000000000000004">
      <c r="A958" t="s">
        <v>1265</v>
      </c>
      <c r="B958" t="s">
        <v>1266</v>
      </c>
      <c r="C958" t="s">
        <v>1552</v>
      </c>
      <c r="D958" t="s">
        <v>2945</v>
      </c>
      <c r="E958">
        <v>3.3399999999999999E-2</v>
      </c>
    </row>
    <row r="959" spans="1:5" x14ac:dyDescent="0.55000000000000004">
      <c r="A959" t="s">
        <v>1265</v>
      </c>
      <c r="B959" t="s">
        <v>1267</v>
      </c>
      <c r="C959" t="s">
        <v>1553</v>
      </c>
      <c r="D959" t="s">
        <v>3644</v>
      </c>
      <c r="E959">
        <v>2.1999999999999999E-2</v>
      </c>
    </row>
    <row r="960" spans="1:5" x14ac:dyDescent="0.55000000000000004">
      <c r="A960" t="s">
        <v>1265</v>
      </c>
      <c r="B960" t="s">
        <v>1268</v>
      </c>
      <c r="C960" t="s">
        <v>1554</v>
      </c>
      <c r="D960" t="s">
        <v>2992</v>
      </c>
      <c r="E960">
        <v>1.9800000000000002E-2</v>
      </c>
    </row>
    <row r="961" spans="1:5" x14ac:dyDescent="0.55000000000000004">
      <c r="A961" t="s">
        <v>1265</v>
      </c>
      <c r="B961" t="s">
        <v>1340</v>
      </c>
      <c r="C961" t="s">
        <v>2433</v>
      </c>
      <c r="D961" t="s">
        <v>4410</v>
      </c>
      <c r="E961">
        <v>9.5999999999999992E-3</v>
      </c>
    </row>
    <row r="962" spans="1:5" x14ac:dyDescent="0.55000000000000004">
      <c r="A962" t="s">
        <v>1265</v>
      </c>
      <c r="B962" t="s">
        <v>1269</v>
      </c>
      <c r="C962" t="s">
        <v>1555</v>
      </c>
      <c r="D962" t="s">
        <v>3020</v>
      </c>
      <c r="E962">
        <v>1.35E-2</v>
      </c>
    </row>
    <row r="963" spans="1:5" x14ac:dyDescent="0.55000000000000004">
      <c r="A963" t="s">
        <v>1265</v>
      </c>
      <c r="B963" t="s">
        <v>1270</v>
      </c>
      <c r="C963" t="s">
        <v>1556</v>
      </c>
      <c r="D963" t="s">
        <v>3048</v>
      </c>
      <c r="E963">
        <v>2.3199999999999998E-2</v>
      </c>
    </row>
    <row r="964" spans="1:5" x14ac:dyDescent="0.55000000000000004">
      <c r="A964" t="s">
        <v>1265</v>
      </c>
      <c r="B964" t="s">
        <v>1271</v>
      </c>
      <c r="C964" t="s">
        <v>1557</v>
      </c>
      <c r="D964" t="s">
        <v>4411</v>
      </c>
      <c r="E964">
        <v>8.3000000000000001E-3</v>
      </c>
    </row>
    <row r="965" spans="1:5" x14ac:dyDescent="0.55000000000000004">
      <c r="A965" t="s">
        <v>1265</v>
      </c>
      <c r="B965" t="s">
        <v>1272</v>
      </c>
      <c r="C965" t="s">
        <v>1558</v>
      </c>
      <c r="D965" t="s">
        <v>3116</v>
      </c>
      <c r="E965">
        <v>1.2800000000000001E-2</v>
      </c>
    </row>
    <row r="966" spans="1:5" x14ac:dyDescent="0.55000000000000004">
      <c r="A966" t="s">
        <v>1265</v>
      </c>
      <c r="B966" t="s">
        <v>1315</v>
      </c>
      <c r="C966" t="s">
        <v>2434</v>
      </c>
      <c r="D966" t="s">
        <v>4412</v>
      </c>
      <c r="E966">
        <v>2.0999999999999999E-3</v>
      </c>
    </row>
    <row r="967" spans="1:5" x14ac:dyDescent="0.55000000000000004">
      <c r="A967" t="s">
        <v>1265</v>
      </c>
      <c r="B967" t="s">
        <v>1316</v>
      </c>
      <c r="C967" t="s">
        <v>2435</v>
      </c>
      <c r="D967" t="s">
        <v>4413</v>
      </c>
      <c r="E967">
        <v>2.7000000000000001E-3</v>
      </c>
    </row>
    <row r="968" spans="1:5" x14ac:dyDescent="0.55000000000000004">
      <c r="A968" t="s">
        <v>1265</v>
      </c>
      <c r="B968" t="s">
        <v>1273</v>
      </c>
      <c r="C968" t="s">
        <v>1559</v>
      </c>
      <c r="D968" t="s">
        <v>3177</v>
      </c>
      <c r="E968">
        <v>1.54E-2</v>
      </c>
    </row>
    <row r="969" spans="1:5" x14ac:dyDescent="0.55000000000000004">
      <c r="A969" t="s">
        <v>1265</v>
      </c>
      <c r="B969" t="s">
        <v>1255</v>
      </c>
      <c r="C969" t="s">
        <v>2912</v>
      </c>
      <c r="D969" t="s">
        <v>1406</v>
      </c>
      <c r="E969">
        <v>9.5999999999999992E-3</v>
      </c>
    </row>
    <row r="970" spans="1:5" x14ac:dyDescent="0.55000000000000004">
      <c r="A970" t="s">
        <v>1265</v>
      </c>
      <c r="B970" t="s">
        <v>1296</v>
      </c>
      <c r="C970" t="s">
        <v>2436</v>
      </c>
      <c r="D970" t="s">
        <v>3241</v>
      </c>
      <c r="E970">
        <v>2.1100000000000001E-2</v>
      </c>
    </row>
    <row r="971" spans="1:5" x14ac:dyDescent="0.55000000000000004">
      <c r="A971" t="s">
        <v>1265</v>
      </c>
      <c r="B971" t="s">
        <v>1274</v>
      </c>
      <c r="C971" t="s">
        <v>1560</v>
      </c>
      <c r="D971" t="s">
        <v>4414</v>
      </c>
      <c r="E971">
        <v>6.7999999999999996E-3</v>
      </c>
    </row>
    <row r="972" spans="1:5" x14ac:dyDescent="0.55000000000000004">
      <c r="A972" t="s">
        <v>1265</v>
      </c>
      <c r="B972" t="s">
        <v>1326</v>
      </c>
      <c r="C972" t="s">
        <v>2437</v>
      </c>
      <c r="D972" t="s">
        <v>3294</v>
      </c>
      <c r="E972">
        <v>7.1999999999999998E-3</v>
      </c>
    </row>
    <row r="973" spans="1:5" x14ac:dyDescent="0.55000000000000004">
      <c r="A973" t="s">
        <v>1265</v>
      </c>
      <c r="B973" t="s">
        <v>1329</v>
      </c>
      <c r="C973" t="s">
        <v>2438</v>
      </c>
      <c r="D973" t="s">
        <v>3650</v>
      </c>
      <c r="E973">
        <v>5.1999999999999998E-3</v>
      </c>
    </row>
    <row r="974" spans="1:5" x14ac:dyDescent="0.55000000000000004">
      <c r="A974" t="s">
        <v>1265</v>
      </c>
      <c r="B974" t="s">
        <v>1323</v>
      </c>
      <c r="C974" t="s">
        <v>2439</v>
      </c>
      <c r="D974" t="s">
        <v>4415</v>
      </c>
      <c r="E974">
        <v>1.6000000000000001E-3</v>
      </c>
    </row>
    <row r="975" spans="1:5" x14ac:dyDescent="0.55000000000000004">
      <c r="A975" t="s">
        <v>1265</v>
      </c>
      <c r="B975" t="s">
        <v>1275</v>
      </c>
      <c r="C975" t="s">
        <v>1561</v>
      </c>
      <c r="D975" t="s">
        <v>4416</v>
      </c>
      <c r="E975">
        <v>2.9999999999999997E-4</v>
      </c>
    </row>
    <row r="976" spans="1:5" x14ac:dyDescent="0.55000000000000004">
      <c r="A976" t="s">
        <v>1266</v>
      </c>
      <c r="B976" t="s">
        <v>1267</v>
      </c>
      <c r="C976" t="s">
        <v>1562</v>
      </c>
      <c r="D976" t="s">
        <v>2973</v>
      </c>
      <c r="E976">
        <v>1.2E-2</v>
      </c>
    </row>
    <row r="977" spans="1:5" x14ac:dyDescent="0.55000000000000004">
      <c r="A977" t="s">
        <v>1266</v>
      </c>
      <c r="B977" t="s">
        <v>1268</v>
      </c>
      <c r="C977" t="s">
        <v>1563</v>
      </c>
      <c r="D977" t="s">
        <v>2993</v>
      </c>
      <c r="E977">
        <v>1.7600000000000001E-2</v>
      </c>
    </row>
    <row r="978" spans="1:5" x14ac:dyDescent="0.55000000000000004">
      <c r="A978" t="s">
        <v>1266</v>
      </c>
      <c r="B978" t="s">
        <v>1340</v>
      </c>
      <c r="C978" t="s">
        <v>2440</v>
      </c>
      <c r="D978" t="s">
        <v>4417</v>
      </c>
      <c r="E978">
        <v>7.0000000000000001E-3</v>
      </c>
    </row>
    <row r="979" spans="1:5" x14ac:dyDescent="0.55000000000000004">
      <c r="A979" t="s">
        <v>1266</v>
      </c>
      <c r="B979" t="s">
        <v>1269</v>
      </c>
      <c r="C979" t="s">
        <v>1564</v>
      </c>
      <c r="D979" t="s">
        <v>3021</v>
      </c>
      <c r="E979">
        <v>1.2200000000000001E-2</v>
      </c>
    </row>
    <row r="980" spans="1:5" x14ac:dyDescent="0.55000000000000004">
      <c r="A980" t="s">
        <v>1266</v>
      </c>
      <c r="B980" t="s">
        <v>1270</v>
      </c>
      <c r="C980" t="s">
        <v>1565</v>
      </c>
      <c r="D980" t="s">
        <v>3049</v>
      </c>
      <c r="E980">
        <v>0.03</v>
      </c>
    </row>
    <row r="981" spans="1:5" x14ac:dyDescent="0.55000000000000004">
      <c r="A981" t="s">
        <v>1266</v>
      </c>
      <c r="B981" t="s">
        <v>1271</v>
      </c>
      <c r="C981" t="s">
        <v>1566</v>
      </c>
      <c r="D981" t="s">
        <v>3080</v>
      </c>
      <c r="E981">
        <v>1.5299999999999999E-2</v>
      </c>
    </row>
    <row r="982" spans="1:5" x14ac:dyDescent="0.55000000000000004">
      <c r="A982" t="s">
        <v>1266</v>
      </c>
      <c r="B982" t="s">
        <v>1272</v>
      </c>
      <c r="C982" t="s">
        <v>1567</v>
      </c>
      <c r="D982" t="s">
        <v>3117</v>
      </c>
      <c r="E982">
        <v>2.3699999999999999E-2</v>
      </c>
    </row>
    <row r="983" spans="1:5" x14ac:dyDescent="0.55000000000000004">
      <c r="A983" t="s">
        <v>1266</v>
      </c>
      <c r="B983" t="s">
        <v>1315</v>
      </c>
      <c r="C983" t="s">
        <v>2441</v>
      </c>
      <c r="D983" t="s">
        <v>4418</v>
      </c>
      <c r="E983">
        <v>3.3999999999999998E-3</v>
      </c>
    </row>
    <row r="984" spans="1:5" x14ac:dyDescent="0.55000000000000004">
      <c r="A984" t="s">
        <v>1266</v>
      </c>
      <c r="B984" t="s">
        <v>1316</v>
      </c>
      <c r="C984" t="s">
        <v>2442</v>
      </c>
      <c r="D984" t="s">
        <v>4419</v>
      </c>
      <c r="E984">
        <v>2E-3</v>
      </c>
    </row>
    <row r="985" spans="1:5" x14ac:dyDescent="0.55000000000000004">
      <c r="A985" t="s">
        <v>1266</v>
      </c>
      <c r="B985" t="s">
        <v>1273</v>
      </c>
      <c r="C985" t="s">
        <v>1568</v>
      </c>
      <c r="D985" t="s">
        <v>3178</v>
      </c>
      <c r="E985">
        <v>2.1499999999999998E-2</v>
      </c>
    </row>
    <row r="986" spans="1:5" x14ac:dyDescent="0.55000000000000004">
      <c r="A986" t="s">
        <v>1266</v>
      </c>
      <c r="B986" t="s">
        <v>1255</v>
      </c>
      <c r="C986" t="s">
        <v>2949</v>
      </c>
      <c r="D986" t="s">
        <v>1407</v>
      </c>
      <c r="E986">
        <v>2.1399999999999999E-2</v>
      </c>
    </row>
    <row r="987" spans="1:5" x14ac:dyDescent="0.55000000000000004">
      <c r="A987" t="s">
        <v>1266</v>
      </c>
      <c r="B987" t="s">
        <v>1296</v>
      </c>
      <c r="C987" t="s">
        <v>2443</v>
      </c>
      <c r="D987" t="s">
        <v>3242</v>
      </c>
      <c r="E987">
        <v>2.2200000000000001E-2</v>
      </c>
    </row>
    <row r="988" spans="1:5" x14ac:dyDescent="0.55000000000000004">
      <c r="A988" t="s">
        <v>1266</v>
      </c>
      <c r="B988" t="s">
        <v>1274</v>
      </c>
      <c r="C988" t="s">
        <v>1569</v>
      </c>
      <c r="D988" t="s">
        <v>3276</v>
      </c>
      <c r="E988">
        <v>1.2500000000000001E-2</v>
      </c>
    </row>
    <row r="989" spans="1:5" x14ac:dyDescent="0.55000000000000004">
      <c r="A989" t="s">
        <v>1266</v>
      </c>
      <c r="B989" t="s">
        <v>1326</v>
      </c>
      <c r="C989" t="s">
        <v>2444</v>
      </c>
      <c r="D989" t="s">
        <v>3667</v>
      </c>
      <c r="E989">
        <v>2.0299999999999999E-2</v>
      </c>
    </row>
    <row r="990" spans="1:5" x14ac:dyDescent="0.55000000000000004">
      <c r="A990" t="s">
        <v>1266</v>
      </c>
      <c r="B990" t="s">
        <v>1329</v>
      </c>
      <c r="C990" t="s">
        <v>2445</v>
      </c>
      <c r="D990" t="s">
        <v>4420</v>
      </c>
      <c r="E990">
        <v>5.1999999999999998E-3</v>
      </c>
    </row>
    <row r="991" spans="1:5" x14ac:dyDescent="0.55000000000000004">
      <c r="A991" t="s">
        <v>1266</v>
      </c>
      <c r="B991" t="s">
        <v>1323</v>
      </c>
      <c r="C991" t="s">
        <v>2446</v>
      </c>
      <c r="D991" t="s">
        <v>4421</v>
      </c>
      <c r="E991">
        <v>1.5E-3</v>
      </c>
    </row>
    <row r="992" spans="1:5" x14ac:dyDescent="0.55000000000000004">
      <c r="A992" t="s">
        <v>1266</v>
      </c>
      <c r="B992" t="s">
        <v>1275</v>
      </c>
      <c r="C992" t="s">
        <v>1570</v>
      </c>
      <c r="D992" t="s">
        <v>4422</v>
      </c>
      <c r="E992">
        <v>8.9999999999999998E-4</v>
      </c>
    </row>
    <row r="993" spans="1:5" x14ac:dyDescent="0.55000000000000004">
      <c r="A993" t="s">
        <v>1267</v>
      </c>
      <c r="B993" t="s">
        <v>1268</v>
      </c>
      <c r="C993" t="s">
        <v>1571</v>
      </c>
      <c r="D993" t="s">
        <v>2994</v>
      </c>
      <c r="E993">
        <v>1.5699999999999999E-2</v>
      </c>
    </row>
    <row r="994" spans="1:5" x14ac:dyDescent="0.55000000000000004">
      <c r="A994" t="s">
        <v>1267</v>
      </c>
      <c r="B994" t="s">
        <v>1340</v>
      </c>
      <c r="C994" t="s">
        <v>2447</v>
      </c>
      <c r="D994" t="s">
        <v>3006</v>
      </c>
      <c r="E994">
        <v>1.44E-2</v>
      </c>
    </row>
    <row r="995" spans="1:5" x14ac:dyDescent="0.55000000000000004">
      <c r="A995" t="s">
        <v>1267</v>
      </c>
      <c r="B995" t="s">
        <v>1269</v>
      </c>
      <c r="C995" t="s">
        <v>1572</v>
      </c>
      <c r="D995" t="s">
        <v>3022</v>
      </c>
      <c r="E995">
        <v>1.6199999999999999E-2</v>
      </c>
    </row>
    <row r="996" spans="1:5" x14ac:dyDescent="0.55000000000000004">
      <c r="A996" t="s">
        <v>1267</v>
      </c>
      <c r="B996" t="s">
        <v>1270</v>
      </c>
      <c r="C996" t="s">
        <v>1573</v>
      </c>
      <c r="D996" t="s">
        <v>3050</v>
      </c>
      <c r="E996">
        <v>1.5299999999999999E-2</v>
      </c>
    </row>
    <row r="997" spans="1:5" x14ac:dyDescent="0.55000000000000004">
      <c r="A997" t="s">
        <v>1267</v>
      </c>
      <c r="B997" t="s">
        <v>1271</v>
      </c>
      <c r="C997" t="s">
        <v>1574</v>
      </c>
      <c r="D997" t="s">
        <v>3081</v>
      </c>
      <c r="E997">
        <v>8.6999999999999994E-3</v>
      </c>
    </row>
    <row r="998" spans="1:5" x14ac:dyDescent="0.55000000000000004">
      <c r="A998" t="s">
        <v>1267</v>
      </c>
      <c r="B998" t="s">
        <v>1272</v>
      </c>
      <c r="C998" t="s">
        <v>1575</v>
      </c>
      <c r="D998" t="s">
        <v>3118</v>
      </c>
      <c r="E998">
        <v>1.6199999999999999E-2</v>
      </c>
    </row>
    <row r="999" spans="1:5" x14ac:dyDescent="0.55000000000000004">
      <c r="A999" t="s">
        <v>1267</v>
      </c>
      <c r="B999" t="s">
        <v>1315</v>
      </c>
      <c r="C999" t="s">
        <v>2448</v>
      </c>
      <c r="D999" t="s">
        <v>3146</v>
      </c>
      <c r="E999">
        <v>8.6999999999999994E-3</v>
      </c>
    </row>
    <row r="1000" spans="1:5" x14ac:dyDescent="0.55000000000000004">
      <c r="A1000" t="s">
        <v>1267</v>
      </c>
      <c r="B1000" t="s">
        <v>1316</v>
      </c>
      <c r="C1000" t="s">
        <v>2449</v>
      </c>
      <c r="D1000" t="s">
        <v>4423</v>
      </c>
      <c r="E1000">
        <v>6.0000000000000001E-3</v>
      </c>
    </row>
    <row r="1001" spans="1:5" x14ac:dyDescent="0.55000000000000004">
      <c r="A1001" t="s">
        <v>1267</v>
      </c>
      <c r="B1001" t="s">
        <v>1273</v>
      </c>
      <c r="C1001" t="s">
        <v>1576</v>
      </c>
      <c r="D1001" t="s">
        <v>3179</v>
      </c>
      <c r="E1001">
        <v>1.12E-2</v>
      </c>
    </row>
    <row r="1002" spans="1:5" x14ac:dyDescent="0.55000000000000004">
      <c r="A1002" t="s">
        <v>1267</v>
      </c>
      <c r="B1002" t="s">
        <v>1255</v>
      </c>
      <c r="C1002" t="s">
        <v>2975</v>
      </c>
      <c r="D1002" t="s">
        <v>1408</v>
      </c>
      <c r="E1002">
        <v>6.7999999999999996E-3</v>
      </c>
    </row>
    <row r="1003" spans="1:5" x14ac:dyDescent="0.55000000000000004">
      <c r="A1003" t="s">
        <v>1267</v>
      </c>
      <c r="B1003" t="s">
        <v>1296</v>
      </c>
      <c r="C1003" t="s">
        <v>2450</v>
      </c>
      <c r="D1003" t="s">
        <v>3243</v>
      </c>
      <c r="E1003">
        <v>2.86E-2</v>
      </c>
    </row>
    <row r="1004" spans="1:5" x14ac:dyDescent="0.55000000000000004">
      <c r="A1004" t="s">
        <v>1267</v>
      </c>
      <c r="B1004" t="s">
        <v>1274</v>
      </c>
      <c r="C1004" t="s">
        <v>1577</v>
      </c>
      <c r="D1004" t="s">
        <v>4424</v>
      </c>
      <c r="E1004">
        <v>9.5999999999999992E-3</v>
      </c>
    </row>
    <row r="1005" spans="1:5" x14ac:dyDescent="0.55000000000000004">
      <c r="A1005" t="s">
        <v>1267</v>
      </c>
      <c r="B1005" t="s">
        <v>1326</v>
      </c>
      <c r="C1005" t="s">
        <v>2451</v>
      </c>
      <c r="D1005" t="s">
        <v>3295</v>
      </c>
      <c r="E1005">
        <v>2.2499999999999999E-2</v>
      </c>
    </row>
    <row r="1006" spans="1:5" x14ac:dyDescent="0.55000000000000004">
      <c r="A1006" t="s">
        <v>1267</v>
      </c>
      <c r="B1006" t="s">
        <v>1329</v>
      </c>
      <c r="C1006" t="s">
        <v>2452</v>
      </c>
      <c r="D1006" t="s">
        <v>3320</v>
      </c>
      <c r="E1006">
        <v>1.0200000000000001E-2</v>
      </c>
    </row>
    <row r="1007" spans="1:5" x14ac:dyDescent="0.55000000000000004">
      <c r="A1007" t="s">
        <v>1267</v>
      </c>
      <c r="B1007" t="s">
        <v>1323</v>
      </c>
      <c r="C1007" t="s">
        <v>2453</v>
      </c>
      <c r="D1007" t="s">
        <v>4425</v>
      </c>
      <c r="E1007">
        <v>1.4E-3</v>
      </c>
    </row>
    <row r="1008" spans="1:5" x14ac:dyDescent="0.55000000000000004">
      <c r="A1008" t="s">
        <v>1267</v>
      </c>
      <c r="B1008" t="s">
        <v>1275</v>
      </c>
      <c r="C1008" t="s">
        <v>1578</v>
      </c>
      <c r="D1008" t="s">
        <v>4426</v>
      </c>
      <c r="E1008">
        <v>1.1999999999999999E-3</v>
      </c>
    </row>
    <row r="1009" spans="1:5" x14ac:dyDescent="0.55000000000000004">
      <c r="A1009" t="s">
        <v>1268</v>
      </c>
      <c r="B1009" t="s">
        <v>1340</v>
      </c>
      <c r="C1009" t="s">
        <v>2454</v>
      </c>
      <c r="D1009" t="s">
        <v>3007</v>
      </c>
      <c r="E1009">
        <v>4.4000000000000003E-3</v>
      </c>
    </row>
    <row r="1010" spans="1:5" x14ac:dyDescent="0.55000000000000004">
      <c r="A1010" t="s">
        <v>1268</v>
      </c>
      <c r="B1010" t="s">
        <v>1269</v>
      </c>
      <c r="C1010" t="s">
        <v>1579</v>
      </c>
      <c r="D1010" t="s">
        <v>3023</v>
      </c>
      <c r="E1010">
        <v>1.21E-2</v>
      </c>
    </row>
    <row r="1011" spans="1:5" x14ac:dyDescent="0.55000000000000004">
      <c r="A1011" t="s">
        <v>1268</v>
      </c>
      <c r="B1011" t="s">
        <v>1270</v>
      </c>
      <c r="C1011" t="s">
        <v>1580</v>
      </c>
      <c r="D1011" t="s">
        <v>3051</v>
      </c>
      <c r="E1011">
        <v>3.2199999999999999E-2</v>
      </c>
    </row>
    <row r="1012" spans="1:5" x14ac:dyDescent="0.55000000000000004">
      <c r="A1012" t="s">
        <v>1268</v>
      </c>
      <c r="B1012" t="s">
        <v>1271</v>
      </c>
      <c r="C1012" t="s">
        <v>1581</v>
      </c>
      <c r="D1012" t="s">
        <v>3082</v>
      </c>
      <c r="E1012">
        <v>3.7000000000000002E-3</v>
      </c>
    </row>
    <row r="1013" spans="1:5" x14ac:dyDescent="0.55000000000000004">
      <c r="A1013" t="s">
        <v>1268</v>
      </c>
      <c r="B1013" t="s">
        <v>1272</v>
      </c>
      <c r="C1013" t="s">
        <v>1582</v>
      </c>
      <c r="D1013" t="s">
        <v>3119</v>
      </c>
      <c r="E1013">
        <v>1.4800000000000001E-2</v>
      </c>
    </row>
    <row r="1014" spans="1:5" x14ac:dyDescent="0.55000000000000004">
      <c r="A1014" t="s">
        <v>1268</v>
      </c>
      <c r="B1014" t="s">
        <v>1315</v>
      </c>
      <c r="C1014" t="s">
        <v>2455</v>
      </c>
      <c r="D1014" t="s">
        <v>4427</v>
      </c>
      <c r="E1014">
        <v>1.4E-3</v>
      </c>
    </row>
    <row r="1015" spans="1:5" x14ac:dyDescent="0.55000000000000004">
      <c r="A1015" t="s">
        <v>1268</v>
      </c>
      <c r="B1015" t="s">
        <v>1316</v>
      </c>
      <c r="C1015" t="s">
        <v>2456</v>
      </c>
      <c r="D1015" t="s">
        <v>4428</v>
      </c>
      <c r="E1015">
        <v>1.1999999999999999E-3</v>
      </c>
    </row>
    <row r="1016" spans="1:5" x14ac:dyDescent="0.55000000000000004">
      <c r="A1016" t="s">
        <v>1268</v>
      </c>
      <c r="B1016" t="s">
        <v>1273</v>
      </c>
      <c r="C1016" t="s">
        <v>1583</v>
      </c>
      <c r="D1016" t="s">
        <v>3180</v>
      </c>
      <c r="E1016">
        <v>6.6E-3</v>
      </c>
    </row>
    <row r="1017" spans="1:5" x14ac:dyDescent="0.55000000000000004">
      <c r="A1017" t="s">
        <v>1268</v>
      </c>
      <c r="B1017" t="s">
        <v>1255</v>
      </c>
      <c r="C1017" t="s">
        <v>2996</v>
      </c>
      <c r="D1017" t="s">
        <v>1409</v>
      </c>
      <c r="E1017">
        <v>2.5000000000000001E-3</v>
      </c>
    </row>
    <row r="1018" spans="1:5" x14ac:dyDescent="0.55000000000000004">
      <c r="A1018" t="s">
        <v>1268</v>
      </c>
      <c r="B1018" t="s">
        <v>1296</v>
      </c>
      <c r="C1018" t="s">
        <v>2457</v>
      </c>
      <c r="D1018" t="s">
        <v>3244</v>
      </c>
      <c r="E1018">
        <v>1.3100000000000001E-2</v>
      </c>
    </row>
    <row r="1019" spans="1:5" x14ac:dyDescent="0.55000000000000004">
      <c r="A1019" t="s">
        <v>1268</v>
      </c>
      <c r="B1019" t="s">
        <v>1274</v>
      </c>
      <c r="C1019" t="s">
        <v>1584</v>
      </c>
      <c r="D1019" t="s">
        <v>4429</v>
      </c>
      <c r="E1019">
        <v>2E-3</v>
      </c>
    </row>
    <row r="1020" spans="1:5" x14ac:dyDescent="0.55000000000000004">
      <c r="A1020" t="s">
        <v>1268</v>
      </c>
      <c r="B1020" t="s">
        <v>1326</v>
      </c>
      <c r="C1020" t="s">
        <v>2458</v>
      </c>
      <c r="D1020" t="s">
        <v>3296</v>
      </c>
      <c r="E1020">
        <v>2.3E-3</v>
      </c>
    </row>
    <row r="1021" spans="1:5" x14ac:dyDescent="0.55000000000000004">
      <c r="A1021" t="s">
        <v>1268</v>
      </c>
      <c r="B1021" t="s">
        <v>1329</v>
      </c>
      <c r="C1021" t="s">
        <v>2459</v>
      </c>
      <c r="D1021" t="s">
        <v>4430</v>
      </c>
      <c r="E1021">
        <v>2.7000000000000001E-3</v>
      </c>
    </row>
    <row r="1022" spans="1:5" x14ac:dyDescent="0.55000000000000004">
      <c r="A1022" t="s">
        <v>1268</v>
      </c>
      <c r="B1022" t="s">
        <v>1323</v>
      </c>
      <c r="C1022" t="s">
        <v>2460</v>
      </c>
      <c r="D1022" t="s">
        <v>4431</v>
      </c>
      <c r="E1022">
        <v>2.9999999999999997E-4</v>
      </c>
    </row>
    <row r="1023" spans="1:5" x14ac:dyDescent="0.55000000000000004">
      <c r="A1023" t="s">
        <v>1268</v>
      </c>
      <c r="B1023" t="s">
        <v>1275</v>
      </c>
      <c r="C1023" t="s">
        <v>1585</v>
      </c>
      <c r="D1023" t="s">
        <v>4432</v>
      </c>
      <c r="E1023">
        <v>2.0000000000000001E-4</v>
      </c>
    </row>
    <row r="1024" spans="1:5" x14ac:dyDescent="0.55000000000000004">
      <c r="A1024" t="s">
        <v>1340</v>
      </c>
      <c r="B1024" t="s">
        <v>1269</v>
      </c>
      <c r="C1024" t="s">
        <v>2461</v>
      </c>
      <c r="D1024" t="s">
        <v>3682</v>
      </c>
      <c r="E1024">
        <v>1.8100000000000002E-2</v>
      </c>
    </row>
    <row r="1025" spans="1:5" x14ac:dyDescent="0.55000000000000004">
      <c r="A1025" t="s">
        <v>1340</v>
      </c>
      <c r="B1025" t="s">
        <v>1270</v>
      </c>
      <c r="C1025" t="s">
        <v>2462</v>
      </c>
      <c r="D1025" t="s">
        <v>3683</v>
      </c>
      <c r="E1025">
        <v>7.1000000000000004E-3</v>
      </c>
    </row>
    <row r="1026" spans="1:5" x14ac:dyDescent="0.55000000000000004">
      <c r="A1026" t="s">
        <v>1340</v>
      </c>
      <c r="B1026" t="s">
        <v>1271</v>
      </c>
      <c r="C1026" t="s">
        <v>2463</v>
      </c>
      <c r="D1026" t="s">
        <v>4433</v>
      </c>
      <c r="E1026">
        <v>7.0000000000000001E-3</v>
      </c>
    </row>
    <row r="1027" spans="1:5" x14ac:dyDescent="0.55000000000000004">
      <c r="A1027" t="s">
        <v>1340</v>
      </c>
      <c r="B1027" t="s">
        <v>1272</v>
      </c>
      <c r="C1027" t="s">
        <v>2464</v>
      </c>
      <c r="D1027" t="s">
        <v>4434</v>
      </c>
      <c r="E1027">
        <v>9.5999999999999992E-3</v>
      </c>
    </row>
    <row r="1028" spans="1:5" x14ac:dyDescent="0.55000000000000004">
      <c r="A1028" t="s">
        <v>1340</v>
      </c>
      <c r="B1028" t="s">
        <v>1315</v>
      </c>
      <c r="C1028" t="s">
        <v>2465</v>
      </c>
      <c r="D1028" t="s">
        <v>4435</v>
      </c>
      <c r="E1028">
        <v>1.6000000000000001E-3</v>
      </c>
    </row>
    <row r="1029" spans="1:5" x14ac:dyDescent="0.55000000000000004">
      <c r="A1029" t="s">
        <v>1340</v>
      </c>
      <c r="B1029" t="s">
        <v>1316</v>
      </c>
      <c r="C1029" t="s">
        <v>2466</v>
      </c>
      <c r="D1029" t="s">
        <v>4436</v>
      </c>
      <c r="E1029">
        <v>2.7799999999999998E-2</v>
      </c>
    </row>
    <row r="1030" spans="1:5" x14ac:dyDescent="0.55000000000000004">
      <c r="A1030" t="s">
        <v>1340</v>
      </c>
      <c r="B1030" t="s">
        <v>1273</v>
      </c>
      <c r="C1030" t="s">
        <v>2467</v>
      </c>
      <c r="D1030" t="s">
        <v>4437</v>
      </c>
      <c r="E1030">
        <v>7.1000000000000004E-3</v>
      </c>
    </row>
    <row r="1031" spans="1:5" x14ac:dyDescent="0.55000000000000004">
      <c r="A1031" t="s">
        <v>1340</v>
      </c>
      <c r="B1031" t="s">
        <v>1255</v>
      </c>
      <c r="C1031" t="s">
        <v>3009</v>
      </c>
      <c r="D1031" t="s">
        <v>1724</v>
      </c>
      <c r="E1031">
        <v>3.3E-3</v>
      </c>
    </row>
    <row r="1032" spans="1:5" x14ac:dyDescent="0.55000000000000004">
      <c r="A1032" t="s">
        <v>1340</v>
      </c>
      <c r="B1032" t="s">
        <v>1296</v>
      </c>
      <c r="C1032" t="s">
        <v>2468</v>
      </c>
      <c r="D1032" t="s">
        <v>3245</v>
      </c>
      <c r="E1032">
        <v>1.0699999999999999E-2</v>
      </c>
    </row>
    <row r="1033" spans="1:5" x14ac:dyDescent="0.55000000000000004">
      <c r="A1033" t="s">
        <v>1340</v>
      </c>
      <c r="B1033" t="s">
        <v>1274</v>
      </c>
      <c r="C1033" t="s">
        <v>2469</v>
      </c>
      <c r="D1033" t="s">
        <v>4438</v>
      </c>
      <c r="E1033">
        <v>2.5000000000000001E-2</v>
      </c>
    </row>
    <row r="1034" spans="1:5" x14ac:dyDescent="0.55000000000000004">
      <c r="A1034" t="s">
        <v>1340</v>
      </c>
      <c r="B1034" t="s">
        <v>1326</v>
      </c>
      <c r="C1034" t="s">
        <v>2470</v>
      </c>
      <c r="D1034" t="s">
        <v>4439</v>
      </c>
      <c r="E1034">
        <v>2.46E-2</v>
      </c>
    </row>
    <row r="1035" spans="1:5" x14ac:dyDescent="0.55000000000000004">
      <c r="A1035" t="s">
        <v>1340</v>
      </c>
      <c r="B1035" t="s">
        <v>1329</v>
      </c>
      <c r="C1035" t="s">
        <v>2471</v>
      </c>
      <c r="D1035" t="s">
        <v>4440</v>
      </c>
      <c r="E1035">
        <v>1.0800000000000001E-2</v>
      </c>
    </row>
    <row r="1036" spans="1:5" x14ac:dyDescent="0.55000000000000004">
      <c r="A1036" t="s">
        <v>1340</v>
      </c>
      <c r="B1036" t="s">
        <v>1323</v>
      </c>
      <c r="C1036" t="s">
        <v>2472</v>
      </c>
      <c r="D1036" t="s">
        <v>4441</v>
      </c>
      <c r="E1036">
        <v>3.0000000000000001E-3</v>
      </c>
    </row>
    <row r="1037" spans="1:5" x14ac:dyDescent="0.55000000000000004">
      <c r="A1037" t="s">
        <v>1340</v>
      </c>
      <c r="B1037" t="s">
        <v>1275</v>
      </c>
      <c r="C1037" t="s">
        <v>2473</v>
      </c>
      <c r="D1037" t="s">
        <v>4442</v>
      </c>
      <c r="E1037">
        <v>2.3E-3</v>
      </c>
    </row>
    <row r="1038" spans="1:5" x14ac:dyDescent="0.55000000000000004">
      <c r="A1038" t="s">
        <v>1269</v>
      </c>
      <c r="B1038" t="s">
        <v>1270</v>
      </c>
      <c r="C1038" t="s">
        <v>1586</v>
      </c>
      <c r="D1038" t="s">
        <v>3052</v>
      </c>
      <c r="E1038">
        <v>1.47E-2</v>
      </c>
    </row>
    <row r="1039" spans="1:5" x14ac:dyDescent="0.55000000000000004">
      <c r="A1039" t="s">
        <v>1269</v>
      </c>
      <c r="B1039" t="s">
        <v>1271</v>
      </c>
      <c r="C1039" t="s">
        <v>1587</v>
      </c>
      <c r="D1039" t="s">
        <v>4443</v>
      </c>
      <c r="E1039">
        <v>5.7999999999999996E-3</v>
      </c>
    </row>
    <row r="1040" spans="1:5" x14ac:dyDescent="0.55000000000000004">
      <c r="A1040" t="s">
        <v>1269</v>
      </c>
      <c r="B1040" t="s">
        <v>1272</v>
      </c>
      <c r="C1040" t="s">
        <v>1588</v>
      </c>
      <c r="D1040" t="s">
        <v>3120</v>
      </c>
      <c r="E1040">
        <v>1.7000000000000001E-2</v>
      </c>
    </row>
    <row r="1041" spans="1:5" x14ac:dyDescent="0.55000000000000004">
      <c r="A1041" t="s">
        <v>1269</v>
      </c>
      <c r="B1041" t="s">
        <v>1315</v>
      </c>
      <c r="C1041" t="s">
        <v>2474</v>
      </c>
      <c r="D1041" t="s">
        <v>4444</v>
      </c>
      <c r="E1041">
        <v>1.1999999999999999E-3</v>
      </c>
    </row>
    <row r="1042" spans="1:5" x14ac:dyDescent="0.55000000000000004">
      <c r="A1042" t="s">
        <v>1269</v>
      </c>
      <c r="B1042" t="s">
        <v>1316</v>
      </c>
      <c r="C1042" t="s">
        <v>2475</v>
      </c>
      <c r="D1042" t="s">
        <v>4445</v>
      </c>
      <c r="E1042">
        <v>6.4000000000000003E-3</v>
      </c>
    </row>
    <row r="1043" spans="1:5" x14ac:dyDescent="0.55000000000000004">
      <c r="A1043" t="s">
        <v>1269</v>
      </c>
      <c r="B1043" t="s">
        <v>1273</v>
      </c>
      <c r="C1043" t="s">
        <v>1589</v>
      </c>
      <c r="D1043" t="s">
        <v>3182</v>
      </c>
      <c r="E1043">
        <v>1.55E-2</v>
      </c>
    </row>
    <row r="1044" spans="1:5" x14ac:dyDescent="0.55000000000000004">
      <c r="A1044" t="s">
        <v>1269</v>
      </c>
      <c r="B1044" t="s">
        <v>1255</v>
      </c>
      <c r="C1044" t="s">
        <v>3025</v>
      </c>
      <c r="D1044" t="s">
        <v>1410</v>
      </c>
      <c r="E1044">
        <v>6.4000000000000003E-3</v>
      </c>
    </row>
    <row r="1045" spans="1:5" x14ac:dyDescent="0.55000000000000004">
      <c r="A1045" t="s">
        <v>1269</v>
      </c>
      <c r="B1045" t="s">
        <v>1296</v>
      </c>
      <c r="C1045" t="s">
        <v>2476</v>
      </c>
      <c r="D1045" t="s">
        <v>3246</v>
      </c>
      <c r="E1045">
        <v>2.6599999999999999E-2</v>
      </c>
    </row>
    <row r="1046" spans="1:5" x14ac:dyDescent="0.55000000000000004">
      <c r="A1046" t="s">
        <v>1269</v>
      </c>
      <c r="B1046" t="s">
        <v>1274</v>
      </c>
      <c r="C1046" t="s">
        <v>1590</v>
      </c>
      <c r="D1046" t="s">
        <v>4446</v>
      </c>
      <c r="E1046">
        <v>8.9999999999999993E-3</v>
      </c>
    </row>
    <row r="1047" spans="1:5" x14ac:dyDescent="0.55000000000000004">
      <c r="A1047" t="s">
        <v>1269</v>
      </c>
      <c r="B1047" t="s">
        <v>1326</v>
      </c>
      <c r="C1047" t="s">
        <v>2477</v>
      </c>
      <c r="D1047" t="s">
        <v>3297</v>
      </c>
      <c r="E1047">
        <v>1.11E-2</v>
      </c>
    </row>
    <row r="1048" spans="1:5" x14ac:dyDescent="0.55000000000000004">
      <c r="A1048" t="s">
        <v>1269</v>
      </c>
      <c r="B1048" t="s">
        <v>1329</v>
      </c>
      <c r="C1048" t="s">
        <v>2478</v>
      </c>
      <c r="D1048" t="s">
        <v>3321</v>
      </c>
      <c r="E1048">
        <v>6.0000000000000001E-3</v>
      </c>
    </row>
    <row r="1049" spans="1:5" x14ac:dyDescent="0.55000000000000004">
      <c r="A1049" t="s">
        <v>1269</v>
      </c>
      <c r="B1049" t="s">
        <v>1323</v>
      </c>
      <c r="C1049" t="s">
        <v>2479</v>
      </c>
      <c r="D1049" t="s">
        <v>4447</v>
      </c>
      <c r="E1049">
        <v>5.9999999999999995E-4</v>
      </c>
    </row>
    <row r="1050" spans="1:5" x14ac:dyDescent="0.55000000000000004">
      <c r="A1050" t="s">
        <v>1269</v>
      </c>
      <c r="B1050" t="s">
        <v>1275</v>
      </c>
      <c r="C1050" t="s">
        <v>1591</v>
      </c>
      <c r="D1050" t="s">
        <v>4448</v>
      </c>
      <c r="E1050">
        <v>5.9999999999999995E-4</v>
      </c>
    </row>
    <row r="1051" spans="1:5" x14ac:dyDescent="0.55000000000000004">
      <c r="A1051" t="s">
        <v>1270</v>
      </c>
      <c r="B1051" t="s">
        <v>1271</v>
      </c>
      <c r="C1051" t="s">
        <v>1592</v>
      </c>
      <c r="D1051" t="s">
        <v>4449</v>
      </c>
      <c r="E1051">
        <v>8.0000000000000002E-3</v>
      </c>
    </row>
    <row r="1052" spans="1:5" x14ac:dyDescent="0.55000000000000004">
      <c r="A1052" t="s">
        <v>1270</v>
      </c>
      <c r="B1052" t="s">
        <v>1272</v>
      </c>
      <c r="C1052" t="s">
        <v>1593</v>
      </c>
      <c r="D1052" t="s">
        <v>3121</v>
      </c>
      <c r="E1052">
        <v>1.9800000000000002E-2</v>
      </c>
    </row>
    <row r="1053" spans="1:5" x14ac:dyDescent="0.55000000000000004">
      <c r="A1053" t="s">
        <v>1270</v>
      </c>
      <c r="B1053" t="s">
        <v>1315</v>
      </c>
      <c r="C1053" t="s">
        <v>2480</v>
      </c>
      <c r="D1053" t="s">
        <v>3147</v>
      </c>
      <c r="E1053">
        <v>3.3E-3</v>
      </c>
    </row>
    <row r="1054" spans="1:5" x14ac:dyDescent="0.55000000000000004">
      <c r="A1054" t="s">
        <v>1270</v>
      </c>
      <c r="B1054" t="s">
        <v>1316</v>
      </c>
      <c r="C1054" t="s">
        <v>2481</v>
      </c>
      <c r="D1054" t="s">
        <v>4450</v>
      </c>
      <c r="E1054">
        <v>2.7000000000000001E-3</v>
      </c>
    </row>
    <row r="1055" spans="1:5" x14ac:dyDescent="0.55000000000000004">
      <c r="A1055" t="s">
        <v>1270</v>
      </c>
      <c r="B1055" t="s">
        <v>1273</v>
      </c>
      <c r="C1055" t="s">
        <v>1594</v>
      </c>
      <c r="D1055" t="s">
        <v>3183</v>
      </c>
      <c r="E1055">
        <v>1.06E-2</v>
      </c>
    </row>
    <row r="1056" spans="1:5" x14ac:dyDescent="0.55000000000000004">
      <c r="A1056" t="s">
        <v>1270</v>
      </c>
      <c r="B1056" t="s">
        <v>1255</v>
      </c>
      <c r="C1056" t="s">
        <v>3054</v>
      </c>
      <c r="D1056" t="s">
        <v>1411</v>
      </c>
      <c r="E1056">
        <v>9.4000000000000004E-3</v>
      </c>
    </row>
    <row r="1057" spans="1:5" x14ac:dyDescent="0.55000000000000004">
      <c r="A1057" t="s">
        <v>1270</v>
      </c>
      <c r="B1057" t="s">
        <v>1296</v>
      </c>
      <c r="C1057" t="s">
        <v>2482</v>
      </c>
      <c r="D1057" t="s">
        <v>3247</v>
      </c>
      <c r="E1057">
        <v>1.9699999999999999E-2</v>
      </c>
    </row>
    <row r="1058" spans="1:5" x14ac:dyDescent="0.55000000000000004">
      <c r="A1058" t="s">
        <v>1270</v>
      </c>
      <c r="B1058" t="s">
        <v>1274</v>
      </c>
      <c r="C1058" t="s">
        <v>1595</v>
      </c>
      <c r="D1058" t="s">
        <v>3277</v>
      </c>
      <c r="E1058">
        <v>5.1000000000000004E-3</v>
      </c>
    </row>
    <row r="1059" spans="1:5" x14ac:dyDescent="0.55000000000000004">
      <c r="A1059" t="s">
        <v>1270</v>
      </c>
      <c r="B1059" t="s">
        <v>1326</v>
      </c>
      <c r="C1059" t="s">
        <v>2483</v>
      </c>
      <c r="D1059" t="s">
        <v>3692</v>
      </c>
      <c r="E1059">
        <v>8.8000000000000005E-3</v>
      </c>
    </row>
    <row r="1060" spans="1:5" x14ac:dyDescent="0.55000000000000004">
      <c r="A1060" t="s">
        <v>1270</v>
      </c>
      <c r="B1060" t="s">
        <v>1329</v>
      </c>
      <c r="C1060" t="s">
        <v>2484</v>
      </c>
      <c r="D1060" t="s">
        <v>4451</v>
      </c>
      <c r="E1060">
        <v>4.7999999999999996E-3</v>
      </c>
    </row>
    <row r="1061" spans="1:5" x14ac:dyDescent="0.55000000000000004">
      <c r="A1061" t="s">
        <v>1270</v>
      </c>
      <c r="B1061" t="s">
        <v>1323</v>
      </c>
      <c r="C1061" t="s">
        <v>2485</v>
      </c>
      <c r="D1061" t="s">
        <v>4452</v>
      </c>
      <c r="E1061">
        <v>1.1000000000000001E-3</v>
      </c>
    </row>
    <row r="1062" spans="1:5" x14ac:dyDescent="0.55000000000000004">
      <c r="A1062" t="s">
        <v>1270</v>
      </c>
      <c r="B1062" t="s">
        <v>1275</v>
      </c>
      <c r="C1062" t="s">
        <v>1596</v>
      </c>
      <c r="D1062" t="s">
        <v>4453</v>
      </c>
      <c r="E1062">
        <v>2.0000000000000001E-4</v>
      </c>
    </row>
    <row r="1063" spans="1:5" x14ac:dyDescent="0.55000000000000004">
      <c r="A1063" t="s">
        <v>1271</v>
      </c>
      <c r="B1063" t="s">
        <v>1272</v>
      </c>
      <c r="C1063" t="s">
        <v>1597</v>
      </c>
      <c r="D1063" t="s">
        <v>3122</v>
      </c>
      <c r="E1063">
        <v>1.3599999999999999E-2</v>
      </c>
    </row>
    <row r="1064" spans="1:5" x14ac:dyDescent="0.55000000000000004">
      <c r="A1064" t="s">
        <v>1271</v>
      </c>
      <c r="B1064" t="s">
        <v>1315</v>
      </c>
      <c r="C1064" t="s">
        <v>2486</v>
      </c>
      <c r="D1064" t="s">
        <v>3702</v>
      </c>
      <c r="E1064">
        <v>3.2000000000000002E-3</v>
      </c>
    </row>
    <row r="1065" spans="1:5" x14ac:dyDescent="0.55000000000000004">
      <c r="A1065" t="s">
        <v>1271</v>
      </c>
      <c r="B1065" t="s">
        <v>1316</v>
      </c>
      <c r="C1065" t="s">
        <v>2487</v>
      </c>
      <c r="D1065" t="s">
        <v>4454</v>
      </c>
      <c r="E1065">
        <v>1.1000000000000001E-3</v>
      </c>
    </row>
    <row r="1066" spans="1:5" x14ac:dyDescent="0.55000000000000004">
      <c r="A1066" t="s">
        <v>1271</v>
      </c>
      <c r="B1066" t="s">
        <v>1273</v>
      </c>
      <c r="C1066" t="s">
        <v>1598</v>
      </c>
      <c r="D1066" t="s">
        <v>4455</v>
      </c>
      <c r="E1066">
        <v>3.5999999999999999E-3</v>
      </c>
    </row>
    <row r="1067" spans="1:5" x14ac:dyDescent="0.55000000000000004">
      <c r="A1067" t="s">
        <v>1271</v>
      </c>
      <c r="B1067" t="s">
        <v>1255</v>
      </c>
      <c r="C1067" t="s">
        <v>4456</v>
      </c>
      <c r="D1067" t="s">
        <v>1412</v>
      </c>
      <c r="E1067">
        <v>3.8999999999999998E-3</v>
      </c>
    </row>
    <row r="1068" spans="1:5" x14ac:dyDescent="0.55000000000000004">
      <c r="A1068" t="s">
        <v>1271</v>
      </c>
      <c r="B1068" t="s">
        <v>1296</v>
      </c>
      <c r="C1068" t="s">
        <v>2488</v>
      </c>
      <c r="D1068" t="s">
        <v>3248</v>
      </c>
      <c r="E1068">
        <v>8.3000000000000001E-3</v>
      </c>
    </row>
    <row r="1069" spans="1:5" x14ac:dyDescent="0.55000000000000004">
      <c r="A1069" t="s">
        <v>1271</v>
      </c>
      <c r="B1069" t="s">
        <v>1274</v>
      </c>
      <c r="C1069" t="s">
        <v>1599</v>
      </c>
      <c r="D1069" t="s">
        <v>3278</v>
      </c>
      <c r="E1069">
        <v>3.3999999999999998E-3</v>
      </c>
    </row>
    <row r="1070" spans="1:5" x14ac:dyDescent="0.55000000000000004">
      <c r="A1070" t="s">
        <v>1271</v>
      </c>
      <c r="B1070" t="s">
        <v>1326</v>
      </c>
      <c r="C1070" t="s">
        <v>2489</v>
      </c>
      <c r="D1070" t="s">
        <v>4457</v>
      </c>
      <c r="E1070">
        <v>1.8100000000000002E-2</v>
      </c>
    </row>
    <row r="1071" spans="1:5" x14ac:dyDescent="0.55000000000000004">
      <c r="A1071" t="s">
        <v>1271</v>
      </c>
      <c r="B1071" t="s">
        <v>1329</v>
      </c>
      <c r="C1071" t="s">
        <v>2490</v>
      </c>
      <c r="D1071" t="s">
        <v>4458</v>
      </c>
      <c r="E1071">
        <v>1.9E-3</v>
      </c>
    </row>
    <row r="1072" spans="1:5" x14ac:dyDescent="0.55000000000000004">
      <c r="A1072" t="s">
        <v>1271</v>
      </c>
      <c r="B1072" t="s">
        <v>1323</v>
      </c>
      <c r="C1072" t="s">
        <v>2491</v>
      </c>
      <c r="D1072" t="s">
        <v>4459</v>
      </c>
      <c r="E1072">
        <v>6.9999999999999999E-4</v>
      </c>
    </row>
    <row r="1073" spans="1:5" x14ac:dyDescent="0.55000000000000004">
      <c r="A1073" t="s">
        <v>1271</v>
      </c>
      <c r="B1073" t="s">
        <v>1275</v>
      </c>
      <c r="C1073" t="s">
        <v>1600</v>
      </c>
      <c r="D1073" t="s">
        <v>3341</v>
      </c>
      <c r="E1073">
        <v>3.0000000000000001E-3</v>
      </c>
    </row>
    <row r="1074" spans="1:5" x14ac:dyDescent="0.55000000000000004">
      <c r="A1074" t="s">
        <v>1272</v>
      </c>
      <c r="B1074" t="s">
        <v>1315</v>
      </c>
      <c r="C1074" t="s">
        <v>2492</v>
      </c>
      <c r="D1074" t="s">
        <v>3149</v>
      </c>
      <c r="E1074">
        <v>4.5999999999999999E-3</v>
      </c>
    </row>
    <row r="1075" spans="1:5" x14ac:dyDescent="0.55000000000000004">
      <c r="A1075" t="s">
        <v>1272</v>
      </c>
      <c r="B1075" t="s">
        <v>1316</v>
      </c>
      <c r="C1075" t="s">
        <v>2493</v>
      </c>
      <c r="D1075" t="s">
        <v>4460</v>
      </c>
      <c r="E1075">
        <v>4.0000000000000001E-3</v>
      </c>
    </row>
    <row r="1076" spans="1:5" x14ac:dyDescent="0.55000000000000004">
      <c r="A1076" t="s">
        <v>1272</v>
      </c>
      <c r="B1076" t="s">
        <v>1273</v>
      </c>
      <c r="C1076" t="s">
        <v>1601</v>
      </c>
      <c r="D1076" t="s">
        <v>3716</v>
      </c>
      <c r="E1076">
        <v>9.1999999999999998E-3</v>
      </c>
    </row>
    <row r="1077" spans="1:5" x14ac:dyDescent="0.55000000000000004">
      <c r="A1077" t="s">
        <v>1272</v>
      </c>
      <c r="B1077" t="s">
        <v>1255</v>
      </c>
      <c r="C1077" t="s">
        <v>3124</v>
      </c>
      <c r="D1077" t="s">
        <v>1413</v>
      </c>
      <c r="E1077">
        <v>8.3000000000000001E-3</v>
      </c>
    </row>
    <row r="1078" spans="1:5" x14ac:dyDescent="0.55000000000000004">
      <c r="A1078" t="s">
        <v>1272</v>
      </c>
      <c r="B1078" t="s">
        <v>1296</v>
      </c>
      <c r="C1078" t="s">
        <v>2494</v>
      </c>
      <c r="D1078" t="s">
        <v>3249</v>
      </c>
      <c r="E1078">
        <v>2.1100000000000001E-2</v>
      </c>
    </row>
    <row r="1079" spans="1:5" x14ac:dyDescent="0.55000000000000004">
      <c r="A1079" t="s">
        <v>1272</v>
      </c>
      <c r="B1079" t="s">
        <v>1274</v>
      </c>
      <c r="C1079" t="s">
        <v>1602</v>
      </c>
      <c r="D1079" t="s">
        <v>4461</v>
      </c>
      <c r="E1079">
        <v>7.0000000000000001E-3</v>
      </c>
    </row>
    <row r="1080" spans="1:5" x14ac:dyDescent="0.55000000000000004">
      <c r="A1080" t="s">
        <v>1272</v>
      </c>
      <c r="B1080" t="s">
        <v>1326</v>
      </c>
      <c r="C1080" t="s">
        <v>2495</v>
      </c>
      <c r="D1080" t="s">
        <v>3298</v>
      </c>
      <c r="E1080">
        <v>2.5399999999999999E-2</v>
      </c>
    </row>
    <row r="1081" spans="1:5" x14ac:dyDescent="0.55000000000000004">
      <c r="A1081" t="s">
        <v>1272</v>
      </c>
      <c r="B1081" t="s">
        <v>1329</v>
      </c>
      <c r="C1081" t="s">
        <v>2496</v>
      </c>
      <c r="D1081" t="s">
        <v>3322</v>
      </c>
      <c r="E1081">
        <v>6.4999999999999997E-3</v>
      </c>
    </row>
    <row r="1082" spans="1:5" x14ac:dyDescent="0.55000000000000004">
      <c r="A1082" t="s">
        <v>1272</v>
      </c>
      <c r="B1082" t="s">
        <v>1323</v>
      </c>
      <c r="C1082" t="s">
        <v>2497</v>
      </c>
      <c r="D1082" t="s">
        <v>4462</v>
      </c>
      <c r="E1082">
        <v>1.1999999999999999E-3</v>
      </c>
    </row>
    <row r="1083" spans="1:5" x14ac:dyDescent="0.55000000000000004">
      <c r="A1083" t="s">
        <v>1272</v>
      </c>
      <c r="B1083" t="s">
        <v>1275</v>
      </c>
      <c r="C1083" t="s">
        <v>1603</v>
      </c>
      <c r="D1083" t="s">
        <v>4463</v>
      </c>
      <c r="E1083">
        <v>6.9999999999999999E-4</v>
      </c>
    </row>
    <row r="1084" spans="1:5" x14ac:dyDescent="0.55000000000000004">
      <c r="A1084" t="s">
        <v>1315</v>
      </c>
      <c r="B1084" t="s">
        <v>1316</v>
      </c>
      <c r="C1084" t="s">
        <v>2498</v>
      </c>
      <c r="D1084" t="s">
        <v>4464</v>
      </c>
      <c r="E1084">
        <v>2.9999999999999997E-4</v>
      </c>
    </row>
    <row r="1085" spans="1:5" x14ac:dyDescent="0.55000000000000004">
      <c r="A1085" t="s">
        <v>1315</v>
      </c>
      <c r="B1085" t="s">
        <v>1273</v>
      </c>
      <c r="C1085" t="s">
        <v>2499</v>
      </c>
      <c r="D1085" t="s">
        <v>4465</v>
      </c>
      <c r="E1085">
        <v>8.0000000000000004E-4</v>
      </c>
    </row>
    <row r="1086" spans="1:5" x14ac:dyDescent="0.55000000000000004">
      <c r="A1086" t="s">
        <v>1315</v>
      </c>
      <c r="B1086" t="s">
        <v>1255</v>
      </c>
      <c r="C1086" t="s">
        <v>4466</v>
      </c>
      <c r="D1086" t="s">
        <v>1725</v>
      </c>
      <c r="E1086">
        <v>1.5E-3</v>
      </c>
    </row>
    <row r="1087" spans="1:5" x14ac:dyDescent="0.55000000000000004">
      <c r="A1087" t="s">
        <v>1315</v>
      </c>
      <c r="B1087" t="s">
        <v>1296</v>
      </c>
      <c r="C1087" t="s">
        <v>2500</v>
      </c>
      <c r="D1087" t="s">
        <v>3250</v>
      </c>
      <c r="E1087">
        <v>7.4000000000000003E-3</v>
      </c>
    </row>
    <row r="1088" spans="1:5" x14ac:dyDescent="0.55000000000000004">
      <c r="A1088" t="s">
        <v>1315</v>
      </c>
      <c r="B1088" t="s">
        <v>1274</v>
      </c>
      <c r="C1088" t="s">
        <v>2501</v>
      </c>
      <c r="D1088" t="s">
        <v>4467</v>
      </c>
      <c r="E1088">
        <v>1E-3</v>
      </c>
    </row>
    <row r="1089" spans="1:5" x14ac:dyDescent="0.55000000000000004">
      <c r="A1089" t="s">
        <v>1315</v>
      </c>
      <c r="B1089" t="s">
        <v>1326</v>
      </c>
      <c r="C1089" t="s">
        <v>2502</v>
      </c>
      <c r="D1089" t="s">
        <v>4468</v>
      </c>
      <c r="E1089">
        <v>3.3E-3</v>
      </c>
    </row>
    <row r="1090" spans="1:5" x14ac:dyDescent="0.55000000000000004">
      <c r="A1090" t="s">
        <v>1315</v>
      </c>
      <c r="B1090" t="s">
        <v>1329</v>
      </c>
      <c r="C1090" t="s">
        <v>2503</v>
      </c>
      <c r="D1090" t="s">
        <v>3729</v>
      </c>
      <c r="E1090">
        <v>3.2000000000000002E-3</v>
      </c>
    </row>
    <row r="1091" spans="1:5" x14ac:dyDescent="0.55000000000000004">
      <c r="A1091" t="s">
        <v>1315</v>
      </c>
      <c r="B1091" t="s">
        <v>1323</v>
      </c>
      <c r="C1091" t="s">
        <v>2504</v>
      </c>
      <c r="D1091" t="s">
        <v>4469</v>
      </c>
      <c r="E1091">
        <v>0</v>
      </c>
    </row>
    <row r="1092" spans="1:5" x14ac:dyDescent="0.55000000000000004">
      <c r="A1092" t="s">
        <v>1315</v>
      </c>
      <c r="B1092" t="s">
        <v>1275</v>
      </c>
      <c r="C1092" t="s">
        <v>2505</v>
      </c>
      <c r="D1092" t="s">
        <v>4470</v>
      </c>
      <c r="E1092">
        <v>6.9999999999999999E-4</v>
      </c>
    </row>
    <row r="1093" spans="1:5" x14ac:dyDescent="0.55000000000000004">
      <c r="A1093" t="s">
        <v>1316</v>
      </c>
      <c r="B1093" t="s">
        <v>1273</v>
      </c>
      <c r="C1093" t="s">
        <v>2506</v>
      </c>
      <c r="D1093" t="s">
        <v>4471</v>
      </c>
      <c r="E1093">
        <v>4.3E-3</v>
      </c>
    </row>
    <row r="1094" spans="1:5" x14ac:dyDescent="0.55000000000000004">
      <c r="A1094" t="s">
        <v>1316</v>
      </c>
      <c r="B1094" t="s">
        <v>1255</v>
      </c>
      <c r="C1094" t="s">
        <v>3159</v>
      </c>
      <c r="D1094" t="s">
        <v>1726</v>
      </c>
      <c r="E1094">
        <v>2E-3</v>
      </c>
    </row>
    <row r="1095" spans="1:5" x14ac:dyDescent="0.55000000000000004">
      <c r="A1095" t="s">
        <v>1316</v>
      </c>
      <c r="B1095" t="s">
        <v>1296</v>
      </c>
      <c r="C1095" t="s">
        <v>2507</v>
      </c>
      <c r="D1095" t="s">
        <v>3251</v>
      </c>
      <c r="E1095">
        <v>4.5999999999999999E-3</v>
      </c>
    </row>
    <row r="1096" spans="1:5" x14ac:dyDescent="0.55000000000000004">
      <c r="A1096" t="s">
        <v>1316</v>
      </c>
      <c r="B1096" t="s">
        <v>1274</v>
      </c>
      <c r="C1096" t="s">
        <v>2508</v>
      </c>
      <c r="D1096" t="s">
        <v>3279</v>
      </c>
      <c r="E1096">
        <v>2.9000000000000001E-2</v>
      </c>
    </row>
    <row r="1097" spans="1:5" x14ac:dyDescent="0.55000000000000004">
      <c r="A1097" t="s">
        <v>1316</v>
      </c>
      <c r="B1097" t="s">
        <v>1326</v>
      </c>
      <c r="C1097" t="s">
        <v>2509</v>
      </c>
      <c r="D1097" t="s">
        <v>4472</v>
      </c>
      <c r="E1097">
        <v>1.5800000000000002E-2</v>
      </c>
    </row>
    <row r="1098" spans="1:5" x14ac:dyDescent="0.55000000000000004">
      <c r="A1098" t="s">
        <v>1316</v>
      </c>
      <c r="B1098" t="s">
        <v>1329</v>
      </c>
      <c r="C1098" t="s">
        <v>2510</v>
      </c>
      <c r="D1098" t="s">
        <v>4473</v>
      </c>
      <c r="E1098">
        <v>6.4999999999999997E-3</v>
      </c>
    </row>
    <row r="1099" spans="1:5" x14ac:dyDescent="0.55000000000000004">
      <c r="A1099" t="s">
        <v>1316</v>
      </c>
      <c r="B1099" t="s">
        <v>1323</v>
      </c>
      <c r="C1099" t="s">
        <v>2511</v>
      </c>
      <c r="D1099" t="s">
        <v>4474</v>
      </c>
      <c r="E1099">
        <v>7.0000000000000001E-3</v>
      </c>
    </row>
    <row r="1100" spans="1:5" x14ac:dyDescent="0.55000000000000004">
      <c r="A1100" t="s">
        <v>1316</v>
      </c>
      <c r="B1100" t="s">
        <v>1275</v>
      </c>
      <c r="C1100" t="s">
        <v>2512</v>
      </c>
      <c r="D1100" t="s">
        <v>4475</v>
      </c>
      <c r="E1100">
        <v>3.0000000000000001E-3</v>
      </c>
    </row>
    <row r="1101" spans="1:5" x14ac:dyDescent="0.55000000000000004">
      <c r="A1101" t="s">
        <v>1273</v>
      </c>
      <c r="B1101" t="s">
        <v>1255</v>
      </c>
      <c r="C1101" t="s">
        <v>3185</v>
      </c>
      <c r="D1101" t="s">
        <v>1414</v>
      </c>
      <c r="E1101">
        <v>2.8199999999999999E-2</v>
      </c>
    </row>
    <row r="1102" spans="1:5" x14ac:dyDescent="0.55000000000000004">
      <c r="A1102" t="s">
        <v>1273</v>
      </c>
      <c r="B1102" t="s">
        <v>1296</v>
      </c>
      <c r="C1102" t="s">
        <v>2513</v>
      </c>
      <c r="D1102" t="s">
        <v>3252</v>
      </c>
      <c r="E1102">
        <v>5.2499999999999998E-2</v>
      </c>
    </row>
    <row r="1103" spans="1:5" x14ac:dyDescent="0.55000000000000004">
      <c r="A1103" t="s">
        <v>1273</v>
      </c>
      <c r="B1103" t="s">
        <v>1274</v>
      </c>
      <c r="C1103" t="s">
        <v>1604</v>
      </c>
      <c r="D1103" t="s">
        <v>3280</v>
      </c>
      <c r="E1103">
        <v>1.7100000000000001E-2</v>
      </c>
    </row>
    <row r="1104" spans="1:5" x14ac:dyDescent="0.55000000000000004">
      <c r="A1104" t="s">
        <v>1273</v>
      </c>
      <c r="B1104" t="s">
        <v>1326</v>
      </c>
      <c r="C1104" t="s">
        <v>2514</v>
      </c>
      <c r="D1104" t="s">
        <v>3299</v>
      </c>
      <c r="E1104">
        <v>1.3899999999999999E-2</v>
      </c>
    </row>
    <row r="1105" spans="1:5" x14ac:dyDescent="0.55000000000000004">
      <c r="A1105" t="s">
        <v>1273</v>
      </c>
      <c r="B1105" t="s">
        <v>1329</v>
      </c>
      <c r="C1105" t="s">
        <v>2515</v>
      </c>
      <c r="D1105" t="s">
        <v>4476</v>
      </c>
      <c r="E1105">
        <v>4.4999999999999997E-3</v>
      </c>
    </row>
    <row r="1106" spans="1:5" x14ac:dyDescent="0.55000000000000004">
      <c r="A1106" t="s">
        <v>1273</v>
      </c>
      <c r="B1106" t="s">
        <v>1323</v>
      </c>
      <c r="C1106" t="s">
        <v>2516</v>
      </c>
      <c r="D1106" t="s">
        <v>3332</v>
      </c>
      <c r="E1106">
        <v>1.6000000000000001E-3</v>
      </c>
    </row>
    <row r="1107" spans="1:5" x14ac:dyDescent="0.55000000000000004">
      <c r="A1107" t="s">
        <v>1273</v>
      </c>
      <c r="B1107" t="s">
        <v>1275</v>
      </c>
      <c r="C1107" t="s">
        <v>1605</v>
      </c>
      <c r="D1107" t="s">
        <v>4477</v>
      </c>
      <c r="E1107">
        <v>2.9999999999999997E-4</v>
      </c>
    </row>
    <row r="1108" spans="1:5" x14ac:dyDescent="0.55000000000000004">
      <c r="A1108" t="s">
        <v>1255</v>
      </c>
      <c r="B1108" t="s">
        <v>1296</v>
      </c>
      <c r="C1108" t="s">
        <v>1727</v>
      </c>
      <c r="D1108" t="s">
        <v>3253</v>
      </c>
      <c r="E1108">
        <v>2.46E-2</v>
      </c>
    </row>
    <row r="1109" spans="1:5" x14ac:dyDescent="0.55000000000000004">
      <c r="A1109" t="s">
        <v>1255</v>
      </c>
      <c r="B1109" t="s">
        <v>1274</v>
      </c>
      <c r="C1109" t="s">
        <v>1415</v>
      </c>
      <c r="D1109" t="s">
        <v>3281</v>
      </c>
      <c r="E1109">
        <v>8.8999999999999999E-3</v>
      </c>
    </row>
    <row r="1110" spans="1:5" x14ac:dyDescent="0.55000000000000004">
      <c r="A1110" t="s">
        <v>1255</v>
      </c>
      <c r="B1110" t="s">
        <v>1326</v>
      </c>
      <c r="C1110" t="s">
        <v>1728</v>
      </c>
      <c r="D1110" t="s">
        <v>3300</v>
      </c>
      <c r="E1110">
        <v>1.2200000000000001E-2</v>
      </c>
    </row>
    <row r="1111" spans="1:5" x14ac:dyDescent="0.55000000000000004">
      <c r="A1111" t="s">
        <v>1255</v>
      </c>
      <c r="B1111" t="s">
        <v>1329</v>
      </c>
      <c r="C1111" t="s">
        <v>1729</v>
      </c>
      <c r="D1111" t="s">
        <v>3323</v>
      </c>
      <c r="E1111">
        <v>2.2000000000000001E-3</v>
      </c>
    </row>
    <row r="1112" spans="1:5" x14ac:dyDescent="0.55000000000000004">
      <c r="A1112" t="s">
        <v>1255</v>
      </c>
      <c r="B1112" t="s">
        <v>1323</v>
      </c>
      <c r="C1112" t="s">
        <v>1730</v>
      </c>
      <c r="D1112" t="s">
        <v>3333</v>
      </c>
      <c r="E1112">
        <v>8.9999999999999998E-4</v>
      </c>
    </row>
    <row r="1113" spans="1:5" x14ac:dyDescent="0.55000000000000004">
      <c r="A1113" t="s">
        <v>1255</v>
      </c>
      <c r="B1113" t="s">
        <v>1275</v>
      </c>
      <c r="C1113" t="s">
        <v>1416</v>
      </c>
      <c r="D1113" t="s">
        <v>4478</v>
      </c>
      <c r="E1113">
        <v>4.0000000000000002E-4</v>
      </c>
    </row>
    <row r="1114" spans="1:5" x14ac:dyDescent="0.55000000000000004">
      <c r="A1114" t="s">
        <v>1296</v>
      </c>
      <c r="B1114" t="s">
        <v>1274</v>
      </c>
      <c r="C1114" t="s">
        <v>2517</v>
      </c>
      <c r="D1114" t="s">
        <v>3282</v>
      </c>
      <c r="E1114">
        <v>1.84E-2</v>
      </c>
    </row>
    <row r="1115" spans="1:5" x14ac:dyDescent="0.55000000000000004">
      <c r="A1115" t="s">
        <v>1296</v>
      </c>
      <c r="B1115" t="s">
        <v>1326</v>
      </c>
      <c r="C1115" t="s">
        <v>2518</v>
      </c>
      <c r="D1115" t="s">
        <v>3301</v>
      </c>
      <c r="E1115">
        <v>1.8700000000000001E-2</v>
      </c>
    </row>
    <row r="1116" spans="1:5" x14ac:dyDescent="0.55000000000000004">
      <c r="A1116" t="s">
        <v>1296</v>
      </c>
      <c r="B1116" t="s">
        <v>1329</v>
      </c>
      <c r="C1116" t="s">
        <v>2519</v>
      </c>
      <c r="D1116" t="s">
        <v>3324</v>
      </c>
      <c r="E1116">
        <v>8.5000000000000006E-3</v>
      </c>
    </row>
    <row r="1117" spans="1:5" x14ac:dyDescent="0.55000000000000004">
      <c r="A1117" t="s">
        <v>1296</v>
      </c>
      <c r="B1117" t="s">
        <v>1323</v>
      </c>
      <c r="C1117" t="s">
        <v>2520</v>
      </c>
      <c r="D1117" t="s">
        <v>4479</v>
      </c>
      <c r="E1117">
        <v>1.5E-3</v>
      </c>
    </row>
    <row r="1118" spans="1:5" x14ac:dyDescent="0.55000000000000004">
      <c r="A1118" t="s">
        <v>1296</v>
      </c>
      <c r="B1118" t="s">
        <v>1275</v>
      </c>
      <c r="C1118" t="s">
        <v>2521</v>
      </c>
      <c r="D1118" t="s">
        <v>3342</v>
      </c>
      <c r="E1118">
        <v>2E-3</v>
      </c>
    </row>
    <row r="1119" spans="1:5" x14ac:dyDescent="0.55000000000000004">
      <c r="A1119" t="s">
        <v>1274</v>
      </c>
      <c r="B1119" t="s">
        <v>1326</v>
      </c>
      <c r="C1119" t="s">
        <v>2522</v>
      </c>
      <c r="D1119" t="s">
        <v>4480</v>
      </c>
      <c r="E1119">
        <v>4.3799999999999999E-2</v>
      </c>
    </row>
    <row r="1120" spans="1:5" x14ac:dyDescent="0.55000000000000004">
      <c r="A1120" t="s">
        <v>1274</v>
      </c>
      <c r="B1120" t="s">
        <v>1329</v>
      </c>
      <c r="C1120" t="s">
        <v>2523</v>
      </c>
      <c r="D1120" t="s">
        <v>3788</v>
      </c>
      <c r="E1120">
        <v>6.8999999999999999E-3</v>
      </c>
    </row>
    <row r="1121" spans="1:5" x14ac:dyDescent="0.55000000000000004">
      <c r="A1121" t="s">
        <v>1274</v>
      </c>
      <c r="B1121" t="s">
        <v>1323</v>
      </c>
      <c r="C1121" t="s">
        <v>2524</v>
      </c>
      <c r="D1121" t="s">
        <v>4481</v>
      </c>
      <c r="E1121">
        <v>1.0200000000000001E-2</v>
      </c>
    </row>
    <row r="1122" spans="1:5" x14ac:dyDescent="0.55000000000000004">
      <c r="A1122" t="s">
        <v>1274</v>
      </c>
      <c r="B1122" t="s">
        <v>1275</v>
      </c>
      <c r="C1122" t="s">
        <v>1606</v>
      </c>
      <c r="D1122" t="s">
        <v>4482</v>
      </c>
      <c r="E1122">
        <v>5.3E-3</v>
      </c>
    </row>
    <row r="1123" spans="1:5" x14ac:dyDescent="0.55000000000000004">
      <c r="A1123" t="s">
        <v>1326</v>
      </c>
      <c r="B1123" t="s">
        <v>1329</v>
      </c>
      <c r="C1123" t="s">
        <v>2525</v>
      </c>
      <c r="D1123" t="s">
        <v>4483</v>
      </c>
      <c r="E1123">
        <v>8.0999999999999996E-3</v>
      </c>
    </row>
    <row r="1124" spans="1:5" x14ac:dyDescent="0.55000000000000004">
      <c r="A1124" t="s">
        <v>1326</v>
      </c>
      <c r="B1124" t="s">
        <v>1323</v>
      </c>
      <c r="C1124" t="s">
        <v>2526</v>
      </c>
      <c r="D1124" t="s">
        <v>4484</v>
      </c>
      <c r="E1124">
        <v>6.1000000000000004E-3</v>
      </c>
    </row>
    <row r="1125" spans="1:5" x14ac:dyDescent="0.55000000000000004">
      <c r="A1125" t="s">
        <v>1326</v>
      </c>
      <c r="B1125" t="s">
        <v>1275</v>
      </c>
      <c r="C1125" t="s">
        <v>2527</v>
      </c>
      <c r="D1125" t="s">
        <v>4485</v>
      </c>
      <c r="E1125">
        <v>1.1000000000000001E-3</v>
      </c>
    </row>
    <row r="1126" spans="1:5" x14ac:dyDescent="0.55000000000000004">
      <c r="A1126" t="s">
        <v>1329</v>
      </c>
      <c r="B1126" t="s">
        <v>1323</v>
      </c>
      <c r="C1126" t="s">
        <v>2528</v>
      </c>
      <c r="D1126" t="s">
        <v>4486</v>
      </c>
      <c r="E1126">
        <v>1.6999999999999999E-3</v>
      </c>
    </row>
    <row r="1127" spans="1:5" x14ac:dyDescent="0.55000000000000004">
      <c r="A1127" t="s">
        <v>1329</v>
      </c>
      <c r="B1127" t="s">
        <v>1275</v>
      </c>
      <c r="C1127" t="s">
        <v>2529</v>
      </c>
      <c r="D1127" t="s">
        <v>4487</v>
      </c>
      <c r="E1127">
        <v>6.9999999999999999E-4</v>
      </c>
    </row>
    <row r="1128" spans="1:5" x14ac:dyDescent="0.55000000000000004">
      <c r="A1128" t="s">
        <v>1323</v>
      </c>
      <c r="B1128" t="s">
        <v>1275</v>
      </c>
      <c r="C1128" t="s">
        <v>2530</v>
      </c>
      <c r="D1128" t="s">
        <v>4488</v>
      </c>
      <c r="E1128">
        <v>8.0000000000000004E-4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DEFE-4D87-44D3-A41B-4F433FDA8859}">
  <sheetPr codeName="Sheet9"/>
  <dimension ref="A1:E1128"/>
  <sheetViews>
    <sheetView workbookViewId="0">
      <selection activeCell="B30" sqref="B30"/>
    </sheetView>
  </sheetViews>
  <sheetFormatPr defaultRowHeight="18" x14ac:dyDescent="0.55000000000000004"/>
  <cols>
    <col min="1" max="1" width="44.6640625" customWidth="1"/>
    <col min="2" max="4" width="40.08203125" customWidth="1"/>
  </cols>
  <sheetData>
    <row r="1" spans="1:5" x14ac:dyDescent="0.55000000000000004">
      <c r="A1" t="s">
        <v>1282</v>
      </c>
      <c r="B1" t="s">
        <v>1299</v>
      </c>
      <c r="C1" t="s">
        <v>1731</v>
      </c>
      <c r="D1" t="s">
        <v>3896</v>
      </c>
      <c r="E1">
        <v>4.1700000000000001E-2</v>
      </c>
    </row>
    <row r="2" spans="1:5" x14ac:dyDescent="0.55000000000000004">
      <c r="A2" t="s">
        <v>1282</v>
      </c>
      <c r="B2" t="s">
        <v>1300</v>
      </c>
      <c r="C2" t="s">
        <v>3897</v>
      </c>
      <c r="D2" t="s">
        <v>1616</v>
      </c>
      <c r="E2">
        <v>7.3300000000000004E-2</v>
      </c>
    </row>
    <row r="3" spans="1:5" x14ac:dyDescent="0.55000000000000004">
      <c r="A3" t="s">
        <v>1282</v>
      </c>
      <c r="B3" t="s">
        <v>1317</v>
      </c>
      <c r="C3" t="s">
        <v>1732</v>
      </c>
      <c r="D3" t="s">
        <v>3898</v>
      </c>
      <c r="E3">
        <v>5.3E-3</v>
      </c>
    </row>
    <row r="4" spans="1:5" x14ac:dyDescent="0.55000000000000004">
      <c r="A4" t="s">
        <v>1282</v>
      </c>
      <c r="B4" t="s">
        <v>1301</v>
      </c>
      <c r="C4" t="s">
        <v>1733</v>
      </c>
      <c r="D4" t="s">
        <v>3899</v>
      </c>
      <c r="E4">
        <v>3.4799999999999998E-2</v>
      </c>
    </row>
    <row r="5" spans="1:5" x14ac:dyDescent="0.55000000000000004">
      <c r="A5" t="s">
        <v>1282</v>
      </c>
      <c r="B5" t="s">
        <v>1284</v>
      </c>
      <c r="C5" t="s">
        <v>1734</v>
      </c>
      <c r="D5" t="s">
        <v>3353</v>
      </c>
      <c r="E5">
        <v>6.8099999999999994E-2</v>
      </c>
    </row>
    <row r="6" spans="1:5" x14ac:dyDescent="0.55000000000000004">
      <c r="A6" t="s">
        <v>1282</v>
      </c>
      <c r="B6" t="s">
        <v>1285</v>
      </c>
      <c r="C6" t="s">
        <v>1735</v>
      </c>
      <c r="D6" t="s">
        <v>3354</v>
      </c>
      <c r="E6">
        <v>6.3399999999999998E-2</v>
      </c>
    </row>
    <row r="7" spans="1:5" x14ac:dyDescent="0.55000000000000004">
      <c r="A7" t="s">
        <v>1282</v>
      </c>
      <c r="B7" t="s">
        <v>1286</v>
      </c>
      <c r="C7" t="s">
        <v>1736</v>
      </c>
      <c r="D7" t="s">
        <v>2574</v>
      </c>
      <c r="E7">
        <v>5.0299999999999997E-2</v>
      </c>
    </row>
    <row r="8" spans="1:5" x14ac:dyDescent="0.55000000000000004">
      <c r="A8" t="s">
        <v>1282</v>
      </c>
      <c r="B8" t="s">
        <v>1333</v>
      </c>
      <c r="C8" t="s">
        <v>1738</v>
      </c>
      <c r="D8" t="s">
        <v>3900</v>
      </c>
      <c r="E8">
        <v>7.0800000000000002E-2</v>
      </c>
    </row>
    <row r="9" spans="1:5" x14ac:dyDescent="0.55000000000000004">
      <c r="A9" t="s">
        <v>1282</v>
      </c>
      <c r="B9" t="s">
        <v>1287</v>
      </c>
      <c r="C9" t="s">
        <v>1737</v>
      </c>
      <c r="D9" t="s">
        <v>2590</v>
      </c>
      <c r="E9">
        <v>0.22450000000000001</v>
      </c>
    </row>
    <row r="10" spans="1:5" x14ac:dyDescent="0.55000000000000004">
      <c r="A10" t="s">
        <v>1282</v>
      </c>
      <c r="B10" t="s">
        <v>1256</v>
      </c>
      <c r="C10" t="s">
        <v>1739</v>
      </c>
      <c r="D10" t="s">
        <v>2605</v>
      </c>
      <c r="E10">
        <v>1.61E-2</v>
      </c>
    </row>
    <row r="11" spans="1:5" x14ac:dyDescent="0.55000000000000004">
      <c r="A11" t="s">
        <v>1282</v>
      </c>
      <c r="B11" t="s">
        <v>1257</v>
      </c>
      <c r="C11" t="s">
        <v>1740</v>
      </c>
      <c r="D11" t="s">
        <v>3901</v>
      </c>
      <c r="E11">
        <v>9.11E-2</v>
      </c>
    </row>
    <row r="12" spans="1:5" x14ac:dyDescent="0.55000000000000004">
      <c r="A12" t="s">
        <v>1282</v>
      </c>
      <c r="B12" t="s">
        <v>1304</v>
      </c>
      <c r="C12" t="s">
        <v>2534</v>
      </c>
      <c r="D12" t="s">
        <v>1662</v>
      </c>
      <c r="E12">
        <v>4.4999999999999998E-2</v>
      </c>
    </row>
    <row r="13" spans="1:5" x14ac:dyDescent="0.55000000000000004">
      <c r="A13" t="s">
        <v>1282</v>
      </c>
      <c r="B13" t="s">
        <v>1290</v>
      </c>
      <c r="C13" t="s">
        <v>1741</v>
      </c>
      <c r="D13" t="s">
        <v>2632</v>
      </c>
      <c r="E13">
        <v>9.3100000000000002E-2</v>
      </c>
    </row>
    <row r="14" spans="1:5" x14ac:dyDescent="0.55000000000000004">
      <c r="A14" t="s">
        <v>1282</v>
      </c>
      <c r="B14" t="s">
        <v>1305</v>
      </c>
      <c r="C14" t="s">
        <v>1742</v>
      </c>
      <c r="D14" t="s">
        <v>3902</v>
      </c>
      <c r="E14">
        <v>3.3999999999999998E-3</v>
      </c>
    </row>
    <row r="15" spans="1:5" x14ac:dyDescent="0.55000000000000004">
      <c r="A15" t="s">
        <v>1282</v>
      </c>
      <c r="B15" t="s">
        <v>1306</v>
      </c>
      <c r="C15" t="s">
        <v>1743</v>
      </c>
      <c r="D15" t="s">
        <v>2652</v>
      </c>
      <c r="E15">
        <v>3.0499999999999999E-2</v>
      </c>
    </row>
    <row r="16" spans="1:5" x14ac:dyDescent="0.55000000000000004">
      <c r="A16" t="s">
        <v>1282</v>
      </c>
      <c r="B16" t="s">
        <v>1258</v>
      </c>
      <c r="C16" t="s">
        <v>1744</v>
      </c>
      <c r="D16" t="s">
        <v>3903</v>
      </c>
      <c r="E16">
        <v>5.62E-2</v>
      </c>
    </row>
    <row r="17" spans="1:5" x14ac:dyDescent="0.55000000000000004">
      <c r="A17" t="s">
        <v>1282</v>
      </c>
      <c r="B17" t="s">
        <v>1259</v>
      </c>
      <c r="C17" t="s">
        <v>1745</v>
      </c>
      <c r="D17" t="s">
        <v>2678</v>
      </c>
      <c r="E17">
        <v>0.14699999999999999</v>
      </c>
    </row>
    <row r="18" spans="1:5" x14ac:dyDescent="0.55000000000000004">
      <c r="A18" t="s">
        <v>1282</v>
      </c>
      <c r="B18" t="s">
        <v>1321</v>
      </c>
      <c r="C18" t="s">
        <v>1746</v>
      </c>
      <c r="D18" t="s">
        <v>3904</v>
      </c>
      <c r="E18">
        <v>1.95E-2</v>
      </c>
    </row>
    <row r="19" spans="1:5" x14ac:dyDescent="0.55000000000000004">
      <c r="A19" t="s">
        <v>1282</v>
      </c>
      <c r="B19" t="s">
        <v>1307</v>
      </c>
      <c r="C19" t="s">
        <v>1747</v>
      </c>
      <c r="D19" t="s">
        <v>3905</v>
      </c>
      <c r="E19">
        <v>1.52E-2</v>
      </c>
    </row>
    <row r="20" spans="1:5" x14ac:dyDescent="0.55000000000000004">
      <c r="A20" t="s">
        <v>1282</v>
      </c>
      <c r="B20" t="s">
        <v>1361</v>
      </c>
      <c r="C20" t="s">
        <v>1748</v>
      </c>
      <c r="D20" t="s">
        <v>3906</v>
      </c>
      <c r="E20">
        <v>2.7000000000000001E-3</v>
      </c>
    </row>
    <row r="21" spans="1:5" x14ac:dyDescent="0.55000000000000004">
      <c r="A21" t="s">
        <v>1282</v>
      </c>
      <c r="B21" t="s">
        <v>1260</v>
      </c>
      <c r="C21" t="s">
        <v>1749</v>
      </c>
      <c r="D21" t="s">
        <v>2728</v>
      </c>
      <c r="E21">
        <v>0.1016</v>
      </c>
    </row>
    <row r="22" spans="1:5" x14ac:dyDescent="0.55000000000000004">
      <c r="A22" t="s">
        <v>1282</v>
      </c>
      <c r="B22" t="s">
        <v>1291</v>
      </c>
      <c r="C22" t="s">
        <v>1750</v>
      </c>
      <c r="D22" t="s">
        <v>2750</v>
      </c>
      <c r="E22">
        <v>0.35909999999999997</v>
      </c>
    </row>
    <row r="23" spans="1:5" x14ac:dyDescent="0.55000000000000004">
      <c r="A23" t="s">
        <v>1282</v>
      </c>
      <c r="B23" t="s">
        <v>1261</v>
      </c>
      <c r="C23" t="s">
        <v>1751</v>
      </c>
      <c r="D23" t="s">
        <v>2783</v>
      </c>
      <c r="E23">
        <v>4.0300000000000002E-2</v>
      </c>
    </row>
    <row r="24" spans="1:5" x14ac:dyDescent="0.55000000000000004">
      <c r="A24" t="s">
        <v>1282</v>
      </c>
      <c r="B24" t="s">
        <v>1308</v>
      </c>
      <c r="C24" t="s">
        <v>1752</v>
      </c>
      <c r="D24" t="s">
        <v>3907</v>
      </c>
      <c r="E24">
        <v>2.7300000000000001E-2</v>
      </c>
    </row>
    <row r="25" spans="1:5" x14ac:dyDescent="0.55000000000000004">
      <c r="A25" t="s">
        <v>1282</v>
      </c>
      <c r="B25" t="s">
        <v>1262</v>
      </c>
      <c r="C25" t="s">
        <v>1753</v>
      </c>
      <c r="D25" t="s">
        <v>3908</v>
      </c>
      <c r="E25">
        <v>6.7999999999999996E-3</v>
      </c>
    </row>
    <row r="26" spans="1:5" x14ac:dyDescent="0.55000000000000004">
      <c r="A26" t="s">
        <v>1282</v>
      </c>
      <c r="B26" t="s">
        <v>1263</v>
      </c>
      <c r="C26" t="s">
        <v>1754</v>
      </c>
      <c r="D26" t="s">
        <v>2823</v>
      </c>
      <c r="E26">
        <v>8.6999999999999994E-2</v>
      </c>
    </row>
    <row r="27" spans="1:5" x14ac:dyDescent="0.55000000000000004">
      <c r="A27" t="s">
        <v>1282</v>
      </c>
      <c r="B27" t="s">
        <v>1264</v>
      </c>
      <c r="C27" t="s">
        <v>1755</v>
      </c>
      <c r="D27" t="s">
        <v>2848</v>
      </c>
      <c r="E27">
        <v>4.0099999999999997E-2</v>
      </c>
    </row>
    <row r="28" spans="1:5" x14ac:dyDescent="0.55000000000000004">
      <c r="A28" t="s">
        <v>1282</v>
      </c>
      <c r="B28" t="s">
        <v>1309</v>
      </c>
      <c r="C28" t="s">
        <v>1756</v>
      </c>
      <c r="D28" t="s">
        <v>2872</v>
      </c>
      <c r="E28">
        <v>7.4999999999999997E-3</v>
      </c>
    </row>
    <row r="29" spans="1:5" x14ac:dyDescent="0.55000000000000004">
      <c r="A29" t="s">
        <v>1282</v>
      </c>
      <c r="B29" t="s">
        <v>1265</v>
      </c>
      <c r="C29" t="s">
        <v>1757</v>
      </c>
      <c r="D29" t="s">
        <v>2892</v>
      </c>
      <c r="E29">
        <v>0.26579999999999998</v>
      </c>
    </row>
    <row r="30" spans="1:5" x14ac:dyDescent="0.55000000000000004">
      <c r="A30" t="s">
        <v>1282</v>
      </c>
      <c r="B30" t="s">
        <v>1266</v>
      </c>
      <c r="C30" t="s">
        <v>1758</v>
      </c>
      <c r="D30" t="s">
        <v>2918</v>
      </c>
      <c r="E30">
        <v>0.10979999999999999</v>
      </c>
    </row>
    <row r="31" spans="1:5" x14ac:dyDescent="0.55000000000000004">
      <c r="A31" t="s">
        <v>1282</v>
      </c>
      <c r="B31" t="s">
        <v>1267</v>
      </c>
      <c r="C31" t="s">
        <v>1759</v>
      </c>
      <c r="D31" t="s">
        <v>2956</v>
      </c>
      <c r="E31">
        <v>9.7199999999999995E-2</v>
      </c>
    </row>
    <row r="32" spans="1:5" x14ac:dyDescent="0.55000000000000004">
      <c r="A32" t="s">
        <v>1282</v>
      </c>
      <c r="B32" t="s">
        <v>1268</v>
      </c>
      <c r="C32" t="s">
        <v>1760</v>
      </c>
      <c r="D32" t="s">
        <v>3909</v>
      </c>
      <c r="E32">
        <v>6.5199999999999994E-2</v>
      </c>
    </row>
    <row r="33" spans="1:5" x14ac:dyDescent="0.55000000000000004">
      <c r="A33" t="s">
        <v>1282</v>
      </c>
      <c r="B33" t="s">
        <v>1340</v>
      </c>
      <c r="C33" t="s">
        <v>1761</v>
      </c>
      <c r="D33" t="s">
        <v>3910</v>
      </c>
      <c r="E33">
        <v>2.8E-3</v>
      </c>
    </row>
    <row r="34" spans="1:5" x14ac:dyDescent="0.55000000000000004">
      <c r="A34" t="s">
        <v>1282</v>
      </c>
      <c r="B34" t="s">
        <v>1269</v>
      </c>
      <c r="C34" t="s">
        <v>1762</v>
      </c>
      <c r="D34" t="s">
        <v>3360</v>
      </c>
      <c r="E34">
        <v>2.2800000000000001E-2</v>
      </c>
    </row>
    <row r="35" spans="1:5" x14ac:dyDescent="0.55000000000000004">
      <c r="A35" t="s">
        <v>1282</v>
      </c>
      <c r="B35" t="s">
        <v>1270</v>
      </c>
      <c r="C35" t="s">
        <v>1763</v>
      </c>
      <c r="D35" t="s">
        <v>3027</v>
      </c>
      <c r="E35">
        <v>1.6E-2</v>
      </c>
    </row>
    <row r="36" spans="1:5" x14ac:dyDescent="0.55000000000000004">
      <c r="A36" t="s">
        <v>1282</v>
      </c>
      <c r="B36" t="s">
        <v>1271</v>
      </c>
      <c r="C36" t="s">
        <v>1764</v>
      </c>
      <c r="D36" t="s">
        <v>3911</v>
      </c>
      <c r="E36">
        <v>8.5000000000000006E-3</v>
      </c>
    </row>
    <row r="37" spans="1:5" x14ac:dyDescent="0.55000000000000004">
      <c r="A37" t="s">
        <v>1282</v>
      </c>
      <c r="B37" t="s">
        <v>1272</v>
      </c>
      <c r="C37" t="s">
        <v>1765</v>
      </c>
      <c r="D37" t="s">
        <v>3087</v>
      </c>
      <c r="E37">
        <v>1.5299999999999999E-2</v>
      </c>
    </row>
    <row r="38" spans="1:5" x14ac:dyDescent="0.55000000000000004">
      <c r="A38" t="s">
        <v>1282</v>
      </c>
      <c r="B38" t="s">
        <v>1315</v>
      </c>
      <c r="C38" t="s">
        <v>1766</v>
      </c>
      <c r="D38" t="s">
        <v>3912</v>
      </c>
      <c r="E38">
        <v>1.1000000000000001E-3</v>
      </c>
    </row>
    <row r="39" spans="1:5" x14ac:dyDescent="0.55000000000000004">
      <c r="A39" t="s">
        <v>1282</v>
      </c>
      <c r="B39" t="s">
        <v>1316</v>
      </c>
      <c r="C39" t="s">
        <v>1767</v>
      </c>
      <c r="D39" t="s">
        <v>3913</v>
      </c>
      <c r="E39">
        <v>1.1000000000000001E-3</v>
      </c>
    </row>
    <row r="40" spans="1:5" x14ac:dyDescent="0.55000000000000004">
      <c r="A40" t="s">
        <v>1282</v>
      </c>
      <c r="B40" t="s">
        <v>1273</v>
      </c>
      <c r="C40" t="s">
        <v>1768</v>
      </c>
      <c r="D40" t="s">
        <v>3160</v>
      </c>
      <c r="E40">
        <v>1.9199999999999998E-2</v>
      </c>
    </row>
    <row r="41" spans="1:5" x14ac:dyDescent="0.55000000000000004">
      <c r="A41" t="s">
        <v>1282</v>
      </c>
      <c r="B41" t="s">
        <v>1255</v>
      </c>
      <c r="C41" t="s">
        <v>2539</v>
      </c>
      <c r="D41" t="s">
        <v>1707</v>
      </c>
      <c r="E41">
        <v>9.1000000000000004E-3</v>
      </c>
    </row>
    <row r="42" spans="1:5" x14ac:dyDescent="0.55000000000000004">
      <c r="A42" t="s">
        <v>1282</v>
      </c>
      <c r="B42" t="s">
        <v>1296</v>
      </c>
      <c r="C42" t="s">
        <v>1769</v>
      </c>
      <c r="D42" t="s">
        <v>3361</v>
      </c>
      <c r="E42">
        <v>1.3599999999999999E-2</v>
      </c>
    </row>
    <row r="43" spans="1:5" x14ac:dyDescent="0.55000000000000004">
      <c r="A43" t="s">
        <v>1282</v>
      </c>
      <c r="B43" t="s">
        <v>1274</v>
      </c>
      <c r="C43" t="s">
        <v>1770</v>
      </c>
      <c r="D43" t="s">
        <v>3914</v>
      </c>
      <c r="E43">
        <v>4.0899999999999999E-2</v>
      </c>
    </row>
    <row r="44" spans="1:5" x14ac:dyDescent="0.55000000000000004">
      <c r="A44" t="s">
        <v>1282</v>
      </c>
      <c r="B44" t="s">
        <v>1326</v>
      </c>
      <c r="C44" t="s">
        <v>1771</v>
      </c>
      <c r="D44" t="s">
        <v>3915</v>
      </c>
      <c r="E44">
        <v>2.3400000000000001E-2</v>
      </c>
    </row>
    <row r="45" spans="1:5" x14ac:dyDescent="0.55000000000000004">
      <c r="A45" t="s">
        <v>1282</v>
      </c>
      <c r="B45" t="s">
        <v>1329</v>
      </c>
      <c r="C45" t="s">
        <v>1772</v>
      </c>
      <c r="D45" t="s">
        <v>3916</v>
      </c>
      <c r="E45">
        <v>5.4000000000000003E-3</v>
      </c>
    </row>
    <row r="46" spans="1:5" x14ac:dyDescent="0.55000000000000004">
      <c r="A46" t="s">
        <v>1282</v>
      </c>
      <c r="B46" t="s">
        <v>1323</v>
      </c>
      <c r="C46" t="s">
        <v>1773</v>
      </c>
      <c r="D46" t="s">
        <v>3917</v>
      </c>
      <c r="E46">
        <v>9.9000000000000008E-3</v>
      </c>
    </row>
    <row r="47" spans="1:5" x14ac:dyDescent="0.55000000000000004">
      <c r="A47" t="s">
        <v>1282</v>
      </c>
      <c r="B47" t="s">
        <v>1275</v>
      </c>
      <c r="C47" t="s">
        <v>1774</v>
      </c>
      <c r="D47" t="s">
        <v>3918</v>
      </c>
      <c r="E47">
        <v>0</v>
      </c>
    </row>
    <row r="48" spans="1:5" x14ac:dyDescent="0.55000000000000004">
      <c r="A48" t="s">
        <v>1299</v>
      </c>
      <c r="B48" t="s">
        <v>1300</v>
      </c>
      <c r="C48" t="s">
        <v>2542</v>
      </c>
      <c r="D48" t="s">
        <v>1617</v>
      </c>
      <c r="E48">
        <v>7.9399999999999998E-2</v>
      </c>
    </row>
    <row r="49" spans="1:5" x14ac:dyDescent="0.55000000000000004">
      <c r="A49" t="s">
        <v>1299</v>
      </c>
      <c r="B49" t="s">
        <v>1317</v>
      </c>
      <c r="C49" t="s">
        <v>1775</v>
      </c>
      <c r="D49" t="s">
        <v>2551</v>
      </c>
      <c r="E49">
        <v>0.25330000000000003</v>
      </c>
    </row>
    <row r="50" spans="1:5" x14ac:dyDescent="0.55000000000000004">
      <c r="A50" t="s">
        <v>1299</v>
      </c>
      <c r="B50" t="s">
        <v>1301</v>
      </c>
      <c r="C50" t="s">
        <v>1776</v>
      </c>
      <c r="D50" t="s">
        <v>3363</v>
      </c>
      <c r="E50">
        <v>0.11</v>
      </c>
    </row>
    <row r="51" spans="1:5" x14ac:dyDescent="0.55000000000000004">
      <c r="A51" t="s">
        <v>1299</v>
      </c>
      <c r="B51" t="s">
        <v>1284</v>
      </c>
      <c r="C51" t="s">
        <v>1777</v>
      </c>
      <c r="D51" t="s">
        <v>3919</v>
      </c>
      <c r="E51">
        <v>3.95E-2</v>
      </c>
    </row>
    <row r="52" spans="1:5" x14ac:dyDescent="0.55000000000000004">
      <c r="A52" t="s">
        <v>1299</v>
      </c>
      <c r="B52" t="s">
        <v>1285</v>
      </c>
      <c r="C52" t="s">
        <v>1778</v>
      </c>
      <c r="D52" t="s">
        <v>3920</v>
      </c>
      <c r="E52">
        <v>2.7E-2</v>
      </c>
    </row>
    <row r="53" spans="1:5" x14ac:dyDescent="0.55000000000000004">
      <c r="A53" t="s">
        <v>1299</v>
      </c>
      <c r="B53" t="s">
        <v>1286</v>
      </c>
      <c r="C53" t="s">
        <v>1779</v>
      </c>
      <c r="D53" t="s">
        <v>3921</v>
      </c>
      <c r="E53">
        <v>1.3299999999999999E-2</v>
      </c>
    </row>
    <row r="54" spans="1:5" x14ac:dyDescent="0.55000000000000004">
      <c r="A54" t="s">
        <v>1299</v>
      </c>
      <c r="B54" t="s">
        <v>1333</v>
      </c>
      <c r="C54" t="s">
        <v>1781</v>
      </c>
      <c r="D54" t="s">
        <v>3922</v>
      </c>
      <c r="E54">
        <v>4.1799999999999997E-2</v>
      </c>
    </row>
    <row r="55" spans="1:5" x14ac:dyDescent="0.55000000000000004">
      <c r="A55" t="s">
        <v>1299</v>
      </c>
      <c r="B55" t="s">
        <v>1287</v>
      </c>
      <c r="C55" t="s">
        <v>1780</v>
      </c>
      <c r="D55" t="s">
        <v>3923</v>
      </c>
      <c r="E55">
        <v>2.9499999999999998E-2</v>
      </c>
    </row>
    <row r="56" spans="1:5" x14ac:dyDescent="0.55000000000000004">
      <c r="A56" t="s">
        <v>1299</v>
      </c>
      <c r="B56" t="s">
        <v>1256</v>
      </c>
      <c r="C56" t="s">
        <v>1782</v>
      </c>
      <c r="D56" t="s">
        <v>3924</v>
      </c>
      <c r="E56">
        <v>0.1487</v>
      </c>
    </row>
    <row r="57" spans="1:5" x14ac:dyDescent="0.55000000000000004">
      <c r="A57" t="s">
        <v>1299</v>
      </c>
      <c r="B57" t="s">
        <v>1257</v>
      </c>
      <c r="C57" t="s">
        <v>1783</v>
      </c>
      <c r="D57" t="s">
        <v>3925</v>
      </c>
      <c r="E57">
        <v>7.1400000000000005E-2</v>
      </c>
    </row>
    <row r="58" spans="1:5" x14ac:dyDescent="0.55000000000000004">
      <c r="A58" t="s">
        <v>1299</v>
      </c>
      <c r="B58" t="s">
        <v>1304</v>
      </c>
      <c r="C58" t="s">
        <v>3459</v>
      </c>
      <c r="D58" t="s">
        <v>1663</v>
      </c>
      <c r="E58">
        <v>0.1429</v>
      </c>
    </row>
    <row r="59" spans="1:5" x14ac:dyDescent="0.55000000000000004">
      <c r="A59" t="s">
        <v>1299</v>
      </c>
      <c r="B59" t="s">
        <v>1290</v>
      </c>
      <c r="C59" t="s">
        <v>1784</v>
      </c>
      <c r="D59" t="s">
        <v>3926</v>
      </c>
      <c r="E59">
        <v>8.5500000000000007E-2</v>
      </c>
    </row>
    <row r="60" spans="1:5" x14ac:dyDescent="0.55000000000000004">
      <c r="A60" t="s">
        <v>1299</v>
      </c>
      <c r="B60" t="s">
        <v>1305</v>
      </c>
      <c r="C60" t="s">
        <v>1785</v>
      </c>
      <c r="D60" t="s">
        <v>3366</v>
      </c>
      <c r="E60">
        <v>3.15E-2</v>
      </c>
    </row>
    <row r="61" spans="1:5" x14ac:dyDescent="0.55000000000000004">
      <c r="A61" t="s">
        <v>1299</v>
      </c>
      <c r="B61" t="s">
        <v>1306</v>
      </c>
      <c r="C61" t="s">
        <v>1786</v>
      </c>
      <c r="D61" t="s">
        <v>3367</v>
      </c>
      <c r="E61">
        <v>4.1300000000000003E-2</v>
      </c>
    </row>
    <row r="62" spans="1:5" x14ac:dyDescent="0.55000000000000004">
      <c r="A62" t="s">
        <v>1299</v>
      </c>
      <c r="B62" t="s">
        <v>1258</v>
      </c>
      <c r="C62" t="s">
        <v>1787</v>
      </c>
      <c r="D62" t="s">
        <v>3368</v>
      </c>
      <c r="E62">
        <v>2.2100000000000002E-2</v>
      </c>
    </row>
    <row r="63" spans="1:5" x14ac:dyDescent="0.55000000000000004">
      <c r="A63" t="s">
        <v>1299</v>
      </c>
      <c r="B63" t="s">
        <v>1259</v>
      </c>
      <c r="C63" t="s">
        <v>1788</v>
      </c>
      <c r="D63" t="s">
        <v>3927</v>
      </c>
      <c r="E63">
        <v>3.9899999999999998E-2</v>
      </c>
    </row>
    <row r="64" spans="1:5" x14ac:dyDescent="0.55000000000000004">
      <c r="A64" t="s">
        <v>1299</v>
      </c>
      <c r="B64" t="s">
        <v>1321</v>
      </c>
      <c r="C64" t="s">
        <v>1789</v>
      </c>
      <c r="D64" t="s">
        <v>3928</v>
      </c>
      <c r="E64">
        <v>4.5900000000000003E-2</v>
      </c>
    </row>
    <row r="65" spans="1:5" x14ac:dyDescent="0.55000000000000004">
      <c r="A65" t="s">
        <v>1299</v>
      </c>
      <c r="B65" t="s">
        <v>1307</v>
      </c>
      <c r="C65" t="s">
        <v>1790</v>
      </c>
      <c r="D65" t="s">
        <v>3370</v>
      </c>
      <c r="E65">
        <v>2.47E-2</v>
      </c>
    </row>
    <row r="66" spans="1:5" x14ac:dyDescent="0.55000000000000004">
      <c r="A66" t="s">
        <v>1299</v>
      </c>
      <c r="B66" t="s">
        <v>1361</v>
      </c>
      <c r="C66" t="s">
        <v>1791</v>
      </c>
      <c r="D66" t="s">
        <v>3929</v>
      </c>
      <c r="E66">
        <v>0</v>
      </c>
    </row>
    <row r="67" spans="1:5" x14ac:dyDescent="0.55000000000000004">
      <c r="A67" t="s">
        <v>1299</v>
      </c>
      <c r="B67" t="s">
        <v>1260</v>
      </c>
      <c r="C67" t="s">
        <v>1792</v>
      </c>
      <c r="D67" t="s">
        <v>2729</v>
      </c>
      <c r="E67">
        <v>1.5699999999999999E-2</v>
      </c>
    </row>
    <row r="68" spans="1:5" x14ac:dyDescent="0.55000000000000004">
      <c r="A68" t="s">
        <v>1299</v>
      </c>
      <c r="B68" t="s">
        <v>1291</v>
      </c>
      <c r="C68" t="s">
        <v>1793</v>
      </c>
      <c r="D68" t="s">
        <v>3930</v>
      </c>
      <c r="E68">
        <v>6.4199999999999993E-2</v>
      </c>
    </row>
    <row r="69" spans="1:5" x14ac:dyDescent="0.55000000000000004">
      <c r="A69" t="s">
        <v>1299</v>
      </c>
      <c r="B69" t="s">
        <v>1261</v>
      </c>
      <c r="C69" t="s">
        <v>1794</v>
      </c>
      <c r="D69" t="s">
        <v>3372</v>
      </c>
      <c r="E69">
        <v>1.67E-2</v>
      </c>
    </row>
    <row r="70" spans="1:5" x14ac:dyDescent="0.55000000000000004">
      <c r="A70" t="s">
        <v>1299</v>
      </c>
      <c r="B70" t="s">
        <v>1308</v>
      </c>
      <c r="C70" t="s">
        <v>1795</v>
      </c>
      <c r="D70" t="s">
        <v>3373</v>
      </c>
      <c r="E70">
        <v>1.67E-2</v>
      </c>
    </row>
    <row r="71" spans="1:5" x14ac:dyDescent="0.55000000000000004">
      <c r="A71" t="s">
        <v>1299</v>
      </c>
      <c r="B71" t="s">
        <v>1262</v>
      </c>
      <c r="C71" t="s">
        <v>1796</v>
      </c>
      <c r="D71" t="s">
        <v>3931</v>
      </c>
      <c r="E71">
        <v>4.3799999999999999E-2</v>
      </c>
    </row>
    <row r="72" spans="1:5" x14ac:dyDescent="0.55000000000000004">
      <c r="A72" t="s">
        <v>1299</v>
      </c>
      <c r="B72" t="s">
        <v>1263</v>
      </c>
      <c r="C72" t="s">
        <v>1797</v>
      </c>
      <c r="D72" t="s">
        <v>3374</v>
      </c>
      <c r="E72">
        <v>1.9099999999999999E-2</v>
      </c>
    </row>
    <row r="73" spans="1:5" x14ac:dyDescent="0.55000000000000004">
      <c r="A73" t="s">
        <v>1299</v>
      </c>
      <c r="B73" t="s">
        <v>1264</v>
      </c>
      <c r="C73" t="s">
        <v>1798</v>
      </c>
      <c r="D73" t="s">
        <v>3932</v>
      </c>
      <c r="E73">
        <v>1.1299999999999999E-2</v>
      </c>
    </row>
    <row r="74" spans="1:5" x14ac:dyDescent="0.55000000000000004">
      <c r="A74" t="s">
        <v>1299</v>
      </c>
      <c r="B74" t="s">
        <v>1309</v>
      </c>
      <c r="C74" t="s">
        <v>1799</v>
      </c>
      <c r="D74" t="s">
        <v>3933</v>
      </c>
      <c r="E74">
        <v>5.7999999999999996E-3</v>
      </c>
    </row>
    <row r="75" spans="1:5" x14ac:dyDescent="0.55000000000000004">
      <c r="A75" t="s">
        <v>1299</v>
      </c>
      <c r="B75" t="s">
        <v>1265</v>
      </c>
      <c r="C75" t="s">
        <v>1800</v>
      </c>
      <c r="D75" t="s">
        <v>3934</v>
      </c>
      <c r="E75">
        <v>2.1100000000000001E-2</v>
      </c>
    </row>
    <row r="76" spans="1:5" x14ac:dyDescent="0.55000000000000004">
      <c r="A76" t="s">
        <v>1299</v>
      </c>
      <c r="B76" t="s">
        <v>1266</v>
      </c>
      <c r="C76" t="s">
        <v>1801</v>
      </c>
      <c r="D76" t="s">
        <v>3935</v>
      </c>
      <c r="E76">
        <v>3.2199999999999999E-2</v>
      </c>
    </row>
    <row r="77" spans="1:5" x14ac:dyDescent="0.55000000000000004">
      <c r="A77" t="s">
        <v>1299</v>
      </c>
      <c r="B77" t="s">
        <v>1267</v>
      </c>
      <c r="C77" t="s">
        <v>1802</v>
      </c>
      <c r="D77" t="s">
        <v>3936</v>
      </c>
      <c r="E77">
        <v>4.41E-2</v>
      </c>
    </row>
    <row r="78" spans="1:5" x14ac:dyDescent="0.55000000000000004">
      <c r="A78" t="s">
        <v>1299</v>
      </c>
      <c r="B78" t="s">
        <v>1268</v>
      </c>
      <c r="C78" t="s">
        <v>1803</v>
      </c>
      <c r="D78" t="s">
        <v>3937</v>
      </c>
      <c r="E78">
        <v>2.4400000000000002E-2</v>
      </c>
    </row>
    <row r="79" spans="1:5" x14ac:dyDescent="0.55000000000000004">
      <c r="A79" t="s">
        <v>1299</v>
      </c>
      <c r="B79" t="s">
        <v>1340</v>
      </c>
      <c r="C79" t="s">
        <v>1804</v>
      </c>
      <c r="D79" t="s">
        <v>3938</v>
      </c>
      <c r="E79">
        <v>3.3300000000000003E-2</v>
      </c>
    </row>
    <row r="80" spans="1:5" x14ac:dyDescent="0.55000000000000004">
      <c r="A80" t="s">
        <v>1299</v>
      </c>
      <c r="B80" t="s">
        <v>1269</v>
      </c>
      <c r="C80" t="s">
        <v>1805</v>
      </c>
      <c r="D80" t="s">
        <v>3939</v>
      </c>
      <c r="E80">
        <v>3.7000000000000002E-3</v>
      </c>
    </row>
    <row r="81" spans="1:5" x14ac:dyDescent="0.55000000000000004">
      <c r="A81" t="s">
        <v>1299</v>
      </c>
      <c r="B81" t="s">
        <v>1270</v>
      </c>
      <c r="C81" t="s">
        <v>1806</v>
      </c>
      <c r="D81" t="s">
        <v>3940</v>
      </c>
      <c r="E81">
        <v>8.9999999999999998E-4</v>
      </c>
    </row>
    <row r="82" spans="1:5" x14ac:dyDescent="0.55000000000000004">
      <c r="A82" t="s">
        <v>1299</v>
      </c>
      <c r="B82" t="s">
        <v>1271</v>
      </c>
      <c r="C82" t="s">
        <v>1807</v>
      </c>
      <c r="D82" t="s">
        <v>3058</v>
      </c>
      <c r="E82">
        <v>2.8999999999999998E-3</v>
      </c>
    </row>
    <row r="83" spans="1:5" x14ac:dyDescent="0.55000000000000004">
      <c r="A83" t="s">
        <v>1299</v>
      </c>
      <c r="B83" t="s">
        <v>1272</v>
      </c>
      <c r="C83" t="s">
        <v>1808</v>
      </c>
      <c r="D83" t="s">
        <v>3089</v>
      </c>
      <c r="E83">
        <v>3.7000000000000002E-3</v>
      </c>
    </row>
    <row r="84" spans="1:5" x14ac:dyDescent="0.55000000000000004">
      <c r="A84" t="s">
        <v>1299</v>
      </c>
      <c r="B84" t="s">
        <v>1315</v>
      </c>
      <c r="C84" t="s">
        <v>1809</v>
      </c>
      <c r="D84" t="s">
        <v>3941</v>
      </c>
      <c r="E84">
        <v>1.1999999999999999E-3</v>
      </c>
    </row>
    <row r="85" spans="1:5" x14ac:dyDescent="0.55000000000000004">
      <c r="A85" t="s">
        <v>1299</v>
      </c>
      <c r="B85" t="s">
        <v>1316</v>
      </c>
      <c r="C85" t="s">
        <v>1810</v>
      </c>
      <c r="D85" t="s">
        <v>3942</v>
      </c>
      <c r="E85">
        <v>3.2000000000000002E-3</v>
      </c>
    </row>
    <row r="86" spans="1:5" x14ac:dyDescent="0.55000000000000004">
      <c r="A86" t="s">
        <v>1299</v>
      </c>
      <c r="B86" t="s">
        <v>1273</v>
      </c>
      <c r="C86" t="s">
        <v>1811</v>
      </c>
      <c r="D86" t="s">
        <v>3943</v>
      </c>
      <c r="E86">
        <v>1.6000000000000001E-3</v>
      </c>
    </row>
    <row r="87" spans="1:5" x14ac:dyDescent="0.55000000000000004">
      <c r="A87" t="s">
        <v>1299</v>
      </c>
      <c r="B87" t="s">
        <v>1255</v>
      </c>
      <c r="C87" t="s">
        <v>2547</v>
      </c>
      <c r="D87" t="s">
        <v>1708</v>
      </c>
      <c r="E87">
        <v>6.9999999999999999E-4</v>
      </c>
    </row>
    <row r="88" spans="1:5" x14ac:dyDescent="0.55000000000000004">
      <c r="A88" t="s">
        <v>1299</v>
      </c>
      <c r="B88" t="s">
        <v>1296</v>
      </c>
      <c r="C88" t="s">
        <v>1812</v>
      </c>
      <c r="D88" t="s">
        <v>3215</v>
      </c>
      <c r="E88">
        <v>1.8E-3</v>
      </c>
    </row>
    <row r="89" spans="1:5" x14ac:dyDescent="0.55000000000000004">
      <c r="A89" t="s">
        <v>1299</v>
      </c>
      <c r="B89" t="s">
        <v>1274</v>
      </c>
      <c r="C89" t="s">
        <v>1813</v>
      </c>
      <c r="D89" t="s">
        <v>3944</v>
      </c>
      <c r="E89">
        <v>7.7999999999999996E-3</v>
      </c>
    </row>
    <row r="90" spans="1:5" x14ac:dyDescent="0.55000000000000004">
      <c r="A90" t="s">
        <v>1299</v>
      </c>
      <c r="B90" t="s">
        <v>1326</v>
      </c>
      <c r="C90" t="s">
        <v>1814</v>
      </c>
      <c r="D90" t="s">
        <v>3945</v>
      </c>
      <c r="E90">
        <v>7.7000000000000002E-3</v>
      </c>
    </row>
    <row r="91" spans="1:5" x14ac:dyDescent="0.55000000000000004">
      <c r="A91" t="s">
        <v>1299</v>
      </c>
      <c r="B91" t="s">
        <v>1329</v>
      </c>
      <c r="C91" t="s">
        <v>1815</v>
      </c>
      <c r="D91" t="s">
        <v>3946</v>
      </c>
      <c r="E91">
        <v>2.3E-3</v>
      </c>
    </row>
    <row r="92" spans="1:5" x14ac:dyDescent="0.55000000000000004">
      <c r="A92" t="s">
        <v>1299</v>
      </c>
      <c r="B92" t="s">
        <v>1323</v>
      </c>
      <c r="C92" t="s">
        <v>1816</v>
      </c>
      <c r="D92" t="s">
        <v>3947</v>
      </c>
      <c r="E92">
        <v>1.1900000000000001E-2</v>
      </c>
    </row>
    <row r="93" spans="1:5" x14ac:dyDescent="0.55000000000000004">
      <c r="A93" t="s">
        <v>1299</v>
      </c>
      <c r="B93" t="s">
        <v>1275</v>
      </c>
      <c r="C93" t="s">
        <v>1817</v>
      </c>
      <c r="D93" t="s">
        <v>3948</v>
      </c>
      <c r="E93">
        <v>0</v>
      </c>
    </row>
    <row r="94" spans="1:5" x14ac:dyDescent="0.55000000000000004">
      <c r="A94" t="s">
        <v>1300</v>
      </c>
      <c r="B94" t="s">
        <v>1317</v>
      </c>
      <c r="C94" t="s">
        <v>1618</v>
      </c>
      <c r="D94" t="s">
        <v>3949</v>
      </c>
      <c r="E94">
        <v>1.2699999999999999E-2</v>
      </c>
    </row>
    <row r="95" spans="1:5" x14ac:dyDescent="0.55000000000000004">
      <c r="A95" t="s">
        <v>1300</v>
      </c>
      <c r="B95" t="s">
        <v>1301</v>
      </c>
      <c r="C95" t="s">
        <v>1619</v>
      </c>
      <c r="D95" t="s">
        <v>2554</v>
      </c>
      <c r="E95">
        <v>8.2000000000000003E-2</v>
      </c>
    </row>
    <row r="96" spans="1:5" x14ac:dyDescent="0.55000000000000004">
      <c r="A96" t="s">
        <v>1300</v>
      </c>
      <c r="B96" t="s">
        <v>1284</v>
      </c>
      <c r="C96" t="s">
        <v>1620</v>
      </c>
      <c r="D96" t="s">
        <v>3950</v>
      </c>
      <c r="E96">
        <v>3.7600000000000001E-2</v>
      </c>
    </row>
    <row r="97" spans="1:5" x14ac:dyDescent="0.55000000000000004">
      <c r="A97" t="s">
        <v>1300</v>
      </c>
      <c r="B97" t="s">
        <v>1285</v>
      </c>
      <c r="C97" t="s">
        <v>1621</v>
      </c>
      <c r="D97" t="s">
        <v>3951</v>
      </c>
      <c r="E97">
        <v>5.7000000000000002E-2</v>
      </c>
    </row>
    <row r="98" spans="1:5" x14ac:dyDescent="0.55000000000000004">
      <c r="A98" t="s">
        <v>1300</v>
      </c>
      <c r="B98" t="s">
        <v>1286</v>
      </c>
      <c r="C98" t="s">
        <v>1622</v>
      </c>
      <c r="D98" t="s">
        <v>3952</v>
      </c>
      <c r="E98">
        <v>2.23E-2</v>
      </c>
    </row>
    <row r="99" spans="1:5" x14ac:dyDescent="0.55000000000000004">
      <c r="A99" t="s">
        <v>1300</v>
      </c>
      <c r="B99" t="s">
        <v>1333</v>
      </c>
      <c r="C99" t="s">
        <v>1624</v>
      </c>
      <c r="D99" t="s">
        <v>3953</v>
      </c>
      <c r="E99">
        <v>5.7799999999999997E-2</v>
      </c>
    </row>
    <row r="100" spans="1:5" x14ac:dyDescent="0.55000000000000004">
      <c r="A100" t="s">
        <v>1300</v>
      </c>
      <c r="B100" t="s">
        <v>1287</v>
      </c>
      <c r="C100" t="s">
        <v>1623</v>
      </c>
      <c r="D100" t="s">
        <v>2591</v>
      </c>
      <c r="E100">
        <v>3.1199999999999999E-2</v>
      </c>
    </row>
    <row r="101" spans="1:5" x14ac:dyDescent="0.55000000000000004">
      <c r="A101" t="s">
        <v>1300</v>
      </c>
      <c r="B101" t="s">
        <v>1256</v>
      </c>
      <c r="C101" t="s">
        <v>1625</v>
      </c>
      <c r="D101" t="s">
        <v>3954</v>
      </c>
      <c r="E101">
        <v>6.4699999999999994E-2</v>
      </c>
    </row>
    <row r="102" spans="1:5" x14ac:dyDescent="0.55000000000000004">
      <c r="A102" t="s">
        <v>1300</v>
      </c>
      <c r="B102" t="s">
        <v>1257</v>
      </c>
      <c r="C102" t="s">
        <v>1626</v>
      </c>
      <c r="D102" t="s">
        <v>3376</v>
      </c>
      <c r="E102">
        <v>7.7100000000000002E-2</v>
      </c>
    </row>
    <row r="103" spans="1:5" x14ac:dyDescent="0.55000000000000004">
      <c r="A103" t="s">
        <v>1300</v>
      </c>
      <c r="B103" t="s">
        <v>1304</v>
      </c>
      <c r="C103" t="s">
        <v>1614</v>
      </c>
      <c r="D103" t="s">
        <v>2623</v>
      </c>
      <c r="E103">
        <v>0.1326</v>
      </c>
    </row>
    <row r="104" spans="1:5" x14ac:dyDescent="0.55000000000000004">
      <c r="A104" t="s">
        <v>1300</v>
      </c>
      <c r="B104" t="s">
        <v>1290</v>
      </c>
      <c r="C104" t="s">
        <v>1627</v>
      </c>
      <c r="D104" t="s">
        <v>2633</v>
      </c>
      <c r="E104">
        <v>0.14000000000000001</v>
      </c>
    </row>
    <row r="105" spans="1:5" x14ac:dyDescent="0.55000000000000004">
      <c r="A105" t="s">
        <v>1300</v>
      </c>
      <c r="B105" t="s">
        <v>1305</v>
      </c>
      <c r="C105" t="s">
        <v>1628</v>
      </c>
      <c r="D105" t="s">
        <v>3955</v>
      </c>
      <c r="E105">
        <v>1.6299999999999999E-2</v>
      </c>
    </row>
    <row r="106" spans="1:5" x14ac:dyDescent="0.55000000000000004">
      <c r="A106" t="s">
        <v>1300</v>
      </c>
      <c r="B106" t="s">
        <v>1306</v>
      </c>
      <c r="C106" t="s">
        <v>1629</v>
      </c>
      <c r="D106" t="s">
        <v>3956</v>
      </c>
      <c r="E106">
        <v>0.03</v>
      </c>
    </row>
    <row r="107" spans="1:5" x14ac:dyDescent="0.55000000000000004">
      <c r="A107" t="s">
        <v>1300</v>
      </c>
      <c r="B107" t="s">
        <v>1258</v>
      </c>
      <c r="C107" t="s">
        <v>1630</v>
      </c>
      <c r="D107" t="s">
        <v>2667</v>
      </c>
      <c r="E107">
        <v>3.73E-2</v>
      </c>
    </row>
    <row r="108" spans="1:5" x14ac:dyDescent="0.55000000000000004">
      <c r="A108" t="s">
        <v>1300</v>
      </c>
      <c r="B108" t="s">
        <v>1259</v>
      </c>
      <c r="C108" t="s">
        <v>1631</v>
      </c>
      <c r="D108" t="s">
        <v>2679</v>
      </c>
      <c r="E108">
        <v>8.5300000000000001E-2</v>
      </c>
    </row>
    <row r="109" spans="1:5" x14ac:dyDescent="0.55000000000000004">
      <c r="A109" t="s">
        <v>1300</v>
      </c>
      <c r="B109" t="s">
        <v>1321</v>
      </c>
      <c r="C109" t="s">
        <v>1632</v>
      </c>
      <c r="D109" t="s">
        <v>3957</v>
      </c>
      <c r="E109">
        <v>4.6899999999999997E-2</v>
      </c>
    </row>
    <row r="110" spans="1:5" x14ac:dyDescent="0.55000000000000004">
      <c r="A110" t="s">
        <v>1300</v>
      </c>
      <c r="B110" t="s">
        <v>1307</v>
      </c>
      <c r="C110" t="s">
        <v>1633</v>
      </c>
      <c r="D110" t="s">
        <v>3958</v>
      </c>
      <c r="E110">
        <v>3.1699999999999999E-2</v>
      </c>
    </row>
    <row r="111" spans="1:5" x14ac:dyDescent="0.55000000000000004">
      <c r="A111" t="s">
        <v>1300</v>
      </c>
      <c r="B111" t="s">
        <v>1361</v>
      </c>
      <c r="C111" t="s">
        <v>1634</v>
      </c>
      <c r="D111" t="s">
        <v>3959</v>
      </c>
      <c r="E111">
        <v>1.29E-2</v>
      </c>
    </row>
    <row r="112" spans="1:5" x14ac:dyDescent="0.55000000000000004">
      <c r="A112" t="s">
        <v>1300</v>
      </c>
      <c r="B112" t="s">
        <v>1260</v>
      </c>
      <c r="C112" t="s">
        <v>1635</v>
      </c>
      <c r="D112" t="s">
        <v>2730</v>
      </c>
      <c r="E112">
        <v>5.2200000000000003E-2</v>
      </c>
    </row>
    <row r="113" spans="1:5" x14ac:dyDescent="0.55000000000000004">
      <c r="A113" t="s">
        <v>1300</v>
      </c>
      <c r="B113" t="s">
        <v>1291</v>
      </c>
      <c r="C113" t="s">
        <v>1636</v>
      </c>
      <c r="D113" t="s">
        <v>2751</v>
      </c>
      <c r="E113">
        <v>6.1199999999999997E-2</v>
      </c>
    </row>
    <row r="114" spans="1:5" x14ac:dyDescent="0.55000000000000004">
      <c r="A114" t="s">
        <v>1300</v>
      </c>
      <c r="B114" t="s">
        <v>1261</v>
      </c>
      <c r="C114" t="s">
        <v>1637</v>
      </c>
      <c r="D114" t="s">
        <v>3378</v>
      </c>
      <c r="E114">
        <v>1.8200000000000001E-2</v>
      </c>
    </row>
    <row r="115" spans="1:5" x14ac:dyDescent="0.55000000000000004">
      <c r="A115" t="s">
        <v>1300</v>
      </c>
      <c r="B115" t="s">
        <v>1308</v>
      </c>
      <c r="C115" t="s">
        <v>1638</v>
      </c>
      <c r="D115" t="s">
        <v>3960</v>
      </c>
      <c r="E115">
        <v>2.0899999999999998E-2</v>
      </c>
    </row>
    <row r="116" spans="1:5" x14ac:dyDescent="0.55000000000000004">
      <c r="A116" t="s">
        <v>1300</v>
      </c>
      <c r="B116" t="s">
        <v>1262</v>
      </c>
      <c r="C116" t="s">
        <v>1639</v>
      </c>
      <c r="D116" t="s">
        <v>3961</v>
      </c>
      <c r="E116">
        <v>1.8200000000000001E-2</v>
      </c>
    </row>
    <row r="117" spans="1:5" x14ac:dyDescent="0.55000000000000004">
      <c r="A117" t="s">
        <v>1300</v>
      </c>
      <c r="B117" t="s">
        <v>1263</v>
      </c>
      <c r="C117" t="s">
        <v>1640</v>
      </c>
      <c r="D117" t="s">
        <v>2825</v>
      </c>
      <c r="E117">
        <v>4.0300000000000002E-2</v>
      </c>
    </row>
    <row r="118" spans="1:5" x14ac:dyDescent="0.55000000000000004">
      <c r="A118" t="s">
        <v>1300</v>
      </c>
      <c r="B118" t="s">
        <v>1264</v>
      </c>
      <c r="C118" t="s">
        <v>1641</v>
      </c>
      <c r="D118" t="s">
        <v>3962</v>
      </c>
      <c r="E118">
        <v>2.07E-2</v>
      </c>
    </row>
    <row r="119" spans="1:5" x14ac:dyDescent="0.55000000000000004">
      <c r="A119" t="s">
        <v>1300</v>
      </c>
      <c r="B119" t="s">
        <v>1309</v>
      </c>
      <c r="C119" t="s">
        <v>1642</v>
      </c>
      <c r="D119" t="s">
        <v>3963</v>
      </c>
      <c r="E119">
        <v>4.4000000000000003E-3</v>
      </c>
    </row>
    <row r="120" spans="1:5" x14ac:dyDescent="0.55000000000000004">
      <c r="A120" t="s">
        <v>1300</v>
      </c>
      <c r="B120" t="s">
        <v>1265</v>
      </c>
      <c r="C120" t="s">
        <v>1643</v>
      </c>
      <c r="D120" t="s">
        <v>2893</v>
      </c>
      <c r="E120">
        <v>4.6199999999999998E-2</v>
      </c>
    </row>
    <row r="121" spans="1:5" x14ac:dyDescent="0.55000000000000004">
      <c r="A121" t="s">
        <v>1300</v>
      </c>
      <c r="B121" t="s">
        <v>1266</v>
      </c>
      <c r="C121" t="s">
        <v>1644</v>
      </c>
      <c r="D121" t="s">
        <v>2919</v>
      </c>
      <c r="E121">
        <v>2.63E-2</v>
      </c>
    </row>
    <row r="122" spans="1:5" x14ac:dyDescent="0.55000000000000004">
      <c r="A122" t="s">
        <v>1300</v>
      </c>
      <c r="B122" t="s">
        <v>1267</v>
      </c>
      <c r="C122" t="s">
        <v>1645</v>
      </c>
      <c r="D122" t="s">
        <v>2958</v>
      </c>
      <c r="E122">
        <v>7.7399999999999997E-2</v>
      </c>
    </row>
    <row r="123" spans="1:5" x14ac:dyDescent="0.55000000000000004">
      <c r="A123" t="s">
        <v>1300</v>
      </c>
      <c r="B123" t="s">
        <v>1268</v>
      </c>
      <c r="C123" t="s">
        <v>1646</v>
      </c>
      <c r="D123" t="s">
        <v>2979</v>
      </c>
      <c r="E123">
        <v>2.53E-2</v>
      </c>
    </row>
    <row r="124" spans="1:5" x14ac:dyDescent="0.55000000000000004">
      <c r="A124" t="s">
        <v>1300</v>
      </c>
      <c r="B124" t="s">
        <v>1340</v>
      </c>
      <c r="C124" t="s">
        <v>1647</v>
      </c>
      <c r="D124" t="s">
        <v>3964</v>
      </c>
      <c r="E124">
        <v>2.1000000000000001E-2</v>
      </c>
    </row>
    <row r="125" spans="1:5" x14ac:dyDescent="0.55000000000000004">
      <c r="A125" t="s">
        <v>1300</v>
      </c>
      <c r="B125" t="s">
        <v>1269</v>
      </c>
      <c r="C125" t="s">
        <v>1648</v>
      </c>
      <c r="D125" t="s">
        <v>3012</v>
      </c>
      <c r="E125">
        <v>8.3999999999999995E-3</v>
      </c>
    </row>
    <row r="126" spans="1:5" x14ac:dyDescent="0.55000000000000004">
      <c r="A126" t="s">
        <v>1300</v>
      </c>
      <c r="B126" t="s">
        <v>1270</v>
      </c>
      <c r="C126" t="s">
        <v>1649</v>
      </c>
      <c r="D126" t="s">
        <v>3028</v>
      </c>
      <c r="E126">
        <v>2.7000000000000001E-3</v>
      </c>
    </row>
    <row r="127" spans="1:5" x14ac:dyDescent="0.55000000000000004">
      <c r="A127" t="s">
        <v>1300</v>
      </c>
      <c r="B127" t="s">
        <v>1271</v>
      </c>
      <c r="C127" t="s">
        <v>1650</v>
      </c>
      <c r="D127" t="s">
        <v>3059</v>
      </c>
      <c r="E127">
        <v>3.3E-3</v>
      </c>
    </row>
    <row r="128" spans="1:5" x14ac:dyDescent="0.55000000000000004">
      <c r="A128" t="s">
        <v>1300</v>
      </c>
      <c r="B128" t="s">
        <v>1272</v>
      </c>
      <c r="C128" t="s">
        <v>1651</v>
      </c>
      <c r="D128" t="s">
        <v>3965</v>
      </c>
      <c r="E128">
        <v>4.7000000000000002E-3</v>
      </c>
    </row>
    <row r="129" spans="1:5" x14ac:dyDescent="0.55000000000000004">
      <c r="A129" t="s">
        <v>1300</v>
      </c>
      <c r="B129" t="s">
        <v>1315</v>
      </c>
      <c r="C129" t="s">
        <v>1652</v>
      </c>
      <c r="D129" t="s">
        <v>3132</v>
      </c>
      <c r="E129">
        <v>5.0000000000000001E-4</v>
      </c>
    </row>
    <row r="130" spans="1:5" x14ac:dyDescent="0.55000000000000004">
      <c r="A130" t="s">
        <v>1300</v>
      </c>
      <c r="B130" t="s">
        <v>1316</v>
      </c>
      <c r="C130" t="s">
        <v>1653</v>
      </c>
      <c r="D130" t="s">
        <v>3966</v>
      </c>
      <c r="E130">
        <v>2.8E-3</v>
      </c>
    </row>
    <row r="131" spans="1:5" x14ac:dyDescent="0.55000000000000004">
      <c r="A131" t="s">
        <v>1300</v>
      </c>
      <c r="B131" t="s">
        <v>1273</v>
      </c>
      <c r="C131" t="s">
        <v>1654</v>
      </c>
      <c r="D131" t="s">
        <v>3379</v>
      </c>
      <c r="E131">
        <v>3.5000000000000001E-3</v>
      </c>
    </row>
    <row r="132" spans="1:5" x14ac:dyDescent="0.55000000000000004">
      <c r="A132" t="s">
        <v>1300</v>
      </c>
      <c r="B132" t="s">
        <v>1255</v>
      </c>
      <c r="C132" t="s">
        <v>1615</v>
      </c>
      <c r="D132" t="s">
        <v>3190</v>
      </c>
      <c r="E132">
        <v>1.8E-3</v>
      </c>
    </row>
    <row r="133" spans="1:5" x14ac:dyDescent="0.55000000000000004">
      <c r="A133" t="s">
        <v>1300</v>
      </c>
      <c r="B133" t="s">
        <v>1296</v>
      </c>
      <c r="C133" t="s">
        <v>1655</v>
      </c>
      <c r="D133" t="s">
        <v>3216</v>
      </c>
      <c r="E133">
        <v>5.0000000000000001E-3</v>
      </c>
    </row>
    <row r="134" spans="1:5" x14ac:dyDescent="0.55000000000000004">
      <c r="A134" t="s">
        <v>1300</v>
      </c>
      <c r="B134" t="s">
        <v>1274</v>
      </c>
      <c r="C134" t="s">
        <v>1656</v>
      </c>
      <c r="D134" t="s">
        <v>3967</v>
      </c>
      <c r="E134">
        <v>1.8200000000000001E-2</v>
      </c>
    </row>
    <row r="135" spans="1:5" x14ac:dyDescent="0.55000000000000004">
      <c r="A135" t="s">
        <v>1300</v>
      </c>
      <c r="B135" t="s">
        <v>1326</v>
      </c>
      <c r="C135" t="s">
        <v>1657</v>
      </c>
      <c r="D135" t="s">
        <v>3968</v>
      </c>
      <c r="E135">
        <v>1.0999999999999999E-2</v>
      </c>
    </row>
    <row r="136" spans="1:5" x14ac:dyDescent="0.55000000000000004">
      <c r="A136" t="s">
        <v>1300</v>
      </c>
      <c r="B136" t="s">
        <v>1329</v>
      </c>
      <c r="C136" t="s">
        <v>1658</v>
      </c>
      <c r="D136" t="s">
        <v>3969</v>
      </c>
      <c r="E136">
        <v>4.3E-3</v>
      </c>
    </row>
    <row r="137" spans="1:5" x14ac:dyDescent="0.55000000000000004">
      <c r="A137" t="s">
        <v>1300</v>
      </c>
      <c r="B137" t="s">
        <v>1323</v>
      </c>
      <c r="C137" t="s">
        <v>1659</v>
      </c>
      <c r="D137" t="s">
        <v>3970</v>
      </c>
      <c r="E137">
        <v>2.5499999999999998E-2</v>
      </c>
    </row>
    <row r="138" spans="1:5" x14ac:dyDescent="0.55000000000000004">
      <c r="A138" t="s">
        <v>1300</v>
      </c>
      <c r="B138" t="s">
        <v>1275</v>
      </c>
      <c r="C138" t="s">
        <v>1660</v>
      </c>
      <c r="D138" t="s">
        <v>3971</v>
      </c>
      <c r="E138">
        <v>0</v>
      </c>
    </row>
    <row r="139" spans="1:5" x14ac:dyDescent="0.55000000000000004">
      <c r="A139" t="s">
        <v>1317</v>
      </c>
      <c r="B139" t="s">
        <v>1301</v>
      </c>
      <c r="C139" t="s">
        <v>1818</v>
      </c>
      <c r="D139" t="s">
        <v>3972</v>
      </c>
      <c r="E139">
        <v>1.4500000000000001E-2</v>
      </c>
    </row>
    <row r="140" spans="1:5" x14ac:dyDescent="0.55000000000000004">
      <c r="A140" t="s">
        <v>1317</v>
      </c>
      <c r="B140" t="s">
        <v>1284</v>
      </c>
      <c r="C140" t="s">
        <v>1819</v>
      </c>
      <c r="D140" t="s">
        <v>3973</v>
      </c>
      <c r="E140">
        <v>1.7299999999999999E-2</v>
      </c>
    </row>
    <row r="141" spans="1:5" x14ac:dyDescent="0.55000000000000004">
      <c r="A141" t="s">
        <v>1317</v>
      </c>
      <c r="B141" t="s">
        <v>1285</v>
      </c>
      <c r="C141" t="s">
        <v>1820</v>
      </c>
      <c r="D141" t="s">
        <v>3974</v>
      </c>
      <c r="E141">
        <v>0</v>
      </c>
    </row>
    <row r="142" spans="1:5" x14ac:dyDescent="0.55000000000000004">
      <c r="A142" t="s">
        <v>1317</v>
      </c>
      <c r="B142" t="s">
        <v>1286</v>
      </c>
      <c r="C142" t="s">
        <v>1821</v>
      </c>
      <c r="D142" t="s">
        <v>3975</v>
      </c>
      <c r="E142">
        <v>3.5999999999999999E-3</v>
      </c>
    </row>
    <row r="143" spans="1:5" x14ac:dyDescent="0.55000000000000004">
      <c r="A143" t="s">
        <v>1317</v>
      </c>
      <c r="B143" t="s">
        <v>1333</v>
      </c>
      <c r="C143" t="s">
        <v>1823</v>
      </c>
      <c r="D143" t="s">
        <v>3976</v>
      </c>
      <c r="E143">
        <v>4.3E-3</v>
      </c>
    </row>
    <row r="144" spans="1:5" x14ac:dyDescent="0.55000000000000004">
      <c r="A144" t="s">
        <v>1317</v>
      </c>
      <c r="B144" t="s">
        <v>1287</v>
      </c>
      <c r="C144" t="s">
        <v>1822</v>
      </c>
      <c r="D144" t="s">
        <v>3977</v>
      </c>
      <c r="E144">
        <v>0</v>
      </c>
    </row>
    <row r="145" spans="1:5" x14ac:dyDescent="0.55000000000000004">
      <c r="A145" t="s">
        <v>1317</v>
      </c>
      <c r="B145" t="s">
        <v>1256</v>
      </c>
      <c r="C145" t="s">
        <v>1824</v>
      </c>
      <c r="D145" t="s">
        <v>3380</v>
      </c>
      <c r="E145">
        <v>0.122</v>
      </c>
    </row>
    <row r="146" spans="1:5" x14ac:dyDescent="0.55000000000000004">
      <c r="A146" t="s">
        <v>1317</v>
      </c>
      <c r="B146" t="s">
        <v>1257</v>
      </c>
      <c r="C146" t="s">
        <v>1825</v>
      </c>
      <c r="D146" t="s">
        <v>3978</v>
      </c>
      <c r="E146">
        <v>1.2E-2</v>
      </c>
    </row>
    <row r="147" spans="1:5" x14ac:dyDescent="0.55000000000000004">
      <c r="A147" t="s">
        <v>1317</v>
      </c>
      <c r="B147" t="s">
        <v>1304</v>
      </c>
      <c r="C147" t="s">
        <v>3979</v>
      </c>
      <c r="D147" t="s">
        <v>1664</v>
      </c>
      <c r="E147">
        <v>5.9700000000000003E-2</v>
      </c>
    </row>
    <row r="148" spans="1:5" x14ac:dyDescent="0.55000000000000004">
      <c r="A148" t="s">
        <v>1317</v>
      </c>
      <c r="B148" t="s">
        <v>1290</v>
      </c>
      <c r="C148" t="s">
        <v>1826</v>
      </c>
      <c r="D148" t="s">
        <v>3980</v>
      </c>
      <c r="E148">
        <v>1.1599999999999999E-2</v>
      </c>
    </row>
    <row r="149" spans="1:5" x14ac:dyDescent="0.55000000000000004">
      <c r="A149" t="s">
        <v>1317</v>
      </c>
      <c r="B149" t="s">
        <v>1305</v>
      </c>
      <c r="C149" t="s">
        <v>1827</v>
      </c>
      <c r="D149" t="s">
        <v>2643</v>
      </c>
      <c r="E149">
        <v>3.9199999999999999E-2</v>
      </c>
    </row>
    <row r="150" spans="1:5" x14ac:dyDescent="0.55000000000000004">
      <c r="A150" t="s">
        <v>1317</v>
      </c>
      <c r="B150" t="s">
        <v>1306</v>
      </c>
      <c r="C150" t="s">
        <v>1828</v>
      </c>
      <c r="D150" t="s">
        <v>3981</v>
      </c>
      <c r="E150">
        <v>1.77E-2</v>
      </c>
    </row>
    <row r="151" spans="1:5" x14ac:dyDescent="0.55000000000000004">
      <c r="A151" t="s">
        <v>1317</v>
      </c>
      <c r="B151" t="s">
        <v>1258</v>
      </c>
      <c r="C151" t="s">
        <v>1829</v>
      </c>
      <c r="D151" t="s">
        <v>3982</v>
      </c>
      <c r="E151">
        <v>3.5999999999999999E-3</v>
      </c>
    </row>
    <row r="152" spans="1:5" x14ac:dyDescent="0.55000000000000004">
      <c r="A152" t="s">
        <v>1317</v>
      </c>
      <c r="B152" t="s">
        <v>1259</v>
      </c>
      <c r="C152" t="s">
        <v>1830</v>
      </c>
      <c r="D152" t="s">
        <v>3983</v>
      </c>
      <c r="E152">
        <v>3.0999999999999999E-3</v>
      </c>
    </row>
    <row r="153" spans="1:5" x14ac:dyDescent="0.55000000000000004">
      <c r="A153" t="s">
        <v>1317</v>
      </c>
      <c r="B153" t="s">
        <v>1321</v>
      </c>
      <c r="C153" t="s">
        <v>1831</v>
      </c>
      <c r="D153" t="s">
        <v>3984</v>
      </c>
      <c r="E153">
        <v>3.85E-2</v>
      </c>
    </row>
    <row r="154" spans="1:5" x14ac:dyDescent="0.55000000000000004">
      <c r="A154" t="s">
        <v>1317</v>
      </c>
      <c r="B154" t="s">
        <v>1307</v>
      </c>
      <c r="C154" t="s">
        <v>1832</v>
      </c>
      <c r="D154" t="s">
        <v>3985</v>
      </c>
      <c r="E154">
        <v>1.54E-2</v>
      </c>
    </row>
    <row r="155" spans="1:5" x14ac:dyDescent="0.55000000000000004">
      <c r="A155" t="s">
        <v>1317</v>
      </c>
      <c r="B155" t="s">
        <v>1361</v>
      </c>
      <c r="C155" t="s">
        <v>1833</v>
      </c>
      <c r="D155" t="s">
        <v>3986</v>
      </c>
      <c r="E155">
        <v>4.8800000000000003E-2</v>
      </c>
    </row>
    <row r="156" spans="1:5" x14ac:dyDescent="0.55000000000000004">
      <c r="A156" t="s">
        <v>1317</v>
      </c>
      <c r="B156" t="s">
        <v>1260</v>
      </c>
      <c r="C156" t="s">
        <v>1834</v>
      </c>
      <c r="D156" t="s">
        <v>3987</v>
      </c>
      <c r="E156">
        <v>1.5E-3</v>
      </c>
    </row>
    <row r="157" spans="1:5" x14ac:dyDescent="0.55000000000000004">
      <c r="A157" t="s">
        <v>1317</v>
      </c>
      <c r="B157" t="s">
        <v>1291</v>
      </c>
      <c r="C157" t="s">
        <v>1835</v>
      </c>
      <c r="D157" t="s">
        <v>3988</v>
      </c>
      <c r="E157">
        <v>3.0599999999999999E-2</v>
      </c>
    </row>
    <row r="158" spans="1:5" x14ac:dyDescent="0.55000000000000004">
      <c r="A158" t="s">
        <v>1317</v>
      </c>
      <c r="B158" t="s">
        <v>1261</v>
      </c>
      <c r="C158" t="s">
        <v>1836</v>
      </c>
      <c r="D158" t="s">
        <v>3989</v>
      </c>
      <c r="E158">
        <v>8.8999999999999999E-3</v>
      </c>
    </row>
    <row r="159" spans="1:5" x14ac:dyDescent="0.55000000000000004">
      <c r="A159" t="s">
        <v>1317</v>
      </c>
      <c r="B159" t="s">
        <v>1308</v>
      </c>
      <c r="C159" t="s">
        <v>1837</v>
      </c>
      <c r="D159" t="s">
        <v>3990</v>
      </c>
      <c r="E159">
        <v>5.8999999999999999E-3</v>
      </c>
    </row>
    <row r="160" spans="1:5" x14ac:dyDescent="0.55000000000000004">
      <c r="A160" t="s">
        <v>1317</v>
      </c>
      <c r="B160" t="s">
        <v>1262</v>
      </c>
      <c r="C160" t="s">
        <v>1838</v>
      </c>
      <c r="D160" t="s">
        <v>3991</v>
      </c>
      <c r="E160">
        <v>7.5499999999999998E-2</v>
      </c>
    </row>
    <row r="161" spans="1:5" x14ac:dyDescent="0.55000000000000004">
      <c r="A161" t="s">
        <v>1317</v>
      </c>
      <c r="B161" t="s">
        <v>1263</v>
      </c>
      <c r="C161" t="s">
        <v>1839</v>
      </c>
      <c r="D161" t="s">
        <v>3992</v>
      </c>
      <c r="E161">
        <v>4.7000000000000002E-3</v>
      </c>
    </row>
    <row r="162" spans="1:5" x14ac:dyDescent="0.55000000000000004">
      <c r="A162" t="s">
        <v>1317</v>
      </c>
      <c r="B162" t="s">
        <v>1264</v>
      </c>
      <c r="C162" t="s">
        <v>1840</v>
      </c>
      <c r="D162" t="s">
        <v>2850</v>
      </c>
      <c r="E162">
        <v>1.4E-3</v>
      </c>
    </row>
    <row r="163" spans="1:5" x14ac:dyDescent="0.55000000000000004">
      <c r="A163" t="s">
        <v>1317</v>
      </c>
      <c r="B163" t="s">
        <v>1309</v>
      </c>
      <c r="C163" t="s">
        <v>1841</v>
      </c>
      <c r="D163" t="s">
        <v>3993</v>
      </c>
      <c r="E163">
        <v>3.8E-3</v>
      </c>
    </row>
    <row r="164" spans="1:5" x14ac:dyDescent="0.55000000000000004">
      <c r="A164" t="s">
        <v>1317</v>
      </c>
      <c r="B164" t="s">
        <v>1265</v>
      </c>
      <c r="C164" t="s">
        <v>1842</v>
      </c>
      <c r="D164" t="s">
        <v>3994</v>
      </c>
      <c r="E164">
        <v>1.2999999999999999E-3</v>
      </c>
    </row>
    <row r="165" spans="1:5" x14ac:dyDescent="0.55000000000000004">
      <c r="A165" t="s">
        <v>1317</v>
      </c>
      <c r="B165" t="s">
        <v>1266</v>
      </c>
      <c r="C165" t="s">
        <v>1843</v>
      </c>
      <c r="D165" t="s">
        <v>3995</v>
      </c>
      <c r="E165">
        <v>1.7000000000000001E-2</v>
      </c>
    </row>
    <row r="166" spans="1:5" x14ac:dyDescent="0.55000000000000004">
      <c r="A166" t="s">
        <v>1317</v>
      </c>
      <c r="B166" t="s">
        <v>1267</v>
      </c>
      <c r="C166" t="s">
        <v>1844</v>
      </c>
      <c r="D166" t="s">
        <v>3996</v>
      </c>
      <c r="E166">
        <v>8.0000000000000002E-3</v>
      </c>
    </row>
    <row r="167" spans="1:5" x14ac:dyDescent="0.55000000000000004">
      <c r="A167" t="s">
        <v>1317</v>
      </c>
      <c r="B167" t="s">
        <v>1268</v>
      </c>
      <c r="C167" t="s">
        <v>1845</v>
      </c>
      <c r="D167" t="s">
        <v>3997</v>
      </c>
      <c r="E167">
        <v>1.03E-2</v>
      </c>
    </row>
    <row r="168" spans="1:5" x14ac:dyDescent="0.55000000000000004">
      <c r="A168" t="s">
        <v>1317</v>
      </c>
      <c r="B168" t="s">
        <v>1340</v>
      </c>
      <c r="C168" t="s">
        <v>1846</v>
      </c>
      <c r="D168" t="s">
        <v>3998</v>
      </c>
      <c r="E168">
        <v>0</v>
      </c>
    </row>
    <row r="169" spans="1:5" x14ac:dyDescent="0.55000000000000004">
      <c r="A169" t="s">
        <v>1317</v>
      </c>
      <c r="B169" t="s">
        <v>1269</v>
      </c>
      <c r="C169" t="s">
        <v>1847</v>
      </c>
      <c r="D169" t="s">
        <v>3999</v>
      </c>
      <c r="E169">
        <v>4.0000000000000002E-4</v>
      </c>
    </row>
    <row r="170" spans="1:5" x14ac:dyDescent="0.55000000000000004">
      <c r="A170" t="s">
        <v>1317</v>
      </c>
      <c r="B170" t="s">
        <v>1270</v>
      </c>
      <c r="C170" t="s">
        <v>1848</v>
      </c>
      <c r="D170" t="s">
        <v>4000</v>
      </c>
      <c r="E170">
        <v>1E-4</v>
      </c>
    </row>
    <row r="171" spans="1:5" x14ac:dyDescent="0.55000000000000004">
      <c r="A171" t="s">
        <v>1317</v>
      </c>
      <c r="B171" t="s">
        <v>1271</v>
      </c>
      <c r="C171" t="s">
        <v>1849</v>
      </c>
      <c r="D171" t="s">
        <v>3060</v>
      </c>
      <c r="E171">
        <v>5.0000000000000001E-4</v>
      </c>
    </row>
    <row r="172" spans="1:5" x14ac:dyDescent="0.55000000000000004">
      <c r="A172" t="s">
        <v>1317</v>
      </c>
      <c r="B172" t="s">
        <v>1272</v>
      </c>
      <c r="C172" t="s">
        <v>1850</v>
      </c>
      <c r="D172" t="s">
        <v>3381</v>
      </c>
      <c r="E172">
        <v>1.6999999999999999E-3</v>
      </c>
    </row>
    <row r="173" spans="1:5" x14ac:dyDescent="0.55000000000000004">
      <c r="A173" t="s">
        <v>1317</v>
      </c>
      <c r="B173" t="s">
        <v>1315</v>
      </c>
      <c r="C173" t="s">
        <v>1851</v>
      </c>
      <c r="D173" t="s">
        <v>3382</v>
      </c>
      <c r="E173">
        <v>5.0000000000000001E-4</v>
      </c>
    </row>
    <row r="174" spans="1:5" x14ac:dyDescent="0.55000000000000004">
      <c r="A174" t="s">
        <v>1317</v>
      </c>
      <c r="B174" t="s">
        <v>1316</v>
      </c>
      <c r="C174" t="s">
        <v>1852</v>
      </c>
      <c r="D174" t="s">
        <v>4001</v>
      </c>
      <c r="E174">
        <v>1.6999999999999999E-3</v>
      </c>
    </row>
    <row r="175" spans="1:5" x14ac:dyDescent="0.55000000000000004">
      <c r="A175" t="s">
        <v>1317</v>
      </c>
      <c r="B175" t="s">
        <v>1273</v>
      </c>
      <c r="C175" t="s">
        <v>1853</v>
      </c>
      <c r="D175" t="s">
        <v>4002</v>
      </c>
      <c r="E175">
        <v>1E-4</v>
      </c>
    </row>
    <row r="176" spans="1:5" x14ac:dyDescent="0.55000000000000004">
      <c r="A176" t="s">
        <v>1317</v>
      </c>
      <c r="B176" t="s">
        <v>1255</v>
      </c>
      <c r="C176" t="s">
        <v>3743</v>
      </c>
      <c r="D176" t="s">
        <v>1709</v>
      </c>
      <c r="E176">
        <v>0</v>
      </c>
    </row>
    <row r="177" spans="1:5" x14ac:dyDescent="0.55000000000000004">
      <c r="A177" t="s">
        <v>1317</v>
      </c>
      <c r="B177" t="s">
        <v>1296</v>
      </c>
      <c r="C177" t="s">
        <v>1854</v>
      </c>
      <c r="D177" t="s">
        <v>3383</v>
      </c>
      <c r="E177">
        <v>4.0000000000000002E-4</v>
      </c>
    </row>
    <row r="178" spans="1:5" x14ac:dyDescent="0.55000000000000004">
      <c r="A178" t="s">
        <v>1317</v>
      </c>
      <c r="B178" t="s">
        <v>1274</v>
      </c>
      <c r="C178" t="s">
        <v>1855</v>
      </c>
      <c r="D178" t="s">
        <v>4003</v>
      </c>
      <c r="E178">
        <v>8.0000000000000004E-4</v>
      </c>
    </row>
    <row r="179" spans="1:5" x14ac:dyDescent="0.55000000000000004">
      <c r="A179" t="s">
        <v>1317</v>
      </c>
      <c r="B179" t="s">
        <v>1326</v>
      </c>
      <c r="C179" t="s">
        <v>1856</v>
      </c>
      <c r="D179" t="s">
        <v>4004</v>
      </c>
      <c r="E179">
        <v>5.0000000000000001E-4</v>
      </c>
    </row>
    <row r="180" spans="1:5" x14ac:dyDescent="0.55000000000000004">
      <c r="A180" t="s">
        <v>1317</v>
      </c>
      <c r="B180" t="s">
        <v>1329</v>
      </c>
      <c r="C180" t="s">
        <v>1857</v>
      </c>
      <c r="D180" t="s">
        <v>4005</v>
      </c>
      <c r="E180">
        <v>4.0000000000000002E-4</v>
      </c>
    </row>
    <row r="181" spans="1:5" x14ac:dyDescent="0.55000000000000004">
      <c r="A181" t="s">
        <v>1317</v>
      </c>
      <c r="B181" t="s">
        <v>1323</v>
      </c>
      <c r="C181" t="s">
        <v>1858</v>
      </c>
      <c r="D181" t="s">
        <v>4006</v>
      </c>
      <c r="E181">
        <v>2.0999999999999999E-3</v>
      </c>
    </row>
    <row r="182" spans="1:5" x14ac:dyDescent="0.55000000000000004">
      <c r="A182" t="s">
        <v>1317</v>
      </c>
      <c r="B182" t="s">
        <v>1275</v>
      </c>
      <c r="C182" t="s">
        <v>1859</v>
      </c>
      <c r="D182" t="s">
        <v>4007</v>
      </c>
      <c r="E182">
        <v>2.5000000000000001E-3</v>
      </c>
    </row>
    <row r="183" spans="1:5" x14ac:dyDescent="0.55000000000000004">
      <c r="A183" t="s">
        <v>1301</v>
      </c>
      <c r="B183" t="s">
        <v>1284</v>
      </c>
      <c r="C183" t="s">
        <v>1860</v>
      </c>
      <c r="D183" t="s">
        <v>4008</v>
      </c>
      <c r="E183">
        <v>2.3300000000000001E-2</v>
      </c>
    </row>
    <row r="184" spans="1:5" x14ac:dyDescent="0.55000000000000004">
      <c r="A184" t="s">
        <v>1301</v>
      </c>
      <c r="B184" t="s">
        <v>1285</v>
      </c>
      <c r="C184" t="s">
        <v>1861</v>
      </c>
      <c r="D184" t="s">
        <v>4009</v>
      </c>
      <c r="E184">
        <v>2.9899999999999999E-2</v>
      </c>
    </row>
    <row r="185" spans="1:5" x14ac:dyDescent="0.55000000000000004">
      <c r="A185" t="s">
        <v>1301</v>
      </c>
      <c r="B185" t="s">
        <v>1286</v>
      </c>
      <c r="C185" t="s">
        <v>1862</v>
      </c>
      <c r="D185" t="s">
        <v>4010</v>
      </c>
      <c r="E185">
        <v>8.8999999999999999E-3</v>
      </c>
    </row>
    <row r="186" spans="1:5" x14ac:dyDescent="0.55000000000000004">
      <c r="A186" t="s">
        <v>1301</v>
      </c>
      <c r="B186" t="s">
        <v>1333</v>
      </c>
      <c r="C186" t="s">
        <v>1864</v>
      </c>
      <c r="D186" t="s">
        <v>2581</v>
      </c>
      <c r="E186">
        <v>3.5000000000000003E-2</v>
      </c>
    </row>
    <row r="187" spans="1:5" x14ac:dyDescent="0.55000000000000004">
      <c r="A187" t="s">
        <v>1301</v>
      </c>
      <c r="B187" t="s">
        <v>1287</v>
      </c>
      <c r="C187" t="s">
        <v>1863</v>
      </c>
      <c r="D187" t="s">
        <v>4011</v>
      </c>
      <c r="E187">
        <v>1.7299999999999999E-2</v>
      </c>
    </row>
    <row r="188" spans="1:5" x14ac:dyDescent="0.55000000000000004">
      <c r="A188" t="s">
        <v>1301</v>
      </c>
      <c r="B188" t="s">
        <v>1256</v>
      </c>
      <c r="C188" t="s">
        <v>1865</v>
      </c>
      <c r="D188" t="s">
        <v>4012</v>
      </c>
      <c r="E188">
        <v>1.06E-2</v>
      </c>
    </row>
    <row r="189" spans="1:5" x14ac:dyDescent="0.55000000000000004">
      <c r="A189" t="s">
        <v>1301</v>
      </c>
      <c r="B189" t="s">
        <v>1257</v>
      </c>
      <c r="C189" t="s">
        <v>1866</v>
      </c>
      <c r="D189" t="s">
        <v>4013</v>
      </c>
      <c r="E189">
        <v>6.2E-2</v>
      </c>
    </row>
    <row r="190" spans="1:5" x14ac:dyDescent="0.55000000000000004">
      <c r="A190" t="s">
        <v>1301</v>
      </c>
      <c r="B190" t="s">
        <v>1304</v>
      </c>
      <c r="C190" t="s">
        <v>3460</v>
      </c>
      <c r="D190" t="s">
        <v>1665</v>
      </c>
      <c r="E190">
        <v>7.6100000000000001E-2</v>
      </c>
    </row>
    <row r="191" spans="1:5" x14ac:dyDescent="0.55000000000000004">
      <c r="A191" t="s">
        <v>1301</v>
      </c>
      <c r="B191" t="s">
        <v>1290</v>
      </c>
      <c r="C191" t="s">
        <v>1867</v>
      </c>
      <c r="D191" t="s">
        <v>3385</v>
      </c>
      <c r="E191">
        <v>0.1171</v>
      </c>
    </row>
    <row r="192" spans="1:5" x14ac:dyDescent="0.55000000000000004">
      <c r="A192" t="s">
        <v>1301</v>
      </c>
      <c r="B192" t="s">
        <v>1305</v>
      </c>
      <c r="C192" t="s">
        <v>1868</v>
      </c>
      <c r="D192" t="s">
        <v>3386</v>
      </c>
      <c r="E192">
        <v>7.1000000000000004E-3</v>
      </c>
    </row>
    <row r="193" spans="1:5" x14ac:dyDescent="0.55000000000000004">
      <c r="A193" t="s">
        <v>1301</v>
      </c>
      <c r="B193" t="s">
        <v>1306</v>
      </c>
      <c r="C193" t="s">
        <v>1869</v>
      </c>
      <c r="D193" t="s">
        <v>4014</v>
      </c>
      <c r="E193">
        <v>2.5100000000000001E-2</v>
      </c>
    </row>
    <row r="194" spans="1:5" x14ac:dyDescent="0.55000000000000004">
      <c r="A194" t="s">
        <v>1301</v>
      </c>
      <c r="B194" t="s">
        <v>1258</v>
      </c>
      <c r="C194" t="s">
        <v>1870</v>
      </c>
      <c r="D194" t="s">
        <v>4015</v>
      </c>
      <c r="E194">
        <v>3.27E-2</v>
      </c>
    </row>
    <row r="195" spans="1:5" x14ac:dyDescent="0.55000000000000004">
      <c r="A195" t="s">
        <v>1301</v>
      </c>
      <c r="B195" t="s">
        <v>1259</v>
      </c>
      <c r="C195" t="s">
        <v>1871</v>
      </c>
      <c r="D195" t="s">
        <v>4016</v>
      </c>
      <c r="E195">
        <v>3.7699999999999997E-2</v>
      </c>
    </row>
    <row r="196" spans="1:5" x14ac:dyDescent="0.55000000000000004">
      <c r="A196" t="s">
        <v>1301</v>
      </c>
      <c r="B196" t="s">
        <v>1321</v>
      </c>
      <c r="C196" t="s">
        <v>1872</v>
      </c>
      <c r="D196" t="s">
        <v>3387</v>
      </c>
      <c r="E196">
        <v>2.9100000000000001E-2</v>
      </c>
    </row>
    <row r="197" spans="1:5" x14ac:dyDescent="0.55000000000000004">
      <c r="A197" t="s">
        <v>1301</v>
      </c>
      <c r="B197" t="s">
        <v>1307</v>
      </c>
      <c r="C197" t="s">
        <v>1873</v>
      </c>
      <c r="D197" t="s">
        <v>4017</v>
      </c>
      <c r="E197">
        <v>2.5100000000000001E-2</v>
      </c>
    </row>
    <row r="198" spans="1:5" x14ac:dyDescent="0.55000000000000004">
      <c r="A198" t="s">
        <v>1301</v>
      </c>
      <c r="B198" t="s">
        <v>1361</v>
      </c>
      <c r="C198" t="s">
        <v>1874</v>
      </c>
      <c r="D198" t="s">
        <v>4018</v>
      </c>
      <c r="E198">
        <v>0</v>
      </c>
    </row>
    <row r="199" spans="1:5" x14ac:dyDescent="0.55000000000000004">
      <c r="A199" t="s">
        <v>1301</v>
      </c>
      <c r="B199" t="s">
        <v>1260</v>
      </c>
      <c r="C199" t="s">
        <v>1875</v>
      </c>
      <c r="D199" t="s">
        <v>2731</v>
      </c>
      <c r="E199">
        <v>1.8700000000000001E-2</v>
      </c>
    </row>
    <row r="200" spans="1:5" x14ac:dyDescent="0.55000000000000004">
      <c r="A200" t="s">
        <v>1301</v>
      </c>
      <c r="B200" t="s">
        <v>1291</v>
      </c>
      <c r="C200" t="s">
        <v>1876</v>
      </c>
      <c r="D200" t="s">
        <v>2753</v>
      </c>
      <c r="E200">
        <v>3.1199999999999999E-2</v>
      </c>
    </row>
    <row r="201" spans="1:5" x14ac:dyDescent="0.55000000000000004">
      <c r="A201" t="s">
        <v>1301</v>
      </c>
      <c r="B201" t="s">
        <v>1261</v>
      </c>
      <c r="C201" t="s">
        <v>1877</v>
      </c>
      <c r="D201" t="s">
        <v>2786</v>
      </c>
      <c r="E201">
        <v>6.6E-3</v>
      </c>
    </row>
    <row r="202" spans="1:5" x14ac:dyDescent="0.55000000000000004">
      <c r="A202" t="s">
        <v>1301</v>
      </c>
      <c r="B202" t="s">
        <v>1308</v>
      </c>
      <c r="C202" t="s">
        <v>1878</v>
      </c>
      <c r="D202" t="s">
        <v>4019</v>
      </c>
      <c r="E202">
        <v>7.4999999999999997E-3</v>
      </c>
    </row>
    <row r="203" spans="1:5" x14ac:dyDescent="0.55000000000000004">
      <c r="A203" t="s">
        <v>1301</v>
      </c>
      <c r="B203" t="s">
        <v>1262</v>
      </c>
      <c r="C203" t="s">
        <v>1879</v>
      </c>
      <c r="D203" t="s">
        <v>4020</v>
      </c>
      <c r="E203">
        <v>0</v>
      </c>
    </row>
    <row r="204" spans="1:5" x14ac:dyDescent="0.55000000000000004">
      <c r="A204" t="s">
        <v>1301</v>
      </c>
      <c r="B204" t="s">
        <v>1263</v>
      </c>
      <c r="C204" t="s">
        <v>1880</v>
      </c>
      <c r="D204" t="s">
        <v>2826</v>
      </c>
      <c r="E204">
        <v>1.46E-2</v>
      </c>
    </row>
    <row r="205" spans="1:5" x14ac:dyDescent="0.55000000000000004">
      <c r="A205" t="s">
        <v>1301</v>
      </c>
      <c r="B205" t="s">
        <v>1264</v>
      </c>
      <c r="C205" t="s">
        <v>1881</v>
      </c>
      <c r="D205" t="s">
        <v>4021</v>
      </c>
      <c r="E205">
        <v>7.7999999999999996E-3</v>
      </c>
    </row>
    <row r="206" spans="1:5" x14ac:dyDescent="0.55000000000000004">
      <c r="A206" t="s">
        <v>1301</v>
      </c>
      <c r="B206" t="s">
        <v>1309</v>
      </c>
      <c r="C206" t="s">
        <v>1882</v>
      </c>
      <c r="D206" t="s">
        <v>4022</v>
      </c>
      <c r="E206">
        <v>1.5E-3</v>
      </c>
    </row>
    <row r="207" spans="1:5" x14ac:dyDescent="0.55000000000000004">
      <c r="A207" t="s">
        <v>1301</v>
      </c>
      <c r="B207" t="s">
        <v>1265</v>
      </c>
      <c r="C207" t="s">
        <v>1883</v>
      </c>
      <c r="D207" t="s">
        <v>2896</v>
      </c>
      <c r="E207">
        <v>1.4999999999999999E-2</v>
      </c>
    </row>
    <row r="208" spans="1:5" x14ac:dyDescent="0.55000000000000004">
      <c r="A208" t="s">
        <v>1301</v>
      </c>
      <c r="B208" t="s">
        <v>1266</v>
      </c>
      <c r="C208" t="s">
        <v>1884</v>
      </c>
      <c r="D208" t="s">
        <v>4023</v>
      </c>
      <c r="E208">
        <v>1.0800000000000001E-2</v>
      </c>
    </row>
    <row r="209" spans="1:5" x14ac:dyDescent="0.55000000000000004">
      <c r="A209" t="s">
        <v>1301</v>
      </c>
      <c r="B209" t="s">
        <v>1267</v>
      </c>
      <c r="C209" t="s">
        <v>1885</v>
      </c>
      <c r="D209" t="s">
        <v>4024</v>
      </c>
      <c r="E209">
        <v>3.4799999999999998E-2</v>
      </c>
    </row>
    <row r="210" spans="1:5" x14ac:dyDescent="0.55000000000000004">
      <c r="A210" t="s">
        <v>1301</v>
      </c>
      <c r="B210" t="s">
        <v>1268</v>
      </c>
      <c r="C210" t="s">
        <v>1886</v>
      </c>
      <c r="D210" t="s">
        <v>4025</v>
      </c>
      <c r="E210">
        <v>2.0400000000000001E-2</v>
      </c>
    </row>
    <row r="211" spans="1:5" x14ac:dyDescent="0.55000000000000004">
      <c r="A211" t="s">
        <v>1301</v>
      </c>
      <c r="B211" t="s">
        <v>1340</v>
      </c>
      <c r="C211" t="s">
        <v>1887</v>
      </c>
      <c r="D211" t="s">
        <v>4026</v>
      </c>
      <c r="E211">
        <v>7.4099999999999999E-2</v>
      </c>
    </row>
    <row r="212" spans="1:5" x14ac:dyDescent="0.55000000000000004">
      <c r="A212" t="s">
        <v>1301</v>
      </c>
      <c r="B212" t="s">
        <v>1269</v>
      </c>
      <c r="C212" t="s">
        <v>1888</v>
      </c>
      <c r="D212" t="s">
        <v>4027</v>
      </c>
      <c r="E212">
        <v>2.8999999999999998E-3</v>
      </c>
    </row>
    <row r="213" spans="1:5" x14ac:dyDescent="0.55000000000000004">
      <c r="A213" t="s">
        <v>1301</v>
      </c>
      <c r="B213" t="s">
        <v>1270</v>
      </c>
      <c r="C213" t="s">
        <v>1889</v>
      </c>
      <c r="D213" t="s">
        <v>4028</v>
      </c>
      <c r="E213">
        <v>1.1000000000000001E-3</v>
      </c>
    </row>
    <row r="214" spans="1:5" x14ac:dyDescent="0.55000000000000004">
      <c r="A214" t="s">
        <v>1301</v>
      </c>
      <c r="B214" t="s">
        <v>1271</v>
      </c>
      <c r="C214" t="s">
        <v>1890</v>
      </c>
      <c r="D214" t="s">
        <v>4029</v>
      </c>
      <c r="E214">
        <v>1.1999999999999999E-3</v>
      </c>
    </row>
    <row r="215" spans="1:5" x14ac:dyDescent="0.55000000000000004">
      <c r="A215" t="s">
        <v>1301</v>
      </c>
      <c r="B215" t="s">
        <v>1272</v>
      </c>
      <c r="C215" t="s">
        <v>1891</v>
      </c>
      <c r="D215" t="s">
        <v>4030</v>
      </c>
      <c r="E215">
        <v>1.5E-3</v>
      </c>
    </row>
    <row r="216" spans="1:5" x14ac:dyDescent="0.55000000000000004">
      <c r="A216" t="s">
        <v>1301</v>
      </c>
      <c r="B216" t="s">
        <v>1315</v>
      </c>
      <c r="C216" t="s">
        <v>1892</v>
      </c>
      <c r="D216" t="s">
        <v>4031</v>
      </c>
      <c r="E216">
        <v>1E-3</v>
      </c>
    </row>
    <row r="217" spans="1:5" x14ac:dyDescent="0.55000000000000004">
      <c r="A217" t="s">
        <v>1301</v>
      </c>
      <c r="B217" t="s">
        <v>1316</v>
      </c>
      <c r="C217" t="s">
        <v>1893</v>
      </c>
      <c r="D217" t="s">
        <v>4032</v>
      </c>
      <c r="E217">
        <v>6.4999999999999997E-3</v>
      </c>
    </row>
    <row r="218" spans="1:5" x14ac:dyDescent="0.55000000000000004">
      <c r="A218" t="s">
        <v>1301</v>
      </c>
      <c r="B218" t="s">
        <v>1273</v>
      </c>
      <c r="C218" t="s">
        <v>1894</v>
      </c>
      <c r="D218" t="s">
        <v>4033</v>
      </c>
      <c r="E218">
        <v>1.8E-3</v>
      </c>
    </row>
    <row r="219" spans="1:5" x14ac:dyDescent="0.55000000000000004">
      <c r="A219" t="s">
        <v>1301</v>
      </c>
      <c r="B219" t="s">
        <v>1255</v>
      </c>
      <c r="C219" t="s">
        <v>2556</v>
      </c>
      <c r="D219" t="s">
        <v>1710</v>
      </c>
      <c r="E219">
        <v>1.1000000000000001E-3</v>
      </c>
    </row>
    <row r="220" spans="1:5" x14ac:dyDescent="0.55000000000000004">
      <c r="A220" t="s">
        <v>1301</v>
      </c>
      <c r="B220" t="s">
        <v>1296</v>
      </c>
      <c r="C220" t="s">
        <v>1895</v>
      </c>
      <c r="D220" t="s">
        <v>3217</v>
      </c>
      <c r="E220">
        <v>1.8E-3</v>
      </c>
    </row>
    <row r="221" spans="1:5" x14ac:dyDescent="0.55000000000000004">
      <c r="A221" t="s">
        <v>1301</v>
      </c>
      <c r="B221" t="s">
        <v>1274</v>
      </c>
      <c r="C221" t="s">
        <v>1896</v>
      </c>
      <c r="D221" t="s">
        <v>3266</v>
      </c>
      <c r="E221">
        <v>5.4999999999999997E-3</v>
      </c>
    </row>
    <row r="222" spans="1:5" x14ac:dyDescent="0.55000000000000004">
      <c r="A222" t="s">
        <v>1301</v>
      </c>
      <c r="B222" t="s">
        <v>1326</v>
      </c>
      <c r="C222" t="s">
        <v>1897</v>
      </c>
      <c r="D222" t="s">
        <v>4034</v>
      </c>
      <c r="E222">
        <v>2.8999999999999998E-3</v>
      </c>
    </row>
    <row r="223" spans="1:5" x14ac:dyDescent="0.55000000000000004">
      <c r="A223" t="s">
        <v>1301</v>
      </c>
      <c r="B223" t="s">
        <v>1329</v>
      </c>
      <c r="C223" t="s">
        <v>1898</v>
      </c>
      <c r="D223" t="s">
        <v>4035</v>
      </c>
      <c r="E223">
        <v>2.7000000000000001E-3</v>
      </c>
    </row>
    <row r="224" spans="1:5" x14ac:dyDescent="0.55000000000000004">
      <c r="A224" t="s">
        <v>1301</v>
      </c>
      <c r="B224" t="s">
        <v>1323</v>
      </c>
      <c r="C224" t="s">
        <v>1899</v>
      </c>
      <c r="D224" t="s">
        <v>3389</v>
      </c>
      <c r="E224">
        <v>6.0000000000000001E-3</v>
      </c>
    </row>
    <row r="225" spans="1:5" x14ac:dyDescent="0.55000000000000004">
      <c r="A225" t="s">
        <v>1301</v>
      </c>
      <c r="B225" t="s">
        <v>1275</v>
      </c>
      <c r="C225" t="s">
        <v>1900</v>
      </c>
      <c r="D225" t="s">
        <v>4036</v>
      </c>
      <c r="E225">
        <v>0</v>
      </c>
    </row>
    <row r="226" spans="1:5" x14ac:dyDescent="0.55000000000000004">
      <c r="A226" t="s">
        <v>1284</v>
      </c>
      <c r="B226" t="s">
        <v>1285</v>
      </c>
      <c r="C226" t="s">
        <v>1901</v>
      </c>
      <c r="D226" t="s">
        <v>3390</v>
      </c>
      <c r="E226">
        <v>0.12640000000000001</v>
      </c>
    </row>
    <row r="227" spans="1:5" x14ac:dyDescent="0.55000000000000004">
      <c r="A227" t="s">
        <v>1284</v>
      </c>
      <c r="B227" t="s">
        <v>1286</v>
      </c>
      <c r="C227" t="s">
        <v>1902</v>
      </c>
      <c r="D227" t="s">
        <v>2575</v>
      </c>
      <c r="E227">
        <v>0.1477</v>
      </c>
    </row>
    <row r="228" spans="1:5" x14ac:dyDescent="0.55000000000000004">
      <c r="A228" t="s">
        <v>1284</v>
      </c>
      <c r="B228" t="s">
        <v>1333</v>
      </c>
      <c r="C228" t="s">
        <v>1904</v>
      </c>
      <c r="D228" t="s">
        <v>2582</v>
      </c>
      <c r="E228">
        <v>0.1229</v>
      </c>
    </row>
    <row r="229" spans="1:5" x14ac:dyDescent="0.55000000000000004">
      <c r="A229" t="s">
        <v>1284</v>
      </c>
      <c r="B229" t="s">
        <v>1287</v>
      </c>
      <c r="C229" t="s">
        <v>1903</v>
      </c>
      <c r="D229" t="s">
        <v>4037</v>
      </c>
      <c r="E229">
        <v>9.6100000000000005E-2</v>
      </c>
    </row>
    <row r="230" spans="1:5" x14ac:dyDescent="0.55000000000000004">
      <c r="A230" t="s">
        <v>1284</v>
      </c>
      <c r="B230" t="s">
        <v>1256</v>
      </c>
      <c r="C230" t="s">
        <v>1905</v>
      </c>
      <c r="D230" t="s">
        <v>2607</v>
      </c>
      <c r="E230">
        <v>0.1176</v>
      </c>
    </row>
    <row r="231" spans="1:5" x14ac:dyDescent="0.55000000000000004">
      <c r="A231" t="s">
        <v>1284</v>
      </c>
      <c r="B231" t="s">
        <v>1257</v>
      </c>
      <c r="C231" t="s">
        <v>1906</v>
      </c>
      <c r="D231" t="s">
        <v>4038</v>
      </c>
      <c r="E231">
        <v>2.3E-2</v>
      </c>
    </row>
    <row r="232" spans="1:5" x14ac:dyDescent="0.55000000000000004">
      <c r="A232" t="s">
        <v>1284</v>
      </c>
      <c r="B232" t="s">
        <v>1304</v>
      </c>
      <c r="C232" t="s">
        <v>3461</v>
      </c>
      <c r="D232" t="s">
        <v>1666</v>
      </c>
      <c r="E232">
        <v>2.1700000000000001E-2</v>
      </c>
    </row>
    <row r="233" spans="1:5" x14ac:dyDescent="0.55000000000000004">
      <c r="A233" t="s">
        <v>1284</v>
      </c>
      <c r="B233" t="s">
        <v>1290</v>
      </c>
      <c r="C233" t="s">
        <v>1907</v>
      </c>
      <c r="D233" t="s">
        <v>2634</v>
      </c>
      <c r="E233">
        <v>2.9100000000000001E-2</v>
      </c>
    </row>
    <row r="234" spans="1:5" x14ac:dyDescent="0.55000000000000004">
      <c r="A234" t="s">
        <v>1284</v>
      </c>
      <c r="B234" t="s">
        <v>1305</v>
      </c>
      <c r="C234" t="s">
        <v>1908</v>
      </c>
      <c r="D234" t="s">
        <v>4039</v>
      </c>
      <c r="E234">
        <v>3.8100000000000002E-2</v>
      </c>
    </row>
    <row r="235" spans="1:5" x14ac:dyDescent="0.55000000000000004">
      <c r="A235" t="s">
        <v>1284</v>
      </c>
      <c r="B235" t="s">
        <v>1306</v>
      </c>
      <c r="C235" t="s">
        <v>1909</v>
      </c>
      <c r="D235" t="s">
        <v>2654</v>
      </c>
      <c r="E235">
        <v>0.1176</v>
      </c>
    </row>
    <row r="236" spans="1:5" x14ac:dyDescent="0.55000000000000004">
      <c r="A236" t="s">
        <v>1284</v>
      </c>
      <c r="B236" t="s">
        <v>1258</v>
      </c>
      <c r="C236" t="s">
        <v>1910</v>
      </c>
      <c r="D236" t="s">
        <v>3392</v>
      </c>
      <c r="E236">
        <v>1.9300000000000001E-2</v>
      </c>
    </row>
    <row r="237" spans="1:5" x14ac:dyDescent="0.55000000000000004">
      <c r="A237" t="s">
        <v>1284</v>
      </c>
      <c r="B237" t="s">
        <v>1259</v>
      </c>
      <c r="C237" t="s">
        <v>1911</v>
      </c>
      <c r="D237" t="s">
        <v>4040</v>
      </c>
      <c r="E237">
        <v>0.18410000000000001</v>
      </c>
    </row>
    <row r="238" spans="1:5" x14ac:dyDescent="0.55000000000000004">
      <c r="A238" t="s">
        <v>1284</v>
      </c>
      <c r="B238" t="s">
        <v>1321</v>
      </c>
      <c r="C238" t="s">
        <v>1912</v>
      </c>
      <c r="D238" t="s">
        <v>2691</v>
      </c>
      <c r="E238">
        <v>1.7999999999999999E-2</v>
      </c>
    </row>
    <row r="239" spans="1:5" x14ac:dyDescent="0.55000000000000004">
      <c r="A239" t="s">
        <v>1284</v>
      </c>
      <c r="B239" t="s">
        <v>1307</v>
      </c>
      <c r="C239" t="s">
        <v>1913</v>
      </c>
      <c r="D239" t="s">
        <v>2702</v>
      </c>
      <c r="E239">
        <v>6.59E-2</v>
      </c>
    </row>
    <row r="240" spans="1:5" x14ac:dyDescent="0.55000000000000004">
      <c r="A240" t="s">
        <v>1284</v>
      </c>
      <c r="B240" t="s">
        <v>1361</v>
      </c>
      <c r="C240" t="s">
        <v>1914</v>
      </c>
      <c r="D240" t="s">
        <v>4041</v>
      </c>
      <c r="E240">
        <v>2.2599999999999999E-2</v>
      </c>
    </row>
    <row r="241" spans="1:5" x14ac:dyDescent="0.55000000000000004">
      <c r="A241" t="s">
        <v>1284</v>
      </c>
      <c r="B241" t="s">
        <v>1260</v>
      </c>
      <c r="C241" t="s">
        <v>1915</v>
      </c>
      <c r="D241" t="s">
        <v>2732</v>
      </c>
      <c r="E241">
        <v>0.10630000000000001</v>
      </c>
    </row>
    <row r="242" spans="1:5" x14ac:dyDescent="0.55000000000000004">
      <c r="A242" t="s">
        <v>1284</v>
      </c>
      <c r="B242" t="s">
        <v>1291</v>
      </c>
      <c r="C242" t="s">
        <v>1916</v>
      </c>
      <c r="D242" t="s">
        <v>2754</v>
      </c>
      <c r="E242">
        <v>4.7699999999999999E-2</v>
      </c>
    </row>
    <row r="243" spans="1:5" x14ac:dyDescent="0.55000000000000004">
      <c r="A243" t="s">
        <v>1284</v>
      </c>
      <c r="B243" t="s">
        <v>1261</v>
      </c>
      <c r="C243" t="s">
        <v>1917</v>
      </c>
      <c r="D243" t="s">
        <v>2787</v>
      </c>
      <c r="E243">
        <v>8.2000000000000003E-2</v>
      </c>
    </row>
    <row r="244" spans="1:5" x14ac:dyDescent="0.55000000000000004">
      <c r="A244" t="s">
        <v>1284</v>
      </c>
      <c r="B244" t="s">
        <v>1308</v>
      </c>
      <c r="C244" t="s">
        <v>1918</v>
      </c>
      <c r="D244" t="s">
        <v>2803</v>
      </c>
      <c r="E244">
        <v>0.1123</v>
      </c>
    </row>
    <row r="245" spans="1:5" x14ac:dyDescent="0.55000000000000004">
      <c r="A245" t="s">
        <v>1284</v>
      </c>
      <c r="B245" t="s">
        <v>1262</v>
      </c>
      <c r="C245" t="s">
        <v>1919</v>
      </c>
      <c r="D245" t="s">
        <v>2814</v>
      </c>
      <c r="E245">
        <v>7.3599999999999999E-2</v>
      </c>
    </row>
    <row r="246" spans="1:5" x14ac:dyDescent="0.55000000000000004">
      <c r="A246" t="s">
        <v>1284</v>
      </c>
      <c r="B246" t="s">
        <v>1263</v>
      </c>
      <c r="C246" t="s">
        <v>1920</v>
      </c>
      <c r="D246" t="s">
        <v>2827</v>
      </c>
      <c r="E246">
        <v>0.12759999999999999</v>
      </c>
    </row>
    <row r="247" spans="1:5" x14ac:dyDescent="0.55000000000000004">
      <c r="A247" t="s">
        <v>1284</v>
      </c>
      <c r="B247" t="s">
        <v>1264</v>
      </c>
      <c r="C247" t="s">
        <v>1921</v>
      </c>
      <c r="D247" t="s">
        <v>2851</v>
      </c>
      <c r="E247">
        <v>0.1094</v>
      </c>
    </row>
    <row r="248" spans="1:5" x14ac:dyDescent="0.55000000000000004">
      <c r="A248" t="s">
        <v>1284</v>
      </c>
      <c r="B248" t="s">
        <v>1309</v>
      </c>
      <c r="C248" t="s">
        <v>1922</v>
      </c>
      <c r="D248" t="s">
        <v>2874</v>
      </c>
      <c r="E248">
        <v>2.87E-2</v>
      </c>
    </row>
    <row r="249" spans="1:5" x14ac:dyDescent="0.55000000000000004">
      <c r="A249" t="s">
        <v>1284</v>
      </c>
      <c r="B249" t="s">
        <v>1265</v>
      </c>
      <c r="C249" t="s">
        <v>1923</v>
      </c>
      <c r="D249" t="s">
        <v>2897</v>
      </c>
      <c r="E249">
        <v>6.3600000000000004E-2</v>
      </c>
    </row>
    <row r="250" spans="1:5" x14ac:dyDescent="0.55000000000000004">
      <c r="A250" t="s">
        <v>1284</v>
      </c>
      <c r="B250" t="s">
        <v>1266</v>
      </c>
      <c r="C250" t="s">
        <v>1924</v>
      </c>
      <c r="D250" t="s">
        <v>2922</v>
      </c>
      <c r="E250">
        <v>9.7500000000000003E-2</v>
      </c>
    </row>
    <row r="251" spans="1:5" x14ac:dyDescent="0.55000000000000004">
      <c r="A251" t="s">
        <v>1284</v>
      </c>
      <c r="B251" t="s">
        <v>1267</v>
      </c>
      <c r="C251" t="s">
        <v>1925</v>
      </c>
      <c r="D251" t="s">
        <v>2959</v>
      </c>
      <c r="E251">
        <v>0.13300000000000001</v>
      </c>
    </row>
    <row r="252" spans="1:5" x14ac:dyDescent="0.55000000000000004">
      <c r="A252" t="s">
        <v>1284</v>
      </c>
      <c r="B252" t="s">
        <v>1268</v>
      </c>
      <c r="C252" t="s">
        <v>1926</v>
      </c>
      <c r="D252" t="s">
        <v>2980</v>
      </c>
      <c r="E252">
        <v>0.1024</v>
      </c>
    </row>
    <row r="253" spans="1:5" x14ac:dyDescent="0.55000000000000004">
      <c r="A253" t="s">
        <v>1284</v>
      </c>
      <c r="B253" t="s">
        <v>1340</v>
      </c>
      <c r="C253" t="s">
        <v>1927</v>
      </c>
      <c r="D253" t="s">
        <v>2999</v>
      </c>
      <c r="E253">
        <v>7.1000000000000004E-3</v>
      </c>
    </row>
    <row r="254" spans="1:5" x14ac:dyDescent="0.55000000000000004">
      <c r="A254" t="s">
        <v>1284</v>
      </c>
      <c r="B254" t="s">
        <v>1269</v>
      </c>
      <c r="C254" t="s">
        <v>1928</v>
      </c>
      <c r="D254" t="s">
        <v>3396</v>
      </c>
      <c r="E254">
        <v>2.75E-2</v>
      </c>
    </row>
    <row r="255" spans="1:5" x14ac:dyDescent="0.55000000000000004">
      <c r="A255" t="s">
        <v>1284</v>
      </c>
      <c r="B255" t="s">
        <v>1270</v>
      </c>
      <c r="C255" t="s">
        <v>1929</v>
      </c>
      <c r="D255" t="s">
        <v>3029</v>
      </c>
      <c r="E255">
        <v>1.7299999999999999E-2</v>
      </c>
    </row>
    <row r="256" spans="1:5" x14ac:dyDescent="0.55000000000000004">
      <c r="A256" t="s">
        <v>1284</v>
      </c>
      <c r="B256" t="s">
        <v>1271</v>
      </c>
      <c r="C256" t="s">
        <v>1930</v>
      </c>
      <c r="D256" t="s">
        <v>3061</v>
      </c>
      <c r="E256">
        <v>1.4999999999999999E-2</v>
      </c>
    </row>
    <row r="257" spans="1:5" x14ac:dyDescent="0.55000000000000004">
      <c r="A257" t="s">
        <v>1284</v>
      </c>
      <c r="B257" t="s">
        <v>1272</v>
      </c>
      <c r="C257" t="s">
        <v>1931</v>
      </c>
      <c r="D257" t="s">
        <v>3091</v>
      </c>
      <c r="E257">
        <v>1.55E-2</v>
      </c>
    </row>
    <row r="258" spans="1:5" x14ac:dyDescent="0.55000000000000004">
      <c r="A258" t="s">
        <v>1284</v>
      </c>
      <c r="B258" t="s">
        <v>1315</v>
      </c>
      <c r="C258" t="s">
        <v>1932</v>
      </c>
      <c r="D258" t="s">
        <v>3133</v>
      </c>
      <c r="E258">
        <v>6.1999999999999998E-3</v>
      </c>
    </row>
    <row r="259" spans="1:5" x14ac:dyDescent="0.55000000000000004">
      <c r="A259" t="s">
        <v>1284</v>
      </c>
      <c r="B259" t="s">
        <v>1316</v>
      </c>
      <c r="C259" t="s">
        <v>1933</v>
      </c>
      <c r="D259" t="s">
        <v>4042</v>
      </c>
      <c r="E259">
        <v>8.9999999999999998E-4</v>
      </c>
    </row>
    <row r="260" spans="1:5" x14ac:dyDescent="0.55000000000000004">
      <c r="A260" t="s">
        <v>1284</v>
      </c>
      <c r="B260" t="s">
        <v>1273</v>
      </c>
      <c r="C260" t="s">
        <v>1934</v>
      </c>
      <c r="D260" t="s">
        <v>4043</v>
      </c>
      <c r="E260">
        <v>8.2000000000000007E-3</v>
      </c>
    </row>
    <row r="261" spans="1:5" x14ac:dyDescent="0.55000000000000004">
      <c r="A261" t="s">
        <v>1284</v>
      </c>
      <c r="B261" t="s">
        <v>1255</v>
      </c>
      <c r="C261" t="s">
        <v>2563</v>
      </c>
      <c r="D261" t="s">
        <v>1711</v>
      </c>
      <c r="E261">
        <v>3.8E-3</v>
      </c>
    </row>
    <row r="262" spans="1:5" x14ac:dyDescent="0.55000000000000004">
      <c r="A262" t="s">
        <v>1284</v>
      </c>
      <c r="B262" t="s">
        <v>1296</v>
      </c>
      <c r="C262" t="s">
        <v>1935</v>
      </c>
      <c r="D262" t="s">
        <v>3218</v>
      </c>
      <c r="E262">
        <v>1.6899999999999998E-2</v>
      </c>
    </row>
    <row r="263" spans="1:5" x14ac:dyDescent="0.55000000000000004">
      <c r="A263" t="s">
        <v>1284</v>
      </c>
      <c r="B263" t="s">
        <v>1274</v>
      </c>
      <c r="C263" t="s">
        <v>1936</v>
      </c>
      <c r="D263" t="s">
        <v>4044</v>
      </c>
      <c r="E263">
        <v>8.8999999999999999E-3</v>
      </c>
    </row>
    <row r="264" spans="1:5" x14ac:dyDescent="0.55000000000000004">
      <c r="A264" t="s">
        <v>1284</v>
      </c>
      <c r="B264" t="s">
        <v>1326</v>
      </c>
      <c r="C264" t="s">
        <v>1937</v>
      </c>
      <c r="D264" t="s">
        <v>3285</v>
      </c>
      <c r="E264">
        <v>2.6599999999999999E-2</v>
      </c>
    </row>
    <row r="265" spans="1:5" x14ac:dyDescent="0.55000000000000004">
      <c r="A265" t="s">
        <v>1284</v>
      </c>
      <c r="B265" t="s">
        <v>1329</v>
      </c>
      <c r="C265" t="s">
        <v>1938</v>
      </c>
      <c r="D265" t="s">
        <v>3306</v>
      </c>
      <c r="E265">
        <v>2.5700000000000001E-2</v>
      </c>
    </row>
    <row r="266" spans="1:5" x14ac:dyDescent="0.55000000000000004">
      <c r="A266" t="s">
        <v>1284</v>
      </c>
      <c r="B266" t="s">
        <v>1323</v>
      </c>
      <c r="C266" t="s">
        <v>1939</v>
      </c>
      <c r="D266" t="s">
        <v>4045</v>
      </c>
      <c r="E266">
        <v>4.0000000000000001E-3</v>
      </c>
    </row>
    <row r="267" spans="1:5" x14ac:dyDescent="0.55000000000000004">
      <c r="A267" t="s">
        <v>1284</v>
      </c>
      <c r="B267" t="s">
        <v>1275</v>
      </c>
      <c r="C267" t="s">
        <v>1940</v>
      </c>
      <c r="D267" t="s">
        <v>4046</v>
      </c>
      <c r="E267">
        <v>3.0000000000000001E-3</v>
      </c>
    </row>
    <row r="268" spans="1:5" x14ac:dyDescent="0.55000000000000004">
      <c r="A268" t="s">
        <v>1285</v>
      </c>
      <c r="B268" t="s">
        <v>1286</v>
      </c>
      <c r="C268" t="s">
        <v>1941</v>
      </c>
      <c r="D268" t="s">
        <v>2576</v>
      </c>
      <c r="E268">
        <v>0.10539999999999999</v>
      </c>
    </row>
    <row r="269" spans="1:5" x14ac:dyDescent="0.55000000000000004">
      <c r="A269" t="s">
        <v>1285</v>
      </c>
      <c r="B269" t="s">
        <v>1333</v>
      </c>
      <c r="C269" t="s">
        <v>1943</v>
      </c>
      <c r="D269" t="s">
        <v>2583</v>
      </c>
      <c r="E269">
        <v>0.1381</v>
      </c>
    </row>
    <row r="270" spans="1:5" x14ac:dyDescent="0.55000000000000004">
      <c r="A270" t="s">
        <v>1285</v>
      </c>
      <c r="B270" t="s">
        <v>1287</v>
      </c>
      <c r="C270" t="s">
        <v>1942</v>
      </c>
      <c r="D270" t="s">
        <v>4047</v>
      </c>
      <c r="E270">
        <v>7.9799999999999996E-2</v>
      </c>
    </row>
    <row r="271" spans="1:5" x14ac:dyDescent="0.55000000000000004">
      <c r="A271" t="s">
        <v>1285</v>
      </c>
      <c r="B271" t="s">
        <v>1256</v>
      </c>
      <c r="C271" t="s">
        <v>1944</v>
      </c>
      <c r="D271" t="s">
        <v>4048</v>
      </c>
      <c r="E271">
        <v>4.6300000000000001E-2</v>
      </c>
    </row>
    <row r="272" spans="1:5" x14ac:dyDescent="0.55000000000000004">
      <c r="A272" t="s">
        <v>1285</v>
      </c>
      <c r="B272" t="s">
        <v>1257</v>
      </c>
      <c r="C272" t="s">
        <v>1945</v>
      </c>
      <c r="D272" t="s">
        <v>4049</v>
      </c>
      <c r="E272">
        <v>3.95E-2</v>
      </c>
    </row>
    <row r="273" spans="1:5" x14ac:dyDescent="0.55000000000000004">
      <c r="A273" t="s">
        <v>1285</v>
      </c>
      <c r="B273" t="s">
        <v>1304</v>
      </c>
      <c r="C273" t="s">
        <v>4050</v>
      </c>
      <c r="D273" t="s">
        <v>1667</v>
      </c>
      <c r="E273">
        <v>0.02</v>
      </c>
    </row>
    <row r="274" spans="1:5" x14ac:dyDescent="0.55000000000000004">
      <c r="A274" t="s">
        <v>1285</v>
      </c>
      <c r="B274" t="s">
        <v>1290</v>
      </c>
      <c r="C274" t="s">
        <v>1946</v>
      </c>
      <c r="D274" t="s">
        <v>4051</v>
      </c>
      <c r="E274">
        <v>7.3999999999999996E-2</v>
      </c>
    </row>
    <row r="275" spans="1:5" x14ac:dyDescent="0.55000000000000004">
      <c r="A275" t="s">
        <v>1285</v>
      </c>
      <c r="B275" t="s">
        <v>1305</v>
      </c>
      <c r="C275" t="s">
        <v>1947</v>
      </c>
      <c r="D275" t="s">
        <v>4052</v>
      </c>
      <c r="E275">
        <v>0</v>
      </c>
    </row>
    <row r="276" spans="1:5" x14ac:dyDescent="0.55000000000000004">
      <c r="A276" t="s">
        <v>1285</v>
      </c>
      <c r="B276" t="s">
        <v>1306</v>
      </c>
      <c r="C276" t="s">
        <v>1948</v>
      </c>
      <c r="D276" t="s">
        <v>4053</v>
      </c>
      <c r="E276">
        <v>3.8199999999999998E-2</v>
      </c>
    </row>
    <row r="277" spans="1:5" x14ac:dyDescent="0.55000000000000004">
      <c r="A277" t="s">
        <v>1285</v>
      </c>
      <c r="B277" t="s">
        <v>1258</v>
      </c>
      <c r="C277" t="s">
        <v>1949</v>
      </c>
      <c r="D277" t="s">
        <v>4054</v>
      </c>
      <c r="E277">
        <v>2.7E-2</v>
      </c>
    </row>
    <row r="278" spans="1:5" x14ac:dyDescent="0.55000000000000004">
      <c r="A278" t="s">
        <v>1285</v>
      </c>
      <c r="B278" t="s">
        <v>1259</v>
      </c>
      <c r="C278" t="s">
        <v>1950</v>
      </c>
      <c r="D278" t="s">
        <v>2680</v>
      </c>
      <c r="E278">
        <v>0.26490000000000002</v>
      </c>
    </row>
    <row r="279" spans="1:5" x14ac:dyDescent="0.55000000000000004">
      <c r="A279" t="s">
        <v>1285</v>
      </c>
      <c r="B279" t="s">
        <v>1321</v>
      </c>
      <c r="C279" t="s">
        <v>1951</v>
      </c>
      <c r="D279" t="s">
        <v>4055</v>
      </c>
      <c r="E279">
        <v>7.3000000000000001E-3</v>
      </c>
    </row>
    <row r="280" spans="1:5" x14ac:dyDescent="0.55000000000000004">
      <c r="A280" t="s">
        <v>1285</v>
      </c>
      <c r="B280" t="s">
        <v>1307</v>
      </c>
      <c r="C280" t="s">
        <v>1952</v>
      </c>
      <c r="D280" t="s">
        <v>4056</v>
      </c>
      <c r="E280">
        <v>3.3000000000000002E-2</v>
      </c>
    </row>
    <row r="281" spans="1:5" x14ac:dyDescent="0.55000000000000004">
      <c r="A281" t="s">
        <v>1285</v>
      </c>
      <c r="B281" t="s">
        <v>1361</v>
      </c>
      <c r="C281" t="s">
        <v>1953</v>
      </c>
      <c r="D281" t="s">
        <v>4057</v>
      </c>
      <c r="E281">
        <v>0</v>
      </c>
    </row>
    <row r="282" spans="1:5" x14ac:dyDescent="0.55000000000000004">
      <c r="A282" t="s">
        <v>1285</v>
      </c>
      <c r="B282" t="s">
        <v>1260</v>
      </c>
      <c r="C282" t="s">
        <v>1954</v>
      </c>
      <c r="D282" t="s">
        <v>2734</v>
      </c>
      <c r="E282">
        <v>0.17230000000000001</v>
      </c>
    </row>
    <row r="283" spans="1:5" x14ac:dyDescent="0.55000000000000004">
      <c r="A283" t="s">
        <v>1285</v>
      </c>
      <c r="B283" t="s">
        <v>1291</v>
      </c>
      <c r="C283" t="s">
        <v>1955</v>
      </c>
      <c r="D283" t="s">
        <v>2755</v>
      </c>
      <c r="E283">
        <v>3.4799999999999998E-2</v>
      </c>
    </row>
    <row r="284" spans="1:5" x14ac:dyDescent="0.55000000000000004">
      <c r="A284" t="s">
        <v>1285</v>
      </c>
      <c r="B284" t="s">
        <v>1261</v>
      </c>
      <c r="C284" t="s">
        <v>1956</v>
      </c>
      <c r="D284" t="s">
        <v>2788</v>
      </c>
      <c r="E284">
        <v>7.2900000000000006E-2</v>
      </c>
    </row>
    <row r="285" spans="1:5" x14ac:dyDescent="0.55000000000000004">
      <c r="A285" t="s">
        <v>1285</v>
      </c>
      <c r="B285" t="s">
        <v>1308</v>
      </c>
      <c r="C285" t="s">
        <v>1957</v>
      </c>
      <c r="D285" t="s">
        <v>4058</v>
      </c>
      <c r="E285">
        <v>0.1081</v>
      </c>
    </row>
    <row r="286" spans="1:5" x14ac:dyDescent="0.55000000000000004">
      <c r="A286" t="s">
        <v>1285</v>
      </c>
      <c r="B286" t="s">
        <v>1262</v>
      </c>
      <c r="C286" t="s">
        <v>1958</v>
      </c>
      <c r="D286" t="s">
        <v>4059</v>
      </c>
      <c r="E286">
        <v>5.6899999999999999E-2</v>
      </c>
    </row>
    <row r="287" spans="1:5" x14ac:dyDescent="0.55000000000000004">
      <c r="A287" t="s">
        <v>1285</v>
      </c>
      <c r="B287" t="s">
        <v>1263</v>
      </c>
      <c r="C287" t="s">
        <v>1959</v>
      </c>
      <c r="D287" t="s">
        <v>2828</v>
      </c>
      <c r="E287">
        <v>0.1174</v>
      </c>
    </row>
    <row r="288" spans="1:5" x14ac:dyDescent="0.55000000000000004">
      <c r="A288" t="s">
        <v>1285</v>
      </c>
      <c r="B288" t="s">
        <v>1264</v>
      </c>
      <c r="C288" t="s">
        <v>1960</v>
      </c>
      <c r="D288" t="s">
        <v>4060</v>
      </c>
      <c r="E288">
        <v>8.2600000000000007E-2</v>
      </c>
    </row>
    <row r="289" spans="1:5" x14ac:dyDescent="0.55000000000000004">
      <c r="A289" t="s">
        <v>1285</v>
      </c>
      <c r="B289" t="s">
        <v>1309</v>
      </c>
      <c r="C289" t="s">
        <v>1961</v>
      </c>
      <c r="D289" t="s">
        <v>2876</v>
      </c>
      <c r="E289">
        <v>1.83E-2</v>
      </c>
    </row>
    <row r="290" spans="1:5" x14ac:dyDescent="0.55000000000000004">
      <c r="A290" t="s">
        <v>1285</v>
      </c>
      <c r="B290" t="s">
        <v>1265</v>
      </c>
      <c r="C290" t="s">
        <v>1962</v>
      </c>
      <c r="D290" t="s">
        <v>2898</v>
      </c>
      <c r="E290">
        <v>0.1013</v>
      </c>
    </row>
    <row r="291" spans="1:5" x14ac:dyDescent="0.55000000000000004">
      <c r="A291" t="s">
        <v>1285</v>
      </c>
      <c r="B291" t="s">
        <v>1266</v>
      </c>
      <c r="C291" t="s">
        <v>1963</v>
      </c>
      <c r="D291" t="s">
        <v>2923</v>
      </c>
      <c r="E291">
        <v>6.1499999999999999E-2</v>
      </c>
    </row>
    <row r="292" spans="1:5" x14ac:dyDescent="0.55000000000000004">
      <c r="A292" t="s">
        <v>1285</v>
      </c>
      <c r="B292" t="s">
        <v>1267</v>
      </c>
      <c r="C292" t="s">
        <v>1964</v>
      </c>
      <c r="D292" t="s">
        <v>2960</v>
      </c>
      <c r="E292">
        <v>0.14369999999999999</v>
      </c>
    </row>
    <row r="293" spans="1:5" x14ac:dyDescent="0.55000000000000004">
      <c r="A293" t="s">
        <v>1285</v>
      </c>
      <c r="B293" t="s">
        <v>1268</v>
      </c>
      <c r="C293" t="s">
        <v>1965</v>
      </c>
      <c r="D293" t="s">
        <v>2981</v>
      </c>
      <c r="E293">
        <v>8.0100000000000005E-2</v>
      </c>
    </row>
    <row r="294" spans="1:5" x14ac:dyDescent="0.55000000000000004">
      <c r="A294" t="s">
        <v>1285</v>
      </c>
      <c r="B294" t="s">
        <v>1340</v>
      </c>
      <c r="C294" t="s">
        <v>1966</v>
      </c>
      <c r="D294" t="s">
        <v>4061</v>
      </c>
      <c r="E294">
        <v>1.0999999999999999E-2</v>
      </c>
    </row>
    <row r="295" spans="1:5" x14ac:dyDescent="0.55000000000000004">
      <c r="A295" t="s">
        <v>1285</v>
      </c>
      <c r="B295" t="s">
        <v>1269</v>
      </c>
      <c r="C295" t="s">
        <v>1967</v>
      </c>
      <c r="D295" t="s">
        <v>3013</v>
      </c>
      <c r="E295">
        <v>1.95E-2</v>
      </c>
    </row>
    <row r="296" spans="1:5" x14ac:dyDescent="0.55000000000000004">
      <c r="A296" t="s">
        <v>1285</v>
      </c>
      <c r="B296" t="s">
        <v>1270</v>
      </c>
      <c r="C296" t="s">
        <v>1968</v>
      </c>
      <c r="D296" t="s">
        <v>3031</v>
      </c>
      <c r="E296">
        <v>1.37E-2</v>
      </c>
    </row>
    <row r="297" spans="1:5" x14ac:dyDescent="0.55000000000000004">
      <c r="A297" t="s">
        <v>1285</v>
      </c>
      <c r="B297" t="s">
        <v>1271</v>
      </c>
      <c r="C297" t="s">
        <v>1969</v>
      </c>
      <c r="D297" t="s">
        <v>4062</v>
      </c>
      <c r="E297">
        <v>4.0000000000000001E-3</v>
      </c>
    </row>
    <row r="298" spans="1:5" x14ac:dyDescent="0.55000000000000004">
      <c r="A298" t="s">
        <v>1285</v>
      </c>
      <c r="B298" t="s">
        <v>1272</v>
      </c>
      <c r="C298" t="s">
        <v>1970</v>
      </c>
      <c r="D298" t="s">
        <v>3092</v>
      </c>
      <c r="E298">
        <v>9.7000000000000003E-3</v>
      </c>
    </row>
    <row r="299" spans="1:5" x14ac:dyDescent="0.55000000000000004">
      <c r="A299" t="s">
        <v>1285</v>
      </c>
      <c r="B299" t="s">
        <v>1315</v>
      </c>
      <c r="C299" t="s">
        <v>1971</v>
      </c>
      <c r="D299" t="s">
        <v>4063</v>
      </c>
      <c r="E299">
        <v>2.7000000000000001E-3</v>
      </c>
    </row>
    <row r="300" spans="1:5" x14ac:dyDescent="0.55000000000000004">
      <c r="A300" t="s">
        <v>1285</v>
      </c>
      <c r="B300" t="s">
        <v>1316</v>
      </c>
      <c r="C300" t="s">
        <v>1972</v>
      </c>
      <c r="D300" t="s">
        <v>4064</v>
      </c>
      <c r="E300">
        <v>1.1000000000000001E-3</v>
      </c>
    </row>
    <row r="301" spans="1:5" x14ac:dyDescent="0.55000000000000004">
      <c r="A301" t="s">
        <v>1285</v>
      </c>
      <c r="B301" t="s">
        <v>1273</v>
      </c>
      <c r="C301" t="s">
        <v>1973</v>
      </c>
      <c r="D301" t="s">
        <v>3162</v>
      </c>
      <c r="E301">
        <v>7.4999999999999997E-3</v>
      </c>
    </row>
    <row r="302" spans="1:5" x14ac:dyDescent="0.55000000000000004">
      <c r="A302" t="s">
        <v>1285</v>
      </c>
      <c r="B302" t="s">
        <v>1255</v>
      </c>
      <c r="C302" t="s">
        <v>4065</v>
      </c>
      <c r="D302" t="s">
        <v>1712</v>
      </c>
      <c r="E302">
        <v>2.8E-3</v>
      </c>
    </row>
    <row r="303" spans="1:5" x14ac:dyDescent="0.55000000000000004">
      <c r="A303" t="s">
        <v>1285</v>
      </c>
      <c r="B303" t="s">
        <v>1296</v>
      </c>
      <c r="C303" t="s">
        <v>1974</v>
      </c>
      <c r="D303" t="s">
        <v>3219</v>
      </c>
      <c r="E303">
        <v>2.01E-2</v>
      </c>
    </row>
    <row r="304" spans="1:5" x14ac:dyDescent="0.55000000000000004">
      <c r="A304" t="s">
        <v>1285</v>
      </c>
      <c r="B304" t="s">
        <v>1274</v>
      </c>
      <c r="C304" t="s">
        <v>1975</v>
      </c>
      <c r="D304" t="s">
        <v>4066</v>
      </c>
      <c r="E304">
        <v>1.7600000000000001E-2</v>
      </c>
    </row>
    <row r="305" spans="1:5" x14ac:dyDescent="0.55000000000000004">
      <c r="A305" t="s">
        <v>1285</v>
      </c>
      <c r="B305" t="s">
        <v>1326</v>
      </c>
      <c r="C305" t="s">
        <v>1976</v>
      </c>
      <c r="D305" t="s">
        <v>3286</v>
      </c>
      <c r="E305">
        <v>2.93E-2</v>
      </c>
    </row>
    <row r="306" spans="1:5" x14ac:dyDescent="0.55000000000000004">
      <c r="A306" t="s">
        <v>1285</v>
      </c>
      <c r="B306" t="s">
        <v>1329</v>
      </c>
      <c r="C306" t="s">
        <v>1977</v>
      </c>
      <c r="D306" t="s">
        <v>4067</v>
      </c>
      <c r="E306">
        <v>8.0999999999999996E-3</v>
      </c>
    </row>
    <row r="307" spans="1:5" x14ac:dyDescent="0.55000000000000004">
      <c r="A307" t="s">
        <v>1285</v>
      </c>
      <c r="B307" t="s">
        <v>1323</v>
      </c>
      <c r="C307" t="s">
        <v>1978</v>
      </c>
      <c r="D307" t="s">
        <v>4068</v>
      </c>
      <c r="E307">
        <v>1.1999999999999999E-3</v>
      </c>
    </row>
    <row r="308" spans="1:5" x14ac:dyDescent="0.55000000000000004">
      <c r="A308" t="s">
        <v>1285</v>
      </c>
      <c r="B308" t="s">
        <v>1275</v>
      </c>
      <c r="C308" t="s">
        <v>1979</v>
      </c>
      <c r="D308" t="s">
        <v>4069</v>
      </c>
      <c r="E308">
        <v>0</v>
      </c>
    </row>
    <row r="309" spans="1:5" x14ac:dyDescent="0.55000000000000004">
      <c r="A309" t="s">
        <v>1286</v>
      </c>
      <c r="B309" t="s">
        <v>1333</v>
      </c>
      <c r="C309" t="s">
        <v>1981</v>
      </c>
      <c r="D309" t="s">
        <v>2584</v>
      </c>
      <c r="E309">
        <v>5.5199999999999999E-2</v>
      </c>
    </row>
    <row r="310" spans="1:5" x14ac:dyDescent="0.55000000000000004">
      <c r="A310" t="s">
        <v>1286</v>
      </c>
      <c r="B310" t="s">
        <v>1287</v>
      </c>
      <c r="C310" t="s">
        <v>1980</v>
      </c>
      <c r="D310" t="s">
        <v>2593</v>
      </c>
      <c r="E310">
        <v>4.0399999999999998E-2</v>
      </c>
    </row>
    <row r="311" spans="1:5" x14ac:dyDescent="0.55000000000000004">
      <c r="A311" t="s">
        <v>1286</v>
      </c>
      <c r="B311" t="s">
        <v>1256</v>
      </c>
      <c r="C311" t="s">
        <v>1982</v>
      </c>
      <c r="D311" t="s">
        <v>2608</v>
      </c>
      <c r="E311">
        <v>1.5599999999999999E-2</v>
      </c>
    </row>
    <row r="312" spans="1:5" x14ac:dyDescent="0.55000000000000004">
      <c r="A312" t="s">
        <v>1286</v>
      </c>
      <c r="B312" t="s">
        <v>1257</v>
      </c>
      <c r="C312" t="s">
        <v>1983</v>
      </c>
      <c r="D312" t="s">
        <v>4070</v>
      </c>
      <c r="E312">
        <v>1.61E-2</v>
      </c>
    </row>
    <row r="313" spans="1:5" x14ac:dyDescent="0.55000000000000004">
      <c r="A313" t="s">
        <v>1286</v>
      </c>
      <c r="B313" t="s">
        <v>1304</v>
      </c>
      <c r="C313" t="s">
        <v>4071</v>
      </c>
      <c r="D313" t="s">
        <v>1668</v>
      </c>
      <c r="E313">
        <v>1.34E-2</v>
      </c>
    </row>
    <row r="314" spans="1:5" x14ac:dyDescent="0.55000000000000004">
      <c r="A314" t="s">
        <v>1286</v>
      </c>
      <c r="B314" t="s">
        <v>1290</v>
      </c>
      <c r="C314" t="s">
        <v>1984</v>
      </c>
      <c r="D314" t="s">
        <v>4072</v>
      </c>
      <c r="E314">
        <v>2.4500000000000001E-2</v>
      </c>
    </row>
    <row r="315" spans="1:5" x14ac:dyDescent="0.55000000000000004">
      <c r="A315" t="s">
        <v>1286</v>
      </c>
      <c r="B315" t="s">
        <v>1305</v>
      </c>
      <c r="C315" t="s">
        <v>1985</v>
      </c>
      <c r="D315" t="s">
        <v>4073</v>
      </c>
      <c r="E315">
        <v>9.1999999999999998E-3</v>
      </c>
    </row>
    <row r="316" spans="1:5" x14ac:dyDescent="0.55000000000000004">
      <c r="A316" t="s">
        <v>1286</v>
      </c>
      <c r="B316" t="s">
        <v>1306</v>
      </c>
      <c r="C316" t="s">
        <v>1986</v>
      </c>
      <c r="D316" t="s">
        <v>2656</v>
      </c>
      <c r="E316">
        <v>5.3100000000000001E-2</v>
      </c>
    </row>
    <row r="317" spans="1:5" x14ac:dyDescent="0.55000000000000004">
      <c r="A317" t="s">
        <v>1286</v>
      </c>
      <c r="B317" t="s">
        <v>1258</v>
      </c>
      <c r="C317" t="s">
        <v>1987</v>
      </c>
      <c r="D317" t="s">
        <v>4074</v>
      </c>
      <c r="E317">
        <v>1.49E-2</v>
      </c>
    </row>
    <row r="318" spans="1:5" x14ac:dyDescent="0.55000000000000004">
      <c r="A318" t="s">
        <v>1286</v>
      </c>
      <c r="B318" t="s">
        <v>1259</v>
      </c>
      <c r="C318" t="s">
        <v>1988</v>
      </c>
      <c r="D318" t="s">
        <v>2681</v>
      </c>
      <c r="E318">
        <v>0.13450000000000001</v>
      </c>
    </row>
    <row r="319" spans="1:5" x14ac:dyDescent="0.55000000000000004">
      <c r="A319" t="s">
        <v>1286</v>
      </c>
      <c r="B319" t="s">
        <v>1321</v>
      </c>
      <c r="C319" t="s">
        <v>1989</v>
      </c>
      <c r="D319" t="s">
        <v>4075</v>
      </c>
      <c r="E319">
        <v>3.5000000000000001E-3</v>
      </c>
    </row>
    <row r="320" spans="1:5" x14ac:dyDescent="0.55000000000000004">
      <c r="A320" t="s">
        <v>1286</v>
      </c>
      <c r="B320" t="s">
        <v>1307</v>
      </c>
      <c r="C320" t="s">
        <v>1990</v>
      </c>
      <c r="D320" t="s">
        <v>4076</v>
      </c>
      <c r="E320">
        <v>4.5100000000000001E-2</v>
      </c>
    </row>
    <row r="321" spans="1:5" x14ac:dyDescent="0.55000000000000004">
      <c r="A321" t="s">
        <v>1286</v>
      </c>
      <c r="B321" t="s">
        <v>1361</v>
      </c>
      <c r="C321" t="s">
        <v>1991</v>
      </c>
      <c r="D321" t="s">
        <v>4077</v>
      </c>
      <c r="E321">
        <v>8.9999999999999998E-4</v>
      </c>
    </row>
    <row r="322" spans="1:5" x14ac:dyDescent="0.55000000000000004">
      <c r="A322" t="s">
        <v>1286</v>
      </c>
      <c r="B322" t="s">
        <v>1260</v>
      </c>
      <c r="C322" t="s">
        <v>1992</v>
      </c>
      <c r="D322" t="s">
        <v>2735</v>
      </c>
      <c r="E322">
        <v>0.12690000000000001</v>
      </c>
    </row>
    <row r="323" spans="1:5" x14ac:dyDescent="0.55000000000000004">
      <c r="A323" t="s">
        <v>1286</v>
      </c>
      <c r="B323" t="s">
        <v>1291</v>
      </c>
      <c r="C323" t="s">
        <v>1993</v>
      </c>
      <c r="D323" t="s">
        <v>3407</v>
      </c>
      <c r="E323">
        <v>2.75E-2</v>
      </c>
    </row>
    <row r="324" spans="1:5" x14ac:dyDescent="0.55000000000000004">
      <c r="A324" t="s">
        <v>1286</v>
      </c>
      <c r="B324" t="s">
        <v>1261</v>
      </c>
      <c r="C324" t="s">
        <v>1994</v>
      </c>
      <c r="D324" t="s">
        <v>2789</v>
      </c>
      <c r="E324">
        <v>0.19420000000000001</v>
      </c>
    </row>
    <row r="325" spans="1:5" x14ac:dyDescent="0.55000000000000004">
      <c r="A325" t="s">
        <v>1286</v>
      </c>
      <c r="B325" t="s">
        <v>1308</v>
      </c>
      <c r="C325" t="s">
        <v>1995</v>
      </c>
      <c r="D325" t="s">
        <v>3408</v>
      </c>
      <c r="E325">
        <v>9.6500000000000002E-2</v>
      </c>
    </row>
    <row r="326" spans="1:5" x14ac:dyDescent="0.55000000000000004">
      <c r="A326" t="s">
        <v>1286</v>
      </c>
      <c r="B326" t="s">
        <v>1262</v>
      </c>
      <c r="C326" t="s">
        <v>1996</v>
      </c>
      <c r="D326" t="s">
        <v>4078</v>
      </c>
      <c r="E326">
        <v>1.21E-2</v>
      </c>
    </row>
    <row r="327" spans="1:5" x14ac:dyDescent="0.55000000000000004">
      <c r="A327" t="s">
        <v>1286</v>
      </c>
      <c r="B327" t="s">
        <v>1263</v>
      </c>
      <c r="C327" t="s">
        <v>1997</v>
      </c>
      <c r="D327" t="s">
        <v>2829</v>
      </c>
      <c r="E327">
        <v>0.1338</v>
      </c>
    </row>
    <row r="328" spans="1:5" x14ac:dyDescent="0.55000000000000004">
      <c r="A328" t="s">
        <v>1286</v>
      </c>
      <c r="B328" t="s">
        <v>1264</v>
      </c>
      <c r="C328" t="s">
        <v>1998</v>
      </c>
      <c r="D328" t="s">
        <v>3409</v>
      </c>
      <c r="E328">
        <v>0.10489999999999999</v>
      </c>
    </row>
    <row r="329" spans="1:5" x14ac:dyDescent="0.55000000000000004">
      <c r="A329" t="s">
        <v>1286</v>
      </c>
      <c r="B329" t="s">
        <v>1309</v>
      </c>
      <c r="C329" t="s">
        <v>1999</v>
      </c>
      <c r="D329" t="s">
        <v>2877</v>
      </c>
      <c r="E329">
        <v>4.3499999999999997E-2</v>
      </c>
    </row>
    <row r="330" spans="1:5" x14ac:dyDescent="0.55000000000000004">
      <c r="A330" t="s">
        <v>1286</v>
      </c>
      <c r="B330" t="s">
        <v>1265</v>
      </c>
      <c r="C330" t="s">
        <v>2000</v>
      </c>
      <c r="D330" t="s">
        <v>3411</v>
      </c>
      <c r="E330">
        <v>0.10780000000000001</v>
      </c>
    </row>
    <row r="331" spans="1:5" x14ac:dyDescent="0.55000000000000004">
      <c r="A331" t="s">
        <v>1286</v>
      </c>
      <c r="B331" t="s">
        <v>1266</v>
      </c>
      <c r="C331" t="s">
        <v>2001</v>
      </c>
      <c r="D331" t="s">
        <v>2924</v>
      </c>
      <c r="E331">
        <v>9.4899999999999998E-2</v>
      </c>
    </row>
    <row r="332" spans="1:5" x14ac:dyDescent="0.55000000000000004">
      <c r="A332" t="s">
        <v>1286</v>
      </c>
      <c r="B332" t="s">
        <v>1267</v>
      </c>
      <c r="C332" t="s">
        <v>2002</v>
      </c>
      <c r="D332" t="s">
        <v>4079</v>
      </c>
      <c r="E332">
        <v>7.9600000000000004E-2</v>
      </c>
    </row>
    <row r="333" spans="1:5" x14ac:dyDescent="0.55000000000000004">
      <c r="A333" t="s">
        <v>1286</v>
      </c>
      <c r="B333" t="s">
        <v>1268</v>
      </c>
      <c r="C333" t="s">
        <v>2003</v>
      </c>
      <c r="D333" t="s">
        <v>2982</v>
      </c>
      <c r="E333">
        <v>9.9199999999999997E-2</v>
      </c>
    </row>
    <row r="334" spans="1:5" x14ac:dyDescent="0.55000000000000004">
      <c r="A334" t="s">
        <v>1286</v>
      </c>
      <c r="B334" t="s">
        <v>1340</v>
      </c>
      <c r="C334" t="s">
        <v>2004</v>
      </c>
      <c r="D334" t="s">
        <v>4080</v>
      </c>
      <c r="E334">
        <v>3.7000000000000002E-3</v>
      </c>
    </row>
    <row r="335" spans="1:5" x14ac:dyDescent="0.55000000000000004">
      <c r="A335" t="s">
        <v>1286</v>
      </c>
      <c r="B335" t="s">
        <v>1269</v>
      </c>
      <c r="C335" t="s">
        <v>2005</v>
      </c>
      <c r="D335" t="s">
        <v>4081</v>
      </c>
      <c r="E335">
        <v>3.7699999999999997E-2</v>
      </c>
    </row>
    <row r="336" spans="1:5" x14ac:dyDescent="0.55000000000000004">
      <c r="A336" t="s">
        <v>1286</v>
      </c>
      <c r="B336" t="s">
        <v>1270</v>
      </c>
      <c r="C336" t="s">
        <v>2006</v>
      </c>
      <c r="D336" t="s">
        <v>3032</v>
      </c>
      <c r="E336">
        <v>3.1800000000000002E-2</v>
      </c>
    </row>
    <row r="337" spans="1:5" x14ac:dyDescent="0.55000000000000004">
      <c r="A337" t="s">
        <v>1286</v>
      </c>
      <c r="B337" t="s">
        <v>1271</v>
      </c>
      <c r="C337" t="s">
        <v>2007</v>
      </c>
      <c r="D337" t="s">
        <v>3063</v>
      </c>
      <c r="E337">
        <v>7.4999999999999997E-3</v>
      </c>
    </row>
    <row r="338" spans="1:5" x14ac:dyDescent="0.55000000000000004">
      <c r="A338" t="s">
        <v>1286</v>
      </c>
      <c r="B338" t="s">
        <v>1272</v>
      </c>
      <c r="C338" t="s">
        <v>2008</v>
      </c>
      <c r="D338" t="s">
        <v>3093</v>
      </c>
      <c r="E338">
        <v>1.37E-2</v>
      </c>
    </row>
    <row r="339" spans="1:5" x14ac:dyDescent="0.55000000000000004">
      <c r="A339" t="s">
        <v>1286</v>
      </c>
      <c r="B339" t="s">
        <v>1315</v>
      </c>
      <c r="C339" t="s">
        <v>2009</v>
      </c>
      <c r="D339" t="s">
        <v>4082</v>
      </c>
      <c r="E339">
        <v>6.7999999999999996E-3</v>
      </c>
    </row>
    <row r="340" spans="1:5" x14ac:dyDescent="0.55000000000000004">
      <c r="A340" t="s">
        <v>1286</v>
      </c>
      <c r="B340" t="s">
        <v>1316</v>
      </c>
      <c r="C340" t="s">
        <v>2010</v>
      </c>
      <c r="D340" t="s">
        <v>4083</v>
      </c>
      <c r="E340">
        <v>5.9999999999999995E-4</v>
      </c>
    </row>
    <row r="341" spans="1:5" x14ac:dyDescent="0.55000000000000004">
      <c r="A341" t="s">
        <v>1286</v>
      </c>
      <c r="B341" t="s">
        <v>1273</v>
      </c>
      <c r="C341" t="s">
        <v>2011</v>
      </c>
      <c r="D341" t="s">
        <v>4084</v>
      </c>
      <c r="E341">
        <v>1.0699999999999999E-2</v>
      </c>
    </row>
    <row r="342" spans="1:5" x14ac:dyDescent="0.55000000000000004">
      <c r="A342" t="s">
        <v>1286</v>
      </c>
      <c r="B342" t="s">
        <v>1255</v>
      </c>
      <c r="C342" t="s">
        <v>4085</v>
      </c>
      <c r="D342" t="s">
        <v>1713</v>
      </c>
      <c r="E342">
        <v>3.3E-3</v>
      </c>
    </row>
    <row r="343" spans="1:5" x14ac:dyDescent="0.55000000000000004">
      <c r="A343" t="s">
        <v>1286</v>
      </c>
      <c r="B343" t="s">
        <v>1296</v>
      </c>
      <c r="C343" t="s">
        <v>2012</v>
      </c>
      <c r="D343" t="s">
        <v>3220</v>
      </c>
      <c r="E343">
        <v>1.54E-2</v>
      </c>
    </row>
    <row r="344" spans="1:5" x14ac:dyDescent="0.55000000000000004">
      <c r="A344" t="s">
        <v>1286</v>
      </c>
      <c r="B344" t="s">
        <v>1274</v>
      </c>
      <c r="C344" t="s">
        <v>2013</v>
      </c>
      <c r="D344" t="s">
        <v>4086</v>
      </c>
      <c r="E344">
        <v>1.2500000000000001E-2</v>
      </c>
    </row>
    <row r="345" spans="1:5" x14ac:dyDescent="0.55000000000000004">
      <c r="A345" t="s">
        <v>1286</v>
      </c>
      <c r="B345" t="s">
        <v>1326</v>
      </c>
      <c r="C345" t="s">
        <v>2014</v>
      </c>
      <c r="D345" t="s">
        <v>4087</v>
      </c>
      <c r="E345">
        <v>2.0899999999999998E-2</v>
      </c>
    </row>
    <row r="346" spans="1:5" x14ac:dyDescent="0.55000000000000004">
      <c r="A346" t="s">
        <v>1286</v>
      </c>
      <c r="B346" t="s">
        <v>1329</v>
      </c>
      <c r="C346" t="s">
        <v>2015</v>
      </c>
      <c r="D346" t="s">
        <v>3307</v>
      </c>
      <c r="E346">
        <v>2.18E-2</v>
      </c>
    </row>
    <row r="347" spans="1:5" x14ac:dyDescent="0.55000000000000004">
      <c r="A347" t="s">
        <v>1286</v>
      </c>
      <c r="B347" t="s">
        <v>1323</v>
      </c>
      <c r="C347" t="s">
        <v>2016</v>
      </c>
      <c r="D347" t="s">
        <v>4088</v>
      </c>
      <c r="E347">
        <v>0</v>
      </c>
    </row>
    <row r="348" spans="1:5" x14ac:dyDescent="0.55000000000000004">
      <c r="A348" t="s">
        <v>1286</v>
      </c>
      <c r="B348" t="s">
        <v>1275</v>
      </c>
      <c r="C348" t="s">
        <v>2017</v>
      </c>
      <c r="D348" t="s">
        <v>4089</v>
      </c>
      <c r="E348">
        <v>0</v>
      </c>
    </row>
    <row r="349" spans="1:5" x14ac:dyDescent="0.55000000000000004">
      <c r="A349" t="s">
        <v>1333</v>
      </c>
      <c r="B349" t="s">
        <v>1287</v>
      </c>
      <c r="C349" t="s">
        <v>4090</v>
      </c>
      <c r="D349" t="s">
        <v>2018</v>
      </c>
      <c r="E349">
        <v>0.12180000000000001</v>
      </c>
    </row>
    <row r="350" spans="1:5" x14ac:dyDescent="0.55000000000000004">
      <c r="A350" t="s">
        <v>1333</v>
      </c>
      <c r="B350" t="s">
        <v>1256</v>
      </c>
      <c r="C350" t="s">
        <v>2055</v>
      </c>
      <c r="D350" t="s">
        <v>2609</v>
      </c>
      <c r="E350">
        <v>4.5499999999999999E-2</v>
      </c>
    </row>
    <row r="351" spans="1:5" x14ac:dyDescent="0.55000000000000004">
      <c r="A351" t="s">
        <v>1333</v>
      </c>
      <c r="B351" t="s">
        <v>1257</v>
      </c>
      <c r="C351" t="s">
        <v>2056</v>
      </c>
      <c r="D351" t="s">
        <v>4091</v>
      </c>
      <c r="E351">
        <v>4.8099999999999997E-2</v>
      </c>
    </row>
    <row r="352" spans="1:5" x14ac:dyDescent="0.55000000000000004">
      <c r="A352" t="s">
        <v>1333</v>
      </c>
      <c r="B352" t="s">
        <v>1304</v>
      </c>
      <c r="C352" t="s">
        <v>4092</v>
      </c>
      <c r="D352" t="s">
        <v>1670</v>
      </c>
      <c r="E352">
        <v>2.35E-2</v>
      </c>
    </row>
    <row r="353" spans="1:5" x14ac:dyDescent="0.55000000000000004">
      <c r="A353" t="s">
        <v>1333</v>
      </c>
      <c r="B353" t="s">
        <v>1290</v>
      </c>
      <c r="C353" t="s">
        <v>2057</v>
      </c>
      <c r="D353" t="s">
        <v>3413</v>
      </c>
      <c r="E353">
        <v>4.3799999999999999E-2</v>
      </c>
    </row>
    <row r="354" spans="1:5" x14ac:dyDescent="0.55000000000000004">
      <c r="A354" t="s">
        <v>1333</v>
      </c>
      <c r="B354" t="s">
        <v>1305</v>
      </c>
      <c r="C354" t="s">
        <v>2058</v>
      </c>
      <c r="D354" t="s">
        <v>4093</v>
      </c>
      <c r="E354">
        <v>2.4799999999999999E-2</v>
      </c>
    </row>
    <row r="355" spans="1:5" x14ac:dyDescent="0.55000000000000004">
      <c r="A355" t="s">
        <v>1333</v>
      </c>
      <c r="B355" t="s">
        <v>1306</v>
      </c>
      <c r="C355" t="s">
        <v>2059</v>
      </c>
      <c r="D355" t="s">
        <v>3414</v>
      </c>
      <c r="E355">
        <v>5.9299999999999999E-2</v>
      </c>
    </row>
    <row r="356" spans="1:5" x14ac:dyDescent="0.55000000000000004">
      <c r="A356" t="s">
        <v>1333</v>
      </c>
      <c r="B356" t="s">
        <v>1258</v>
      </c>
      <c r="C356" t="s">
        <v>2060</v>
      </c>
      <c r="D356" t="s">
        <v>4094</v>
      </c>
      <c r="E356">
        <v>3.49E-2</v>
      </c>
    </row>
    <row r="357" spans="1:5" x14ac:dyDescent="0.55000000000000004">
      <c r="A357" t="s">
        <v>1333</v>
      </c>
      <c r="B357" t="s">
        <v>1259</v>
      </c>
      <c r="C357" t="s">
        <v>2061</v>
      </c>
      <c r="D357" t="s">
        <v>2682</v>
      </c>
      <c r="E357">
        <v>0.18110000000000001</v>
      </c>
    </row>
    <row r="358" spans="1:5" x14ac:dyDescent="0.55000000000000004">
      <c r="A358" t="s">
        <v>1333</v>
      </c>
      <c r="B358" t="s">
        <v>1321</v>
      </c>
      <c r="C358" t="s">
        <v>2062</v>
      </c>
      <c r="D358" t="s">
        <v>4095</v>
      </c>
      <c r="E358">
        <v>1.4999999999999999E-2</v>
      </c>
    </row>
    <row r="359" spans="1:5" x14ac:dyDescent="0.55000000000000004">
      <c r="A359" t="s">
        <v>1333</v>
      </c>
      <c r="B359" t="s">
        <v>1307</v>
      </c>
      <c r="C359" t="s">
        <v>2063</v>
      </c>
      <c r="D359" t="s">
        <v>4096</v>
      </c>
      <c r="E359">
        <v>8.5699999999999998E-2</v>
      </c>
    </row>
    <row r="360" spans="1:5" x14ac:dyDescent="0.55000000000000004">
      <c r="A360" t="s">
        <v>1333</v>
      </c>
      <c r="B360" t="s">
        <v>1361</v>
      </c>
      <c r="C360" t="s">
        <v>2064</v>
      </c>
      <c r="D360" t="s">
        <v>4097</v>
      </c>
      <c r="E360">
        <v>0</v>
      </c>
    </row>
    <row r="361" spans="1:5" x14ac:dyDescent="0.55000000000000004">
      <c r="A361" t="s">
        <v>1333</v>
      </c>
      <c r="B361" t="s">
        <v>1260</v>
      </c>
      <c r="C361" t="s">
        <v>2065</v>
      </c>
      <c r="D361" t="s">
        <v>2736</v>
      </c>
      <c r="E361">
        <v>0.1222</v>
      </c>
    </row>
    <row r="362" spans="1:5" x14ac:dyDescent="0.55000000000000004">
      <c r="A362" t="s">
        <v>1333</v>
      </c>
      <c r="B362" t="s">
        <v>1291</v>
      </c>
      <c r="C362" t="s">
        <v>2066</v>
      </c>
      <c r="D362" t="s">
        <v>4098</v>
      </c>
      <c r="E362">
        <v>5.2400000000000002E-2</v>
      </c>
    </row>
    <row r="363" spans="1:5" x14ac:dyDescent="0.55000000000000004">
      <c r="A363" t="s">
        <v>1333</v>
      </c>
      <c r="B363" t="s">
        <v>1261</v>
      </c>
      <c r="C363" t="s">
        <v>2067</v>
      </c>
      <c r="D363" t="s">
        <v>2790</v>
      </c>
      <c r="E363">
        <v>7.9299999999999995E-2</v>
      </c>
    </row>
    <row r="364" spans="1:5" x14ac:dyDescent="0.55000000000000004">
      <c r="A364" t="s">
        <v>1333</v>
      </c>
      <c r="B364" t="s">
        <v>1308</v>
      </c>
      <c r="C364" t="s">
        <v>2068</v>
      </c>
      <c r="D364" t="s">
        <v>4099</v>
      </c>
      <c r="E364">
        <v>0.1636</v>
      </c>
    </row>
    <row r="365" spans="1:5" x14ac:dyDescent="0.55000000000000004">
      <c r="A365" t="s">
        <v>1333</v>
      </c>
      <c r="B365" t="s">
        <v>1262</v>
      </c>
      <c r="C365" t="s">
        <v>2069</v>
      </c>
      <c r="D365" t="s">
        <v>4100</v>
      </c>
      <c r="E365">
        <v>2.7199999999999998E-2</v>
      </c>
    </row>
    <row r="366" spans="1:5" x14ac:dyDescent="0.55000000000000004">
      <c r="A366" t="s">
        <v>1333</v>
      </c>
      <c r="B366" t="s">
        <v>1263</v>
      </c>
      <c r="C366" t="s">
        <v>2070</v>
      </c>
      <c r="D366" t="s">
        <v>2830</v>
      </c>
      <c r="E366">
        <v>8.1199999999999994E-2</v>
      </c>
    </row>
    <row r="367" spans="1:5" x14ac:dyDescent="0.55000000000000004">
      <c r="A367" t="s">
        <v>1333</v>
      </c>
      <c r="B367" t="s">
        <v>1264</v>
      </c>
      <c r="C367" t="s">
        <v>2071</v>
      </c>
      <c r="D367" t="s">
        <v>2853</v>
      </c>
      <c r="E367">
        <v>5.5300000000000002E-2</v>
      </c>
    </row>
    <row r="368" spans="1:5" x14ac:dyDescent="0.55000000000000004">
      <c r="A368" t="s">
        <v>1333</v>
      </c>
      <c r="B368" t="s">
        <v>1309</v>
      </c>
      <c r="C368" t="s">
        <v>2072</v>
      </c>
      <c r="D368" t="s">
        <v>2878</v>
      </c>
      <c r="E368">
        <v>1.67E-2</v>
      </c>
    </row>
    <row r="369" spans="1:5" x14ac:dyDescent="0.55000000000000004">
      <c r="A369" t="s">
        <v>1333</v>
      </c>
      <c r="B369" t="s">
        <v>1265</v>
      </c>
      <c r="C369" t="s">
        <v>2073</v>
      </c>
      <c r="D369" t="s">
        <v>2899</v>
      </c>
      <c r="E369">
        <v>7.3899999999999993E-2</v>
      </c>
    </row>
    <row r="370" spans="1:5" x14ac:dyDescent="0.55000000000000004">
      <c r="A370" t="s">
        <v>1333</v>
      </c>
      <c r="B370" t="s">
        <v>1266</v>
      </c>
      <c r="C370" t="s">
        <v>2074</v>
      </c>
      <c r="D370" t="s">
        <v>2925</v>
      </c>
      <c r="E370">
        <v>4.1700000000000001E-2</v>
      </c>
    </row>
    <row r="371" spans="1:5" x14ac:dyDescent="0.55000000000000004">
      <c r="A371" t="s">
        <v>1333</v>
      </c>
      <c r="B371" t="s">
        <v>1267</v>
      </c>
      <c r="C371" t="s">
        <v>2075</v>
      </c>
      <c r="D371" t="s">
        <v>3417</v>
      </c>
      <c r="E371">
        <v>0.17879999999999999</v>
      </c>
    </row>
    <row r="372" spans="1:5" x14ac:dyDescent="0.55000000000000004">
      <c r="A372" t="s">
        <v>1333</v>
      </c>
      <c r="B372" t="s">
        <v>1268</v>
      </c>
      <c r="C372" t="s">
        <v>2076</v>
      </c>
      <c r="D372" t="s">
        <v>2983</v>
      </c>
      <c r="E372">
        <v>5.8299999999999998E-2</v>
      </c>
    </row>
    <row r="373" spans="1:5" x14ac:dyDescent="0.55000000000000004">
      <c r="A373" t="s">
        <v>1333</v>
      </c>
      <c r="B373" t="s">
        <v>1340</v>
      </c>
      <c r="C373" t="s">
        <v>2077</v>
      </c>
      <c r="D373" t="s">
        <v>3000</v>
      </c>
      <c r="E373">
        <v>1.38E-2</v>
      </c>
    </row>
    <row r="374" spans="1:5" x14ac:dyDescent="0.55000000000000004">
      <c r="A374" t="s">
        <v>1333</v>
      </c>
      <c r="B374" t="s">
        <v>1269</v>
      </c>
      <c r="C374" t="s">
        <v>2078</v>
      </c>
      <c r="D374" t="s">
        <v>3419</v>
      </c>
      <c r="E374">
        <v>1.54E-2</v>
      </c>
    </row>
    <row r="375" spans="1:5" x14ac:dyDescent="0.55000000000000004">
      <c r="A375" t="s">
        <v>1333</v>
      </c>
      <c r="B375" t="s">
        <v>1270</v>
      </c>
      <c r="C375" t="s">
        <v>2079</v>
      </c>
      <c r="D375" t="s">
        <v>3033</v>
      </c>
      <c r="E375">
        <v>7.9000000000000008E-3</v>
      </c>
    </row>
    <row r="376" spans="1:5" x14ac:dyDescent="0.55000000000000004">
      <c r="A376" t="s">
        <v>1333</v>
      </c>
      <c r="B376" t="s">
        <v>1271</v>
      </c>
      <c r="C376" t="s">
        <v>2080</v>
      </c>
      <c r="D376" t="s">
        <v>4101</v>
      </c>
      <c r="E376">
        <v>6.3E-3</v>
      </c>
    </row>
    <row r="377" spans="1:5" x14ac:dyDescent="0.55000000000000004">
      <c r="A377" t="s">
        <v>1333</v>
      </c>
      <c r="B377" t="s">
        <v>1272</v>
      </c>
      <c r="C377" t="s">
        <v>2081</v>
      </c>
      <c r="D377" t="s">
        <v>3094</v>
      </c>
      <c r="E377">
        <v>8.3999999999999995E-3</v>
      </c>
    </row>
    <row r="378" spans="1:5" x14ac:dyDescent="0.55000000000000004">
      <c r="A378" t="s">
        <v>1333</v>
      </c>
      <c r="B378" t="s">
        <v>1315</v>
      </c>
      <c r="C378" t="s">
        <v>2082</v>
      </c>
      <c r="D378" t="s">
        <v>3420</v>
      </c>
      <c r="E378">
        <v>4.4999999999999997E-3</v>
      </c>
    </row>
    <row r="379" spans="1:5" x14ac:dyDescent="0.55000000000000004">
      <c r="A379" t="s">
        <v>1333</v>
      </c>
      <c r="B379" t="s">
        <v>1316</v>
      </c>
      <c r="C379" t="s">
        <v>2083</v>
      </c>
      <c r="D379" t="s">
        <v>4102</v>
      </c>
      <c r="E379">
        <v>1.2999999999999999E-3</v>
      </c>
    </row>
    <row r="380" spans="1:5" x14ac:dyDescent="0.55000000000000004">
      <c r="A380" t="s">
        <v>1333</v>
      </c>
      <c r="B380" t="s">
        <v>1273</v>
      </c>
      <c r="C380" t="s">
        <v>2084</v>
      </c>
      <c r="D380" t="s">
        <v>4103</v>
      </c>
      <c r="E380">
        <v>6.0000000000000001E-3</v>
      </c>
    </row>
    <row r="381" spans="1:5" x14ac:dyDescent="0.55000000000000004">
      <c r="A381" t="s">
        <v>1333</v>
      </c>
      <c r="B381" t="s">
        <v>1255</v>
      </c>
      <c r="C381" t="s">
        <v>4104</v>
      </c>
      <c r="D381" t="s">
        <v>1715</v>
      </c>
      <c r="E381">
        <v>2.8E-3</v>
      </c>
    </row>
    <row r="382" spans="1:5" x14ac:dyDescent="0.55000000000000004">
      <c r="A382" t="s">
        <v>1333</v>
      </c>
      <c r="B382" t="s">
        <v>1296</v>
      </c>
      <c r="C382" t="s">
        <v>2085</v>
      </c>
      <c r="D382" t="s">
        <v>3221</v>
      </c>
      <c r="E382">
        <v>9.1000000000000004E-3</v>
      </c>
    </row>
    <row r="383" spans="1:5" x14ac:dyDescent="0.55000000000000004">
      <c r="A383" t="s">
        <v>1333</v>
      </c>
      <c r="B383" t="s">
        <v>1274</v>
      </c>
      <c r="C383" t="s">
        <v>2086</v>
      </c>
      <c r="D383" t="s">
        <v>4105</v>
      </c>
      <c r="E383">
        <v>1.8700000000000001E-2</v>
      </c>
    </row>
    <row r="384" spans="1:5" x14ac:dyDescent="0.55000000000000004">
      <c r="A384" t="s">
        <v>1333</v>
      </c>
      <c r="B384" t="s">
        <v>1326</v>
      </c>
      <c r="C384" t="s">
        <v>2087</v>
      </c>
      <c r="D384" t="s">
        <v>4106</v>
      </c>
      <c r="E384">
        <v>1.29E-2</v>
      </c>
    </row>
    <row r="385" spans="1:5" x14ac:dyDescent="0.55000000000000004">
      <c r="A385" t="s">
        <v>1333</v>
      </c>
      <c r="B385" t="s">
        <v>1329</v>
      </c>
      <c r="C385" t="s">
        <v>2088</v>
      </c>
      <c r="D385" t="s">
        <v>3308</v>
      </c>
      <c r="E385">
        <v>1.0200000000000001E-2</v>
      </c>
    </row>
    <row r="386" spans="1:5" x14ac:dyDescent="0.55000000000000004">
      <c r="A386" t="s">
        <v>1333</v>
      </c>
      <c r="B386" t="s">
        <v>1323</v>
      </c>
      <c r="C386" t="s">
        <v>2089</v>
      </c>
      <c r="D386" t="s">
        <v>4107</v>
      </c>
      <c r="E386">
        <v>0</v>
      </c>
    </row>
    <row r="387" spans="1:5" x14ac:dyDescent="0.55000000000000004">
      <c r="A387" t="s">
        <v>1333</v>
      </c>
      <c r="B387" t="s">
        <v>1275</v>
      </c>
      <c r="C387" t="s">
        <v>2090</v>
      </c>
      <c r="D387" t="s">
        <v>4108</v>
      </c>
      <c r="E387">
        <v>0</v>
      </c>
    </row>
    <row r="388" spans="1:5" x14ac:dyDescent="0.55000000000000004">
      <c r="A388" t="s">
        <v>1287</v>
      </c>
      <c r="B388" t="s">
        <v>1256</v>
      </c>
      <c r="C388" t="s">
        <v>2019</v>
      </c>
      <c r="D388" t="s">
        <v>4109</v>
      </c>
      <c r="E388">
        <v>2.1499999999999998E-2</v>
      </c>
    </row>
    <row r="389" spans="1:5" x14ac:dyDescent="0.55000000000000004">
      <c r="A389" t="s">
        <v>1287</v>
      </c>
      <c r="B389" t="s">
        <v>1257</v>
      </c>
      <c r="C389" t="s">
        <v>2020</v>
      </c>
      <c r="D389" t="s">
        <v>4110</v>
      </c>
      <c r="E389">
        <v>1.2200000000000001E-2</v>
      </c>
    </row>
    <row r="390" spans="1:5" x14ac:dyDescent="0.55000000000000004">
      <c r="A390" t="s">
        <v>1287</v>
      </c>
      <c r="B390" t="s">
        <v>1304</v>
      </c>
      <c r="C390" t="s">
        <v>4111</v>
      </c>
      <c r="D390" t="s">
        <v>1669</v>
      </c>
      <c r="E390">
        <v>8.6999999999999994E-3</v>
      </c>
    </row>
    <row r="391" spans="1:5" x14ac:dyDescent="0.55000000000000004">
      <c r="A391" t="s">
        <v>1287</v>
      </c>
      <c r="B391" t="s">
        <v>1290</v>
      </c>
      <c r="C391" t="s">
        <v>2021</v>
      </c>
      <c r="D391" t="s">
        <v>4112</v>
      </c>
      <c r="E391">
        <v>1.61E-2</v>
      </c>
    </row>
    <row r="392" spans="1:5" x14ac:dyDescent="0.55000000000000004">
      <c r="A392" t="s">
        <v>1287</v>
      </c>
      <c r="B392" t="s">
        <v>1305</v>
      </c>
      <c r="C392" t="s">
        <v>2022</v>
      </c>
      <c r="D392" t="s">
        <v>4113</v>
      </c>
      <c r="E392">
        <v>0</v>
      </c>
    </row>
    <row r="393" spans="1:5" x14ac:dyDescent="0.55000000000000004">
      <c r="A393" t="s">
        <v>1287</v>
      </c>
      <c r="B393" t="s">
        <v>1306</v>
      </c>
      <c r="C393" t="s">
        <v>2023</v>
      </c>
      <c r="D393" t="s">
        <v>4114</v>
      </c>
      <c r="E393">
        <v>2.5999999999999999E-2</v>
      </c>
    </row>
    <row r="394" spans="1:5" x14ac:dyDescent="0.55000000000000004">
      <c r="A394" t="s">
        <v>1287</v>
      </c>
      <c r="B394" t="s">
        <v>1258</v>
      </c>
      <c r="C394" t="s">
        <v>2024</v>
      </c>
      <c r="D394" t="s">
        <v>4115</v>
      </c>
      <c r="E394">
        <v>2.8E-3</v>
      </c>
    </row>
    <row r="395" spans="1:5" x14ac:dyDescent="0.55000000000000004">
      <c r="A395" t="s">
        <v>1287</v>
      </c>
      <c r="B395" t="s">
        <v>1259</v>
      </c>
      <c r="C395" t="s">
        <v>2025</v>
      </c>
      <c r="D395" t="s">
        <v>3424</v>
      </c>
      <c r="E395">
        <v>0.19289999999999999</v>
      </c>
    </row>
    <row r="396" spans="1:5" x14ac:dyDescent="0.55000000000000004">
      <c r="A396" t="s">
        <v>1287</v>
      </c>
      <c r="B396" t="s">
        <v>1321</v>
      </c>
      <c r="C396" t="s">
        <v>2026</v>
      </c>
      <c r="D396" t="s">
        <v>4116</v>
      </c>
      <c r="E396">
        <v>0</v>
      </c>
    </row>
    <row r="397" spans="1:5" x14ac:dyDescent="0.55000000000000004">
      <c r="A397" t="s">
        <v>1287</v>
      </c>
      <c r="B397" t="s">
        <v>1307</v>
      </c>
      <c r="C397" t="s">
        <v>2027</v>
      </c>
      <c r="D397" t="s">
        <v>4117</v>
      </c>
      <c r="E397">
        <v>1.6000000000000001E-3</v>
      </c>
    </row>
    <row r="398" spans="1:5" x14ac:dyDescent="0.55000000000000004">
      <c r="A398" t="s">
        <v>1287</v>
      </c>
      <c r="B398" t="s">
        <v>1361</v>
      </c>
      <c r="C398" t="s">
        <v>2028</v>
      </c>
      <c r="D398" t="s">
        <v>4118</v>
      </c>
      <c r="E398">
        <v>0</v>
      </c>
    </row>
    <row r="399" spans="1:5" x14ac:dyDescent="0.55000000000000004">
      <c r="A399" t="s">
        <v>1287</v>
      </c>
      <c r="B399" t="s">
        <v>1260</v>
      </c>
      <c r="C399" t="s">
        <v>2029</v>
      </c>
      <c r="D399" t="s">
        <v>3425</v>
      </c>
      <c r="E399">
        <v>0.1188</v>
      </c>
    </row>
    <row r="400" spans="1:5" x14ac:dyDescent="0.55000000000000004">
      <c r="A400" t="s">
        <v>1287</v>
      </c>
      <c r="B400" t="s">
        <v>1291</v>
      </c>
      <c r="C400" t="s">
        <v>2030</v>
      </c>
      <c r="D400" t="s">
        <v>2756</v>
      </c>
      <c r="E400">
        <v>0.20649999999999999</v>
      </c>
    </row>
    <row r="401" spans="1:5" x14ac:dyDescent="0.55000000000000004">
      <c r="A401" t="s">
        <v>1287</v>
      </c>
      <c r="B401" t="s">
        <v>1261</v>
      </c>
      <c r="C401" t="s">
        <v>2031</v>
      </c>
      <c r="D401" t="s">
        <v>2791</v>
      </c>
      <c r="E401">
        <v>3.9E-2</v>
      </c>
    </row>
    <row r="402" spans="1:5" x14ac:dyDescent="0.55000000000000004">
      <c r="A402" t="s">
        <v>1287</v>
      </c>
      <c r="B402" t="s">
        <v>1308</v>
      </c>
      <c r="C402" t="s">
        <v>2032</v>
      </c>
      <c r="D402" t="s">
        <v>4119</v>
      </c>
      <c r="E402">
        <v>2.6800000000000001E-2</v>
      </c>
    </row>
    <row r="403" spans="1:5" x14ac:dyDescent="0.55000000000000004">
      <c r="A403" t="s">
        <v>1287</v>
      </c>
      <c r="B403" t="s">
        <v>1262</v>
      </c>
      <c r="C403" t="s">
        <v>2033</v>
      </c>
      <c r="D403" t="s">
        <v>4120</v>
      </c>
      <c r="E403">
        <v>7.4999999999999997E-3</v>
      </c>
    </row>
    <row r="404" spans="1:5" x14ac:dyDescent="0.55000000000000004">
      <c r="A404" t="s">
        <v>1287</v>
      </c>
      <c r="B404" t="s">
        <v>1263</v>
      </c>
      <c r="C404" t="s">
        <v>2034</v>
      </c>
      <c r="D404" t="s">
        <v>2831</v>
      </c>
      <c r="E404">
        <v>8.2699999999999996E-2</v>
      </c>
    </row>
    <row r="405" spans="1:5" x14ac:dyDescent="0.55000000000000004">
      <c r="A405" t="s">
        <v>1287</v>
      </c>
      <c r="B405" t="s">
        <v>1264</v>
      </c>
      <c r="C405" t="s">
        <v>2035</v>
      </c>
      <c r="D405" t="s">
        <v>3428</v>
      </c>
      <c r="E405">
        <v>3.1E-2</v>
      </c>
    </row>
    <row r="406" spans="1:5" x14ac:dyDescent="0.55000000000000004">
      <c r="A406" t="s">
        <v>1287</v>
      </c>
      <c r="B406" t="s">
        <v>1309</v>
      </c>
      <c r="C406" t="s">
        <v>2036</v>
      </c>
      <c r="D406" t="s">
        <v>2879</v>
      </c>
      <c r="E406">
        <v>1.03E-2</v>
      </c>
    </row>
    <row r="407" spans="1:5" x14ac:dyDescent="0.55000000000000004">
      <c r="A407" t="s">
        <v>1287</v>
      </c>
      <c r="B407" t="s">
        <v>1265</v>
      </c>
      <c r="C407" t="s">
        <v>2037</v>
      </c>
      <c r="D407" t="s">
        <v>2900</v>
      </c>
      <c r="E407">
        <v>0.15939999999999999</v>
      </c>
    </row>
    <row r="408" spans="1:5" x14ac:dyDescent="0.55000000000000004">
      <c r="A408" t="s">
        <v>1287</v>
      </c>
      <c r="B408" t="s">
        <v>1266</v>
      </c>
      <c r="C408" t="s">
        <v>2038</v>
      </c>
      <c r="D408" t="s">
        <v>2926</v>
      </c>
      <c r="E408">
        <v>7.46E-2</v>
      </c>
    </row>
    <row r="409" spans="1:5" x14ac:dyDescent="0.55000000000000004">
      <c r="A409" t="s">
        <v>1287</v>
      </c>
      <c r="B409" t="s">
        <v>1267</v>
      </c>
      <c r="C409" t="s">
        <v>2039</v>
      </c>
      <c r="D409" t="s">
        <v>4121</v>
      </c>
      <c r="E409">
        <v>9.8299999999999998E-2</v>
      </c>
    </row>
    <row r="410" spans="1:5" x14ac:dyDescent="0.55000000000000004">
      <c r="A410" t="s">
        <v>1287</v>
      </c>
      <c r="B410" t="s">
        <v>1268</v>
      </c>
      <c r="C410" t="s">
        <v>2040</v>
      </c>
      <c r="D410" t="s">
        <v>3432</v>
      </c>
      <c r="E410">
        <v>6.1899999999999997E-2</v>
      </c>
    </row>
    <row r="411" spans="1:5" x14ac:dyDescent="0.55000000000000004">
      <c r="A411" t="s">
        <v>1287</v>
      </c>
      <c r="B411" t="s">
        <v>1340</v>
      </c>
      <c r="C411" t="s">
        <v>2041</v>
      </c>
      <c r="D411" t="s">
        <v>4122</v>
      </c>
      <c r="E411">
        <v>5.1999999999999998E-3</v>
      </c>
    </row>
    <row r="412" spans="1:5" x14ac:dyDescent="0.55000000000000004">
      <c r="A412" t="s">
        <v>1287</v>
      </c>
      <c r="B412" t="s">
        <v>1269</v>
      </c>
      <c r="C412" t="s">
        <v>2042</v>
      </c>
      <c r="D412" t="s">
        <v>3014</v>
      </c>
      <c r="E412">
        <v>1.2699999999999999E-2</v>
      </c>
    </row>
    <row r="413" spans="1:5" x14ac:dyDescent="0.55000000000000004">
      <c r="A413" t="s">
        <v>1287</v>
      </c>
      <c r="B413" t="s">
        <v>1270</v>
      </c>
      <c r="C413" t="s">
        <v>2043</v>
      </c>
      <c r="D413" t="s">
        <v>3034</v>
      </c>
      <c r="E413">
        <v>8.8000000000000005E-3</v>
      </c>
    </row>
    <row r="414" spans="1:5" x14ac:dyDescent="0.55000000000000004">
      <c r="A414" t="s">
        <v>1287</v>
      </c>
      <c r="B414" t="s">
        <v>1271</v>
      </c>
      <c r="C414" t="s">
        <v>2044</v>
      </c>
      <c r="D414" t="s">
        <v>4123</v>
      </c>
      <c r="E414">
        <v>8.2000000000000007E-3</v>
      </c>
    </row>
    <row r="415" spans="1:5" x14ac:dyDescent="0.55000000000000004">
      <c r="A415" t="s">
        <v>1287</v>
      </c>
      <c r="B415" t="s">
        <v>1272</v>
      </c>
      <c r="C415" t="s">
        <v>2045</v>
      </c>
      <c r="D415" t="s">
        <v>3095</v>
      </c>
      <c r="E415">
        <v>1.0800000000000001E-2</v>
      </c>
    </row>
    <row r="416" spans="1:5" x14ac:dyDescent="0.55000000000000004">
      <c r="A416" t="s">
        <v>1287</v>
      </c>
      <c r="B416" t="s">
        <v>1315</v>
      </c>
      <c r="C416" t="s">
        <v>2046</v>
      </c>
      <c r="D416" t="s">
        <v>4124</v>
      </c>
      <c r="E416">
        <v>6.9999999999999999E-4</v>
      </c>
    </row>
    <row r="417" spans="1:5" x14ac:dyDescent="0.55000000000000004">
      <c r="A417" t="s">
        <v>1287</v>
      </c>
      <c r="B417" t="s">
        <v>1316</v>
      </c>
      <c r="C417" t="s">
        <v>2047</v>
      </c>
      <c r="D417" t="s">
        <v>4125</v>
      </c>
      <c r="E417">
        <v>0</v>
      </c>
    </row>
    <row r="418" spans="1:5" x14ac:dyDescent="0.55000000000000004">
      <c r="A418" t="s">
        <v>1287</v>
      </c>
      <c r="B418" t="s">
        <v>1273</v>
      </c>
      <c r="C418" t="s">
        <v>2048</v>
      </c>
      <c r="D418" t="s">
        <v>3433</v>
      </c>
      <c r="E418">
        <v>1.2800000000000001E-2</v>
      </c>
    </row>
    <row r="419" spans="1:5" x14ac:dyDescent="0.55000000000000004">
      <c r="A419" t="s">
        <v>1287</v>
      </c>
      <c r="B419" t="s">
        <v>1255</v>
      </c>
      <c r="C419" t="s">
        <v>4126</v>
      </c>
      <c r="D419" t="s">
        <v>1714</v>
      </c>
      <c r="E419">
        <v>5.4000000000000003E-3</v>
      </c>
    </row>
    <row r="420" spans="1:5" x14ac:dyDescent="0.55000000000000004">
      <c r="A420" t="s">
        <v>1287</v>
      </c>
      <c r="B420" t="s">
        <v>1296</v>
      </c>
      <c r="C420" t="s">
        <v>2049</v>
      </c>
      <c r="D420" t="s">
        <v>3434</v>
      </c>
      <c r="E420">
        <v>7.1000000000000004E-3</v>
      </c>
    </row>
    <row r="421" spans="1:5" x14ac:dyDescent="0.55000000000000004">
      <c r="A421" t="s">
        <v>1287</v>
      </c>
      <c r="B421" t="s">
        <v>1274</v>
      </c>
      <c r="C421" t="s">
        <v>2050</v>
      </c>
      <c r="D421" t="s">
        <v>4127</v>
      </c>
      <c r="E421">
        <v>1.4E-3</v>
      </c>
    </row>
    <row r="422" spans="1:5" x14ac:dyDescent="0.55000000000000004">
      <c r="A422" t="s">
        <v>1287</v>
      </c>
      <c r="B422" t="s">
        <v>1326</v>
      </c>
      <c r="C422" t="s">
        <v>2051</v>
      </c>
      <c r="D422" t="s">
        <v>4128</v>
      </c>
      <c r="E422">
        <v>9.4999999999999998E-3</v>
      </c>
    </row>
    <row r="423" spans="1:5" x14ac:dyDescent="0.55000000000000004">
      <c r="A423" t="s">
        <v>1287</v>
      </c>
      <c r="B423" t="s">
        <v>1329</v>
      </c>
      <c r="C423" t="s">
        <v>2052</v>
      </c>
      <c r="D423" t="s">
        <v>4129</v>
      </c>
      <c r="E423">
        <v>1.5E-3</v>
      </c>
    </row>
    <row r="424" spans="1:5" x14ac:dyDescent="0.55000000000000004">
      <c r="A424" t="s">
        <v>1287</v>
      </c>
      <c r="B424" t="s">
        <v>1323</v>
      </c>
      <c r="C424" t="s">
        <v>2053</v>
      </c>
      <c r="D424" t="s">
        <v>4130</v>
      </c>
      <c r="E424">
        <v>1.6000000000000001E-3</v>
      </c>
    </row>
    <row r="425" spans="1:5" x14ac:dyDescent="0.55000000000000004">
      <c r="A425" t="s">
        <v>1287</v>
      </c>
      <c r="B425" t="s">
        <v>1275</v>
      </c>
      <c r="C425" t="s">
        <v>2054</v>
      </c>
      <c r="D425" t="s">
        <v>4131</v>
      </c>
      <c r="E425">
        <v>0</v>
      </c>
    </row>
    <row r="426" spans="1:5" x14ac:dyDescent="0.55000000000000004">
      <c r="A426" t="s">
        <v>1256</v>
      </c>
      <c r="B426" t="s">
        <v>1257</v>
      </c>
      <c r="C426" t="s">
        <v>1417</v>
      </c>
      <c r="D426" t="s">
        <v>4132</v>
      </c>
      <c r="E426">
        <v>1.9E-2</v>
      </c>
    </row>
    <row r="427" spans="1:5" x14ac:dyDescent="0.55000000000000004">
      <c r="A427" t="s">
        <v>1256</v>
      </c>
      <c r="B427" t="s">
        <v>1304</v>
      </c>
      <c r="C427" t="s">
        <v>4133</v>
      </c>
      <c r="D427" t="s">
        <v>1671</v>
      </c>
      <c r="E427">
        <v>1.6E-2</v>
      </c>
    </row>
    <row r="428" spans="1:5" x14ac:dyDescent="0.55000000000000004">
      <c r="A428" t="s">
        <v>1256</v>
      </c>
      <c r="B428" t="s">
        <v>1290</v>
      </c>
      <c r="C428" t="s">
        <v>2091</v>
      </c>
      <c r="D428" t="s">
        <v>4134</v>
      </c>
      <c r="E428">
        <v>1.46E-2</v>
      </c>
    </row>
    <row r="429" spans="1:5" x14ac:dyDescent="0.55000000000000004">
      <c r="A429" t="s">
        <v>1256</v>
      </c>
      <c r="B429" t="s">
        <v>1305</v>
      </c>
      <c r="C429" t="s">
        <v>2092</v>
      </c>
      <c r="D429" t="s">
        <v>2645</v>
      </c>
      <c r="E429">
        <v>7.4700000000000003E-2</v>
      </c>
    </row>
    <row r="430" spans="1:5" x14ac:dyDescent="0.55000000000000004">
      <c r="A430" t="s">
        <v>1256</v>
      </c>
      <c r="B430" t="s">
        <v>1306</v>
      </c>
      <c r="C430" t="s">
        <v>2093</v>
      </c>
      <c r="D430" t="s">
        <v>4135</v>
      </c>
      <c r="E430">
        <v>5.0599999999999999E-2</v>
      </c>
    </row>
    <row r="431" spans="1:5" x14ac:dyDescent="0.55000000000000004">
      <c r="A431" t="s">
        <v>1256</v>
      </c>
      <c r="B431" t="s">
        <v>1258</v>
      </c>
      <c r="C431" t="s">
        <v>1418</v>
      </c>
      <c r="D431" t="s">
        <v>4136</v>
      </c>
      <c r="E431">
        <v>2.6599999999999999E-2</v>
      </c>
    </row>
    <row r="432" spans="1:5" x14ac:dyDescent="0.55000000000000004">
      <c r="A432" t="s">
        <v>1256</v>
      </c>
      <c r="B432" t="s">
        <v>1259</v>
      </c>
      <c r="C432" t="s">
        <v>1419</v>
      </c>
      <c r="D432" t="s">
        <v>2683</v>
      </c>
      <c r="E432">
        <v>4.5499999999999999E-2</v>
      </c>
    </row>
    <row r="433" spans="1:5" x14ac:dyDescent="0.55000000000000004">
      <c r="A433" t="s">
        <v>1256</v>
      </c>
      <c r="B433" t="s">
        <v>1321</v>
      </c>
      <c r="C433" t="s">
        <v>2094</v>
      </c>
      <c r="D433" t="s">
        <v>2694</v>
      </c>
      <c r="E433">
        <v>0.10100000000000001</v>
      </c>
    </row>
    <row r="434" spans="1:5" x14ac:dyDescent="0.55000000000000004">
      <c r="A434" t="s">
        <v>1256</v>
      </c>
      <c r="B434" t="s">
        <v>1307</v>
      </c>
      <c r="C434" t="s">
        <v>2095</v>
      </c>
      <c r="D434" t="s">
        <v>2704</v>
      </c>
      <c r="E434">
        <v>2.9600000000000001E-2</v>
      </c>
    </row>
    <row r="435" spans="1:5" x14ac:dyDescent="0.55000000000000004">
      <c r="A435" t="s">
        <v>1256</v>
      </c>
      <c r="B435" t="s">
        <v>1361</v>
      </c>
      <c r="C435" t="s">
        <v>2096</v>
      </c>
      <c r="D435" t="s">
        <v>4137</v>
      </c>
      <c r="E435">
        <v>6.83E-2</v>
      </c>
    </row>
    <row r="436" spans="1:5" x14ac:dyDescent="0.55000000000000004">
      <c r="A436" t="s">
        <v>1256</v>
      </c>
      <c r="B436" t="s">
        <v>1260</v>
      </c>
      <c r="C436" t="s">
        <v>1420</v>
      </c>
      <c r="D436" t="s">
        <v>2737</v>
      </c>
      <c r="E436">
        <v>4.8000000000000001E-2</v>
      </c>
    </row>
    <row r="437" spans="1:5" x14ac:dyDescent="0.55000000000000004">
      <c r="A437" t="s">
        <v>1256</v>
      </c>
      <c r="B437" t="s">
        <v>1291</v>
      </c>
      <c r="C437" t="s">
        <v>2097</v>
      </c>
      <c r="D437" t="s">
        <v>4138</v>
      </c>
      <c r="E437">
        <v>3.1300000000000001E-2</v>
      </c>
    </row>
    <row r="438" spans="1:5" x14ac:dyDescent="0.55000000000000004">
      <c r="A438" t="s">
        <v>1256</v>
      </c>
      <c r="B438" t="s">
        <v>1261</v>
      </c>
      <c r="C438" t="s">
        <v>1421</v>
      </c>
      <c r="D438" t="s">
        <v>3443</v>
      </c>
      <c r="E438">
        <v>2.3199999999999998E-2</v>
      </c>
    </row>
    <row r="439" spans="1:5" x14ac:dyDescent="0.55000000000000004">
      <c r="A439" t="s">
        <v>1256</v>
      </c>
      <c r="B439" t="s">
        <v>1308</v>
      </c>
      <c r="C439" t="s">
        <v>2098</v>
      </c>
      <c r="D439" t="s">
        <v>2804</v>
      </c>
      <c r="E439">
        <v>5.0900000000000001E-2</v>
      </c>
    </row>
    <row r="440" spans="1:5" x14ac:dyDescent="0.55000000000000004">
      <c r="A440" t="s">
        <v>1256</v>
      </c>
      <c r="B440" t="s">
        <v>1262</v>
      </c>
      <c r="C440" t="s">
        <v>1422</v>
      </c>
      <c r="D440" t="s">
        <v>2816</v>
      </c>
      <c r="E440">
        <v>9.7299999999999998E-2</v>
      </c>
    </row>
    <row r="441" spans="1:5" x14ac:dyDescent="0.55000000000000004">
      <c r="A441" t="s">
        <v>1256</v>
      </c>
      <c r="B441" t="s">
        <v>1263</v>
      </c>
      <c r="C441" t="s">
        <v>1423</v>
      </c>
      <c r="D441" t="s">
        <v>3444</v>
      </c>
      <c r="E441">
        <v>2.29E-2</v>
      </c>
    </row>
    <row r="442" spans="1:5" x14ac:dyDescent="0.55000000000000004">
      <c r="A442" t="s">
        <v>1256</v>
      </c>
      <c r="B442" t="s">
        <v>1264</v>
      </c>
      <c r="C442" t="s">
        <v>1424</v>
      </c>
      <c r="D442" t="s">
        <v>3445</v>
      </c>
      <c r="E442">
        <v>3.5200000000000002E-2</v>
      </c>
    </row>
    <row r="443" spans="1:5" x14ac:dyDescent="0.55000000000000004">
      <c r="A443" t="s">
        <v>1256</v>
      </c>
      <c r="B443" t="s">
        <v>1309</v>
      </c>
      <c r="C443" t="s">
        <v>2099</v>
      </c>
      <c r="D443" t="s">
        <v>3446</v>
      </c>
      <c r="E443">
        <v>1.09E-2</v>
      </c>
    </row>
    <row r="444" spans="1:5" x14ac:dyDescent="0.55000000000000004">
      <c r="A444" t="s">
        <v>1256</v>
      </c>
      <c r="B444" t="s">
        <v>1265</v>
      </c>
      <c r="C444" t="s">
        <v>1425</v>
      </c>
      <c r="D444" t="s">
        <v>4139</v>
      </c>
      <c r="E444">
        <v>2.35E-2</v>
      </c>
    </row>
    <row r="445" spans="1:5" x14ac:dyDescent="0.55000000000000004">
      <c r="A445" t="s">
        <v>1256</v>
      </c>
      <c r="B445" t="s">
        <v>1266</v>
      </c>
      <c r="C445" t="s">
        <v>1426</v>
      </c>
      <c r="D445" t="s">
        <v>2927</v>
      </c>
      <c r="E445">
        <v>3.6999999999999998E-2</v>
      </c>
    </row>
    <row r="446" spans="1:5" x14ac:dyDescent="0.55000000000000004">
      <c r="A446" t="s">
        <v>1256</v>
      </c>
      <c r="B446" t="s">
        <v>1267</v>
      </c>
      <c r="C446" t="s">
        <v>1427</v>
      </c>
      <c r="D446" t="s">
        <v>2961</v>
      </c>
      <c r="E446">
        <v>3.6200000000000003E-2</v>
      </c>
    </row>
    <row r="447" spans="1:5" x14ac:dyDescent="0.55000000000000004">
      <c r="A447" t="s">
        <v>1256</v>
      </c>
      <c r="B447" t="s">
        <v>1268</v>
      </c>
      <c r="C447" t="s">
        <v>1428</v>
      </c>
      <c r="D447" t="s">
        <v>2984</v>
      </c>
      <c r="E447">
        <v>2.58E-2</v>
      </c>
    </row>
    <row r="448" spans="1:5" x14ac:dyDescent="0.55000000000000004">
      <c r="A448" t="s">
        <v>1256</v>
      </c>
      <c r="B448" t="s">
        <v>1340</v>
      </c>
      <c r="C448" t="s">
        <v>2100</v>
      </c>
      <c r="D448" t="s">
        <v>4140</v>
      </c>
      <c r="E448">
        <v>0</v>
      </c>
    </row>
    <row r="449" spans="1:5" x14ac:dyDescent="0.55000000000000004">
      <c r="A449" t="s">
        <v>1256</v>
      </c>
      <c r="B449" t="s">
        <v>1269</v>
      </c>
      <c r="C449" t="s">
        <v>1429</v>
      </c>
      <c r="D449" t="s">
        <v>4141</v>
      </c>
      <c r="E449">
        <v>4.4000000000000003E-3</v>
      </c>
    </row>
    <row r="450" spans="1:5" x14ac:dyDescent="0.55000000000000004">
      <c r="A450" t="s">
        <v>1256</v>
      </c>
      <c r="B450" t="s">
        <v>1270</v>
      </c>
      <c r="C450" t="s">
        <v>1430</v>
      </c>
      <c r="D450" t="s">
        <v>3035</v>
      </c>
      <c r="E450">
        <v>1.9E-3</v>
      </c>
    </row>
    <row r="451" spans="1:5" x14ac:dyDescent="0.55000000000000004">
      <c r="A451" t="s">
        <v>1256</v>
      </c>
      <c r="B451" t="s">
        <v>1271</v>
      </c>
      <c r="C451" t="s">
        <v>1431</v>
      </c>
      <c r="D451" t="s">
        <v>3064</v>
      </c>
      <c r="E451">
        <v>7.7999999999999996E-3</v>
      </c>
    </row>
    <row r="452" spans="1:5" x14ac:dyDescent="0.55000000000000004">
      <c r="A452" t="s">
        <v>1256</v>
      </c>
      <c r="B452" t="s">
        <v>1272</v>
      </c>
      <c r="C452" t="s">
        <v>1432</v>
      </c>
      <c r="D452" t="s">
        <v>3448</v>
      </c>
      <c r="E452">
        <v>6.6E-3</v>
      </c>
    </row>
    <row r="453" spans="1:5" x14ac:dyDescent="0.55000000000000004">
      <c r="A453" t="s">
        <v>1256</v>
      </c>
      <c r="B453" t="s">
        <v>1315</v>
      </c>
      <c r="C453" t="s">
        <v>2101</v>
      </c>
      <c r="D453" t="s">
        <v>3134</v>
      </c>
      <c r="E453">
        <v>2.5000000000000001E-3</v>
      </c>
    </row>
    <row r="454" spans="1:5" x14ac:dyDescent="0.55000000000000004">
      <c r="A454" t="s">
        <v>1256</v>
      </c>
      <c r="B454" t="s">
        <v>1316</v>
      </c>
      <c r="C454" t="s">
        <v>2102</v>
      </c>
      <c r="D454" t="s">
        <v>4142</v>
      </c>
      <c r="E454">
        <v>0</v>
      </c>
    </row>
    <row r="455" spans="1:5" x14ac:dyDescent="0.55000000000000004">
      <c r="A455" t="s">
        <v>1256</v>
      </c>
      <c r="B455" t="s">
        <v>1273</v>
      </c>
      <c r="C455" t="s">
        <v>1433</v>
      </c>
      <c r="D455" t="s">
        <v>3449</v>
      </c>
      <c r="E455">
        <v>1E-3</v>
      </c>
    </row>
    <row r="456" spans="1:5" x14ac:dyDescent="0.55000000000000004">
      <c r="A456" t="s">
        <v>1256</v>
      </c>
      <c r="B456" t="s">
        <v>1255</v>
      </c>
      <c r="C456" t="s">
        <v>4143</v>
      </c>
      <c r="D456" t="s">
        <v>1397</v>
      </c>
      <c r="E456">
        <v>1.1000000000000001E-3</v>
      </c>
    </row>
    <row r="457" spans="1:5" x14ac:dyDescent="0.55000000000000004">
      <c r="A457" t="s">
        <v>1256</v>
      </c>
      <c r="B457" t="s">
        <v>1296</v>
      </c>
      <c r="C457" t="s">
        <v>2103</v>
      </c>
      <c r="D457" t="s">
        <v>3450</v>
      </c>
      <c r="E457">
        <v>3.7000000000000002E-3</v>
      </c>
    </row>
    <row r="458" spans="1:5" x14ac:dyDescent="0.55000000000000004">
      <c r="A458" t="s">
        <v>1256</v>
      </c>
      <c r="B458" t="s">
        <v>1274</v>
      </c>
      <c r="C458" t="s">
        <v>1434</v>
      </c>
      <c r="D458" t="s">
        <v>4144</v>
      </c>
      <c r="E458">
        <v>2.2000000000000001E-3</v>
      </c>
    </row>
    <row r="459" spans="1:5" x14ac:dyDescent="0.55000000000000004">
      <c r="A459" t="s">
        <v>1256</v>
      </c>
      <c r="B459" t="s">
        <v>1326</v>
      </c>
      <c r="C459" t="s">
        <v>2104</v>
      </c>
      <c r="D459" t="s">
        <v>4145</v>
      </c>
      <c r="E459">
        <v>4.5999999999999999E-3</v>
      </c>
    </row>
    <row r="460" spans="1:5" x14ac:dyDescent="0.55000000000000004">
      <c r="A460" t="s">
        <v>1256</v>
      </c>
      <c r="B460" t="s">
        <v>1329</v>
      </c>
      <c r="C460" t="s">
        <v>2105</v>
      </c>
      <c r="D460" t="s">
        <v>4146</v>
      </c>
      <c r="E460">
        <v>2.3999999999999998E-3</v>
      </c>
    </row>
    <row r="461" spans="1:5" x14ac:dyDescent="0.55000000000000004">
      <c r="A461" t="s">
        <v>1256</v>
      </c>
      <c r="B461" t="s">
        <v>1323</v>
      </c>
      <c r="C461" t="s">
        <v>2106</v>
      </c>
      <c r="D461" t="s">
        <v>4147</v>
      </c>
      <c r="E461">
        <v>0</v>
      </c>
    </row>
    <row r="462" spans="1:5" x14ac:dyDescent="0.55000000000000004">
      <c r="A462" t="s">
        <v>1256</v>
      </c>
      <c r="B462" t="s">
        <v>1275</v>
      </c>
      <c r="C462" t="s">
        <v>1435</v>
      </c>
      <c r="D462" t="s">
        <v>4148</v>
      </c>
      <c r="E462">
        <v>1.41E-2</v>
      </c>
    </row>
    <row r="463" spans="1:5" x14ac:dyDescent="0.55000000000000004">
      <c r="A463" t="s">
        <v>1257</v>
      </c>
      <c r="B463" t="s">
        <v>1304</v>
      </c>
      <c r="C463" t="s">
        <v>3463</v>
      </c>
      <c r="D463" t="s">
        <v>1672</v>
      </c>
      <c r="E463">
        <v>0.1066</v>
      </c>
    </row>
    <row r="464" spans="1:5" x14ac:dyDescent="0.55000000000000004">
      <c r="A464" t="s">
        <v>1257</v>
      </c>
      <c r="B464" t="s">
        <v>1290</v>
      </c>
      <c r="C464" t="s">
        <v>2107</v>
      </c>
      <c r="D464" t="s">
        <v>2635</v>
      </c>
      <c r="E464">
        <v>4.8099999999999997E-2</v>
      </c>
    </row>
    <row r="465" spans="1:5" x14ac:dyDescent="0.55000000000000004">
      <c r="A465" t="s">
        <v>1257</v>
      </c>
      <c r="B465" t="s">
        <v>1305</v>
      </c>
      <c r="C465" t="s">
        <v>2108</v>
      </c>
      <c r="D465" t="s">
        <v>2647</v>
      </c>
      <c r="E465">
        <v>8.6999999999999994E-3</v>
      </c>
    </row>
    <row r="466" spans="1:5" x14ac:dyDescent="0.55000000000000004">
      <c r="A466" t="s">
        <v>1257</v>
      </c>
      <c r="B466" t="s">
        <v>1306</v>
      </c>
      <c r="C466" t="s">
        <v>2109</v>
      </c>
      <c r="D466" t="s">
        <v>4149</v>
      </c>
      <c r="E466">
        <v>5.3199999999999997E-2</v>
      </c>
    </row>
    <row r="467" spans="1:5" x14ac:dyDescent="0.55000000000000004">
      <c r="A467" t="s">
        <v>1257</v>
      </c>
      <c r="B467" t="s">
        <v>1258</v>
      </c>
      <c r="C467" t="s">
        <v>1436</v>
      </c>
      <c r="D467" t="s">
        <v>2668</v>
      </c>
      <c r="E467">
        <v>0.2707</v>
      </c>
    </row>
    <row r="468" spans="1:5" x14ac:dyDescent="0.55000000000000004">
      <c r="A468" t="s">
        <v>1257</v>
      </c>
      <c r="B468" t="s">
        <v>1259</v>
      </c>
      <c r="C468" t="s">
        <v>1437</v>
      </c>
      <c r="D468" t="s">
        <v>4150</v>
      </c>
      <c r="E468">
        <v>4.7600000000000003E-2</v>
      </c>
    </row>
    <row r="469" spans="1:5" x14ac:dyDescent="0.55000000000000004">
      <c r="A469" t="s">
        <v>1257</v>
      </c>
      <c r="B469" t="s">
        <v>1321</v>
      </c>
      <c r="C469" t="s">
        <v>2110</v>
      </c>
      <c r="D469" t="s">
        <v>4151</v>
      </c>
      <c r="E469">
        <v>5.2999999999999999E-2</v>
      </c>
    </row>
    <row r="470" spans="1:5" x14ac:dyDescent="0.55000000000000004">
      <c r="A470" t="s">
        <v>1257</v>
      </c>
      <c r="B470" t="s">
        <v>1307</v>
      </c>
      <c r="C470" t="s">
        <v>2111</v>
      </c>
      <c r="D470" t="s">
        <v>2706</v>
      </c>
      <c r="E470">
        <v>5.16E-2</v>
      </c>
    </row>
    <row r="471" spans="1:5" x14ac:dyDescent="0.55000000000000004">
      <c r="A471" t="s">
        <v>1257</v>
      </c>
      <c r="B471" t="s">
        <v>1361</v>
      </c>
      <c r="C471" t="s">
        <v>2112</v>
      </c>
      <c r="D471" t="s">
        <v>4152</v>
      </c>
      <c r="E471">
        <v>3.6600000000000001E-2</v>
      </c>
    </row>
    <row r="472" spans="1:5" x14ac:dyDescent="0.55000000000000004">
      <c r="A472" t="s">
        <v>1257</v>
      </c>
      <c r="B472" t="s">
        <v>1260</v>
      </c>
      <c r="C472" t="s">
        <v>1438</v>
      </c>
      <c r="D472" t="s">
        <v>2738</v>
      </c>
      <c r="E472">
        <v>2.2800000000000001E-2</v>
      </c>
    </row>
    <row r="473" spans="1:5" x14ac:dyDescent="0.55000000000000004">
      <c r="A473" t="s">
        <v>1257</v>
      </c>
      <c r="B473" t="s">
        <v>1291</v>
      </c>
      <c r="C473" t="s">
        <v>2113</v>
      </c>
      <c r="D473" t="s">
        <v>2758</v>
      </c>
      <c r="E473">
        <v>0.13719999999999999</v>
      </c>
    </row>
    <row r="474" spans="1:5" x14ac:dyDescent="0.55000000000000004">
      <c r="A474" t="s">
        <v>1257</v>
      </c>
      <c r="B474" t="s">
        <v>1261</v>
      </c>
      <c r="C474" t="s">
        <v>1439</v>
      </c>
      <c r="D474" t="s">
        <v>4153</v>
      </c>
      <c r="E474">
        <v>1.0999999999999999E-2</v>
      </c>
    </row>
    <row r="475" spans="1:5" x14ac:dyDescent="0.55000000000000004">
      <c r="A475" t="s">
        <v>1257</v>
      </c>
      <c r="B475" t="s">
        <v>1308</v>
      </c>
      <c r="C475" t="s">
        <v>2114</v>
      </c>
      <c r="D475" t="s">
        <v>4154</v>
      </c>
      <c r="E475">
        <v>2.6599999999999999E-2</v>
      </c>
    </row>
    <row r="476" spans="1:5" x14ac:dyDescent="0.55000000000000004">
      <c r="A476" t="s">
        <v>1257</v>
      </c>
      <c r="B476" t="s">
        <v>1262</v>
      </c>
      <c r="C476" t="s">
        <v>1440</v>
      </c>
      <c r="D476" t="s">
        <v>4155</v>
      </c>
      <c r="E476">
        <v>9.5999999999999992E-3</v>
      </c>
    </row>
    <row r="477" spans="1:5" x14ac:dyDescent="0.55000000000000004">
      <c r="A477" t="s">
        <v>1257</v>
      </c>
      <c r="B477" t="s">
        <v>1263</v>
      </c>
      <c r="C477" t="s">
        <v>1441</v>
      </c>
      <c r="D477" t="s">
        <v>3456</v>
      </c>
      <c r="E477">
        <v>4.1200000000000001E-2</v>
      </c>
    </row>
    <row r="478" spans="1:5" x14ac:dyDescent="0.55000000000000004">
      <c r="A478" t="s">
        <v>1257</v>
      </c>
      <c r="B478" t="s">
        <v>1264</v>
      </c>
      <c r="C478" t="s">
        <v>1442</v>
      </c>
      <c r="D478" t="s">
        <v>4156</v>
      </c>
      <c r="E478">
        <v>2.07E-2</v>
      </c>
    </row>
    <row r="479" spans="1:5" x14ac:dyDescent="0.55000000000000004">
      <c r="A479" t="s">
        <v>1257</v>
      </c>
      <c r="B479" t="s">
        <v>1309</v>
      </c>
      <c r="C479" t="s">
        <v>2115</v>
      </c>
      <c r="D479" t="s">
        <v>4157</v>
      </c>
      <c r="E479">
        <v>2.3999999999999998E-3</v>
      </c>
    </row>
    <row r="480" spans="1:5" x14ac:dyDescent="0.55000000000000004">
      <c r="A480" t="s">
        <v>1257</v>
      </c>
      <c r="B480" t="s">
        <v>1265</v>
      </c>
      <c r="C480" t="s">
        <v>1443</v>
      </c>
      <c r="D480" t="s">
        <v>4158</v>
      </c>
      <c r="E480">
        <v>3.4799999999999998E-2</v>
      </c>
    </row>
    <row r="481" spans="1:5" x14ac:dyDescent="0.55000000000000004">
      <c r="A481" t="s">
        <v>1257</v>
      </c>
      <c r="B481" t="s">
        <v>1266</v>
      </c>
      <c r="C481" t="s">
        <v>1444</v>
      </c>
      <c r="D481" t="s">
        <v>4159</v>
      </c>
      <c r="E481">
        <v>0.1293</v>
      </c>
    </row>
    <row r="482" spans="1:5" x14ac:dyDescent="0.55000000000000004">
      <c r="A482" t="s">
        <v>1257</v>
      </c>
      <c r="B482" t="s">
        <v>1267</v>
      </c>
      <c r="C482" t="s">
        <v>1445</v>
      </c>
      <c r="D482" t="s">
        <v>4160</v>
      </c>
      <c r="E482">
        <v>6.8699999999999997E-2</v>
      </c>
    </row>
    <row r="483" spans="1:5" x14ac:dyDescent="0.55000000000000004">
      <c r="A483" t="s">
        <v>1257</v>
      </c>
      <c r="B483" t="s">
        <v>1268</v>
      </c>
      <c r="C483" t="s">
        <v>1446</v>
      </c>
      <c r="D483" t="s">
        <v>3457</v>
      </c>
      <c r="E483">
        <v>2.1499999999999998E-2</v>
      </c>
    </row>
    <row r="484" spans="1:5" x14ac:dyDescent="0.55000000000000004">
      <c r="A484" t="s">
        <v>1257</v>
      </c>
      <c r="B484" t="s">
        <v>1340</v>
      </c>
      <c r="C484" t="s">
        <v>2116</v>
      </c>
      <c r="D484" t="s">
        <v>4161</v>
      </c>
      <c r="E484">
        <v>8.5000000000000006E-3</v>
      </c>
    </row>
    <row r="485" spans="1:5" x14ac:dyDescent="0.55000000000000004">
      <c r="A485" t="s">
        <v>1257</v>
      </c>
      <c r="B485" t="s">
        <v>1269</v>
      </c>
      <c r="C485" t="s">
        <v>1447</v>
      </c>
      <c r="D485" t="s">
        <v>4162</v>
      </c>
      <c r="E485">
        <v>6.3E-3</v>
      </c>
    </row>
    <row r="486" spans="1:5" x14ac:dyDescent="0.55000000000000004">
      <c r="A486" t="s">
        <v>1257</v>
      </c>
      <c r="B486" t="s">
        <v>1270</v>
      </c>
      <c r="C486" t="s">
        <v>1448</v>
      </c>
      <c r="D486" t="s">
        <v>4163</v>
      </c>
      <c r="E486">
        <v>2.0999999999999999E-3</v>
      </c>
    </row>
    <row r="487" spans="1:5" x14ac:dyDescent="0.55000000000000004">
      <c r="A487" t="s">
        <v>1257</v>
      </c>
      <c r="B487" t="s">
        <v>1271</v>
      </c>
      <c r="C487" t="s">
        <v>1449</v>
      </c>
      <c r="D487" t="s">
        <v>4164</v>
      </c>
      <c r="E487">
        <v>4.4000000000000003E-3</v>
      </c>
    </row>
    <row r="488" spans="1:5" x14ac:dyDescent="0.55000000000000004">
      <c r="A488" t="s">
        <v>1257</v>
      </c>
      <c r="B488" t="s">
        <v>1272</v>
      </c>
      <c r="C488" t="s">
        <v>1450</v>
      </c>
      <c r="D488" t="s">
        <v>3096</v>
      </c>
      <c r="E488">
        <v>4.8999999999999998E-3</v>
      </c>
    </row>
    <row r="489" spans="1:5" x14ac:dyDescent="0.55000000000000004">
      <c r="A489" t="s">
        <v>1257</v>
      </c>
      <c r="B489" t="s">
        <v>1315</v>
      </c>
      <c r="C489" t="s">
        <v>2117</v>
      </c>
      <c r="D489" t="s">
        <v>4165</v>
      </c>
      <c r="E489">
        <v>1.1000000000000001E-3</v>
      </c>
    </row>
    <row r="490" spans="1:5" x14ac:dyDescent="0.55000000000000004">
      <c r="A490" t="s">
        <v>1257</v>
      </c>
      <c r="B490" t="s">
        <v>1316</v>
      </c>
      <c r="C490" t="s">
        <v>2118</v>
      </c>
      <c r="D490" t="s">
        <v>3155</v>
      </c>
      <c r="E490">
        <v>5.0000000000000001E-3</v>
      </c>
    </row>
    <row r="491" spans="1:5" x14ac:dyDescent="0.55000000000000004">
      <c r="A491" t="s">
        <v>1257</v>
      </c>
      <c r="B491" t="s">
        <v>1273</v>
      </c>
      <c r="C491" t="s">
        <v>1451</v>
      </c>
      <c r="D491" t="s">
        <v>3165</v>
      </c>
      <c r="E491">
        <v>1.9300000000000001E-2</v>
      </c>
    </row>
    <row r="492" spans="1:5" x14ac:dyDescent="0.55000000000000004">
      <c r="A492" t="s">
        <v>1257</v>
      </c>
      <c r="B492" t="s">
        <v>1255</v>
      </c>
      <c r="C492" t="s">
        <v>2621</v>
      </c>
      <c r="D492" t="s">
        <v>1398</v>
      </c>
      <c r="E492">
        <v>1.9E-3</v>
      </c>
    </row>
    <row r="493" spans="1:5" x14ac:dyDescent="0.55000000000000004">
      <c r="A493" t="s">
        <v>1257</v>
      </c>
      <c r="B493" t="s">
        <v>1296</v>
      </c>
      <c r="C493" t="s">
        <v>2119</v>
      </c>
      <c r="D493" t="s">
        <v>3223</v>
      </c>
      <c r="E493">
        <v>1.6299999999999999E-2</v>
      </c>
    </row>
    <row r="494" spans="1:5" x14ac:dyDescent="0.55000000000000004">
      <c r="A494" t="s">
        <v>1257</v>
      </c>
      <c r="B494" t="s">
        <v>1274</v>
      </c>
      <c r="C494" t="s">
        <v>1452</v>
      </c>
      <c r="D494" t="s">
        <v>3267</v>
      </c>
      <c r="E494">
        <v>3.5499999999999997E-2</v>
      </c>
    </row>
    <row r="495" spans="1:5" x14ac:dyDescent="0.55000000000000004">
      <c r="A495" t="s">
        <v>1257</v>
      </c>
      <c r="B495" t="s">
        <v>1326</v>
      </c>
      <c r="C495" t="s">
        <v>2120</v>
      </c>
      <c r="D495" t="s">
        <v>4166</v>
      </c>
      <c r="E495">
        <v>5.5199999999999999E-2</v>
      </c>
    </row>
    <row r="496" spans="1:5" x14ac:dyDescent="0.55000000000000004">
      <c r="A496" t="s">
        <v>1257</v>
      </c>
      <c r="B496" t="s">
        <v>1329</v>
      </c>
      <c r="C496" t="s">
        <v>2121</v>
      </c>
      <c r="D496" t="s">
        <v>4167</v>
      </c>
      <c r="E496">
        <v>5.0000000000000001E-3</v>
      </c>
    </row>
    <row r="497" spans="1:5" x14ac:dyDescent="0.55000000000000004">
      <c r="A497" t="s">
        <v>1257</v>
      </c>
      <c r="B497" t="s">
        <v>1323</v>
      </c>
      <c r="C497" t="s">
        <v>2122</v>
      </c>
      <c r="D497" t="s">
        <v>4168</v>
      </c>
      <c r="E497">
        <v>1.18E-2</v>
      </c>
    </row>
    <row r="498" spans="1:5" x14ac:dyDescent="0.55000000000000004">
      <c r="A498" t="s">
        <v>1257</v>
      </c>
      <c r="B498" t="s">
        <v>1275</v>
      </c>
      <c r="C498" t="s">
        <v>1453</v>
      </c>
      <c r="D498" t="s">
        <v>4169</v>
      </c>
      <c r="E498">
        <v>7.0000000000000001E-3</v>
      </c>
    </row>
    <row r="499" spans="1:5" x14ac:dyDescent="0.55000000000000004">
      <c r="A499" t="s">
        <v>1304</v>
      </c>
      <c r="B499" t="s">
        <v>1290</v>
      </c>
      <c r="C499" t="s">
        <v>1673</v>
      </c>
      <c r="D499" t="s">
        <v>2636</v>
      </c>
      <c r="E499">
        <v>7.3400000000000007E-2</v>
      </c>
    </row>
    <row r="500" spans="1:5" x14ac:dyDescent="0.55000000000000004">
      <c r="A500" t="s">
        <v>1304</v>
      </c>
      <c r="B500" t="s">
        <v>1305</v>
      </c>
      <c r="C500" t="s">
        <v>1674</v>
      </c>
      <c r="D500" t="s">
        <v>4170</v>
      </c>
      <c r="E500">
        <v>2.8799999999999999E-2</v>
      </c>
    </row>
    <row r="501" spans="1:5" x14ac:dyDescent="0.55000000000000004">
      <c r="A501" t="s">
        <v>1304</v>
      </c>
      <c r="B501" t="s">
        <v>1306</v>
      </c>
      <c r="C501" t="s">
        <v>1675</v>
      </c>
      <c r="D501" t="s">
        <v>2657</v>
      </c>
      <c r="E501">
        <v>2.9399999999999999E-2</v>
      </c>
    </row>
    <row r="502" spans="1:5" x14ac:dyDescent="0.55000000000000004">
      <c r="A502" t="s">
        <v>1304</v>
      </c>
      <c r="B502" t="s">
        <v>1258</v>
      </c>
      <c r="C502" t="s">
        <v>1676</v>
      </c>
      <c r="D502" t="s">
        <v>2669</v>
      </c>
      <c r="E502">
        <v>4.6600000000000003E-2</v>
      </c>
    </row>
    <row r="503" spans="1:5" x14ac:dyDescent="0.55000000000000004">
      <c r="A503" t="s">
        <v>1304</v>
      </c>
      <c r="B503" t="s">
        <v>1259</v>
      </c>
      <c r="C503" t="s">
        <v>1677</v>
      </c>
      <c r="D503" t="s">
        <v>4171</v>
      </c>
      <c r="E503">
        <v>2.6200000000000001E-2</v>
      </c>
    </row>
    <row r="504" spans="1:5" x14ac:dyDescent="0.55000000000000004">
      <c r="A504" t="s">
        <v>1304</v>
      </c>
      <c r="B504" t="s">
        <v>1321</v>
      </c>
      <c r="C504" t="s">
        <v>1678</v>
      </c>
      <c r="D504" t="s">
        <v>3465</v>
      </c>
      <c r="E504">
        <v>9.9000000000000008E-3</v>
      </c>
    </row>
    <row r="505" spans="1:5" x14ac:dyDescent="0.55000000000000004">
      <c r="A505" t="s">
        <v>1304</v>
      </c>
      <c r="B505" t="s">
        <v>1307</v>
      </c>
      <c r="C505" t="s">
        <v>1679</v>
      </c>
      <c r="D505" t="s">
        <v>3466</v>
      </c>
      <c r="E505">
        <v>3.56E-2</v>
      </c>
    </row>
    <row r="506" spans="1:5" x14ac:dyDescent="0.55000000000000004">
      <c r="A506" t="s">
        <v>1304</v>
      </c>
      <c r="B506" t="s">
        <v>1361</v>
      </c>
      <c r="C506" t="s">
        <v>1680</v>
      </c>
      <c r="D506" t="s">
        <v>4172</v>
      </c>
      <c r="E506">
        <v>1.5599999999999999E-2</v>
      </c>
    </row>
    <row r="507" spans="1:5" x14ac:dyDescent="0.55000000000000004">
      <c r="A507" t="s">
        <v>1304</v>
      </c>
      <c r="B507" t="s">
        <v>1260</v>
      </c>
      <c r="C507" t="s">
        <v>1681</v>
      </c>
      <c r="D507" t="s">
        <v>4173</v>
      </c>
      <c r="E507">
        <v>2.3099999999999999E-2</v>
      </c>
    </row>
    <row r="508" spans="1:5" x14ac:dyDescent="0.55000000000000004">
      <c r="A508" t="s">
        <v>1304</v>
      </c>
      <c r="B508" t="s">
        <v>1291</v>
      </c>
      <c r="C508" t="s">
        <v>1682</v>
      </c>
      <c r="D508" t="s">
        <v>2760</v>
      </c>
      <c r="E508">
        <v>5.4300000000000001E-2</v>
      </c>
    </row>
    <row r="509" spans="1:5" x14ac:dyDescent="0.55000000000000004">
      <c r="A509" t="s">
        <v>1304</v>
      </c>
      <c r="B509" t="s">
        <v>1261</v>
      </c>
      <c r="C509" t="s">
        <v>1683</v>
      </c>
      <c r="D509" t="s">
        <v>4174</v>
      </c>
      <c r="E509">
        <v>6.6E-3</v>
      </c>
    </row>
    <row r="510" spans="1:5" x14ac:dyDescent="0.55000000000000004">
      <c r="A510" t="s">
        <v>1304</v>
      </c>
      <c r="B510" t="s">
        <v>1308</v>
      </c>
      <c r="C510" t="s">
        <v>1684</v>
      </c>
      <c r="D510" t="s">
        <v>4175</v>
      </c>
      <c r="E510">
        <v>1.1299999999999999E-2</v>
      </c>
    </row>
    <row r="511" spans="1:5" x14ac:dyDescent="0.55000000000000004">
      <c r="A511" t="s">
        <v>1304</v>
      </c>
      <c r="B511" t="s">
        <v>1262</v>
      </c>
      <c r="C511" t="s">
        <v>1685</v>
      </c>
      <c r="D511" t="s">
        <v>4176</v>
      </c>
      <c r="E511">
        <v>2.3300000000000001E-2</v>
      </c>
    </row>
    <row r="512" spans="1:5" x14ac:dyDescent="0.55000000000000004">
      <c r="A512" t="s">
        <v>1304</v>
      </c>
      <c r="B512" t="s">
        <v>1263</v>
      </c>
      <c r="C512" t="s">
        <v>1686</v>
      </c>
      <c r="D512" t="s">
        <v>3469</v>
      </c>
      <c r="E512">
        <v>3.3799999999999997E-2</v>
      </c>
    </row>
    <row r="513" spans="1:5" x14ac:dyDescent="0.55000000000000004">
      <c r="A513" t="s">
        <v>1304</v>
      </c>
      <c r="B513" t="s">
        <v>1264</v>
      </c>
      <c r="C513" t="s">
        <v>1687</v>
      </c>
      <c r="D513" t="s">
        <v>4177</v>
      </c>
      <c r="E513">
        <v>7.7999999999999996E-3</v>
      </c>
    </row>
    <row r="514" spans="1:5" x14ac:dyDescent="0.55000000000000004">
      <c r="A514" t="s">
        <v>1304</v>
      </c>
      <c r="B514" t="s">
        <v>1309</v>
      </c>
      <c r="C514" t="s">
        <v>1688</v>
      </c>
      <c r="D514" t="s">
        <v>4178</v>
      </c>
      <c r="E514">
        <v>1E-3</v>
      </c>
    </row>
    <row r="515" spans="1:5" x14ac:dyDescent="0.55000000000000004">
      <c r="A515" t="s">
        <v>1304</v>
      </c>
      <c r="B515" t="s">
        <v>1265</v>
      </c>
      <c r="C515" t="s">
        <v>1689</v>
      </c>
      <c r="D515" t="s">
        <v>4179</v>
      </c>
      <c r="E515">
        <v>2.8899999999999999E-2</v>
      </c>
    </row>
    <row r="516" spans="1:5" x14ac:dyDescent="0.55000000000000004">
      <c r="A516" t="s">
        <v>1304</v>
      </c>
      <c r="B516" t="s">
        <v>1266</v>
      </c>
      <c r="C516" t="s">
        <v>1690</v>
      </c>
      <c r="D516" t="s">
        <v>4180</v>
      </c>
      <c r="E516">
        <v>2.3300000000000001E-2</v>
      </c>
    </row>
    <row r="517" spans="1:5" x14ac:dyDescent="0.55000000000000004">
      <c r="A517" t="s">
        <v>1304</v>
      </c>
      <c r="B517" t="s">
        <v>1267</v>
      </c>
      <c r="C517" t="s">
        <v>1691</v>
      </c>
      <c r="D517" t="s">
        <v>4181</v>
      </c>
      <c r="E517">
        <v>0.06</v>
      </c>
    </row>
    <row r="518" spans="1:5" x14ac:dyDescent="0.55000000000000004">
      <c r="A518" t="s">
        <v>1304</v>
      </c>
      <c r="B518" t="s">
        <v>1268</v>
      </c>
      <c r="C518" t="s">
        <v>1692</v>
      </c>
      <c r="D518" t="s">
        <v>3472</v>
      </c>
      <c r="E518">
        <v>1.43E-2</v>
      </c>
    </row>
    <row r="519" spans="1:5" x14ac:dyDescent="0.55000000000000004">
      <c r="A519" t="s">
        <v>1304</v>
      </c>
      <c r="B519" t="s">
        <v>1340</v>
      </c>
      <c r="C519" t="s">
        <v>1693</v>
      </c>
      <c r="D519" t="s">
        <v>4182</v>
      </c>
      <c r="E519">
        <v>3.85E-2</v>
      </c>
    </row>
    <row r="520" spans="1:5" x14ac:dyDescent="0.55000000000000004">
      <c r="A520" t="s">
        <v>1304</v>
      </c>
      <c r="B520" t="s">
        <v>1269</v>
      </c>
      <c r="C520" t="s">
        <v>1694</v>
      </c>
      <c r="D520" t="s">
        <v>4183</v>
      </c>
      <c r="E520">
        <v>3.5000000000000001E-3</v>
      </c>
    </row>
    <row r="521" spans="1:5" x14ac:dyDescent="0.55000000000000004">
      <c r="A521" t="s">
        <v>1304</v>
      </c>
      <c r="B521" t="s">
        <v>1270</v>
      </c>
      <c r="C521" t="s">
        <v>1695</v>
      </c>
      <c r="D521" t="s">
        <v>4184</v>
      </c>
      <c r="E521">
        <v>6.9999999999999999E-4</v>
      </c>
    </row>
    <row r="522" spans="1:5" x14ac:dyDescent="0.55000000000000004">
      <c r="A522" t="s">
        <v>1304</v>
      </c>
      <c r="B522" t="s">
        <v>1271</v>
      </c>
      <c r="C522" t="s">
        <v>1696</v>
      </c>
      <c r="D522" t="s">
        <v>3068</v>
      </c>
      <c r="E522">
        <v>2.2000000000000001E-3</v>
      </c>
    </row>
    <row r="523" spans="1:5" x14ac:dyDescent="0.55000000000000004">
      <c r="A523" t="s">
        <v>1304</v>
      </c>
      <c r="B523" t="s">
        <v>1272</v>
      </c>
      <c r="C523" t="s">
        <v>1697</v>
      </c>
      <c r="D523" t="s">
        <v>3473</v>
      </c>
      <c r="E523">
        <v>2.8E-3</v>
      </c>
    </row>
    <row r="524" spans="1:5" x14ac:dyDescent="0.55000000000000004">
      <c r="A524" t="s">
        <v>1304</v>
      </c>
      <c r="B524" t="s">
        <v>1315</v>
      </c>
      <c r="C524" t="s">
        <v>1698</v>
      </c>
      <c r="D524" t="s">
        <v>4185</v>
      </c>
      <c r="E524">
        <v>5.9999999999999995E-4</v>
      </c>
    </row>
    <row r="525" spans="1:5" x14ac:dyDescent="0.55000000000000004">
      <c r="A525" t="s">
        <v>1304</v>
      </c>
      <c r="B525" t="s">
        <v>1316</v>
      </c>
      <c r="C525" t="s">
        <v>1699</v>
      </c>
      <c r="D525" t="s">
        <v>4186</v>
      </c>
      <c r="E525">
        <v>3.3E-3</v>
      </c>
    </row>
    <row r="526" spans="1:5" x14ac:dyDescent="0.55000000000000004">
      <c r="A526" t="s">
        <v>1304</v>
      </c>
      <c r="B526" t="s">
        <v>1273</v>
      </c>
      <c r="C526" t="s">
        <v>1700</v>
      </c>
      <c r="D526" t="s">
        <v>3474</v>
      </c>
      <c r="E526">
        <v>2.7000000000000001E-3</v>
      </c>
    </row>
    <row r="527" spans="1:5" x14ac:dyDescent="0.55000000000000004">
      <c r="A527" t="s">
        <v>1304</v>
      </c>
      <c r="B527" t="s">
        <v>1255</v>
      </c>
      <c r="C527" t="s">
        <v>1661</v>
      </c>
      <c r="D527" t="s">
        <v>3195</v>
      </c>
      <c r="E527">
        <v>1E-3</v>
      </c>
    </row>
    <row r="528" spans="1:5" x14ac:dyDescent="0.55000000000000004">
      <c r="A528" t="s">
        <v>1304</v>
      </c>
      <c r="B528" t="s">
        <v>1296</v>
      </c>
      <c r="C528" t="s">
        <v>1701</v>
      </c>
      <c r="D528" t="s">
        <v>3224</v>
      </c>
      <c r="E528">
        <v>2.8999999999999998E-3</v>
      </c>
    </row>
    <row r="529" spans="1:5" x14ac:dyDescent="0.55000000000000004">
      <c r="A529" t="s">
        <v>1304</v>
      </c>
      <c r="B529" t="s">
        <v>1274</v>
      </c>
      <c r="C529" t="s">
        <v>1702</v>
      </c>
      <c r="D529" t="s">
        <v>4187</v>
      </c>
      <c r="E529">
        <v>2.1100000000000001E-2</v>
      </c>
    </row>
    <row r="530" spans="1:5" x14ac:dyDescent="0.55000000000000004">
      <c r="A530" t="s">
        <v>1304</v>
      </c>
      <c r="B530" t="s">
        <v>1326</v>
      </c>
      <c r="C530" t="s">
        <v>1703</v>
      </c>
      <c r="D530" t="s">
        <v>4188</v>
      </c>
      <c r="E530">
        <v>9.1000000000000004E-3</v>
      </c>
    </row>
    <row r="531" spans="1:5" x14ac:dyDescent="0.55000000000000004">
      <c r="A531" t="s">
        <v>1304</v>
      </c>
      <c r="B531" t="s">
        <v>1329</v>
      </c>
      <c r="C531" t="s">
        <v>1704</v>
      </c>
      <c r="D531" t="s">
        <v>4189</v>
      </c>
      <c r="E531">
        <v>3.5999999999999999E-3</v>
      </c>
    </row>
    <row r="532" spans="1:5" x14ac:dyDescent="0.55000000000000004">
      <c r="A532" t="s">
        <v>1304</v>
      </c>
      <c r="B532" t="s">
        <v>1323</v>
      </c>
      <c r="C532" t="s">
        <v>1705</v>
      </c>
      <c r="D532" t="s">
        <v>4190</v>
      </c>
      <c r="E532">
        <v>1.8100000000000002E-2</v>
      </c>
    </row>
    <row r="533" spans="1:5" x14ac:dyDescent="0.55000000000000004">
      <c r="A533" t="s">
        <v>1304</v>
      </c>
      <c r="B533" t="s">
        <v>1275</v>
      </c>
      <c r="C533" t="s">
        <v>1706</v>
      </c>
      <c r="D533" t="s">
        <v>4191</v>
      </c>
      <c r="E533">
        <v>0</v>
      </c>
    </row>
    <row r="534" spans="1:5" x14ac:dyDescent="0.55000000000000004">
      <c r="A534" t="s">
        <v>1290</v>
      </c>
      <c r="B534" t="s">
        <v>1305</v>
      </c>
      <c r="C534" t="s">
        <v>2123</v>
      </c>
      <c r="D534" t="s">
        <v>4192</v>
      </c>
      <c r="E534">
        <v>3.3999999999999998E-3</v>
      </c>
    </row>
    <row r="535" spans="1:5" x14ac:dyDescent="0.55000000000000004">
      <c r="A535" t="s">
        <v>1290</v>
      </c>
      <c r="B535" t="s">
        <v>1306</v>
      </c>
      <c r="C535" t="s">
        <v>2124</v>
      </c>
      <c r="D535" t="s">
        <v>4193</v>
      </c>
      <c r="E535">
        <v>2.0199999999999999E-2</v>
      </c>
    </row>
    <row r="536" spans="1:5" x14ac:dyDescent="0.55000000000000004">
      <c r="A536" t="s">
        <v>1290</v>
      </c>
      <c r="B536" t="s">
        <v>1258</v>
      </c>
      <c r="C536" t="s">
        <v>2125</v>
      </c>
      <c r="D536" t="s">
        <v>4194</v>
      </c>
      <c r="E536">
        <v>2.3400000000000001E-2</v>
      </c>
    </row>
    <row r="537" spans="1:5" x14ac:dyDescent="0.55000000000000004">
      <c r="A537" t="s">
        <v>1290</v>
      </c>
      <c r="B537" t="s">
        <v>1259</v>
      </c>
      <c r="C537" t="s">
        <v>2126</v>
      </c>
      <c r="D537" t="s">
        <v>4195</v>
      </c>
      <c r="E537">
        <v>9.1200000000000003E-2</v>
      </c>
    </row>
    <row r="538" spans="1:5" x14ac:dyDescent="0.55000000000000004">
      <c r="A538" t="s">
        <v>1290</v>
      </c>
      <c r="B538" t="s">
        <v>1321</v>
      </c>
      <c r="C538" t="s">
        <v>2127</v>
      </c>
      <c r="D538" t="s">
        <v>4196</v>
      </c>
      <c r="E538">
        <v>6.6699999999999995E-2</v>
      </c>
    </row>
    <row r="539" spans="1:5" x14ac:dyDescent="0.55000000000000004">
      <c r="A539" t="s">
        <v>1290</v>
      </c>
      <c r="B539" t="s">
        <v>1307</v>
      </c>
      <c r="C539" t="s">
        <v>2128</v>
      </c>
      <c r="D539" t="s">
        <v>4197</v>
      </c>
      <c r="E539">
        <v>2.6200000000000001E-2</v>
      </c>
    </row>
    <row r="540" spans="1:5" x14ac:dyDescent="0.55000000000000004">
      <c r="A540" t="s">
        <v>1290</v>
      </c>
      <c r="B540" t="s">
        <v>1361</v>
      </c>
      <c r="C540" t="s">
        <v>2129</v>
      </c>
      <c r="D540" t="s">
        <v>4198</v>
      </c>
      <c r="E540">
        <v>0</v>
      </c>
    </row>
    <row r="541" spans="1:5" x14ac:dyDescent="0.55000000000000004">
      <c r="A541" t="s">
        <v>1290</v>
      </c>
      <c r="B541" t="s">
        <v>1260</v>
      </c>
      <c r="C541" t="s">
        <v>2130</v>
      </c>
      <c r="D541" t="s">
        <v>3476</v>
      </c>
      <c r="E541">
        <v>5.0500000000000003E-2</v>
      </c>
    </row>
    <row r="542" spans="1:5" x14ac:dyDescent="0.55000000000000004">
      <c r="A542" t="s">
        <v>1290</v>
      </c>
      <c r="B542" t="s">
        <v>1291</v>
      </c>
      <c r="C542" t="s">
        <v>2131</v>
      </c>
      <c r="D542" t="s">
        <v>4199</v>
      </c>
      <c r="E542">
        <v>5.4199999999999998E-2</v>
      </c>
    </row>
    <row r="543" spans="1:5" x14ac:dyDescent="0.55000000000000004">
      <c r="A543" t="s">
        <v>1290</v>
      </c>
      <c r="B543" t="s">
        <v>1261</v>
      </c>
      <c r="C543" t="s">
        <v>2132</v>
      </c>
      <c r="D543" t="s">
        <v>4200</v>
      </c>
      <c r="E543">
        <v>1.7500000000000002E-2</v>
      </c>
    </row>
    <row r="544" spans="1:5" x14ac:dyDescent="0.55000000000000004">
      <c r="A544" t="s">
        <v>1290</v>
      </c>
      <c r="B544" t="s">
        <v>1308</v>
      </c>
      <c r="C544" t="s">
        <v>2133</v>
      </c>
      <c r="D544" t="s">
        <v>4201</v>
      </c>
      <c r="E544">
        <v>9.1000000000000004E-3</v>
      </c>
    </row>
    <row r="545" spans="1:5" x14ac:dyDescent="0.55000000000000004">
      <c r="A545" t="s">
        <v>1290</v>
      </c>
      <c r="B545" t="s">
        <v>1262</v>
      </c>
      <c r="C545" t="s">
        <v>2134</v>
      </c>
      <c r="D545" t="s">
        <v>4202</v>
      </c>
      <c r="E545">
        <v>0</v>
      </c>
    </row>
    <row r="546" spans="1:5" x14ac:dyDescent="0.55000000000000004">
      <c r="A546" t="s">
        <v>1290</v>
      </c>
      <c r="B546" t="s">
        <v>1263</v>
      </c>
      <c r="C546" t="s">
        <v>2135</v>
      </c>
      <c r="D546" t="s">
        <v>2833</v>
      </c>
      <c r="E546">
        <v>2.2700000000000001E-2</v>
      </c>
    </row>
    <row r="547" spans="1:5" x14ac:dyDescent="0.55000000000000004">
      <c r="A547" t="s">
        <v>1290</v>
      </c>
      <c r="B547" t="s">
        <v>1264</v>
      </c>
      <c r="C547" t="s">
        <v>2136</v>
      </c>
      <c r="D547" t="s">
        <v>4203</v>
      </c>
      <c r="E547">
        <v>2.0299999999999999E-2</v>
      </c>
    </row>
    <row r="548" spans="1:5" x14ac:dyDescent="0.55000000000000004">
      <c r="A548" t="s">
        <v>1290</v>
      </c>
      <c r="B548" t="s">
        <v>1309</v>
      </c>
      <c r="C548" t="s">
        <v>2137</v>
      </c>
      <c r="D548" t="s">
        <v>4204</v>
      </c>
      <c r="E548">
        <v>1.5E-3</v>
      </c>
    </row>
    <row r="549" spans="1:5" x14ac:dyDescent="0.55000000000000004">
      <c r="A549" t="s">
        <v>1290</v>
      </c>
      <c r="B549" t="s">
        <v>1265</v>
      </c>
      <c r="C549" t="s">
        <v>2138</v>
      </c>
      <c r="D549" t="s">
        <v>3479</v>
      </c>
      <c r="E549">
        <v>5.1499999999999997E-2</v>
      </c>
    </row>
    <row r="550" spans="1:5" x14ac:dyDescent="0.55000000000000004">
      <c r="A550" t="s">
        <v>1290</v>
      </c>
      <c r="B550" t="s">
        <v>1266</v>
      </c>
      <c r="C550" t="s">
        <v>2139</v>
      </c>
      <c r="D550" t="s">
        <v>3480</v>
      </c>
      <c r="E550">
        <v>2.1299999999999999E-2</v>
      </c>
    </row>
    <row r="551" spans="1:5" x14ac:dyDescent="0.55000000000000004">
      <c r="A551" t="s">
        <v>1290</v>
      </c>
      <c r="B551" t="s">
        <v>1267</v>
      </c>
      <c r="C551" t="s">
        <v>2140</v>
      </c>
      <c r="D551" t="s">
        <v>2962</v>
      </c>
      <c r="E551">
        <v>7.3999999999999996E-2</v>
      </c>
    </row>
    <row r="552" spans="1:5" x14ac:dyDescent="0.55000000000000004">
      <c r="A552" t="s">
        <v>1290</v>
      </c>
      <c r="B552" t="s">
        <v>1268</v>
      </c>
      <c r="C552" t="s">
        <v>2141</v>
      </c>
      <c r="D552" t="s">
        <v>3481</v>
      </c>
      <c r="E552">
        <v>2.2700000000000001E-2</v>
      </c>
    </row>
    <row r="553" spans="1:5" x14ac:dyDescent="0.55000000000000004">
      <c r="A553" t="s">
        <v>1290</v>
      </c>
      <c r="B553" t="s">
        <v>1340</v>
      </c>
      <c r="C553" t="s">
        <v>2142</v>
      </c>
      <c r="D553" t="s">
        <v>4205</v>
      </c>
      <c r="E553">
        <v>5.6300000000000003E-2</v>
      </c>
    </row>
    <row r="554" spans="1:5" x14ac:dyDescent="0.55000000000000004">
      <c r="A554" t="s">
        <v>1290</v>
      </c>
      <c r="B554" t="s">
        <v>1269</v>
      </c>
      <c r="C554" t="s">
        <v>2143</v>
      </c>
      <c r="D554" t="s">
        <v>4206</v>
      </c>
      <c r="E554">
        <v>9.1000000000000004E-3</v>
      </c>
    </row>
    <row r="555" spans="1:5" x14ac:dyDescent="0.55000000000000004">
      <c r="A555" t="s">
        <v>1290</v>
      </c>
      <c r="B555" t="s">
        <v>1270</v>
      </c>
      <c r="C555" t="s">
        <v>2144</v>
      </c>
      <c r="D555" t="s">
        <v>3036</v>
      </c>
      <c r="E555">
        <v>2.8999999999999998E-3</v>
      </c>
    </row>
    <row r="556" spans="1:5" x14ac:dyDescent="0.55000000000000004">
      <c r="A556" t="s">
        <v>1290</v>
      </c>
      <c r="B556" t="s">
        <v>1271</v>
      </c>
      <c r="C556" t="s">
        <v>2145</v>
      </c>
      <c r="D556" t="s">
        <v>3482</v>
      </c>
      <c r="E556">
        <v>1.9E-3</v>
      </c>
    </row>
    <row r="557" spans="1:5" x14ac:dyDescent="0.55000000000000004">
      <c r="A557" t="s">
        <v>1290</v>
      </c>
      <c r="B557" t="s">
        <v>1272</v>
      </c>
      <c r="C557" t="s">
        <v>2146</v>
      </c>
      <c r="D557" t="s">
        <v>3098</v>
      </c>
      <c r="E557">
        <v>2.7000000000000001E-3</v>
      </c>
    </row>
    <row r="558" spans="1:5" x14ac:dyDescent="0.55000000000000004">
      <c r="A558" t="s">
        <v>1290</v>
      </c>
      <c r="B558" t="s">
        <v>1315</v>
      </c>
      <c r="C558" t="s">
        <v>2147</v>
      </c>
      <c r="D558" t="s">
        <v>4207</v>
      </c>
      <c r="E558">
        <v>4.0000000000000002E-4</v>
      </c>
    </row>
    <row r="559" spans="1:5" x14ac:dyDescent="0.55000000000000004">
      <c r="A559" t="s">
        <v>1290</v>
      </c>
      <c r="B559" t="s">
        <v>1316</v>
      </c>
      <c r="C559" t="s">
        <v>2148</v>
      </c>
      <c r="D559" t="s">
        <v>4208</v>
      </c>
      <c r="E559">
        <v>6.3E-3</v>
      </c>
    </row>
    <row r="560" spans="1:5" x14ac:dyDescent="0.55000000000000004">
      <c r="A560" t="s">
        <v>1290</v>
      </c>
      <c r="B560" t="s">
        <v>1273</v>
      </c>
      <c r="C560" t="s">
        <v>2149</v>
      </c>
      <c r="D560" t="s">
        <v>3166</v>
      </c>
      <c r="E560">
        <v>3.0999999999999999E-3</v>
      </c>
    </row>
    <row r="561" spans="1:5" x14ac:dyDescent="0.55000000000000004">
      <c r="A561" t="s">
        <v>1290</v>
      </c>
      <c r="B561" t="s">
        <v>1255</v>
      </c>
      <c r="C561" t="s">
        <v>2640</v>
      </c>
      <c r="D561" t="s">
        <v>1716</v>
      </c>
      <c r="E561">
        <v>1.8E-3</v>
      </c>
    </row>
    <row r="562" spans="1:5" x14ac:dyDescent="0.55000000000000004">
      <c r="A562" t="s">
        <v>1290</v>
      </c>
      <c r="B562" t="s">
        <v>1296</v>
      </c>
      <c r="C562" t="s">
        <v>2150</v>
      </c>
      <c r="D562" t="s">
        <v>3226</v>
      </c>
      <c r="E562">
        <v>4.4999999999999997E-3</v>
      </c>
    </row>
    <row r="563" spans="1:5" x14ac:dyDescent="0.55000000000000004">
      <c r="A563" t="s">
        <v>1290</v>
      </c>
      <c r="B563" t="s">
        <v>1274</v>
      </c>
      <c r="C563" t="s">
        <v>2151</v>
      </c>
      <c r="D563" t="s">
        <v>3268</v>
      </c>
      <c r="E563">
        <v>1.9199999999999998E-2</v>
      </c>
    </row>
    <row r="564" spans="1:5" x14ac:dyDescent="0.55000000000000004">
      <c r="A564" t="s">
        <v>1290</v>
      </c>
      <c r="B564" t="s">
        <v>1326</v>
      </c>
      <c r="C564" t="s">
        <v>2152</v>
      </c>
      <c r="D564" t="s">
        <v>3287</v>
      </c>
      <c r="E564">
        <v>4.3E-3</v>
      </c>
    </row>
    <row r="565" spans="1:5" x14ac:dyDescent="0.55000000000000004">
      <c r="A565" t="s">
        <v>1290</v>
      </c>
      <c r="B565" t="s">
        <v>1329</v>
      </c>
      <c r="C565" t="s">
        <v>2153</v>
      </c>
      <c r="D565" t="s">
        <v>4209</v>
      </c>
      <c r="E565">
        <v>2.8999999999999998E-3</v>
      </c>
    </row>
    <row r="566" spans="1:5" x14ac:dyDescent="0.55000000000000004">
      <c r="A566" t="s">
        <v>1290</v>
      </c>
      <c r="B566" t="s">
        <v>1323</v>
      </c>
      <c r="C566" t="s">
        <v>2154</v>
      </c>
      <c r="D566" t="s">
        <v>3330</v>
      </c>
      <c r="E566">
        <v>1.55E-2</v>
      </c>
    </row>
    <row r="567" spans="1:5" x14ac:dyDescent="0.55000000000000004">
      <c r="A567" t="s">
        <v>1290</v>
      </c>
      <c r="B567" t="s">
        <v>1275</v>
      </c>
      <c r="C567" t="s">
        <v>2155</v>
      </c>
      <c r="D567" t="s">
        <v>4210</v>
      </c>
      <c r="E567">
        <v>0</v>
      </c>
    </row>
    <row r="568" spans="1:5" x14ac:dyDescent="0.55000000000000004">
      <c r="A568" t="s">
        <v>1305</v>
      </c>
      <c r="B568" t="s">
        <v>1306</v>
      </c>
      <c r="C568" t="s">
        <v>2156</v>
      </c>
      <c r="D568" t="s">
        <v>2659</v>
      </c>
      <c r="E568">
        <v>0.26960000000000001</v>
      </c>
    </row>
    <row r="569" spans="1:5" x14ac:dyDescent="0.55000000000000004">
      <c r="A569" t="s">
        <v>1305</v>
      </c>
      <c r="B569" t="s">
        <v>1258</v>
      </c>
      <c r="C569" t="s">
        <v>2157</v>
      </c>
      <c r="D569" t="s">
        <v>4211</v>
      </c>
      <c r="E569">
        <v>0.03</v>
      </c>
    </row>
    <row r="570" spans="1:5" x14ac:dyDescent="0.55000000000000004">
      <c r="A570" t="s">
        <v>1305</v>
      </c>
      <c r="B570" t="s">
        <v>1259</v>
      </c>
      <c r="C570" t="s">
        <v>2158</v>
      </c>
      <c r="D570" t="s">
        <v>4212</v>
      </c>
      <c r="E570">
        <v>0</v>
      </c>
    </row>
    <row r="571" spans="1:5" x14ac:dyDescent="0.55000000000000004">
      <c r="A571" t="s">
        <v>1305</v>
      </c>
      <c r="B571" t="s">
        <v>1321</v>
      </c>
      <c r="C571" t="s">
        <v>2159</v>
      </c>
      <c r="D571" t="s">
        <v>3487</v>
      </c>
      <c r="E571">
        <v>0.11070000000000001</v>
      </c>
    </row>
    <row r="572" spans="1:5" x14ac:dyDescent="0.55000000000000004">
      <c r="A572" t="s">
        <v>1305</v>
      </c>
      <c r="B572" t="s">
        <v>1307</v>
      </c>
      <c r="C572" t="s">
        <v>2160</v>
      </c>
      <c r="D572" t="s">
        <v>2707</v>
      </c>
      <c r="E572">
        <v>6.4699999999999994E-2</v>
      </c>
    </row>
    <row r="573" spans="1:5" x14ac:dyDescent="0.55000000000000004">
      <c r="A573" t="s">
        <v>1305</v>
      </c>
      <c r="B573" t="s">
        <v>1361</v>
      </c>
      <c r="C573" t="s">
        <v>2161</v>
      </c>
      <c r="D573" t="s">
        <v>3489</v>
      </c>
      <c r="E573">
        <v>3.1699999999999999E-2</v>
      </c>
    </row>
    <row r="574" spans="1:5" x14ac:dyDescent="0.55000000000000004">
      <c r="A574" t="s">
        <v>1305</v>
      </c>
      <c r="B574" t="s">
        <v>1260</v>
      </c>
      <c r="C574" t="s">
        <v>2162</v>
      </c>
      <c r="D574" t="s">
        <v>4213</v>
      </c>
      <c r="E574">
        <v>3.1699999999999999E-2</v>
      </c>
    </row>
    <row r="575" spans="1:5" x14ac:dyDescent="0.55000000000000004">
      <c r="A575" t="s">
        <v>1305</v>
      </c>
      <c r="B575" t="s">
        <v>1291</v>
      </c>
      <c r="C575" t="s">
        <v>2163</v>
      </c>
      <c r="D575" t="s">
        <v>4214</v>
      </c>
      <c r="E575">
        <v>1.67E-2</v>
      </c>
    </row>
    <row r="576" spans="1:5" x14ac:dyDescent="0.55000000000000004">
      <c r="A576" t="s">
        <v>1305</v>
      </c>
      <c r="B576" t="s">
        <v>1261</v>
      </c>
      <c r="C576" t="s">
        <v>2164</v>
      </c>
      <c r="D576" t="s">
        <v>4215</v>
      </c>
      <c r="E576">
        <v>9.7999999999999997E-3</v>
      </c>
    </row>
    <row r="577" spans="1:5" x14ac:dyDescent="0.55000000000000004">
      <c r="A577" t="s">
        <v>1305</v>
      </c>
      <c r="B577" t="s">
        <v>1308</v>
      </c>
      <c r="C577" t="s">
        <v>2165</v>
      </c>
      <c r="D577" t="s">
        <v>2806</v>
      </c>
      <c r="E577">
        <v>0.1181</v>
      </c>
    </row>
    <row r="578" spans="1:5" x14ac:dyDescent="0.55000000000000004">
      <c r="A578" t="s">
        <v>1305</v>
      </c>
      <c r="B578" t="s">
        <v>1262</v>
      </c>
      <c r="C578" t="s">
        <v>2166</v>
      </c>
      <c r="D578" t="s">
        <v>3490</v>
      </c>
      <c r="E578">
        <v>3.15E-2</v>
      </c>
    </row>
    <row r="579" spans="1:5" x14ac:dyDescent="0.55000000000000004">
      <c r="A579" t="s">
        <v>1305</v>
      </c>
      <c r="B579" t="s">
        <v>1263</v>
      </c>
      <c r="C579" t="s">
        <v>2167</v>
      </c>
      <c r="D579" t="s">
        <v>4216</v>
      </c>
      <c r="E579">
        <v>1.6799999999999999E-2</v>
      </c>
    </row>
    <row r="580" spans="1:5" x14ac:dyDescent="0.55000000000000004">
      <c r="A580" t="s">
        <v>1305</v>
      </c>
      <c r="B580" t="s">
        <v>1264</v>
      </c>
      <c r="C580" t="s">
        <v>2168</v>
      </c>
      <c r="D580" t="s">
        <v>2854</v>
      </c>
      <c r="E580">
        <v>5.1999999999999998E-2</v>
      </c>
    </row>
    <row r="581" spans="1:5" x14ac:dyDescent="0.55000000000000004">
      <c r="A581" t="s">
        <v>1305</v>
      </c>
      <c r="B581" t="s">
        <v>1309</v>
      </c>
      <c r="C581" t="s">
        <v>2169</v>
      </c>
      <c r="D581" t="s">
        <v>4217</v>
      </c>
      <c r="E581">
        <v>3.5999999999999999E-3</v>
      </c>
    </row>
    <row r="582" spans="1:5" x14ac:dyDescent="0.55000000000000004">
      <c r="A582" t="s">
        <v>1305</v>
      </c>
      <c r="B582" t="s">
        <v>1265</v>
      </c>
      <c r="C582" t="s">
        <v>2170</v>
      </c>
      <c r="D582" t="s">
        <v>4218</v>
      </c>
      <c r="E582">
        <v>0</v>
      </c>
    </row>
    <row r="583" spans="1:5" x14ac:dyDescent="0.55000000000000004">
      <c r="A583" t="s">
        <v>1305</v>
      </c>
      <c r="B583" t="s">
        <v>1266</v>
      </c>
      <c r="C583" t="s">
        <v>2171</v>
      </c>
      <c r="D583" t="s">
        <v>4219</v>
      </c>
      <c r="E583">
        <v>1.15E-2</v>
      </c>
    </row>
    <row r="584" spans="1:5" x14ac:dyDescent="0.55000000000000004">
      <c r="A584" t="s">
        <v>1305</v>
      </c>
      <c r="B584" t="s">
        <v>1267</v>
      </c>
      <c r="C584" t="s">
        <v>2172</v>
      </c>
      <c r="D584" t="s">
        <v>4220</v>
      </c>
      <c r="E584">
        <v>2.5499999999999998E-2</v>
      </c>
    </row>
    <row r="585" spans="1:5" x14ac:dyDescent="0.55000000000000004">
      <c r="A585" t="s">
        <v>1305</v>
      </c>
      <c r="B585" t="s">
        <v>1268</v>
      </c>
      <c r="C585" t="s">
        <v>2173</v>
      </c>
      <c r="D585" t="s">
        <v>4221</v>
      </c>
      <c r="E585">
        <v>4.7000000000000002E-3</v>
      </c>
    </row>
    <row r="586" spans="1:5" x14ac:dyDescent="0.55000000000000004">
      <c r="A586" t="s">
        <v>1305</v>
      </c>
      <c r="B586" t="s">
        <v>1340</v>
      </c>
      <c r="C586" t="s">
        <v>2174</v>
      </c>
      <c r="D586" t="s">
        <v>4222</v>
      </c>
      <c r="E586">
        <v>0</v>
      </c>
    </row>
    <row r="587" spans="1:5" x14ac:dyDescent="0.55000000000000004">
      <c r="A587" t="s">
        <v>1305</v>
      </c>
      <c r="B587" t="s">
        <v>1269</v>
      </c>
      <c r="C587" t="s">
        <v>2175</v>
      </c>
      <c r="D587" t="s">
        <v>4223</v>
      </c>
      <c r="E587">
        <v>2.0000000000000001E-4</v>
      </c>
    </row>
    <row r="588" spans="1:5" x14ac:dyDescent="0.55000000000000004">
      <c r="A588" t="s">
        <v>1305</v>
      </c>
      <c r="B588" t="s">
        <v>1270</v>
      </c>
      <c r="C588" t="s">
        <v>2176</v>
      </c>
      <c r="D588" t="s">
        <v>4224</v>
      </c>
      <c r="E588">
        <v>5.0000000000000001E-4</v>
      </c>
    </row>
    <row r="589" spans="1:5" x14ac:dyDescent="0.55000000000000004">
      <c r="A589" t="s">
        <v>1305</v>
      </c>
      <c r="B589" t="s">
        <v>1271</v>
      </c>
      <c r="C589" t="s">
        <v>2177</v>
      </c>
      <c r="D589" t="s">
        <v>3070</v>
      </c>
      <c r="E589">
        <v>1.8E-3</v>
      </c>
    </row>
    <row r="590" spans="1:5" x14ac:dyDescent="0.55000000000000004">
      <c r="A590" t="s">
        <v>1305</v>
      </c>
      <c r="B590" t="s">
        <v>1272</v>
      </c>
      <c r="C590" t="s">
        <v>2178</v>
      </c>
      <c r="D590" t="s">
        <v>4225</v>
      </c>
      <c r="E590">
        <v>3.5999999999999999E-3</v>
      </c>
    </row>
    <row r="591" spans="1:5" x14ac:dyDescent="0.55000000000000004">
      <c r="A591" t="s">
        <v>1305</v>
      </c>
      <c r="B591" t="s">
        <v>1315</v>
      </c>
      <c r="C591" t="s">
        <v>2179</v>
      </c>
      <c r="D591" t="s">
        <v>3136</v>
      </c>
      <c r="E591">
        <v>2.5000000000000001E-3</v>
      </c>
    </row>
    <row r="592" spans="1:5" x14ac:dyDescent="0.55000000000000004">
      <c r="A592" t="s">
        <v>1305</v>
      </c>
      <c r="B592" t="s">
        <v>1316</v>
      </c>
      <c r="C592" t="s">
        <v>2180</v>
      </c>
      <c r="D592" t="s">
        <v>4226</v>
      </c>
      <c r="E592">
        <v>0</v>
      </c>
    </row>
    <row r="593" spans="1:5" x14ac:dyDescent="0.55000000000000004">
      <c r="A593" t="s">
        <v>1305</v>
      </c>
      <c r="B593" t="s">
        <v>1273</v>
      </c>
      <c r="C593" t="s">
        <v>2181</v>
      </c>
      <c r="D593" t="s">
        <v>4227</v>
      </c>
      <c r="E593">
        <v>0</v>
      </c>
    </row>
    <row r="594" spans="1:5" x14ac:dyDescent="0.55000000000000004">
      <c r="A594" t="s">
        <v>1305</v>
      </c>
      <c r="B594" t="s">
        <v>1255</v>
      </c>
      <c r="C594" t="s">
        <v>4228</v>
      </c>
      <c r="D594" t="s">
        <v>1717</v>
      </c>
      <c r="E594">
        <v>5.9999999999999995E-4</v>
      </c>
    </row>
    <row r="595" spans="1:5" x14ac:dyDescent="0.55000000000000004">
      <c r="A595" t="s">
        <v>1305</v>
      </c>
      <c r="B595" t="s">
        <v>1296</v>
      </c>
      <c r="C595" t="s">
        <v>2182</v>
      </c>
      <c r="D595" t="s">
        <v>3491</v>
      </c>
      <c r="E595">
        <v>6.6E-3</v>
      </c>
    </row>
    <row r="596" spans="1:5" x14ac:dyDescent="0.55000000000000004">
      <c r="A596" t="s">
        <v>1305</v>
      </c>
      <c r="B596" t="s">
        <v>1274</v>
      </c>
      <c r="C596" t="s">
        <v>2183</v>
      </c>
      <c r="D596" t="s">
        <v>4229</v>
      </c>
      <c r="E596">
        <v>2E-3</v>
      </c>
    </row>
    <row r="597" spans="1:5" x14ac:dyDescent="0.55000000000000004">
      <c r="A597" t="s">
        <v>1305</v>
      </c>
      <c r="B597" t="s">
        <v>1326</v>
      </c>
      <c r="C597" t="s">
        <v>2184</v>
      </c>
      <c r="D597" t="s">
        <v>4230</v>
      </c>
      <c r="E597">
        <v>0</v>
      </c>
    </row>
    <row r="598" spans="1:5" x14ac:dyDescent="0.55000000000000004">
      <c r="A598" t="s">
        <v>1305</v>
      </c>
      <c r="B598" t="s">
        <v>1329</v>
      </c>
      <c r="C598" t="s">
        <v>2185</v>
      </c>
      <c r="D598" t="s">
        <v>4231</v>
      </c>
      <c r="E598">
        <v>5.1999999999999998E-3</v>
      </c>
    </row>
    <row r="599" spans="1:5" x14ac:dyDescent="0.55000000000000004">
      <c r="A599" t="s">
        <v>1305</v>
      </c>
      <c r="B599" t="s">
        <v>1323</v>
      </c>
      <c r="C599" t="s">
        <v>2186</v>
      </c>
      <c r="D599" t="s">
        <v>4232</v>
      </c>
      <c r="E599">
        <v>1.5E-3</v>
      </c>
    </row>
    <row r="600" spans="1:5" x14ac:dyDescent="0.55000000000000004">
      <c r="A600" t="s">
        <v>1305</v>
      </c>
      <c r="B600" t="s">
        <v>1275</v>
      </c>
      <c r="C600" t="s">
        <v>2187</v>
      </c>
      <c r="D600" t="s">
        <v>3337</v>
      </c>
      <c r="E600">
        <v>1.09E-2</v>
      </c>
    </row>
    <row r="601" spans="1:5" x14ac:dyDescent="0.55000000000000004">
      <c r="A601" t="s">
        <v>1306</v>
      </c>
      <c r="B601" t="s">
        <v>1258</v>
      </c>
      <c r="C601" t="s">
        <v>2188</v>
      </c>
      <c r="D601" t="s">
        <v>3497</v>
      </c>
      <c r="E601">
        <v>4.2500000000000003E-2</v>
      </c>
    </row>
    <row r="602" spans="1:5" x14ac:dyDescent="0.55000000000000004">
      <c r="A602" t="s">
        <v>1306</v>
      </c>
      <c r="B602" t="s">
        <v>1259</v>
      </c>
      <c r="C602" t="s">
        <v>2189</v>
      </c>
      <c r="D602" t="s">
        <v>4233</v>
      </c>
      <c r="E602">
        <v>7.5399999999999995E-2</v>
      </c>
    </row>
    <row r="603" spans="1:5" x14ac:dyDescent="0.55000000000000004">
      <c r="A603" t="s">
        <v>1306</v>
      </c>
      <c r="B603" t="s">
        <v>1321</v>
      </c>
      <c r="C603" t="s">
        <v>2190</v>
      </c>
      <c r="D603" t="s">
        <v>4234</v>
      </c>
      <c r="E603">
        <v>8.8300000000000003E-2</v>
      </c>
    </row>
    <row r="604" spans="1:5" x14ac:dyDescent="0.55000000000000004">
      <c r="A604" t="s">
        <v>1306</v>
      </c>
      <c r="B604" t="s">
        <v>1307</v>
      </c>
      <c r="C604" t="s">
        <v>2191</v>
      </c>
      <c r="D604" t="s">
        <v>2708</v>
      </c>
      <c r="E604">
        <v>0.2132</v>
      </c>
    </row>
    <row r="605" spans="1:5" x14ac:dyDescent="0.55000000000000004">
      <c r="A605" t="s">
        <v>1306</v>
      </c>
      <c r="B605" t="s">
        <v>1361</v>
      </c>
      <c r="C605" t="s">
        <v>2192</v>
      </c>
      <c r="D605" t="s">
        <v>2722</v>
      </c>
      <c r="E605">
        <v>0.04</v>
      </c>
    </row>
    <row r="606" spans="1:5" x14ac:dyDescent="0.55000000000000004">
      <c r="A606" t="s">
        <v>1306</v>
      </c>
      <c r="B606" t="s">
        <v>1260</v>
      </c>
      <c r="C606" t="s">
        <v>2193</v>
      </c>
      <c r="D606" t="s">
        <v>2739</v>
      </c>
      <c r="E606">
        <v>4.3499999999999997E-2</v>
      </c>
    </row>
    <row r="607" spans="1:5" x14ac:dyDescent="0.55000000000000004">
      <c r="A607" t="s">
        <v>1306</v>
      </c>
      <c r="B607" t="s">
        <v>1291</v>
      </c>
      <c r="C607" t="s">
        <v>2194</v>
      </c>
      <c r="D607" t="s">
        <v>4235</v>
      </c>
      <c r="E607">
        <v>2.8500000000000001E-2</v>
      </c>
    </row>
    <row r="608" spans="1:5" x14ac:dyDescent="0.55000000000000004">
      <c r="A608" t="s">
        <v>1306</v>
      </c>
      <c r="B608" t="s">
        <v>1261</v>
      </c>
      <c r="C608" t="s">
        <v>2195</v>
      </c>
      <c r="D608" t="s">
        <v>4236</v>
      </c>
      <c r="E608">
        <v>3.7999999999999999E-2</v>
      </c>
    </row>
    <row r="609" spans="1:5" x14ac:dyDescent="0.55000000000000004">
      <c r="A609" t="s">
        <v>1306</v>
      </c>
      <c r="B609" t="s">
        <v>1308</v>
      </c>
      <c r="C609" t="s">
        <v>2196</v>
      </c>
      <c r="D609" t="s">
        <v>2807</v>
      </c>
      <c r="E609">
        <v>0.16120000000000001</v>
      </c>
    </row>
    <row r="610" spans="1:5" x14ac:dyDescent="0.55000000000000004">
      <c r="A610" t="s">
        <v>1306</v>
      </c>
      <c r="B610" t="s">
        <v>1262</v>
      </c>
      <c r="C610" t="s">
        <v>2197</v>
      </c>
      <c r="D610" t="s">
        <v>4237</v>
      </c>
      <c r="E610">
        <v>2.3300000000000001E-2</v>
      </c>
    </row>
    <row r="611" spans="1:5" x14ac:dyDescent="0.55000000000000004">
      <c r="A611" t="s">
        <v>1306</v>
      </c>
      <c r="B611" t="s">
        <v>1263</v>
      </c>
      <c r="C611" t="s">
        <v>2198</v>
      </c>
      <c r="D611" t="s">
        <v>3499</v>
      </c>
      <c r="E611">
        <v>5.7500000000000002E-2</v>
      </c>
    </row>
    <row r="612" spans="1:5" x14ac:dyDescent="0.55000000000000004">
      <c r="A612" t="s">
        <v>1306</v>
      </c>
      <c r="B612" t="s">
        <v>1264</v>
      </c>
      <c r="C612" t="s">
        <v>2199</v>
      </c>
      <c r="D612" t="s">
        <v>2855</v>
      </c>
      <c r="E612">
        <v>0.1053</v>
      </c>
    </row>
    <row r="613" spans="1:5" x14ac:dyDescent="0.55000000000000004">
      <c r="A613" t="s">
        <v>1306</v>
      </c>
      <c r="B613" t="s">
        <v>1309</v>
      </c>
      <c r="C613" t="s">
        <v>2200</v>
      </c>
      <c r="D613" t="s">
        <v>4238</v>
      </c>
      <c r="E613">
        <v>1.11E-2</v>
      </c>
    </row>
    <row r="614" spans="1:5" x14ac:dyDescent="0.55000000000000004">
      <c r="A614" t="s">
        <v>1306</v>
      </c>
      <c r="B614" t="s">
        <v>1265</v>
      </c>
      <c r="C614" t="s">
        <v>2201</v>
      </c>
      <c r="D614" t="s">
        <v>4239</v>
      </c>
      <c r="E614">
        <v>2.6200000000000001E-2</v>
      </c>
    </row>
    <row r="615" spans="1:5" x14ac:dyDescent="0.55000000000000004">
      <c r="A615" t="s">
        <v>1306</v>
      </c>
      <c r="B615" t="s">
        <v>1266</v>
      </c>
      <c r="C615" t="s">
        <v>2202</v>
      </c>
      <c r="D615" t="s">
        <v>3500</v>
      </c>
      <c r="E615">
        <v>5.3499999999999999E-2</v>
      </c>
    </row>
    <row r="616" spans="1:5" x14ac:dyDescent="0.55000000000000004">
      <c r="A616" t="s">
        <v>1306</v>
      </c>
      <c r="B616" t="s">
        <v>1267</v>
      </c>
      <c r="C616" t="s">
        <v>2203</v>
      </c>
      <c r="D616" t="s">
        <v>4240</v>
      </c>
      <c r="E616">
        <v>7.2499999999999995E-2</v>
      </c>
    </row>
    <row r="617" spans="1:5" x14ac:dyDescent="0.55000000000000004">
      <c r="A617" t="s">
        <v>1306</v>
      </c>
      <c r="B617" t="s">
        <v>1268</v>
      </c>
      <c r="C617" t="s">
        <v>2204</v>
      </c>
      <c r="D617" t="s">
        <v>4241</v>
      </c>
      <c r="E617">
        <v>4.0899999999999999E-2</v>
      </c>
    </row>
    <row r="618" spans="1:5" x14ac:dyDescent="0.55000000000000004">
      <c r="A618" t="s">
        <v>1306</v>
      </c>
      <c r="B618" t="s">
        <v>1340</v>
      </c>
      <c r="C618" t="s">
        <v>2205</v>
      </c>
      <c r="D618" t="s">
        <v>4242</v>
      </c>
      <c r="E618">
        <v>6.7999999999999996E-3</v>
      </c>
    </row>
    <row r="619" spans="1:5" x14ac:dyDescent="0.55000000000000004">
      <c r="A619" t="s">
        <v>1306</v>
      </c>
      <c r="B619" t="s">
        <v>1269</v>
      </c>
      <c r="C619" t="s">
        <v>2206</v>
      </c>
      <c r="D619" t="s">
        <v>4243</v>
      </c>
      <c r="E619">
        <v>1.5699999999999999E-2</v>
      </c>
    </row>
    <row r="620" spans="1:5" x14ac:dyDescent="0.55000000000000004">
      <c r="A620" t="s">
        <v>1306</v>
      </c>
      <c r="B620" t="s">
        <v>1270</v>
      </c>
      <c r="C620" t="s">
        <v>2207</v>
      </c>
      <c r="D620" t="s">
        <v>4244</v>
      </c>
      <c r="E620">
        <v>6.8999999999999999E-3</v>
      </c>
    </row>
    <row r="621" spans="1:5" x14ac:dyDescent="0.55000000000000004">
      <c r="A621" t="s">
        <v>1306</v>
      </c>
      <c r="B621" t="s">
        <v>1271</v>
      </c>
      <c r="C621" t="s">
        <v>2208</v>
      </c>
      <c r="D621" t="s">
        <v>3071</v>
      </c>
      <c r="E621">
        <v>5.4999999999999997E-3</v>
      </c>
    </row>
    <row r="622" spans="1:5" x14ac:dyDescent="0.55000000000000004">
      <c r="A622" t="s">
        <v>1306</v>
      </c>
      <c r="B622" t="s">
        <v>1272</v>
      </c>
      <c r="C622" t="s">
        <v>2209</v>
      </c>
      <c r="D622" t="s">
        <v>3099</v>
      </c>
      <c r="E622">
        <v>7.4000000000000003E-3</v>
      </c>
    </row>
    <row r="623" spans="1:5" x14ac:dyDescent="0.55000000000000004">
      <c r="A623" t="s">
        <v>1306</v>
      </c>
      <c r="B623" t="s">
        <v>1315</v>
      </c>
      <c r="C623" t="s">
        <v>2210</v>
      </c>
      <c r="D623" t="s">
        <v>3137</v>
      </c>
      <c r="E623">
        <v>6.0000000000000001E-3</v>
      </c>
    </row>
    <row r="624" spans="1:5" x14ac:dyDescent="0.55000000000000004">
      <c r="A624" t="s">
        <v>1306</v>
      </c>
      <c r="B624" t="s">
        <v>1316</v>
      </c>
      <c r="C624" t="s">
        <v>2211</v>
      </c>
      <c r="D624" t="s">
        <v>4245</v>
      </c>
      <c r="E624">
        <v>4.0000000000000001E-3</v>
      </c>
    </row>
    <row r="625" spans="1:5" x14ac:dyDescent="0.55000000000000004">
      <c r="A625" t="s">
        <v>1306</v>
      </c>
      <c r="B625" t="s">
        <v>1273</v>
      </c>
      <c r="C625" t="s">
        <v>2212</v>
      </c>
      <c r="D625" t="s">
        <v>4246</v>
      </c>
      <c r="E625">
        <v>3.7000000000000002E-3</v>
      </c>
    </row>
    <row r="626" spans="1:5" x14ac:dyDescent="0.55000000000000004">
      <c r="A626" t="s">
        <v>1306</v>
      </c>
      <c r="B626" t="s">
        <v>1255</v>
      </c>
      <c r="C626" t="s">
        <v>2662</v>
      </c>
      <c r="D626" t="s">
        <v>1718</v>
      </c>
      <c r="E626">
        <v>1.1999999999999999E-3</v>
      </c>
    </row>
    <row r="627" spans="1:5" x14ac:dyDescent="0.55000000000000004">
      <c r="A627" t="s">
        <v>1306</v>
      </c>
      <c r="B627" t="s">
        <v>1296</v>
      </c>
      <c r="C627" t="s">
        <v>2213</v>
      </c>
      <c r="D627" t="s">
        <v>3227</v>
      </c>
      <c r="E627">
        <v>1.32E-2</v>
      </c>
    </row>
    <row r="628" spans="1:5" x14ac:dyDescent="0.55000000000000004">
      <c r="A628" t="s">
        <v>1306</v>
      </c>
      <c r="B628" t="s">
        <v>1274</v>
      </c>
      <c r="C628" t="s">
        <v>2214</v>
      </c>
      <c r="D628" t="s">
        <v>3269</v>
      </c>
      <c r="E628">
        <v>1.14E-2</v>
      </c>
    </row>
    <row r="629" spans="1:5" x14ac:dyDescent="0.55000000000000004">
      <c r="A629" t="s">
        <v>1306</v>
      </c>
      <c r="B629" t="s">
        <v>1326</v>
      </c>
      <c r="C629" t="s">
        <v>2215</v>
      </c>
      <c r="D629" t="s">
        <v>4247</v>
      </c>
      <c r="E629">
        <v>6.1000000000000004E-3</v>
      </c>
    </row>
    <row r="630" spans="1:5" x14ac:dyDescent="0.55000000000000004">
      <c r="A630" t="s">
        <v>1306</v>
      </c>
      <c r="B630" t="s">
        <v>1329</v>
      </c>
      <c r="C630" t="s">
        <v>2216</v>
      </c>
      <c r="D630" t="s">
        <v>3311</v>
      </c>
      <c r="E630">
        <v>1.77E-2</v>
      </c>
    </row>
    <row r="631" spans="1:5" x14ac:dyDescent="0.55000000000000004">
      <c r="A631" t="s">
        <v>1306</v>
      </c>
      <c r="B631" t="s">
        <v>1323</v>
      </c>
      <c r="C631" t="s">
        <v>2217</v>
      </c>
      <c r="D631" t="s">
        <v>4248</v>
      </c>
      <c r="E631">
        <v>6.7999999999999996E-3</v>
      </c>
    </row>
    <row r="632" spans="1:5" x14ac:dyDescent="0.55000000000000004">
      <c r="A632" t="s">
        <v>1306</v>
      </c>
      <c r="B632" t="s">
        <v>1275</v>
      </c>
      <c r="C632" t="s">
        <v>2218</v>
      </c>
      <c r="D632" t="s">
        <v>4249</v>
      </c>
      <c r="E632">
        <v>1.1599999999999999E-2</v>
      </c>
    </row>
    <row r="633" spans="1:5" x14ac:dyDescent="0.55000000000000004">
      <c r="A633" t="s">
        <v>1258</v>
      </c>
      <c r="B633" t="s">
        <v>1259</v>
      </c>
      <c r="C633" t="s">
        <v>1454</v>
      </c>
      <c r="D633" t="s">
        <v>4250</v>
      </c>
      <c r="E633">
        <v>2.8799999999999999E-2</v>
      </c>
    </row>
    <row r="634" spans="1:5" x14ac:dyDescent="0.55000000000000004">
      <c r="A634" t="s">
        <v>1258</v>
      </c>
      <c r="B634" t="s">
        <v>1321</v>
      </c>
      <c r="C634" t="s">
        <v>2219</v>
      </c>
      <c r="D634" t="s">
        <v>4251</v>
      </c>
      <c r="E634">
        <v>2.7099999999999999E-2</v>
      </c>
    </row>
    <row r="635" spans="1:5" x14ac:dyDescent="0.55000000000000004">
      <c r="A635" t="s">
        <v>1258</v>
      </c>
      <c r="B635" t="s">
        <v>1307</v>
      </c>
      <c r="C635" t="s">
        <v>2220</v>
      </c>
      <c r="D635" t="s">
        <v>2709</v>
      </c>
      <c r="E635">
        <v>4.87E-2</v>
      </c>
    </row>
    <row r="636" spans="1:5" x14ac:dyDescent="0.55000000000000004">
      <c r="A636" t="s">
        <v>1258</v>
      </c>
      <c r="B636" t="s">
        <v>1361</v>
      </c>
      <c r="C636" t="s">
        <v>2221</v>
      </c>
      <c r="D636" t="s">
        <v>4252</v>
      </c>
      <c r="E636">
        <v>1.0800000000000001E-2</v>
      </c>
    </row>
    <row r="637" spans="1:5" x14ac:dyDescent="0.55000000000000004">
      <c r="A637" t="s">
        <v>1258</v>
      </c>
      <c r="B637" t="s">
        <v>1260</v>
      </c>
      <c r="C637" t="s">
        <v>1455</v>
      </c>
      <c r="D637" t="s">
        <v>2740</v>
      </c>
      <c r="E637">
        <v>2.7900000000000001E-2</v>
      </c>
    </row>
    <row r="638" spans="1:5" x14ac:dyDescent="0.55000000000000004">
      <c r="A638" t="s">
        <v>1258</v>
      </c>
      <c r="B638" t="s">
        <v>1291</v>
      </c>
      <c r="C638" t="s">
        <v>2222</v>
      </c>
      <c r="D638" t="s">
        <v>2761</v>
      </c>
      <c r="E638">
        <v>8.9399999999999993E-2</v>
      </c>
    </row>
    <row r="639" spans="1:5" x14ac:dyDescent="0.55000000000000004">
      <c r="A639" t="s">
        <v>1258</v>
      </c>
      <c r="B639" t="s">
        <v>1261</v>
      </c>
      <c r="C639" t="s">
        <v>1456</v>
      </c>
      <c r="D639" t="s">
        <v>3506</v>
      </c>
      <c r="E639">
        <v>1.2E-2</v>
      </c>
    </row>
    <row r="640" spans="1:5" x14ac:dyDescent="0.55000000000000004">
      <c r="A640" t="s">
        <v>1258</v>
      </c>
      <c r="B640" t="s">
        <v>1308</v>
      </c>
      <c r="C640" t="s">
        <v>2223</v>
      </c>
      <c r="D640" t="s">
        <v>4253</v>
      </c>
      <c r="E640">
        <v>3.04E-2</v>
      </c>
    </row>
    <row r="641" spans="1:5" x14ac:dyDescent="0.55000000000000004">
      <c r="A641" t="s">
        <v>1258</v>
      </c>
      <c r="B641" t="s">
        <v>1262</v>
      </c>
      <c r="C641" t="s">
        <v>1457</v>
      </c>
      <c r="D641" t="s">
        <v>4254</v>
      </c>
      <c r="E641">
        <v>3.2000000000000002E-3</v>
      </c>
    </row>
    <row r="642" spans="1:5" x14ac:dyDescent="0.55000000000000004">
      <c r="A642" t="s">
        <v>1258</v>
      </c>
      <c r="B642" t="s">
        <v>1263</v>
      </c>
      <c r="C642" t="s">
        <v>1458</v>
      </c>
      <c r="D642" t="s">
        <v>2834</v>
      </c>
      <c r="E642">
        <v>3.6900000000000002E-2</v>
      </c>
    </row>
    <row r="643" spans="1:5" x14ac:dyDescent="0.55000000000000004">
      <c r="A643" t="s">
        <v>1258</v>
      </c>
      <c r="B643" t="s">
        <v>1264</v>
      </c>
      <c r="C643" t="s">
        <v>1459</v>
      </c>
      <c r="D643" t="s">
        <v>2856</v>
      </c>
      <c r="E643">
        <v>2.0500000000000001E-2</v>
      </c>
    </row>
    <row r="644" spans="1:5" x14ac:dyDescent="0.55000000000000004">
      <c r="A644" t="s">
        <v>1258</v>
      </c>
      <c r="B644" t="s">
        <v>1309</v>
      </c>
      <c r="C644" t="s">
        <v>2224</v>
      </c>
      <c r="D644" t="s">
        <v>4255</v>
      </c>
      <c r="E644">
        <v>2.7000000000000001E-3</v>
      </c>
    </row>
    <row r="645" spans="1:5" x14ac:dyDescent="0.55000000000000004">
      <c r="A645" t="s">
        <v>1258</v>
      </c>
      <c r="B645" t="s">
        <v>1265</v>
      </c>
      <c r="C645" t="s">
        <v>1460</v>
      </c>
      <c r="D645" t="s">
        <v>4256</v>
      </c>
      <c r="E645">
        <v>2.7199999999999998E-2</v>
      </c>
    </row>
    <row r="646" spans="1:5" x14ac:dyDescent="0.55000000000000004">
      <c r="A646" t="s">
        <v>1258</v>
      </c>
      <c r="B646" t="s">
        <v>1266</v>
      </c>
      <c r="C646" t="s">
        <v>1461</v>
      </c>
      <c r="D646" t="s">
        <v>4257</v>
      </c>
      <c r="E646">
        <v>0.1638</v>
      </c>
    </row>
    <row r="647" spans="1:5" x14ac:dyDescent="0.55000000000000004">
      <c r="A647" t="s">
        <v>1258</v>
      </c>
      <c r="B647" t="s">
        <v>1267</v>
      </c>
      <c r="C647" t="s">
        <v>1462</v>
      </c>
      <c r="D647" t="s">
        <v>4258</v>
      </c>
      <c r="E647">
        <v>4.9500000000000002E-2</v>
      </c>
    </row>
    <row r="648" spans="1:5" x14ac:dyDescent="0.55000000000000004">
      <c r="A648" t="s">
        <v>1258</v>
      </c>
      <c r="B648" t="s">
        <v>1268</v>
      </c>
      <c r="C648" t="s">
        <v>1463</v>
      </c>
      <c r="D648" t="s">
        <v>4259</v>
      </c>
      <c r="E648">
        <v>1.84E-2</v>
      </c>
    </row>
    <row r="649" spans="1:5" x14ac:dyDescent="0.55000000000000004">
      <c r="A649" t="s">
        <v>1258</v>
      </c>
      <c r="B649" t="s">
        <v>1340</v>
      </c>
      <c r="C649" t="s">
        <v>2225</v>
      </c>
      <c r="D649" t="s">
        <v>4260</v>
      </c>
      <c r="E649">
        <v>5.4999999999999997E-3</v>
      </c>
    </row>
    <row r="650" spans="1:5" x14ac:dyDescent="0.55000000000000004">
      <c r="A650" t="s">
        <v>1258</v>
      </c>
      <c r="B650" t="s">
        <v>1269</v>
      </c>
      <c r="C650" t="s">
        <v>1464</v>
      </c>
      <c r="D650" t="s">
        <v>4261</v>
      </c>
      <c r="E650">
        <v>6.3E-3</v>
      </c>
    </row>
    <row r="651" spans="1:5" x14ac:dyDescent="0.55000000000000004">
      <c r="A651" t="s">
        <v>1258</v>
      </c>
      <c r="B651" t="s">
        <v>1270</v>
      </c>
      <c r="C651" t="s">
        <v>1465</v>
      </c>
      <c r="D651" t="s">
        <v>4262</v>
      </c>
      <c r="E651">
        <v>2.3E-3</v>
      </c>
    </row>
    <row r="652" spans="1:5" x14ac:dyDescent="0.55000000000000004">
      <c r="A652" t="s">
        <v>1258</v>
      </c>
      <c r="B652" t="s">
        <v>1271</v>
      </c>
      <c r="C652" t="s">
        <v>1466</v>
      </c>
      <c r="D652" t="s">
        <v>4263</v>
      </c>
      <c r="E652">
        <v>3.0000000000000001E-3</v>
      </c>
    </row>
    <row r="653" spans="1:5" x14ac:dyDescent="0.55000000000000004">
      <c r="A653" t="s">
        <v>1258</v>
      </c>
      <c r="B653" t="s">
        <v>1272</v>
      </c>
      <c r="C653" t="s">
        <v>1467</v>
      </c>
      <c r="D653" t="s">
        <v>4264</v>
      </c>
      <c r="E653">
        <v>5.4999999999999997E-3</v>
      </c>
    </row>
    <row r="654" spans="1:5" x14ac:dyDescent="0.55000000000000004">
      <c r="A654" t="s">
        <v>1258</v>
      </c>
      <c r="B654" t="s">
        <v>1315</v>
      </c>
      <c r="C654" t="s">
        <v>2226</v>
      </c>
      <c r="D654" t="s">
        <v>4265</v>
      </c>
      <c r="E654">
        <v>1.6000000000000001E-3</v>
      </c>
    </row>
    <row r="655" spans="1:5" x14ac:dyDescent="0.55000000000000004">
      <c r="A655" t="s">
        <v>1258</v>
      </c>
      <c r="B655" t="s">
        <v>1316</v>
      </c>
      <c r="C655" t="s">
        <v>2227</v>
      </c>
      <c r="D655" t="s">
        <v>3156</v>
      </c>
      <c r="E655">
        <v>4.4999999999999997E-3</v>
      </c>
    </row>
    <row r="656" spans="1:5" x14ac:dyDescent="0.55000000000000004">
      <c r="A656" t="s">
        <v>1258</v>
      </c>
      <c r="B656" t="s">
        <v>1273</v>
      </c>
      <c r="C656" t="s">
        <v>1468</v>
      </c>
      <c r="D656" t="s">
        <v>3167</v>
      </c>
      <c r="E656">
        <v>3.2000000000000001E-2</v>
      </c>
    </row>
    <row r="657" spans="1:5" x14ac:dyDescent="0.55000000000000004">
      <c r="A657" t="s">
        <v>1258</v>
      </c>
      <c r="B657" t="s">
        <v>1255</v>
      </c>
      <c r="C657" t="s">
        <v>2673</v>
      </c>
      <c r="D657" t="s">
        <v>1399</v>
      </c>
      <c r="E657">
        <v>3.0999999999999999E-3</v>
      </c>
    </row>
    <row r="658" spans="1:5" x14ac:dyDescent="0.55000000000000004">
      <c r="A658" t="s">
        <v>1258</v>
      </c>
      <c r="B658" t="s">
        <v>1296</v>
      </c>
      <c r="C658" t="s">
        <v>2228</v>
      </c>
      <c r="D658" t="s">
        <v>3228</v>
      </c>
      <c r="E658">
        <v>3.09E-2</v>
      </c>
    </row>
    <row r="659" spans="1:5" x14ac:dyDescent="0.55000000000000004">
      <c r="A659" t="s">
        <v>1258</v>
      </c>
      <c r="B659" t="s">
        <v>1274</v>
      </c>
      <c r="C659" t="s">
        <v>1469</v>
      </c>
      <c r="D659" t="s">
        <v>3270</v>
      </c>
      <c r="E659">
        <v>4.1799999999999997E-2</v>
      </c>
    </row>
    <row r="660" spans="1:5" x14ac:dyDescent="0.55000000000000004">
      <c r="A660" t="s">
        <v>1258</v>
      </c>
      <c r="B660" t="s">
        <v>1326</v>
      </c>
      <c r="C660" t="s">
        <v>2229</v>
      </c>
      <c r="D660" t="s">
        <v>3288</v>
      </c>
      <c r="E660">
        <v>4.82E-2</v>
      </c>
    </row>
    <row r="661" spans="1:5" x14ac:dyDescent="0.55000000000000004">
      <c r="A661" t="s">
        <v>1258</v>
      </c>
      <c r="B661" t="s">
        <v>1329</v>
      </c>
      <c r="C661" t="s">
        <v>2230</v>
      </c>
      <c r="D661" t="s">
        <v>3312</v>
      </c>
      <c r="E661">
        <v>6.4999999999999997E-3</v>
      </c>
    </row>
    <row r="662" spans="1:5" x14ac:dyDescent="0.55000000000000004">
      <c r="A662" t="s">
        <v>1258</v>
      </c>
      <c r="B662" t="s">
        <v>1323</v>
      </c>
      <c r="C662" t="s">
        <v>2231</v>
      </c>
      <c r="D662" t="s">
        <v>4266</v>
      </c>
      <c r="E662">
        <v>7.1000000000000004E-3</v>
      </c>
    </row>
    <row r="663" spans="1:5" x14ac:dyDescent="0.55000000000000004">
      <c r="A663" t="s">
        <v>1258</v>
      </c>
      <c r="B663" t="s">
        <v>1275</v>
      </c>
      <c r="C663" t="s">
        <v>1470</v>
      </c>
      <c r="D663" t="s">
        <v>4267</v>
      </c>
      <c r="E663">
        <v>8.3999999999999995E-3</v>
      </c>
    </row>
    <row r="664" spans="1:5" x14ac:dyDescent="0.55000000000000004">
      <c r="A664" t="s">
        <v>1259</v>
      </c>
      <c r="B664" t="s">
        <v>1321</v>
      </c>
      <c r="C664" t="s">
        <v>2232</v>
      </c>
      <c r="D664" t="s">
        <v>4268</v>
      </c>
      <c r="E664">
        <v>5.5999999999999999E-3</v>
      </c>
    </row>
    <row r="665" spans="1:5" x14ac:dyDescent="0.55000000000000004">
      <c r="A665" t="s">
        <v>1259</v>
      </c>
      <c r="B665" t="s">
        <v>1307</v>
      </c>
      <c r="C665" t="s">
        <v>2233</v>
      </c>
      <c r="D665" t="s">
        <v>4269</v>
      </c>
      <c r="E665">
        <v>4.6600000000000003E-2</v>
      </c>
    </row>
    <row r="666" spans="1:5" x14ac:dyDescent="0.55000000000000004">
      <c r="A666" t="s">
        <v>1259</v>
      </c>
      <c r="B666" t="s">
        <v>1361</v>
      </c>
      <c r="C666" t="s">
        <v>2234</v>
      </c>
      <c r="D666" t="s">
        <v>4270</v>
      </c>
      <c r="E666">
        <v>0</v>
      </c>
    </row>
    <row r="667" spans="1:5" x14ac:dyDescent="0.55000000000000004">
      <c r="A667" t="s">
        <v>1259</v>
      </c>
      <c r="B667" t="s">
        <v>1260</v>
      </c>
      <c r="C667" t="s">
        <v>1471</v>
      </c>
      <c r="D667" t="s">
        <v>2741</v>
      </c>
      <c r="E667">
        <v>0.17849999999999999</v>
      </c>
    </row>
    <row r="668" spans="1:5" x14ac:dyDescent="0.55000000000000004">
      <c r="A668" t="s">
        <v>1259</v>
      </c>
      <c r="B668" t="s">
        <v>1291</v>
      </c>
      <c r="C668" t="s">
        <v>2235</v>
      </c>
      <c r="D668" t="s">
        <v>4271</v>
      </c>
      <c r="E668">
        <v>0.1211</v>
      </c>
    </row>
    <row r="669" spans="1:5" x14ac:dyDescent="0.55000000000000004">
      <c r="A669" t="s">
        <v>1259</v>
      </c>
      <c r="B669" t="s">
        <v>1261</v>
      </c>
      <c r="C669" t="s">
        <v>1472</v>
      </c>
      <c r="D669" t="s">
        <v>2792</v>
      </c>
      <c r="E669">
        <v>8.4099999999999994E-2</v>
      </c>
    </row>
    <row r="670" spans="1:5" x14ac:dyDescent="0.55000000000000004">
      <c r="A670" t="s">
        <v>1259</v>
      </c>
      <c r="B670" t="s">
        <v>1308</v>
      </c>
      <c r="C670" t="s">
        <v>2236</v>
      </c>
      <c r="D670" t="s">
        <v>3516</v>
      </c>
      <c r="E670">
        <v>9.9400000000000002E-2</v>
      </c>
    </row>
    <row r="671" spans="1:5" x14ac:dyDescent="0.55000000000000004">
      <c r="A671" t="s">
        <v>1259</v>
      </c>
      <c r="B671" t="s">
        <v>1262</v>
      </c>
      <c r="C671" t="s">
        <v>1473</v>
      </c>
      <c r="D671" t="s">
        <v>4272</v>
      </c>
      <c r="E671">
        <v>2.3599999999999999E-2</v>
      </c>
    </row>
    <row r="672" spans="1:5" x14ac:dyDescent="0.55000000000000004">
      <c r="A672" t="s">
        <v>1259</v>
      </c>
      <c r="B672" t="s">
        <v>1263</v>
      </c>
      <c r="C672" t="s">
        <v>1474</v>
      </c>
      <c r="D672" t="s">
        <v>2835</v>
      </c>
      <c r="E672">
        <v>0.1545</v>
      </c>
    </row>
    <row r="673" spans="1:5" x14ac:dyDescent="0.55000000000000004">
      <c r="A673" t="s">
        <v>1259</v>
      </c>
      <c r="B673" t="s">
        <v>1264</v>
      </c>
      <c r="C673" t="s">
        <v>1475</v>
      </c>
      <c r="D673" t="s">
        <v>3517</v>
      </c>
      <c r="E673">
        <v>9.0899999999999995E-2</v>
      </c>
    </row>
    <row r="674" spans="1:5" x14ac:dyDescent="0.55000000000000004">
      <c r="A674" t="s">
        <v>1259</v>
      </c>
      <c r="B674" t="s">
        <v>1309</v>
      </c>
      <c r="C674" t="s">
        <v>2237</v>
      </c>
      <c r="D674" t="s">
        <v>2880</v>
      </c>
      <c r="E674">
        <v>1.8100000000000002E-2</v>
      </c>
    </row>
    <row r="675" spans="1:5" x14ac:dyDescent="0.55000000000000004">
      <c r="A675" t="s">
        <v>1259</v>
      </c>
      <c r="B675" t="s">
        <v>1265</v>
      </c>
      <c r="C675" t="s">
        <v>1476</v>
      </c>
      <c r="D675" t="s">
        <v>2901</v>
      </c>
      <c r="E675">
        <v>0.16209999999999999</v>
      </c>
    </row>
    <row r="676" spans="1:5" x14ac:dyDescent="0.55000000000000004">
      <c r="A676" t="s">
        <v>1259</v>
      </c>
      <c r="B676" t="s">
        <v>1266</v>
      </c>
      <c r="C676" t="s">
        <v>1477</v>
      </c>
      <c r="D676" t="s">
        <v>2931</v>
      </c>
      <c r="E676">
        <v>7.8399999999999997E-2</v>
      </c>
    </row>
    <row r="677" spans="1:5" x14ac:dyDescent="0.55000000000000004">
      <c r="A677" t="s">
        <v>1259</v>
      </c>
      <c r="B677" t="s">
        <v>1267</v>
      </c>
      <c r="C677" t="s">
        <v>1478</v>
      </c>
      <c r="D677" t="s">
        <v>2963</v>
      </c>
      <c r="E677">
        <v>0.18840000000000001</v>
      </c>
    </row>
    <row r="678" spans="1:5" x14ac:dyDescent="0.55000000000000004">
      <c r="A678" t="s">
        <v>1259</v>
      </c>
      <c r="B678" t="s">
        <v>1268</v>
      </c>
      <c r="C678" t="s">
        <v>1479</v>
      </c>
      <c r="D678" t="s">
        <v>2985</v>
      </c>
      <c r="E678">
        <v>0.10979999999999999</v>
      </c>
    </row>
    <row r="679" spans="1:5" x14ac:dyDescent="0.55000000000000004">
      <c r="A679" t="s">
        <v>1259</v>
      </c>
      <c r="B679" t="s">
        <v>1340</v>
      </c>
      <c r="C679" t="s">
        <v>2238</v>
      </c>
      <c r="D679" t="s">
        <v>3002</v>
      </c>
      <c r="E679">
        <v>1.3100000000000001E-2</v>
      </c>
    </row>
    <row r="680" spans="1:5" x14ac:dyDescent="0.55000000000000004">
      <c r="A680" t="s">
        <v>1259</v>
      </c>
      <c r="B680" t="s">
        <v>1269</v>
      </c>
      <c r="C680" t="s">
        <v>1480</v>
      </c>
      <c r="D680" t="s">
        <v>3015</v>
      </c>
      <c r="E680">
        <v>2.9600000000000001E-2</v>
      </c>
    </row>
    <row r="681" spans="1:5" x14ac:dyDescent="0.55000000000000004">
      <c r="A681" t="s">
        <v>1259</v>
      </c>
      <c r="B681" t="s">
        <v>1270</v>
      </c>
      <c r="C681" t="s">
        <v>1481</v>
      </c>
      <c r="D681" t="s">
        <v>3038</v>
      </c>
      <c r="E681">
        <v>1.6899999999999998E-2</v>
      </c>
    </row>
    <row r="682" spans="1:5" x14ac:dyDescent="0.55000000000000004">
      <c r="A682" t="s">
        <v>1259</v>
      </c>
      <c r="B682" t="s">
        <v>1271</v>
      </c>
      <c r="C682" t="s">
        <v>1482</v>
      </c>
      <c r="D682" t="s">
        <v>4273</v>
      </c>
      <c r="E682">
        <v>1.18E-2</v>
      </c>
    </row>
    <row r="683" spans="1:5" x14ac:dyDescent="0.55000000000000004">
      <c r="A683" t="s">
        <v>1259</v>
      </c>
      <c r="B683" t="s">
        <v>1272</v>
      </c>
      <c r="C683" t="s">
        <v>1483</v>
      </c>
      <c r="D683" t="s">
        <v>3100</v>
      </c>
      <c r="E683">
        <v>1.6400000000000001E-2</v>
      </c>
    </row>
    <row r="684" spans="1:5" x14ac:dyDescent="0.55000000000000004">
      <c r="A684" t="s">
        <v>1259</v>
      </c>
      <c r="B684" t="s">
        <v>1315</v>
      </c>
      <c r="C684" t="s">
        <v>2239</v>
      </c>
      <c r="D684" t="s">
        <v>4274</v>
      </c>
      <c r="E684">
        <v>3.3E-3</v>
      </c>
    </row>
    <row r="685" spans="1:5" x14ac:dyDescent="0.55000000000000004">
      <c r="A685" t="s">
        <v>1259</v>
      </c>
      <c r="B685" t="s">
        <v>1316</v>
      </c>
      <c r="C685" t="s">
        <v>2240</v>
      </c>
      <c r="D685" t="s">
        <v>4275</v>
      </c>
      <c r="E685">
        <v>2.3E-3</v>
      </c>
    </row>
    <row r="686" spans="1:5" x14ac:dyDescent="0.55000000000000004">
      <c r="A686" t="s">
        <v>1259</v>
      </c>
      <c r="B686" t="s">
        <v>1273</v>
      </c>
      <c r="C686" t="s">
        <v>1484</v>
      </c>
      <c r="D686" t="s">
        <v>3168</v>
      </c>
      <c r="E686">
        <v>1.37E-2</v>
      </c>
    </row>
    <row r="687" spans="1:5" x14ac:dyDescent="0.55000000000000004">
      <c r="A687" t="s">
        <v>1259</v>
      </c>
      <c r="B687" t="s">
        <v>1255</v>
      </c>
      <c r="C687" t="s">
        <v>2690</v>
      </c>
      <c r="D687" t="s">
        <v>1400</v>
      </c>
      <c r="E687">
        <v>5.0000000000000001E-3</v>
      </c>
    </row>
    <row r="688" spans="1:5" x14ac:dyDescent="0.55000000000000004">
      <c r="A688" t="s">
        <v>1259</v>
      </c>
      <c r="B688" t="s">
        <v>1296</v>
      </c>
      <c r="C688" t="s">
        <v>2241</v>
      </c>
      <c r="D688" t="s">
        <v>3229</v>
      </c>
      <c r="E688">
        <v>1.6899999999999998E-2</v>
      </c>
    </row>
    <row r="689" spans="1:5" x14ac:dyDescent="0.55000000000000004">
      <c r="A689" t="s">
        <v>1259</v>
      </c>
      <c r="B689" t="s">
        <v>1274</v>
      </c>
      <c r="C689" t="s">
        <v>1485</v>
      </c>
      <c r="D689" t="s">
        <v>4276</v>
      </c>
      <c r="E689">
        <v>2.0199999999999999E-2</v>
      </c>
    </row>
    <row r="690" spans="1:5" x14ac:dyDescent="0.55000000000000004">
      <c r="A690" t="s">
        <v>1259</v>
      </c>
      <c r="B690" t="s">
        <v>1326</v>
      </c>
      <c r="C690" t="s">
        <v>2242</v>
      </c>
      <c r="D690" t="s">
        <v>3289</v>
      </c>
      <c r="E690">
        <v>3.04E-2</v>
      </c>
    </row>
    <row r="691" spans="1:5" x14ac:dyDescent="0.55000000000000004">
      <c r="A691" t="s">
        <v>1259</v>
      </c>
      <c r="B691" t="s">
        <v>1329</v>
      </c>
      <c r="C691" t="s">
        <v>2243</v>
      </c>
      <c r="D691" t="s">
        <v>3519</v>
      </c>
      <c r="E691">
        <v>1.23E-2</v>
      </c>
    </row>
    <row r="692" spans="1:5" x14ac:dyDescent="0.55000000000000004">
      <c r="A692" t="s">
        <v>1259</v>
      </c>
      <c r="B692" t="s">
        <v>1323</v>
      </c>
      <c r="C692" t="s">
        <v>2244</v>
      </c>
      <c r="D692" t="s">
        <v>4277</v>
      </c>
      <c r="E692">
        <v>4.0000000000000001E-3</v>
      </c>
    </row>
    <row r="693" spans="1:5" x14ac:dyDescent="0.55000000000000004">
      <c r="A693" t="s">
        <v>1259</v>
      </c>
      <c r="B693" t="s">
        <v>1275</v>
      </c>
      <c r="C693" t="s">
        <v>1486</v>
      </c>
      <c r="D693" t="s">
        <v>4278</v>
      </c>
      <c r="E693">
        <v>0</v>
      </c>
    </row>
    <row r="694" spans="1:5" x14ac:dyDescent="0.55000000000000004">
      <c r="A694" t="s">
        <v>1321</v>
      </c>
      <c r="B694" t="s">
        <v>1307</v>
      </c>
      <c r="C694" t="s">
        <v>2245</v>
      </c>
      <c r="D694" t="s">
        <v>2710</v>
      </c>
      <c r="E694">
        <v>3.4799999999999998E-2</v>
      </c>
    </row>
    <row r="695" spans="1:5" x14ac:dyDescent="0.55000000000000004">
      <c r="A695" t="s">
        <v>1321</v>
      </c>
      <c r="B695" t="s">
        <v>1361</v>
      </c>
      <c r="C695" t="s">
        <v>2246</v>
      </c>
      <c r="D695" t="s">
        <v>4279</v>
      </c>
      <c r="E695">
        <v>0.1333</v>
      </c>
    </row>
    <row r="696" spans="1:5" x14ac:dyDescent="0.55000000000000004">
      <c r="A696" t="s">
        <v>1321</v>
      </c>
      <c r="B696" t="s">
        <v>1260</v>
      </c>
      <c r="C696" t="s">
        <v>2247</v>
      </c>
      <c r="D696" t="s">
        <v>4280</v>
      </c>
      <c r="E696">
        <v>1.5599999999999999E-2</v>
      </c>
    </row>
    <row r="697" spans="1:5" x14ac:dyDescent="0.55000000000000004">
      <c r="A697" t="s">
        <v>1321</v>
      </c>
      <c r="B697" t="s">
        <v>1291</v>
      </c>
      <c r="C697" t="s">
        <v>2248</v>
      </c>
      <c r="D697" t="s">
        <v>4281</v>
      </c>
      <c r="E697">
        <v>2.4899999999999999E-2</v>
      </c>
    </row>
    <row r="698" spans="1:5" x14ac:dyDescent="0.55000000000000004">
      <c r="A698" t="s">
        <v>1321</v>
      </c>
      <c r="B698" t="s">
        <v>1261</v>
      </c>
      <c r="C698" t="s">
        <v>2249</v>
      </c>
      <c r="D698" t="s">
        <v>4282</v>
      </c>
      <c r="E698">
        <v>2.5999999999999999E-3</v>
      </c>
    </row>
    <row r="699" spans="1:5" x14ac:dyDescent="0.55000000000000004">
      <c r="A699" t="s">
        <v>1321</v>
      </c>
      <c r="B699" t="s">
        <v>1308</v>
      </c>
      <c r="C699" t="s">
        <v>2250</v>
      </c>
      <c r="D699" t="s">
        <v>3523</v>
      </c>
      <c r="E699">
        <v>7.7299999999999994E-2</v>
      </c>
    </row>
    <row r="700" spans="1:5" x14ac:dyDescent="0.55000000000000004">
      <c r="A700" t="s">
        <v>1321</v>
      </c>
      <c r="B700" t="s">
        <v>1262</v>
      </c>
      <c r="C700" t="s">
        <v>2251</v>
      </c>
      <c r="D700" t="s">
        <v>3524</v>
      </c>
      <c r="E700">
        <v>6.4299999999999996E-2</v>
      </c>
    </row>
    <row r="701" spans="1:5" x14ac:dyDescent="0.55000000000000004">
      <c r="A701" t="s">
        <v>1321</v>
      </c>
      <c r="B701" t="s">
        <v>1263</v>
      </c>
      <c r="C701" t="s">
        <v>2252</v>
      </c>
      <c r="D701" t="s">
        <v>4283</v>
      </c>
      <c r="E701">
        <v>6.8999999999999999E-3</v>
      </c>
    </row>
    <row r="702" spans="1:5" x14ac:dyDescent="0.55000000000000004">
      <c r="A702" t="s">
        <v>1321</v>
      </c>
      <c r="B702" t="s">
        <v>1264</v>
      </c>
      <c r="C702" t="s">
        <v>2253</v>
      </c>
      <c r="D702" t="s">
        <v>3525</v>
      </c>
      <c r="E702">
        <v>3.2399999999999998E-2</v>
      </c>
    </row>
    <row r="703" spans="1:5" x14ac:dyDescent="0.55000000000000004">
      <c r="A703" t="s">
        <v>1321</v>
      </c>
      <c r="B703" t="s">
        <v>1309</v>
      </c>
      <c r="C703" t="s">
        <v>2254</v>
      </c>
      <c r="D703" t="s">
        <v>4284</v>
      </c>
      <c r="E703">
        <v>2.5000000000000001E-3</v>
      </c>
    </row>
    <row r="704" spans="1:5" x14ac:dyDescent="0.55000000000000004">
      <c r="A704" t="s">
        <v>1321</v>
      </c>
      <c r="B704" t="s">
        <v>1265</v>
      </c>
      <c r="C704" t="s">
        <v>2255</v>
      </c>
      <c r="D704" t="s">
        <v>4285</v>
      </c>
      <c r="E704">
        <v>3.7000000000000002E-3</v>
      </c>
    </row>
    <row r="705" spans="1:5" x14ac:dyDescent="0.55000000000000004">
      <c r="A705" t="s">
        <v>1321</v>
      </c>
      <c r="B705" t="s">
        <v>1266</v>
      </c>
      <c r="C705" t="s">
        <v>2256</v>
      </c>
      <c r="D705" t="s">
        <v>4286</v>
      </c>
      <c r="E705">
        <v>4.8999999999999998E-3</v>
      </c>
    </row>
    <row r="706" spans="1:5" x14ac:dyDescent="0.55000000000000004">
      <c r="A706" t="s">
        <v>1321</v>
      </c>
      <c r="B706" t="s">
        <v>1267</v>
      </c>
      <c r="C706" t="s">
        <v>2257</v>
      </c>
      <c r="D706" t="s">
        <v>4287</v>
      </c>
      <c r="E706">
        <v>2.3999999999999998E-3</v>
      </c>
    </row>
    <row r="707" spans="1:5" x14ac:dyDescent="0.55000000000000004">
      <c r="A707" t="s">
        <v>1321</v>
      </c>
      <c r="B707" t="s">
        <v>1268</v>
      </c>
      <c r="C707" t="s">
        <v>2258</v>
      </c>
      <c r="D707" t="s">
        <v>4288</v>
      </c>
      <c r="E707">
        <v>6.6E-3</v>
      </c>
    </row>
    <row r="708" spans="1:5" x14ac:dyDescent="0.55000000000000004">
      <c r="A708" t="s">
        <v>1321</v>
      </c>
      <c r="B708" t="s">
        <v>1340</v>
      </c>
      <c r="C708" t="s">
        <v>2259</v>
      </c>
      <c r="D708" t="s">
        <v>4289</v>
      </c>
      <c r="E708">
        <v>0</v>
      </c>
    </row>
    <row r="709" spans="1:5" x14ac:dyDescent="0.55000000000000004">
      <c r="A709" t="s">
        <v>1321</v>
      </c>
      <c r="B709" t="s">
        <v>1269</v>
      </c>
      <c r="C709" t="s">
        <v>2260</v>
      </c>
      <c r="D709" t="s">
        <v>4290</v>
      </c>
      <c r="E709">
        <v>2.0000000000000001E-4</v>
      </c>
    </row>
    <row r="710" spans="1:5" x14ac:dyDescent="0.55000000000000004">
      <c r="A710" t="s">
        <v>1321</v>
      </c>
      <c r="B710" t="s">
        <v>1270</v>
      </c>
      <c r="C710" t="s">
        <v>2261</v>
      </c>
      <c r="D710" t="s">
        <v>4291</v>
      </c>
      <c r="E710">
        <v>4.0000000000000002E-4</v>
      </c>
    </row>
    <row r="711" spans="1:5" x14ac:dyDescent="0.55000000000000004">
      <c r="A711" t="s">
        <v>1321</v>
      </c>
      <c r="B711" t="s">
        <v>1271</v>
      </c>
      <c r="C711" t="s">
        <v>2262</v>
      </c>
      <c r="D711" t="s">
        <v>3072</v>
      </c>
      <c r="E711">
        <v>1.6999999999999999E-3</v>
      </c>
    </row>
    <row r="712" spans="1:5" x14ac:dyDescent="0.55000000000000004">
      <c r="A712" t="s">
        <v>1321</v>
      </c>
      <c r="B712" t="s">
        <v>1272</v>
      </c>
      <c r="C712" t="s">
        <v>2263</v>
      </c>
      <c r="D712" t="s">
        <v>4292</v>
      </c>
      <c r="E712">
        <v>1.1000000000000001E-3</v>
      </c>
    </row>
    <row r="713" spans="1:5" x14ac:dyDescent="0.55000000000000004">
      <c r="A713" t="s">
        <v>1321</v>
      </c>
      <c r="B713" t="s">
        <v>1315</v>
      </c>
      <c r="C713" t="s">
        <v>2264</v>
      </c>
      <c r="D713" t="s">
        <v>4293</v>
      </c>
      <c r="E713">
        <v>1.5E-3</v>
      </c>
    </row>
    <row r="714" spans="1:5" x14ac:dyDescent="0.55000000000000004">
      <c r="A714" t="s">
        <v>1321</v>
      </c>
      <c r="B714" t="s">
        <v>1316</v>
      </c>
      <c r="C714" t="s">
        <v>2265</v>
      </c>
      <c r="D714" t="s">
        <v>4294</v>
      </c>
      <c r="E714">
        <v>0</v>
      </c>
    </row>
    <row r="715" spans="1:5" x14ac:dyDescent="0.55000000000000004">
      <c r="A715" t="s">
        <v>1321</v>
      </c>
      <c r="B715" t="s">
        <v>1273</v>
      </c>
      <c r="C715" t="s">
        <v>2266</v>
      </c>
      <c r="D715" t="s">
        <v>4295</v>
      </c>
      <c r="E715">
        <v>2.9999999999999997E-4</v>
      </c>
    </row>
    <row r="716" spans="1:5" x14ac:dyDescent="0.55000000000000004">
      <c r="A716" t="s">
        <v>1321</v>
      </c>
      <c r="B716" t="s">
        <v>1255</v>
      </c>
      <c r="C716" t="s">
        <v>4296</v>
      </c>
      <c r="D716" t="s">
        <v>1719</v>
      </c>
      <c r="E716">
        <v>5.0000000000000001E-4</v>
      </c>
    </row>
    <row r="717" spans="1:5" x14ac:dyDescent="0.55000000000000004">
      <c r="A717" t="s">
        <v>1321</v>
      </c>
      <c r="B717" t="s">
        <v>1296</v>
      </c>
      <c r="C717" t="s">
        <v>2267</v>
      </c>
      <c r="D717" t="s">
        <v>3528</v>
      </c>
      <c r="E717">
        <v>4.4000000000000003E-3</v>
      </c>
    </row>
    <row r="718" spans="1:5" x14ac:dyDescent="0.55000000000000004">
      <c r="A718" t="s">
        <v>1321</v>
      </c>
      <c r="B718" t="s">
        <v>1274</v>
      </c>
      <c r="C718" t="s">
        <v>2268</v>
      </c>
      <c r="D718" t="s">
        <v>4297</v>
      </c>
      <c r="E718">
        <v>0</v>
      </c>
    </row>
    <row r="719" spans="1:5" x14ac:dyDescent="0.55000000000000004">
      <c r="A719" t="s">
        <v>1321</v>
      </c>
      <c r="B719" t="s">
        <v>1326</v>
      </c>
      <c r="C719" t="s">
        <v>2269</v>
      </c>
      <c r="D719" t="s">
        <v>4298</v>
      </c>
      <c r="E719">
        <v>1.4E-3</v>
      </c>
    </row>
    <row r="720" spans="1:5" x14ac:dyDescent="0.55000000000000004">
      <c r="A720" t="s">
        <v>1321</v>
      </c>
      <c r="B720" t="s">
        <v>1329</v>
      </c>
      <c r="C720" t="s">
        <v>2270</v>
      </c>
      <c r="D720" t="s">
        <v>4299</v>
      </c>
      <c r="E720">
        <v>5.9999999999999995E-4</v>
      </c>
    </row>
    <row r="721" spans="1:5" x14ac:dyDescent="0.55000000000000004">
      <c r="A721" t="s">
        <v>1321</v>
      </c>
      <c r="B721" t="s">
        <v>1323</v>
      </c>
      <c r="C721" t="s">
        <v>2271</v>
      </c>
      <c r="D721" t="s">
        <v>4300</v>
      </c>
      <c r="E721">
        <v>2E-3</v>
      </c>
    </row>
    <row r="722" spans="1:5" x14ac:dyDescent="0.55000000000000004">
      <c r="A722" t="s">
        <v>1321</v>
      </c>
      <c r="B722" t="s">
        <v>1275</v>
      </c>
      <c r="C722" t="s">
        <v>2272</v>
      </c>
      <c r="D722" t="s">
        <v>4301</v>
      </c>
      <c r="E722">
        <v>1.6799999999999999E-2</v>
      </c>
    </row>
    <row r="723" spans="1:5" x14ac:dyDescent="0.55000000000000004">
      <c r="A723" t="s">
        <v>1307</v>
      </c>
      <c r="B723" t="s">
        <v>1361</v>
      </c>
      <c r="C723" t="s">
        <v>2273</v>
      </c>
      <c r="D723" t="s">
        <v>2723</v>
      </c>
      <c r="E723">
        <v>3.1E-2</v>
      </c>
    </row>
    <row r="724" spans="1:5" x14ac:dyDescent="0.55000000000000004">
      <c r="A724" t="s">
        <v>1307</v>
      </c>
      <c r="B724" t="s">
        <v>1260</v>
      </c>
      <c r="C724" t="s">
        <v>2274</v>
      </c>
      <c r="D724" t="s">
        <v>2742</v>
      </c>
      <c r="E724">
        <v>3.61E-2</v>
      </c>
    </row>
    <row r="725" spans="1:5" x14ac:dyDescent="0.55000000000000004">
      <c r="A725" t="s">
        <v>1307</v>
      </c>
      <c r="B725" t="s">
        <v>1291</v>
      </c>
      <c r="C725" t="s">
        <v>2275</v>
      </c>
      <c r="D725" t="s">
        <v>4302</v>
      </c>
      <c r="E725">
        <v>2.3099999999999999E-2</v>
      </c>
    </row>
    <row r="726" spans="1:5" x14ac:dyDescent="0.55000000000000004">
      <c r="A726" t="s">
        <v>1307</v>
      </c>
      <c r="B726" t="s">
        <v>1261</v>
      </c>
      <c r="C726" t="s">
        <v>2276</v>
      </c>
      <c r="D726" t="s">
        <v>4303</v>
      </c>
      <c r="E726">
        <v>2.7099999999999999E-2</v>
      </c>
    </row>
    <row r="727" spans="1:5" x14ac:dyDescent="0.55000000000000004">
      <c r="A727" t="s">
        <v>1307</v>
      </c>
      <c r="B727" t="s">
        <v>1308</v>
      </c>
      <c r="C727" t="s">
        <v>2277</v>
      </c>
      <c r="D727" t="s">
        <v>2808</v>
      </c>
      <c r="E727">
        <v>0.1447</v>
      </c>
    </row>
    <row r="728" spans="1:5" x14ac:dyDescent="0.55000000000000004">
      <c r="A728" t="s">
        <v>1307</v>
      </c>
      <c r="B728" t="s">
        <v>1262</v>
      </c>
      <c r="C728" t="s">
        <v>2278</v>
      </c>
      <c r="D728" t="s">
        <v>4304</v>
      </c>
      <c r="E728">
        <v>3.49E-2</v>
      </c>
    </row>
    <row r="729" spans="1:5" x14ac:dyDescent="0.55000000000000004">
      <c r="A729" t="s">
        <v>1307</v>
      </c>
      <c r="B729" t="s">
        <v>1263</v>
      </c>
      <c r="C729" t="s">
        <v>2279</v>
      </c>
      <c r="D729" t="s">
        <v>4305</v>
      </c>
      <c r="E729">
        <v>4.4499999999999998E-2</v>
      </c>
    </row>
    <row r="730" spans="1:5" x14ac:dyDescent="0.55000000000000004">
      <c r="A730" t="s">
        <v>1307</v>
      </c>
      <c r="B730" t="s">
        <v>1264</v>
      </c>
      <c r="C730" t="s">
        <v>2280</v>
      </c>
      <c r="D730" t="s">
        <v>2857</v>
      </c>
      <c r="E730">
        <v>8.8499999999999995E-2</v>
      </c>
    </row>
    <row r="731" spans="1:5" x14ac:dyDescent="0.55000000000000004">
      <c r="A731" t="s">
        <v>1307</v>
      </c>
      <c r="B731" t="s">
        <v>1309</v>
      </c>
      <c r="C731" t="s">
        <v>2281</v>
      </c>
      <c r="D731" t="s">
        <v>3537</v>
      </c>
      <c r="E731">
        <v>3.8999999999999998E-3</v>
      </c>
    </row>
    <row r="732" spans="1:5" x14ac:dyDescent="0.55000000000000004">
      <c r="A732" t="s">
        <v>1307</v>
      </c>
      <c r="B732" t="s">
        <v>1265</v>
      </c>
      <c r="C732" t="s">
        <v>2282</v>
      </c>
      <c r="D732" t="s">
        <v>4306</v>
      </c>
      <c r="E732">
        <v>1.0999999999999999E-2</v>
      </c>
    </row>
    <row r="733" spans="1:5" x14ac:dyDescent="0.55000000000000004">
      <c r="A733" t="s">
        <v>1307</v>
      </c>
      <c r="B733" t="s">
        <v>1266</v>
      </c>
      <c r="C733" t="s">
        <v>2283</v>
      </c>
      <c r="D733" t="s">
        <v>4307</v>
      </c>
      <c r="E733">
        <v>1.4500000000000001E-2</v>
      </c>
    </row>
    <row r="734" spans="1:5" x14ac:dyDescent="0.55000000000000004">
      <c r="A734" t="s">
        <v>1307</v>
      </c>
      <c r="B734" t="s">
        <v>1267</v>
      </c>
      <c r="C734" t="s">
        <v>2284</v>
      </c>
      <c r="D734" t="s">
        <v>2964</v>
      </c>
      <c r="E734">
        <v>8.3900000000000002E-2</v>
      </c>
    </row>
    <row r="735" spans="1:5" x14ac:dyDescent="0.55000000000000004">
      <c r="A735" t="s">
        <v>1307</v>
      </c>
      <c r="B735" t="s">
        <v>1268</v>
      </c>
      <c r="C735" t="s">
        <v>2285</v>
      </c>
      <c r="D735" t="s">
        <v>4308</v>
      </c>
      <c r="E735">
        <v>2.2599999999999999E-2</v>
      </c>
    </row>
    <row r="736" spans="1:5" x14ac:dyDescent="0.55000000000000004">
      <c r="A736" t="s">
        <v>1307</v>
      </c>
      <c r="B736" t="s">
        <v>1340</v>
      </c>
      <c r="C736" t="s">
        <v>2286</v>
      </c>
      <c r="D736" t="s">
        <v>4309</v>
      </c>
      <c r="E736">
        <v>4.5999999999999999E-3</v>
      </c>
    </row>
    <row r="737" spans="1:5" x14ac:dyDescent="0.55000000000000004">
      <c r="A737" t="s">
        <v>1307</v>
      </c>
      <c r="B737" t="s">
        <v>1269</v>
      </c>
      <c r="C737" t="s">
        <v>2287</v>
      </c>
      <c r="D737" t="s">
        <v>4310</v>
      </c>
      <c r="E737">
        <v>8.3000000000000001E-3</v>
      </c>
    </row>
    <row r="738" spans="1:5" x14ac:dyDescent="0.55000000000000004">
      <c r="A738" t="s">
        <v>1307</v>
      </c>
      <c r="B738" t="s">
        <v>1270</v>
      </c>
      <c r="C738" t="s">
        <v>2288</v>
      </c>
      <c r="D738" t="s">
        <v>3538</v>
      </c>
      <c r="E738">
        <v>4.0000000000000001E-3</v>
      </c>
    </row>
    <row r="739" spans="1:5" x14ac:dyDescent="0.55000000000000004">
      <c r="A739" t="s">
        <v>1307</v>
      </c>
      <c r="B739" t="s">
        <v>1271</v>
      </c>
      <c r="C739" t="s">
        <v>2289</v>
      </c>
      <c r="D739" t="s">
        <v>3073</v>
      </c>
      <c r="E739">
        <v>6.1999999999999998E-3</v>
      </c>
    </row>
    <row r="740" spans="1:5" x14ac:dyDescent="0.55000000000000004">
      <c r="A740" t="s">
        <v>1307</v>
      </c>
      <c r="B740" t="s">
        <v>1272</v>
      </c>
      <c r="C740" t="s">
        <v>2290</v>
      </c>
      <c r="D740" t="s">
        <v>3101</v>
      </c>
      <c r="E740">
        <v>7.1999999999999998E-3</v>
      </c>
    </row>
    <row r="741" spans="1:5" x14ac:dyDescent="0.55000000000000004">
      <c r="A741" t="s">
        <v>1307</v>
      </c>
      <c r="B741" t="s">
        <v>1315</v>
      </c>
      <c r="C741" t="s">
        <v>2291</v>
      </c>
      <c r="D741" t="s">
        <v>3138</v>
      </c>
      <c r="E741">
        <v>5.0000000000000001E-3</v>
      </c>
    </row>
    <row r="742" spans="1:5" x14ac:dyDescent="0.55000000000000004">
      <c r="A742" t="s">
        <v>1307</v>
      </c>
      <c r="B742" t="s">
        <v>1316</v>
      </c>
      <c r="C742" t="s">
        <v>2292</v>
      </c>
      <c r="D742" t="s">
        <v>4311</v>
      </c>
      <c r="E742">
        <v>5.0000000000000001E-3</v>
      </c>
    </row>
    <row r="743" spans="1:5" x14ac:dyDescent="0.55000000000000004">
      <c r="A743" t="s">
        <v>1307</v>
      </c>
      <c r="B743" t="s">
        <v>1273</v>
      </c>
      <c r="C743" t="s">
        <v>2293</v>
      </c>
      <c r="D743" t="s">
        <v>4312</v>
      </c>
      <c r="E743">
        <v>4.5999999999999999E-3</v>
      </c>
    </row>
    <row r="744" spans="1:5" x14ac:dyDescent="0.55000000000000004">
      <c r="A744" t="s">
        <v>1307</v>
      </c>
      <c r="B744" t="s">
        <v>1255</v>
      </c>
      <c r="C744" t="s">
        <v>2715</v>
      </c>
      <c r="D744" t="s">
        <v>1720</v>
      </c>
      <c r="E744">
        <v>2.7000000000000001E-3</v>
      </c>
    </row>
    <row r="745" spans="1:5" x14ac:dyDescent="0.55000000000000004">
      <c r="A745" t="s">
        <v>1307</v>
      </c>
      <c r="B745" t="s">
        <v>1296</v>
      </c>
      <c r="C745" t="s">
        <v>2294</v>
      </c>
      <c r="D745" t="s">
        <v>3230</v>
      </c>
      <c r="E745">
        <v>6.8999999999999999E-3</v>
      </c>
    </row>
    <row r="746" spans="1:5" x14ac:dyDescent="0.55000000000000004">
      <c r="A746" t="s">
        <v>1307</v>
      </c>
      <c r="B746" t="s">
        <v>1274</v>
      </c>
      <c r="C746" t="s">
        <v>2295</v>
      </c>
      <c r="D746" t="s">
        <v>3271</v>
      </c>
      <c r="E746">
        <v>2.3400000000000001E-2</v>
      </c>
    </row>
    <row r="747" spans="1:5" x14ac:dyDescent="0.55000000000000004">
      <c r="A747" t="s">
        <v>1307</v>
      </c>
      <c r="B747" t="s">
        <v>1326</v>
      </c>
      <c r="C747" t="s">
        <v>2296</v>
      </c>
      <c r="D747" t="s">
        <v>4313</v>
      </c>
      <c r="E747">
        <v>3.5999999999999999E-3</v>
      </c>
    </row>
    <row r="748" spans="1:5" x14ac:dyDescent="0.55000000000000004">
      <c r="A748" t="s">
        <v>1307</v>
      </c>
      <c r="B748" t="s">
        <v>1329</v>
      </c>
      <c r="C748" t="s">
        <v>2297</v>
      </c>
      <c r="D748" t="s">
        <v>4314</v>
      </c>
      <c r="E748">
        <v>1.0200000000000001E-2</v>
      </c>
    </row>
    <row r="749" spans="1:5" x14ac:dyDescent="0.55000000000000004">
      <c r="A749" t="s">
        <v>1307</v>
      </c>
      <c r="B749" t="s">
        <v>1323</v>
      </c>
      <c r="C749" t="s">
        <v>2298</v>
      </c>
      <c r="D749" t="s">
        <v>4315</v>
      </c>
      <c r="E749">
        <v>3.3999999999999998E-3</v>
      </c>
    </row>
    <row r="750" spans="1:5" x14ac:dyDescent="0.55000000000000004">
      <c r="A750" t="s">
        <v>1307</v>
      </c>
      <c r="B750" t="s">
        <v>1275</v>
      </c>
      <c r="C750" t="s">
        <v>2299</v>
      </c>
      <c r="D750" t="s">
        <v>3338</v>
      </c>
      <c r="E750">
        <v>2.5000000000000001E-3</v>
      </c>
    </row>
    <row r="751" spans="1:5" x14ac:dyDescent="0.55000000000000004">
      <c r="A751" t="s">
        <v>1361</v>
      </c>
      <c r="B751" t="s">
        <v>1260</v>
      </c>
      <c r="C751" t="s">
        <v>2300</v>
      </c>
      <c r="D751" t="s">
        <v>4522</v>
      </c>
      <c r="E751">
        <v>1.4999999999999999E-2</v>
      </c>
    </row>
    <row r="752" spans="1:5" x14ac:dyDescent="0.55000000000000004">
      <c r="A752" t="s">
        <v>1361</v>
      </c>
      <c r="B752" t="s">
        <v>1291</v>
      </c>
      <c r="C752" t="s">
        <v>2301</v>
      </c>
      <c r="D752" t="s">
        <v>4523</v>
      </c>
      <c r="E752">
        <v>0</v>
      </c>
    </row>
    <row r="753" spans="1:5" x14ac:dyDescent="0.55000000000000004">
      <c r="A753" t="s">
        <v>1361</v>
      </c>
      <c r="B753" t="s">
        <v>1261</v>
      </c>
      <c r="C753" t="s">
        <v>2302</v>
      </c>
      <c r="D753" t="s">
        <v>4524</v>
      </c>
      <c r="E753">
        <v>8.9999999999999998E-4</v>
      </c>
    </row>
    <row r="754" spans="1:5" x14ac:dyDescent="0.55000000000000004">
      <c r="A754" t="s">
        <v>1361</v>
      </c>
      <c r="B754" t="s">
        <v>1308</v>
      </c>
      <c r="C754" t="s">
        <v>2303</v>
      </c>
      <c r="D754" t="s">
        <v>3545</v>
      </c>
      <c r="E754">
        <v>3.3599999999999998E-2</v>
      </c>
    </row>
    <row r="755" spans="1:5" x14ac:dyDescent="0.55000000000000004">
      <c r="A755" t="s">
        <v>1361</v>
      </c>
      <c r="B755" t="s">
        <v>1262</v>
      </c>
      <c r="C755" t="s">
        <v>2304</v>
      </c>
      <c r="D755" t="s">
        <v>4525</v>
      </c>
      <c r="E755">
        <v>5.8299999999999998E-2</v>
      </c>
    </row>
    <row r="756" spans="1:5" x14ac:dyDescent="0.55000000000000004">
      <c r="A756" t="s">
        <v>1361</v>
      </c>
      <c r="B756" t="s">
        <v>1263</v>
      </c>
      <c r="C756" t="s">
        <v>2305</v>
      </c>
      <c r="D756" t="s">
        <v>4526</v>
      </c>
      <c r="E756">
        <v>8.0000000000000004E-4</v>
      </c>
    </row>
    <row r="757" spans="1:5" x14ac:dyDescent="0.55000000000000004">
      <c r="A757" t="s">
        <v>1361</v>
      </c>
      <c r="B757" t="s">
        <v>1264</v>
      </c>
      <c r="C757" t="s">
        <v>2306</v>
      </c>
      <c r="D757" t="s">
        <v>3546</v>
      </c>
      <c r="E757">
        <v>1.37E-2</v>
      </c>
    </row>
    <row r="758" spans="1:5" x14ac:dyDescent="0.55000000000000004">
      <c r="A758" t="s">
        <v>1361</v>
      </c>
      <c r="B758" t="s">
        <v>1309</v>
      </c>
      <c r="C758" t="s">
        <v>2307</v>
      </c>
      <c r="D758" t="s">
        <v>4527</v>
      </c>
      <c r="E758">
        <v>2E-3</v>
      </c>
    </row>
    <row r="759" spans="1:5" x14ac:dyDescent="0.55000000000000004">
      <c r="A759" t="s">
        <v>1361</v>
      </c>
      <c r="B759" t="s">
        <v>1265</v>
      </c>
      <c r="C759" t="s">
        <v>2308</v>
      </c>
      <c r="D759" t="s">
        <v>4528</v>
      </c>
      <c r="E759">
        <v>0</v>
      </c>
    </row>
    <row r="760" spans="1:5" x14ac:dyDescent="0.55000000000000004">
      <c r="A760" t="s">
        <v>1361</v>
      </c>
      <c r="B760" t="s">
        <v>1266</v>
      </c>
      <c r="C760" t="s">
        <v>2309</v>
      </c>
      <c r="D760" t="s">
        <v>4529</v>
      </c>
      <c r="E760">
        <v>8.9999999999999998E-4</v>
      </c>
    </row>
    <row r="761" spans="1:5" x14ac:dyDescent="0.55000000000000004">
      <c r="A761" t="s">
        <v>1361</v>
      </c>
      <c r="B761" t="s">
        <v>1267</v>
      </c>
      <c r="C761" t="s">
        <v>2310</v>
      </c>
      <c r="D761" t="s">
        <v>3547</v>
      </c>
      <c r="E761">
        <v>2.1399999999999999E-2</v>
      </c>
    </row>
    <row r="762" spans="1:5" x14ac:dyDescent="0.55000000000000004">
      <c r="A762" t="s">
        <v>1361</v>
      </c>
      <c r="B762" t="s">
        <v>1268</v>
      </c>
      <c r="C762" t="s">
        <v>2311</v>
      </c>
      <c r="D762" t="s">
        <v>4530</v>
      </c>
      <c r="E762">
        <v>0</v>
      </c>
    </row>
    <row r="763" spans="1:5" x14ac:dyDescent="0.55000000000000004">
      <c r="A763" t="s">
        <v>1361</v>
      </c>
      <c r="B763" t="s">
        <v>1340</v>
      </c>
      <c r="C763" t="s">
        <v>2312</v>
      </c>
      <c r="D763" t="s">
        <v>4531</v>
      </c>
      <c r="E763">
        <v>0</v>
      </c>
    </row>
    <row r="764" spans="1:5" x14ac:dyDescent="0.55000000000000004">
      <c r="A764" t="s">
        <v>1361</v>
      </c>
      <c r="B764" t="s">
        <v>1269</v>
      </c>
      <c r="C764" t="s">
        <v>2313</v>
      </c>
      <c r="D764" t="s">
        <v>4532</v>
      </c>
      <c r="E764">
        <v>0</v>
      </c>
    </row>
    <row r="765" spans="1:5" x14ac:dyDescent="0.55000000000000004">
      <c r="A765" t="s">
        <v>1361</v>
      </c>
      <c r="B765" t="s">
        <v>1270</v>
      </c>
      <c r="C765" t="s">
        <v>2314</v>
      </c>
      <c r="D765" t="s">
        <v>4533</v>
      </c>
      <c r="E765">
        <v>5.9999999999999995E-4</v>
      </c>
    </row>
    <row r="766" spans="1:5" x14ac:dyDescent="0.55000000000000004">
      <c r="A766" t="s">
        <v>1361</v>
      </c>
      <c r="B766" t="s">
        <v>1271</v>
      </c>
      <c r="C766" t="s">
        <v>2315</v>
      </c>
      <c r="D766" t="s">
        <v>4534</v>
      </c>
      <c r="E766">
        <v>1.5E-3</v>
      </c>
    </row>
    <row r="767" spans="1:5" x14ac:dyDescent="0.55000000000000004">
      <c r="A767" t="s">
        <v>1361</v>
      </c>
      <c r="B767" t="s">
        <v>1272</v>
      </c>
      <c r="C767" t="s">
        <v>2316</v>
      </c>
      <c r="D767" t="s">
        <v>4535</v>
      </c>
      <c r="E767">
        <v>1.1000000000000001E-3</v>
      </c>
    </row>
    <row r="768" spans="1:5" x14ac:dyDescent="0.55000000000000004">
      <c r="A768" t="s">
        <v>1361</v>
      </c>
      <c r="B768" t="s">
        <v>1315</v>
      </c>
      <c r="C768" t="s">
        <v>2317</v>
      </c>
      <c r="D768" t="s">
        <v>3139</v>
      </c>
      <c r="E768">
        <v>5.9999999999999995E-4</v>
      </c>
    </row>
    <row r="769" spans="1:5" x14ac:dyDescent="0.55000000000000004">
      <c r="A769" t="s">
        <v>1361</v>
      </c>
      <c r="B769" t="s">
        <v>1316</v>
      </c>
      <c r="C769" t="s">
        <v>2318</v>
      </c>
      <c r="D769" t="s">
        <v>4536</v>
      </c>
      <c r="E769">
        <v>0</v>
      </c>
    </row>
    <row r="770" spans="1:5" x14ac:dyDescent="0.55000000000000004">
      <c r="A770" t="s">
        <v>1361</v>
      </c>
      <c r="B770" t="s">
        <v>1273</v>
      </c>
      <c r="C770" t="s">
        <v>2319</v>
      </c>
      <c r="D770" t="s">
        <v>4537</v>
      </c>
      <c r="E770">
        <v>0</v>
      </c>
    </row>
    <row r="771" spans="1:5" x14ac:dyDescent="0.55000000000000004">
      <c r="A771" t="s">
        <v>1361</v>
      </c>
      <c r="B771" t="s">
        <v>1255</v>
      </c>
      <c r="C771" t="s">
        <v>4490</v>
      </c>
      <c r="D771" t="s">
        <v>4538</v>
      </c>
      <c r="E771">
        <v>2.0000000000000001E-4</v>
      </c>
    </row>
    <row r="772" spans="1:5" x14ac:dyDescent="0.55000000000000004">
      <c r="A772" t="s">
        <v>1361</v>
      </c>
      <c r="B772" t="s">
        <v>1296</v>
      </c>
      <c r="C772" t="s">
        <v>2320</v>
      </c>
      <c r="D772" t="s">
        <v>4539</v>
      </c>
      <c r="E772">
        <v>8.9999999999999998E-4</v>
      </c>
    </row>
    <row r="773" spans="1:5" x14ac:dyDescent="0.55000000000000004">
      <c r="A773" t="s">
        <v>1361</v>
      </c>
      <c r="B773" t="s">
        <v>1274</v>
      </c>
      <c r="C773" t="s">
        <v>2321</v>
      </c>
      <c r="D773" t="s">
        <v>4540</v>
      </c>
      <c r="E773">
        <v>8.0000000000000004E-4</v>
      </c>
    </row>
    <row r="774" spans="1:5" x14ac:dyDescent="0.55000000000000004">
      <c r="A774" t="s">
        <v>1361</v>
      </c>
      <c r="B774" t="s">
        <v>1326</v>
      </c>
      <c r="C774" t="s">
        <v>2322</v>
      </c>
      <c r="D774" t="s">
        <v>4541</v>
      </c>
      <c r="E774">
        <v>0</v>
      </c>
    </row>
    <row r="775" spans="1:5" x14ac:dyDescent="0.55000000000000004">
      <c r="A775" t="s">
        <v>1361</v>
      </c>
      <c r="B775" t="s">
        <v>1329</v>
      </c>
      <c r="C775" t="s">
        <v>2323</v>
      </c>
      <c r="D775" t="s">
        <v>4542</v>
      </c>
      <c r="E775">
        <v>5.9999999999999995E-4</v>
      </c>
    </row>
    <row r="776" spans="1:5" x14ac:dyDescent="0.55000000000000004">
      <c r="A776" t="s">
        <v>1361</v>
      </c>
      <c r="B776" t="s">
        <v>1323</v>
      </c>
      <c r="C776" t="s">
        <v>2324</v>
      </c>
      <c r="D776" t="s">
        <v>4543</v>
      </c>
      <c r="E776">
        <v>0</v>
      </c>
    </row>
    <row r="777" spans="1:5" x14ac:dyDescent="0.55000000000000004">
      <c r="A777" t="s">
        <v>1361</v>
      </c>
      <c r="B777" t="s">
        <v>1275</v>
      </c>
      <c r="C777" t="s">
        <v>2325</v>
      </c>
      <c r="D777" t="s">
        <v>4544</v>
      </c>
      <c r="E777">
        <v>0.01</v>
      </c>
    </row>
    <row r="778" spans="1:5" x14ac:dyDescent="0.55000000000000004">
      <c r="A778" t="s">
        <v>1260</v>
      </c>
      <c r="B778" t="s">
        <v>1291</v>
      </c>
      <c r="C778" t="s">
        <v>2326</v>
      </c>
      <c r="D778" t="s">
        <v>2763</v>
      </c>
      <c r="E778">
        <v>7.7600000000000002E-2</v>
      </c>
    </row>
    <row r="779" spans="1:5" x14ac:dyDescent="0.55000000000000004">
      <c r="A779" t="s">
        <v>1260</v>
      </c>
      <c r="B779" t="s">
        <v>1261</v>
      </c>
      <c r="C779" t="s">
        <v>1487</v>
      </c>
      <c r="D779" t="s">
        <v>2793</v>
      </c>
      <c r="E779">
        <v>0.1298</v>
      </c>
    </row>
    <row r="780" spans="1:5" x14ac:dyDescent="0.55000000000000004">
      <c r="A780" t="s">
        <v>1260</v>
      </c>
      <c r="B780" t="s">
        <v>1308</v>
      </c>
      <c r="C780" t="s">
        <v>2327</v>
      </c>
      <c r="D780" t="s">
        <v>3552</v>
      </c>
      <c r="E780">
        <v>6.5100000000000005E-2</v>
      </c>
    </row>
    <row r="781" spans="1:5" x14ac:dyDescent="0.55000000000000004">
      <c r="A781" t="s">
        <v>1260</v>
      </c>
      <c r="B781" t="s">
        <v>1262</v>
      </c>
      <c r="C781" t="s">
        <v>1488</v>
      </c>
      <c r="D781" t="s">
        <v>4342</v>
      </c>
      <c r="E781">
        <v>5.1799999999999999E-2</v>
      </c>
    </row>
    <row r="782" spans="1:5" x14ac:dyDescent="0.55000000000000004">
      <c r="A782" t="s">
        <v>1260</v>
      </c>
      <c r="B782" t="s">
        <v>1263</v>
      </c>
      <c r="C782" t="s">
        <v>1489</v>
      </c>
      <c r="D782" t="s">
        <v>2836</v>
      </c>
      <c r="E782">
        <v>0.15859999999999999</v>
      </c>
    </row>
    <row r="783" spans="1:5" x14ac:dyDescent="0.55000000000000004">
      <c r="A783" t="s">
        <v>1260</v>
      </c>
      <c r="B783" t="s">
        <v>1264</v>
      </c>
      <c r="C783" t="s">
        <v>1490</v>
      </c>
      <c r="D783" t="s">
        <v>2859</v>
      </c>
      <c r="E783">
        <v>9.0899999999999995E-2</v>
      </c>
    </row>
    <row r="784" spans="1:5" x14ac:dyDescent="0.55000000000000004">
      <c r="A784" t="s">
        <v>1260</v>
      </c>
      <c r="B784" t="s">
        <v>1309</v>
      </c>
      <c r="C784" t="s">
        <v>2328</v>
      </c>
      <c r="D784" t="s">
        <v>2881</v>
      </c>
      <c r="E784">
        <v>3.5999999999999997E-2</v>
      </c>
    </row>
    <row r="785" spans="1:5" x14ac:dyDescent="0.55000000000000004">
      <c r="A785" t="s">
        <v>1260</v>
      </c>
      <c r="B785" t="s">
        <v>1265</v>
      </c>
      <c r="C785" t="s">
        <v>1491</v>
      </c>
      <c r="D785" t="s">
        <v>2902</v>
      </c>
      <c r="E785">
        <v>0.18140000000000001</v>
      </c>
    </row>
    <row r="786" spans="1:5" x14ac:dyDescent="0.55000000000000004">
      <c r="A786" t="s">
        <v>1260</v>
      </c>
      <c r="B786" t="s">
        <v>1266</v>
      </c>
      <c r="C786" t="s">
        <v>1492</v>
      </c>
      <c r="D786" t="s">
        <v>2932</v>
      </c>
      <c r="E786">
        <v>0.11899999999999999</v>
      </c>
    </row>
    <row r="787" spans="1:5" x14ac:dyDescent="0.55000000000000004">
      <c r="A787" t="s">
        <v>1260</v>
      </c>
      <c r="B787" t="s">
        <v>1267</v>
      </c>
      <c r="C787" t="s">
        <v>1493</v>
      </c>
      <c r="D787" t="s">
        <v>2965</v>
      </c>
      <c r="E787">
        <v>0.11550000000000001</v>
      </c>
    </row>
    <row r="788" spans="1:5" x14ac:dyDescent="0.55000000000000004">
      <c r="A788" t="s">
        <v>1260</v>
      </c>
      <c r="B788" t="s">
        <v>1268</v>
      </c>
      <c r="C788" t="s">
        <v>1494</v>
      </c>
      <c r="D788" t="s">
        <v>2986</v>
      </c>
      <c r="E788">
        <v>0.16880000000000001</v>
      </c>
    </row>
    <row r="789" spans="1:5" x14ac:dyDescent="0.55000000000000004">
      <c r="A789" t="s">
        <v>1260</v>
      </c>
      <c r="B789" t="s">
        <v>1340</v>
      </c>
      <c r="C789" t="s">
        <v>2329</v>
      </c>
      <c r="D789" t="s">
        <v>4343</v>
      </c>
      <c r="E789">
        <v>6.1000000000000004E-3</v>
      </c>
    </row>
    <row r="790" spans="1:5" x14ac:dyDescent="0.55000000000000004">
      <c r="A790" t="s">
        <v>1260</v>
      </c>
      <c r="B790" t="s">
        <v>1269</v>
      </c>
      <c r="C790" t="s">
        <v>1495</v>
      </c>
      <c r="D790" t="s">
        <v>3016</v>
      </c>
      <c r="E790">
        <v>3.2099999999999997E-2</v>
      </c>
    </row>
    <row r="791" spans="1:5" x14ac:dyDescent="0.55000000000000004">
      <c r="A791" t="s">
        <v>1260</v>
      </c>
      <c r="B791" t="s">
        <v>1270</v>
      </c>
      <c r="C791" t="s">
        <v>1496</v>
      </c>
      <c r="D791" t="s">
        <v>3039</v>
      </c>
      <c r="E791">
        <v>1.9E-2</v>
      </c>
    </row>
    <row r="792" spans="1:5" x14ac:dyDescent="0.55000000000000004">
      <c r="A792" t="s">
        <v>1260</v>
      </c>
      <c r="B792" t="s">
        <v>1271</v>
      </c>
      <c r="C792" t="s">
        <v>1497</v>
      </c>
      <c r="D792" t="s">
        <v>4344</v>
      </c>
      <c r="E792">
        <v>1.1599999999999999E-2</v>
      </c>
    </row>
    <row r="793" spans="1:5" x14ac:dyDescent="0.55000000000000004">
      <c r="A793" t="s">
        <v>1260</v>
      </c>
      <c r="B793" t="s">
        <v>1272</v>
      </c>
      <c r="C793" t="s">
        <v>1498</v>
      </c>
      <c r="D793" t="s">
        <v>3103</v>
      </c>
      <c r="E793">
        <v>1.84E-2</v>
      </c>
    </row>
    <row r="794" spans="1:5" x14ac:dyDescent="0.55000000000000004">
      <c r="A794" t="s">
        <v>1260</v>
      </c>
      <c r="B794" t="s">
        <v>1315</v>
      </c>
      <c r="C794" t="s">
        <v>2330</v>
      </c>
      <c r="D794" t="s">
        <v>3140</v>
      </c>
      <c r="E794">
        <v>4.5999999999999999E-3</v>
      </c>
    </row>
    <row r="795" spans="1:5" x14ac:dyDescent="0.55000000000000004">
      <c r="A795" t="s">
        <v>1260</v>
      </c>
      <c r="B795" t="s">
        <v>1316</v>
      </c>
      <c r="C795" t="s">
        <v>2331</v>
      </c>
      <c r="D795" t="s">
        <v>4345</v>
      </c>
      <c r="E795">
        <v>8.0000000000000004E-4</v>
      </c>
    </row>
    <row r="796" spans="1:5" x14ac:dyDescent="0.55000000000000004">
      <c r="A796" t="s">
        <v>1260</v>
      </c>
      <c r="B796" t="s">
        <v>1273</v>
      </c>
      <c r="C796" t="s">
        <v>1499</v>
      </c>
      <c r="D796" t="s">
        <v>3169</v>
      </c>
      <c r="E796">
        <v>1.01E-2</v>
      </c>
    </row>
    <row r="797" spans="1:5" x14ac:dyDescent="0.55000000000000004">
      <c r="A797" t="s">
        <v>1260</v>
      </c>
      <c r="B797" t="s">
        <v>1255</v>
      </c>
      <c r="C797" t="s">
        <v>2746</v>
      </c>
      <c r="D797" t="s">
        <v>1401</v>
      </c>
      <c r="E797">
        <v>6.7000000000000002E-3</v>
      </c>
    </row>
    <row r="798" spans="1:5" x14ac:dyDescent="0.55000000000000004">
      <c r="A798" t="s">
        <v>1260</v>
      </c>
      <c r="B798" t="s">
        <v>1296</v>
      </c>
      <c r="C798" t="s">
        <v>2332</v>
      </c>
      <c r="D798" t="s">
        <v>3232</v>
      </c>
      <c r="E798">
        <v>2.3E-2</v>
      </c>
    </row>
    <row r="799" spans="1:5" x14ac:dyDescent="0.55000000000000004">
      <c r="A799" t="s">
        <v>1260</v>
      </c>
      <c r="B799" t="s">
        <v>1274</v>
      </c>
      <c r="C799" t="s">
        <v>1500</v>
      </c>
      <c r="D799" t="s">
        <v>3555</v>
      </c>
      <c r="E799">
        <v>1.9599999999999999E-2</v>
      </c>
    </row>
    <row r="800" spans="1:5" x14ac:dyDescent="0.55000000000000004">
      <c r="A800" t="s">
        <v>1260</v>
      </c>
      <c r="B800" t="s">
        <v>1326</v>
      </c>
      <c r="C800" t="s">
        <v>2333</v>
      </c>
      <c r="D800" t="s">
        <v>4346</v>
      </c>
      <c r="E800">
        <v>1.34E-2</v>
      </c>
    </row>
    <row r="801" spans="1:5" x14ac:dyDescent="0.55000000000000004">
      <c r="A801" t="s">
        <v>1260</v>
      </c>
      <c r="B801" t="s">
        <v>1329</v>
      </c>
      <c r="C801" t="s">
        <v>2334</v>
      </c>
      <c r="D801" t="s">
        <v>3313</v>
      </c>
      <c r="E801">
        <v>7.6E-3</v>
      </c>
    </row>
    <row r="802" spans="1:5" x14ac:dyDescent="0.55000000000000004">
      <c r="A802" t="s">
        <v>1260</v>
      </c>
      <c r="B802" t="s">
        <v>1323</v>
      </c>
      <c r="C802" t="s">
        <v>2335</v>
      </c>
      <c r="D802" t="s">
        <v>4347</v>
      </c>
      <c r="E802">
        <v>3.5999999999999999E-3</v>
      </c>
    </row>
    <row r="803" spans="1:5" x14ac:dyDescent="0.55000000000000004">
      <c r="A803" t="s">
        <v>1260</v>
      </c>
      <c r="B803" t="s">
        <v>1275</v>
      </c>
      <c r="C803" t="s">
        <v>1501</v>
      </c>
      <c r="D803" t="s">
        <v>4348</v>
      </c>
      <c r="E803">
        <v>5.5999999999999999E-3</v>
      </c>
    </row>
    <row r="804" spans="1:5" x14ac:dyDescent="0.55000000000000004">
      <c r="A804" t="s">
        <v>1291</v>
      </c>
      <c r="B804" t="s">
        <v>1261</v>
      </c>
      <c r="C804" t="s">
        <v>2336</v>
      </c>
      <c r="D804" t="s">
        <v>2794</v>
      </c>
      <c r="E804">
        <v>2.4899999999999999E-2</v>
      </c>
    </row>
    <row r="805" spans="1:5" x14ac:dyDescent="0.55000000000000004">
      <c r="A805" t="s">
        <v>1291</v>
      </c>
      <c r="B805" t="s">
        <v>1308</v>
      </c>
      <c r="C805" t="s">
        <v>2337</v>
      </c>
      <c r="D805" t="s">
        <v>4349</v>
      </c>
      <c r="E805">
        <v>7.6E-3</v>
      </c>
    </row>
    <row r="806" spans="1:5" x14ac:dyDescent="0.55000000000000004">
      <c r="A806" t="s">
        <v>1291</v>
      </c>
      <c r="B806" t="s">
        <v>1262</v>
      </c>
      <c r="C806" t="s">
        <v>2338</v>
      </c>
      <c r="D806" t="s">
        <v>4350</v>
      </c>
      <c r="E806">
        <v>2.5700000000000001E-2</v>
      </c>
    </row>
    <row r="807" spans="1:5" x14ac:dyDescent="0.55000000000000004">
      <c r="A807" t="s">
        <v>1291</v>
      </c>
      <c r="B807" t="s">
        <v>1263</v>
      </c>
      <c r="C807" t="s">
        <v>2339</v>
      </c>
      <c r="D807" t="s">
        <v>2839</v>
      </c>
      <c r="E807">
        <v>6.7299999999999999E-2</v>
      </c>
    </row>
    <row r="808" spans="1:5" x14ac:dyDescent="0.55000000000000004">
      <c r="A808" t="s">
        <v>1291</v>
      </c>
      <c r="B808" t="s">
        <v>1264</v>
      </c>
      <c r="C808" t="s">
        <v>2340</v>
      </c>
      <c r="D808" t="s">
        <v>4351</v>
      </c>
      <c r="E808">
        <v>1.7999999999999999E-2</v>
      </c>
    </row>
    <row r="809" spans="1:5" x14ac:dyDescent="0.55000000000000004">
      <c r="A809" t="s">
        <v>1291</v>
      </c>
      <c r="B809" t="s">
        <v>1309</v>
      </c>
      <c r="C809" t="s">
        <v>2341</v>
      </c>
      <c r="D809" t="s">
        <v>3565</v>
      </c>
      <c r="E809">
        <v>5.8999999999999999E-3</v>
      </c>
    </row>
    <row r="810" spans="1:5" x14ac:dyDescent="0.55000000000000004">
      <c r="A810" t="s">
        <v>1291</v>
      </c>
      <c r="B810" t="s">
        <v>1265</v>
      </c>
      <c r="C810" t="s">
        <v>2342</v>
      </c>
      <c r="D810" t="s">
        <v>2903</v>
      </c>
      <c r="E810">
        <v>0.2235</v>
      </c>
    </row>
    <row r="811" spans="1:5" x14ac:dyDescent="0.55000000000000004">
      <c r="A811" t="s">
        <v>1291</v>
      </c>
      <c r="B811" t="s">
        <v>1266</v>
      </c>
      <c r="C811" t="s">
        <v>2343</v>
      </c>
      <c r="D811" t="s">
        <v>2933</v>
      </c>
      <c r="E811">
        <v>8.14E-2</v>
      </c>
    </row>
    <row r="812" spans="1:5" x14ac:dyDescent="0.55000000000000004">
      <c r="A812" t="s">
        <v>1291</v>
      </c>
      <c r="B812" t="s">
        <v>1267</v>
      </c>
      <c r="C812" t="s">
        <v>2344</v>
      </c>
      <c r="D812" t="s">
        <v>3573</v>
      </c>
      <c r="E812">
        <v>6.5199999999999994E-2</v>
      </c>
    </row>
    <row r="813" spans="1:5" x14ac:dyDescent="0.55000000000000004">
      <c r="A813" t="s">
        <v>1291</v>
      </c>
      <c r="B813" t="s">
        <v>1268</v>
      </c>
      <c r="C813" t="s">
        <v>2345</v>
      </c>
      <c r="D813" t="s">
        <v>3574</v>
      </c>
      <c r="E813">
        <v>4.82E-2</v>
      </c>
    </row>
    <row r="814" spans="1:5" x14ac:dyDescent="0.55000000000000004">
      <c r="A814" t="s">
        <v>1291</v>
      </c>
      <c r="B814" t="s">
        <v>1340</v>
      </c>
      <c r="C814" t="s">
        <v>2346</v>
      </c>
      <c r="D814" t="s">
        <v>4352</v>
      </c>
      <c r="E814">
        <v>3.2000000000000002E-3</v>
      </c>
    </row>
    <row r="815" spans="1:5" x14ac:dyDescent="0.55000000000000004">
      <c r="A815" t="s">
        <v>1291</v>
      </c>
      <c r="B815" t="s">
        <v>1269</v>
      </c>
      <c r="C815" t="s">
        <v>2347</v>
      </c>
      <c r="D815" t="s">
        <v>4353</v>
      </c>
      <c r="E815">
        <v>8.6999999999999994E-3</v>
      </c>
    </row>
    <row r="816" spans="1:5" x14ac:dyDescent="0.55000000000000004">
      <c r="A816" t="s">
        <v>1291</v>
      </c>
      <c r="B816" t="s">
        <v>1270</v>
      </c>
      <c r="C816" t="s">
        <v>2348</v>
      </c>
      <c r="D816" t="s">
        <v>3577</v>
      </c>
      <c r="E816">
        <v>1.4500000000000001E-2</v>
      </c>
    </row>
    <row r="817" spans="1:5" x14ac:dyDescent="0.55000000000000004">
      <c r="A817" t="s">
        <v>1291</v>
      </c>
      <c r="B817" t="s">
        <v>1271</v>
      </c>
      <c r="C817" t="s">
        <v>2349</v>
      </c>
      <c r="D817" t="s">
        <v>3074</v>
      </c>
      <c r="E817">
        <v>7.9000000000000008E-3</v>
      </c>
    </row>
    <row r="818" spans="1:5" x14ac:dyDescent="0.55000000000000004">
      <c r="A818" t="s">
        <v>1291</v>
      </c>
      <c r="B818" t="s">
        <v>1272</v>
      </c>
      <c r="C818" t="s">
        <v>2350</v>
      </c>
      <c r="D818" t="s">
        <v>3104</v>
      </c>
      <c r="E818">
        <v>1.35E-2</v>
      </c>
    </row>
    <row r="819" spans="1:5" x14ac:dyDescent="0.55000000000000004">
      <c r="A819" t="s">
        <v>1291</v>
      </c>
      <c r="B819" t="s">
        <v>1315</v>
      </c>
      <c r="C819" t="s">
        <v>2351</v>
      </c>
      <c r="D819" t="s">
        <v>4354</v>
      </c>
      <c r="E819">
        <v>8.0000000000000004E-4</v>
      </c>
    </row>
    <row r="820" spans="1:5" x14ac:dyDescent="0.55000000000000004">
      <c r="A820" t="s">
        <v>1291</v>
      </c>
      <c r="B820" t="s">
        <v>1316</v>
      </c>
      <c r="C820" t="s">
        <v>2352</v>
      </c>
      <c r="D820" t="s">
        <v>4355</v>
      </c>
      <c r="E820">
        <v>4.5999999999999999E-3</v>
      </c>
    </row>
    <row r="821" spans="1:5" x14ac:dyDescent="0.55000000000000004">
      <c r="A821" t="s">
        <v>1291</v>
      </c>
      <c r="B821" t="s">
        <v>1273</v>
      </c>
      <c r="C821" t="s">
        <v>2353</v>
      </c>
      <c r="D821" t="s">
        <v>3172</v>
      </c>
      <c r="E821">
        <v>1.54E-2</v>
      </c>
    </row>
    <row r="822" spans="1:5" x14ac:dyDescent="0.55000000000000004">
      <c r="A822" t="s">
        <v>1291</v>
      </c>
      <c r="B822" t="s">
        <v>1255</v>
      </c>
      <c r="C822" t="s">
        <v>2776</v>
      </c>
      <c r="D822" t="s">
        <v>1721</v>
      </c>
      <c r="E822">
        <v>7.0000000000000001E-3</v>
      </c>
    </row>
    <row r="823" spans="1:5" x14ac:dyDescent="0.55000000000000004">
      <c r="A823" t="s">
        <v>1291</v>
      </c>
      <c r="B823" t="s">
        <v>1296</v>
      </c>
      <c r="C823" t="s">
        <v>2354</v>
      </c>
      <c r="D823" t="s">
        <v>3578</v>
      </c>
      <c r="E823">
        <v>0.01</v>
      </c>
    </row>
    <row r="824" spans="1:5" x14ac:dyDescent="0.55000000000000004">
      <c r="A824" t="s">
        <v>1291</v>
      </c>
      <c r="B824" t="s">
        <v>1274</v>
      </c>
      <c r="C824" t="s">
        <v>2355</v>
      </c>
      <c r="D824" t="s">
        <v>3274</v>
      </c>
      <c r="E824">
        <v>2.86E-2</v>
      </c>
    </row>
    <row r="825" spans="1:5" x14ac:dyDescent="0.55000000000000004">
      <c r="A825" t="s">
        <v>1291</v>
      </c>
      <c r="B825" t="s">
        <v>1326</v>
      </c>
      <c r="C825" t="s">
        <v>2356</v>
      </c>
      <c r="D825" t="s">
        <v>3291</v>
      </c>
      <c r="E825">
        <v>3.0300000000000001E-2</v>
      </c>
    </row>
    <row r="826" spans="1:5" x14ac:dyDescent="0.55000000000000004">
      <c r="A826" t="s">
        <v>1291</v>
      </c>
      <c r="B826" t="s">
        <v>1329</v>
      </c>
      <c r="C826" t="s">
        <v>2357</v>
      </c>
      <c r="D826" t="s">
        <v>4356</v>
      </c>
      <c r="E826">
        <v>3.8E-3</v>
      </c>
    </row>
    <row r="827" spans="1:5" x14ac:dyDescent="0.55000000000000004">
      <c r="A827" t="s">
        <v>1291</v>
      </c>
      <c r="B827" t="s">
        <v>1323</v>
      </c>
      <c r="C827" t="s">
        <v>2358</v>
      </c>
      <c r="D827" t="s">
        <v>3584</v>
      </c>
      <c r="E827">
        <v>7.9000000000000008E-3</v>
      </c>
    </row>
    <row r="828" spans="1:5" x14ac:dyDescent="0.55000000000000004">
      <c r="A828" t="s">
        <v>1291</v>
      </c>
      <c r="B828" t="s">
        <v>1275</v>
      </c>
      <c r="C828" t="s">
        <v>2359</v>
      </c>
      <c r="D828" t="s">
        <v>4357</v>
      </c>
      <c r="E828">
        <v>0</v>
      </c>
    </row>
    <row r="829" spans="1:5" x14ac:dyDescent="0.55000000000000004">
      <c r="A829" t="s">
        <v>1261</v>
      </c>
      <c r="B829" t="s">
        <v>1308</v>
      </c>
      <c r="C829" t="s">
        <v>2360</v>
      </c>
      <c r="D829" t="s">
        <v>2809</v>
      </c>
      <c r="E829">
        <v>5.79E-2</v>
      </c>
    </row>
    <row r="830" spans="1:5" x14ac:dyDescent="0.55000000000000004">
      <c r="A830" t="s">
        <v>1261</v>
      </c>
      <c r="B830" t="s">
        <v>1262</v>
      </c>
      <c r="C830" t="s">
        <v>1502</v>
      </c>
      <c r="D830" t="s">
        <v>4358</v>
      </c>
      <c r="E830">
        <v>1.47E-2</v>
      </c>
    </row>
    <row r="831" spans="1:5" x14ac:dyDescent="0.55000000000000004">
      <c r="A831" t="s">
        <v>1261</v>
      </c>
      <c r="B831" t="s">
        <v>1263</v>
      </c>
      <c r="C831" t="s">
        <v>1503</v>
      </c>
      <c r="D831" t="s">
        <v>2840</v>
      </c>
      <c r="E831">
        <v>0.1661</v>
      </c>
    </row>
    <row r="832" spans="1:5" x14ac:dyDescent="0.55000000000000004">
      <c r="A832" t="s">
        <v>1261</v>
      </c>
      <c r="B832" t="s">
        <v>1264</v>
      </c>
      <c r="C832" t="s">
        <v>1504</v>
      </c>
      <c r="D832" t="s">
        <v>2860</v>
      </c>
      <c r="E832">
        <v>0.1391</v>
      </c>
    </row>
    <row r="833" spans="1:5" x14ac:dyDescent="0.55000000000000004">
      <c r="A833" t="s">
        <v>1261</v>
      </c>
      <c r="B833" t="s">
        <v>1309</v>
      </c>
      <c r="C833" t="s">
        <v>2361</v>
      </c>
      <c r="D833" t="s">
        <v>2882</v>
      </c>
      <c r="E833">
        <v>3.1800000000000002E-2</v>
      </c>
    </row>
    <row r="834" spans="1:5" x14ac:dyDescent="0.55000000000000004">
      <c r="A834" t="s">
        <v>1261</v>
      </c>
      <c r="B834" t="s">
        <v>1265</v>
      </c>
      <c r="C834" t="s">
        <v>1505</v>
      </c>
      <c r="D834" t="s">
        <v>2904</v>
      </c>
      <c r="E834">
        <v>8.4699999999999998E-2</v>
      </c>
    </row>
    <row r="835" spans="1:5" x14ac:dyDescent="0.55000000000000004">
      <c r="A835" t="s">
        <v>1261</v>
      </c>
      <c r="B835" t="s">
        <v>1266</v>
      </c>
      <c r="C835" t="s">
        <v>1506</v>
      </c>
      <c r="D835" t="s">
        <v>2934</v>
      </c>
      <c r="E835">
        <v>0.1361</v>
      </c>
    </row>
    <row r="836" spans="1:5" x14ac:dyDescent="0.55000000000000004">
      <c r="A836" t="s">
        <v>1261</v>
      </c>
      <c r="B836" t="s">
        <v>1267</v>
      </c>
      <c r="C836" t="s">
        <v>1507</v>
      </c>
      <c r="D836" t="s">
        <v>2967</v>
      </c>
      <c r="E836">
        <v>7.4099999999999999E-2</v>
      </c>
    </row>
    <row r="837" spans="1:5" x14ac:dyDescent="0.55000000000000004">
      <c r="A837" t="s">
        <v>1261</v>
      </c>
      <c r="B837" t="s">
        <v>1268</v>
      </c>
      <c r="C837" t="s">
        <v>1508</v>
      </c>
      <c r="D837" t="s">
        <v>2988</v>
      </c>
      <c r="E837">
        <v>0.18740000000000001</v>
      </c>
    </row>
    <row r="838" spans="1:5" x14ac:dyDescent="0.55000000000000004">
      <c r="A838" t="s">
        <v>1261</v>
      </c>
      <c r="B838" t="s">
        <v>1340</v>
      </c>
      <c r="C838" t="s">
        <v>2362</v>
      </c>
      <c r="D838" t="s">
        <v>3003</v>
      </c>
      <c r="E838">
        <v>1.8E-3</v>
      </c>
    </row>
    <row r="839" spans="1:5" x14ac:dyDescent="0.55000000000000004">
      <c r="A839" t="s">
        <v>1261</v>
      </c>
      <c r="B839" t="s">
        <v>1269</v>
      </c>
      <c r="C839" t="s">
        <v>1509</v>
      </c>
      <c r="D839" t="s">
        <v>3017</v>
      </c>
      <c r="E839">
        <v>6.2100000000000002E-2</v>
      </c>
    </row>
    <row r="840" spans="1:5" x14ac:dyDescent="0.55000000000000004">
      <c r="A840" t="s">
        <v>1261</v>
      </c>
      <c r="B840" t="s">
        <v>1270</v>
      </c>
      <c r="C840" t="s">
        <v>1510</v>
      </c>
      <c r="D840" t="s">
        <v>3041</v>
      </c>
      <c r="E840">
        <v>3.6400000000000002E-2</v>
      </c>
    </row>
    <row r="841" spans="1:5" x14ac:dyDescent="0.55000000000000004">
      <c r="A841" t="s">
        <v>1261</v>
      </c>
      <c r="B841" t="s">
        <v>1271</v>
      </c>
      <c r="C841" t="s">
        <v>1511</v>
      </c>
      <c r="D841" t="s">
        <v>3075</v>
      </c>
      <c r="E841">
        <v>5.7000000000000002E-3</v>
      </c>
    </row>
    <row r="842" spans="1:5" x14ac:dyDescent="0.55000000000000004">
      <c r="A842" t="s">
        <v>1261</v>
      </c>
      <c r="B842" t="s">
        <v>1272</v>
      </c>
      <c r="C842" t="s">
        <v>1512</v>
      </c>
      <c r="D842" t="s">
        <v>3105</v>
      </c>
      <c r="E842">
        <v>2.18E-2</v>
      </c>
    </row>
    <row r="843" spans="1:5" x14ac:dyDescent="0.55000000000000004">
      <c r="A843" t="s">
        <v>1261</v>
      </c>
      <c r="B843" t="s">
        <v>1315</v>
      </c>
      <c r="C843" t="s">
        <v>2363</v>
      </c>
      <c r="D843" t="s">
        <v>3141</v>
      </c>
      <c r="E843">
        <v>7.9000000000000008E-3</v>
      </c>
    </row>
    <row r="844" spans="1:5" x14ac:dyDescent="0.55000000000000004">
      <c r="A844" t="s">
        <v>1261</v>
      </c>
      <c r="B844" t="s">
        <v>1316</v>
      </c>
      <c r="C844" t="s">
        <v>2364</v>
      </c>
      <c r="D844" t="s">
        <v>4359</v>
      </c>
      <c r="E844">
        <v>6.9999999999999999E-4</v>
      </c>
    </row>
    <row r="845" spans="1:5" x14ac:dyDescent="0.55000000000000004">
      <c r="A845" t="s">
        <v>1261</v>
      </c>
      <c r="B845" t="s">
        <v>1273</v>
      </c>
      <c r="C845" t="s">
        <v>1513</v>
      </c>
      <c r="D845" t="s">
        <v>3173</v>
      </c>
      <c r="E845">
        <v>2.3199999999999998E-2</v>
      </c>
    </row>
    <row r="846" spans="1:5" x14ac:dyDescent="0.55000000000000004">
      <c r="A846" t="s">
        <v>1261</v>
      </c>
      <c r="B846" t="s">
        <v>1255</v>
      </c>
      <c r="C846" t="s">
        <v>3752</v>
      </c>
      <c r="D846" t="s">
        <v>1402</v>
      </c>
      <c r="E846">
        <v>8.2000000000000007E-3</v>
      </c>
    </row>
    <row r="847" spans="1:5" x14ac:dyDescent="0.55000000000000004">
      <c r="A847" t="s">
        <v>1261</v>
      </c>
      <c r="B847" t="s">
        <v>1296</v>
      </c>
      <c r="C847" t="s">
        <v>2365</v>
      </c>
      <c r="D847" t="s">
        <v>3236</v>
      </c>
      <c r="E847">
        <v>4.53E-2</v>
      </c>
    </row>
    <row r="848" spans="1:5" x14ac:dyDescent="0.55000000000000004">
      <c r="A848" t="s">
        <v>1261</v>
      </c>
      <c r="B848" t="s">
        <v>1274</v>
      </c>
      <c r="C848" t="s">
        <v>1514</v>
      </c>
      <c r="D848" t="s">
        <v>4360</v>
      </c>
      <c r="E848">
        <v>1.0999999999999999E-2</v>
      </c>
    </row>
    <row r="849" spans="1:5" x14ac:dyDescent="0.55000000000000004">
      <c r="A849" t="s">
        <v>1261</v>
      </c>
      <c r="B849" t="s">
        <v>1326</v>
      </c>
      <c r="C849" t="s">
        <v>2366</v>
      </c>
      <c r="D849" t="s">
        <v>3292</v>
      </c>
      <c r="E849">
        <v>1.29E-2</v>
      </c>
    </row>
    <row r="850" spans="1:5" x14ac:dyDescent="0.55000000000000004">
      <c r="A850" t="s">
        <v>1261</v>
      </c>
      <c r="B850" t="s">
        <v>1329</v>
      </c>
      <c r="C850" t="s">
        <v>2367</v>
      </c>
      <c r="D850" t="s">
        <v>3314</v>
      </c>
      <c r="E850">
        <v>1.5699999999999999E-2</v>
      </c>
    </row>
    <row r="851" spans="1:5" x14ac:dyDescent="0.55000000000000004">
      <c r="A851" t="s">
        <v>1261</v>
      </c>
      <c r="B851" t="s">
        <v>1323</v>
      </c>
      <c r="C851" t="s">
        <v>2368</v>
      </c>
      <c r="D851" t="s">
        <v>4361</v>
      </c>
      <c r="E851">
        <v>6.9999999999999999E-4</v>
      </c>
    </row>
    <row r="852" spans="1:5" x14ac:dyDescent="0.55000000000000004">
      <c r="A852" t="s">
        <v>1261</v>
      </c>
      <c r="B852" t="s">
        <v>1275</v>
      </c>
      <c r="C852" t="s">
        <v>1515</v>
      </c>
      <c r="D852" t="s">
        <v>4362</v>
      </c>
      <c r="E852">
        <v>0</v>
      </c>
    </row>
    <row r="853" spans="1:5" x14ac:dyDescent="0.55000000000000004">
      <c r="A853" t="s">
        <v>1308</v>
      </c>
      <c r="B853" t="s">
        <v>1262</v>
      </c>
      <c r="C853" t="s">
        <v>2369</v>
      </c>
      <c r="D853" t="s">
        <v>3596</v>
      </c>
      <c r="E853">
        <v>1.4E-2</v>
      </c>
    </row>
    <row r="854" spans="1:5" x14ac:dyDescent="0.55000000000000004">
      <c r="A854" t="s">
        <v>1308</v>
      </c>
      <c r="B854" t="s">
        <v>1263</v>
      </c>
      <c r="C854" t="s">
        <v>2370</v>
      </c>
      <c r="D854" t="s">
        <v>4363</v>
      </c>
      <c r="E854">
        <v>8.7800000000000003E-2</v>
      </c>
    </row>
    <row r="855" spans="1:5" x14ac:dyDescent="0.55000000000000004">
      <c r="A855" t="s">
        <v>1308</v>
      </c>
      <c r="B855" t="s">
        <v>1264</v>
      </c>
      <c r="C855" t="s">
        <v>2371</v>
      </c>
      <c r="D855" t="s">
        <v>2862</v>
      </c>
      <c r="E855">
        <v>9.6699999999999994E-2</v>
      </c>
    </row>
    <row r="856" spans="1:5" x14ac:dyDescent="0.55000000000000004">
      <c r="A856" t="s">
        <v>1308</v>
      </c>
      <c r="B856" t="s">
        <v>1309</v>
      </c>
      <c r="C856" t="s">
        <v>2372</v>
      </c>
      <c r="D856" t="s">
        <v>4364</v>
      </c>
      <c r="E856">
        <v>7.4999999999999997E-3</v>
      </c>
    </row>
    <row r="857" spans="1:5" x14ac:dyDescent="0.55000000000000004">
      <c r="A857" t="s">
        <v>1308</v>
      </c>
      <c r="B857" t="s">
        <v>1265</v>
      </c>
      <c r="C857" t="s">
        <v>2373</v>
      </c>
      <c r="D857" t="s">
        <v>4365</v>
      </c>
      <c r="E857">
        <v>2.18E-2</v>
      </c>
    </row>
    <row r="858" spans="1:5" x14ac:dyDescent="0.55000000000000004">
      <c r="A858" t="s">
        <v>1308</v>
      </c>
      <c r="B858" t="s">
        <v>1266</v>
      </c>
      <c r="C858" t="s">
        <v>2374</v>
      </c>
      <c r="D858" t="s">
        <v>4366</v>
      </c>
      <c r="E858">
        <v>3.4099999999999998E-2</v>
      </c>
    </row>
    <row r="859" spans="1:5" x14ac:dyDescent="0.55000000000000004">
      <c r="A859" t="s">
        <v>1308</v>
      </c>
      <c r="B859" t="s">
        <v>1267</v>
      </c>
      <c r="C859" t="s">
        <v>2375</v>
      </c>
      <c r="D859" t="s">
        <v>2968</v>
      </c>
      <c r="E859">
        <v>6.4100000000000004E-2</v>
      </c>
    </row>
    <row r="860" spans="1:5" x14ac:dyDescent="0.55000000000000004">
      <c r="A860" t="s">
        <v>1308</v>
      </c>
      <c r="B860" t="s">
        <v>1268</v>
      </c>
      <c r="C860" t="s">
        <v>2376</v>
      </c>
      <c r="D860" t="s">
        <v>4367</v>
      </c>
      <c r="E860">
        <v>1.6199999999999999E-2</v>
      </c>
    </row>
    <row r="861" spans="1:5" x14ac:dyDescent="0.55000000000000004">
      <c r="A861" t="s">
        <v>1308</v>
      </c>
      <c r="B861" t="s">
        <v>1340</v>
      </c>
      <c r="C861" t="s">
        <v>2377</v>
      </c>
      <c r="D861" t="s">
        <v>4368</v>
      </c>
      <c r="E861">
        <v>2E-3</v>
      </c>
    </row>
    <row r="862" spans="1:5" x14ac:dyDescent="0.55000000000000004">
      <c r="A862" t="s">
        <v>1308</v>
      </c>
      <c r="B862" t="s">
        <v>1269</v>
      </c>
      <c r="C862" t="s">
        <v>2378</v>
      </c>
      <c r="D862" t="s">
        <v>4369</v>
      </c>
      <c r="E862">
        <v>6.4000000000000003E-3</v>
      </c>
    </row>
    <row r="863" spans="1:5" x14ac:dyDescent="0.55000000000000004">
      <c r="A863" t="s">
        <v>1308</v>
      </c>
      <c r="B863" t="s">
        <v>1270</v>
      </c>
      <c r="C863" t="s">
        <v>2379</v>
      </c>
      <c r="D863" t="s">
        <v>3042</v>
      </c>
      <c r="E863">
        <v>9.4000000000000004E-3</v>
      </c>
    </row>
    <row r="864" spans="1:5" x14ac:dyDescent="0.55000000000000004">
      <c r="A864" t="s">
        <v>1308</v>
      </c>
      <c r="B864" t="s">
        <v>1271</v>
      </c>
      <c r="C864" t="s">
        <v>2380</v>
      </c>
      <c r="D864" t="s">
        <v>4370</v>
      </c>
      <c r="E864">
        <v>3.3E-3</v>
      </c>
    </row>
    <row r="865" spans="1:5" x14ac:dyDescent="0.55000000000000004">
      <c r="A865" t="s">
        <v>1308</v>
      </c>
      <c r="B865" t="s">
        <v>1272</v>
      </c>
      <c r="C865" t="s">
        <v>2381</v>
      </c>
      <c r="D865" t="s">
        <v>3108</v>
      </c>
      <c r="E865">
        <v>4.1000000000000003E-3</v>
      </c>
    </row>
    <row r="866" spans="1:5" x14ac:dyDescent="0.55000000000000004">
      <c r="A866" t="s">
        <v>1308</v>
      </c>
      <c r="B866" t="s">
        <v>1315</v>
      </c>
      <c r="C866" t="s">
        <v>2382</v>
      </c>
      <c r="D866" t="s">
        <v>3142</v>
      </c>
      <c r="E866">
        <v>7.9000000000000008E-3</v>
      </c>
    </row>
    <row r="867" spans="1:5" x14ac:dyDescent="0.55000000000000004">
      <c r="A867" t="s">
        <v>1308</v>
      </c>
      <c r="B867" t="s">
        <v>1316</v>
      </c>
      <c r="C867" t="s">
        <v>2383</v>
      </c>
      <c r="D867" t="s">
        <v>3157</v>
      </c>
      <c r="E867">
        <v>8.9999999999999998E-4</v>
      </c>
    </row>
    <row r="868" spans="1:5" x14ac:dyDescent="0.55000000000000004">
      <c r="A868" t="s">
        <v>1308</v>
      </c>
      <c r="B868" t="s">
        <v>1273</v>
      </c>
      <c r="C868" t="s">
        <v>2384</v>
      </c>
      <c r="D868" t="s">
        <v>4371</v>
      </c>
      <c r="E868">
        <v>1.6999999999999999E-3</v>
      </c>
    </row>
    <row r="869" spans="1:5" x14ac:dyDescent="0.55000000000000004">
      <c r="A869" t="s">
        <v>1308</v>
      </c>
      <c r="B869" t="s">
        <v>1255</v>
      </c>
      <c r="C869" t="s">
        <v>4372</v>
      </c>
      <c r="D869" t="s">
        <v>1722</v>
      </c>
      <c r="E869">
        <v>2E-3</v>
      </c>
    </row>
    <row r="870" spans="1:5" x14ac:dyDescent="0.55000000000000004">
      <c r="A870" t="s">
        <v>1308</v>
      </c>
      <c r="B870" t="s">
        <v>1296</v>
      </c>
      <c r="C870" t="s">
        <v>2385</v>
      </c>
      <c r="D870" t="s">
        <v>3237</v>
      </c>
      <c r="E870">
        <v>1.6299999999999999E-2</v>
      </c>
    </row>
    <row r="871" spans="1:5" x14ac:dyDescent="0.55000000000000004">
      <c r="A871" t="s">
        <v>1308</v>
      </c>
      <c r="B871" t="s">
        <v>1274</v>
      </c>
      <c r="C871" t="s">
        <v>2386</v>
      </c>
      <c r="D871" t="s">
        <v>4373</v>
      </c>
      <c r="E871">
        <v>9.9000000000000008E-3</v>
      </c>
    </row>
    <row r="872" spans="1:5" x14ac:dyDescent="0.55000000000000004">
      <c r="A872" t="s">
        <v>1308</v>
      </c>
      <c r="B872" t="s">
        <v>1326</v>
      </c>
      <c r="C872" t="s">
        <v>2387</v>
      </c>
      <c r="D872" t="s">
        <v>4374</v>
      </c>
      <c r="E872">
        <v>2.58E-2</v>
      </c>
    </row>
    <row r="873" spans="1:5" x14ac:dyDescent="0.55000000000000004">
      <c r="A873" t="s">
        <v>1308</v>
      </c>
      <c r="B873" t="s">
        <v>1329</v>
      </c>
      <c r="C873" t="s">
        <v>2388</v>
      </c>
      <c r="D873" t="s">
        <v>3315</v>
      </c>
      <c r="E873">
        <v>6.8999999999999999E-3</v>
      </c>
    </row>
    <row r="874" spans="1:5" x14ac:dyDescent="0.55000000000000004">
      <c r="A874" t="s">
        <v>1308</v>
      </c>
      <c r="B874" t="s">
        <v>1323</v>
      </c>
      <c r="C874" t="s">
        <v>2389</v>
      </c>
      <c r="D874" t="s">
        <v>4375</v>
      </c>
      <c r="E874">
        <v>0</v>
      </c>
    </row>
    <row r="875" spans="1:5" x14ac:dyDescent="0.55000000000000004">
      <c r="A875" t="s">
        <v>1308</v>
      </c>
      <c r="B875" t="s">
        <v>1275</v>
      </c>
      <c r="C875" t="s">
        <v>2390</v>
      </c>
      <c r="D875" t="s">
        <v>4376</v>
      </c>
      <c r="E875">
        <v>1.11E-2</v>
      </c>
    </row>
    <row r="876" spans="1:5" x14ac:dyDescent="0.55000000000000004">
      <c r="A876" t="s">
        <v>1262</v>
      </c>
      <c r="B876" t="s">
        <v>1263</v>
      </c>
      <c r="C876" t="s">
        <v>1516</v>
      </c>
      <c r="D876" t="s">
        <v>4377</v>
      </c>
      <c r="E876">
        <v>1.9400000000000001E-2</v>
      </c>
    </row>
    <row r="877" spans="1:5" x14ac:dyDescent="0.55000000000000004">
      <c r="A877" t="s">
        <v>1262</v>
      </c>
      <c r="B877" t="s">
        <v>1264</v>
      </c>
      <c r="C877" t="s">
        <v>1517</v>
      </c>
      <c r="D877" t="s">
        <v>4378</v>
      </c>
      <c r="E877">
        <v>3.1800000000000002E-2</v>
      </c>
    </row>
    <row r="878" spans="1:5" x14ac:dyDescent="0.55000000000000004">
      <c r="A878" t="s">
        <v>1262</v>
      </c>
      <c r="B878" t="s">
        <v>1309</v>
      </c>
      <c r="C878" t="s">
        <v>2391</v>
      </c>
      <c r="D878" t="s">
        <v>2883</v>
      </c>
      <c r="E878">
        <v>1.6E-2</v>
      </c>
    </row>
    <row r="879" spans="1:5" x14ac:dyDescent="0.55000000000000004">
      <c r="A879" t="s">
        <v>1262</v>
      </c>
      <c r="B879" t="s">
        <v>1265</v>
      </c>
      <c r="C879" t="s">
        <v>1518</v>
      </c>
      <c r="D879" t="s">
        <v>4379</v>
      </c>
      <c r="E879">
        <v>1.2E-2</v>
      </c>
    </row>
    <row r="880" spans="1:5" x14ac:dyDescent="0.55000000000000004">
      <c r="A880" t="s">
        <v>1262</v>
      </c>
      <c r="B880" t="s">
        <v>1266</v>
      </c>
      <c r="C880" t="s">
        <v>1519</v>
      </c>
      <c r="D880" t="s">
        <v>2936</v>
      </c>
      <c r="E880">
        <v>1.77E-2</v>
      </c>
    </row>
    <row r="881" spans="1:5" x14ac:dyDescent="0.55000000000000004">
      <c r="A881" t="s">
        <v>1262</v>
      </c>
      <c r="B881" t="s">
        <v>1267</v>
      </c>
      <c r="C881" t="s">
        <v>1520</v>
      </c>
      <c r="D881" t="s">
        <v>4380</v>
      </c>
      <c r="E881">
        <v>1.5900000000000001E-2</v>
      </c>
    </row>
    <row r="882" spans="1:5" x14ac:dyDescent="0.55000000000000004">
      <c r="A882" t="s">
        <v>1262</v>
      </c>
      <c r="B882" t="s">
        <v>1268</v>
      </c>
      <c r="C882" t="s">
        <v>1521</v>
      </c>
      <c r="D882" t="s">
        <v>3605</v>
      </c>
      <c r="E882">
        <v>3.1E-2</v>
      </c>
    </row>
    <row r="883" spans="1:5" x14ac:dyDescent="0.55000000000000004">
      <c r="A883" t="s">
        <v>1262</v>
      </c>
      <c r="B883" t="s">
        <v>1340</v>
      </c>
      <c r="C883" t="s">
        <v>2392</v>
      </c>
      <c r="D883" t="s">
        <v>4381</v>
      </c>
      <c r="E883">
        <v>0</v>
      </c>
    </row>
    <row r="884" spans="1:5" x14ac:dyDescent="0.55000000000000004">
      <c r="A884" t="s">
        <v>1262</v>
      </c>
      <c r="B884" t="s">
        <v>1269</v>
      </c>
      <c r="C884" t="s">
        <v>1522</v>
      </c>
      <c r="D884" t="s">
        <v>4382</v>
      </c>
      <c r="E884">
        <v>5.9999999999999995E-4</v>
      </c>
    </row>
    <row r="885" spans="1:5" x14ac:dyDescent="0.55000000000000004">
      <c r="A885" t="s">
        <v>1262</v>
      </c>
      <c r="B885" t="s">
        <v>1270</v>
      </c>
      <c r="C885" t="s">
        <v>1523</v>
      </c>
      <c r="D885" t="s">
        <v>3606</v>
      </c>
      <c r="E885">
        <v>3.5000000000000001E-3</v>
      </c>
    </row>
    <row r="886" spans="1:5" x14ac:dyDescent="0.55000000000000004">
      <c r="A886" t="s">
        <v>1262</v>
      </c>
      <c r="B886" t="s">
        <v>1271</v>
      </c>
      <c r="C886" t="s">
        <v>1524</v>
      </c>
      <c r="D886" t="s">
        <v>3076</v>
      </c>
      <c r="E886">
        <v>6.0000000000000001E-3</v>
      </c>
    </row>
    <row r="887" spans="1:5" x14ac:dyDescent="0.55000000000000004">
      <c r="A887" t="s">
        <v>1262</v>
      </c>
      <c r="B887" t="s">
        <v>1272</v>
      </c>
      <c r="C887" t="s">
        <v>1525</v>
      </c>
      <c r="D887" t="s">
        <v>4383</v>
      </c>
      <c r="E887">
        <v>2.7000000000000001E-3</v>
      </c>
    </row>
    <row r="888" spans="1:5" x14ac:dyDescent="0.55000000000000004">
      <c r="A888" t="s">
        <v>1262</v>
      </c>
      <c r="B888" t="s">
        <v>1315</v>
      </c>
      <c r="C888" t="s">
        <v>2393</v>
      </c>
      <c r="D888" t="s">
        <v>3143</v>
      </c>
      <c r="E888">
        <v>2.5999999999999999E-3</v>
      </c>
    </row>
    <row r="889" spans="1:5" x14ac:dyDescent="0.55000000000000004">
      <c r="A889" t="s">
        <v>1262</v>
      </c>
      <c r="B889" t="s">
        <v>1316</v>
      </c>
      <c r="C889" t="s">
        <v>2394</v>
      </c>
      <c r="D889" t="s">
        <v>4384</v>
      </c>
      <c r="E889">
        <v>0</v>
      </c>
    </row>
    <row r="890" spans="1:5" x14ac:dyDescent="0.55000000000000004">
      <c r="A890" t="s">
        <v>1262</v>
      </c>
      <c r="B890" t="s">
        <v>1273</v>
      </c>
      <c r="C890" t="s">
        <v>1526</v>
      </c>
      <c r="D890" t="s">
        <v>4385</v>
      </c>
      <c r="E890">
        <v>1E-3</v>
      </c>
    </row>
    <row r="891" spans="1:5" x14ac:dyDescent="0.55000000000000004">
      <c r="A891" t="s">
        <v>1262</v>
      </c>
      <c r="B891" t="s">
        <v>1255</v>
      </c>
      <c r="C891" t="s">
        <v>4386</v>
      </c>
      <c r="D891" t="s">
        <v>1403</v>
      </c>
      <c r="E891">
        <v>2.9999999999999997E-4</v>
      </c>
    </row>
    <row r="892" spans="1:5" x14ac:dyDescent="0.55000000000000004">
      <c r="A892" t="s">
        <v>1262</v>
      </c>
      <c r="B892" t="s">
        <v>1296</v>
      </c>
      <c r="C892" t="s">
        <v>2395</v>
      </c>
      <c r="D892" t="s">
        <v>3608</v>
      </c>
      <c r="E892">
        <v>1.5E-3</v>
      </c>
    </row>
    <row r="893" spans="1:5" x14ac:dyDescent="0.55000000000000004">
      <c r="A893" t="s">
        <v>1262</v>
      </c>
      <c r="B893" t="s">
        <v>1274</v>
      </c>
      <c r="C893" t="s">
        <v>1527</v>
      </c>
      <c r="D893" t="s">
        <v>4387</v>
      </c>
      <c r="E893">
        <v>0</v>
      </c>
    </row>
    <row r="894" spans="1:5" x14ac:dyDescent="0.55000000000000004">
      <c r="A894" t="s">
        <v>1262</v>
      </c>
      <c r="B894" t="s">
        <v>1326</v>
      </c>
      <c r="C894" t="s">
        <v>2396</v>
      </c>
      <c r="D894" t="s">
        <v>4388</v>
      </c>
      <c r="E894">
        <v>1.9E-3</v>
      </c>
    </row>
    <row r="895" spans="1:5" x14ac:dyDescent="0.55000000000000004">
      <c r="A895" t="s">
        <v>1262</v>
      </c>
      <c r="B895" t="s">
        <v>1329</v>
      </c>
      <c r="C895" t="s">
        <v>2397</v>
      </c>
      <c r="D895" t="s">
        <v>4389</v>
      </c>
      <c r="E895">
        <v>1.6999999999999999E-3</v>
      </c>
    </row>
    <row r="896" spans="1:5" x14ac:dyDescent="0.55000000000000004">
      <c r="A896" t="s">
        <v>1262</v>
      </c>
      <c r="B896" t="s">
        <v>1323</v>
      </c>
      <c r="C896" t="s">
        <v>2398</v>
      </c>
      <c r="D896" t="s">
        <v>4390</v>
      </c>
      <c r="E896">
        <v>0</v>
      </c>
    </row>
    <row r="897" spans="1:5" x14ac:dyDescent="0.55000000000000004">
      <c r="A897" t="s">
        <v>1262</v>
      </c>
      <c r="B897" t="s">
        <v>1275</v>
      </c>
      <c r="C897" t="s">
        <v>1528</v>
      </c>
      <c r="D897" t="s">
        <v>4391</v>
      </c>
      <c r="E897">
        <v>3.5000000000000001E-3</v>
      </c>
    </row>
    <row r="898" spans="1:5" x14ac:dyDescent="0.55000000000000004">
      <c r="A898" t="s">
        <v>1263</v>
      </c>
      <c r="B898" t="s">
        <v>1264</v>
      </c>
      <c r="C898" t="s">
        <v>1529</v>
      </c>
      <c r="D898" t="s">
        <v>2863</v>
      </c>
      <c r="E898">
        <v>0.15920000000000001</v>
      </c>
    </row>
    <row r="899" spans="1:5" x14ac:dyDescent="0.55000000000000004">
      <c r="A899" t="s">
        <v>1263</v>
      </c>
      <c r="B899" t="s">
        <v>1309</v>
      </c>
      <c r="C899" t="s">
        <v>2399</v>
      </c>
      <c r="D899" t="s">
        <v>2884</v>
      </c>
      <c r="E899">
        <v>2.4400000000000002E-2</v>
      </c>
    </row>
    <row r="900" spans="1:5" x14ac:dyDescent="0.55000000000000004">
      <c r="A900" t="s">
        <v>1263</v>
      </c>
      <c r="B900" t="s">
        <v>1265</v>
      </c>
      <c r="C900" t="s">
        <v>1530</v>
      </c>
      <c r="D900" t="s">
        <v>2905</v>
      </c>
      <c r="E900">
        <v>0.157</v>
      </c>
    </row>
    <row r="901" spans="1:5" x14ac:dyDescent="0.55000000000000004">
      <c r="A901" t="s">
        <v>1263</v>
      </c>
      <c r="B901" t="s">
        <v>1266</v>
      </c>
      <c r="C901" t="s">
        <v>1531</v>
      </c>
      <c r="D901" t="s">
        <v>2937</v>
      </c>
      <c r="E901">
        <v>0.13059999999999999</v>
      </c>
    </row>
    <row r="902" spans="1:5" x14ac:dyDescent="0.55000000000000004">
      <c r="A902" t="s">
        <v>1263</v>
      </c>
      <c r="B902" t="s">
        <v>1267</v>
      </c>
      <c r="C902" t="s">
        <v>1532</v>
      </c>
      <c r="D902" t="s">
        <v>2969</v>
      </c>
      <c r="E902">
        <v>0.13850000000000001</v>
      </c>
    </row>
    <row r="903" spans="1:5" x14ac:dyDescent="0.55000000000000004">
      <c r="A903" t="s">
        <v>1263</v>
      </c>
      <c r="B903" t="s">
        <v>1268</v>
      </c>
      <c r="C903" t="s">
        <v>1533</v>
      </c>
      <c r="D903" t="s">
        <v>2989</v>
      </c>
      <c r="E903">
        <v>0.157</v>
      </c>
    </row>
    <row r="904" spans="1:5" x14ac:dyDescent="0.55000000000000004">
      <c r="A904" t="s">
        <v>1263</v>
      </c>
      <c r="B904" t="s">
        <v>1340</v>
      </c>
      <c r="C904" t="s">
        <v>2400</v>
      </c>
      <c r="D904" t="s">
        <v>3004</v>
      </c>
      <c r="E904">
        <v>2.3999999999999998E-3</v>
      </c>
    </row>
    <row r="905" spans="1:5" x14ac:dyDescent="0.55000000000000004">
      <c r="A905" t="s">
        <v>1263</v>
      </c>
      <c r="B905" t="s">
        <v>1269</v>
      </c>
      <c r="C905" t="s">
        <v>1534</v>
      </c>
      <c r="D905" t="s">
        <v>3018</v>
      </c>
      <c r="E905">
        <v>7.17E-2</v>
      </c>
    </row>
    <row r="906" spans="1:5" x14ac:dyDescent="0.55000000000000004">
      <c r="A906" t="s">
        <v>1263</v>
      </c>
      <c r="B906" t="s">
        <v>1270</v>
      </c>
      <c r="C906" t="s">
        <v>1535</v>
      </c>
      <c r="D906" t="s">
        <v>3044</v>
      </c>
      <c r="E906">
        <v>2.7E-2</v>
      </c>
    </row>
    <row r="907" spans="1:5" x14ac:dyDescent="0.55000000000000004">
      <c r="A907" t="s">
        <v>1263</v>
      </c>
      <c r="B907" t="s">
        <v>1271</v>
      </c>
      <c r="C907" t="s">
        <v>1536</v>
      </c>
      <c r="D907" t="s">
        <v>3077</v>
      </c>
      <c r="E907">
        <v>1.01E-2</v>
      </c>
    </row>
    <row r="908" spans="1:5" x14ac:dyDescent="0.55000000000000004">
      <c r="A908" t="s">
        <v>1263</v>
      </c>
      <c r="B908" t="s">
        <v>1272</v>
      </c>
      <c r="C908" t="s">
        <v>1537</v>
      </c>
      <c r="D908" t="s">
        <v>3109</v>
      </c>
      <c r="E908">
        <v>2.41E-2</v>
      </c>
    </row>
    <row r="909" spans="1:5" x14ac:dyDescent="0.55000000000000004">
      <c r="A909" t="s">
        <v>1263</v>
      </c>
      <c r="B909" t="s">
        <v>1315</v>
      </c>
      <c r="C909" t="s">
        <v>2401</v>
      </c>
      <c r="D909" t="s">
        <v>4392</v>
      </c>
      <c r="E909">
        <v>5.7000000000000002E-3</v>
      </c>
    </row>
    <row r="910" spans="1:5" x14ac:dyDescent="0.55000000000000004">
      <c r="A910" t="s">
        <v>1263</v>
      </c>
      <c r="B910" t="s">
        <v>1316</v>
      </c>
      <c r="C910" t="s">
        <v>2402</v>
      </c>
      <c r="D910" t="s">
        <v>4393</v>
      </c>
      <c r="E910">
        <v>2.7000000000000001E-3</v>
      </c>
    </row>
    <row r="911" spans="1:5" x14ac:dyDescent="0.55000000000000004">
      <c r="A911" t="s">
        <v>1263</v>
      </c>
      <c r="B911" t="s">
        <v>1273</v>
      </c>
      <c r="C911" t="s">
        <v>1538</v>
      </c>
      <c r="D911" t="s">
        <v>3174</v>
      </c>
      <c r="E911">
        <v>3.5700000000000003E-2</v>
      </c>
    </row>
    <row r="912" spans="1:5" x14ac:dyDescent="0.55000000000000004">
      <c r="A912" t="s">
        <v>1263</v>
      </c>
      <c r="B912" t="s">
        <v>1255</v>
      </c>
      <c r="C912" t="s">
        <v>2845</v>
      </c>
      <c r="D912" t="s">
        <v>1404</v>
      </c>
      <c r="E912">
        <v>1.14E-2</v>
      </c>
    </row>
    <row r="913" spans="1:5" x14ac:dyDescent="0.55000000000000004">
      <c r="A913" t="s">
        <v>1263</v>
      </c>
      <c r="B913" t="s">
        <v>1296</v>
      </c>
      <c r="C913" t="s">
        <v>2403</v>
      </c>
      <c r="D913" t="s">
        <v>3238</v>
      </c>
      <c r="E913">
        <v>3.7499999999999999E-2</v>
      </c>
    </row>
    <row r="914" spans="1:5" x14ac:dyDescent="0.55000000000000004">
      <c r="A914" t="s">
        <v>1263</v>
      </c>
      <c r="B914" t="s">
        <v>1274</v>
      </c>
      <c r="C914" t="s">
        <v>1539</v>
      </c>
      <c r="D914" t="s">
        <v>3275</v>
      </c>
      <c r="E914">
        <v>2.53E-2</v>
      </c>
    </row>
    <row r="915" spans="1:5" x14ac:dyDescent="0.55000000000000004">
      <c r="A915" t="s">
        <v>1263</v>
      </c>
      <c r="B915" t="s">
        <v>1326</v>
      </c>
      <c r="C915" t="s">
        <v>2404</v>
      </c>
      <c r="D915" t="s">
        <v>3293</v>
      </c>
      <c r="E915">
        <v>2.8899999999999999E-2</v>
      </c>
    </row>
    <row r="916" spans="1:5" x14ac:dyDescent="0.55000000000000004">
      <c r="A916" t="s">
        <v>1263</v>
      </c>
      <c r="B916" t="s">
        <v>1329</v>
      </c>
      <c r="C916" t="s">
        <v>2405</v>
      </c>
      <c r="D916" t="s">
        <v>3316</v>
      </c>
      <c r="E916">
        <v>1.7600000000000001E-2</v>
      </c>
    </row>
    <row r="917" spans="1:5" x14ac:dyDescent="0.55000000000000004">
      <c r="A917" t="s">
        <v>1263</v>
      </c>
      <c r="B917" t="s">
        <v>1323</v>
      </c>
      <c r="C917" t="s">
        <v>2406</v>
      </c>
      <c r="D917" t="s">
        <v>3331</v>
      </c>
      <c r="E917">
        <v>6.4000000000000003E-3</v>
      </c>
    </row>
    <row r="918" spans="1:5" x14ac:dyDescent="0.55000000000000004">
      <c r="A918" t="s">
        <v>1263</v>
      </c>
      <c r="B918" t="s">
        <v>1275</v>
      </c>
      <c r="C918" t="s">
        <v>1540</v>
      </c>
      <c r="D918" t="s">
        <v>3340</v>
      </c>
      <c r="E918">
        <v>0</v>
      </c>
    </row>
    <row r="919" spans="1:5" x14ac:dyDescent="0.55000000000000004">
      <c r="A919" t="s">
        <v>1264</v>
      </c>
      <c r="B919" t="s">
        <v>1309</v>
      </c>
      <c r="C919" t="s">
        <v>2407</v>
      </c>
      <c r="D919" t="s">
        <v>2885</v>
      </c>
      <c r="E919">
        <v>2.2200000000000001E-2</v>
      </c>
    </row>
    <row r="920" spans="1:5" x14ac:dyDescent="0.55000000000000004">
      <c r="A920" t="s">
        <v>1264</v>
      </c>
      <c r="B920" t="s">
        <v>1265</v>
      </c>
      <c r="C920" t="s">
        <v>1541</v>
      </c>
      <c r="D920" t="s">
        <v>2906</v>
      </c>
      <c r="E920">
        <v>7.1900000000000006E-2</v>
      </c>
    </row>
    <row r="921" spans="1:5" x14ac:dyDescent="0.55000000000000004">
      <c r="A921" t="s">
        <v>1264</v>
      </c>
      <c r="B921" t="s">
        <v>1266</v>
      </c>
      <c r="C921" t="s">
        <v>1542</v>
      </c>
      <c r="D921" t="s">
        <v>2938</v>
      </c>
      <c r="E921">
        <v>6.5500000000000003E-2</v>
      </c>
    </row>
    <row r="922" spans="1:5" x14ac:dyDescent="0.55000000000000004">
      <c r="A922" t="s">
        <v>1264</v>
      </c>
      <c r="B922" t="s">
        <v>1267</v>
      </c>
      <c r="C922" t="s">
        <v>1543</v>
      </c>
      <c r="D922" t="s">
        <v>2970</v>
      </c>
      <c r="E922">
        <v>0.10299999999999999</v>
      </c>
    </row>
    <row r="923" spans="1:5" x14ac:dyDescent="0.55000000000000004">
      <c r="A923" t="s">
        <v>1264</v>
      </c>
      <c r="B923" t="s">
        <v>1268</v>
      </c>
      <c r="C923" t="s">
        <v>1544</v>
      </c>
      <c r="D923" t="s">
        <v>2990</v>
      </c>
      <c r="E923">
        <v>0.17710000000000001</v>
      </c>
    </row>
    <row r="924" spans="1:5" x14ac:dyDescent="0.55000000000000004">
      <c r="A924" t="s">
        <v>1264</v>
      </c>
      <c r="B924" t="s">
        <v>1340</v>
      </c>
      <c r="C924" t="s">
        <v>2408</v>
      </c>
      <c r="D924" t="s">
        <v>3005</v>
      </c>
      <c r="E924">
        <v>2.8999999999999998E-3</v>
      </c>
    </row>
    <row r="925" spans="1:5" x14ac:dyDescent="0.55000000000000004">
      <c r="A925" t="s">
        <v>1264</v>
      </c>
      <c r="B925" t="s">
        <v>1269</v>
      </c>
      <c r="C925" t="s">
        <v>1545</v>
      </c>
      <c r="D925" t="s">
        <v>3019</v>
      </c>
      <c r="E925">
        <v>4.6399999999999997E-2</v>
      </c>
    </row>
    <row r="926" spans="1:5" x14ac:dyDescent="0.55000000000000004">
      <c r="A926" t="s">
        <v>1264</v>
      </c>
      <c r="B926" t="s">
        <v>1270</v>
      </c>
      <c r="C926" t="s">
        <v>1546</v>
      </c>
      <c r="D926" t="s">
        <v>3045</v>
      </c>
      <c r="E926">
        <v>1.9400000000000001E-2</v>
      </c>
    </row>
    <row r="927" spans="1:5" x14ac:dyDescent="0.55000000000000004">
      <c r="A927" t="s">
        <v>1264</v>
      </c>
      <c r="B927" t="s">
        <v>1271</v>
      </c>
      <c r="C927" t="s">
        <v>1547</v>
      </c>
      <c r="D927" t="s">
        <v>4394</v>
      </c>
      <c r="E927">
        <v>6.6E-3</v>
      </c>
    </row>
    <row r="928" spans="1:5" x14ac:dyDescent="0.55000000000000004">
      <c r="A928" t="s">
        <v>1264</v>
      </c>
      <c r="B928" t="s">
        <v>1272</v>
      </c>
      <c r="C928" t="s">
        <v>1548</v>
      </c>
      <c r="D928" t="s">
        <v>3110</v>
      </c>
      <c r="E928">
        <v>2.1299999999999999E-2</v>
      </c>
    </row>
    <row r="929" spans="1:5" x14ac:dyDescent="0.55000000000000004">
      <c r="A929" t="s">
        <v>1264</v>
      </c>
      <c r="B929" t="s">
        <v>1315</v>
      </c>
      <c r="C929" t="s">
        <v>2409</v>
      </c>
      <c r="D929" t="s">
        <v>3144</v>
      </c>
      <c r="E929">
        <v>1.04E-2</v>
      </c>
    </row>
    <row r="930" spans="1:5" x14ac:dyDescent="0.55000000000000004">
      <c r="A930" t="s">
        <v>1264</v>
      </c>
      <c r="B930" t="s">
        <v>1316</v>
      </c>
      <c r="C930" t="s">
        <v>2410</v>
      </c>
      <c r="D930" t="s">
        <v>4395</v>
      </c>
      <c r="E930">
        <v>5.0000000000000001E-4</v>
      </c>
    </row>
    <row r="931" spans="1:5" x14ac:dyDescent="0.55000000000000004">
      <c r="A931" t="s">
        <v>1264</v>
      </c>
      <c r="B931" t="s">
        <v>1273</v>
      </c>
      <c r="C931" t="s">
        <v>1549</v>
      </c>
      <c r="D931" t="s">
        <v>4396</v>
      </c>
      <c r="E931">
        <v>1.55E-2</v>
      </c>
    </row>
    <row r="932" spans="1:5" x14ac:dyDescent="0.55000000000000004">
      <c r="A932" t="s">
        <v>1264</v>
      </c>
      <c r="B932" t="s">
        <v>1255</v>
      </c>
      <c r="C932" t="s">
        <v>4397</v>
      </c>
      <c r="D932" t="s">
        <v>1405</v>
      </c>
      <c r="E932">
        <v>7.3000000000000001E-3</v>
      </c>
    </row>
    <row r="933" spans="1:5" x14ac:dyDescent="0.55000000000000004">
      <c r="A933" t="s">
        <v>1264</v>
      </c>
      <c r="B933" t="s">
        <v>1296</v>
      </c>
      <c r="C933" t="s">
        <v>2411</v>
      </c>
      <c r="D933" t="s">
        <v>3239</v>
      </c>
      <c r="E933">
        <v>3.3500000000000002E-2</v>
      </c>
    </row>
    <row r="934" spans="1:5" x14ac:dyDescent="0.55000000000000004">
      <c r="A934" t="s">
        <v>1264</v>
      </c>
      <c r="B934" t="s">
        <v>1274</v>
      </c>
      <c r="C934" t="s">
        <v>1550</v>
      </c>
      <c r="D934" t="s">
        <v>4398</v>
      </c>
      <c r="E934">
        <v>1.15E-2</v>
      </c>
    </row>
    <row r="935" spans="1:5" x14ac:dyDescent="0.55000000000000004">
      <c r="A935" t="s">
        <v>1264</v>
      </c>
      <c r="B935" t="s">
        <v>1326</v>
      </c>
      <c r="C935" t="s">
        <v>2412</v>
      </c>
      <c r="D935" t="s">
        <v>4399</v>
      </c>
      <c r="E935">
        <v>7.1000000000000004E-3</v>
      </c>
    </row>
    <row r="936" spans="1:5" x14ac:dyDescent="0.55000000000000004">
      <c r="A936" t="s">
        <v>1264</v>
      </c>
      <c r="B936" t="s">
        <v>1329</v>
      </c>
      <c r="C936" t="s">
        <v>2413</v>
      </c>
      <c r="D936" t="s">
        <v>3317</v>
      </c>
      <c r="E936">
        <v>2.4500000000000001E-2</v>
      </c>
    </row>
    <row r="937" spans="1:5" x14ac:dyDescent="0.55000000000000004">
      <c r="A937" t="s">
        <v>1264</v>
      </c>
      <c r="B937" t="s">
        <v>1323</v>
      </c>
      <c r="C937" t="s">
        <v>2414</v>
      </c>
      <c r="D937" t="s">
        <v>4400</v>
      </c>
      <c r="E937">
        <v>0</v>
      </c>
    </row>
    <row r="938" spans="1:5" x14ac:dyDescent="0.55000000000000004">
      <c r="A938" t="s">
        <v>1264</v>
      </c>
      <c r="B938" t="s">
        <v>1275</v>
      </c>
      <c r="C938" t="s">
        <v>1551</v>
      </c>
      <c r="D938" t="s">
        <v>4401</v>
      </c>
      <c r="E938">
        <v>6.4999999999999997E-3</v>
      </c>
    </row>
    <row r="939" spans="1:5" x14ac:dyDescent="0.55000000000000004">
      <c r="A939" t="s">
        <v>1309</v>
      </c>
      <c r="B939" t="s">
        <v>1265</v>
      </c>
      <c r="C939" t="s">
        <v>2415</v>
      </c>
      <c r="D939" t="s">
        <v>3633</v>
      </c>
      <c r="E939">
        <v>1.67E-2</v>
      </c>
    </row>
    <row r="940" spans="1:5" x14ac:dyDescent="0.55000000000000004">
      <c r="A940" t="s">
        <v>1309</v>
      </c>
      <c r="B940" t="s">
        <v>1266</v>
      </c>
      <c r="C940" t="s">
        <v>2416</v>
      </c>
      <c r="D940" t="s">
        <v>2939</v>
      </c>
      <c r="E940">
        <v>1.9900000000000001E-2</v>
      </c>
    </row>
    <row r="941" spans="1:5" x14ac:dyDescent="0.55000000000000004">
      <c r="A941" t="s">
        <v>1309</v>
      </c>
      <c r="B941" t="s">
        <v>1267</v>
      </c>
      <c r="C941" t="s">
        <v>2417</v>
      </c>
      <c r="D941" t="s">
        <v>2972</v>
      </c>
      <c r="E941">
        <v>1.6199999999999999E-2</v>
      </c>
    </row>
    <row r="942" spans="1:5" x14ac:dyDescent="0.55000000000000004">
      <c r="A942" t="s">
        <v>1309</v>
      </c>
      <c r="B942" t="s">
        <v>1268</v>
      </c>
      <c r="C942" t="s">
        <v>2418</v>
      </c>
      <c r="D942" t="s">
        <v>2991</v>
      </c>
      <c r="E942">
        <v>3.9300000000000002E-2</v>
      </c>
    </row>
    <row r="943" spans="1:5" x14ac:dyDescent="0.55000000000000004">
      <c r="A943" t="s">
        <v>1309</v>
      </c>
      <c r="B943" t="s">
        <v>1340</v>
      </c>
      <c r="C943" t="s">
        <v>2419</v>
      </c>
      <c r="D943" t="s">
        <v>4402</v>
      </c>
      <c r="E943">
        <v>2.9999999999999997E-4</v>
      </c>
    </row>
    <row r="944" spans="1:5" x14ac:dyDescent="0.55000000000000004">
      <c r="A944" t="s">
        <v>1309</v>
      </c>
      <c r="B944" t="s">
        <v>1269</v>
      </c>
      <c r="C944" t="s">
        <v>2420</v>
      </c>
      <c r="D944" t="s">
        <v>3634</v>
      </c>
      <c r="E944">
        <v>8.6999999999999994E-3</v>
      </c>
    </row>
    <row r="945" spans="1:5" x14ac:dyDescent="0.55000000000000004">
      <c r="A945" t="s">
        <v>1309</v>
      </c>
      <c r="B945" t="s">
        <v>1270</v>
      </c>
      <c r="C945" t="s">
        <v>2421</v>
      </c>
      <c r="D945" t="s">
        <v>3046</v>
      </c>
      <c r="E945">
        <v>8.6E-3</v>
      </c>
    </row>
    <row r="946" spans="1:5" x14ac:dyDescent="0.55000000000000004">
      <c r="A946" t="s">
        <v>1309</v>
      </c>
      <c r="B946" t="s">
        <v>1271</v>
      </c>
      <c r="C946" t="s">
        <v>2422</v>
      </c>
      <c r="D946" t="s">
        <v>3078</v>
      </c>
      <c r="E946">
        <v>3.8999999999999998E-3</v>
      </c>
    </row>
    <row r="947" spans="1:5" x14ac:dyDescent="0.55000000000000004">
      <c r="A947" t="s">
        <v>1309</v>
      </c>
      <c r="B947" t="s">
        <v>1272</v>
      </c>
      <c r="C947" t="s">
        <v>2423</v>
      </c>
      <c r="D947" t="s">
        <v>3111</v>
      </c>
      <c r="E947">
        <v>9.5999999999999992E-3</v>
      </c>
    </row>
    <row r="948" spans="1:5" x14ac:dyDescent="0.55000000000000004">
      <c r="A948" t="s">
        <v>1309</v>
      </c>
      <c r="B948" t="s">
        <v>1315</v>
      </c>
      <c r="C948" t="s">
        <v>2424</v>
      </c>
      <c r="D948" t="s">
        <v>3145</v>
      </c>
      <c r="E948">
        <v>3.3999999999999998E-3</v>
      </c>
    </row>
    <row r="949" spans="1:5" x14ac:dyDescent="0.55000000000000004">
      <c r="A949" t="s">
        <v>1309</v>
      </c>
      <c r="B949" t="s">
        <v>1316</v>
      </c>
      <c r="C949" t="s">
        <v>2425</v>
      </c>
      <c r="D949" t="s">
        <v>4403</v>
      </c>
      <c r="E949">
        <v>0</v>
      </c>
    </row>
    <row r="950" spans="1:5" x14ac:dyDescent="0.55000000000000004">
      <c r="A950" t="s">
        <v>1309</v>
      </c>
      <c r="B950" t="s">
        <v>1273</v>
      </c>
      <c r="C950" t="s">
        <v>2426</v>
      </c>
      <c r="D950" t="s">
        <v>4404</v>
      </c>
      <c r="E950">
        <v>4.4999999999999997E-3</v>
      </c>
    </row>
    <row r="951" spans="1:5" x14ac:dyDescent="0.55000000000000004">
      <c r="A951" t="s">
        <v>1309</v>
      </c>
      <c r="B951" t="s">
        <v>1255</v>
      </c>
      <c r="C951" t="s">
        <v>4405</v>
      </c>
      <c r="D951" t="s">
        <v>1723</v>
      </c>
      <c r="E951">
        <v>1.5E-3</v>
      </c>
    </row>
    <row r="952" spans="1:5" x14ac:dyDescent="0.55000000000000004">
      <c r="A952" t="s">
        <v>1309</v>
      </c>
      <c r="B952" t="s">
        <v>1296</v>
      </c>
      <c r="C952" t="s">
        <v>2427</v>
      </c>
      <c r="D952" t="s">
        <v>3635</v>
      </c>
      <c r="E952">
        <v>5.7999999999999996E-3</v>
      </c>
    </row>
    <row r="953" spans="1:5" x14ac:dyDescent="0.55000000000000004">
      <c r="A953" t="s">
        <v>1309</v>
      </c>
      <c r="B953" t="s">
        <v>1274</v>
      </c>
      <c r="C953" t="s">
        <v>2428</v>
      </c>
      <c r="D953" t="s">
        <v>4406</v>
      </c>
      <c r="E953">
        <v>1.9E-3</v>
      </c>
    </row>
    <row r="954" spans="1:5" x14ac:dyDescent="0.55000000000000004">
      <c r="A954" t="s">
        <v>1309</v>
      </c>
      <c r="B954" t="s">
        <v>1326</v>
      </c>
      <c r="C954" t="s">
        <v>2429</v>
      </c>
      <c r="D954" t="s">
        <v>4407</v>
      </c>
      <c r="E954">
        <v>2.5000000000000001E-3</v>
      </c>
    </row>
    <row r="955" spans="1:5" x14ac:dyDescent="0.55000000000000004">
      <c r="A955" t="s">
        <v>1309</v>
      </c>
      <c r="B955" t="s">
        <v>1329</v>
      </c>
      <c r="C955" t="s">
        <v>2430</v>
      </c>
      <c r="D955" t="s">
        <v>3318</v>
      </c>
      <c r="E955">
        <v>4.5999999999999999E-3</v>
      </c>
    </row>
    <row r="956" spans="1:5" x14ac:dyDescent="0.55000000000000004">
      <c r="A956" t="s">
        <v>1309</v>
      </c>
      <c r="B956" t="s">
        <v>1323</v>
      </c>
      <c r="C956" t="s">
        <v>2431</v>
      </c>
      <c r="D956" t="s">
        <v>4408</v>
      </c>
      <c r="E956">
        <v>2.0000000000000001E-4</v>
      </c>
    </row>
    <row r="957" spans="1:5" x14ac:dyDescent="0.55000000000000004">
      <c r="A957" t="s">
        <v>1309</v>
      </c>
      <c r="B957" t="s">
        <v>1275</v>
      </c>
      <c r="C957" t="s">
        <v>2432</v>
      </c>
      <c r="D957" t="s">
        <v>4409</v>
      </c>
      <c r="E957">
        <v>8.9999999999999998E-4</v>
      </c>
    </row>
    <row r="958" spans="1:5" x14ac:dyDescent="0.55000000000000004">
      <c r="A958" t="s">
        <v>1265</v>
      </c>
      <c r="B958" t="s">
        <v>1266</v>
      </c>
      <c r="C958" t="s">
        <v>1552</v>
      </c>
      <c r="D958" t="s">
        <v>2945</v>
      </c>
      <c r="E958">
        <v>0.16930000000000001</v>
      </c>
    </row>
    <row r="959" spans="1:5" x14ac:dyDescent="0.55000000000000004">
      <c r="A959" t="s">
        <v>1265</v>
      </c>
      <c r="B959" t="s">
        <v>1267</v>
      </c>
      <c r="C959" t="s">
        <v>1553</v>
      </c>
      <c r="D959" t="s">
        <v>3644</v>
      </c>
      <c r="E959">
        <v>0.13020000000000001</v>
      </c>
    </row>
    <row r="960" spans="1:5" x14ac:dyDescent="0.55000000000000004">
      <c r="A960" t="s">
        <v>1265</v>
      </c>
      <c r="B960" t="s">
        <v>1268</v>
      </c>
      <c r="C960" t="s">
        <v>1554</v>
      </c>
      <c r="D960" t="s">
        <v>2992</v>
      </c>
      <c r="E960">
        <v>9.9400000000000002E-2</v>
      </c>
    </row>
    <row r="961" spans="1:5" x14ac:dyDescent="0.55000000000000004">
      <c r="A961" t="s">
        <v>1265</v>
      </c>
      <c r="B961" t="s">
        <v>1340</v>
      </c>
      <c r="C961" t="s">
        <v>2433</v>
      </c>
      <c r="D961" t="s">
        <v>4410</v>
      </c>
      <c r="E961">
        <v>4.0000000000000001E-3</v>
      </c>
    </row>
    <row r="962" spans="1:5" x14ac:dyDescent="0.55000000000000004">
      <c r="A962" t="s">
        <v>1265</v>
      </c>
      <c r="B962" t="s">
        <v>1269</v>
      </c>
      <c r="C962" t="s">
        <v>1555</v>
      </c>
      <c r="D962" t="s">
        <v>3020</v>
      </c>
      <c r="E962">
        <v>3.1699999999999999E-2</v>
      </c>
    </row>
    <row r="963" spans="1:5" x14ac:dyDescent="0.55000000000000004">
      <c r="A963" t="s">
        <v>1265</v>
      </c>
      <c r="B963" t="s">
        <v>1270</v>
      </c>
      <c r="C963" t="s">
        <v>1556</v>
      </c>
      <c r="D963" t="s">
        <v>3048</v>
      </c>
      <c r="E963">
        <v>2.7900000000000001E-2</v>
      </c>
    </row>
    <row r="964" spans="1:5" x14ac:dyDescent="0.55000000000000004">
      <c r="A964" t="s">
        <v>1265</v>
      </c>
      <c r="B964" t="s">
        <v>1271</v>
      </c>
      <c r="C964" t="s">
        <v>1557</v>
      </c>
      <c r="D964" t="s">
        <v>4411</v>
      </c>
      <c r="E964">
        <v>8.8999999999999999E-3</v>
      </c>
    </row>
    <row r="965" spans="1:5" x14ac:dyDescent="0.55000000000000004">
      <c r="A965" t="s">
        <v>1265</v>
      </c>
      <c r="B965" t="s">
        <v>1272</v>
      </c>
      <c r="C965" t="s">
        <v>1558</v>
      </c>
      <c r="D965" t="s">
        <v>3116</v>
      </c>
      <c r="E965">
        <v>1.9199999999999998E-2</v>
      </c>
    </row>
    <row r="966" spans="1:5" x14ac:dyDescent="0.55000000000000004">
      <c r="A966" t="s">
        <v>1265</v>
      </c>
      <c r="B966" t="s">
        <v>1315</v>
      </c>
      <c r="C966" t="s">
        <v>2434</v>
      </c>
      <c r="D966" t="s">
        <v>4412</v>
      </c>
      <c r="E966">
        <v>1.5E-3</v>
      </c>
    </row>
    <row r="967" spans="1:5" x14ac:dyDescent="0.55000000000000004">
      <c r="A967" t="s">
        <v>1265</v>
      </c>
      <c r="B967" t="s">
        <v>1316</v>
      </c>
      <c r="C967" t="s">
        <v>2435</v>
      </c>
      <c r="D967" t="s">
        <v>4413</v>
      </c>
      <c r="E967">
        <v>1.5E-3</v>
      </c>
    </row>
    <row r="968" spans="1:5" x14ac:dyDescent="0.55000000000000004">
      <c r="A968" t="s">
        <v>1265</v>
      </c>
      <c r="B968" t="s">
        <v>1273</v>
      </c>
      <c r="C968" t="s">
        <v>1559</v>
      </c>
      <c r="D968" t="s">
        <v>3177</v>
      </c>
      <c r="E968">
        <v>2.1700000000000001E-2</v>
      </c>
    </row>
    <row r="969" spans="1:5" x14ac:dyDescent="0.55000000000000004">
      <c r="A969" t="s">
        <v>1265</v>
      </c>
      <c r="B969" t="s">
        <v>1255</v>
      </c>
      <c r="C969" t="s">
        <v>2912</v>
      </c>
      <c r="D969" t="s">
        <v>1406</v>
      </c>
      <c r="E969">
        <v>1.4200000000000001E-2</v>
      </c>
    </row>
    <row r="970" spans="1:5" x14ac:dyDescent="0.55000000000000004">
      <c r="A970" t="s">
        <v>1265</v>
      </c>
      <c r="B970" t="s">
        <v>1296</v>
      </c>
      <c r="C970" t="s">
        <v>2436</v>
      </c>
      <c r="D970" t="s">
        <v>3241</v>
      </c>
      <c r="E970">
        <v>2.18E-2</v>
      </c>
    </row>
    <row r="971" spans="1:5" x14ac:dyDescent="0.55000000000000004">
      <c r="A971" t="s">
        <v>1265</v>
      </c>
      <c r="B971" t="s">
        <v>1274</v>
      </c>
      <c r="C971" t="s">
        <v>1560</v>
      </c>
      <c r="D971" t="s">
        <v>4414</v>
      </c>
      <c r="E971">
        <v>3.0200000000000001E-2</v>
      </c>
    </row>
    <row r="972" spans="1:5" x14ac:dyDescent="0.55000000000000004">
      <c r="A972" t="s">
        <v>1265</v>
      </c>
      <c r="B972" t="s">
        <v>1326</v>
      </c>
      <c r="C972" t="s">
        <v>2437</v>
      </c>
      <c r="D972" t="s">
        <v>3294</v>
      </c>
      <c r="E972">
        <v>1.6899999999999998E-2</v>
      </c>
    </row>
    <row r="973" spans="1:5" x14ac:dyDescent="0.55000000000000004">
      <c r="A973" t="s">
        <v>1265</v>
      </c>
      <c r="B973" t="s">
        <v>1329</v>
      </c>
      <c r="C973" t="s">
        <v>2438</v>
      </c>
      <c r="D973" t="s">
        <v>3650</v>
      </c>
      <c r="E973">
        <v>6.6E-3</v>
      </c>
    </row>
    <row r="974" spans="1:5" x14ac:dyDescent="0.55000000000000004">
      <c r="A974" t="s">
        <v>1265</v>
      </c>
      <c r="B974" t="s">
        <v>1323</v>
      </c>
      <c r="C974" t="s">
        <v>2439</v>
      </c>
      <c r="D974" t="s">
        <v>4415</v>
      </c>
      <c r="E974">
        <v>6.6E-3</v>
      </c>
    </row>
    <row r="975" spans="1:5" x14ac:dyDescent="0.55000000000000004">
      <c r="A975" t="s">
        <v>1265</v>
      </c>
      <c r="B975" t="s">
        <v>1275</v>
      </c>
      <c r="C975" t="s">
        <v>1561</v>
      </c>
      <c r="D975" t="s">
        <v>4416</v>
      </c>
      <c r="E975">
        <v>0</v>
      </c>
    </row>
    <row r="976" spans="1:5" x14ac:dyDescent="0.55000000000000004">
      <c r="A976" t="s">
        <v>1266</v>
      </c>
      <c r="B976" t="s">
        <v>1267</v>
      </c>
      <c r="C976" t="s">
        <v>1562</v>
      </c>
      <c r="D976" t="s">
        <v>2973</v>
      </c>
      <c r="E976">
        <v>8.2000000000000003E-2</v>
      </c>
    </row>
    <row r="977" spans="1:5" x14ac:dyDescent="0.55000000000000004">
      <c r="A977" t="s">
        <v>1266</v>
      </c>
      <c r="B977" t="s">
        <v>1268</v>
      </c>
      <c r="C977" t="s">
        <v>1563</v>
      </c>
      <c r="D977" t="s">
        <v>2993</v>
      </c>
      <c r="E977">
        <v>0.16400000000000001</v>
      </c>
    </row>
    <row r="978" spans="1:5" x14ac:dyDescent="0.55000000000000004">
      <c r="A978" t="s">
        <v>1266</v>
      </c>
      <c r="B978" t="s">
        <v>1340</v>
      </c>
      <c r="C978" t="s">
        <v>2440</v>
      </c>
      <c r="D978" t="s">
        <v>4417</v>
      </c>
      <c r="E978">
        <v>1.6999999999999999E-3</v>
      </c>
    </row>
    <row r="979" spans="1:5" x14ac:dyDescent="0.55000000000000004">
      <c r="A979" t="s">
        <v>1266</v>
      </c>
      <c r="B979" t="s">
        <v>1269</v>
      </c>
      <c r="C979" t="s">
        <v>1564</v>
      </c>
      <c r="D979" t="s">
        <v>3021</v>
      </c>
      <c r="E979">
        <v>4.58E-2</v>
      </c>
    </row>
    <row r="980" spans="1:5" x14ac:dyDescent="0.55000000000000004">
      <c r="A980" t="s">
        <v>1266</v>
      </c>
      <c r="B980" t="s">
        <v>1270</v>
      </c>
      <c r="C980" t="s">
        <v>1565</v>
      </c>
      <c r="D980" t="s">
        <v>3049</v>
      </c>
      <c r="E980">
        <v>1.2800000000000001E-2</v>
      </c>
    </row>
    <row r="981" spans="1:5" x14ac:dyDescent="0.55000000000000004">
      <c r="A981" t="s">
        <v>1266</v>
      </c>
      <c r="B981" t="s">
        <v>1271</v>
      </c>
      <c r="C981" t="s">
        <v>1566</v>
      </c>
      <c r="D981" t="s">
        <v>3080</v>
      </c>
      <c r="E981">
        <v>3.2000000000000002E-3</v>
      </c>
    </row>
    <row r="982" spans="1:5" x14ac:dyDescent="0.55000000000000004">
      <c r="A982" t="s">
        <v>1266</v>
      </c>
      <c r="B982" t="s">
        <v>1272</v>
      </c>
      <c r="C982" t="s">
        <v>1567</v>
      </c>
      <c r="D982" t="s">
        <v>3117</v>
      </c>
      <c r="E982">
        <v>2.06E-2</v>
      </c>
    </row>
    <row r="983" spans="1:5" x14ac:dyDescent="0.55000000000000004">
      <c r="A983" t="s">
        <v>1266</v>
      </c>
      <c r="B983" t="s">
        <v>1315</v>
      </c>
      <c r="C983" t="s">
        <v>2441</v>
      </c>
      <c r="D983" t="s">
        <v>4418</v>
      </c>
      <c r="E983">
        <v>6.0000000000000001E-3</v>
      </c>
    </row>
    <row r="984" spans="1:5" x14ac:dyDescent="0.55000000000000004">
      <c r="A984" t="s">
        <v>1266</v>
      </c>
      <c r="B984" t="s">
        <v>1316</v>
      </c>
      <c r="C984" t="s">
        <v>2442</v>
      </c>
      <c r="D984" t="s">
        <v>4419</v>
      </c>
      <c r="E984">
        <v>1.6999999999999999E-3</v>
      </c>
    </row>
    <row r="985" spans="1:5" x14ac:dyDescent="0.55000000000000004">
      <c r="A985" t="s">
        <v>1266</v>
      </c>
      <c r="B985" t="s">
        <v>1273</v>
      </c>
      <c r="C985" t="s">
        <v>1568</v>
      </c>
      <c r="D985" t="s">
        <v>3178</v>
      </c>
      <c r="E985">
        <v>4.1799999999999997E-2</v>
      </c>
    </row>
    <row r="986" spans="1:5" x14ac:dyDescent="0.55000000000000004">
      <c r="A986" t="s">
        <v>1266</v>
      </c>
      <c r="B986" t="s">
        <v>1255</v>
      </c>
      <c r="C986" t="s">
        <v>2949</v>
      </c>
      <c r="D986" t="s">
        <v>1407</v>
      </c>
      <c r="E986">
        <v>8.8000000000000005E-3</v>
      </c>
    </row>
    <row r="987" spans="1:5" x14ac:dyDescent="0.55000000000000004">
      <c r="A987" t="s">
        <v>1266</v>
      </c>
      <c r="B987" t="s">
        <v>1296</v>
      </c>
      <c r="C987" t="s">
        <v>2443</v>
      </c>
      <c r="D987" t="s">
        <v>3242</v>
      </c>
      <c r="E987">
        <v>4.65E-2</v>
      </c>
    </row>
    <row r="988" spans="1:5" x14ac:dyDescent="0.55000000000000004">
      <c r="A988" t="s">
        <v>1266</v>
      </c>
      <c r="B988" t="s">
        <v>1274</v>
      </c>
      <c r="C988" t="s">
        <v>1569</v>
      </c>
      <c r="D988" t="s">
        <v>3276</v>
      </c>
      <c r="E988">
        <v>2.7199999999999998E-2</v>
      </c>
    </row>
    <row r="989" spans="1:5" x14ac:dyDescent="0.55000000000000004">
      <c r="A989" t="s">
        <v>1266</v>
      </c>
      <c r="B989" t="s">
        <v>1326</v>
      </c>
      <c r="C989" t="s">
        <v>2444</v>
      </c>
      <c r="D989" t="s">
        <v>3667</v>
      </c>
      <c r="E989">
        <v>4.9500000000000002E-2</v>
      </c>
    </row>
    <row r="990" spans="1:5" x14ac:dyDescent="0.55000000000000004">
      <c r="A990" t="s">
        <v>1266</v>
      </c>
      <c r="B990" t="s">
        <v>1329</v>
      </c>
      <c r="C990" t="s">
        <v>2445</v>
      </c>
      <c r="D990" t="s">
        <v>4420</v>
      </c>
      <c r="E990">
        <v>1.7100000000000001E-2</v>
      </c>
    </row>
    <row r="991" spans="1:5" x14ac:dyDescent="0.55000000000000004">
      <c r="A991" t="s">
        <v>1266</v>
      </c>
      <c r="B991" t="s">
        <v>1323</v>
      </c>
      <c r="C991" t="s">
        <v>2446</v>
      </c>
      <c r="D991" t="s">
        <v>4421</v>
      </c>
      <c r="E991">
        <v>6.1999999999999998E-3</v>
      </c>
    </row>
    <row r="992" spans="1:5" x14ac:dyDescent="0.55000000000000004">
      <c r="A992" t="s">
        <v>1266</v>
      </c>
      <c r="B992" t="s">
        <v>1275</v>
      </c>
      <c r="C992" t="s">
        <v>1570</v>
      </c>
      <c r="D992" t="s">
        <v>4422</v>
      </c>
      <c r="E992">
        <v>0</v>
      </c>
    </row>
    <row r="993" spans="1:5" x14ac:dyDescent="0.55000000000000004">
      <c r="A993" t="s">
        <v>1267</v>
      </c>
      <c r="B993" t="s">
        <v>1268</v>
      </c>
      <c r="C993" t="s">
        <v>1571</v>
      </c>
      <c r="D993" t="s">
        <v>2994</v>
      </c>
      <c r="E993">
        <v>0.1022</v>
      </c>
    </row>
    <row r="994" spans="1:5" x14ac:dyDescent="0.55000000000000004">
      <c r="A994" t="s">
        <v>1267</v>
      </c>
      <c r="B994" t="s">
        <v>1340</v>
      </c>
      <c r="C994" t="s">
        <v>2447</v>
      </c>
      <c r="D994" t="s">
        <v>3006</v>
      </c>
      <c r="E994">
        <v>1.0999999999999999E-2</v>
      </c>
    </row>
    <row r="995" spans="1:5" x14ac:dyDescent="0.55000000000000004">
      <c r="A995" t="s">
        <v>1267</v>
      </c>
      <c r="B995" t="s">
        <v>1269</v>
      </c>
      <c r="C995" t="s">
        <v>1572</v>
      </c>
      <c r="D995" t="s">
        <v>3022</v>
      </c>
      <c r="E995">
        <v>3.4500000000000003E-2</v>
      </c>
    </row>
    <row r="996" spans="1:5" x14ac:dyDescent="0.55000000000000004">
      <c r="A996" t="s">
        <v>1267</v>
      </c>
      <c r="B996" t="s">
        <v>1270</v>
      </c>
      <c r="C996" t="s">
        <v>1573</v>
      </c>
      <c r="D996" t="s">
        <v>3050</v>
      </c>
      <c r="E996">
        <v>0.01</v>
      </c>
    </row>
    <row r="997" spans="1:5" x14ac:dyDescent="0.55000000000000004">
      <c r="A997" t="s">
        <v>1267</v>
      </c>
      <c r="B997" t="s">
        <v>1271</v>
      </c>
      <c r="C997" t="s">
        <v>1574</v>
      </c>
      <c r="D997" t="s">
        <v>3081</v>
      </c>
      <c r="E997">
        <v>5.7999999999999996E-3</v>
      </c>
    </row>
    <row r="998" spans="1:5" x14ac:dyDescent="0.55000000000000004">
      <c r="A998" t="s">
        <v>1267</v>
      </c>
      <c r="B998" t="s">
        <v>1272</v>
      </c>
      <c r="C998" t="s">
        <v>1575</v>
      </c>
      <c r="D998" t="s">
        <v>3118</v>
      </c>
      <c r="E998">
        <v>2.2700000000000001E-2</v>
      </c>
    </row>
    <row r="999" spans="1:5" x14ac:dyDescent="0.55000000000000004">
      <c r="A999" t="s">
        <v>1267</v>
      </c>
      <c r="B999" t="s">
        <v>1315</v>
      </c>
      <c r="C999" t="s">
        <v>2448</v>
      </c>
      <c r="D999" t="s">
        <v>3146</v>
      </c>
      <c r="E999">
        <v>2.3E-3</v>
      </c>
    </row>
    <row r="1000" spans="1:5" x14ac:dyDescent="0.55000000000000004">
      <c r="A1000" t="s">
        <v>1267</v>
      </c>
      <c r="B1000" t="s">
        <v>1316</v>
      </c>
      <c r="C1000" t="s">
        <v>2449</v>
      </c>
      <c r="D1000" t="s">
        <v>4423</v>
      </c>
      <c r="E1000">
        <v>2.2000000000000001E-3</v>
      </c>
    </row>
    <row r="1001" spans="1:5" x14ac:dyDescent="0.55000000000000004">
      <c r="A1001" t="s">
        <v>1267</v>
      </c>
      <c r="B1001" t="s">
        <v>1273</v>
      </c>
      <c r="C1001" t="s">
        <v>1576</v>
      </c>
      <c r="D1001" t="s">
        <v>3179</v>
      </c>
      <c r="E1001">
        <v>1.3100000000000001E-2</v>
      </c>
    </row>
    <row r="1002" spans="1:5" x14ac:dyDescent="0.55000000000000004">
      <c r="A1002" t="s">
        <v>1267</v>
      </c>
      <c r="B1002" t="s">
        <v>1255</v>
      </c>
      <c r="C1002" t="s">
        <v>2975</v>
      </c>
      <c r="D1002" t="s">
        <v>1408</v>
      </c>
      <c r="E1002">
        <v>7.1999999999999998E-3</v>
      </c>
    </row>
    <row r="1003" spans="1:5" x14ac:dyDescent="0.55000000000000004">
      <c r="A1003" t="s">
        <v>1267</v>
      </c>
      <c r="B1003" t="s">
        <v>1296</v>
      </c>
      <c r="C1003" t="s">
        <v>2450</v>
      </c>
      <c r="D1003" t="s">
        <v>3243</v>
      </c>
      <c r="E1003">
        <v>2.0400000000000001E-2</v>
      </c>
    </row>
    <row r="1004" spans="1:5" x14ac:dyDescent="0.55000000000000004">
      <c r="A1004" t="s">
        <v>1267</v>
      </c>
      <c r="B1004" t="s">
        <v>1274</v>
      </c>
      <c r="C1004" t="s">
        <v>1577</v>
      </c>
      <c r="D1004" t="s">
        <v>4424</v>
      </c>
      <c r="E1004">
        <v>2.8299999999999999E-2</v>
      </c>
    </row>
    <row r="1005" spans="1:5" x14ac:dyDescent="0.55000000000000004">
      <c r="A1005" t="s">
        <v>1267</v>
      </c>
      <c r="B1005" t="s">
        <v>1326</v>
      </c>
      <c r="C1005" t="s">
        <v>2451</v>
      </c>
      <c r="D1005" t="s">
        <v>3295</v>
      </c>
      <c r="E1005">
        <v>1.5900000000000001E-2</v>
      </c>
    </row>
    <row r="1006" spans="1:5" x14ac:dyDescent="0.55000000000000004">
      <c r="A1006" t="s">
        <v>1267</v>
      </c>
      <c r="B1006" t="s">
        <v>1329</v>
      </c>
      <c r="C1006" t="s">
        <v>2452</v>
      </c>
      <c r="D1006" t="s">
        <v>3320</v>
      </c>
      <c r="E1006">
        <v>1.2E-2</v>
      </c>
    </row>
    <row r="1007" spans="1:5" x14ac:dyDescent="0.55000000000000004">
      <c r="A1007" t="s">
        <v>1267</v>
      </c>
      <c r="B1007" t="s">
        <v>1323</v>
      </c>
      <c r="C1007" t="s">
        <v>2453</v>
      </c>
      <c r="D1007" t="s">
        <v>4425</v>
      </c>
      <c r="E1007">
        <v>8.6999999999999994E-3</v>
      </c>
    </row>
    <row r="1008" spans="1:5" x14ac:dyDescent="0.55000000000000004">
      <c r="A1008" t="s">
        <v>1267</v>
      </c>
      <c r="B1008" t="s">
        <v>1275</v>
      </c>
      <c r="C1008" t="s">
        <v>1578</v>
      </c>
      <c r="D1008" t="s">
        <v>4426</v>
      </c>
      <c r="E1008">
        <v>0</v>
      </c>
    </row>
    <row r="1009" spans="1:5" x14ac:dyDescent="0.55000000000000004">
      <c r="A1009" t="s">
        <v>1268</v>
      </c>
      <c r="B1009" t="s">
        <v>1340</v>
      </c>
      <c r="C1009" t="s">
        <v>2454</v>
      </c>
      <c r="D1009" t="s">
        <v>3007</v>
      </c>
      <c r="E1009">
        <v>2.0999999999999999E-3</v>
      </c>
    </row>
    <row r="1010" spans="1:5" x14ac:dyDescent="0.55000000000000004">
      <c r="A1010" t="s">
        <v>1268</v>
      </c>
      <c r="B1010" t="s">
        <v>1269</v>
      </c>
      <c r="C1010" t="s">
        <v>1579</v>
      </c>
      <c r="D1010" t="s">
        <v>3023</v>
      </c>
      <c r="E1010">
        <v>5.6300000000000003E-2</v>
      </c>
    </row>
    <row r="1011" spans="1:5" x14ac:dyDescent="0.55000000000000004">
      <c r="A1011" t="s">
        <v>1268</v>
      </c>
      <c r="B1011" t="s">
        <v>1270</v>
      </c>
      <c r="C1011" t="s">
        <v>1580</v>
      </c>
      <c r="D1011" t="s">
        <v>3051</v>
      </c>
      <c r="E1011">
        <v>2.41E-2</v>
      </c>
    </row>
    <row r="1012" spans="1:5" x14ac:dyDescent="0.55000000000000004">
      <c r="A1012" t="s">
        <v>1268</v>
      </c>
      <c r="B1012" t="s">
        <v>1271</v>
      </c>
      <c r="C1012" t="s">
        <v>1581</v>
      </c>
      <c r="D1012" t="s">
        <v>3082</v>
      </c>
      <c r="E1012">
        <v>1.1299999999999999E-2</v>
      </c>
    </row>
    <row r="1013" spans="1:5" x14ac:dyDescent="0.55000000000000004">
      <c r="A1013" t="s">
        <v>1268</v>
      </c>
      <c r="B1013" t="s">
        <v>1272</v>
      </c>
      <c r="C1013" t="s">
        <v>1582</v>
      </c>
      <c r="D1013" t="s">
        <v>3119</v>
      </c>
      <c r="E1013">
        <v>2.87E-2</v>
      </c>
    </row>
    <row r="1014" spans="1:5" x14ac:dyDescent="0.55000000000000004">
      <c r="A1014" t="s">
        <v>1268</v>
      </c>
      <c r="B1014" t="s">
        <v>1315</v>
      </c>
      <c r="C1014" t="s">
        <v>2455</v>
      </c>
      <c r="D1014" t="s">
        <v>4427</v>
      </c>
      <c r="E1014">
        <v>7.4999999999999997E-3</v>
      </c>
    </row>
    <row r="1015" spans="1:5" x14ac:dyDescent="0.55000000000000004">
      <c r="A1015" t="s">
        <v>1268</v>
      </c>
      <c r="B1015" t="s">
        <v>1316</v>
      </c>
      <c r="C1015" t="s">
        <v>2456</v>
      </c>
      <c r="D1015" t="s">
        <v>4428</v>
      </c>
      <c r="E1015">
        <v>1.1999999999999999E-3</v>
      </c>
    </row>
    <row r="1016" spans="1:5" x14ac:dyDescent="0.55000000000000004">
      <c r="A1016" t="s">
        <v>1268</v>
      </c>
      <c r="B1016" t="s">
        <v>1273</v>
      </c>
      <c r="C1016" t="s">
        <v>1583</v>
      </c>
      <c r="D1016" t="s">
        <v>3180</v>
      </c>
      <c r="E1016">
        <v>2.3800000000000002E-2</v>
      </c>
    </row>
    <row r="1017" spans="1:5" x14ac:dyDescent="0.55000000000000004">
      <c r="A1017" t="s">
        <v>1268</v>
      </c>
      <c r="B1017" t="s">
        <v>1255</v>
      </c>
      <c r="C1017" t="s">
        <v>2996</v>
      </c>
      <c r="D1017" t="s">
        <v>1409</v>
      </c>
      <c r="E1017">
        <v>7.7999999999999996E-3</v>
      </c>
    </row>
    <row r="1018" spans="1:5" x14ac:dyDescent="0.55000000000000004">
      <c r="A1018" t="s">
        <v>1268</v>
      </c>
      <c r="B1018" t="s">
        <v>1296</v>
      </c>
      <c r="C1018" t="s">
        <v>2457</v>
      </c>
      <c r="D1018" t="s">
        <v>3244</v>
      </c>
      <c r="E1018">
        <v>3.8100000000000002E-2</v>
      </c>
    </row>
    <row r="1019" spans="1:5" x14ac:dyDescent="0.55000000000000004">
      <c r="A1019" t="s">
        <v>1268</v>
      </c>
      <c r="B1019" t="s">
        <v>1274</v>
      </c>
      <c r="C1019" t="s">
        <v>1584</v>
      </c>
      <c r="D1019" t="s">
        <v>4429</v>
      </c>
      <c r="E1019">
        <v>1.46E-2</v>
      </c>
    </row>
    <row r="1020" spans="1:5" x14ac:dyDescent="0.55000000000000004">
      <c r="A1020" t="s">
        <v>1268</v>
      </c>
      <c r="B1020" t="s">
        <v>1326</v>
      </c>
      <c r="C1020" t="s">
        <v>2458</v>
      </c>
      <c r="D1020" t="s">
        <v>3296</v>
      </c>
      <c r="E1020">
        <v>1.1599999999999999E-2</v>
      </c>
    </row>
    <row r="1021" spans="1:5" x14ac:dyDescent="0.55000000000000004">
      <c r="A1021" t="s">
        <v>1268</v>
      </c>
      <c r="B1021" t="s">
        <v>1329</v>
      </c>
      <c r="C1021" t="s">
        <v>2459</v>
      </c>
      <c r="D1021" t="s">
        <v>4430</v>
      </c>
      <c r="E1021">
        <v>2.1600000000000001E-2</v>
      </c>
    </row>
    <row r="1022" spans="1:5" x14ac:dyDescent="0.55000000000000004">
      <c r="A1022" t="s">
        <v>1268</v>
      </c>
      <c r="B1022" t="s">
        <v>1323</v>
      </c>
      <c r="C1022" t="s">
        <v>2460</v>
      </c>
      <c r="D1022" t="s">
        <v>4431</v>
      </c>
      <c r="E1022">
        <v>4.1999999999999997E-3</v>
      </c>
    </row>
    <row r="1023" spans="1:5" x14ac:dyDescent="0.55000000000000004">
      <c r="A1023" t="s">
        <v>1268</v>
      </c>
      <c r="B1023" t="s">
        <v>1275</v>
      </c>
      <c r="C1023" t="s">
        <v>1585</v>
      </c>
      <c r="D1023" t="s">
        <v>4432</v>
      </c>
      <c r="E1023">
        <v>0</v>
      </c>
    </row>
    <row r="1024" spans="1:5" x14ac:dyDescent="0.55000000000000004">
      <c r="A1024" t="s">
        <v>1340</v>
      </c>
      <c r="B1024" t="s">
        <v>1269</v>
      </c>
      <c r="C1024" t="s">
        <v>2461</v>
      </c>
      <c r="D1024" t="s">
        <v>3682</v>
      </c>
      <c r="E1024">
        <v>1.1999999999999999E-3</v>
      </c>
    </row>
    <row r="1025" spans="1:5" x14ac:dyDescent="0.55000000000000004">
      <c r="A1025" t="s">
        <v>1340</v>
      </c>
      <c r="B1025" t="s">
        <v>1270</v>
      </c>
      <c r="C1025" t="s">
        <v>2462</v>
      </c>
      <c r="D1025" t="s">
        <v>3683</v>
      </c>
      <c r="E1025">
        <v>2.9999999999999997E-4</v>
      </c>
    </row>
    <row r="1026" spans="1:5" x14ac:dyDescent="0.55000000000000004">
      <c r="A1026" t="s">
        <v>1340</v>
      </c>
      <c r="B1026" t="s">
        <v>1271</v>
      </c>
      <c r="C1026" t="s">
        <v>2463</v>
      </c>
      <c r="D1026" t="s">
        <v>4433</v>
      </c>
      <c r="E1026">
        <v>5.0000000000000001E-4</v>
      </c>
    </row>
    <row r="1027" spans="1:5" x14ac:dyDescent="0.55000000000000004">
      <c r="A1027" t="s">
        <v>1340</v>
      </c>
      <c r="B1027" t="s">
        <v>1272</v>
      </c>
      <c r="C1027" t="s">
        <v>2464</v>
      </c>
      <c r="D1027" t="s">
        <v>4434</v>
      </c>
      <c r="E1027">
        <v>4.0000000000000002E-4</v>
      </c>
    </row>
    <row r="1028" spans="1:5" x14ac:dyDescent="0.55000000000000004">
      <c r="A1028" t="s">
        <v>1340</v>
      </c>
      <c r="B1028" t="s">
        <v>1315</v>
      </c>
      <c r="C1028" t="s">
        <v>2465</v>
      </c>
      <c r="D1028" t="s">
        <v>4435</v>
      </c>
      <c r="E1028">
        <v>2.0000000000000001E-4</v>
      </c>
    </row>
    <row r="1029" spans="1:5" x14ac:dyDescent="0.55000000000000004">
      <c r="A1029" t="s">
        <v>1340</v>
      </c>
      <c r="B1029" t="s">
        <v>1316</v>
      </c>
      <c r="C1029" t="s">
        <v>2466</v>
      </c>
      <c r="D1029" t="s">
        <v>4436</v>
      </c>
      <c r="E1029">
        <v>1.6999999999999999E-3</v>
      </c>
    </row>
    <row r="1030" spans="1:5" x14ac:dyDescent="0.55000000000000004">
      <c r="A1030" t="s">
        <v>1340</v>
      </c>
      <c r="B1030" t="s">
        <v>1273</v>
      </c>
      <c r="C1030" t="s">
        <v>2467</v>
      </c>
      <c r="D1030" t="s">
        <v>4437</v>
      </c>
      <c r="E1030">
        <v>5.0000000000000001E-4</v>
      </c>
    </row>
    <row r="1031" spans="1:5" x14ac:dyDescent="0.55000000000000004">
      <c r="A1031" t="s">
        <v>1340</v>
      </c>
      <c r="B1031" t="s">
        <v>1255</v>
      </c>
      <c r="C1031" t="s">
        <v>3009</v>
      </c>
      <c r="D1031" t="s">
        <v>1724</v>
      </c>
      <c r="E1031">
        <v>1E-4</v>
      </c>
    </row>
    <row r="1032" spans="1:5" x14ac:dyDescent="0.55000000000000004">
      <c r="A1032" t="s">
        <v>1340</v>
      </c>
      <c r="B1032" t="s">
        <v>1296</v>
      </c>
      <c r="C1032" t="s">
        <v>2468</v>
      </c>
      <c r="D1032" t="s">
        <v>3245</v>
      </c>
      <c r="E1032">
        <v>2.0000000000000001E-4</v>
      </c>
    </row>
    <row r="1033" spans="1:5" x14ac:dyDescent="0.55000000000000004">
      <c r="A1033" t="s">
        <v>1340</v>
      </c>
      <c r="B1033" t="s">
        <v>1274</v>
      </c>
      <c r="C1033" t="s">
        <v>2469</v>
      </c>
      <c r="D1033" t="s">
        <v>4438</v>
      </c>
      <c r="E1033">
        <v>3.2000000000000002E-3</v>
      </c>
    </row>
    <row r="1034" spans="1:5" x14ac:dyDescent="0.55000000000000004">
      <c r="A1034" t="s">
        <v>1340</v>
      </c>
      <c r="B1034" t="s">
        <v>1326</v>
      </c>
      <c r="C1034" t="s">
        <v>2470</v>
      </c>
      <c r="D1034" t="s">
        <v>4439</v>
      </c>
      <c r="E1034">
        <v>2E-3</v>
      </c>
    </row>
    <row r="1035" spans="1:5" x14ac:dyDescent="0.55000000000000004">
      <c r="A1035" t="s">
        <v>1340</v>
      </c>
      <c r="B1035" t="s">
        <v>1329</v>
      </c>
      <c r="C1035" t="s">
        <v>2471</v>
      </c>
      <c r="D1035" t="s">
        <v>4440</v>
      </c>
      <c r="E1035">
        <v>8.0000000000000004E-4</v>
      </c>
    </row>
    <row r="1036" spans="1:5" x14ac:dyDescent="0.55000000000000004">
      <c r="A1036" t="s">
        <v>1340</v>
      </c>
      <c r="B1036" t="s">
        <v>1323</v>
      </c>
      <c r="C1036" t="s">
        <v>2472</v>
      </c>
      <c r="D1036" t="s">
        <v>4441</v>
      </c>
      <c r="E1036">
        <v>0</v>
      </c>
    </row>
    <row r="1037" spans="1:5" x14ac:dyDescent="0.55000000000000004">
      <c r="A1037" t="s">
        <v>1340</v>
      </c>
      <c r="B1037" t="s">
        <v>1275</v>
      </c>
      <c r="C1037" t="s">
        <v>2473</v>
      </c>
      <c r="D1037" t="s">
        <v>4442</v>
      </c>
      <c r="E1037">
        <v>0</v>
      </c>
    </row>
    <row r="1038" spans="1:5" x14ac:dyDescent="0.55000000000000004">
      <c r="A1038" t="s">
        <v>1269</v>
      </c>
      <c r="B1038" t="s">
        <v>1270</v>
      </c>
      <c r="C1038" t="s">
        <v>1586</v>
      </c>
      <c r="D1038" t="s">
        <v>3052</v>
      </c>
      <c r="E1038">
        <v>2.5999999999999999E-2</v>
      </c>
    </row>
    <row r="1039" spans="1:5" x14ac:dyDescent="0.55000000000000004">
      <c r="A1039" t="s">
        <v>1269</v>
      </c>
      <c r="B1039" t="s">
        <v>1271</v>
      </c>
      <c r="C1039" t="s">
        <v>1587</v>
      </c>
      <c r="D1039" t="s">
        <v>4443</v>
      </c>
      <c r="E1039">
        <v>7.4999999999999997E-3</v>
      </c>
    </row>
    <row r="1040" spans="1:5" x14ac:dyDescent="0.55000000000000004">
      <c r="A1040" t="s">
        <v>1269</v>
      </c>
      <c r="B1040" t="s">
        <v>1272</v>
      </c>
      <c r="C1040" t="s">
        <v>1588</v>
      </c>
      <c r="D1040" t="s">
        <v>3120</v>
      </c>
      <c r="E1040">
        <v>2.8299999999999999E-2</v>
      </c>
    </row>
    <row r="1041" spans="1:5" x14ac:dyDescent="0.55000000000000004">
      <c r="A1041" t="s">
        <v>1269</v>
      </c>
      <c r="B1041" t="s">
        <v>1315</v>
      </c>
      <c r="C1041" t="s">
        <v>2474</v>
      </c>
      <c r="D1041" t="s">
        <v>4444</v>
      </c>
      <c r="E1041">
        <v>5.3E-3</v>
      </c>
    </row>
    <row r="1042" spans="1:5" x14ac:dyDescent="0.55000000000000004">
      <c r="A1042" t="s">
        <v>1269</v>
      </c>
      <c r="B1042" t="s">
        <v>1316</v>
      </c>
      <c r="C1042" t="s">
        <v>2475</v>
      </c>
      <c r="D1042" t="s">
        <v>4445</v>
      </c>
      <c r="E1042">
        <v>6.1000000000000004E-3</v>
      </c>
    </row>
    <row r="1043" spans="1:5" x14ac:dyDescent="0.55000000000000004">
      <c r="A1043" t="s">
        <v>1269</v>
      </c>
      <c r="B1043" t="s">
        <v>1273</v>
      </c>
      <c r="C1043" t="s">
        <v>1589</v>
      </c>
      <c r="D1043" t="s">
        <v>3182</v>
      </c>
      <c r="E1043">
        <v>3.3700000000000001E-2</v>
      </c>
    </row>
    <row r="1044" spans="1:5" x14ac:dyDescent="0.55000000000000004">
      <c r="A1044" t="s">
        <v>1269</v>
      </c>
      <c r="B1044" t="s">
        <v>1255</v>
      </c>
      <c r="C1044" t="s">
        <v>3025</v>
      </c>
      <c r="D1044" t="s">
        <v>1410</v>
      </c>
      <c r="E1044">
        <v>1.34E-2</v>
      </c>
    </row>
    <row r="1045" spans="1:5" x14ac:dyDescent="0.55000000000000004">
      <c r="A1045" t="s">
        <v>1269</v>
      </c>
      <c r="B1045" t="s">
        <v>1296</v>
      </c>
      <c r="C1045" t="s">
        <v>2476</v>
      </c>
      <c r="D1045" t="s">
        <v>3246</v>
      </c>
      <c r="E1045">
        <v>4.0099999999999997E-2</v>
      </c>
    </row>
    <row r="1046" spans="1:5" x14ac:dyDescent="0.55000000000000004">
      <c r="A1046" t="s">
        <v>1269</v>
      </c>
      <c r="B1046" t="s">
        <v>1274</v>
      </c>
      <c r="C1046" t="s">
        <v>1590</v>
      </c>
      <c r="D1046" t="s">
        <v>4446</v>
      </c>
      <c r="E1046">
        <v>1.7899999999999999E-2</v>
      </c>
    </row>
    <row r="1047" spans="1:5" x14ac:dyDescent="0.55000000000000004">
      <c r="A1047" t="s">
        <v>1269</v>
      </c>
      <c r="B1047" t="s">
        <v>1326</v>
      </c>
      <c r="C1047" t="s">
        <v>2477</v>
      </c>
      <c r="D1047" t="s">
        <v>3297</v>
      </c>
      <c r="E1047">
        <v>1.4500000000000001E-2</v>
      </c>
    </row>
    <row r="1048" spans="1:5" x14ac:dyDescent="0.55000000000000004">
      <c r="A1048" t="s">
        <v>1269</v>
      </c>
      <c r="B1048" t="s">
        <v>1329</v>
      </c>
      <c r="C1048" t="s">
        <v>2478</v>
      </c>
      <c r="D1048" t="s">
        <v>3321</v>
      </c>
      <c r="E1048">
        <v>1.8499999999999999E-2</v>
      </c>
    </row>
    <row r="1049" spans="1:5" x14ac:dyDescent="0.55000000000000004">
      <c r="A1049" t="s">
        <v>1269</v>
      </c>
      <c r="B1049" t="s">
        <v>1323</v>
      </c>
      <c r="C1049" t="s">
        <v>2479</v>
      </c>
      <c r="D1049" t="s">
        <v>4447</v>
      </c>
      <c r="E1049">
        <v>1.6999999999999999E-3</v>
      </c>
    </row>
    <row r="1050" spans="1:5" x14ac:dyDescent="0.55000000000000004">
      <c r="A1050" t="s">
        <v>1269</v>
      </c>
      <c r="B1050" t="s">
        <v>1275</v>
      </c>
      <c r="C1050" t="s">
        <v>1591</v>
      </c>
      <c r="D1050" t="s">
        <v>4448</v>
      </c>
      <c r="E1050">
        <v>5.0000000000000001E-4</v>
      </c>
    </row>
    <row r="1051" spans="1:5" x14ac:dyDescent="0.55000000000000004">
      <c r="A1051" t="s">
        <v>1270</v>
      </c>
      <c r="B1051" t="s">
        <v>1271</v>
      </c>
      <c r="C1051" t="s">
        <v>1592</v>
      </c>
      <c r="D1051" t="s">
        <v>4449</v>
      </c>
      <c r="E1051">
        <v>1.0999999999999999E-2</v>
      </c>
    </row>
    <row r="1052" spans="1:5" x14ac:dyDescent="0.55000000000000004">
      <c r="A1052" t="s">
        <v>1270</v>
      </c>
      <c r="B1052" t="s">
        <v>1272</v>
      </c>
      <c r="C1052" t="s">
        <v>1593</v>
      </c>
      <c r="D1052" t="s">
        <v>3121</v>
      </c>
      <c r="E1052">
        <v>3.15E-2</v>
      </c>
    </row>
    <row r="1053" spans="1:5" x14ac:dyDescent="0.55000000000000004">
      <c r="A1053" t="s">
        <v>1270</v>
      </c>
      <c r="B1053" t="s">
        <v>1315</v>
      </c>
      <c r="C1053" t="s">
        <v>2480</v>
      </c>
      <c r="D1053" t="s">
        <v>3147</v>
      </c>
      <c r="E1053">
        <v>6.4000000000000003E-3</v>
      </c>
    </row>
    <row r="1054" spans="1:5" x14ac:dyDescent="0.55000000000000004">
      <c r="A1054" t="s">
        <v>1270</v>
      </c>
      <c r="B1054" t="s">
        <v>1316</v>
      </c>
      <c r="C1054" t="s">
        <v>2481</v>
      </c>
      <c r="D1054" t="s">
        <v>4450</v>
      </c>
      <c r="E1054">
        <v>2.8E-3</v>
      </c>
    </row>
    <row r="1055" spans="1:5" x14ac:dyDescent="0.55000000000000004">
      <c r="A1055" t="s">
        <v>1270</v>
      </c>
      <c r="B1055" t="s">
        <v>1273</v>
      </c>
      <c r="C1055" t="s">
        <v>1594</v>
      </c>
      <c r="D1055" t="s">
        <v>3183</v>
      </c>
      <c r="E1055">
        <v>1.78E-2</v>
      </c>
    </row>
    <row r="1056" spans="1:5" x14ac:dyDescent="0.55000000000000004">
      <c r="A1056" t="s">
        <v>1270</v>
      </c>
      <c r="B1056" t="s">
        <v>1255</v>
      </c>
      <c r="C1056" t="s">
        <v>3054</v>
      </c>
      <c r="D1056" t="s">
        <v>1411</v>
      </c>
      <c r="E1056">
        <v>1.55E-2</v>
      </c>
    </row>
    <row r="1057" spans="1:5" x14ac:dyDescent="0.55000000000000004">
      <c r="A1057" t="s">
        <v>1270</v>
      </c>
      <c r="B1057" t="s">
        <v>1296</v>
      </c>
      <c r="C1057" t="s">
        <v>2482</v>
      </c>
      <c r="D1057" t="s">
        <v>3247</v>
      </c>
      <c r="E1057">
        <v>2.9899999999999999E-2</v>
      </c>
    </row>
    <row r="1058" spans="1:5" x14ac:dyDescent="0.55000000000000004">
      <c r="A1058" t="s">
        <v>1270</v>
      </c>
      <c r="B1058" t="s">
        <v>1274</v>
      </c>
      <c r="C1058" t="s">
        <v>1595</v>
      </c>
      <c r="D1058" t="s">
        <v>3277</v>
      </c>
      <c r="E1058">
        <v>7.4000000000000003E-3</v>
      </c>
    </row>
    <row r="1059" spans="1:5" x14ac:dyDescent="0.55000000000000004">
      <c r="A1059" t="s">
        <v>1270</v>
      </c>
      <c r="B1059" t="s">
        <v>1326</v>
      </c>
      <c r="C1059" t="s">
        <v>2483</v>
      </c>
      <c r="D1059" t="s">
        <v>3692</v>
      </c>
      <c r="E1059">
        <v>1.26E-2</v>
      </c>
    </row>
    <row r="1060" spans="1:5" x14ac:dyDescent="0.55000000000000004">
      <c r="A1060" t="s">
        <v>1270</v>
      </c>
      <c r="B1060" t="s">
        <v>1329</v>
      </c>
      <c r="C1060" t="s">
        <v>2484</v>
      </c>
      <c r="D1060" t="s">
        <v>4451</v>
      </c>
      <c r="E1060">
        <v>1.01E-2</v>
      </c>
    </row>
    <row r="1061" spans="1:5" x14ac:dyDescent="0.55000000000000004">
      <c r="A1061" t="s">
        <v>1270</v>
      </c>
      <c r="B1061" t="s">
        <v>1323</v>
      </c>
      <c r="C1061" t="s">
        <v>2485</v>
      </c>
      <c r="D1061" t="s">
        <v>4452</v>
      </c>
      <c r="E1061">
        <v>1.2999999999999999E-3</v>
      </c>
    </row>
    <row r="1062" spans="1:5" x14ac:dyDescent="0.55000000000000004">
      <c r="A1062" t="s">
        <v>1270</v>
      </c>
      <c r="B1062" t="s">
        <v>1275</v>
      </c>
      <c r="C1062" t="s">
        <v>1596</v>
      </c>
      <c r="D1062" t="s">
        <v>4453</v>
      </c>
      <c r="E1062">
        <v>2.0000000000000001E-4</v>
      </c>
    </row>
    <row r="1063" spans="1:5" x14ac:dyDescent="0.55000000000000004">
      <c r="A1063" t="s">
        <v>1271</v>
      </c>
      <c r="B1063" t="s">
        <v>1272</v>
      </c>
      <c r="C1063" t="s">
        <v>1597</v>
      </c>
      <c r="D1063" t="s">
        <v>3122</v>
      </c>
      <c r="E1063">
        <v>1.6199999999999999E-2</v>
      </c>
    </row>
    <row r="1064" spans="1:5" x14ac:dyDescent="0.55000000000000004">
      <c r="A1064" t="s">
        <v>1271</v>
      </c>
      <c r="B1064" t="s">
        <v>1315</v>
      </c>
      <c r="C1064" t="s">
        <v>2486</v>
      </c>
      <c r="D1064" t="s">
        <v>3702</v>
      </c>
      <c r="E1064">
        <v>4.0000000000000001E-3</v>
      </c>
    </row>
    <row r="1065" spans="1:5" x14ac:dyDescent="0.55000000000000004">
      <c r="A1065" t="s">
        <v>1271</v>
      </c>
      <c r="B1065" t="s">
        <v>1316</v>
      </c>
      <c r="C1065" t="s">
        <v>2487</v>
      </c>
      <c r="D1065" t="s">
        <v>4454</v>
      </c>
      <c r="E1065">
        <v>1.5E-3</v>
      </c>
    </row>
    <row r="1066" spans="1:5" x14ac:dyDescent="0.55000000000000004">
      <c r="A1066" t="s">
        <v>1271</v>
      </c>
      <c r="B1066" t="s">
        <v>1273</v>
      </c>
      <c r="C1066" t="s">
        <v>1598</v>
      </c>
      <c r="D1066" t="s">
        <v>4455</v>
      </c>
      <c r="E1066">
        <v>6.7999999999999996E-3</v>
      </c>
    </row>
    <row r="1067" spans="1:5" x14ac:dyDescent="0.55000000000000004">
      <c r="A1067" t="s">
        <v>1271</v>
      </c>
      <c r="B1067" t="s">
        <v>1255</v>
      </c>
      <c r="C1067" t="s">
        <v>4456</v>
      </c>
      <c r="D1067" t="s">
        <v>1412</v>
      </c>
      <c r="E1067">
        <v>5.4000000000000003E-3</v>
      </c>
    </row>
    <row r="1068" spans="1:5" x14ac:dyDescent="0.55000000000000004">
      <c r="A1068" t="s">
        <v>1271</v>
      </c>
      <c r="B1068" t="s">
        <v>1296</v>
      </c>
      <c r="C1068" t="s">
        <v>2488</v>
      </c>
      <c r="D1068" t="s">
        <v>3248</v>
      </c>
      <c r="E1068">
        <v>1.01E-2</v>
      </c>
    </row>
    <row r="1069" spans="1:5" x14ac:dyDescent="0.55000000000000004">
      <c r="A1069" t="s">
        <v>1271</v>
      </c>
      <c r="B1069" t="s">
        <v>1274</v>
      </c>
      <c r="C1069" t="s">
        <v>1599</v>
      </c>
      <c r="D1069" t="s">
        <v>3278</v>
      </c>
      <c r="E1069">
        <v>5.1000000000000004E-3</v>
      </c>
    </row>
    <row r="1070" spans="1:5" x14ac:dyDescent="0.55000000000000004">
      <c r="A1070" t="s">
        <v>1271</v>
      </c>
      <c r="B1070" t="s">
        <v>1326</v>
      </c>
      <c r="C1070" t="s">
        <v>2489</v>
      </c>
      <c r="D1070" t="s">
        <v>4457</v>
      </c>
      <c r="E1070">
        <v>1.8200000000000001E-2</v>
      </c>
    </row>
    <row r="1071" spans="1:5" x14ac:dyDescent="0.55000000000000004">
      <c r="A1071" t="s">
        <v>1271</v>
      </c>
      <c r="B1071" t="s">
        <v>1329</v>
      </c>
      <c r="C1071" t="s">
        <v>2490</v>
      </c>
      <c r="D1071" t="s">
        <v>4458</v>
      </c>
      <c r="E1071">
        <v>3.5999999999999999E-3</v>
      </c>
    </row>
    <row r="1072" spans="1:5" x14ac:dyDescent="0.55000000000000004">
      <c r="A1072" t="s">
        <v>1271</v>
      </c>
      <c r="B1072" t="s">
        <v>1323</v>
      </c>
      <c r="C1072" t="s">
        <v>2491</v>
      </c>
      <c r="D1072" t="s">
        <v>4459</v>
      </c>
      <c r="E1072">
        <v>8.9999999999999998E-4</v>
      </c>
    </row>
    <row r="1073" spans="1:5" x14ac:dyDescent="0.55000000000000004">
      <c r="A1073" t="s">
        <v>1271</v>
      </c>
      <c r="B1073" t="s">
        <v>1275</v>
      </c>
      <c r="C1073" t="s">
        <v>1600</v>
      </c>
      <c r="D1073" t="s">
        <v>3341</v>
      </c>
      <c r="E1073">
        <v>3.7000000000000002E-3</v>
      </c>
    </row>
    <row r="1074" spans="1:5" x14ac:dyDescent="0.55000000000000004">
      <c r="A1074" t="s">
        <v>1272</v>
      </c>
      <c r="B1074" t="s">
        <v>1315</v>
      </c>
      <c r="C1074" t="s">
        <v>2492</v>
      </c>
      <c r="D1074" t="s">
        <v>3149</v>
      </c>
      <c r="E1074">
        <v>7.7999999999999996E-3</v>
      </c>
    </row>
    <row r="1075" spans="1:5" x14ac:dyDescent="0.55000000000000004">
      <c r="A1075" t="s">
        <v>1272</v>
      </c>
      <c r="B1075" t="s">
        <v>1316</v>
      </c>
      <c r="C1075" t="s">
        <v>2493</v>
      </c>
      <c r="D1075" t="s">
        <v>4460</v>
      </c>
      <c r="E1075">
        <v>3.8999999999999998E-3</v>
      </c>
    </row>
    <row r="1076" spans="1:5" x14ac:dyDescent="0.55000000000000004">
      <c r="A1076" t="s">
        <v>1272</v>
      </c>
      <c r="B1076" t="s">
        <v>1273</v>
      </c>
      <c r="C1076" t="s">
        <v>1601</v>
      </c>
      <c r="D1076" t="s">
        <v>3716</v>
      </c>
      <c r="E1076">
        <v>1.9E-2</v>
      </c>
    </row>
    <row r="1077" spans="1:5" x14ac:dyDescent="0.55000000000000004">
      <c r="A1077" t="s">
        <v>1272</v>
      </c>
      <c r="B1077" t="s">
        <v>1255</v>
      </c>
      <c r="C1077" t="s">
        <v>3124</v>
      </c>
      <c r="D1077" t="s">
        <v>1413</v>
      </c>
      <c r="E1077">
        <v>1.5900000000000001E-2</v>
      </c>
    </row>
    <row r="1078" spans="1:5" x14ac:dyDescent="0.55000000000000004">
      <c r="A1078" t="s">
        <v>1272</v>
      </c>
      <c r="B1078" t="s">
        <v>1296</v>
      </c>
      <c r="C1078" t="s">
        <v>2494</v>
      </c>
      <c r="D1078" t="s">
        <v>3249</v>
      </c>
      <c r="E1078">
        <v>3.2500000000000001E-2</v>
      </c>
    </row>
    <row r="1079" spans="1:5" x14ac:dyDescent="0.55000000000000004">
      <c r="A1079" t="s">
        <v>1272</v>
      </c>
      <c r="B1079" t="s">
        <v>1274</v>
      </c>
      <c r="C1079" t="s">
        <v>1602</v>
      </c>
      <c r="D1079" t="s">
        <v>4461</v>
      </c>
      <c r="E1079">
        <v>1.12E-2</v>
      </c>
    </row>
    <row r="1080" spans="1:5" x14ac:dyDescent="0.55000000000000004">
      <c r="A1080" t="s">
        <v>1272</v>
      </c>
      <c r="B1080" t="s">
        <v>1326</v>
      </c>
      <c r="C1080" t="s">
        <v>2495</v>
      </c>
      <c r="D1080" t="s">
        <v>3298</v>
      </c>
      <c r="E1080">
        <v>2.7300000000000001E-2</v>
      </c>
    </row>
    <row r="1081" spans="1:5" x14ac:dyDescent="0.55000000000000004">
      <c r="A1081" t="s">
        <v>1272</v>
      </c>
      <c r="B1081" t="s">
        <v>1329</v>
      </c>
      <c r="C1081" t="s">
        <v>2496</v>
      </c>
      <c r="D1081" t="s">
        <v>3322</v>
      </c>
      <c r="E1081">
        <v>1.18E-2</v>
      </c>
    </row>
    <row r="1082" spans="1:5" x14ac:dyDescent="0.55000000000000004">
      <c r="A1082" t="s">
        <v>1272</v>
      </c>
      <c r="B1082" t="s">
        <v>1323</v>
      </c>
      <c r="C1082" t="s">
        <v>2497</v>
      </c>
      <c r="D1082" t="s">
        <v>4462</v>
      </c>
      <c r="E1082">
        <v>1.8E-3</v>
      </c>
    </row>
    <row r="1083" spans="1:5" x14ac:dyDescent="0.55000000000000004">
      <c r="A1083" t="s">
        <v>1272</v>
      </c>
      <c r="B1083" t="s">
        <v>1275</v>
      </c>
      <c r="C1083" t="s">
        <v>1603</v>
      </c>
      <c r="D1083" t="s">
        <v>4463</v>
      </c>
      <c r="E1083">
        <v>1E-3</v>
      </c>
    </row>
    <row r="1084" spans="1:5" x14ac:dyDescent="0.55000000000000004">
      <c r="A1084" t="s">
        <v>1315</v>
      </c>
      <c r="B1084" t="s">
        <v>1316</v>
      </c>
      <c r="C1084" t="s">
        <v>2498</v>
      </c>
      <c r="D1084" t="s">
        <v>4464</v>
      </c>
      <c r="E1084">
        <v>4.0000000000000002E-4</v>
      </c>
    </row>
    <row r="1085" spans="1:5" x14ac:dyDescent="0.55000000000000004">
      <c r="A1085" t="s">
        <v>1315</v>
      </c>
      <c r="B1085" t="s">
        <v>1273</v>
      </c>
      <c r="C1085" t="s">
        <v>2499</v>
      </c>
      <c r="D1085" t="s">
        <v>4465</v>
      </c>
      <c r="E1085">
        <v>1.9E-3</v>
      </c>
    </row>
    <row r="1086" spans="1:5" x14ac:dyDescent="0.55000000000000004">
      <c r="A1086" t="s">
        <v>1315</v>
      </c>
      <c r="B1086" t="s">
        <v>1255</v>
      </c>
      <c r="C1086" t="s">
        <v>4466</v>
      </c>
      <c r="D1086" t="s">
        <v>1725</v>
      </c>
      <c r="E1086">
        <v>2.7000000000000001E-3</v>
      </c>
    </row>
    <row r="1087" spans="1:5" x14ac:dyDescent="0.55000000000000004">
      <c r="A1087" t="s">
        <v>1315</v>
      </c>
      <c r="B1087" t="s">
        <v>1296</v>
      </c>
      <c r="C1087" t="s">
        <v>2500</v>
      </c>
      <c r="D1087" t="s">
        <v>3250</v>
      </c>
      <c r="E1087">
        <v>1.18E-2</v>
      </c>
    </row>
    <row r="1088" spans="1:5" x14ac:dyDescent="0.55000000000000004">
      <c r="A1088" t="s">
        <v>1315</v>
      </c>
      <c r="B1088" t="s">
        <v>1274</v>
      </c>
      <c r="C1088" t="s">
        <v>2501</v>
      </c>
      <c r="D1088" t="s">
        <v>4467</v>
      </c>
      <c r="E1088">
        <v>1.6000000000000001E-3</v>
      </c>
    </row>
    <row r="1089" spans="1:5" x14ac:dyDescent="0.55000000000000004">
      <c r="A1089" t="s">
        <v>1315</v>
      </c>
      <c r="B1089" t="s">
        <v>1326</v>
      </c>
      <c r="C1089" t="s">
        <v>2502</v>
      </c>
      <c r="D1089" t="s">
        <v>4468</v>
      </c>
      <c r="E1089">
        <v>4.1000000000000003E-3</v>
      </c>
    </row>
    <row r="1090" spans="1:5" x14ac:dyDescent="0.55000000000000004">
      <c r="A1090" t="s">
        <v>1315</v>
      </c>
      <c r="B1090" t="s">
        <v>1329</v>
      </c>
      <c r="C1090" t="s">
        <v>2503</v>
      </c>
      <c r="D1090" t="s">
        <v>3729</v>
      </c>
      <c r="E1090">
        <v>7.7000000000000002E-3</v>
      </c>
    </row>
    <row r="1091" spans="1:5" x14ac:dyDescent="0.55000000000000004">
      <c r="A1091" t="s">
        <v>1315</v>
      </c>
      <c r="B1091" t="s">
        <v>1323</v>
      </c>
      <c r="C1091" t="s">
        <v>2504</v>
      </c>
      <c r="D1091" t="s">
        <v>4469</v>
      </c>
      <c r="E1091">
        <v>0</v>
      </c>
    </row>
    <row r="1092" spans="1:5" x14ac:dyDescent="0.55000000000000004">
      <c r="A1092" t="s">
        <v>1315</v>
      </c>
      <c r="B1092" t="s">
        <v>1275</v>
      </c>
      <c r="C1092" t="s">
        <v>2505</v>
      </c>
      <c r="D1092" t="s">
        <v>4470</v>
      </c>
      <c r="E1092">
        <v>1.4E-3</v>
      </c>
    </row>
    <row r="1093" spans="1:5" x14ac:dyDescent="0.55000000000000004">
      <c r="A1093" t="s">
        <v>1316</v>
      </c>
      <c r="B1093" t="s">
        <v>1273</v>
      </c>
      <c r="C1093" t="s">
        <v>2506</v>
      </c>
      <c r="D1093" t="s">
        <v>4471</v>
      </c>
      <c r="E1093">
        <v>4.3E-3</v>
      </c>
    </row>
    <row r="1094" spans="1:5" x14ac:dyDescent="0.55000000000000004">
      <c r="A1094" t="s">
        <v>1316</v>
      </c>
      <c r="B1094" t="s">
        <v>1255</v>
      </c>
      <c r="C1094" t="s">
        <v>3159</v>
      </c>
      <c r="D1094" t="s">
        <v>1726</v>
      </c>
      <c r="E1094">
        <v>2E-3</v>
      </c>
    </row>
    <row r="1095" spans="1:5" x14ac:dyDescent="0.55000000000000004">
      <c r="A1095" t="s">
        <v>1316</v>
      </c>
      <c r="B1095" t="s">
        <v>1296</v>
      </c>
      <c r="C1095" t="s">
        <v>2507</v>
      </c>
      <c r="D1095" t="s">
        <v>3251</v>
      </c>
      <c r="E1095">
        <v>4.0000000000000001E-3</v>
      </c>
    </row>
    <row r="1096" spans="1:5" x14ac:dyDescent="0.55000000000000004">
      <c r="A1096" t="s">
        <v>1316</v>
      </c>
      <c r="B1096" t="s">
        <v>1274</v>
      </c>
      <c r="C1096" t="s">
        <v>2508</v>
      </c>
      <c r="D1096" t="s">
        <v>3279</v>
      </c>
      <c r="E1096">
        <v>2.8799999999999999E-2</v>
      </c>
    </row>
    <row r="1097" spans="1:5" x14ac:dyDescent="0.55000000000000004">
      <c r="A1097" t="s">
        <v>1316</v>
      </c>
      <c r="B1097" t="s">
        <v>1326</v>
      </c>
      <c r="C1097" t="s">
        <v>2509</v>
      </c>
      <c r="D1097" t="s">
        <v>4472</v>
      </c>
      <c r="E1097">
        <v>1.5299999999999999E-2</v>
      </c>
    </row>
    <row r="1098" spans="1:5" x14ac:dyDescent="0.55000000000000004">
      <c r="A1098" t="s">
        <v>1316</v>
      </c>
      <c r="B1098" t="s">
        <v>1329</v>
      </c>
      <c r="C1098" t="s">
        <v>2510</v>
      </c>
      <c r="D1098" t="s">
        <v>4473</v>
      </c>
      <c r="E1098">
        <v>7.0000000000000001E-3</v>
      </c>
    </row>
    <row r="1099" spans="1:5" x14ac:dyDescent="0.55000000000000004">
      <c r="A1099" t="s">
        <v>1316</v>
      </c>
      <c r="B1099" t="s">
        <v>1323</v>
      </c>
      <c r="C1099" t="s">
        <v>2511</v>
      </c>
      <c r="D1099" t="s">
        <v>4474</v>
      </c>
      <c r="E1099">
        <v>7.7999999999999996E-3</v>
      </c>
    </row>
    <row r="1100" spans="1:5" x14ac:dyDescent="0.55000000000000004">
      <c r="A1100" t="s">
        <v>1316</v>
      </c>
      <c r="B1100" t="s">
        <v>1275</v>
      </c>
      <c r="C1100" t="s">
        <v>2512</v>
      </c>
      <c r="D1100" t="s">
        <v>4475</v>
      </c>
      <c r="E1100">
        <v>3.0000000000000001E-3</v>
      </c>
    </row>
    <row r="1101" spans="1:5" x14ac:dyDescent="0.55000000000000004">
      <c r="A1101" t="s">
        <v>1273</v>
      </c>
      <c r="B1101" t="s">
        <v>1255</v>
      </c>
      <c r="C1101" t="s">
        <v>3185</v>
      </c>
      <c r="D1101" t="s">
        <v>1414</v>
      </c>
      <c r="E1101">
        <v>3.5400000000000001E-2</v>
      </c>
    </row>
    <row r="1102" spans="1:5" x14ac:dyDescent="0.55000000000000004">
      <c r="A1102" t="s">
        <v>1273</v>
      </c>
      <c r="B1102" t="s">
        <v>1296</v>
      </c>
      <c r="C1102" t="s">
        <v>2513</v>
      </c>
      <c r="D1102" t="s">
        <v>3252</v>
      </c>
      <c r="E1102">
        <v>6.6799999999999998E-2</v>
      </c>
    </row>
    <row r="1103" spans="1:5" x14ac:dyDescent="0.55000000000000004">
      <c r="A1103" t="s">
        <v>1273</v>
      </c>
      <c r="B1103" t="s">
        <v>1274</v>
      </c>
      <c r="C1103" t="s">
        <v>1604</v>
      </c>
      <c r="D1103" t="s">
        <v>3280</v>
      </c>
      <c r="E1103">
        <v>2.07E-2</v>
      </c>
    </row>
    <row r="1104" spans="1:5" x14ac:dyDescent="0.55000000000000004">
      <c r="A1104" t="s">
        <v>1273</v>
      </c>
      <c r="B1104" t="s">
        <v>1326</v>
      </c>
      <c r="C1104" t="s">
        <v>2514</v>
      </c>
      <c r="D1104" t="s">
        <v>3299</v>
      </c>
      <c r="E1104">
        <v>2.3199999999999998E-2</v>
      </c>
    </row>
    <row r="1105" spans="1:5" x14ac:dyDescent="0.55000000000000004">
      <c r="A1105" t="s">
        <v>1273</v>
      </c>
      <c r="B1105" t="s">
        <v>1329</v>
      </c>
      <c r="C1105" t="s">
        <v>2515</v>
      </c>
      <c r="D1105" t="s">
        <v>4476</v>
      </c>
      <c r="E1105">
        <v>7.4999999999999997E-3</v>
      </c>
    </row>
    <row r="1106" spans="1:5" x14ac:dyDescent="0.55000000000000004">
      <c r="A1106" t="s">
        <v>1273</v>
      </c>
      <c r="B1106" t="s">
        <v>1323</v>
      </c>
      <c r="C1106" t="s">
        <v>2516</v>
      </c>
      <c r="D1106" t="s">
        <v>3332</v>
      </c>
      <c r="E1106">
        <v>2.3999999999999998E-3</v>
      </c>
    </row>
    <row r="1107" spans="1:5" x14ac:dyDescent="0.55000000000000004">
      <c r="A1107" t="s">
        <v>1273</v>
      </c>
      <c r="B1107" t="s">
        <v>1275</v>
      </c>
      <c r="C1107" t="s">
        <v>1605</v>
      </c>
      <c r="D1107" t="s">
        <v>4477</v>
      </c>
      <c r="E1107">
        <v>2.9999999999999997E-4</v>
      </c>
    </row>
    <row r="1108" spans="1:5" x14ac:dyDescent="0.55000000000000004">
      <c r="A1108" t="s">
        <v>1255</v>
      </c>
      <c r="B1108" t="s">
        <v>1296</v>
      </c>
      <c r="C1108" t="s">
        <v>1727</v>
      </c>
      <c r="D1108" t="s">
        <v>3253</v>
      </c>
      <c r="E1108">
        <v>3.6600000000000001E-2</v>
      </c>
    </row>
    <row r="1109" spans="1:5" x14ac:dyDescent="0.55000000000000004">
      <c r="A1109" t="s">
        <v>1255</v>
      </c>
      <c r="B1109" t="s">
        <v>1274</v>
      </c>
      <c r="C1109" t="s">
        <v>1415</v>
      </c>
      <c r="D1109" t="s">
        <v>3281</v>
      </c>
      <c r="E1109">
        <v>1.0999999999999999E-2</v>
      </c>
    </row>
    <row r="1110" spans="1:5" x14ac:dyDescent="0.55000000000000004">
      <c r="A1110" t="s">
        <v>1255</v>
      </c>
      <c r="B1110" t="s">
        <v>1326</v>
      </c>
      <c r="C1110" t="s">
        <v>1728</v>
      </c>
      <c r="D1110" t="s">
        <v>3300</v>
      </c>
      <c r="E1110">
        <v>1.2500000000000001E-2</v>
      </c>
    </row>
    <row r="1111" spans="1:5" x14ac:dyDescent="0.55000000000000004">
      <c r="A1111" t="s">
        <v>1255</v>
      </c>
      <c r="B1111" t="s">
        <v>1329</v>
      </c>
      <c r="C1111" t="s">
        <v>1729</v>
      </c>
      <c r="D1111" t="s">
        <v>3323</v>
      </c>
      <c r="E1111">
        <v>3.2000000000000002E-3</v>
      </c>
    </row>
    <row r="1112" spans="1:5" x14ac:dyDescent="0.55000000000000004">
      <c r="A1112" t="s">
        <v>1255</v>
      </c>
      <c r="B1112" t="s">
        <v>1323</v>
      </c>
      <c r="C1112" t="s">
        <v>1730</v>
      </c>
      <c r="D1112" t="s">
        <v>3333</v>
      </c>
      <c r="E1112">
        <v>1.1000000000000001E-3</v>
      </c>
    </row>
    <row r="1113" spans="1:5" x14ac:dyDescent="0.55000000000000004">
      <c r="A1113" t="s">
        <v>1255</v>
      </c>
      <c r="B1113" t="s">
        <v>1275</v>
      </c>
      <c r="C1113" t="s">
        <v>1416</v>
      </c>
      <c r="D1113" t="s">
        <v>4478</v>
      </c>
      <c r="E1113">
        <v>5.0000000000000001E-4</v>
      </c>
    </row>
    <row r="1114" spans="1:5" x14ac:dyDescent="0.55000000000000004">
      <c r="A1114" t="s">
        <v>1296</v>
      </c>
      <c r="B1114" t="s">
        <v>1274</v>
      </c>
      <c r="C1114" t="s">
        <v>2517</v>
      </c>
      <c r="D1114" t="s">
        <v>3282</v>
      </c>
      <c r="E1114">
        <v>2.1700000000000001E-2</v>
      </c>
    </row>
    <row r="1115" spans="1:5" x14ac:dyDescent="0.55000000000000004">
      <c r="A1115" t="s">
        <v>1296</v>
      </c>
      <c r="B1115" t="s">
        <v>1326</v>
      </c>
      <c r="C1115" t="s">
        <v>2518</v>
      </c>
      <c r="D1115" t="s">
        <v>3301</v>
      </c>
      <c r="E1115">
        <v>2.75E-2</v>
      </c>
    </row>
    <row r="1116" spans="1:5" x14ac:dyDescent="0.55000000000000004">
      <c r="A1116" t="s">
        <v>1296</v>
      </c>
      <c r="B1116" t="s">
        <v>1329</v>
      </c>
      <c r="C1116" t="s">
        <v>2519</v>
      </c>
      <c r="D1116" t="s">
        <v>3324</v>
      </c>
      <c r="E1116">
        <v>1.35E-2</v>
      </c>
    </row>
    <row r="1117" spans="1:5" x14ac:dyDescent="0.55000000000000004">
      <c r="A1117" t="s">
        <v>1296</v>
      </c>
      <c r="B1117" t="s">
        <v>1323</v>
      </c>
      <c r="C1117" t="s">
        <v>2520</v>
      </c>
      <c r="D1117" t="s">
        <v>4479</v>
      </c>
      <c r="E1117">
        <v>2.5000000000000001E-3</v>
      </c>
    </row>
    <row r="1118" spans="1:5" x14ac:dyDescent="0.55000000000000004">
      <c r="A1118" t="s">
        <v>1296</v>
      </c>
      <c r="B1118" t="s">
        <v>1275</v>
      </c>
      <c r="C1118" t="s">
        <v>2521</v>
      </c>
      <c r="D1118" t="s">
        <v>3342</v>
      </c>
      <c r="E1118">
        <v>2.7000000000000001E-3</v>
      </c>
    </row>
    <row r="1119" spans="1:5" x14ac:dyDescent="0.55000000000000004">
      <c r="A1119" t="s">
        <v>1274</v>
      </c>
      <c r="B1119" t="s">
        <v>1326</v>
      </c>
      <c r="C1119" t="s">
        <v>2522</v>
      </c>
      <c r="D1119" t="s">
        <v>4480</v>
      </c>
      <c r="E1119">
        <v>5.04E-2</v>
      </c>
    </row>
    <row r="1120" spans="1:5" x14ac:dyDescent="0.55000000000000004">
      <c r="A1120" t="s">
        <v>1274</v>
      </c>
      <c r="B1120" t="s">
        <v>1329</v>
      </c>
      <c r="C1120" t="s">
        <v>2523</v>
      </c>
      <c r="D1120" t="s">
        <v>3788</v>
      </c>
      <c r="E1120">
        <v>1.17E-2</v>
      </c>
    </row>
    <row r="1121" spans="1:5" x14ac:dyDescent="0.55000000000000004">
      <c r="A1121" t="s">
        <v>1274</v>
      </c>
      <c r="B1121" t="s">
        <v>1323</v>
      </c>
      <c r="C1121" t="s">
        <v>2524</v>
      </c>
      <c r="D1121" t="s">
        <v>4481</v>
      </c>
      <c r="E1121">
        <v>1.2999999999999999E-2</v>
      </c>
    </row>
    <row r="1122" spans="1:5" x14ac:dyDescent="0.55000000000000004">
      <c r="A1122" t="s">
        <v>1274</v>
      </c>
      <c r="B1122" t="s">
        <v>1275</v>
      </c>
      <c r="C1122" t="s">
        <v>1606</v>
      </c>
      <c r="D1122" t="s">
        <v>4482</v>
      </c>
      <c r="E1122">
        <v>5.0000000000000001E-3</v>
      </c>
    </row>
    <row r="1123" spans="1:5" x14ac:dyDescent="0.55000000000000004">
      <c r="A1123" t="s">
        <v>1326</v>
      </c>
      <c r="B1123" t="s">
        <v>1329</v>
      </c>
      <c r="C1123" t="s">
        <v>2525</v>
      </c>
      <c r="D1123" t="s">
        <v>4483</v>
      </c>
      <c r="E1123">
        <v>1.01E-2</v>
      </c>
    </row>
    <row r="1124" spans="1:5" x14ac:dyDescent="0.55000000000000004">
      <c r="A1124" t="s">
        <v>1326</v>
      </c>
      <c r="B1124" t="s">
        <v>1323</v>
      </c>
      <c r="C1124" t="s">
        <v>2526</v>
      </c>
      <c r="D1124" t="s">
        <v>4484</v>
      </c>
      <c r="E1124">
        <v>8.3999999999999995E-3</v>
      </c>
    </row>
    <row r="1125" spans="1:5" x14ac:dyDescent="0.55000000000000004">
      <c r="A1125" t="s">
        <v>1326</v>
      </c>
      <c r="B1125" t="s">
        <v>1275</v>
      </c>
      <c r="C1125" t="s">
        <v>2527</v>
      </c>
      <c r="D1125" t="s">
        <v>4485</v>
      </c>
      <c r="E1125">
        <v>1.1000000000000001E-3</v>
      </c>
    </row>
    <row r="1126" spans="1:5" x14ac:dyDescent="0.55000000000000004">
      <c r="A1126" t="s">
        <v>1329</v>
      </c>
      <c r="B1126" t="s">
        <v>1323</v>
      </c>
      <c r="C1126" t="s">
        <v>2528</v>
      </c>
      <c r="D1126" t="s">
        <v>4486</v>
      </c>
      <c r="E1126">
        <v>2.7000000000000001E-3</v>
      </c>
    </row>
    <row r="1127" spans="1:5" x14ac:dyDescent="0.55000000000000004">
      <c r="A1127" t="s">
        <v>1329</v>
      </c>
      <c r="B1127" t="s">
        <v>1275</v>
      </c>
      <c r="C1127" t="s">
        <v>2529</v>
      </c>
      <c r="D1127" t="s">
        <v>4487</v>
      </c>
      <c r="E1127">
        <v>6.9999999999999999E-4</v>
      </c>
    </row>
    <row r="1128" spans="1:5" x14ac:dyDescent="0.55000000000000004">
      <c r="A1128" t="s">
        <v>1323</v>
      </c>
      <c r="B1128" t="s">
        <v>1275</v>
      </c>
      <c r="C1128" t="s">
        <v>2530</v>
      </c>
      <c r="D1128" t="s">
        <v>4488</v>
      </c>
      <c r="E1128">
        <v>8.0000000000000004E-4</v>
      </c>
    </row>
  </sheetData>
  <phoneticPr fontId="1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3E9E-F2D5-4AF5-925B-65C00FC3D3B7}">
  <sheetPr codeName="Sheet10"/>
  <dimension ref="A1:U1129"/>
  <sheetViews>
    <sheetView topLeftCell="C1" workbookViewId="0">
      <selection activeCell="H3" sqref="H3"/>
    </sheetView>
  </sheetViews>
  <sheetFormatPr defaultRowHeight="18" x14ac:dyDescent="0.55000000000000004"/>
  <cols>
    <col min="3" max="3" width="40.58203125" customWidth="1"/>
    <col min="10" max="10" width="15.9140625" customWidth="1"/>
  </cols>
  <sheetData>
    <row r="1" spans="1:21" x14ac:dyDescent="0.55000000000000004">
      <c r="E1" t="s">
        <v>4676</v>
      </c>
      <c r="F1" t="s">
        <v>4677</v>
      </c>
      <c r="G1" t="s">
        <v>4678</v>
      </c>
      <c r="H1" t="s">
        <v>4688</v>
      </c>
    </row>
    <row r="2" spans="1:21" x14ac:dyDescent="0.55000000000000004">
      <c r="A2" t="s">
        <v>4549</v>
      </c>
      <c r="B2" t="s">
        <v>1299</v>
      </c>
      <c r="C2" t="s">
        <v>4597</v>
      </c>
      <c r="D2" t="s">
        <v>4550</v>
      </c>
      <c r="E2">
        <v>0.219512195121951</v>
      </c>
      <c r="F2">
        <f>M2</f>
        <v>0.29870129870129802</v>
      </c>
      <c r="G2">
        <f>Q2</f>
        <v>0.22950819672131101</v>
      </c>
      <c r="H2">
        <f>U2</f>
        <v>0.11111111111111099</v>
      </c>
      <c r="K2" t="s">
        <v>4549</v>
      </c>
      <c r="L2" t="s">
        <v>1299</v>
      </c>
      <c r="M2">
        <v>0.29870129870129802</v>
      </c>
      <c r="O2" t="s">
        <v>4549</v>
      </c>
      <c r="P2" t="s">
        <v>1299</v>
      </c>
      <c r="Q2">
        <v>0.22950819672131101</v>
      </c>
      <c r="S2" t="s">
        <v>4549</v>
      </c>
      <c r="T2" t="s">
        <v>1299</v>
      </c>
      <c r="U2">
        <v>0.11111111111111099</v>
      </c>
    </row>
    <row r="3" spans="1:21" x14ac:dyDescent="0.55000000000000004">
      <c r="A3" t="s">
        <v>4549</v>
      </c>
      <c r="B3" t="s">
        <v>1300</v>
      </c>
      <c r="C3" t="s">
        <v>4598</v>
      </c>
      <c r="D3" t="s">
        <v>4596</v>
      </c>
      <c r="E3">
        <v>0.29870129870129802</v>
      </c>
      <c r="F3">
        <f t="shared" ref="F3:F66" si="0">M3</f>
        <v>0.32450331125827803</v>
      </c>
      <c r="G3">
        <f t="shared" ref="G3:G66" si="1">Q3</f>
        <v>0.26050420168067201</v>
      </c>
      <c r="H3">
        <f t="shared" ref="H3:H66" si="2">U3</f>
        <v>0.13636363636363599</v>
      </c>
      <c r="K3" t="s">
        <v>4549</v>
      </c>
      <c r="L3" t="s">
        <v>1300</v>
      </c>
      <c r="M3">
        <v>0.32450331125827803</v>
      </c>
      <c r="O3" t="s">
        <v>4549</v>
      </c>
      <c r="P3" t="s">
        <v>1300</v>
      </c>
      <c r="Q3">
        <v>0.26050420168067201</v>
      </c>
      <c r="S3" t="s">
        <v>4549</v>
      </c>
      <c r="T3" t="s">
        <v>1300</v>
      </c>
      <c r="U3">
        <v>0.13636363636363599</v>
      </c>
    </row>
    <row r="4" spans="1:21" x14ac:dyDescent="0.55000000000000004">
      <c r="A4" t="s">
        <v>4549</v>
      </c>
      <c r="B4" t="s">
        <v>1317</v>
      </c>
      <c r="C4" t="s">
        <v>4599</v>
      </c>
      <c r="D4" t="s">
        <v>4551</v>
      </c>
      <c r="E4">
        <v>0.29870129870129802</v>
      </c>
      <c r="F4">
        <f t="shared" si="0"/>
        <v>0.29032258064516098</v>
      </c>
      <c r="G4">
        <f t="shared" si="1"/>
        <v>0.21457489878542499</v>
      </c>
      <c r="H4">
        <f t="shared" si="2"/>
        <v>0.11111111111111099</v>
      </c>
      <c r="K4" t="s">
        <v>4549</v>
      </c>
      <c r="L4" t="s">
        <v>1317</v>
      </c>
      <c r="M4">
        <v>0.29032258064516098</v>
      </c>
      <c r="O4" t="s">
        <v>4549</v>
      </c>
      <c r="P4" t="s">
        <v>1317</v>
      </c>
      <c r="Q4">
        <v>0.21457489878542499</v>
      </c>
      <c r="S4" t="s">
        <v>4549</v>
      </c>
      <c r="T4" t="s">
        <v>1317</v>
      </c>
      <c r="U4">
        <v>0.11111111111111099</v>
      </c>
    </row>
    <row r="5" spans="1:21" x14ac:dyDescent="0.55000000000000004">
      <c r="A5" t="s">
        <v>4549</v>
      </c>
      <c r="B5" t="s">
        <v>1301</v>
      </c>
      <c r="C5" t="s">
        <v>4600</v>
      </c>
      <c r="D5" t="s">
        <v>4552</v>
      </c>
      <c r="E5">
        <v>0.234567901234567</v>
      </c>
      <c r="F5">
        <f t="shared" si="0"/>
        <v>0.31578947368421001</v>
      </c>
      <c r="G5">
        <f t="shared" si="1"/>
        <v>0.255230125523012</v>
      </c>
      <c r="H5">
        <f t="shared" si="2"/>
        <v>0.11111111111111099</v>
      </c>
      <c r="K5" t="s">
        <v>4549</v>
      </c>
      <c r="L5" t="s">
        <v>1301</v>
      </c>
      <c r="M5">
        <v>0.31578947368421001</v>
      </c>
      <c r="O5" t="s">
        <v>4549</v>
      </c>
      <c r="P5" t="s">
        <v>1301</v>
      </c>
      <c r="Q5">
        <v>0.255230125523012</v>
      </c>
      <c r="S5" t="s">
        <v>4549</v>
      </c>
      <c r="T5" t="s">
        <v>1301</v>
      </c>
      <c r="U5">
        <v>0.11111111111111099</v>
      </c>
    </row>
    <row r="6" spans="1:21" x14ac:dyDescent="0.55000000000000004">
      <c r="A6" t="s">
        <v>4549</v>
      </c>
      <c r="B6" t="s">
        <v>1284</v>
      </c>
      <c r="C6" t="s">
        <v>4601</v>
      </c>
      <c r="D6" t="s">
        <v>4553</v>
      </c>
      <c r="E6">
        <v>0.17647058823529399</v>
      </c>
      <c r="F6">
        <f t="shared" si="0"/>
        <v>0.273885350318471</v>
      </c>
      <c r="G6">
        <f t="shared" si="1"/>
        <v>0.255230125523012</v>
      </c>
      <c r="H6">
        <f t="shared" si="2"/>
        <v>0.13636363636363599</v>
      </c>
      <c r="K6" t="s">
        <v>4549</v>
      </c>
      <c r="L6" t="s">
        <v>1284</v>
      </c>
      <c r="M6">
        <v>0.273885350318471</v>
      </c>
      <c r="O6" t="s">
        <v>4549</v>
      </c>
      <c r="P6" t="s">
        <v>1284</v>
      </c>
      <c r="Q6">
        <v>0.255230125523012</v>
      </c>
      <c r="S6" t="s">
        <v>4549</v>
      </c>
      <c r="T6" t="s">
        <v>1284</v>
      </c>
      <c r="U6">
        <v>0.13636363636363599</v>
      </c>
    </row>
    <row r="7" spans="1:21" x14ac:dyDescent="0.55000000000000004">
      <c r="A7" t="s">
        <v>4549</v>
      </c>
      <c r="B7" t="s">
        <v>1285</v>
      </c>
      <c r="C7" t="s">
        <v>4602</v>
      </c>
      <c r="D7" t="s">
        <v>4554</v>
      </c>
      <c r="E7">
        <v>0.36986301369863001</v>
      </c>
      <c r="F7">
        <f t="shared" si="0"/>
        <v>0.39860139860139798</v>
      </c>
      <c r="G7">
        <f t="shared" si="1"/>
        <v>0.30434782608695599</v>
      </c>
      <c r="H7">
        <f t="shared" si="2"/>
        <v>0.25</v>
      </c>
      <c r="K7" t="s">
        <v>4549</v>
      </c>
      <c r="L7" t="s">
        <v>1285</v>
      </c>
      <c r="M7">
        <v>0.39860139860139798</v>
      </c>
      <c r="O7" t="s">
        <v>4549</v>
      </c>
      <c r="P7" t="s">
        <v>1285</v>
      </c>
      <c r="Q7">
        <v>0.30434782608695599</v>
      </c>
      <c r="S7" t="s">
        <v>4549</v>
      </c>
      <c r="T7" t="s">
        <v>1285</v>
      </c>
      <c r="U7">
        <v>0.25</v>
      </c>
    </row>
    <row r="8" spans="1:21" x14ac:dyDescent="0.55000000000000004">
      <c r="A8" t="s">
        <v>4549</v>
      </c>
      <c r="B8" t="s">
        <v>1286</v>
      </c>
      <c r="C8" t="s">
        <v>4603</v>
      </c>
      <c r="D8" t="s">
        <v>4555</v>
      </c>
      <c r="E8">
        <v>0.33333333333333298</v>
      </c>
      <c r="F8">
        <f t="shared" si="0"/>
        <v>0.36986301369863001</v>
      </c>
      <c r="G8">
        <f t="shared" si="1"/>
        <v>0.28205128205128199</v>
      </c>
      <c r="H8">
        <f t="shared" si="2"/>
        <v>0.19047619047618999</v>
      </c>
      <c r="K8" t="s">
        <v>4549</v>
      </c>
      <c r="L8" t="s">
        <v>1286</v>
      </c>
      <c r="M8">
        <v>0.36986301369863001</v>
      </c>
      <c r="O8" t="s">
        <v>4549</v>
      </c>
      <c r="P8" t="s">
        <v>1286</v>
      </c>
      <c r="Q8">
        <v>0.28205128205128199</v>
      </c>
      <c r="S8" t="s">
        <v>4549</v>
      </c>
      <c r="T8" t="s">
        <v>1286</v>
      </c>
      <c r="U8">
        <v>0.19047619047618999</v>
      </c>
    </row>
    <row r="9" spans="1:21" x14ac:dyDescent="0.55000000000000004">
      <c r="A9" t="s">
        <v>4549</v>
      </c>
      <c r="B9" t="s">
        <v>1333</v>
      </c>
      <c r="C9" t="s">
        <v>4604</v>
      </c>
      <c r="D9" t="s">
        <v>4556</v>
      </c>
      <c r="E9">
        <v>0.35135135135135098</v>
      </c>
      <c r="F9">
        <f t="shared" si="0"/>
        <v>0.38888888888888801</v>
      </c>
      <c r="G9">
        <f t="shared" si="1"/>
        <v>0.29870129870129802</v>
      </c>
      <c r="H9">
        <f t="shared" si="2"/>
        <v>0.219512195121951</v>
      </c>
      <c r="K9" t="s">
        <v>4549</v>
      </c>
      <c r="L9" t="s">
        <v>1333</v>
      </c>
      <c r="M9">
        <v>0.38888888888888801</v>
      </c>
      <c r="O9" t="s">
        <v>4549</v>
      </c>
      <c r="P9" t="s">
        <v>1333</v>
      </c>
      <c r="Q9">
        <v>0.29870129870129802</v>
      </c>
      <c r="S9" t="s">
        <v>4549</v>
      </c>
      <c r="T9" t="s">
        <v>1333</v>
      </c>
      <c r="U9">
        <v>0.219512195121951</v>
      </c>
    </row>
    <row r="10" spans="1:21" x14ac:dyDescent="0.55000000000000004">
      <c r="A10" t="s">
        <v>4549</v>
      </c>
      <c r="B10" t="s">
        <v>1287</v>
      </c>
      <c r="C10" t="s">
        <v>4605</v>
      </c>
      <c r="D10" t="s">
        <v>4557</v>
      </c>
      <c r="E10">
        <v>0.38888888888888801</v>
      </c>
      <c r="F10">
        <f t="shared" si="0"/>
        <v>0.44927536231884002</v>
      </c>
      <c r="G10">
        <f t="shared" si="1"/>
        <v>0.33928571428571402</v>
      </c>
      <c r="H10">
        <f t="shared" si="2"/>
        <v>0.234567901234567</v>
      </c>
      <c r="K10" t="s">
        <v>4549</v>
      </c>
      <c r="L10" t="s">
        <v>1287</v>
      </c>
      <c r="M10">
        <v>0.44927536231884002</v>
      </c>
      <c r="O10" t="s">
        <v>4549</v>
      </c>
      <c r="P10" t="s">
        <v>1287</v>
      </c>
      <c r="Q10">
        <v>0.33928571428571402</v>
      </c>
      <c r="S10" t="s">
        <v>4549</v>
      </c>
      <c r="T10" t="s">
        <v>1287</v>
      </c>
      <c r="U10">
        <v>0.234567901234567</v>
      </c>
    </row>
    <row r="11" spans="1:21" x14ac:dyDescent="0.55000000000000004">
      <c r="A11" t="s">
        <v>4549</v>
      </c>
      <c r="B11" t="s">
        <v>1256</v>
      </c>
      <c r="C11" t="s">
        <v>1739</v>
      </c>
      <c r="D11" t="s">
        <v>4558</v>
      </c>
      <c r="E11">
        <v>0.33333333333333298</v>
      </c>
      <c r="F11">
        <f t="shared" si="0"/>
        <v>0.31578947368421001</v>
      </c>
      <c r="G11">
        <f t="shared" si="1"/>
        <v>0.23966942148760301</v>
      </c>
      <c r="H11">
        <f t="shared" si="2"/>
        <v>0.13636363636363599</v>
      </c>
      <c r="K11" t="s">
        <v>4549</v>
      </c>
      <c r="L11" t="s">
        <v>1256</v>
      </c>
      <c r="M11">
        <v>0.31578947368421001</v>
      </c>
      <c r="O11" t="s">
        <v>4549</v>
      </c>
      <c r="P11" t="s">
        <v>1256</v>
      </c>
      <c r="Q11">
        <v>0.23966942148760301</v>
      </c>
      <c r="S11" t="s">
        <v>4549</v>
      </c>
      <c r="T11" t="s">
        <v>1256</v>
      </c>
      <c r="U11">
        <v>0.13636363636363599</v>
      </c>
    </row>
    <row r="12" spans="1:21" x14ac:dyDescent="0.55000000000000004">
      <c r="A12" t="s">
        <v>4549</v>
      </c>
      <c r="B12" t="s">
        <v>1257</v>
      </c>
      <c r="C12" t="s">
        <v>4606</v>
      </c>
      <c r="D12" t="s">
        <v>4559</v>
      </c>
      <c r="E12">
        <v>0.31578947368421001</v>
      </c>
      <c r="F12">
        <f t="shared" si="0"/>
        <v>0.31578947368421001</v>
      </c>
      <c r="G12">
        <f t="shared" si="1"/>
        <v>0.22950819672131101</v>
      </c>
      <c r="H12">
        <f t="shared" si="2"/>
        <v>0.13636363636363599</v>
      </c>
      <c r="K12" t="s">
        <v>4549</v>
      </c>
      <c r="L12" t="s">
        <v>1257</v>
      </c>
      <c r="M12">
        <v>0.31578947368421001</v>
      </c>
      <c r="O12" t="s">
        <v>4549</v>
      </c>
      <c r="P12" t="s">
        <v>1257</v>
      </c>
      <c r="Q12">
        <v>0.22950819672131101</v>
      </c>
      <c r="S12" t="s">
        <v>4549</v>
      </c>
      <c r="T12" t="s">
        <v>1257</v>
      </c>
      <c r="U12">
        <v>0.13636363636363599</v>
      </c>
    </row>
    <row r="13" spans="1:21" x14ac:dyDescent="0.55000000000000004">
      <c r="A13" t="s">
        <v>4549</v>
      </c>
      <c r="B13" t="s">
        <v>1304</v>
      </c>
      <c r="C13" t="s">
        <v>1662</v>
      </c>
      <c r="D13" t="s">
        <v>4560</v>
      </c>
      <c r="E13">
        <v>0.25</v>
      </c>
      <c r="F13">
        <f t="shared" si="0"/>
        <v>0.31578947368421001</v>
      </c>
      <c r="G13">
        <f t="shared" si="1"/>
        <v>0.234567901234567</v>
      </c>
      <c r="H13">
        <f t="shared" si="2"/>
        <v>0.123595505617977</v>
      </c>
      <c r="K13" t="s">
        <v>4549</v>
      </c>
      <c r="L13" t="s">
        <v>1304</v>
      </c>
      <c r="M13">
        <v>0.31578947368421001</v>
      </c>
      <c r="O13" t="s">
        <v>4549</v>
      </c>
      <c r="P13" t="s">
        <v>1304</v>
      </c>
      <c r="Q13">
        <v>0.234567901234567</v>
      </c>
      <c r="S13" t="s">
        <v>4549</v>
      </c>
      <c r="T13" t="s">
        <v>1304</v>
      </c>
      <c r="U13">
        <v>0.123595505617977</v>
      </c>
    </row>
    <row r="14" spans="1:21" x14ac:dyDescent="0.55000000000000004">
      <c r="A14" t="s">
        <v>4549</v>
      </c>
      <c r="B14" t="s">
        <v>1290</v>
      </c>
      <c r="C14" t="s">
        <v>1741</v>
      </c>
      <c r="D14" t="s">
        <v>4561</v>
      </c>
      <c r="E14">
        <v>0.29870129870129802</v>
      </c>
      <c r="F14">
        <f t="shared" si="0"/>
        <v>0.36054421768707401</v>
      </c>
      <c r="G14">
        <f t="shared" si="1"/>
        <v>0.28205128205128199</v>
      </c>
      <c r="H14">
        <f t="shared" si="2"/>
        <v>0.19047619047618999</v>
      </c>
      <c r="K14" t="s">
        <v>4549</v>
      </c>
      <c r="L14" t="s">
        <v>1290</v>
      </c>
      <c r="M14">
        <v>0.36054421768707401</v>
      </c>
      <c r="O14" t="s">
        <v>4549</v>
      </c>
      <c r="P14" t="s">
        <v>1290</v>
      </c>
      <c r="Q14">
        <v>0.28205128205128199</v>
      </c>
      <c r="S14" t="s">
        <v>4549</v>
      </c>
      <c r="T14" t="s">
        <v>1290</v>
      </c>
      <c r="U14">
        <v>0.19047619047618999</v>
      </c>
    </row>
    <row r="15" spans="1:21" x14ac:dyDescent="0.55000000000000004">
      <c r="A15" t="s">
        <v>4549</v>
      </c>
      <c r="B15" t="s">
        <v>1305</v>
      </c>
      <c r="C15" t="s">
        <v>4607</v>
      </c>
      <c r="D15" t="s">
        <v>4562</v>
      </c>
      <c r="E15">
        <v>0.28205128205128199</v>
      </c>
      <c r="F15">
        <f t="shared" si="0"/>
        <v>0.28205128205128199</v>
      </c>
      <c r="G15">
        <f t="shared" si="1"/>
        <v>0.22448979591836701</v>
      </c>
      <c r="H15">
        <f t="shared" si="2"/>
        <v>9.8901098901098897E-2</v>
      </c>
      <c r="K15" t="s">
        <v>4549</v>
      </c>
      <c r="L15" t="s">
        <v>1305</v>
      </c>
      <c r="M15">
        <v>0.28205128205128199</v>
      </c>
      <c r="O15" t="s">
        <v>4549</v>
      </c>
      <c r="P15" t="s">
        <v>1305</v>
      </c>
      <c r="Q15">
        <v>0.22448979591836701</v>
      </c>
      <c r="S15" t="s">
        <v>4549</v>
      </c>
      <c r="T15" t="s">
        <v>1305</v>
      </c>
      <c r="U15">
        <v>9.8901098901098897E-2</v>
      </c>
    </row>
    <row r="16" spans="1:21" x14ac:dyDescent="0.55000000000000004">
      <c r="A16" t="s">
        <v>4549</v>
      </c>
      <c r="B16" t="s">
        <v>1306</v>
      </c>
      <c r="C16" t="s">
        <v>4608</v>
      </c>
      <c r="D16" t="s">
        <v>4563</v>
      </c>
      <c r="E16">
        <v>0.19047619047618999</v>
      </c>
      <c r="F16">
        <f t="shared" si="0"/>
        <v>0.24223602484472001</v>
      </c>
      <c r="G16">
        <f t="shared" si="1"/>
        <v>0.20481927710843301</v>
      </c>
      <c r="H16">
        <f t="shared" si="2"/>
        <v>3.0927835051546299E-2</v>
      </c>
      <c r="K16" t="s">
        <v>4549</v>
      </c>
      <c r="L16" t="s">
        <v>1306</v>
      </c>
      <c r="M16">
        <v>0.24223602484472001</v>
      </c>
      <c r="O16" t="s">
        <v>4549</v>
      </c>
      <c r="P16" t="s">
        <v>1306</v>
      </c>
      <c r="Q16">
        <v>0.20481927710843301</v>
      </c>
      <c r="S16" t="s">
        <v>4549</v>
      </c>
      <c r="T16" t="s">
        <v>1306</v>
      </c>
      <c r="U16">
        <v>3.0927835051546299E-2</v>
      </c>
    </row>
    <row r="17" spans="1:21" x14ac:dyDescent="0.55000000000000004">
      <c r="A17" t="s">
        <v>4549</v>
      </c>
      <c r="B17" t="s">
        <v>1258</v>
      </c>
      <c r="C17" t="s">
        <v>4609</v>
      </c>
      <c r="D17" t="s">
        <v>4564</v>
      </c>
      <c r="E17">
        <v>0.25</v>
      </c>
      <c r="F17">
        <f t="shared" si="0"/>
        <v>0.32450331125827803</v>
      </c>
      <c r="G17">
        <f t="shared" si="1"/>
        <v>0.244813278008298</v>
      </c>
      <c r="H17">
        <f t="shared" si="2"/>
        <v>0.13636363636363599</v>
      </c>
      <c r="K17" t="s">
        <v>4549</v>
      </c>
      <c r="L17" t="s">
        <v>1258</v>
      </c>
      <c r="M17">
        <v>0.32450331125827803</v>
      </c>
      <c r="O17" t="s">
        <v>4549</v>
      </c>
      <c r="P17" t="s">
        <v>1258</v>
      </c>
      <c r="Q17">
        <v>0.244813278008298</v>
      </c>
      <c r="S17" t="s">
        <v>4549</v>
      </c>
      <c r="T17" t="s">
        <v>1258</v>
      </c>
      <c r="U17">
        <v>0.13636363636363599</v>
      </c>
    </row>
    <row r="18" spans="1:21" x14ac:dyDescent="0.55000000000000004">
      <c r="A18" t="s">
        <v>4549</v>
      </c>
      <c r="B18" t="s">
        <v>1259</v>
      </c>
      <c r="C18" t="s">
        <v>4610</v>
      </c>
      <c r="D18" t="s">
        <v>4565</v>
      </c>
      <c r="E18">
        <v>0.40845070422535201</v>
      </c>
      <c r="F18">
        <f t="shared" si="0"/>
        <v>0.43884892086330901</v>
      </c>
      <c r="G18">
        <f t="shared" si="1"/>
        <v>0.32743362831858402</v>
      </c>
      <c r="H18">
        <f t="shared" si="2"/>
        <v>0.265822784810126</v>
      </c>
      <c r="K18" t="s">
        <v>4549</v>
      </c>
      <c r="L18" t="s">
        <v>1259</v>
      </c>
      <c r="M18">
        <v>0.43884892086330901</v>
      </c>
      <c r="O18" t="s">
        <v>4549</v>
      </c>
      <c r="P18" t="s">
        <v>1259</v>
      </c>
      <c r="Q18">
        <v>0.32743362831858402</v>
      </c>
      <c r="S18" t="s">
        <v>4549</v>
      </c>
      <c r="T18" t="s">
        <v>1259</v>
      </c>
      <c r="U18">
        <v>0.265822784810126</v>
      </c>
    </row>
    <row r="19" spans="1:21" x14ac:dyDescent="0.55000000000000004">
      <c r="A19" t="s">
        <v>4549</v>
      </c>
      <c r="B19" t="s">
        <v>1321</v>
      </c>
      <c r="C19" t="s">
        <v>4611</v>
      </c>
      <c r="D19" t="s">
        <v>4566</v>
      </c>
      <c r="E19">
        <v>0.265822784810126</v>
      </c>
      <c r="F19">
        <f t="shared" si="0"/>
        <v>0.31578947368421001</v>
      </c>
      <c r="G19">
        <f t="shared" si="1"/>
        <v>0.255230125523012</v>
      </c>
      <c r="H19">
        <f t="shared" si="2"/>
        <v>0.11111111111111099</v>
      </c>
      <c r="K19" t="s">
        <v>4549</v>
      </c>
      <c r="L19" t="s">
        <v>1321</v>
      </c>
      <c r="M19">
        <v>0.31578947368421001</v>
      </c>
      <c r="O19" t="s">
        <v>4549</v>
      </c>
      <c r="P19" t="s">
        <v>1321</v>
      </c>
      <c r="Q19">
        <v>0.255230125523012</v>
      </c>
      <c r="S19" t="s">
        <v>4549</v>
      </c>
      <c r="T19" t="s">
        <v>1321</v>
      </c>
      <c r="U19">
        <v>0.11111111111111099</v>
      </c>
    </row>
    <row r="20" spans="1:21" x14ac:dyDescent="0.55000000000000004">
      <c r="A20" t="s">
        <v>4549</v>
      </c>
      <c r="B20" t="s">
        <v>1307</v>
      </c>
      <c r="C20" t="s">
        <v>4612</v>
      </c>
      <c r="D20" t="s">
        <v>4567</v>
      </c>
      <c r="E20">
        <v>0.219512195121951</v>
      </c>
      <c r="F20">
        <f t="shared" si="0"/>
        <v>0.32450331125827803</v>
      </c>
      <c r="G20">
        <f t="shared" si="1"/>
        <v>0.244813278008298</v>
      </c>
      <c r="H20">
        <f t="shared" si="2"/>
        <v>0.14942528735632099</v>
      </c>
      <c r="K20" t="s">
        <v>4549</v>
      </c>
      <c r="L20" t="s">
        <v>1307</v>
      </c>
      <c r="M20">
        <v>0.32450331125827803</v>
      </c>
      <c r="O20" t="s">
        <v>4549</v>
      </c>
      <c r="P20" t="s">
        <v>1307</v>
      </c>
      <c r="Q20">
        <v>0.244813278008298</v>
      </c>
      <c r="S20" t="s">
        <v>4549</v>
      </c>
      <c r="T20" t="s">
        <v>1307</v>
      </c>
      <c r="U20">
        <v>0.14942528735632099</v>
      </c>
    </row>
    <row r="21" spans="1:21" x14ac:dyDescent="0.55000000000000004">
      <c r="A21" t="s">
        <v>4549</v>
      </c>
      <c r="B21" t="s">
        <v>1361</v>
      </c>
      <c r="C21" t="s">
        <v>4613</v>
      </c>
      <c r="D21" t="s">
        <v>4568</v>
      </c>
      <c r="E21">
        <v>0.29870129870129802</v>
      </c>
      <c r="F21">
        <f t="shared" si="0"/>
        <v>0.28205128205128199</v>
      </c>
      <c r="G21">
        <f t="shared" si="1"/>
        <v>0.28755364806866901</v>
      </c>
      <c r="H21">
        <f t="shared" si="2"/>
        <v>0.11111111111111099</v>
      </c>
      <c r="K21" t="s">
        <v>4549</v>
      </c>
      <c r="L21" t="s">
        <v>1361</v>
      </c>
      <c r="M21">
        <v>0.28205128205128199</v>
      </c>
      <c r="O21" t="s">
        <v>4549</v>
      </c>
      <c r="P21" t="s">
        <v>1361</v>
      </c>
      <c r="Q21">
        <v>0.28755364806866901</v>
      </c>
      <c r="S21" t="s">
        <v>4549</v>
      </c>
      <c r="T21" t="s">
        <v>1361</v>
      </c>
      <c r="U21">
        <v>0.11111111111111099</v>
      </c>
    </row>
    <row r="22" spans="1:21" x14ac:dyDescent="0.55000000000000004">
      <c r="A22" t="s">
        <v>4549</v>
      </c>
      <c r="B22" t="s">
        <v>1260</v>
      </c>
      <c r="C22" t="s">
        <v>4665</v>
      </c>
      <c r="D22" t="s">
        <v>4569</v>
      </c>
      <c r="E22">
        <v>0.33333333333333298</v>
      </c>
      <c r="F22">
        <f t="shared" si="0"/>
        <v>0.38888888888888801</v>
      </c>
      <c r="G22">
        <f t="shared" si="1"/>
        <v>0.3215859030837</v>
      </c>
      <c r="H22">
        <f t="shared" si="2"/>
        <v>0.19047619047618999</v>
      </c>
      <c r="K22" t="s">
        <v>4549</v>
      </c>
      <c r="L22" t="s">
        <v>1260</v>
      </c>
      <c r="M22">
        <v>0.38888888888888801</v>
      </c>
      <c r="O22" t="s">
        <v>4549</v>
      </c>
      <c r="P22" t="s">
        <v>1260</v>
      </c>
      <c r="Q22">
        <v>0.3215859030837</v>
      </c>
      <c r="S22" t="s">
        <v>4549</v>
      </c>
      <c r="T22" t="s">
        <v>1260</v>
      </c>
      <c r="U22">
        <v>0.19047619047618999</v>
      </c>
    </row>
    <row r="23" spans="1:21" x14ac:dyDescent="0.55000000000000004">
      <c r="A23" t="s">
        <v>4549</v>
      </c>
      <c r="B23" t="s">
        <v>1291</v>
      </c>
      <c r="C23" t="s">
        <v>4614</v>
      </c>
      <c r="D23" t="s">
        <v>4570</v>
      </c>
      <c r="E23">
        <v>0.36986301369863001</v>
      </c>
      <c r="F23">
        <f t="shared" si="0"/>
        <v>0.42857142857142799</v>
      </c>
      <c r="G23">
        <f t="shared" si="1"/>
        <v>0.30434782608695599</v>
      </c>
      <c r="H23">
        <f t="shared" si="2"/>
        <v>0.25</v>
      </c>
      <c r="K23" t="s">
        <v>4549</v>
      </c>
      <c r="L23" t="s">
        <v>1291</v>
      </c>
      <c r="M23">
        <v>0.42857142857142799</v>
      </c>
      <c r="O23" t="s">
        <v>4549</v>
      </c>
      <c r="P23" t="s">
        <v>1291</v>
      </c>
      <c r="Q23">
        <v>0.30434782608695599</v>
      </c>
      <c r="S23" t="s">
        <v>4549</v>
      </c>
      <c r="T23" t="s">
        <v>1291</v>
      </c>
      <c r="U23">
        <v>0.25</v>
      </c>
    </row>
    <row r="24" spans="1:21" x14ac:dyDescent="0.55000000000000004">
      <c r="A24" t="s">
        <v>4549</v>
      </c>
      <c r="B24" t="s">
        <v>1261</v>
      </c>
      <c r="C24" t="s">
        <v>4666</v>
      </c>
      <c r="D24" t="s">
        <v>4571</v>
      </c>
      <c r="E24">
        <v>0.35135135135135098</v>
      </c>
      <c r="F24">
        <f t="shared" si="0"/>
        <v>0.38888888888888801</v>
      </c>
      <c r="G24">
        <f t="shared" si="1"/>
        <v>0.32743362831858402</v>
      </c>
      <c r="H24">
        <f t="shared" si="2"/>
        <v>0.20481927710843301</v>
      </c>
      <c r="K24" t="s">
        <v>4549</v>
      </c>
      <c r="L24" t="s">
        <v>1261</v>
      </c>
      <c r="M24">
        <v>0.38888888888888801</v>
      </c>
      <c r="O24" t="s">
        <v>4549</v>
      </c>
      <c r="P24" t="s">
        <v>1261</v>
      </c>
      <c r="Q24">
        <v>0.32743362831858402</v>
      </c>
      <c r="S24" t="s">
        <v>4549</v>
      </c>
      <c r="T24" t="s">
        <v>1261</v>
      </c>
      <c r="U24">
        <v>0.20481927710843301</v>
      </c>
    </row>
    <row r="25" spans="1:21" x14ac:dyDescent="0.55000000000000004">
      <c r="A25" t="s">
        <v>4549</v>
      </c>
      <c r="B25" t="s">
        <v>1308</v>
      </c>
      <c r="C25" t="s">
        <v>1752</v>
      </c>
      <c r="D25" t="s">
        <v>4572</v>
      </c>
      <c r="E25">
        <v>0.219512195121951</v>
      </c>
      <c r="F25">
        <f t="shared" si="0"/>
        <v>0.29032258064516098</v>
      </c>
      <c r="G25">
        <f t="shared" si="1"/>
        <v>0.244813278008298</v>
      </c>
      <c r="H25">
        <f t="shared" si="2"/>
        <v>0.11111111111111099</v>
      </c>
      <c r="K25" t="s">
        <v>4549</v>
      </c>
      <c r="L25" t="s">
        <v>1308</v>
      </c>
      <c r="M25">
        <v>0.29032258064516098</v>
      </c>
      <c r="O25" t="s">
        <v>4549</v>
      </c>
      <c r="P25" t="s">
        <v>1308</v>
      </c>
      <c r="Q25">
        <v>0.244813278008298</v>
      </c>
      <c r="S25" t="s">
        <v>4549</v>
      </c>
      <c r="T25" t="s">
        <v>1308</v>
      </c>
      <c r="U25">
        <v>0.11111111111111099</v>
      </c>
    </row>
    <row r="26" spans="1:21" x14ac:dyDescent="0.55000000000000004">
      <c r="A26" t="s">
        <v>4549</v>
      </c>
      <c r="B26" t="s">
        <v>1262</v>
      </c>
      <c r="C26" t="s">
        <v>4615</v>
      </c>
      <c r="D26" t="s">
        <v>4573</v>
      </c>
      <c r="E26">
        <v>0.234567901234567</v>
      </c>
      <c r="F26">
        <f t="shared" si="0"/>
        <v>0.29870129870129802</v>
      </c>
      <c r="G26">
        <f t="shared" si="1"/>
        <v>0.22448979591836701</v>
      </c>
      <c r="H26">
        <f t="shared" si="2"/>
        <v>0.11111111111111099</v>
      </c>
      <c r="K26" t="s">
        <v>4549</v>
      </c>
      <c r="L26" t="s">
        <v>1262</v>
      </c>
      <c r="M26">
        <v>0.29870129870129802</v>
      </c>
      <c r="O26" t="s">
        <v>4549</v>
      </c>
      <c r="P26" t="s">
        <v>1262</v>
      </c>
      <c r="Q26">
        <v>0.22448979591836701</v>
      </c>
      <c r="S26" t="s">
        <v>4549</v>
      </c>
      <c r="T26" t="s">
        <v>1262</v>
      </c>
      <c r="U26">
        <v>0.11111111111111099</v>
      </c>
    </row>
    <row r="27" spans="1:21" x14ac:dyDescent="0.55000000000000004">
      <c r="A27" t="s">
        <v>4549</v>
      </c>
      <c r="B27" t="s">
        <v>1263</v>
      </c>
      <c r="C27" t="s">
        <v>4616</v>
      </c>
      <c r="D27" t="s">
        <v>4574</v>
      </c>
      <c r="E27">
        <v>0.28205128205128199</v>
      </c>
      <c r="F27">
        <f t="shared" si="0"/>
        <v>0.30718954248365998</v>
      </c>
      <c r="G27">
        <f t="shared" si="1"/>
        <v>0.22950819672131101</v>
      </c>
      <c r="H27">
        <f t="shared" si="2"/>
        <v>0.14942528735632099</v>
      </c>
      <c r="K27" t="s">
        <v>4549</v>
      </c>
      <c r="L27" t="s">
        <v>1263</v>
      </c>
      <c r="M27">
        <v>0.30718954248365998</v>
      </c>
      <c r="O27" t="s">
        <v>4549</v>
      </c>
      <c r="P27" t="s">
        <v>1263</v>
      </c>
      <c r="Q27">
        <v>0.22950819672131101</v>
      </c>
      <c r="S27" t="s">
        <v>4549</v>
      </c>
      <c r="T27" t="s">
        <v>1263</v>
      </c>
      <c r="U27">
        <v>0.14942528735632099</v>
      </c>
    </row>
    <row r="28" spans="1:21" x14ac:dyDescent="0.55000000000000004">
      <c r="A28" t="s">
        <v>4549</v>
      </c>
      <c r="B28" t="s">
        <v>1264</v>
      </c>
      <c r="C28" t="s">
        <v>4667</v>
      </c>
      <c r="D28" t="s">
        <v>4575</v>
      </c>
      <c r="E28">
        <v>0.31578947368421001</v>
      </c>
      <c r="F28">
        <f t="shared" si="0"/>
        <v>0.34228187919462999</v>
      </c>
      <c r="G28">
        <f t="shared" si="1"/>
        <v>0.28755364806866901</v>
      </c>
      <c r="H28">
        <f t="shared" si="2"/>
        <v>0.17647058823529399</v>
      </c>
      <c r="K28" t="s">
        <v>4549</v>
      </c>
      <c r="L28" t="s">
        <v>1264</v>
      </c>
      <c r="M28">
        <v>0.34228187919462999</v>
      </c>
      <c r="O28" t="s">
        <v>4549</v>
      </c>
      <c r="P28" t="s">
        <v>1264</v>
      </c>
      <c r="Q28">
        <v>0.28755364806866901</v>
      </c>
      <c r="S28" t="s">
        <v>4549</v>
      </c>
      <c r="T28" t="s">
        <v>1264</v>
      </c>
      <c r="U28">
        <v>0.17647058823529399</v>
      </c>
    </row>
    <row r="29" spans="1:21" x14ac:dyDescent="0.55000000000000004">
      <c r="A29" t="s">
        <v>4549</v>
      </c>
      <c r="B29" t="s">
        <v>1309</v>
      </c>
      <c r="C29" t="s">
        <v>4617</v>
      </c>
      <c r="D29" t="s">
        <v>4576</v>
      </c>
      <c r="E29">
        <v>0.36986301369863001</v>
      </c>
      <c r="F29">
        <f t="shared" si="0"/>
        <v>0.36986301369863001</v>
      </c>
      <c r="G29">
        <f t="shared" si="1"/>
        <v>0.30434782608695599</v>
      </c>
      <c r="H29">
        <f t="shared" si="2"/>
        <v>0.219512195121951</v>
      </c>
      <c r="K29" t="s">
        <v>4549</v>
      </c>
      <c r="L29" t="s">
        <v>1309</v>
      </c>
      <c r="M29">
        <v>0.36986301369863001</v>
      </c>
      <c r="O29" t="s">
        <v>4549</v>
      </c>
      <c r="P29" t="s">
        <v>1309</v>
      </c>
      <c r="Q29">
        <v>0.30434782608695599</v>
      </c>
      <c r="S29" t="s">
        <v>4549</v>
      </c>
      <c r="T29" t="s">
        <v>1309</v>
      </c>
      <c r="U29">
        <v>0.219512195121951</v>
      </c>
    </row>
    <row r="30" spans="1:21" x14ac:dyDescent="0.55000000000000004">
      <c r="A30" t="s">
        <v>4549</v>
      </c>
      <c r="B30" t="s">
        <v>1265</v>
      </c>
      <c r="C30" t="s">
        <v>4618</v>
      </c>
      <c r="D30" t="s">
        <v>4577</v>
      </c>
      <c r="E30">
        <v>0.38888888888888801</v>
      </c>
      <c r="F30">
        <f t="shared" si="0"/>
        <v>0.44927536231884002</v>
      </c>
      <c r="G30">
        <f t="shared" si="1"/>
        <v>0.38888888888888801</v>
      </c>
      <c r="H30">
        <f t="shared" si="2"/>
        <v>0.28205128205128199</v>
      </c>
      <c r="K30" t="s">
        <v>4549</v>
      </c>
      <c r="L30" t="s">
        <v>1265</v>
      </c>
      <c r="M30">
        <v>0.44927536231884002</v>
      </c>
      <c r="O30" t="s">
        <v>4549</v>
      </c>
      <c r="P30" t="s">
        <v>1265</v>
      </c>
      <c r="Q30">
        <v>0.38888888888888801</v>
      </c>
      <c r="S30" t="s">
        <v>4549</v>
      </c>
      <c r="T30" t="s">
        <v>1265</v>
      </c>
      <c r="U30">
        <v>0.28205128205128199</v>
      </c>
    </row>
    <row r="31" spans="1:21" x14ac:dyDescent="0.55000000000000004">
      <c r="A31" t="s">
        <v>4549</v>
      </c>
      <c r="B31" t="s">
        <v>1266</v>
      </c>
      <c r="C31" t="s">
        <v>4668</v>
      </c>
      <c r="D31" t="s">
        <v>4578</v>
      </c>
      <c r="E31">
        <v>0.38888888888888801</v>
      </c>
      <c r="F31">
        <f t="shared" si="0"/>
        <v>0.40845070422535201</v>
      </c>
      <c r="G31">
        <f t="shared" si="1"/>
        <v>0.34529147982062702</v>
      </c>
      <c r="H31">
        <f t="shared" si="2"/>
        <v>0.234567901234567</v>
      </c>
      <c r="K31" t="s">
        <v>4549</v>
      </c>
      <c r="L31" t="s">
        <v>1266</v>
      </c>
      <c r="M31">
        <v>0.40845070422535201</v>
      </c>
      <c r="O31" t="s">
        <v>4549</v>
      </c>
      <c r="P31" t="s">
        <v>1266</v>
      </c>
      <c r="Q31">
        <v>0.34529147982062702</v>
      </c>
      <c r="S31" t="s">
        <v>4549</v>
      </c>
      <c r="T31" t="s">
        <v>1266</v>
      </c>
      <c r="U31">
        <v>0.234567901234567</v>
      </c>
    </row>
    <row r="32" spans="1:21" x14ac:dyDescent="0.55000000000000004">
      <c r="A32" t="s">
        <v>4549</v>
      </c>
      <c r="B32" t="s">
        <v>1267</v>
      </c>
      <c r="C32" t="s">
        <v>4619</v>
      </c>
      <c r="D32" t="s">
        <v>4579</v>
      </c>
      <c r="E32">
        <v>0.28205128205128199</v>
      </c>
      <c r="F32">
        <f t="shared" si="0"/>
        <v>0.36986301369863001</v>
      </c>
      <c r="G32">
        <f t="shared" si="1"/>
        <v>0.29870129870129802</v>
      </c>
      <c r="H32">
        <f t="shared" si="2"/>
        <v>0.17647058823529399</v>
      </c>
      <c r="K32" t="s">
        <v>4549</v>
      </c>
      <c r="L32" t="s">
        <v>1267</v>
      </c>
      <c r="M32">
        <v>0.36986301369863001</v>
      </c>
      <c r="O32" t="s">
        <v>4549</v>
      </c>
      <c r="P32" t="s">
        <v>1267</v>
      </c>
      <c r="Q32">
        <v>0.29870129870129802</v>
      </c>
      <c r="S32" t="s">
        <v>4549</v>
      </c>
      <c r="T32" t="s">
        <v>1267</v>
      </c>
      <c r="U32">
        <v>0.17647058823529399</v>
      </c>
    </row>
    <row r="33" spans="1:21" x14ac:dyDescent="0.55000000000000004">
      <c r="A33" t="s">
        <v>4549</v>
      </c>
      <c r="B33" t="s">
        <v>1268</v>
      </c>
      <c r="C33" t="s">
        <v>4620</v>
      </c>
      <c r="D33" t="s">
        <v>4580</v>
      </c>
      <c r="E33">
        <v>0.35135135135135098</v>
      </c>
      <c r="F33">
        <f t="shared" si="0"/>
        <v>0.39860139860139798</v>
      </c>
      <c r="G33">
        <f t="shared" si="1"/>
        <v>0.28755364806866901</v>
      </c>
      <c r="H33">
        <f t="shared" si="2"/>
        <v>0.219512195121951</v>
      </c>
      <c r="K33" t="s">
        <v>4549</v>
      </c>
      <c r="L33" t="s">
        <v>1268</v>
      </c>
      <c r="M33">
        <v>0.39860139860139798</v>
      </c>
      <c r="O33" t="s">
        <v>4549</v>
      </c>
      <c r="P33" t="s">
        <v>1268</v>
      </c>
      <c r="Q33">
        <v>0.28755364806866901</v>
      </c>
      <c r="S33" t="s">
        <v>4549</v>
      </c>
      <c r="T33" t="s">
        <v>1268</v>
      </c>
      <c r="U33">
        <v>0.219512195121951</v>
      </c>
    </row>
    <row r="34" spans="1:21" x14ac:dyDescent="0.55000000000000004">
      <c r="A34" t="s">
        <v>4549</v>
      </c>
      <c r="B34" t="s">
        <v>1340</v>
      </c>
      <c r="C34" t="s">
        <v>4669</v>
      </c>
      <c r="D34" t="s">
        <v>4581</v>
      </c>
      <c r="E34">
        <v>0.31578947368421001</v>
      </c>
      <c r="F34">
        <f t="shared" si="0"/>
        <v>0.36986301369863001</v>
      </c>
      <c r="G34">
        <f t="shared" si="1"/>
        <v>0.28755364806866901</v>
      </c>
      <c r="H34">
        <f t="shared" si="2"/>
        <v>0.234567901234567</v>
      </c>
      <c r="K34" t="s">
        <v>4549</v>
      </c>
      <c r="L34" t="s">
        <v>1340</v>
      </c>
      <c r="M34">
        <v>0.36986301369863001</v>
      </c>
      <c r="O34" t="s">
        <v>4549</v>
      </c>
      <c r="P34" t="s">
        <v>1340</v>
      </c>
      <c r="Q34">
        <v>0.28755364806866901</v>
      </c>
      <c r="S34" t="s">
        <v>4549</v>
      </c>
      <c r="T34" t="s">
        <v>1340</v>
      </c>
      <c r="U34">
        <v>0.234567901234567</v>
      </c>
    </row>
    <row r="35" spans="1:21" x14ac:dyDescent="0.55000000000000004">
      <c r="A35" t="s">
        <v>4549</v>
      </c>
      <c r="B35" t="s">
        <v>1269</v>
      </c>
      <c r="C35" t="s">
        <v>4621</v>
      </c>
      <c r="D35" t="s">
        <v>4582</v>
      </c>
      <c r="E35">
        <v>0.36986301369863001</v>
      </c>
      <c r="F35">
        <f t="shared" si="0"/>
        <v>0.41843971631205601</v>
      </c>
      <c r="G35">
        <f t="shared" si="1"/>
        <v>0.31004366812227002</v>
      </c>
      <c r="H35">
        <f t="shared" si="2"/>
        <v>0.265822784810126</v>
      </c>
      <c r="K35" t="s">
        <v>4549</v>
      </c>
      <c r="L35" t="s">
        <v>1269</v>
      </c>
      <c r="M35">
        <v>0.41843971631205601</v>
      </c>
      <c r="O35" t="s">
        <v>4549</v>
      </c>
      <c r="P35" t="s">
        <v>1269</v>
      </c>
      <c r="Q35">
        <v>0.31004366812227002</v>
      </c>
      <c r="S35" t="s">
        <v>4549</v>
      </c>
      <c r="T35" t="s">
        <v>1269</v>
      </c>
      <c r="U35">
        <v>0.265822784810126</v>
      </c>
    </row>
    <row r="36" spans="1:21" x14ac:dyDescent="0.55000000000000004">
      <c r="A36" t="s">
        <v>4549</v>
      </c>
      <c r="B36" t="s">
        <v>1270</v>
      </c>
      <c r="C36" t="s">
        <v>4670</v>
      </c>
      <c r="D36" t="s">
        <v>4583</v>
      </c>
      <c r="E36">
        <v>0.35135135135135098</v>
      </c>
      <c r="F36">
        <f t="shared" si="0"/>
        <v>0.40845070422535201</v>
      </c>
      <c r="G36">
        <f t="shared" si="1"/>
        <v>0.29310344827586199</v>
      </c>
      <c r="H36">
        <f t="shared" si="2"/>
        <v>0.265822784810126</v>
      </c>
      <c r="K36" t="s">
        <v>4549</v>
      </c>
      <c r="L36" t="s">
        <v>1270</v>
      </c>
      <c r="M36">
        <v>0.40845070422535201</v>
      </c>
      <c r="O36" t="s">
        <v>4549</v>
      </c>
      <c r="P36" t="s">
        <v>1270</v>
      </c>
      <c r="Q36">
        <v>0.29310344827586199</v>
      </c>
      <c r="S36" t="s">
        <v>4549</v>
      </c>
      <c r="T36" t="s">
        <v>1270</v>
      </c>
      <c r="U36">
        <v>0.265822784810126</v>
      </c>
    </row>
    <row r="37" spans="1:21" x14ac:dyDescent="0.55000000000000004">
      <c r="A37" t="s">
        <v>4549</v>
      </c>
      <c r="B37" t="s">
        <v>1271</v>
      </c>
      <c r="C37" t="s">
        <v>4622</v>
      </c>
      <c r="D37" t="s">
        <v>4584</v>
      </c>
      <c r="E37">
        <v>0.31578947368421001</v>
      </c>
      <c r="F37">
        <f t="shared" si="0"/>
        <v>0.31578947368421001</v>
      </c>
      <c r="G37">
        <f t="shared" si="1"/>
        <v>0.244813278008298</v>
      </c>
      <c r="H37">
        <f t="shared" si="2"/>
        <v>0.11111111111111099</v>
      </c>
      <c r="K37" t="s">
        <v>4549</v>
      </c>
      <c r="L37" t="s">
        <v>1271</v>
      </c>
      <c r="M37">
        <v>0.31578947368421001</v>
      </c>
      <c r="O37" t="s">
        <v>4549</v>
      </c>
      <c r="P37" t="s">
        <v>1271</v>
      </c>
      <c r="Q37">
        <v>0.244813278008298</v>
      </c>
      <c r="S37" t="s">
        <v>4549</v>
      </c>
      <c r="T37" t="s">
        <v>1271</v>
      </c>
      <c r="U37">
        <v>0.11111111111111099</v>
      </c>
    </row>
    <row r="38" spans="1:21" x14ac:dyDescent="0.55000000000000004">
      <c r="A38" t="s">
        <v>4549</v>
      </c>
      <c r="B38" t="s">
        <v>1272</v>
      </c>
      <c r="C38" t="s">
        <v>4673</v>
      </c>
      <c r="D38" t="s">
        <v>4585</v>
      </c>
      <c r="E38">
        <v>0.40845070422535201</v>
      </c>
      <c r="F38">
        <f t="shared" si="0"/>
        <v>0.42857142857142799</v>
      </c>
      <c r="G38">
        <f t="shared" si="1"/>
        <v>0.3215859030837</v>
      </c>
      <c r="H38">
        <f t="shared" si="2"/>
        <v>0.265822784810126</v>
      </c>
      <c r="K38" t="s">
        <v>4549</v>
      </c>
      <c r="L38" t="s">
        <v>1272</v>
      </c>
      <c r="M38">
        <v>0.42857142857142799</v>
      </c>
      <c r="O38" t="s">
        <v>4549</v>
      </c>
      <c r="P38" t="s">
        <v>1272</v>
      </c>
      <c r="Q38">
        <v>0.3215859030837</v>
      </c>
      <c r="S38" t="s">
        <v>4549</v>
      </c>
      <c r="T38" t="s">
        <v>1272</v>
      </c>
      <c r="U38">
        <v>0.265822784810126</v>
      </c>
    </row>
    <row r="39" spans="1:21" x14ac:dyDescent="0.55000000000000004">
      <c r="A39" t="s">
        <v>4549</v>
      </c>
      <c r="B39" t="s">
        <v>1315</v>
      </c>
      <c r="C39" t="s">
        <v>4623</v>
      </c>
      <c r="D39" t="s">
        <v>4586</v>
      </c>
      <c r="E39">
        <v>0.123595505617977</v>
      </c>
      <c r="F39">
        <f t="shared" si="0"/>
        <v>0.25786163522012501</v>
      </c>
      <c r="G39">
        <f t="shared" si="1"/>
        <v>0.17647058823529399</v>
      </c>
      <c r="H39">
        <f t="shared" si="2"/>
        <v>5.2631578947368397E-2</v>
      </c>
      <c r="K39" t="s">
        <v>4549</v>
      </c>
      <c r="L39" t="s">
        <v>1315</v>
      </c>
      <c r="M39">
        <v>0.25786163522012501</v>
      </c>
      <c r="O39" t="s">
        <v>4549</v>
      </c>
      <c r="P39" t="s">
        <v>1315</v>
      </c>
      <c r="Q39">
        <v>0.17647058823529399</v>
      </c>
      <c r="S39" t="s">
        <v>4549</v>
      </c>
      <c r="T39" t="s">
        <v>1315</v>
      </c>
      <c r="U39">
        <v>5.2631578947368397E-2</v>
      </c>
    </row>
    <row r="40" spans="1:21" x14ac:dyDescent="0.55000000000000004">
      <c r="A40" t="s">
        <v>4549</v>
      </c>
      <c r="B40" t="s">
        <v>1316</v>
      </c>
      <c r="C40" t="s">
        <v>4671</v>
      </c>
      <c r="D40" t="s">
        <v>4587</v>
      </c>
      <c r="E40">
        <v>0.265822784810126</v>
      </c>
      <c r="F40">
        <f t="shared" si="0"/>
        <v>0.29032258064516098</v>
      </c>
      <c r="G40">
        <f t="shared" si="1"/>
        <v>0.234567901234567</v>
      </c>
      <c r="H40">
        <f t="shared" si="2"/>
        <v>9.8901098901098897E-2</v>
      </c>
      <c r="K40" t="s">
        <v>4549</v>
      </c>
      <c r="L40" t="s">
        <v>1316</v>
      </c>
      <c r="M40">
        <v>0.29032258064516098</v>
      </c>
      <c r="O40" t="s">
        <v>4549</v>
      </c>
      <c r="P40" t="s">
        <v>1316</v>
      </c>
      <c r="Q40">
        <v>0.234567901234567</v>
      </c>
      <c r="S40" t="s">
        <v>4549</v>
      </c>
      <c r="T40" t="s">
        <v>1316</v>
      </c>
      <c r="U40">
        <v>9.8901098901098897E-2</v>
      </c>
    </row>
    <row r="41" spans="1:21" x14ac:dyDescent="0.55000000000000004">
      <c r="A41" t="s">
        <v>4549</v>
      </c>
      <c r="B41" t="s">
        <v>1273</v>
      </c>
      <c r="C41" t="s">
        <v>4624</v>
      </c>
      <c r="D41" t="s">
        <v>4588</v>
      </c>
      <c r="E41">
        <v>0.38888888888888801</v>
      </c>
      <c r="F41">
        <f t="shared" si="0"/>
        <v>0.42857142857142799</v>
      </c>
      <c r="G41">
        <f t="shared" si="1"/>
        <v>0.35135135135135098</v>
      </c>
      <c r="H41">
        <f t="shared" si="2"/>
        <v>0.265822784810126</v>
      </c>
      <c r="K41" t="s">
        <v>4549</v>
      </c>
      <c r="L41" t="s">
        <v>1273</v>
      </c>
      <c r="M41">
        <v>0.42857142857142799</v>
      </c>
      <c r="O41" t="s">
        <v>4549</v>
      </c>
      <c r="P41" t="s">
        <v>1273</v>
      </c>
      <c r="Q41">
        <v>0.35135135135135098</v>
      </c>
      <c r="S41" t="s">
        <v>4549</v>
      </c>
      <c r="T41" t="s">
        <v>1273</v>
      </c>
      <c r="U41">
        <v>0.265822784810126</v>
      </c>
    </row>
    <row r="42" spans="1:21" x14ac:dyDescent="0.55000000000000004">
      <c r="A42" t="s">
        <v>4549</v>
      </c>
      <c r="B42" t="s">
        <v>1255</v>
      </c>
      <c r="C42" t="s">
        <v>4672</v>
      </c>
      <c r="D42" t="s">
        <v>4589</v>
      </c>
      <c r="E42">
        <v>0.36986301369863001</v>
      </c>
      <c r="F42">
        <f t="shared" si="0"/>
        <v>0.39860139860139798</v>
      </c>
      <c r="G42">
        <f t="shared" si="1"/>
        <v>0.30434782608695599</v>
      </c>
      <c r="H42">
        <f t="shared" si="2"/>
        <v>0.265822784810126</v>
      </c>
      <c r="K42" t="s">
        <v>4549</v>
      </c>
      <c r="L42" t="s">
        <v>1255</v>
      </c>
      <c r="M42">
        <v>0.39860139860139798</v>
      </c>
      <c r="O42" t="s">
        <v>4549</v>
      </c>
      <c r="P42" t="s">
        <v>1255</v>
      </c>
      <c r="Q42">
        <v>0.30434782608695599</v>
      </c>
      <c r="S42" t="s">
        <v>4549</v>
      </c>
      <c r="T42" t="s">
        <v>1255</v>
      </c>
      <c r="U42">
        <v>0.265822784810126</v>
      </c>
    </row>
    <row r="43" spans="1:21" x14ac:dyDescent="0.55000000000000004">
      <c r="A43" t="s">
        <v>4549</v>
      </c>
      <c r="B43" t="s">
        <v>1296</v>
      </c>
      <c r="C43" t="s">
        <v>4625</v>
      </c>
      <c r="D43" t="s">
        <v>4590</v>
      </c>
      <c r="E43">
        <v>0.31578947368421001</v>
      </c>
      <c r="F43">
        <f t="shared" si="0"/>
        <v>0.38888888888888801</v>
      </c>
      <c r="G43">
        <f t="shared" si="1"/>
        <v>0.29870129870129802</v>
      </c>
      <c r="H43">
        <f t="shared" si="2"/>
        <v>0.20481927710843301</v>
      </c>
      <c r="K43" t="s">
        <v>4549</v>
      </c>
      <c r="L43" t="s">
        <v>1296</v>
      </c>
      <c r="M43">
        <v>0.38888888888888801</v>
      </c>
      <c r="O43" t="s">
        <v>4549</v>
      </c>
      <c r="P43" t="s">
        <v>1296</v>
      </c>
      <c r="Q43">
        <v>0.29870129870129802</v>
      </c>
      <c r="S43" t="s">
        <v>4549</v>
      </c>
      <c r="T43" t="s">
        <v>1296</v>
      </c>
      <c r="U43">
        <v>0.20481927710843301</v>
      </c>
    </row>
    <row r="44" spans="1:21" x14ac:dyDescent="0.55000000000000004">
      <c r="A44" t="s">
        <v>4549</v>
      </c>
      <c r="B44" t="s">
        <v>1274</v>
      </c>
      <c r="C44" t="s">
        <v>4626</v>
      </c>
      <c r="D44" t="s">
        <v>4591</v>
      </c>
      <c r="E44">
        <v>0.28205128205128199</v>
      </c>
      <c r="F44">
        <f t="shared" si="0"/>
        <v>0.30718954248365998</v>
      </c>
      <c r="G44">
        <f t="shared" si="1"/>
        <v>0.26050420168067201</v>
      </c>
      <c r="H44">
        <f t="shared" si="2"/>
        <v>0.123595505617977</v>
      </c>
      <c r="K44" t="s">
        <v>4549</v>
      </c>
      <c r="L44" t="s">
        <v>1274</v>
      </c>
      <c r="M44">
        <v>0.30718954248365998</v>
      </c>
      <c r="O44" t="s">
        <v>4549</v>
      </c>
      <c r="P44" t="s">
        <v>1274</v>
      </c>
      <c r="Q44">
        <v>0.26050420168067201</v>
      </c>
      <c r="S44" t="s">
        <v>4549</v>
      </c>
      <c r="T44" t="s">
        <v>1274</v>
      </c>
      <c r="U44">
        <v>0.123595505617977</v>
      </c>
    </row>
    <row r="45" spans="1:21" x14ac:dyDescent="0.55000000000000004">
      <c r="A45" t="s">
        <v>4549</v>
      </c>
      <c r="B45" t="s">
        <v>1326</v>
      </c>
      <c r="C45" t="s">
        <v>4627</v>
      </c>
      <c r="D45" t="s">
        <v>4592</v>
      </c>
      <c r="E45">
        <v>0.29870129870129802</v>
      </c>
      <c r="F45">
        <f t="shared" si="0"/>
        <v>0.33333333333333298</v>
      </c>
      <c r="G45">
        <f t="shared" si="1"/>
        <v>0.27659574468085102</v>
      </c>
      <c r="H45">
        <f t="shared" si="2"/>
        <v>0.14942528735632099</v>
      </c>
      <c r="K45" t="s">
        <v>4549</v>
      </c>
      <c r="L45" t="s">
        <v>1326</v>
      </c>
      <c r="M45">
        <v>0.33333333333333298</v>
      </c>
      <c r="O45" t="s">
        <v>4549</v>
      </c>
      <c r="P45" t="s">
        <v>1326</v>
      </c>
      <c r="Q45">
        <v>0.27659574468085102</v>
      </c>
      <c r="S45" t="s">
        <v>4549</v>
      </c>
      <c r="T45" t="s">
        <v>1326</v>
      </c>
      <c r="U45">
        <v>0.14942528735632099</v>
      </c>
    </row>
    <row r="46" spans="1:21" x14ac:dyDescent="0.55000000000000004">
      <c r="A46" t="s">
        <v>4549</v>
      </c>
      <c r="B46" t="s">
        <v>1329</v>
      </c>
      <c r="C46" t="s">
        <v>4628</v>
      </c>
      <c r="D46" t="s">
        <v>4593</v>
      </c>
      <c r="E46">
        <v>0.36986301369863001</v>
      </c>
      <c r="F46">
        <f t="shared" si="0"/>
        <v>0.37931034482758602</v>
      </c>
      <c r="G46">
        <f t="shared" si="1"/>
        <v>0.29310344827586199</v>
      </c>
      <c r="H46">
        <f t="shared" si="2"/>
        <v>0.234567901234567</v>
      </c>
      <c r="K46" t="s">
        <v>4549</v>
      </c>
      <c r="L46" t="s">
        <v>1329</v>
      </c>
      <c r="M46">
        <v>0.37931034482758602</v>
      </c>
      <c r="O46" t="s">
        <v>4549</v>
      </c>
      <c r="P46" t="s">
        <v>1329</v>
      </c>
      <c r="Q46">
        <v>0.29310344827586199</v>
      </c>
      <c r="S46" t="s">
        <v>4549</v>
      </c>
      <c r="T46" t="s">
        <v>1329</v>
      </c>
      <c r="U46">
        <v>0.234567901234567</v>
      </c>
    </row>
    <row r="47" spans="1:21" x14ac:dyDescent="0.55000000000000004">
      <c r="A47" t="s">
        <v>4549</v>
      </c>
      <c r="B47" t="s">
        <v>1323</v>
      </c>
      <c r="C47" t="s">
        <v>4629</v>
      </c>
      <c r="D47" t="s">
        <v>4594</v>
      </c>
      <c r="E47">
        <v>0.28205128205128199</v>
      </c>
      <c r="F47">
        <f t="shared" si="0"/>
        <v>0.34228187919462999</v>
      </c>
      <c r="G47">
        <f t="shared" si="1"/>
        <v>0.244813278008298</v>
      </c>
      <c r="H47">
        <f t="shared" si="2"/>
        <v>0.16279069767441801</v>
      </c>
      <c r="K47" t="s">
        <v>4549</v>
      </c>
      <c r="L47" t="s">
        <v>1323</v>
      </c>
      <c r="M47">
        <v>0.34228187919462999</v>
      </c>
      <c r="O47" t="s">
        <v>4549</v>
      </c>
      <c r="P47" t="s">
        <v>1323</v>
      </c>
      <c r="Q47">
        <v>0.244813278008298</v>
      </c>
      <c r="S47" t="s">
        <v>4549</v>
      </c>
      <c r="T47" t="s">
        <v>1323</v>
      </c>
      <c r="U47">
        <v>0.16279069767441801</v>
      </c>
    </row>
    <row r="48" spans="1:21" x14ac:dyDescent="0.55000000000000004">
      <c r="A48" t="s">
        <v>4549</v>
      </c>
      <c r="B48" t="s">
        <v>1275</v>
      </c>
      <c r="C48" t="s">
        <v>1774</v>
      </c>
      <c r="D48" t="s">
        <v>4595</v>
      </c>
      <c r="E48">
        <v>0.265822784810126</v>
      </c>
      <c r="F48">
        <f t="shared" si="0"/>
        <v>0.31578947368421001</v>
      </c>
      <c r="G48">
        <f t="shared" si="1"/>
        <v>0.244813278008298</v>
      </c>
      <c r="H48">
        <f t="shared" si="2"/>
        <v>0.123595505617977</v>
      </c>
      <c r="K48" t="s">
        <v>4549</v>
      </c>
      <c r="L48" t="s">
        <v>1275</v>
      </c>
      <c r="M48">
        <v>0.31578947368421001</v>
      </c>
      <c r="O48" t="s">
        <v>4549</v>
      </c>
      <c r="P48" t="s">
        <v>1275</v>
      </c>
      <c r="Q48">
        <v>0.244813278008298</v>
      </c>
      <c r="S48" t="s">
        <v>4549</v>
      </c>
      <c r="T48" t="s">
        <v>1275</v>
      </c>
      <c r="U48">
        <v>0.123595505617977</v>
      </c>
    </row>
    <row r="49" spans="1:21" x14ac:dyDescent="0.55000000000000004">
      <c r="A49" t="s">
        <v>1299</v>
      </c>
      <c r="B49" t="s">
        <v>1300</v>
      </c>
      <c r="C49" t="s">
        <v>2542</v>
      </c>
      <c r="D49" t="s">
        <v>1617</v>
      </c>
      <c r="E49">
        <v>0.47058823529411697</v>
      </c>
      <c r="F49">
        <f t="shared" si="0"/>
        <v>0.47058823529411697</v>
      </c>
      <c r="G49">
        <f t="shared" si="1"/>
        <v>0.38248847926267199</v>
      </c>
      <c r="H49">
        <f t="shared" si="2"/>
        <v>0.25</v>
      </c>
      <c r="K49" t="s">
        <v>1299</v>
      </c>
      <c r="L49" t="s">
        <v>1300</v>
      </c>
      <c r="M49">
        <v>0.47058823529411697</v>
      </c>
      <c r="O49" t="s">
        <v>1299</v>
      </c>
      <c r="P49" t="s">
        <v>1300</v>
      </c>
      <c r="Q49">
        <v>0.38248847926267199</v>
      </c>
      <c r="S49" t="s">
        <v>1299</v>
      </c>
      <c r="T49" t="s">
        <v>1300</v>
      </c>
      <c r="U49">
        <v>0.25</v>
      </c>
    </row>
    <row r="50" spans="1:21" x14ac:dyDescent="0.55000000000000004">
      <c r="A50" t="s">
        <v>1299</v>
      </c>
      <c r="B50" t="s">
        <v>1317</v>
      </c>
      <c r="C50" t="s">
        <v>1775</v>
      </c>
      <c r="D50" t="s">
        <v>2551</v>
      </c>
      <c r="E50">
        <v>0.35135135135135098</v>
      </c>
      <c r="F50">
        <f t="shared" si="0"/>
        <v>0.36986301369863001</v>
      </c>
      <c r="G50">
        <f t="shared" si="1"/>
        <v>0.30434782608695599</v>
      </c>
      <c r="H50">
        <f t="shared" si="2"/>
        <v>0.19047619047618999</v>
      </c>
      <c r="K50" t="s">
        <v>1299</v>
      </c>
      <c r="L50" t="s">
        <v>1317</v>
      </c>
      <c r="M50">
        <v>0.36986301369863001</v>
      </c>
      <c r="O50" t="s">
        <v>1299</v>
      </c>
      <c r="P50" t="s">
        <v>1317</v>
      </c>
      <c r="Q50">
        <v>0.30434782608695599</v>
      </c>
      <c r="S50" t="s">
        <v>1299</v>
      </c>
      <c r="T50" t="s">
        <v>1317</v>
      </c>
      <c r="U50">
        <v>0.19047619047618999</v>
      </c>
    </row>
    <row r="51" spans="1:21" x14ac:dyDescent="0.55000000000000004">
      <c r="A51" t="s">
        <v>1299</v>
      </c>
      <c r="B51" t="s">
        <v>1301</v>
      </c>
      <c r="C51" t="s">
        <v>1776</v>
      </c>
      <c r="D51" t="s">
        <v>3363</v>
      </c>
      <c r="E51">
        <v>0.49253731343283502</v>
      </c>
      <c r="F51">
        <f t="shared" si="0"/>
        <v>0.45985401459853997</v>
      </c>
      <c r="G51">
        <f t="shared" si="1"/>
        <v>0.39534883720930197</v>
      </c>
      <c r="H51">
        <f t="shared" si="2"/>
        <v>0.25</v>
      </c>
      <c r="K51" t="s">
        <v>1299</v>
      </c>
      <c r="L51" t="s">
        <v>1301</v>
      </c>
      <c r="M51">
        <v>0.45985401459853997</v>
      </c>
      <c r="O51" t="s">
        <v>1299</v>
      </c>
      <c r="P51" t="s">
        <v>1301</v>
      </c>
      <c r="Q51">
        <v>0.39534883720930197</v>
      </c>
      <c r="S51" t="s">
        <v>1299</v>
      </c>
      <c r="T51" t="s">
        <v>1301</v>
      </c>
      <c r="U51">
        <v>0.25</v>
      </c>
    </row>
    <row r="52" spans="1:21" x14ac:dyDescent="0.55000000000000004">
      <c r="A52" t="s">
        <v>1299</v>
      </c>
      <c r="B52" t="s">
        <v>1284</v>
      </c>
      <c r="C52" t="s">
        <v>1777</v>
      </c>
      <c r="D52" t="s">
        <v>3919</v>
      </c>
      <c r="E52">
        <v>0.29870129870129802</v>
      </c>
      <c r="F52">
        <f t="shared" si="0"/>
        <v>0.33333333333333298</v>
      </c>
      <c r="G52">
        <f t="shared" si="1"/>
        <v>0.27659574468085102</v>
      </c>
      <c r="H52">
        <f t="shared" si="2"/>
        <v>0.20481927710843301</v>
      </c>
      <c r="K52" t="s">
        <v>1299</v>
      </c>
      <c r="L52" t="s">
        <v>1284</v>
      </c>
      <c r="M52">
        <v>0.33333333333333298</v>
      </c>
      <c r="O52" t="s">
        <v>1299</v>
      </c>
      <c r="P52" t="s">
        <v>1284</v>
      </c>
      <c r="Q52">
        <v>0.27659574468085102</v>
      </c>
      <c r="S52" t="s">
        <v>1299</v>
      </c>
      <c r="T52" t="s">
        <v>1284</v>
      </c>
      <c r="U52">
        <v>0.20481927710843301</v>
      </c>
    </row>
    <row r="53" spans="1:21" x14ac:dyDescent="0.55000000000000004">
      <c r="A53" t="s">
        <v>1299</v>
      </c>
      <c r="B53" t="s">
        <v>1285</v>
      </c>
      <c r="C53" t="s">
        <v>1778</v>
      </c>
      <c r="D53" t="s">
        <v>3920</v>
      </c>
      <c r="E53">
        <v>0.36986301369863001</v>
      </c>
      <c r="F53">
        <f t="shared" si="0"/>
        <v>0.30718954248365998</v>
      </c>
      <c r="G53">
        <f t="shared" si="1"/>
        <v>0.27118644067796599</v>
      </c>
      <c r="H53">
        <f t="shared" si="2"/>
        <v>0.123595505617977</v>
      </c>
      <c r="K53" t="s">
        <v>1299</v>
      </c>
      <c r="L53" t="s">
        <v>1285</v>
      </c>
      <c r="M53">
        <v>0.30718954248365998</v>
      </c>
      <c r="O53" t="s">
        <v>1299</v>
      </c>
      <c r="P53" t="s">
        <v>1285</v>
      </c>
      <c r="Q53">
        <v>0.27118644067796599</v>
      </c>
      <c r="S53" t="s">
        <v>1299</v>
      </c>
      <c r="T53" t="s">
        <v>1285</v>
      </c>
      <c r="U53">
        <v>0.123595505617977</v>
      </c>
    </row>
    <row r="54" spans="1:21" x14ac:dyDescent="0.55000000000000004">
      <c r="A54" t="s">
        <v>1299</v>
      </c>
      <c r="B54" t="s">
        <v>1286</v>
      </c>
      <c r="C54" t="s">
        <v>1779</v>
      </c>
      <c r="D54" t="s">
        <v>3921</v>
      </c>
      <c r="E54">
        <v>0.35135135135135098</v>
      </c>
      <c r="F54">
        <f t="shared" si="0"/>
        <v>0.29870129870129802</v>
      </c>
      <c r="G54">
        <f t="shared" si="1"/>
        <v>0.26050420168067201</v>
      </c>
      <c r="H54">
        <f t="shared" si="2"/>
        <v>0.11111111111111099</v>
      </c>
      <c r="K54" t="s">
        <v>1299</v>
      </c>
      <c r="L54" t="s">
        <v>1286</v>
      </c>
      <c r="M54">
        <v>0.29870129870129802</v>
      </c>
      <c r="O54" t="s">
        <v>1299</v>
      </c>
      <c r="P54" t="s">
        <v>1286</v>
      </c>
      <c r="Q54">
        <v>0.26050420168067201</v>
      </c>
      <c r="S54" t="s">
        <v>1299</v>
      </c>
      <c r="T54" t="s">
        <v>1286</v>
      </c>
      <c r="U54">
        <v>0.11111111111111099</v>
      </c>
    </row>
    <row r="55" spans="1:21" x14ac:dyDescent="0.55000000000000004">
      <c r="A55" t="s">
        <v>1299</v>
      </c>
      <c r="B55" t="s">
        <v>1333</v>
      </c>
      <c r="C55" t="s">
        <v>1781</v>
      </c>
      <c r="D55" t="s">
        <v>3922</v>
      </c>
      <c r="E55">
        <v>0.38888888888888801</v>
      </c>
      <c r="F55">
        <f t="shared" si="0"/>
        <v>0.29870129870129802</v>
      </c>
      <c r="G55">
        <f t="shared" si="1"/>
        <v>0.22950819672131101</v>
      </c>
      <c r="H55">
        <f t="shared" si="2"/>
        <v>0.11111111111111099</v>
      </c>
      <c r="K55" t="s">
        <v>1299</v>
      </c>
      <c r="L55" t="s">
        <v>1333</v>
      </c>
      <c r="M55">
        <v>0.29870129870129802</v>
      </c>
      <c r="O55" t="s">
        <v>1299</v>
      </c>
      <c r="P55" t="s">
        <v>1333</v>
      </c>
      <c r="Q55">
        <v>0.22950819672131101</v>
      </c>
      <c r="S55" t="s">
        <v>1299</v>
      </c>
      <c r="T55" t="s">
        <v>1333</v>
      </c>
      <c r="U55">
        <v>0.11111111111111099</v>
      </c>
    </row>
    <row r="56" spans="1:21" x14ac:dyDescent="0.55000000000000004">
      <c r="A56" t="s">
        <v>1299</v>
      </c>
      <c r="B56" t="s">
        <v>1287</v>
      </c>
      <c r="C56" t="s">
        <v>1780</v>
      </c>
      <c r="D56" t="s">
        <v>3923</v>
      </c>
      <c r="E56">
        <v>0.265822784810126</v>
      </c>
      <c r="F56">
        <f t="shared" si="0"/>
        <v>0.33333333333333298</v>
      </c>
      <c r="G56">
        <f t="shared" si="1"/>
        <v>0.234567901234567</v>
      </c>
      <c r="H56">
        <f t="shared" si="2"/>
        <v>7.5268817204300995E-2</v>
      </c>
      <c r="K56" t="s">
        <v>1299</v>
      </c>
      <c r="L56" t="s">
        <v>1287</v>
      </c>
      <c r="M56">
        <v>0.33333333333333298</v>
      </c>
      <c r="O56" t="s">
        <v>1299</v>
      </c>
      <c r="P56" t="s">
        <v>1287</v>
      </c>
      <c r="Q56">
        <v>0.234567901234567</v>
      </c>
      <c r="S56" t="s">
        <v>1299</v>
      </c>
      <c r="T56" t="s">
        <v>1287</v>
      </c>
      <c r="U56">
        <v>7.5268817204300995E-2</v>
      </c>
    </row>
    <row r="57" spans="1:21" x14ac:dyDescent="0.55000000000000004">
      <c r="A57" t="s">
        <v>1299</v>
      </c>
      <c r="B57" t="s">
        <v>1256</v>
      </c>
      <c r="C57" t="s">
        <v>1782</v>
      </c>
      <c r="D57" t="s">
        <v>3924</v>
      </c>
      <c r="E57">
        <v>0.44927536231884002</v>
      </c>
      <c r="F57">
        <f t="shared" si="0"/>
        <v>0.41843971631205601</v>
      </c>
      <c r="G57">
        <f t="shared" si="1"/>
        <v>0.36363636363636298</v>
      </c>
      <c r="H57">
        <f t="shared" si="2"/>
        <v>0.265822784810126</v>
      </c>
      <c r="K57" t="s">
        <v>1299</v>
      </c>
      <c r="L57" t="s">
        <v>1256</v>
      </c>
      <c r="M57">
        <v>0.41843971631205601</v>
      </c>
      <c r="O57" t="s">
        <v>1299</v>
      </c>
      <c r="P57" t="s">
        <v>1256</v>
      </c>
      <c r="Q57">
        <v>0.36363636363636298</v>
      </c>
      <c r="S57" t="s">
        <v>1299</v>
      </c>
      <c r="T57" t="s">
        <v>1256</v>
      </c>
      <c r="U57">
        <v>0.265822784810126</v>
      </c>
    </row>
    <row r="58" spans="1:21" x14ac:dyDescent="0.55000000000000004">
      <c r="A58" t="s">
        <v>1299</v>
      </c>
      <c r="B58" t="s">
        <v>1257</v>
      </c>
      <c r="C58" t="s">
        <v>1783</v>
      </c>
      <c r="D58" t="s">
        <v>3925</v>
      </c>
      <c r="E58">
        <v>0.40845070422535201</v>
      </c>
      <c r="F58">
        <f t="shared" si="0"/>
        <v>0.36986301369863001</v>
      </c>
      <c r="G58">
        <f t="shared" si="1"/>
        <v>0.36986301369863001</v>
      </c>
      <c r="H58">
        <f t="shared" si="2"/>
        <v>0.14942528735632099</v>
      </c>
      <c r="K58" t="s">
        <v>1299</v>
      </c>
      <c r="L58" t="s">
        <v>1257</v>
      </c>
      <c r="M58">
        <v>0.36986301369863001</v>
      </c>
      <c r="O58" t="s">
        <v>1299</v>
      </c>
      <c r="P58" t="s">
        <v>1257</v>
      </c>
      <c r="Q58">
        <v>0.36986301369863001</v>
      </c>
      <c r="S58" t="s">
        <v>1299</v>
      </c>
      <c r="T58" t="s">
        <v>1257</v>
      </c>
      <c r="U58">
        <v>0.14942528735632099</v>
      </c>
    </row>
    <row r="59" spans="1:21" x14ac:dyDescent="0.55000000000000004">
      <c r="A59" t="s">
        <v>1299</v>
      </c>
      <c r="B59" t="s">
        <v>1304</v>
      </c>
      <c r="C59" t="s">
        <v>3459</v>
      </c>
      <c r="D59" t="s">
        <v>1663</v>
      </c>
      <c r="E59">
        <v>0.44927536231884002</v>
      </c>
      <c r="F59">
        <f t="shared" si="0"/>
        <v>0.52671755725190805</v>
      </c>
      <c r="G59">
        <f t="shared" si="1"/>
        <v>0.43540669856459302</v>
      </c>
      <c r="H59">
        <f t="shared" si="2"/>
        <v>0.33333333333333298</v>
      </c>
      <c r="K59" t="s">
        <v>1299</v>
      </c>
      <c r="L59" t="s">
        <v>1304</v>
      </c>
      <c r="M59">
        <v>0.52671755725190805</v>
      </c>
      <c r="O59" t="s">
        <v>1299</v>
      </c>
      <c r="P59" t="s">
        <v>1304</v>
      </c>
      <c r="Q59">
        <v>0.43540669856459302</v>
      </c>
      <c r="S59" t="s">
        <v>1299</v>
      </c>
      <c r="T59" t="s">
        <v>1304</v>
      </c>
      <c r="U59">
        <v>0.33333333333333298</v>
      </c>
    </row>
    <row r="60" spans="1:21" x14ac:dyDescent="0.55000000000000004">
      <c r="A60" t="s">
        <v>1299</v>
      </c>
      <c r="B60" t="s">
        <v>1290</v>
      </c>
      <c r="C60" t="s">
        <v>1784</v>
      </c>
      <c r="D60" t="s">
        <v>3926</v>
      </c>
      <c r="E60">
        <v>0.33333333333333298</v>
      </c>
      <c r="F60">
        <f t="shared" si="0"/>
        <v>0.35135135135135098</v>
      </c>
      <c r="G60">
        <f t="shared" si="1"/>
        <v>0.29310344827586199</v>
      </c>
      <c r="H60">
        <f t="shared" si="2"/>
        <v>0.17647058823529399</v>
      </c>
      <c r="K60" t="s">
        <v>1299</v>
      </c>
      <c r="L60" t="s">
        <v>1290</v>
      </c>
      <c r="M60">
        <v>0.35135135135135098</v>
      </c>
      <c r="O60" t="s">
        <v>1299</v>
      </c>
      <c r="P60" t="s">
        <v>1290</v>
      </c>
      <c r="Q60">
        <v>0.29310344827586199</v>
      </c>
      <c r="S60" t="s">
        <v>1299</v>
      </c>
      <c r="T60" t="s">
        <v>1290</v>
      </c>
      <c r="U60">
        <v>0.17647058823529399</v>
      </c>
    </row>
    <row r="61" spans="1:21" x14ac:dyDescent="0.55000000000000004">
      <c r="A61" t="s">
        <v>1299</v>
      </c>
      <c r="B61" t="s">
        <v>1305</v>
      </c>
      <c r="C61" t="s">
        <v>1785</v>
      </c>
      <c r="D61" t="s">
        <v>3366</v>
      </c>
      <c r="E61">
        <v>0.31578947368421001</v>
      </c>
      <c r="F61">
        <f t="shared" si="0"/>
        <v>0.33333333333333298</v>
      </c>
      <c r="G61">
        <f t="shared" si="1"/>
        <v>0.27659574468085102</v>
      </c>
      <c r="H61">
        <f t="shared" si="2"/>
        <v>0.13636363636363599</v>
      </c>
      <c r="K61" t="s">
        <v>1299</v>
      </c>
      <c r="L61" t="s">
        <v>1305</v>
      </c>
      <c r="M61">
        <v>0.33333333333333298</v>
      </c>
      <c r="O61" t="s">
        <v>1299</v>
      </c>
      <c r="P61" t="s">
        <v>1305</v>
      </c>
      <c r="Q61">
        <v>0.27659574468085102</v>
      </c>
      <c r="S61" t="s">
        <v>1299</v>
      </c>
      <c r="T61" t="s">
        <v>1305</v>
      </c>
      <c r="U61">
        <v>0.13636363636363599</v>
      </c>
    </row>
    <row r="62" spans="1:21" x14ac:dyDescent="0.55000000000000004">
      <c r="A62" t="s">
        <v>1299</v>
      </c>
      <c r="B62" t="s">
        <v>1306</v>
      </c>
      <c r="C62" t="s">
        <v>1786</v>
      </c>
      <c r="D62" t="s">
        <v>3367</v>
      </c>
      <c r="E62">
        <v>0.29870129870129802</v>
      </c>
      <c r="F62">
        <f t="shared" si="0"/>
        <v>0.273885350318471</v>
      </c>
      <c r="G62">
        <f t="shared" si="1"/>
        <v>0.23966942148760301</v>
      </c>
      <c r="H62">
        <f t="shared" si="2"/>
        <v>6.3829787234042507E-2</v>
      </c>
      <c r="K62" t="s">
        <v>1299</v>
      </c>
      <c r="L62" t="s">
        <v>1306</v>
      </c>
      <c r="M62">
        <v>0.273885350318471</v>
      </c>
      <c r="O62" t="s">
        <v>1299</v>
      </c>
      <c r="P62" t="s">
        <v>1306</v>
      </c>
      <c r="Q62">
        <v>0.23966942148760301</v>
      </c>
      <c r="S62" t="s">
        <v>1299</v>
      </c>
      <c r="T62" t="s">
        <v>1306</v>
      </c>
      <c r="U62">
        <v>6.3829787234042507E-2</v>
      </c>
    </row>
    <row r="63" spans="1:21" x14ac:dyDescent="0.55000000000000004">
      <c r="A63" t="s">
        <v>1299</v>
      </c>
      <c r="B63" t="s">
        <v>1258</v>
      </c>
      <c r="C63" t="s">
        <v>1787</v>
      </c>
      <c r="D63" t="s">
        <v>3368</v>
      </c>
      <c r="E63">
        <v>0.40845070422535201</v>
      </c>
      <c r="F63">
        <f t="shared" si="0"/>
        <v>0.39860139860139798</v>
      </c>
      <c r="G63">
        <f t="shared" si="1"/>
        <v>0.29310344827586199</v>
      </c>
      <c r="H63">
        <f t="shared" si="2"/>
        <v>0.20481927710843301</v>
      </c>
      <c r="K63" t="s">
        <v>1299</v>
      </c>
      <c r="L63" t="s">
        <v>1258</v>
      </c>
      <c r="M63">
        <v>0.39860139860139798</v>
      </c>
      <c r="O63" t="s">
        <v>1299</v>
      </c>
      <c r="P63" t="s">
        <v>1258</v>
      </c>
      <c r="Q63">
        <v>0.29310344827586199</v>
      </c>
      <c r="S63" t="s">
        <v>1299</v>
      </c>
      <c r="T63" t="s">
        <v>1258</v>
      </c>
      <c r="U63">
        <v>0.20481927710843301</v>
      </c>
    </row>
    <row r="64" spans="1:21" x14ac:dyDescent="0.55000000000000004">
      <c r="A64" t="s">
        <v>1299</v>
      </c>
      <c r="B64" t="s">
        <v>1259</v>
      </c>
      <c r="C64" t="s">
        <v>1788</v>
      </c>
      <c r="D64" t="s">
        <v>3927</v>
      </c>
      <c r="E64">
        <v>0.38888888888888801</v>
      </c>
      <c r="F64">
        <f t="shared" si="0"/>
        <v>0.32450331125827803</v>
      </c>
      <c r="G64">
        <f t="shared" si="1"/>
        <v>0.27118644067796599</v>
      </c>
      <c r="H64">
        <f t="shared" si="2"/>
        <v>0.14942528735632099</v>
      </c>
      <c r="K64" t="s">
        <v>1299</v>
      </c>
      <c r="L64" t="s">
        <v>1259</v>
      </c>
      <c r="M64">
        <v>0.32450331125827803</v>
      </c>
      <c r="O64" t="s">
        <v>1299</v>
      </c>
      <c r="P64" t="s">
        <v>1259</v>
      </c>
      <c r="Q64">
        <v>0.27118644067796599</v>
      </c>
      <c r="S64" t="s">
        <v>1299</v>
      </c>
      <c r="T64" t="s">
        <v>1259</v>
      </c>
      <c r="U64">
        <v>0.14942528735632099</v>
      </c>
    </row>
    <row r="65" spans="1:21" x14ac:dyDescent="0.55000000000000004">
      <c r="A65" t="s">
        <v>1299</v>
      </c>
      <c r="B65" t="s">
        <v>1321</v>
      </c>
      <c r="C65" t="s">
        <v>1789</v>
      </c>
      <c r="D65" t="s">
        <v>3928</v>
      </c>
      <c r="E65">
        <v>0.42857142857142799</v>
      </c>
      <c r="F65">
        <f t="shared" si="0"/>
        <v>0.36054421768707401</v>
      </c>
      <c r="G65">
        <f t="shared" si="1"/>
        <v>0.29310344827586199</v>
      </c>
      <c r="H65">
        <f t="shared" si="2"/>
        <v>0.17647058823529399</v>
      </c>
      <c r="K65" t="s">
        <v>1299</v>
      </c>
      <c r="L65" t="s">
        <v>1321</v>
      </c>
      <c r="M65">
        <v>0.36054421768707401</v>
      </c>
      <c r="O65" t="s">
        <v>1299</v>
      </c>
      <c r="P65" t="s">
        <v>1321</v>
      </c>
      <c r="Q65">
        <v>0.29310344827586199</v>
      </c>
      <c r="S65" t="s">
        <v>1299</v>
      </c>
      <c r="T65" t="s">
        <v>1321</v>
      </c>
      <c r="U65">
        <v>0.17647058823529399</v>
      </c>
    </row>
    <row r="66" spans="1:21" x14ac:dyDescent="0.55000000000000004">
      <c r="A66" t="s">
        <v>1299</v>
      </c>
      <c r="B66" t="s">
        <v>1307</v>
      </c>
      <c r="C66" t="s">
        <v>1790</v>
      </c>
      <c r="D66" t="s">
        <v>3370</v>
      </c>
      <c r="E66">
        <v>0.35135135135135098</v>
      </c>
      <c r="F66">
        <f t="shared" si="0"/>
        <v>0.34228187919462999</v>
      </c>
      <c r="G66">
        <f t="shared" si="1"/>
        <v>0.33333333333333298</v>
      </c>
      <c r="H66">
        <f t="shared" si="2"/>
        <v>0.14942528735632099</v>
      </c>
      <c r="K66" t="s">
        <v>1299</v>
      </c>
      <c r="L66" t="s">
        <v>1307</v>
      </c>
      <c r="M66">
        <v>0.34228187919462999</v>
      </c>
      <c r="O66" t="s">
        <v>1299</v>
      </c>
      <c r="P66" t="s">
        <v>1307</v>
      </c>
      <c r="Q66">
        <v>0.33333333333333298</v>
      </c>
      <c r="S66" t="s">
        <v>1299</v>
      </c>
      <c r="T66" t="s">
        <v>1307</v>
      </c>
      <c r="U66">
        <v>0.14942528735632099</v>
      </c>
    </row>
    <row r="67" spans="1:21" x14ac:dyDescent="0.55000000000000004">
      <c r="A67" t="s">
        <v>1299</v>
      </c>
      <c r="B67" t="s">
        <v>1361</v>
      </c>
      <c r="C67" t="s">
        <v>1791</v>
      </c>
      <c r="D67" t="s">
        <v>3929</v>
      </c>
      <c r="E67">
        <v>0.33333333333333298</v>
      </c>
      <c r="F67">
        <f t="shared" ref="F67:F130" si="3">M67</f>
        <v>0.30718954248365998</v>
      </c>
      <c r="G67">
        <f t="shared" ref="G67:G130" si="4">Q67</f>
        <v>0.29870129870129802</v>
      </c>
      <c r="H67">
        <f t="shared" ref="H67:H130" si="5">U67</f>
        <v>9.8901098901098897E-2</v>
      </c>
      <c r="K67" t="s">
        <v>1299</v>
      </c>
      <c r="L67" t="s">
        <v>1361</v>
      </c>
      <c r="M67">
        <v>0.30718954248365998</v>
      </c>
      <c r="O67" t="s">
        <v>1299</v>
      </c>
      <c r="P67" t="s">
        <v>1361</v>
      </c>
      <c r="Q67">
        <v>0.29870129870129802</v>
      </c>
      <c r="S67" t="s">
        <v>1299</v>
      </c>
      <c r="T67" t="s">
        <v>1361</v>
      </c>
      <c r="U67">
        <v>9.8901098901098897E-2</v>
      </c>
    </row>
    <row r="68" spans="1:21" x14ac:dyDescent="0.55000000000000004">
      <c r="A68" t="s">
        <v>1299</v>
      </c>
      <c r="B68" t="s">
        <v>1260</v>
      </c>
      <c r="C68" t="s">
        <v>1792</v>
      </c>
      <c r="D68" t="s">
        <v>2729</v>
      </c>
      <c r="E68">
        <v>0.47058823529411697</v>
      </c>
      <c r="F68">
        <f t="shared" si="3"/>
        <v>0.36986301369863001</v>
      </c>
      <c r="G68">
        <f t="shared" si="4"/>
        <v>0.31004366812227002</v>
      </c>
      <c r="H68">
        <f t="shared" si="5"/>
        <v>0.19047619047618999</v>
      </c>
      <c r="K68" t="s">
        <v>1299</v>
      </c>
      <c r="L68" t="s">
        <v>1260</v>
      </c>
      <c r="M68">
        <v>0.36986301369863001</v>
      </c>
      <c r="O68" t="s">
        <v>1299</v>
      </c>
      <c r="P68" t="s">
        <v>1260</v>
      </c>
      <c r="Q68">
        <v>0.31004366812227002</v>
      </c>
      <c r="S68" t="s">
        <v>1299</v>
      </c>
      <c r="T68" t="s">
        <v>1260</v>
      </c>
      <c r="U68">
        <v>0.19047619047618999</v>
      </c>
    </row>
    <row r="69" spans="1:21" x14ac:dyDescent="0.55000000000000004">
      <c r="A69" t="s">
        <v>1299</v>
      </c>
      <c r="B69" t="s">
        <v>1291</v>
      </c>
      <c r="C69" t="s">
        <v>1793</v>
      </c>
      <c r="D69" t="s">
        <v>3930</v>
      </c>
      <c r="E69">
        <v>0.28205128205128199</v>
      </c>
      <c r="F69">
        <f t="shared" si="3"/>
        <v>0.34228187919462999</v>
      </c>
      <c r="G69">
        <f t="shared" si="4"/>
        <v>0.265822784810126</v>
      </c>
      <c r="H69">
        <f t="shared" si="5"/>
        <v>0.19047619047618999</v>
      </c>
      <c r="K69" t="s">
        <v>1299</v>
      </c>
      <c r="L69" t="s">
        <v>1291</v>
      </c>
      <c r="M69">
        <v>0.34228187919462999</v>
      </c>
      <c r="O69" t="s">
        <v>1299</v>
      </c>
      <c r="P69" t="s">
        <v>1291</v>
      </c>
      <c r="Q69">
        <v>0.265822784810126</v>
      </c>
      <c r="S69" t="s">
        <v>1299</v>
      </c>
      <c r="T69" t="s">
        <v>1291</v>
      </c>
      <c r="U69">
        <v>0.19047619047618999</v>
      </c>
    </row>
    <row r="70" spans="1:21" x14ac:dyDescent="0.55000000000000004">
      <c r="A70" t="s">
        <v>1299</v>
      </c>
      <c r="B70" t="s">
        <v>1261</v>
      </c>
      <c r="C70" t="s">
        <v>1794</v>
      </c>
      <c r="D70" t="s">
        <v>3372</v>
      </c>
      <c r="E70">
        <v>0.42857142857142799</v>
      </c>
      <c r="F70">
        <f t="shared" si="3"/>
        <v>0.32450331125827803</v>
      </c>
      <c r="G70">
        <f t="shared" si="4"/>
        <v>0.26050420168067201</v>
      </c>
      <c r="H70">
        <f t="shared" si="5"/>
        <v>0.13636363636363599</v>
      </c>
      <c r="K70" t="s">
        <v>1299</v>
      </c>
      <c r="L70" t="s">
        <v>1261</v>
      </c>
      <c r="M70">
        <v>0.32450331125827803</v>
      </c>
      <c r="O70" t="s">
        <v>1299</v>
      </c>
      <c r="P70" t="s">
        <v>1261</v>
      </c>
      <c r="Q70">
        <v>0.26050420168067201</v>
      </c>
      <c r="S70" t="s">
        <v>1299</v>
      </c>
      <c r="T70" t="s">
        <v>1261</v>
      </c>
      <c r="U70">
        <v>0.13636363636363599</v>
      </c>
    </row>
    <row r="71" spans="1:21" x14ac:dyDescent="0.55000000000000004">
      <c r="A71" t="s">
        <v>1299</v>
      </c>
      <c r="B71" t="s">
        <v>1308</v>
      </c>
      <c r="C71" t="s">
        <v>1795</v>
      </c>
      <c r="D71" t="s">
        <v>3373</v>
      </c>
      <c r="E71">
        <v>0.35135135135135098</v>
      </c>
      <c r="F71">
        <f t="shared" si="3"/>
        <v>0.33333333333333298</v>
      </c>
      <c r="G71">
        <f t="shared" si="4"/>
        <v>0.28755364806866901</v>
      </c>
      <c r="H71">
        <f t="shared" si="5"/>
        <v>0.123595505617977</v>
      </c>
      <c r="K71" t="s">
        <v>1299</v>
      </c>
      <c r="L71" t="s">
        <v>1308</v>
      </c>
      <c r="M71">
        <v>0.33333333333333298</v>
      </c>
      <c r="O71" t="s">
        <v>1299</v>
      </c>
      <c r="P71" t="s">
        <v>1308</v>
      </c>
      <c r="Q71">
        <v>0.28755364806866901</v>
      </c>
      <c r="S71" t="s">
        <v>1299</v>
      </c>
      <c r="T71" t="s">
        <v>1308</v>
      </c>
      <c r="U71">
        <v>0.123595505617977</v>
      </c>
    </row>
    <row r="72" spans="1:21" x14ac:dyDescent="0.55000000000000004">
      <c r="A72" t="s">
        <v>1299</v>
      </c>
      <c r="B72" t="s">
        <v>1262</v>
      </c>
      <c r="C72" t="s">
        <v>1796</v>
      </c>
      <c r="D72" t="s">
        <v>3931</v>
      </c>
      <c r="E72">
        <v>0.44927536231884002</v>
      </c>
      <c r="F72">
        <f t="shared" si="3"/>
        <v>0.39860139860139798</v>
      </c>
      <c r="G72">
        <f t="shared" si="4"/>
        <v>0.33928571428571402</v>
      </c>
      <c r="H72">
        <f t="shared" si="5"/>
        <v>0.20481927710843301</v>
      </c>
      <c r="K72" t="s">
        <v>1299</v>
      </c>
      <c r="L72" t="s">
        <v>1262</v>
      </c>
      <c r="M72">
        <v>0.39860139860139798</v>
      </c>
      <c r="O72" t="s">
        <v>1299</v>
      </c>
      <c r="P72" t="s">
        <v>1262</v>
      </c>
      <c r="Q72">
        <v>0.33928571428571402</v>
      </c>
      <c r="S72" t="s">
        <v>1299</v>
      </c>
      <c r="T72" t="s">
        <v>1262</v>
      </c>
      <c r="U72">
        <v>0.20481927710843301</v>
      </c>
    </row>
    <row r="73" spans="1:21" x14ac:dyDescent="0.55000000000000004">
      <c r="A73" t="s">
        <v>1299</v>
      </c>
      <c r="B73" t="s">
        <v>1263</v>
      </c>
      <c r="C73" t="s">
        <v>1797</v>
      </c>
      <c r="D73" t="s">
        <v>3374</v>
      </c>
      <c r="E73">
        <v>0.25</v>
      </c>
      <c r="F73">
        <f t="shared" si="3"/>
        <v>0.219512195121951</v>
      </c>
      <c r="G73">
        <f t="shared" si="4"/>
        <v>0.20481927710843301</v>
      </c>
      <c r="H73">
        <f t="shared" si="5"/>
        <v>7.5268817204300995E-2</v>
      </c>
      <c r="K73" t="s">
        <v>1299</v>
      </c>
      <c r="L73" t="s">
        <v>1263</v>
      </c>
      <c r="M73">
        <v>0.219512195121951</v>
      </c>
      <c r="O73" t="s">
        <v>1299</v>
      </c>
      <c r="P73" t="s">
        <v>1263</v>
      </c>
      <c r="Q73">
        <v>0.20481927710843301</v>
      </c>
      <c r="S73" t="s">
        <v>1299</v>
      </c>
      <c r="T73" t="s">
        <v>1263</v>
      </c>
      <c r="U73">
        <v>7.5268817204300995E-2</v>
      </c>
    </row>
    <row r="74" spans="1:21" x14ac:dyDescent="0.55000000000000004">
      <c r="A74" t="s">
        <v>1299</v>
      </c>
      <c r="B74" t="s">
        <v>1264</v>
      </c>
      <c r="C74" t="s">
        <v>1798</v>
      </c>
      <c r="D74" t="s">
        <v>3932</v>
      </c>
      <c r="E74">
        <v>0.42857142857142799</v>
      </c>
      <c r="F74">
        <f t="shared" si="3"/>
        <v>0.35135135135135098</v>
      </c>
      <c r="G74">
        <f t="shared" si="4"/>
        <v>0.28205128205128199</v>
      </c>
      <c r="H74">
        <f t="shared" si="5"/>
        <v>0.14942528735632099</v>
      </c>
      <c r="K74" t="s">
        <v>1299</v>
      </c>
      <c r="L74" t="s">
        <v>1264</v>
      </c>
      <c r="M74">
        <v>0.35135135135135098</v>
      </c>
      <c r="O74" t="s">
        <v>1299</v>
      </c>
      <c r="P74" t="s">
        <v>1264</v>
      </c>
      <c r="Q74">
        <v>0.28205128205128199</v>
      </c>
      <c r="S74" t="s">
        <v>1299</v>
      </c>
      <c r="T74" t="s">
        <v>1264</v>
      </c>
      <c r="U74">
        <v>0.14942528735632099</v>
      </c>
    </row>
    <row r="75" spans="1:21" x14ac:dyDescent="0.55000000000000004">
      <c r="A75" t="s">
        <v>1299</v>
      </c>
      <c r="B75" t="s">
        <v>1309</v>
      </c>
      <c r="C75" t="s">
        <v>1799</v>
      </c>
      <c r="D75" t="s">
        <v>3933</v>
      </c>
      <c r="E75">
        <v>0.44927536231884002</v>
      </c>
      <c r="F75">
        <f t="shared" si="3"/>
        <v>0.37931034482758602</v>
      </c>
      <c r="G75">
        <f t="shared" si="4"/>
        <v>0.31004366812227002</v>
      </c>
      <c r="H75">
        <f t="shared" si="5"/>
        <v>0.234567901234567</v>
      </c>
      <c r="K75" t="s">
        <v>1299</v>
      </c>
      <c r="L75" t="s">
        <v>1309</v>
      </c>
      <c r="M75">
        <v>0.37931034482758602</v>
      </c>
      <c r="O75" t="s">
        <v>1299</v>
      </c>
      <c r="P75" t="s">
        <v>1309</v>
      </c>
      <c r="Q75">
        <v>0.31004366812227002</v>
      </c>
      <c r="S75" t="s">
        <v>1299</v>
      </c>
      <c r="T75" t="s">
        <v>1309</v>
      </c>
      <c r="U75">
        <v>0.234567901234567</v>
      </c>
    </row>
    <row r="76" spans="1:21" x14ac:dyDescent="0.55000000000000004">
      <c r="A76" t="s">
        <v>1299</v>
      </c>
      <c r="B76" t="s">
        <v>1265</v>
      </c>
      <c r="C76" t="s">
        <v>1800</v>
      </c>
      <c r="D76" t="s">
        <v>3934</v>
      </c>
      <c r="E76">
        <v>0.38888888888888801</v>
      </c>
      <c r="F76">
        <f t="shared" si="3"/>
        <v>0.31578947368421001</v>
      </c>
      <c r="G76">
        <f t="shared" si="4"/>
        <v>0.26050420168067201</v>
      </c>
      <c r="H76">
        <f t="shared" si="5"/>
        <v>0.14942528735632099</v>
      </c>
      <c r="K76" t="s">
        <v>1299</v>
      </c>
      <c r="L76" t="s">
        <v>1265</v>
      </c>
      <c r="M76">
        <v>0.31578947368421001</v>
      </c>
      <c r="O76" t="s">
        <v>1299</v>
      </c>
      <c r="P76" t="s">
        <v>1265</v>
      </c>
      <c r="Q76">
        <v>0.26050420168067201</v>
      </c>
      <c r="S76" t="s">
        <v>1299</v>
      </c>
      <c r="T76" t="s">
        <v>1265</v>
      </c>
      <c r="U76">
        <v>0.14942528735632099</v>
      </c>
    </row>
    <row r="77" spans="1:21" x14ac:dyDescent="0.55000000000000004">
      <c r="A77" t="s">
        <v>1299</v>
      </c>
      <c r="B77" t="s">
        <v>1266</v>
      </c>
      <c r="C77" t="s">
        <v>1801</v>
      </c>
      <c r="D77" t="s">
        <v>3935</v>
      </c>
      <c r="E77">
        <v>0.38888888888888801</v>
      </c>
      <c r="F77">
        <f t="shared" si="3"/>
        <v>0.36986301369863001</v>
      </c>
      <c r="G77">
        <f t="shared" si="4"/>
        <v>0.30434782608695599</v>
      </c>
      <c r="H77">
        <f t="shared" si="5"/>
        <v>0.19047619047618999</v>
      </c>
      <c r="K77" t="s">
        <v>1299</v>
      </c>
      <c r="L77" t="s">
        <v>1266</v>
      </c>
      <c r="M77">
        <v>0.36986301369863001</v>
      </c>
      <c r="O77" t="s">
        <v>1299</v>
      </c>
      <c r="P77" t="s">
        <v>1266</v>
      </c>
      <c r="Q77">
        <v>0.30434782608695599</v>
      </c>
      <c r="S77" t="s">
        <v>1299</v>
      </c>
      <c r="T77" t="s">
        <v>1266</v>
      </c>
      <c r="U77">
        <v>0.19047619047618999</v>
      </c>
    </row>
    <row r="78" spans="1:21" x14ac:dyDescent="0.55000000000000004">
      <c r="A78" t="s">
        <v>1299</v>
      </c>
      <c r="B78" t="s">
        <v>1267</v>
      </c>
      <c r="C78" t="s">
        <v>1802</v>
      </c>
      <c r="D78" t="s">
        <v>3936</v>
      </c>
      <c r="E78">
        <v>0.40845070422535201</v>
      </c>
      <c r="F78">
        <f t="shared" si="3"/>
        <v>0.36054421768707401</v>
      </c>
      <c r="G78">
        <f t="shared" si="4"/>
        <v>0.265822784810126</v>
      </c>
      <c r="H78">
        <f t="shared" si="5"/>
        <v>0.13636363636363599</v>
      </c>
      <c r="K78" t="s">
        <v>1299</v>
      </c>
      <c r="L78" t="s">
        <v>1267</v>
      </c>
      <c r="M78">
        <v>0.36054421768707401</v>
      </c>
      <c r="O78" t="s">
        <v>1299</v>
      </c>
      <c r="P78" t="s">
        <v>1267</v>
      </c>
      <c r="Q78">
        <v>0.265822784810126</v>
      </c>
      <c r="S78" t="s">
        <v>1299</v>
      </c>
      <c r="T78" t="s">
        <v>1267</v>
      </c>
      <c r="U78">
        <v>0.13636363636363599</v>
      </c>
    </row>
    <row r="79" spans="1:21" x14ac:dyDescent="0.55000000000000004">
      <c r="A79" t="s">
        <v>1299</v>
      </c>
      <c r="B79" t="s">
        <v>1268</v>
      </c>
      <c r="C79" t="s">
        <v>1803</v>
      </c>
      <c r="D79" t="s">
        <v>3937</v>
      </c>
      <c r="E79">
        <v>0.40845070422535201</v>
      </c>
      <c r="F79">
        <f t="shared" si="3"/>
        <v>0.29870129870129802</v>
      </c>
      <c r="G79">
        <f t="shared" si="4"/>
        <v>0.25</v>
      </c>
      <c r="H79">
        <f t="shared" si="5"/>
        <v>0.123595505617977</v>
      </c>
      <c r="K79" t="s">
        <v>1299</v>
      </c>
      <c r="L79" t="s">
        <v>1268</v>
      </c>
      <c r="M79">
        <v>0.29870129870129802</v>
      </c>
      <c r="O79" t="s">
        <v>1299</v>
      </c>
      <c r="P79" t="s">
        <v>1268</v>
      </c>
      <c r="Q79">
        <v>0.25</v>
      </c>
      <c r="S79" t="s">
        <v>1299</v>
      </c>
      <c r="T79" t="s">
        <v>1268</v>
      </c>
      <c r="U79">
        <v>0.123595505617977</v>
      </c>
    </row>
    <row r="80" spans="1:21" x14ac:dyDescent="0.55000000000000004">
      <c r="A80" t="s">
        <v>1299</v>
      </c>
      <c r="B80" t="s">
        <v>1340</v>
      </c>
      <c r="C80" t="s">
        <v>1804</v>
      </c>
      <c r="D80" t="s">
        <v>3938</v>
      </c>
      <c r="E80">
        <v>0.31578947368421001</v>
      </c>
      <c r="F80">
        <f t="shared" si="3"/>
        <v>0.31578947368421001</v>
      </c>
      <c r="G80">
        <f t="shared" si="4"/>
        <v>0.28205128205128199</v>
      </c>
      <c r="H80">
        <f t="shared" si="5"/>
        <v>0.13636363636363599</v>
      </c>
      <c r="K80" t="s">
        <v>1299</v>
      </c>
      <c r="L80" t="s">
        <v>1340</v>
      </c>
      <c r="M80">
        <v>0.31578947368421001</v>
      </c>
      <c r="O80" t="s">
        <v>1299</v>
      </c>
      <c r="P80" t="s">
        <v>1340</v>
      </c>
      <c r="Q80">
        <v>0.28205128205128199</v>
      </c>
      <c r="S80" t="s">
        <v>1299</v>
      </c>
      <c r="T80" t="s">
        <v>1340</v>
      </c>
      <c r="U80">
        <v>0.13636363636363599</v>
      </c>
    </row>
    <row r="81" spans="1:21" x14ac:dyDescent="0.55000000000000004">
      <c r="A81" t="s">
        <v>1299</v>
      </c>
      <c r="B81" t="s">
        <v>1269</v>
      </c>
      <c r="C81" t="s">
        <v>1805</v>
      </c>
      <c r="D81" t="s">
        <v>3939</v>
      </c>
      <c r="E81">
        <v>0.38888888888888801</v>
      </c>
      <c r="F81">
        <f t="shared" si="3"/>
        <v>0.33333333333333298</v>
      </c>
      <c r="G81">
        <f t="shared" si="4"/>
        <v>0.26050420168067201</v>
      </c>
      <c r="H81">
        <f t="shared" si="5"/>
        <v>0.13636363636363599</v>
      </c>
      <c r="K81" t="s">
        <v>1299</v>
      </c>
      <c r="L81" t="s">
        <v>1269</v>
      </c>
      <c r="M81">
        <v>0.33333333333333298</v>
      </c>
      <c r="O81" t="s">
        <v>1299</v>
      </c>
      <c r="P81" t="s">
        <v>1269</v>
      </c>
      <c r="Q81">
        <v>0.26050420168067201</v>
      </c>
      <c r="S81" t="s">
        <v>1299</v>
      </c>
      <c r="T81" t="s">
        <v>1269</v>
      </c>
      <c r="U81">
        <v>0.13636363636363599</v>
      </c>
    </row>
    <row r="82" spans="1:21" x14ac:dyDescent="0.55000000000000004">
      <c r="A82" t="s">
        <v>1299</v>
      </c>
      <c r="B82" t="s">
        <v>1270</v>
      </c>
      <c r="C82" t="s">
        <v>1806</v>
      </c>
      <c r="D82" t="s">
        <v>3940</v>
      </c>
      <c r="E82">
        <v>0.38888888888888801</v>
      </c>
      <c r="F82">
        <f t="shared" si="3"/>
        <v>0.36986301369863001</v>
      </c>
      <c r="G82">
        <f t="shared" si="4"/>
        <v>0.28755364806866901</v>
      </c>
      <c r="H82">
        <f t="shared" si="5"/>
        <v>0.14942528735632099</v>
      </c>
      <c r="K82" t="s">
        <v>1299</v>
      </c>
      <c r="L82" t="s">
        <v>1270</v>
      </c>
      <c r="M82">
        <v>0.36986301369863001</v>
      </c>
      <c r="O82" t="s">
        <v>1299</v>
      </c>
      <c r="P82" t="s">
        <v>1270</v>
      </c>
      <c r="Q82">
        <v>0.28755364806866901</v>
      </c>
      <c r="S82" t="s">
        <v>1299</v>
      </c>
      <c r="T82" t="s">
        <v>1270</v>
      </c>
      <c r="U82">
        <v>0.14942528735632099</v>
      </c>
    </row>
    <row r="83" spans="1:21" x14ac:dyDescent="0.55000000000000004">
      <c r="A83" t="s">
        <v>1299</v>
      </c>
      <c r="B83" t="s">
        <v>1271</v>
      </c>
      <c r="C83" t="s">
        <v>1807</v>
      </c>
      <c r="D83" t="s">
        <v>3058</v>
      </c>
      <c r="E83">
        <v>0.47058823529411697</v>
      </c>
      <c r="F83">
        <f t="shared" si="3"/>
        <v>0.42857142857142799</v>
      </c>
      <c r="G83">
        <f t="shared" si="4"/>
        <v>0.38888888888888801</v>
      </c>
      <c r="H83">
        <f t="shared" si="5"/>
        <v>0.265822784810126</v>
      </c>
      <c r="K83" t="s">
        <v>1299</v>
      </c>
      <c r="L83" t="s">
        <v>1271</v>
      </c>
      <c r="M83">
        <v>0.42857142857142799</v>
      </c>
      <c r="O83" t="s">
        <v>1299</v>
      </c>
      <c r="P83" t="s">
        <v>1271</v>
      </c>
      <c r="Q83">
        <v>0.38888888888888801</v>
      </c>
      <c r="S83" t="s">
        <v>1299</v>
      </c>
      <c r="T83" t="s">
        <v>1271</v>
      </c>
      <c r="U83">
        <v>0.265822784810126</v>
      </c>
    </row>
    <row r="84" spans="1:21" x14ac:dyDescent="0.55000000000000004">
      <c r="A84" t="s">
        <v>1299</v>
      </c>
      <c r="B84" t="s">
        <v>1272</v>
      </c>
      <c r="C84" t="s">
        <v>1808</v>
      </c>
      <c r="D84" t="s">
        <v>3089</v>
      </c>
      <c r="E84">
        <v>0.38888888888888801</v>
      </c>
      <c r="F84">
        <f t="shared" si="3"/>
        <v>0.36986301369863001</v>
      </c>
      <c r="G84">
        <f t="shared" si="4"/>
        <v>0.28205128205128199</v>
      </c>
      <c r="H84">
        <f t="shared" si="5"/>
        <v>0.20481927710843301</v>
      </c>
      <c r="K84" t="s">
        <v>1299</v>
      </c>
      <c r="L84" t="s">
        <v>1272</v>
      </c>
      <c r="M84">
        <v>0.36986301369863001</v>
      </c>
      <c r="O84" t="s">
        <v>1299</v>
      </c>
      <c r="P84" t="s">
        <v>1272</v>
      </c>
      <c r="Q84">
        <v>0.28205128205128199</v>
      </c>
      <c r="S84" t="s">
        <v>1299</v>
      </c>
      <c r="T84" t="s">
        <v>1272</v>
      </c>
      <c r="U84">
        <v>0.20481927710843301</v>
      </c>
    </row>
    <row r="85" spans="1:21" x14ac:dyDescent="0.55000000000000004">
      <c r="A85" t="s">
        <v>1299</v>
      </c>
      <c r="B85" t="s">
        <v>1315</v>
      </c>
      <c r="C85" t="s">
        <v>1809</v>
      </c>
      <c r="D85" t="s">
        <v>3941</v>
      </c>
      <c r="E85">
        <v>0.219512195121951</v>
      </c>
      <c r="F85">
        <f t="shared" si="3"/>
        <v>0.29032258064516098</v>
      </c>
      <c r="G85">
        <f t="shared" si="4"/>
        <v>0.181102362204724</v>
      </c>
      <c r="H85">
        <f t="shared" si="5"/>
        <v>9.8901098901098897E-2</v>
      </c>
      <c r="K85" t="s">
        <v>1299</v>
      </c>
      <c r="L85" t="s">
        <v>1315</v>
      </c>
      <c r="M85">
        <v>0.29032258064516098</v>
      </c>
      <c r="O85" t="s">
        <v>1299</v>
      </c>
      <c r="P85" t="s">
        <v>1315</v>
      </c>
      <c r="Q85">
        <v>0.181102362204724</v>
      </c>
      <c r="S85" t="s">
        <v>1299</v>
      </c>
      <c r="T85" t="s">
        <v>1315</v>
      </c>
      <c r="U85">
        <v>9.8901098901098897E-2</v>
      </c>
    </row>
    <row r="86" spans="1:21" x14ac:dyDescent="0.55000000000000004">
      <c r="A86" t="s">
        <v>1299</v>
      </c>
      <c r="B86" t="s">
        <v>1316</v>
      </c>
      <c r="C86" t="s">
        <v>1810</v>
      </c>
      <c r="D86" t="s">
        <v>3942</v>
      </c>
      <c r="E86">
        <v>0.36986301369863001</v>
      </c>
      <c r="F86">
        <f t="shared" si="3"/>
        <v>0.35135135135135098</v>
      </c>
      <c r="G86">
        <f t="shared" si="4"/>
        <v>0.31578947368421001</v>
      </c>
      <c r="H86">
        <f t="shared" si="5"/>
        <v>0.13636363636363599</v>
      </c>
      <c r="K86" t="s">
        <v>1299</v>
      </c>
      <c r="L86" t="s">
        <v>1316</v>
      </c>
      <c r="M86">
        <v>0.35135135135135098</v>
      </c>
      <c r="O86" t="s">
        <v>1299</v>
      </c>
      <c r="P86" t="s">
        <v>1316</v>
      </c>
      <c r="Q86">
        <v>0.31578947368421001</v>
      </c>
      <c r="S86" t="s">
        <v>1299</v>
      </c>
      <c r="T86" t="s">
        <v>1316</v>
      </c>
      <c r="U86">
        <v>0.13636363636363599</v>
      </c>
    </row>
    <row r="87" spans="1:21" x14ac:dyDescent="0.55000000000000004">
      <c r="A87" t="s">
        <v>1299</v>
      </c>
      <c r="B87" t="s">
        <v>1273</v>
      </c>
      <c r="C87" t="s">
        <v>1811</v>
      </c>
      <c r="D87" t="s">
        <v>3943</v>
      </c>
      <c r="E87">
        <v>0.36986301369863001</v>
      </c>
      <c r="F87">
        <f t="shared" si="3"/>
        <v>0.34228187919462999</v>
      </c>
      <c r="G87">
        <f t="shared" si="4"/>
        <v>0.28205128205128199</v>
      </c>
      <c r="H87">
        <f t="shared" si="5"/>
        <v>0.14942528735632099</v>
      </c>
      <c r="K87" t="s">
        <v>1299</v>
      </c>
      <c r="L87" t="s">
        <v>1273</v>
      </c>
      <c r="M87">
        <v>0.34228187919462999</v>
      </c>
      <c r="O87" t="s">
        <v>1299</v>
      </c>
      <c r="P87" t="s">
        <v>1273</v>
      </c>
      <c r="Q87">
        <v>0.28205128205128199</v>
      </c>
      <c r="S87" t="s">
        <v>1299</v>
      </c>
      <c r="T87" t="s">
        <v>1273</v>
      </c>
      <c r="U87">
        <v>0.14942528735632099</v>
      </c>
    </row>
    <row r="88" spans="1:21" x14ac:dyDescent="0.55000000000000004">
      <c r="A88" t="s">
        <v>1299</v>
      </c>
      <c r="B88" t="s">
        <v>1255</v>
      </c>
      <c r="C88" t="s">
        <v>2547</v>
      </c>
      <c r="D88" t="s">
        <v>1708</v>
      </c>
      <c r="E88">
        <v>0.40845070422535201</v>
      </c>
      <c r="F88">
        <f t="shared" si="3"/>
        <v>0.36054421768707401</v>
      </c>
      <c r="G88">
        <f t="shared" si="4"/>
        <v>0.31004366812227002</v>
      </c>
      <c r="H88">
        <f t="shared" si="5"/>
        <v>0.16279069767441801</v>
      </c>
      <c r="K88" t="s">
        <v>1299</v>
      </c>
      <c r="L88" t="s">
        <v>1255</v>
      </c>
      <c r="M88">
        <v>0.36054421768707401</v>
      </c>
      <c r="O88" t="s">
        <v>1299</v>
      </c>
      <c r="P88" t="s">
        <v>1255</v>
      </c>
      <c r="Q88">
        <v>0.31004366812227002</v>
      </c>
      <c r="S88" t="s">
        <v>1299</v>
      </c>
      <c r="T88" t="s">
        <v>1255</v>
      </c>
      <c r="U88">
        <v>0.16279069767441801</v>
      </c>
    </row>
    <row r="89" spans="1:21" x14ac:dyDescent="0.55000000000000004">
      <c r="A89" t="s">
        <v>1299</v>
      </c>
      <c r="B89" t="s">
        <v>1296</v>
      </c>
      <c r="C89" t="s">
        <v>1812</v>
      </c>
      <c r="D89" t="s">
        <v>3215</v>
      </c>
      <c r="E89">
        <v>0.36986301369863001</v>
      </c>
      <c r="F89">
        <f t="shared" si="3"/>
        <v>0.30718954248365998</v>
      </c>
      <c r="G89">
        <f t="shared" si="4"/>
        <v>0.28755364806866901</v>
      </c>
      <c r="H89">
        <f t="shared" si="5"/>
        <v>0.11111111111111099</v>
      </c>
      <c r="K89" t="s">
        <v>1299</v>
      </c>
      <c r="L89" t="s">
        <v>1296</v>
      </c>
      <c r="M89">
        <v>0.30718954248365998</v>
      </c>
      <c r="O89" t="s">
        <v>1299</v>
      </c>
      <c r="P89" t="s">
        <v>1296</v>
      </c>
      <c r="Q89">
        <v>0.28755364806866901</v>
      </c>
      <c r="S89" t="s">
        <v>1299</v>
      </c>
      <c r="T89" t="s">
        <v>1296</v>
      </c>
      <c r="U89">
        <v>0.11111111111111099</v>
      </c>
    </row>
    <row r="90" spans="1:21" x14ac:dyDescent="0.55000000000000004">
      <c r="A90" t="s">
        <v>1299</v>
      </c>
      <c r="B90" t="s">
        <v>1274</v>
      </c>
      <c r="C90" t="s">
        <v>1813</v>
      </c>
      <c r="D90" t="s">
        <v>3944</v>
      </c>
      <c r="E90">
        <v>0.36986301369863001</v>
      </c>
      <c r="F90">
        <f t="shared" si="3"/>
        <v>0.35135135135135098</v>
      </c>
      <c r="G90">
        <f t="shared" si="4"/>
        <v>0.33928571428571402</v>
      </c>
      <c r="H90">
        <f t="shared" si="5"/>
        <v>0.16279069767441801</v>
      </c>
      <c r="K90" t="s">
        <v>1299</v>
      </c>
      <c r="L90" t="s">
        <v>1274</v>
      </c>
      <c r="M90">
        <v>0.35135135135135098</v>
      </c>
      <c r="O90" t="s">
        <v>1299</v>
      </c>
      <c r="P90" t="s">
        <v>1274</v>
      </c>
      <c r="Q90">
        <v>0.33928571428571402</v>
      </c>
      <c r="S90" t="s">
        <v>1299</v>
      </c>
      <c r="T90" t="s">
        <v>1274</v>
      </c>
      <c r="U90">
        <v>0.16279069767441801</v>
      </c>
    </row>
    <row r="91" spans="1:21" x14ac:dyDescent="0.55000000000000004">
      <c r="A91" t="s">
        <v>1299</v>
      </c>
      <c r="B91" t="s">
        <v>1326</v>
      </c>
      <c r="C91" t="s">
        <v>1814</v>
      </c>
      <c r="D91" t="s">
        <v>3945</v>
      </c>
      <c r="E91">
        <v>0.36986301369863001</v>
      </c>
      <c r="F91">
        <f t="shared" si="3"/>
        <v>0.36054421768707401</v>
      </c>
      <c r="G91">
        <f t="shared" si="4"/>
        <v>0.33333333333333298</v>
      </c>
      <c r="H91">
        <f t="shared" si="5"/>
        <v>0.17647058823529399</v>
      </c>
      <c r="K91" t="s">
        <v>1299</v>
      </c>
      <c r="L91" t="s">
        <v>1326</v>
      </c>
      <c r="M91">
        <v>0.36054421768707401</v>
      </c>
      <c r="O91" t="s">
        <v>1299</v>
      </c>
      <c r="P91" t="s">
        <v>1326</v>
      </c>
      <c r="Q91">
        <v>0.33333333333333298</v>
      </c>
      <c r="S91" t="s">
        <v>1299</v>
      </c>
      <c r="T91" t="s">
        <v>1326</v>
      </c>
      <c r="U91">
        <v>0.17647058823529399</v>
      </c>
    </row>
    <row r="92" spans="1:21" x14ac:dyDescent="0.55000000000000004">
      <c r="A92" t="s">
        <v>1299</v>
      </c>
      <c r="B92" t="s">
        <v>1329</v>
      </c>
      <c r="C92" t="s">
        <v>1815</v>
      </c>
      <c r="D92" t="s">
        <v>3946</v>
      </c>
      <c r="E92">
        <v>0.38888888888888801</v>
      </c>
      <c r="F92">
        <f t="shared" si="3"/>
        <v>0.36054421768707401</v>
      </c>
      <c r="G92">
        <f t="shared" si="4"/>
        <v>0.28755364806866901</v>
      </c>
      <c r="H92">
        <f t="shared" si="5"/>
        <v>0.14942528735632099</v>
      </c>
      <c r="K92" t="s">
        <v>1299</v>
      </c>
      <c r="L92" t="s">
        <v>1329</v>
      </c>
      <c r="M92">
        <v>0.36054421768707401</v>
      </c>
      <c r="O92" t="s">
        <v>1299</v>
      </c>
      <c r="P92" t="s">
        <v>1329</v>
      </c>
      <c r="Q92">
        <v>0.28755364806866901</v>
      </c>
      <c r="S92" t="s">
        <v>1299</v>
      </c>
      <c r="T92" t="s">
        <v>1329</v>
      </c>
      <c r="U92">
        <v>0.14942528735632099</v>
      </c>
    </row>
    <row r="93" spans="1:21" x14ac:dyDescent="0.55000000000000004">
      <c r="A93" t="s">
        <v>1299</v>
      </c>
      <c r="B93" t="s">
        <v>1323</v>
      </c>
      <c r="C93" t="s">
        <v>1816</v>
      </c>
      <c r="D93" t="s">
        <v>3947</v>
      </c>
      <c r="E93">
        <v>0.49253731343283502</v>
      </c>
      <c r="F93">
        <f t="shared" si="3"/>
        <v>0.43884892086330901</v>
      </c>
      <c r="G93">
        <f t="shared" si="4"/>
        <v>0.29870129870129802</v>
      </c>
      <c r="H93">
        <f t="shared" si="5"/>
        <v>0.234567901234567</v>
      </c>
      <c r="K93" t="s">
        <v>1299</v>
      </c>
      <c r="L93" t="s">
        <v>1323</v>
      </c>
      <c r="M93">
        <v>0.43884892086330901</v>
      </c>
      <c r="O93" t="s">
        <v>1299</v>
      </c>
      <c r="P93" t="s">
        <v>1323</v>
      </c>
      <c r="Q93">
        <v>0.29870129870129802</v>
      </c>
      <c r="S93" t="s">
        <v>1299</v>
      </c>
      <c r="T93" t="s">
        <v>1323</v>
      </c>
      <c r="U93">
        <v>0.234567901234567</v>
      </c>
    </row>
    <row r="94" spans="1:21" x14ac:dyDescent="0.55000000000000004">
      <c r="A94" t="s">
        <v>1299</v>
      </c>
      <c r="B94" t="s">
        <v>1275</v>
      </c>
      <c r="C94" t="s">
        <v>1817</v>
      </c>
      <c r="D94" t="s">
        <v>3948</v>
      </c>
      <c r="E94">
        <v>0.33333333333333298</v>
      </c>
      <c r="F94">
        <f t="shared" si="3"/>
        <v>0.40845070422535201</v>
      </c>
      <c r="G94">
        <f t="shared" si="4"/>
        <v>0.32743362831858402</v>
      </c>
      <c r="H94">
        <f t="shared" si="5"/>
        <v>0.123595505617977</v>
      </c>
      <c r="K94" t="s">
        <v>1299</v>
      </c>
      <c r="L94" t="s">
        <v>1275</v>
      </c>
      <c r="M94">
        <v>0.40845070422535201</v>
      </c>
      <c r="O94" t="s">
        <v>1299</v>
      </c>
      <c r="P94" t="s">
        <v>1275</v>
      </c>
      <c r="Q94">
        <v>0.32743362831858402</v>
      </c>
      <c r="S94" t="s">
        <v>1299</v>
      </c>
      <c r="T94" t="s">
        <v>1275</v>
      </c>
      <c r="U94">
        <v>0.123595505617977</v>
      </c>
    </row>
    <row r="95" spans="1:21" x14ac:dyDescent="0.55000000000000004">
      <c r="A95" t="s">
        <v>1300</v>
      </c>
      <c r="B95" t="s">
        <v>1317</v>
      </c>
      <c r="C95" t="s">
        <v>1618</v>
      </c>
      <c r="D95" t="s">
        <v>3949</v>
      </c>
      <c r="E95">
        <v>0.49253731343283502</v>
      </c>
      <c r="F95">
        <f t="shared" si="3"/>
        <v>0.33333333333333298</v>
      </c>
      <c r="G95">
        <f t="shared" si="4"/>
        <v>0.3215859030837</v>
      </c>
      <c r="H95">
        <f t="shared" si="5"/>
        <v>0.11111111111111099</v>
      </c>
      <c r="K95" t="s">
        <v>1300</v>
      </c>
      <c r="L95" t="s">
        <v>1317</v>
      </c>
      <c r="M95">
        <v>0.33333333333333298</v>
      </c>
      <c r="O95" t="s">
        <v>1300</v>
      </c>
      <c r="P95" t="s">
        <v>1317</v>
      </c>
      <c r="Q95">
        <v>0.3215859030837</v>
      </c>
      <c r="S95" t="s">
        <v>1300</v>
      </c>
      <c r="T95" t="s">
        <v>1317</v>
      </c>
      <c r="U95">
        <v>0.11111111111111099</v>
      </c>
    </row>
    <row r="96" spans="1:21" x14ac:dyDescent="0.55000000000000004">
      <c r="A96" t="s">
        <v>1300</v>
      </c>
      <c r="B96" t="s">
        <v>1301</v>
      </c>
      <c r="C96" t="s">
        <v>1619</v>
      </c>
      <c r="D96" t="s">
        <v>2554</v>
      </c>
      <c r="E96">
        <v>0.63934426229508201</v>
      </c>
      <c r="F96">
        <f t="shared" si="3"/>
        <v>0.5625</v>
      </c>
      <c r="G96">
        <f t="shared" si="4"/>
        <v>0.44927536231884002</v>
      </c>
      <c r="H96">
        <f t="shared" si="5"/>
        <v>0.40845070422535201</v>
      </c>
      <c r="K96" t="s">
        <v>1300</v>
      </c>
      <c r="L96" t="s">
        <v>1301</v>
      </c>
      <c r="M96">
        <v>0.5625</v>
      </c>
      <c r="O96" t="s">
        <v>1300</v>
      </c>
      <c r="P96" t="s">
        <v>1301</v>
      </c>
      <c r="Q96">
        <v>0.44927536231884002</v>
      </c>
      <c r="S96" t="s">
        <v>1300</v>
      </c>
      <c r="T96" t="s">
        <v>1301</v>
      </c>
      <c r="U96">
        <v>0.40845070422535201</v>
      </c>
    </row>
    <row r="97" spans="1:21" x14ac:dyDescent="0.55000000000000004">
      <c r="A97" t="s">
        <v>1300</v>
      </c>
      <c r="B97" t="s">
        <v>1284</v>
      </c>
      <c r="C97" t="s">
        <v>1620</v>
      </c>
      <c r="D97" t="s">
        <v>3950</v>
      </c>
      <c r="E97">
        <v>0.25</v>
      </c>
      <c r="F97">
        <f t="shared" si="3"/>
        <v>0.31578947368421001</v>
      </c>
      <c r="G97">
        <f t="shared" si="4"/>
        <v>0.31578947368421001</v>
      </c>
      <c r="H97">
        <f t="shared" si="5"/>
        <v>0.19047619047618999</v>
      </c>
      <c r="K97" t="s">
        <v>1300</v>
      </c>
      <c r="L97" t="s">
        <v>1284</v>
      </c>
      <c r="M97">
        <v>0.31578947368421001</v>
      </c>
      <c r="O97" t="s">
        <v>1300</v>
      </c>
      <c r="P97" t="s">
        <v>1284</v>
      </c>
      <c r="Q97">
        <v>0.31578947368421001</v>
      </c>
      <c r="S97" t="s">
        <v>1300</v>
      </c>
      <c r="T97" t="s">
        <v>1284</v>
      </c>
      <c r="U97">
        <v>0.19047619047618999</v>
      </c>
    </row>
    <row r="98" spans="1:21" x14ac:dyDescent="0.55000000000000004">
      <c r="A98" t="s">
        <v>1300</v>
      </c>
      <c r="B98" t="s">
        <v>1285</v>
      </c>
      <c r="C98" t="s">
        <v>1621</v>
      </c>
      <c r="D98" t="s">
        <v>3951</v>
      </c>
      <c r="E98">
        <v>0.53846153846153799</v>
      </c>
      <c r="F98">
        <f t="shared" si="3"/>
        <v>0.33333333333333298</v>
      </c>
      <c r="G98">
        <f t="shared" si="4"/>
        <v>0.31004366812227002</v>
      </c>
      <c r="H98">
        <f t="shared" si="5"/>
        <v>0.13636363636363599</v>
      </c>
      <c r="K98" t="s">
        <v>1300</v>
      </c>
      <c r="L98" t="s">
        <v>1285</v>
      </c>
      <c r="M98">
        <v>0.33333333333333298</v>
      </c>
      <c r="O98" t="s">
        <v>1300</v>
      </c>
      <c r="P98" t="s">
        <v>1285</v>
      </c>
      <c r="Q98">
        <v>0.31004366812227002</v>
      </c>
      <c r="S98" t="s">
        <v>1300</v>
      </c>
      <c r="T98" t="s">
        <v>1285</v>
      </c>
      <c r="U98">
        <v>0.13636363636363599</v>
      </c>
    </row>
    <row r="99" spans="1:21" x14ac:dyDescent="0.55000000000000004">
      <c r="A99" t="s">
        <v>1300</v>
      </c>
      <c r="B99" t="s">
        <v>1286</v>
      </c>
      <c r="C99" t="s">
        <v>1622</v>
      </c>
      <c r="D99" t="s">
        <v>3952</v>
      </c>
      <c r="E99">
        <v>0.42857142857142799</v>
      </c>
      <c r="F99">
        <f t="shared" si="3"/>
        <v>0.29032258064516098</v>
      </c>
      <c r="G99">
        <f t="shared" si="4"/>
        <v>0.25</v>
      </c>
      <c r="H99">
        <f t="shared" si="5"/>
        <v>0.11111111111111099</v>
      </c>
      <c r="K99" t="s">
        <v>1300</v>
      </c>
      <c r="L99" t="s">
        <v>1286</v>
      </c>
      <c r="M99">
        <v>0.29032258064516098</v>
      </c>
      <c r="O99" t="s">
        <v>1300</v>
      </c>
      <c r="P99" t="s">
        <v>1286</v>
      </c>
      <c r="Q99">
        <v>0.25</v>
      </c>
      <c r="S99" t="s">
        <v>1300</v>
      </c>
      <c r="T99" t="s">
        <v>1286</v>
      </c>
      <c r="U99">
        <v>0.11111111111111099</v>
      </c>
    </row>
    <row r="100" spans="1:21" x14ac:dyDescent="0.55000000000000004">
      <c r="A100" t="s">
        <v>1300</v>
      </c>
      <c r="B100" t="s">
        <v>1333</v>
      </c>
      <c r="C100" t="s">
        <v>1624</v>
      </c>
      <c r="D100" t="s">
        <v>3953</v>
      </c>
      <c r="E100">
        <v>0.42857142857142799</v>
      </c>
      <c r="F100">
        <f t="shared" si="3"/>
        <v>0.34228187919462999</v>
      </c>
      <c r="G100">
        <f t="shared" si="4"/>
        <v>0.28755364806866901</v>
      </c>
      <c r="H100">
        <f t="shared" si="5"/>
        <v>0.13636363636363599</v>
      </c>
      <c r="K100" t="s">
        <v>1300</v>
      </c>
      <c r="L100" t="s">
        <v>1333</v>
      </c>
      <c r="M100">
        <v>0.34228187919462999</v>
      </c>
      <c r="O100" t="s">
        <v>1300</v>
      </c>
      <c r="P100" t="s">
        <v>1333</v>
      </c>
      <c r="Q100">
        <v>0.28755364806866901</v>
      </c>
      <c r="S100" t="s">
        <v>1300</v>
      </c>
      <c r="T100" t="s">
        <v>1333</v>
      </c>
      <c r="U100">
        <v>0.13636363636363599</v>
      </c>
    </row>
    <row r="101" spans="1:21" x14ac:dyDescent="0.55000000000000004">
      <c r="A101" t="s">
        <v>1300</v>
      </c>
      <c r="B101" t="s">
        <v>1287</v>
      </c>
      <c r="C101" t="s">
        <v>1623</v>
      </c>
      <c r="D101" t="s">
        <v>2591</v>
      </c>
      <c r="E101">
        <v>0.265822784810126</v>
      </c>
      <c r="F101">
        <f t="shared" si="3"/>
        <v>0.33333333333333298</v>
      </c>
      <c r="G101">
        <f t="shared" si="4"/>
        <v>0.23966942148760301</v>
      </c>
      <c r="H101">
        <f t="shared" si="5"/>
        <v>6.3829787234042507E-2</v>
      </c>
      <c r="K101" t="s">
        <v>1300</v>
      </c>
      <c r="L101" t="s">
        <v>1287</v>
      </c>
      <c r="M101">
        <v>0.33333333333333298</v>
      </c>
      <c r="O101" t="s">
        <v>1300</v>
      </c>
      <c r="P101" t="s">
        <v>1287</v>
      </c>
      <c r="Q101">
        <v>0.23966942148760301</v>
      </c>
      <c r="S101" t="s">
        <v>1300</v>
      </c>
      <c r="T101" t="s">
        <v>1287</v>
      </c>
      <c r="U101">
        <v>6.3829787234042507E-2</v>
      </c>
    </row>
    <row r="102" spans="1:21" x14ac:dyDescent="0.55000000000000004">
      <c r="A102" t="s">
        <v>1300</v>
      </c>
      <c r="B102" t="s">
        <v>1256</v>
      </c>
      <c r="C102" t="s">
        <v>1625</v>
      </c>
      <c r="D102" t="s">
        <v>3954</v>
      </c>
      <c r="E102">
        <v>0.5625</v>
      </c>
      <c r="F102">
        <f t="shared" si="3"/>
        <v>0.38888888888888801</v>
      </c>
      <c r="G102">
        <f t="shared" si="4"/>
        <v>0.36986301369863001</v>
      </c>
      <c r="H102">
        <f t="shared" si="5"/>
        <v>0.19047619047618999</v>
      </c>
      <c r="K102" t="s">
        <v>1300</v>
      </c>
      <c r="L102" t="s">
        <v>1256</v>
      </c>
      <c r="M102">
        <v>0.38888888888888801</v>
      </c>
      <c r="O102" t="s">
        <v>1300</v>
      </c>
      <c r="P102" t="s">
        <v>1256</v>
      </c>
      <c r="Q102">
        <v>0.36986301369863001</v>
      </c>
      <c r="S102" t="s">
        <v>1300</v>
      </c>
      <c r="T102" t="s">
        <v>1256</v>
      </c>
      <c r="U102">
        <v>0.19047619047618999</v>
      </c>
    </row>
    <row r="103" spans="1:21" x14ac:dyDescent="0.55000000000000004">
      <c r="A103" t="s">
        <v>1300</v>
      </c>
      <c r="B103" t="s">
        <v>1257</v>
      </c>
      <c r="C103" t="s">
        <v>1626</v>
      </c>
      <c r="D103" t="s">
        <v>3376</v>
      </c>
      <c r="E103">
        <v>0.63934426229508201</v>
      </c>
      <c r="F103">
        <f t="shared" si="3"/>
        <v>0.39860139860139798</v>
      </c>
      <c r="G103">
        <f t="shared" si="4"/>
        <v>0.38248847926267199</v>
      </c>
      <c r="H103">
        <f t="shared" si="5"/>
        <v>0.20481927710843301</v>
      </c>
      <c r="K103" t="s">
        <v>1300</v>
      </c>
      <c r="L103" t="s">
        <v>1257</v>
      </c>
      <c r="M103">
        <v>0.39860139860139798</v>
      </c>
      <c r="O103" t="s">
        <v>1300</v>
      </c>
      <c r="P103" t="s">
        <v>1257</v>
      </c>
      <c r="Q103">
        <v>0.38248847926267199</v>
      </c>
      <c r="S103" t="s">
        <v>1300</v>
      </c>
      <c r="T103" t="s">
        <v>1257</v>
      </c>
      <c r="U103">
        <v>0.20481927710843301</v>
      </c>
    </row>
    <row r="104" spans="1:21" x14ac:dyDescent="0.55000000000000004">
      <c r="A104" t="s">
        <v>1300</v>
      </c>
      <c r="B104" t="s">
        <v>1304</v>
      </c>
      <c r="C104" t="s">
        <v>1614</v>
      </c>
      <c r="D104" t="s">
        <v>2623</v>
      </c>
      <c r="E104">
        <v>0.53846153846153799</v>
      </c>
      <c r="F104">
        <f t="shared" si="3"/>
        <v>0.40845070422535201</v>
      </c>
      <c r="G104">
        <f t="shared" si="4"/>
        <v>0.36986301369863001</v>
      </c>
      <c r="H104">
        <f t="shared" si="5"/>
        <v>0.219512195121951</v>
      </c>
      <c r="K104" t="s">
        <v>1300</v>
      </c>
      <c r="L104" t="s">
        <v>1304</v>
      </c>
      <c r="M104">
        <v>0.40845070422535201</v>
      </c>
      <c r="O104" t="s">
        <v>1300</v>
      </c>
      <c r="P104" t="s">
        <v>1304</v>
      </c>
      <c r="Q104">
        <v>0.36986301369863001</v>
      </c>
      <c r="S104" t="s">
        <v>1300</v>
      </c>
      <c r="T104" t="s">
        <v>1304</v>
      </c>
      <c r="U104">
        <v>0.219512195121951</v>
      </c>
    </row>
    <row r="105" spans="1:21" x14ac:dyDescent="0.55000000000000004">
      <c r="A105" t="s">
        <v>1300</v>
      </c>
      <c r="B105" t="s">
        <v>1290</v>
      </c>
      <c r="C105" t="s">
        <v>1627</v>
      </c>
      <c r="D105" t="s">
        <v>2633</v>
      </c>
      <c r="E105">
        <v>0.51515151515151503</v>
      </c>
      <c r="F105">
        <f t="shared" si="3"/>
        <v>0.43884892086330901</v>
      </c>
      <c r="G105">
        <f t="shared" si="4"/>
        <v>0.33928571428571402</v>
      </c>
      <c r="H105">
        <f t="shared" si="5"/>
        <v>0.28205128205128199</v>
      </c>
      <c r="K105" t="s">
        <v>1300</v>
      </c>
      <c r="L105" t="s">
        <v>1290</v>
      </c>
      <c r="M105">
        <v>0.43884892086330901</v>
      </c>
      <c r="O105" t="s">
        <v>1300</v>
      </c>
      <c r="P105" t="s">
        <v>1290</v>
      </c>
      <c r="Q105">
        <v>0.33928571428571402</v>
      </c>
      <c r="S105" t="s">
        <v>1300</v>
      </c>
      <c r="T105" t="s">
        <v>1290</v>
      </c>
      <c r="U105">
        <v>0.28205128205128199</v>
      </c>
    </row>
    <row r="106" spans="1:21" x14ac:dyDescent="0.55000000000000004">
      <c r="A106" t="s">
        <v>1300</v>
      </c>
      <c r="B106" t="s">
        <v>1305</v>
      </c>
      <c r="C106" t="s">
        <v>1628</v>
      </c>
      <c r="D106" t="s">
        <v>3955</v>
      </c>
      <c r="E106">
        <v>0.44927536231884002</v>
      </c>
      <c r="F106">
        <f t="shared" si="3"/>
        <v>0.34228187919462999</v>
      </c>
      <c r="G106">
        <f t="shared" si="4"/>
        <v>0.32743362831858402</v>
      </c>
      <c r="H106">
        <f t="shared" si="5"/>
        <v>0.11111111111111099</v>
      </c>
      <c r="K106" t="s">
        <v>1300</v>
      </c>
      <c r="L106" t="s">
        <v>1305</v>
      </c>
      <c r="M106">
        <v>0.34228187919462999</v>
      </c>
      <c r="O106" t="s">
        <v>1300</v>
      </c>
      <c r="P106" t="s">
        <v>1305</v>
      </c>
      <c r="Q106">
        <v>0.32743362831858402</v>
      </c>
      <c r="S106" t="s">
        <v>1300</v>
      </c>
      <c r="T106" t="s">
        <v>1305</v>
      </c>
      <c r="U106">
        <v>0.11111111111111099</v>
      </c>
    </row>
    <row r="107" spans="1:21" x14ac:dyDescent="0.55000000000000004">
      <c r="A107" t="s">
        <v>1300</v>
      </c>
      <c r="B107" t="s">
        <v>1306</v>
      </c>
      <c r="C107" t="s">
        <v>1629</v>
      </c>
      <c r="D107" t="s">
        <v>3956</v>
      </c>
      <c r="E107">
        <v>0.265822784810126</v>
      </c>
      <c r="F107">
        <f t="shared" si="3"/>
        <v>0.273885350318471</v>
      </c>
      <c r="G107">
        <f t="shared" si="4"/>
        <v>0.27118644067796599</v>
      </c>
      <c r="H107">
        <f t="shared" si="5"/>
        <v>6.3829787234042507E-2</v>
      </c>
      <c r="K107" t="s">
        <v>1300</v>
      </c>
      <c r="L107" t="s">
        <v>1306</v>
      </c>
      <c r="M107">
        <v>0.273885350318471</v>
      </c>
      <c r="O107" t="s">
        <v>1300</v>
      </c>
      <c r="P107" t="s">
        <v>1306</v>
      </c>
      <c r="Q107">
        <v>0.27118644067796599</v>
      </c>
      <c r="S107" t="s">
        <v>1300</v>
      </c>
      <c r="T107" t="s">
        <v>1306</v>
      </c>
      <c r="U107">
        <v>6.3829787234042507E-2</v>
      </c>
    </row>
    <row r="108" spans="1:21" x14ac:dyDescent="0.55000000000000004">
      <c r="A108" t="s">
        <v>1300</v>
      </c>
      <c r="B108" t="s">
        <v>1258</v>
      </c>
      <c r="C108" t="s">
        <v>1630</v>
      </c>
      <c r="D108" t="s">
        <v>2667</v>
      </c>
      <c r="E108">
        <v>0.49253731343283502</v>
      </c>
      <c r="F108">
        <f t="shared" si="3"/>
        <v>0.38888888888888801</v>
      </c>
      <c r="G108">
        <f t="shared" si="4"/>
        <v>0.34529147982062702</v>
      </c>
      <c r="H108">
        <f t="shared" si="5"/>
        <v>0.19047619047618999</v>
      </c>
      <c r="K108" t="s">
        <v>1300</v>
      </c>
      <c r="L108" t="s">
        <v>1258</v>
      </c>
      <c r="M108">
        <v>0.38888888888888801</v>
      </c>
      <c r="O108" t="s">
        <v>1300</v>
      </c>
      <c r="P108" t="s">
        <v>1258</v>
      </c>
      <c r="Q108">
        <v>0.34529147982062702</v>
      </c>
      <c r="S108" t="s">
        <v>1300</v>
      </c>
      <c r="T108" t="s">
        <v>1258</v>
      </c>
      <c r="U108">
        <v>0.19047619047618999</v>
      </c>
    </row>
    <row r="109" spans="1:21" x14ac:dyDescent="0.55000000000000004">
      <c r="A109" t="s">
        <v>1300</v>
      </c>
      <c r="B109" t="s">
        <v>1259</v>
      </c>
      <c r="C109" t="s">
        <v>1631</v>
      </c>
      <c r="D109" t="s">
        <v>2679</v>
      </c>
      <c r="E109">
        <v>0.5625</v>
      </c>
      <c r="F109">
        <f t="shared" si="3"/>
        <v>0.33333333333333298</v>
      </c>
      <c r="G109">
        <f t="shared" si="4"/>
        <v>0.3215859030837</v>
      </c>
      <c r="H109">
        <f t="shared" si="5"/>
        <v>0.14942528735632099</v>
      </c>
      <c r="K109" t="s">
        <v>1300</v>
      </c>
      <c r="L109" t="s">
        <v>1259</v>
      </c>
      <c r="M109">
        <v>0.33333333333333298</v>
      </c>
      <c r="O109" t="s">
        <v>1300</v>
      </c>
      <c r="P109" t="s">
        <v>1259</v>
      </c>
      <c r="Q109">
        <v>0.3215859030837</v>
      </c>
      <c r="S109" t="s">
        <v>1300</v>
      </c>
      <c r="T109" t="s">
        <v>1259</v>
      </c>
      <c r="U109">
        <v>0.14942528735632099</v>
      </c>
    </row>
    <row r="110" spans="1:21" x14ac:dyDescent="0.55000000000000004">
      <c r="A110" t="s">
        <v>1300</v>
      </c>
      <c r="B110" t="s">
        <v>1321</v>
      </c>
      <c r="C110" t="s">
        <v>1632</v>
      </c>
      <c r="D110" t="s">
        <v>3957</v>
      </c>
      <c r="E110">
        <v>0.53846153846153799</v>
      </c>
      <c r="F110">
        <f t="shared" si="3"/>
        <v>0.36054421768707401</v>
      </c>
      <c r="G110">
        <f t="shared" si="4"/>
        <v>0.36363636363636298</v>
      </c>
      <c r="H110">
        <f t="shared" si="5"/>
        <v>0.20481927710843301</v>
      </c>
      <c r="K110" t="s">
        <v>1300</v>
      </c>
      <c r="L110" t="s">
        <v>1321</v>
      </c>
      <c r="M110">
        <v>0.36054421768707401</v>
      </c>
      <c r="O110" t="s">
        <v>1300</v>
      </c>
      <c r="P110" t="s">
        <v>1321</v>
      </c>
      <c r="Q110">
        <v>0.36363636363636298</v>
      </c>
      <c r="S110" t="s">
        <v>1300</v>
      </c>
      <c r="T110" t="s">
        <v>1321</v>
      </c>
      <c r="U110">
        <v>0.20481927710843301</v>
      </c>
    </row>
    <row r="111" spans="1:21" x14ac:dyDescent="0.55000000000000004">
      <c r="A111" t="s">
        <v>1300</v>
      </c>
      <c r="B111" t="s">
        <v>1307</v>
      </c>
      <c r="C111" t="s">
        <v>1633</v>
      </c>
      <c r="D111" t="s">
        <v>3958</v>
      </c>
      <c r="E111">
        <v>0.36986301369863001</v>
      </c>
      <c r="F111">
        <f t="shared" si="3"/>
        <v>0.39860139860139798</v>
      </c>
      <c r="G111">
        <f t="shared" si="4"/>
        <v>0.34529147982062702</v>
      </c>
      <c r="H111">
        <f t="shared" si="5"/>
        <v>0.25</v>
      </c>
      <c r="K111" t="s">
        <v>1300</v>
      </c>
      <c r="L111" t="s">
        <v>1307</v>
      </c>
      <c r="M111">
        <v>0.39860139860139798</v>
      </c>
      <c r="O111" t="s">
        <v>1300</v>
      </c>
      <c r="P111" t="s">
        <v>1307</v>
      </c>
      <c r="Q111">
        <v>0.34529147982062702</v>
      </c>
      <c r="S111" t="s">
        <v>1300</v>
      </c>
      <c r="T111" t="s">
        <v>1307</v>
      </c>
      <c r="U111">
        <v>0.25</v>
      </c>
    </row>
    <row r="112" spans="1:21" x14ac:dyDescent="0.55000000000000004">
      <c r="A112" t="s">
        <v>1300</v>
      </c>
      <c r="B112" t="s">
        <v>1361</v>
      </c>
      <c r="C112" t="s">
        <v>1634</v>
      </c>
      <c r="D112" t="s">
        <v>3959</v>
      </c>
      <c r="E112">
        <v>0.51515151515151503</v>
      </c>
      <c r="F112">
        <f t="shared" si="3"/>
        <v>0.36986301369863001</v>
      </c>
      <c r="G112">
        <f t="shared" si="4"/>
        <v>0.33928571428571402</v>
      </c>
      <c r="H112">
        <f t="shared" si="5"/>
        <v>0.19047619047618999</v>
      </c>
      <c r="K112" t="s">
        <v>1300</v>
      </c>
      <c r="L112" t="s">
        <v>1361</v>
      </c>
      <c r="M112">
        <v>0.36986301369863001</v>
      </c>
      <c r="O112" t="s">
        <v>1300</v>
      </c>
      <c r="P112" t="s">
        <v>1361</v>
      </c>
      <c r="Q112">
        <v>0.33928571428571402</v>
      </c>
      <c r="S112" t="s">
        <v>1300</v>
      </c>
      <c r="T112" t="s">
        <v>1361</v>
      </c>
      <c r="U112">
        <v>0.19047619047618999</v>
      </c>
    </row>
    <row r="113" spans="1:21" x14ac:dyDescent="0.55000000000000004">
      <c r="A113" t="s">
        <v>1300</v>
      </c>
      <c r="B113" t="s">
        <v>1260</v>
      </c>
      <c r="C113" t="s">
        <v>1635</v>
      </c>
      <c r="D113" t="s">
        <v>2730</v>
      </c>
      <c r="E113">
        <v>0.58730158730158699</v>
      </c>
      <c r="F113">
        <f t="shared" si="3"/>
        <v>0.37931034482758602</v>
      </c>
      <c r="G113">
        <f t="shared" si="4"/>
        <v>0.31004366812227002</v>
      </c>
      <c r="H113">
        <f t="shared" si="5"/>
        <v>0.17647058823529399</v>
      </c>
      <c r="K113" t="s">
        <v>1300</v>
      </c>
      <c r="L113" t="s">
        <v>1260</v>
      </c>
      <c r="M113">
        <v>0.37931034482758602</v>
      </c>
      <c r="O113" t="s">
        <v>1300</v>
      </c>
      <c r="P113" t="s">
        <v>1260</v>
      </c>
      <c r="Q113">
        <v>0.31004366812227002</v>
      </c>
      <c r="S113" t="s">
        <v>1300</v>
      </c>
      <c r="T113" t="s">
        <v>1260</v>
      </c>
      <c r="U113">
        <v>0.17647058823529399</v>
      </c>
    </row>
    <row r="114" spans="1:21" x14ac:dyDescent="0.55000000000000004">
      <c r="A114" t="s">
        <v>1300</v>
      </c>
      <c r="B114" t="s">
        <v>1291</v>
      </c>
      <c r="C114" t="s">
        <v>1636</v>
      </c>
      <c r="D114" t="s">
        <v>2751</v>
      </c>
      <c r="E114">
        <v>0.38888888888888801</v>
      </c>
      <c r="F114">
        <f t="shared" si="3"/>
        <v>0.36054421768707401</v>
      </c>
      <c r="G114">
        <f t="shared" si="4"/>
        <v>0.31004366812227002</v>
      </c>
      <c r="H114">
        <f t="shared" si="5"/>
        <v>0.19047619047618999</v>
      </c>
      <c r="K114" t="s">
        <v>1300</v>
      </c>
      <c r="L114" t="s">
        <v>1291</v>
      </c>
      <c r="M114">
        <v>0.36054421768707401</v>
      </c>
      <c r="O114" t="s">
        <v>1300</v>
      </c>
      <c r="P114" t="s">
        <v>1291</v>
      </c>
      <c r="Q114">
        <v>0.31004366812227002</v>
      </c>
      <c r="S114" t="s">
        <v>1300</v>
      </c>
      <c r="T114" t="s">
        <v>1291</v>
      </c>
      <c r="U114">
        <v>0.19047619047618999</v>
      </c>
    </row>
    <row r="115" spans="1:21" x14ac:dyDescent="0.55000000000000004">
      <c r="A115" t="s">
        <v>1300</v>
      </c>
      <c r="B115" t="s">
        <v>1261</v>
      </c>
      <c r="C115" t="s">
        <v>1637</v>
      </c>
      <c r="D115" t="s">
        <v>3378</v>
      </c>
      <c r="E115">
        <v>0.5625</v>
      </c>
      <c r="F115">
        <f t="shared" si="3"/>
        <v>0.33333333333333298</v>
      </c>
      <c r="G115">
        <f t="shared" si="4"/>
        <v>0.29310344827586199</v>
      </c>
      <c r="H115">
        <f t="shared" si="5"/>
        <v>0.123595505617977</v>
      </c>
      <c r="K115" t="s">
        <v>1300</v>
      </c>
      <c r="L115" t="s">
        <v>1261</v>
      </c>
      <c r="M115">
        <v>0.33333333333333298</v>
      </c>
      <c r="O115" t="s">
        <v>1300</v>
      </c>
      <c r="P115" t="s">
        <v>1261</v>
      </c>
      <c r="Q115">
        <v>0.29310344827586199</v>
      </c>
      <c r="S115" t="s">
        <v>1300</v>
      </c>
      <c r="T115" t="s">
        <v>1261</v>
      </c>
      <c r="U115">
        <v>0.123595505617977</v>
      </c>
    </row>
    <row r="116" spans="1:21" x14ac:dyDescent="0.55000000000000004">
      <c r="A116" t="s">
        <v>1300</v>
      </c>
      <c r="B116" t="s">
        <v>1308</v>
      </c>
      <c r="C116" t="s">
        <v>1638</v>
      </c>
      <c r="D116" t="s">
        <v>3960</v>
      </c>
      <c r="E116">
        <v>0.36986301369863001</v>
      </c>
      <c r="F116">
        <f t="shared" si="3"/>
        <v>0.36986301369863001</v>
      </c>
      <c r="G116">
        <f t="shared" si="4"/>
        <v>0.34529147982062702</v>
      </c>
      <c r="H116">
        <f t="shared" si="5"/>
        <v>0.17647058823529399</v>
      </c>
      <c r="K116" t="s">
        <v>1300</v>
      </c>
      <c r="L116" t="s">
        <v>1308</v>
      </c>
      <c r="M116">
        <v>0.36986301369863001</v>
      </c>
      <c r="O116" t="s">
        <v>1300</v>
      </c>
      <c r="P116" t="s">
        <v>1308</v>
      </c>
      <c r="Q116">
        <v>0.34529147982062702</v>
      </c>
      <c r="S116" t="s">
        <v>1300</v>
      </c>
      <c r="T116" t="s">
        <v>1308</v>
      </c>
      <c r="U116">
        <v>0.17647058823529399</v>
      </c>
    </row>
    <row r="117" spans="1:21" x14ac:dyDescent="0.55000000000000004">
      <c r="A117" t="s">
        <v>1300</v>
      </c>
      <c r="B117" t="s">
        <v>1262</v>
      </c>
      <c r="C117" t="s">
        <v>1639</v>
      </c>
      <c r="D117" t="s">
        <v>3961</v>
      </c>
      <c r="E117">
        <v>0.53846153846153799</v>
      </c>
      <c r="F117">
        <f t="shared" si="3"/>
        <v>0.35135135135135098</v>
      </c>
      <c r="G117">
        <f t="shared" si="4"/>
        <v>0.33333333333333298</v>
      </c>
      <c r="H117">
        <f t="shared" si="5"/>
        <v>0.17647058823529399</v>
      </c>
      <c r="K117" t="s">
        <v>1300</v>
      </c>
      <c r="L117" t="s">
        <v>1262</v>
      </c>
      <c r="M117">
        <v>0.35135135135135098</v>
      </c>
      <c r="O117" t="s">
        <v>1300</v>
      </c>
      <c r="P117" t="s">
        <v>1262</v>
      </c>
      <c r="Q117">
        <v>0.33333333333333298</v>
      </c>
      <c r="S117" t="s">
        <v>1300</v>
      </c>
      <c r="T117" t="s">
        <v>1262</v>
      </c>
      <c r="U117">
        <v>0.17647058823529399</v>
      </c>
    </row>
    <row r="118" spans="1:21" x14ac:dyDescent="0.55000000000000004">
      <c r="A118" t="s">
        <v>1300</v>
      </c>
      <c r="B118" t="s">
        <v>1263</v>
      </c>
      <c r="C118" t="s">
        <v>1640</v>
      </c>
      <c r="D118" t="s">
        <v>2825</v>
      </c>
      <c r="E118">
        <v>0.38888888888888801</v>
      </c>
      <c r="F118">
        <f t="shared" si="3"/>
        <v>0.22699386503067401</v>
      </c>
      <c r="G118">
        <f t="shared" si="4"/>
        <v>0.209677419354838</v>
      </c>
      <c r="H118">
        <f t="shared" si="5"/>
        <v>7.5268817204300995E-2</v>
      </c>
      <c r="K118" t="s">
        <v>1300</v>
      </c>
      <c r="L118" t="s">
        <v>1263</v>
      </c>
      <c r="M118">
        <v>0.22699386503067401</v>
      </c>
      <c r="O118" t="s">
        <v>1300</v>
      </c>
      <c r="P118" t="s">
        <v>1263</v>
      </c>
      <c r="Q118">
        <v>0.209677419354838</v>
      </c>
      <c r="S118" t="s">
        <v>1300</v>
      </c>
      <c r="T118" t="s">
        <v>1263</v>
      </c>
      <c r="U118">
        <v>7.5268817204300995E-2</v>
      </c>
    </row>
    <row r="119" spans="1:21" x14ac:dyDescent="0.55000000000000004">
      <c r="A119" t="s">
        <v>1300</v>
      </c>
      <c r="B119" t="s">
        <v>1264</v>
      </c>
      <c r="C119" t="s">
        <v>1641</v>
      </c>
      <c r="D119" t="s">
        <v>3962</v>
      </c>
      <c r="E119">
        <v>0.61290322580645096</v>
      </c>
      <c r="F119">
        <f t="shared" si="3"/>
        <v>0.33333333333333298</v>
      </c>
      <c r="G119">
        <f t="shared" si="4"/>
        <v>0.29310344827586199</v>
      </c>
      <c r="H119">
        <f t="shared" si="5"/>
        <v>0.14942528735632099</v>
      </c>
      <c r="K119" t="s">
        <v>1300</v>
      </c>
      <c r="L119" t="s">
        <v>1264</v>
      </c>
      <c r="M119">
        <v>0.33333333333333298</v>
      </c>
      <c r="O119" t="s">
        <v>1300</v>
      </c>
      <c r="P119" t="s">
        <v>1264</v>
      </c>
      <c r="Q119">
        <v>0.29310344827586199</v>
      </c>
      <c r="S119" t="s">
        <v>1300</v>
      </c>
      <c r="T119" t="s">
        <v>1264</v>
      </c>
      <c r="U119">
        <v>0.14942528735632099</v>
      </c>
    </row>
    <row r="120" spans="1:21" x14ac:dyDescent="0.55000000000000004">
      <c r="A120" t="s">
        <v>1300</v>
      </c>
      <c r="B120" t="s">
        <v>1309</v>
      </c>
      <c r="C120" t="s">
        <v>1642</v>
      </c>
      <c r="D120" t="s">
        <v>3963</v>
      </c>
      <c r="E120">
        <v>0.66666666666666596</v>
      </c>
      <c r="F120">
        <f t="shared" si="3"/>
        <v>0.36986301369863001</v>
      </c>
      <c r="G120">
        <f t="shared" si="4"/>
        <v>0.33333333333333298</v>
      </c>
      <c r="H120">
        <f t="shared" si="5"/>
        <v>0.19047619047618999</v>
      </c>
      <c r="K120" t="s">
        <v>1300</v>
      </c>
      <c r="L120" t="s">
        <v>1309</v>
      </c>
      <c r="M120">
        <v>0.36986301369863001</v>
      </c>
      <c r="O120" t="s">
        <v>1300</v>
      </c>
      <c r="P120" t="s">
        <v>1309</v>
      </c>
      <c r="Q120">
        <v>0.33333333333333298</v>
      </c>
      <c r="S120" t="s">
        <v>1300</v>
      </c>
      <c r="T120" t="s">
        <v>1309</v>
      </c>
      <c r="U120">
        <v>0.19047619047618999</v>
      </c>
    </row>
    <row r="121" spans="1:21" x14ac:dyDescent="0.55000000000000004">
      <c r="A121" t="s">
        <v>1300</v>
      </c>
      <c r="B121" t="s">
        <v>1265</v>
      </c>
      <c r="C121" t="s">
        <v>1643</v>
      </c>
      <c r="D121" t="s">
        <v>2893</v>
      </c>
      <c r="E121">
        <v>0.61290322580645096</v>
      </c>
      <c r="F121">
        <f t="shared" si="3"/>
        <v>0.36986301369863001</v>
      </c>
      <c r="G121">
        <f t="shared" si="4"/>
        <v>0.33333333333333298</v>
      </c>
      <c r="H121">
        <f t="shared" si="5"/>
        <v>0.17647058823529399</v>
      </c>
      <c r="K121" t="s">
        <v>1300</v>
      </c>
      <c r="L121" t="s">
        <v>1265</v>
      </c>
      <c r="M121">
        <v>0.36986301369863001</v>
      </c>
      <c r="O121" t="s">
        <v>1300</v>
      </c>
      <c r="P121" t="s">
        <v>1265</v>
      </c>
      <c r="Q121">
        <v>0.33333333333333298</v>
      </c>
      <c r="S121" t="s">
        <v>1300</v>
      </c>
      <c r="T121" t="s">
        <v>1265</v>
      </c>
      <c r="U121">
        <v>0.17647058823529399</v>
      </c>
    </row>
    <row r="122" spans="1:21" x14ac:dyDescent="0.55000000000000004">
      <c r="A122" t="s">
        <v>1300</v>
      </c>
      <c r="B122" t="s">
        <v>1266</v>
      </c>
      <c r="C122" t="s">
        <v>1644</v>
      </c>
      <c r="D122" t="s">
        <v>2919</v>
      </c>
      <c r="E122">
        <v>0.58730158730158699</v>
      </c>
      <c r="F122">
        <f t="shared" si="3"/>
        <v>0.38888888888888801</v>
      </c>
      <c r="G122">
        <f t="shared" si="4"/>
        <v>0.35746606334841602</v>
      </c>
      <c r="H122">
        <f t="shared" si="5"/>
        <v>0.19047619047618999</v>
      </c>
      <c r="K122" t="s">
        <v>1300</v>
      </c>
      <c r="L122" t="s">
        <v>1266</v>
      </c>
      <c r="M122">
        <v>0.38888888888888801</v>
      </c>
      <c r="O122" t="s">
        <v>1300</v>
      </c>
      <c r="P122" t="s">
        <v>1266</v>
      </c>
      <c r="Q122">
        <v>0.35746606334841602</v>
      </c>
      <c r="S122" t="s">
        <v>1300</v>
      </c>
      <c r="T122" t="s">
        <v>1266</v>
      </c>
      <c r="U122">
        <v>0.19047619047618999</v>
      </c>
    </row>
    <row r="123" spans="1:21" x14ac:dyDescent="0.55000000000000004">
      <c r="A123" t="s">
        <v>1300</v>
      </c>
      <c r="B123" t="s">
        <v>1267</v>
      </c>
      <c r="C123" t="s">
        <v>1645</v>
      </c>
      <c r="D123" t="s">
        <v>2958</v>
      </c>
      <c r="E123">
        <v>0.58730158730158699</v>
      </c>
      <c r="F123">
        <f t="shared" si="3"/>
        <v>0.36054421768707401</v>
      </c>
      <c r="G123">
        <f t="shared" si="4"/>
        <v>0.31004366812227002</v>
      </c>
      <c r="H123">
        <f t="shared" si="5"/>
        <v>0.17647058823529399</v>
      </c>
      <c r="K123" t="s">
        <v>1300</v>
      </c>
      <c r="L123" t="s">
        <v>1267</v>
      </c>
      <c r="M123">
        <v>0.36054421768707401</v>
      </c>
      <c r="O123" t="s">
        <v>1300</v>
      </c>
      <c r="P123" t="s">
        <v>1267</v>
      </c>
      <c r="Q123">
        <v>0.31004366812227002</v>
      </c>
      <c r="S123" t="s">
        <v>1300</v>
      </c>
      <c r="T123" t="s">
        <v>1267</v>
      </c>
      <c r="U123">
        <v>0.17647058823529399</v>
      </c>
    </row>
    <row r="124" spans="1:21" x14ac:dyDescent="0.55000000000000004">
      <c r="A124" t="s">
        <v>1300</v>
      </c>
      <c r="B124" t="s">
        <v>1268</v>
      </c>
      <c r="C124" t="s">
        <v>1646</v>
      </c>
      <c r="D124" t="s">
        <v>2979</v>
      </c>
      <c r="E124">
        <v>0.61290322580645096</v>
      </c>
      <c r="F124">
        <f t="shared" si="3"/>
        <v>0.32450331125827803</v>
      </c>
      <c r="G124">
        <f t="shared" si="4"/>
        <v>0.29870129870129802</v>
      </c>
      <c r="H124">
        <f t="shared" si="5"/>
        <v>0.123595505617977</v>
      </c>
      <c r="K124" t="s">
        <v>1300</v>
      </c>
      <c r="L124" t="s">
        <v>1268</v>
      </c>
      <c r="M124">
        <v>0.32450331125827803</v>
      </c>
      <c r="O124" t="s">
        <v>1300</v>
      </c>
      <c r="P124" t="s">
        <v>1268</v>
      </c>
      <c r="Q124">
        <v>0.29870129870129802</v>
      </c>
      <c r="S124" t="s">
        <v>1300</v>
      </c>
      <c r="T124" t="s">
        <v>1268</v>
      </c>
      <c r="U124">
        <v>0.123595505617977</v>
      </c>
    </row>
    <row r="125" spans="1:21" x14ac:dyDescent="0.55000000000000004">
      <c r="A125" t="s">
        <v>1300</v>
      </c>
      <c r="B125" t="s">
        <v>1340</v>
      </c>
      <c r="C125" t="s">
        <v>1647</v>
      </c>
      <c r="D125" t="s">
        <v>3964</v>
      </c>
      <c r="E125">
        <v>0.49253731343283502</v>
      </c>
      <c r="F125">
        <f t="shared" si="3"/>
        <v>0.32450331125827803</v>
      </c>
      <c r="G125">
        <f t="shared" si="4"/>
        <v>0.28205128205128199</v>
      </c>
      <c r="H125">
        <f t="shared" si="5"/>
        <v>0.123595505617977</v>
      </c>
      <c r="K125" t="s">
        <v>1300</v>
      </c>
      <c r="L125" t="s">
        <v>1340</v>
      </c>
      <c r="M125">
        <v>0.32450331125827803</v>
      </c>
      <c r="O125" t="s">
        <v>1300</v>
      </c>
      <c r="P125" t="s">
        <v>1340</v>
      </c>
      <c r="Q125">
        <v>0.28205128205128199</v>
      </c>
      <c r="S125" t="s">
        <v>1300</v>
      </c>
      <c r="T125" t="s">
        <v>1340</v>
      </c>
      <c r="U125">
        <v>0.123595505617977</v>
      </c>
    </row>
    <row r="126" spans="1:21" x14ac:dyDescent="0.55000000000000004">
      <c r="A126" t="s">
        <v>1300</v>
      </c>
      <c r="B126" t="s">
        <v>1269</v>
      </c>
      <c r="C126" t="s">
        <v>1648</v>
      </c>
      <c r="D126" t="s">
        <v>3012</v>
      </c>
      <c r="E126">
        <v>0.58730158730158699</v>
      </c>
      <c r="F126">
        <f t="shared" si="3"/>
        <v>0.34228187919462999</v>
      </c>
      <c r="G126">
        <f t="shared" si="4"/>
        <v>0.30434782608695599</v>
      </c>
      <c r="H126">
        <f t="shared" si="5"/>
        <v>0.17647058823529399</v>
      </c>
      <c r="K126" t="s">
        <v>1300</v>
      </c>
      <c r="L126" t="s">
        <v>1269</v>
      </c>
      <c r="M126">
        <v>0.34228187919462999</v>
      </c>
      <c r="O126" t="s">
        <v>1300</v>
      </c>
      <c r="P126" t="s">
        <v>1269</v>
      </c>
      <c r="Q126">
        <v>0.30434782608695599</v>
      </c>
      <c r="S126" t="s">
        <v>1300</v>
      </c>
      <c r="T126" t="s">
        <v>1269</v>
      </c>
      <c r="U126">
        <v>0.17647058823529399</v>
      </c>
    </row>
    <row r="127" spans="1:21" x14ac:dyDescent="0.55000000000000004">
      <c r="A127" t="s">
        <v>1300</v>
      </c>
      <c r="B127" t="s">
        <v>1270</v>
      </c>
      <c r="C127" t="s">
        <v>1649</v>
      </c>
      <c r="D127" t="s">
        <v>3028</v>
      </c>
      <c r="E127">
        <v>0.5625</v>
      </c>
      <c r="F127">
        <f t="shared" si="3"/>
        <v>0.39860139860139798</v>
      </c>
      <c r="G127">
        <f t="shared" si="4"/>
        <v>0.3215859030837</v>
      </c>
      <c r="H127">
        <f t="shared" si="5"/>
        <v>0.16279069767441801</v>
      </c>
      <c r="K127" t="s">
        <v>1300</v>
      </c>
      <c r="L127" t="s">
        <v>1270</v>
      </c>
      <c r="M127">
        <v>0.39860139860139798</v>
      </c>
      <c r="O127" t="s">
        <v>1300</v>
      </c>
      <c r="P127" t="s">
        <v>1270</v>
      </c>
      <c r="Q127">
        <v>0.3215859030837</v>
      </c>
      <c r="S127" t="s">
        <v>1300</v>
      </c>
      <c r="T127" t="s">
        <v>1270</v>
      </c>
      <c r="U127">
        <v>0.16279069767441801</v>
      </c>
    </row>
    <row r="128" spans="1:21" x14ac:dyDescent="0.55000000000000004">
      <c r="A128" t="s">
        <v>1300</v>
      </c>
      <c r="B128" t="s">
        <v>1271</v>
      </c>
      <c r="C128" t="s">
        <v>1650</v>
      </c>
      <c r="D128" t="s">
        <v>3059</v>
      </c>
      <c r="E128">
        <v>0.5625</v>
      </c>
      <c r="F128">
        <f t="shared" si="3"/>
        <v>0.40845070422535201</v>
      </c>
      <c r="G128">
        <f t="shared" si="4"/>
        <v>0.35746606334841602</v>
      </c>
      <c r="H128">
        <f t="shared" si="5"/>
        <v>0.20481927710843301</v>
      </c>
      <c r="K128" t="s">
        <v>1300</v>
      </c>
      <c r="L128" t="s">
        <v>1271</v>
      </c>
      <c r="M128">
        <v>0.40845070422535201</v>
      </c>
      <c r="O128" t="s">
        <v>1300</v>
      </c>
      <c r="P128" t="s">
        <v>1271</v>
      </c>
      <c r="Q128">
        <v>0.35746606334841602</v>
      </c>
      <c r="S128" t="s">
        <v>1300</v>
      </c>
      <c r="T128" t="s">
        <v>1271</v>
      </c>
      <c r="U128">
        <v>0.20481927710843301</v>
      </c>
    </row>
    <row r="129" spans="1:21" x14ac:dyDescent="0.55000000000000004">
      <c r="A129" t="s">
        <v>1300</v>
      </c>
      <c r="B129" t="s">
        <v>1272</v>
      </c>
      <c r="C129" t="s">
        <v>1651</v>
      </c>
      <c r="D129" t="s">
        <v>3965</v>
      </c>
      <c r="E129">
        <v>0.61290322580645096</v>
      </c>
      <c r="F129">
        <f t="shared" si="3"/>
        <v>0.35135135135135098</v>
      </c>
      <c r="G129">
        <f t="shared" si="4"/>
        <v>0.3215859030837</v>
      </c>
      <c r="H129">
        <f t="shared" si="5"/>
        <v>0.17647058823529399</v>
      </c>
      <c r="K129" t="s">
        <v>1300</v>
      </c>
      <c r="L129" t="s">
        <v>1272</v>
      </c>
      <c r="M129">
        <v>0.35135135135135098</v>
      </c>
      <c r="O129" t="s">
        <v>1300</v>
      </c>
      <c r="P129" t="s">
        <v>1272</v>
      </c>
      <c r="Q129">
        <v>0.3215859030837</v>
      </c>
      <c r="S129" t="s">
        <v>1300</v>
      </c>
      <c r="T129" t="s">
        <v>1272</v>
      </c>
      <c r="U129">
        <v>0.17647058823529399</v>
      </c>
    </row>
    <row r="130" spans="1:21" x14ac:dyDescent="0.55000000000000004">
      <c r="A130" t="s">
        <v>1300</v>
      </c>
      <c r="B130" t="s">
        <v>1315</v>
      </c>
      <c r="C130" t="s">
        <v>1652</v>
      </c>
      <c r="D130" t="s">
        <v>3132</v>
      </c>
      <c r="E130">
        <v>0.17647058823529399</v>
      </c>
      <c r="F130">
        <f t="shared" si="3"/>
        <v>0.25786163522012501</v>
      </c>
      <c r="G130">
        <f t="shared" si="4"/>
        <v>0.185770750988142</v>
      </c>
      <c r="H130">
        <f t="shared" si="5"/>
        <v>5.2631578947368397E-2</v>
      </c>
      <c r="K130" t="s">
        <v>1300</v>
      </c>
      <c r="L130" t="s">
        <v>1315</v>
      </c>
      <c r="M130">
        <v>0.25786163522012501</v>
      </c>
      <c r="O130" t="s">
        <v>1300</v>
      </c>
      <c r="P130" t="s">
        <v>1315</v>
      </c>
      <c r="Q130">
        <v>0.185770750988142</v>
      </c>
      <c r="S130" t="s">
        <v>1300</v>
      </c>
      <c r="T130" t="s">
        <v>1315</v>
      </c>
      <c r="U130">
        <v>5.2631578947368397E-2</v>
      </c>
    </row>
    <row r="131" spans="1:21" x14ac:dyDescent="0.55000000000000004">
      <c r="A131" t="s">
        <v>1300</v>
      </c>
      <c r="B131" t="s">
        <v>1316</v>
      </c>
      <c r="C131" t="s">
        <v>1653</v>
      </c>
      <c r="D131" t="s">
        <v>3966</v>
      </c>
      <c r="E131">
        <v>0.51515151515151503</v>
      </c>
      <c r="F131">
        <f t="shared" ref="F131:F194" si="6">M131</f>
        <v>0.33333333333333298</v>
      </c>
      <c r="G131">
        <f t="shared" ref="G131:G194" si="7">Q131</f>
        <v>0.29310344827586199</v>
      </c>
      <c r="H131">
        <f t="shared" ref="H131:H194" si="8">U131</f>
        <v>0.123595505617977</v>
      </c>
      <c r="K131" t="s">
        <v>1300</v>
      </c>
      <c r="L131" t="s">
        <v>1316</v>
      </c>
      <c r="M131">
        <v>0.33333333333333298</v>
      </c>
      <c r="O131" t="s">
        <v>1300</v>
      </c>
      <c r="P131" t="s">
        <v>1316</v>
      </c>
      <c r="Q131">
        <v>0.29310344827586199</v>
      </c>
      <c r="S131" t="s">
        <v>1300</v>
      </c>
      <c r="T131" t="s">
        <v>1316</v>
      </c>
      <c r="U131">
        <v>0.123595505617977</v>
      </c>
    </row>
    <row r="132" spans="1:21" x14ac:dyDescent="0.55000000000000004">
      <c r="A132" t="s">
        <v>1300</v>
      </c>
      <c r="B132" t="s">
        <v>1273</v>
      </c>
      <c r="C132" t="s">
        <v>1654</v>
      </c>
      <c r="D132" t="s">
        <v>3379</v>
      </c>
      <c r="E132">
        <v>0.58730158730158699</v>
      </c>
      <c r="F132">
        <f t="shared" si="6"/>
        <v>0.37931034482758602</v>
      </c>
      <c r="G132">
        <f t="shared" si="7"/>
        <v>0.35135135135135098</v>
      </c>
      <c r="H132">
        <f t="shared" si="8"/>
        <v>0.17647058823529399</v>
      </c>
      <c r="K132" t="s">
        <v>1300</v>
      </c>
      <c r="L132" t="s">
        <v>1273</v>
      </c>
      <c r="M132">
        <v>0.37931034482758602</v>
      </c>
      <c r="O132" t="s">
        <v>1300</v>
      </c>
      <c r="P132" t="s">
        <v>1273</v>
      </c>
      <c r="Q132">
        <v>0.35135135135135098</v>
      </c>
      <c r="S132" t="s">
        <v>1300</v>
      </c>
      <c r="T132" t="s">
        <v>1273</v>
      </c>
      <c r="U132">
        <v>0.17647058823529399</v>
      </c>
    </row>
    <row r="133" spans="1:21" x14ac:dyDescent="0.55000000000000004">
      <c r="A133" t="s">
        <v>1300</v>
      </c>
      <c r="B133" t="s">
        <v>1255</v>
      </c>
      <c r="C133" t="s">
        <v>1615</v>
      </c>
      <c r="D133" t="s">
        <v>3190</v>
      </c>
      <c r="E133">
        <v>0.61290322580645096</v>
      </c>
      <c r="F133">
        <f t="shared" si="6"/>
        <v>0.36054421768707401</v>
      </c>
      <c r="G133">
        <f t="shared" si="7"/>
        <v>0.33333333333333298</v>
      </c>
      <c r="H133">
        <f t="shared" si="8"/>
        <v>0.20481927710843301</v>
      </c>
      <c r="K133" t="s">
        <v>1300</v>
      </c>
      <c r="L133" t="s">
        <v>1255</v>
      </c>
      <c r="M133">
        <v>0.36054421768707401</v>
      </c>
      <c r="O133" t="s">
        <v>1300</v>
      </c>
      <c r="P133" t="s">
        <v>1255</v>
      </c>
      <c r="Q133">
        <v>0.33333333333333298</v>
      </c>
      <c r="S133" t="s">
        <v>1300</v>
      </c>
      <c r="T133" t="s">
        <v>1255</v>
      </c>
      <c r="U133">
        <v>0.20481927710843301</v>
      </c>
    </row>
    <row r="134" spans="1:21" x14ac:dyDescent="0.55000000000000004">
      <c r="A134" t="s">
        <v>1300</v>
      </c>
      <c r="B134" t="s">
        <v>1296</v>
      </c>
      <c r="C134" t="s">
        <v>1655</v>
      </c>
      <c r="D134" t="s">
        <v>3216</v>
      </c>
      <c r="E134">
        <v>0.58730158730158699</v>
      </c>
      <c r="F134">
        <f t="shared" si="6"/>
        <v>0.34228187919462999</v>
      </c>
      <c r="G134">
        <f t="shared" si="7"/>
        <v>0.3215859030837</v>
      </c>
      <c r="H134">
        <f t="shared" si="8"/>
        <v>0.16279069767441801</v>
      </c>
      <c r="K134" t="s">
        <v>1300</v>
      </c>
      <c r="L134" t="s">
        <v>1296</v>
      </c>
      <c r="M134">
        <v>0.34228187919462999</v>
      </c>
      <c r="O134" t="s">
        <v>1300</v>
      </c>
      <c r="P134" t="s">
        <v>1296</v>
      </c>
      <c r="Q134">
        <v>0.3215859030837</v>
      </c>
      <c r="S134" t="s">
        <v>1300</v>
      </c>
      <c r="T134" t="s">
        <v>1296</v>
      </c>
      <c r="U134">
        <v>0.16279069767441801</v>
      </c>
    </row>
    <row r="135" spans="1:21" x14ac:dyDescent="0.55000000000000004">
      <c r="A135" t="s">
        <v>1300</v>
      </c>
      <c r="B135" t="s">
        <v>1274</v>
      </c>
      <c r="C135" t="s">
        <v>1656</v>
      </c>
      <c r="D135" t="s">
        <v>3967</v>
      </c>
      <c r="E135">
        <v>0.47058823529411697</v>
      </c>
      <c r="F135">
        <f t="shared" si="6"/>
        <v>0.31578947368421001</v>
      </c>
      <c r="G135">
        <f t="shared" si="7"/>
        <v>0.32743362831858402</v>
      </c>
      <c r="H135">
        <f t="shared" si="8"/>
        <v>0.123595505617977</v>
      </c>
      <c r="K135" t="s">
        <v>1300</v>
      </c>
      <c r="L135" t="s">
        <v>1274</v>
      </c>
      <c r="M135">
        <v>0.31578947368421001</v>
      </c>
      <c r="O135" t="s">
        <v>1300</v>
      </c>
      <c r="P135" t="s">
        <v>1274</v>
      </c>
      <c r="Q135">
        <v>0.32743362831858402</v>
      </c>
      <c r="S135" t="s">
        <v>1300</v>
      </c>
      <c r="T135" t="s">
        <v>1274</v>
      </c>
      <c r="U135">
        <v>0.123595505617977</v>
      </c>
    </row>
    <row r="136" spans="1:21" x14ac:dyDescent="0.55000000000000004">
      <c r="A136" t="s">
        <v>1300</v>
      </c>
      <c r="B136" t="s">
        <v>1326</v>
      </c>
      <c r="C136" t="s">
        <v>1657</v>
      </c>
      <c r="D136" t="s">
        <v>3968</v>
      </c>
      <c r="E136">
        <v>0.5625</v>
      </c>
      <c r="F136">
        <f t="shared" si="6"/>
        <v>0.40845070422535201</v>
      </c>
      <c r="G136">
        <f t="shared" si="7"/>
        <v>0.33928571428571402</v>
      </c>
      <c r="H136">
        <f t="shared" si="8"/>
        <v>0.20481927710843301</v>
      </c>
      <c r="K136" t="s">
        <v>1300</v>
      </c>
      <c r="L136" t="s">
        <v>1326</v>
      </c>
      <c r="M136">
        <v>0.40845070422535201</v>
      </c>
      <c r="O136" t="s">
        <v>1300</v>
      </c>
      <c r="P136" t="s">
        <v>1326</v>
      </c>
      <c r="Q136">
        <v>0.33928571428571402</v>
      </c>
      <c r="S136" t="s">
        <v>1300</v>
      </c>
      <c r="T136" t="s">
        <v>1326</v>
      </c>
      <c r="U136">
        <v>0.20481927710843301</v>
      </c>
    </row>
    <row r="137" spans="1:21" x14ac:dyDescent="0.55000000000000004">
      <c r="A137" t="s">
        <v>1300</v>
      </c>
      <c r="B137" t="s">
        <v>1329</v>
      </c>
      <c r="C137" t="s">
        <v>1658</v>
      </c>
      <c r="D137" t="s">
        <v>3969</v>
      </c>
      <c r="E137">
        <v>0.61290322580645096</v>
      </c>
      <c r="F137">
        <f t="shared" si="6"/>
        <v>0.40845070422535201</v>
      </c>
      <c r="G137">
        <f t="shared" si="7"/>
        <v>0.35746606334841602</v>
      </c>
      <c r="H137">
        <f t="shared" si="8"/>
        <v>0.234567901234567</v>
      </c>
      <c r="K137" t="s">
        <v>1300</v>
      </c>
      <c r="L137" t="s">
        <v>1329</v>
      </c>
      <c r="M137">
        <v>0.40845070422535201</v>
      </c>
      <c r="O137" t="s">
        <v>1300</v>
      </c>
      <c r="P137" t="s">
        <v>1329</v>
      </c>
      <c r="Q137">
        <v>0.35746606334841602</v>
      </c>
      <c r="S137" t="s">
        <v>1300</v>
      </c>
      <c r="T137" t="s">
        <v>1329</v>
      </c>
      <c r="U137">
        <v>0.234567901234567</v>
      </c>
    </row>
    <row r="138" spans="1:21" x14ac:dyDescent="0.55000000000000004">
      <c r="A138" t="s">
        <v>1300</v>
      </c>
      <c r="B138" t="s">
        <v>1323</v>
      </c>
      <c r="C138" t="s">
        <v>1659</v>
      </c>
      <c r="D138" t="s">
        <v>3970</v>
      </c>
      <c r="E138">
        <v>0.69491525423728795</v>
      </c>
      <c r="F138">
        <f t="shared" si="6"/>
        <v>0.40845070422535201</v>
      </c>
      <c r="G138">
        <f t="shared" si="7"/>
        <v>0.31578947368421001</v>
      </c>
      <c r="H138">
        <f t="shared" si="8"/>
        <v>0.25</v>
      </c>
      <c r="K138" t="s">
        <v>1300</v>
      </c>
      <c r="L138" t="s">
        <v>1323</v>
      </c>
      <c r="M138">
        <v>0.40845070422535201</v>
      </c>
      <c r="O138" t="s">
        <v>1300</v>
      </c>
      <c r="P138" t="s">
        <v>1323</v>
      </c>
      <c r="Q138">
        <v>0.31578947368421001</v>
      </c>
      <c r="S138" t="s">
        <v>1300</v>
      </c>
      <c r="T138" t="s">
        <v>1323</v>
      </c>
      <c r="U138">
        <v>0.25</v>
      </c>
    </row>
    <row r="139" spans="1:21" x14ac:dyDescent="0.55000000000000004">
      <c r="A139" t="s">
        <v>1300</v>
      </c>
      <c r="B139" t="s">
        <v>1275</v>
      </c>
      <c r="C139" t="s">
        <v>1660</v>
      </c>
      <c r="D139" t="s">
        <v>3971</v>
      </c>
      <c r="E139">
        <v>0.35135135135135098</v>
      </c>
      <c r="F139">
        <f t="shared" si="6"/>
        <v>0.48148148148148101</v>
      </c>
      <c r="G139">
        <f t="shared" si="7"/>
        <v>0.39534883720930197</v>
      </c>
      <c r="H139">
        <f t="shared" si="8"/>
        <v>0.265822784810126</v>
      </c>
      <c r="K139" t="s">
        <v>1300</v>
      </c>
      <c r="L139" t="s">
        <v>1275</v>
      </c>
      <c r="M139">
        <v>0.48148148148148101</v>
      </c>
      <c r="O139" t="s">
        <v>1300</v>
      </c>
      <c r="P139" t="s">
        <v>1275</v>
      </c>
      <c r="Q139">
        <v>0.39534883720930197</v>
      </c>
      <c r="S139" t="s">
        <v>1300</v>
      </c>
      <c r="T139" t="s">
        <v>1275</v>
      </c>
      <c r="U139">
        <v>0.265822784810126</v>
      </c>
    </row>
    <row r="140" spans="1:21" x14ac:dyDescent="0.55000000000000004">
      <c r="A140" t="s">
        <v>1317</v>
      </c>
      <c r="B140" t="s">
        <v>1301</v>
      </c>
      <c r="C140" t="s">
        <v>1818</v>
      </c>
      <c r="D140" t="s">
        <v>3972</v>
      </c>
      <c r="E140">
        <v>0.35135135135135098</v>
      </c>
      <c r="F140">
        <f t="shared" si="6"/>
        <v>0.32450331125827803</v>
      </c>
      <c r="G140">
        <f t="shared" si="7"/>
        <v>0.27659574468085102</v>
      </c>
      <c r="H140">
        <f t="shared" si="8"/>
        <v>9.8901098901098897E-2</v>
      </c>
      <c r="K140" t="s">
        <v>1317</v>
      </c>
      <c r="L140" t="s">
        <v>1301</v>
      </c>
      <c r="M140">
        <v>0.32450331125827803</v>
      </c>
      <c r="O140" t="s">
        <v>1317</v>
      </c>
      <c r="P140" t="s">
        <v>1301</v>
      </c>
      <c r="Q140">
        <v>0.27659574468085102</v>
      </c>
      <c r="S140" t="s">
        <v>1317</v>
      </c>
      <c r="T140" t="s">
        <v>1301</v>
      </c>
      <c r="U140">
        <v>9.8901098901098897E-2</v>
      </c>
    </row>
    <row r="141" spans="1:21" x14ac:dyDescent="0.55000000000000004">
      <c r="A141" t="s">
        <v>1317</v>
      </c>
      <c r="B141" t="s">
        <v>1284</v>
      </c>
      <c r="C141" t="s">
        <v>1819</v>
      </c>
      <c r="D141" t="s">
        <v>3973</v>
      </c>
      <c r="E141">
        <v>0.17647058823529399</v>
      </c>
      <c r="F141">
        <f t="shared" si="6"/>
        <v>0.24223602484472001</v>
      </c>
      <c r="G141">
        <f t="shared" si="7"/>
        <v>0.255230125523012</v>
      </c>
      <c r="H141">
        <f t="shared" si="8"/>
        <v>6.3829787234042507E-2</v>
      </c>
      <c r="K141" t="s">
        <v>1317</v>
      </c>
      <c r="L141" t="s">
        <v>1284</v>
      </c>
      <c r="M141">
        <v>0.24223602484472001</v>
      </c>
      <c r="O141" t="s">
        <v>1317</v>
      </c>
      <c r="P141" t="s">
        <v>1284</v>
      </c>
      <c r="Q141">
        <v>0.255230125523012</v>
      </c>
      <c r="S141" t="s">
        <v>1317</v>
      </c>
      <c r="T141" t="s">
        <v>1284</v>
      </c>
      <c r="U141">
        <v>6.3829787234042507E-2</v>
      </c>
    </row>
    <row r="142" spans="1:21" x14ac:dyDescent="0.55000000000000004">
      <c r="A142" t="s">
        <v>1317</v>
      </c>
      <c r="B142" t="s">
        <v>1285</v>
      </c>
      <c r="C142" t="s">
        <v>1820</v>
      </c>
      <c r="D142" t="s">
        <v>3974</v>
      </c>
      <c r="E142">
        <v>0.44927536231884002</v>
      </c>
      <c r="F142">
        <f t="shared" si="6"/>
        <v>0.28205128205128199</v>
      </c>
      <c r="G142">
        <f t="shared" si="7"/>
        <v>0.255230125523012</v>
      </c>
      <c r="H142">
        <f t="shared" si="8"/>
        <v>7.5268817204300995E-2</v>
      </c>
      <c r="K142" t="s">
        <v>1317</v>
      </c>
      <c r="L142" t="s">
        <v>1285</v>
      </c>
      <c r="M142">
        <v>0.28205128205128199</v>
      </c>
      <c r="O142" t="s">
        <v>1317</v>
      </c>
      <c r="P142" t="s">
        <v>1285</v>
      </c>
      <c r="Q142">
        <v>0.255230125523012</v>
      </c>
      <c r="S142" t="s">
        <v>1317</v>
      </c>
      <c r="T142" t="s">
        <v>1285</v>
      </c>
      <c r="U142">
        <v>7.5268817204300995E-2</v>
      </c>
    </row>
    <row r="143" spans="1:21" x14ac:dyDescent="0.55000000000000004">
      <c r="A143" t="s">
        <v>1317</v>
      </c>
      <c r="B143" t="s">
        <v>1286</v>
      </c>
      <c r="C143" t="s">
        <v>1821</v>
      </c>
      <c r="D143" t="s">
        <v>3975</v>
      </c>
      <c r="E143">
        <v>0.36986301369863001</v>
      </c>
      <c r="F143">
        <f t="shared" si="6"/>
        <v>0.273885350318471</v>
      </c>
      <c r="G143">
        <f t="shared" si="7"/>
        <v>0.23966942148760301</v>
      </c>
      <c r="H143">
        <f t="shared" si="8"/>
        <v>9.8901098901098897E-2</v>
      </c>
      <c r="K143" t="s">
        <v>1317</v>
      </c>
      <c r="L143" t="s">
        <v>1286</v>
      </c>
      <c r="M143">
        <v>0.273885350318471</v>
      </c>
      <c r="O143" t="s">
        <v>1317</v>
      </c>
      <c r="P143" t="s">
        <v>1286</v>
      </c>
      <c r="Q143">
        <v>0.23966942148760301</v>
      </c>
      <c r="S143" t="s">
        <v>1317</v>
      </c>
      <c r="T143" t="s">
        <v>1286</v>
      </c>
      <c r="U143">
        <v>9.8901098901098897E-2</v>
      </c>
    </row>
    <row r="144" spans="1:21" x14ac:dyDescent="0.55000000000000004">
      <c r="A144" t="s">
        <v>1317</v>
      </c>
      <c r="B144" t="s">
        <v>1333</v>
      </c>
      <c r="C144" t="s">
        <v>1823</v>
      </c>
      <c r="D144" t="s">
        <v>3976</v>
      </c>
      <c r="E144">
        <v>0.35135135135135098</v>
      </c>
      <c r="F144">
        <f t="shared" si="6"/>
        <v>0.265822784810126</v>
      </c>
      <c r="G144">
        <f t="shared" si="7"/>
        <v>0.255230125523012</v>
      </c>
      <c r="H144">
        <f t="shared" si="8"/>
        <v>7.5268817204300995E-2</v>
      </c>
      <c r="K144" t="s">
        <v>1317</v>
      </c>
      <c r="L144" t="s">
        <v>1333</v>
      </c>
      <c r="M144">
        <v>0.265822784810126</v>
      </c>
      <c r="O144" t="s">
        <v>1317</v>
      </c>
      <c r="P144" t="s">
        <v>1333</v>
      </c>
      <c r="Q144">
        <v>0.255230125523012</v>
      </c>
      <c r="S144" t="s">
        <v>1317</v>
      </c>
      <c r="T144" t="s">
        <v>1333</v>
      </c>
      <c r="U144">
        <v>7.5268817204300995E-2</v>
      </c>
    </row>
    <row r="145" spans="1:21" x14ac:dyDescent="0.55000000000000004">
      <c r="A145" t="s">
        <v>1317</v>
      </c>
      <c r="B145" t="s">
        <v>1287</v>
      </c>
      <c r="C145" t="s">
        <v>1822</v>
      </c>
      <c r="D145" t="s">
        <v>3977</v>
      </c>
      <c r="E145">
        <v>0.265822784810126</v>
      </c>
      <c r="F145">
        <f t="shared" si="6"/>
        <v>0.29870129870129802</v>
      </c>
      <c r="G145">
        <f t="shared" si="7"/>
        <v>0.219512195121951</v>
      </c>
      <c r="H145">
        <f t="shared" si="8"/>
        <v>7.5268817204300995E-2</v>
      </c>
      <c r="K145" t="s">
        <v>1317</v>
      </c>
      <c r="L145" t="s">
        <v>1287</v>
      </c>
      <c r="M145">
        <v>0.29870129870129802</v>
      </c>
      <c r="O145" t="s">
        <v>1317</v>
      </c>
      <c r="P145" t="s">
        <v>1287</v>
      </c>
      <c r="Q145">
        <v>0.219512195121951</v>
      </c>
      <c r="S145" t="s">
        <v>1317</v>
      </c>
      <c r="T145" t="s">
        <v>1287</v>
      </c>
      <c r="U145">
        <v>7.5268817204300995E-2</v>
      </c>
    </row>
    <row r="146" spans="1:21" x14ac:dyDescent="0.55000000000000004">
      <c r="A146" t="s">
        <v>1317</v>
      </c>
      <c r="B146" t="s">
        <v>1256</v>
      </c>
      <c r="C146" t="s">
        <v>1824</v>
      </c>
      <c r="D146" t="s">
        <v>3380</v>
      </c>
      <c r="E146">
        <v>0.49253731343283502</v>
      </c>
      <c r="F146">
        <f t="shared" si="6"/>
        <v>0.33333333333333298</v>
      </c>
      <c r="G146">
        <f t="shared" si="7"/>
        <v>0.33928571428571402</v>
      </c>
      <c r="H146">
        <f t="shared" si="8"/>
        <v>0.16279069767441801</v>
      </c>
      <c r="K146" t="s">
        <v>1317</v>
      </c>
      <c r="L146" t="s">
        <v>1256</v>
      </c>
      <c r="M146">
        <v>0.33333333333333298</v>
      </c>
      <c r="O146" t="s">
        <v>1317</v>
      </c>
      <c r="P146" t="s">
        <v>1256</v>
      </c>
      <c r="Q146">
        <v>0.33928571428571402</v>
      </c>
      <c r="S146" t="s">
        <v>1317</v>
      </c>
      <c r="T146" t="s">
        <v>1256</v>
      </c>
      <c r="U146">
        <v>0.16279069767441801</v>
      </c>
    </row>
    <row r="147" spans="1:21" x14ac:dyDescent="0.55000000000000004">
      <c r="A147" t="s">
        <v>1317</v>
      </c>
      <c r="B147" t="s">
        <v>1257</v>
      </c>
      <c r="C147" t="s">
        <v>1825</v>
      </c>
      <c r="D147" t="s">
        <v>3978</v>
      </c>
      <c r="E147">
        <v>0.53846153846153799</v>
      </c>
      <c r="F147">
        <f t="shared" si="6"/>
        <v>0.29870129870129802</v>
      </c>
      <c r="G147">
        <f t="shared" si="7"/>
        <v>0.265822784810126</v>
      </c>
      <c r="H147">
        <f t="shared" si="8"/>
        <v>0.123595505617977</v>
      </c>
      <c r="K147" t="s">
        <v>1317</v>
      </c>
      <c r="L147" t="s">
        <v>1257</v>
      </c>
      <c r="M147">
        <v>0.29870129870129802</v>
      </c>
      <c r="O147" t="s">
        <v>1317</v>
      </c>
      <c r="P147" t="s">
        <v>1257</v>
      </c>
      <c r="Q147">
        <v>0.265822784810126</v>
      </c>
      <c r="S147" t="s">
        <v>1317</v>
      </c>
      <c r="T147" t="s">
        <v>1257</v>
      </c>
      <c r="U147">
        <v>0.123595505617977</v>
      </c>
    </row>
    <row r="148" spans="1:21" x14ac:dyDescent="0.55000000000000004">
      <c r="A148" t="s">
        <v>1317</v>
      </c>
      <c r="B148" t="s">
        <v>1304</v>
      </c>
      <c r="C148" t="s">
        <v>3979</v>
      </c>
      <c r="D148" t="s">
        <v>1664</v>
      </c>
      <c r="E148">
        <v>0.40845070422535201</v>
      </c>
      <c r="F148">
        <f t="shared" si="6"/>
        <v>0.34228187919462999</v>
      </c>
      <c r="G148">
        <f t="shared" si="7"/>
        <v>0.31004366812227002</v>
      </c>
      <c r="H148">
        <f t="shared" si="8"/>
        <v>0.13636363636363599</v>
      </c>
      <c r="K148" t="s">
        <v>1317</v>
      </c>
      <c r="L148" t="s">
        <v>1304</v>
      </c>
      <c r="M148">
        <v>0.34228187919462999</v>
      </c>
      <c r="O148" t="s">
        <v>1317</v>
      </c>
      <c r="P148" t="s">
        <v>1304</v>
      </c>
      <c r="Q148">
        <v>0.31004366812227002</v>
      </c>
      <c r="S148" t="s">
        <v>1317</v>
      </c>
      <c r="T148" t="s">
        <v>1304</v>
      </c>
      <c r="U148">
        <v>0.13636363636363599</v>
      </c>
    </row>
    <row r="149" spans="1:21" x14ac:dyDescent="0.55000000000000004">
      <c r="A149" t="s">
        <v>1317</v>
      </c>
      <c r="B149" t="s">
        <v>1290</v>
      </c>
      <c r="C149" t="s">
        <v>1826</v>
      </c>
      <c r="D149" t="s">
        <v>3980</v>
      </c>
      <c r="E149">
        <v>0.38888888888888801</v>
      </c>
      <c r="F149">
        <f t="shared" si="6"/>
        <v>0.273885350318471</v>
      </c>
      <c r="G149">
        <f t="shared" si="7"/>
        <v>0.244813278008298</v>
      </c>
      <c r="H149">
        <f t="shared" si="8"/>
        <v>8.6956521739130405E-2</v>
      </c>
      <c r="K149" t="s">
        <v>1317</v>
      </c>
      <c r="L149" t="s">
        <v>1290</v>
      </c>
      <c r="M149">
        <v>0.273885350318471</v>
      </c>
      <c r="O149" t="s">
        <v>1317</v>
      </c>
      <c r="P149" t="s">
        <v>1290</v>
      </c>
      <c r="Q149">
        <v>0.244813278008298</v>
      </c>
      <c r="S149" t="s">
        <v>1317</v>
      </c>
      <c r="T149" t="s">
        <v>1290</v>
      </c>
      <c r="U149">
        <v>8.6956521739130405E-2</v>
      </c>
    </row>
    <row r="150" spans="1:21" x14ac:dyDescent="0.55000000000000004">
      <c r="A150" t="s">
        <v>1317</v>
      </c>
      <c r="B150" t="s">
        <v>1305</v>
      </c>
      <c r="C150" t="s">
        <v>1827</v>
      </c>
      <c r="D150" t="s">
        <v>2643</v>
      </c>
      <c r="E150">
        <v>0.47058823529411697</v>
      </c>
      <c r="F150">
        <f t="shared" si="6"/>
        <v>0.32450331125827803</v>
      </c>
      <c r="G150">
        <f t="shared" si="7"/>
        <v>0.30434782608695599</v>
      </c>
      <c r="H150">
        <f t="shared" si="8"/>
        <v>0.11111111111111099</v>
      </c>
      <c r="K150" t="s">
        <v>1317</v>
      </c>
      <c r="L150" t="s">
        <v>1305</v>
      </c>
      <c r="M150">
        <v>0.32450331125827803</v>
      </c>
      <c r="O150" t="s">
        <v>1317</v>
      </c>
      <c r="P150" t="s">
        <v>1305</v>
      </c>
      <c r="Q150">
        <v>0.30434782608695599</v>
      </c>
      <c r="S150" t="s">
        <v>1317</v>
      </c>
      <c r="T150" t="s">
        <v>1305</v>
      </c>
      <c r="U150">
        <v>0.11111111111111099</v>
      </c>
    </row>
    <row r="151" spans="1:21" x14ac:dyDescent="0.55000000000000004">
      <c r="A151" t="s">
        <v>1317</v>
      </c>
      <c r="B151" t="s">
        <v>1306</v>
      </c>
      <c r="C151" t="s">
        <v>1828</v>
      </c>
      <c r="D151" t="s">
        <v>3981</v>
      </c>
      <c r="E151">
        <v>0.234567901234567</v>
      </c>
      <c r="F151">
        <f t="shared" si="6"/>
        <v>0.234567901234567</v>
      </c>
      <c r="G151">
        <f t="shared" si="7"/>
        <v>0.23966942148760301</v>
      </c>
      <c r="H151">
        <f t="shared" si="8"/>
        <v>3.0927835051546299E-2</v>
      </c>
      <c r="K151" t="s">
        <v>1317</v>
      </c>
      <c r="L151" t="s">
        <v>1306</v>
      </c>
      <c r="M151">
        <v>0.234567901234567</v>
      </c>
      <c r="O151" t="s">
        <v>1317</v>
      </c>
      <c r="P151" t="s">
        <v>1306</v>
      </c>
      <c r="Q151">
        <v>0.23966942148760301</v>
      </c>
      <c r="S151" t="s">
        <v>1317</v>
      </c>
      <c r="T151" t="s">
        <v>1306</v>
      </c>
      <c r="U151">
        <v>3.0927835051546299E-2</v>
      </c>
    </row>
    <row r="152" spans="1:21" x14ac:dyDescent="0.55000000000000004">
      <c r="A152" t="s">
        <v>1317</v>
      </c>
      <c r="B152" t="s">
        <v>1258</v>
      </c>
      <c r="C152" t="s">
        <v>1829</v>
      </c>
      <c r="D152" t="s">
        <v>3982</v>
      </c>
      <c r="E152">
        <v>0.36986301369863001</v>
      </c>
      <c r="F152">
        <f t="shared" si="6"/>
        <v>0.28205128205128199</v>
      </c>
      <c r="G152">
        <f t="shared" si="7"/>
        <v>0.25</v>
      </c>
      <c r="H152">
        <f t="shared" si="8"/>
        <v>9.8901098901098897E-2</v>
      </c>
      <c r="K152" t="s">
        <v>1317</v>
      </c>
      <c r="L152" t="s">
        <v>1258</v>
      </c>
      <c r="M152">
        <v>0.28205128205128199</v>
      </c>
      <c r="O152" t="s">
        <v>1317</v>
      </c>
      <c r="P152" t="s">
        <v>1258</v>
      </c>
      <c r="Q152">
        <v>0.25</v>
      </c>
      <c r="S152" t="s">
        <v>1317</v>
      </c>
      <c r="T152" t="s">
        <v>1258</v>
      </c>
      <c r="U152">
        <v>9.8901098901098897E-2</v>
      </c>
    </row>
    <row r="153" spans="1:21" x14ac:dyDescent="0.55000000000000004">
      <c r="A153" t="s">
        <v>1317</v>
      </c>
      <c r="B153" t="s">
        <v>1259</v>
      </c>
      <c r="C153" t="s">
        <v>1830</v>
      </c>
      <c r="D153" t="s">
        <v>3983</v>
      </c>
      <c r="E153">
        <v>0.51515151515151503</v>
      </c>
      <c r="F153">
        <f t="shared" si="6"/>
        <v>0.29032258064516098</v>
      </c>
      <c r="G153">
        <f t="shared" si="7"/>
        <v>0.25</v>
      </c>
      <c r="H153">
        <f t="shared" si="8"/>
        <v>0.11111111111111099</v>
      </c>
      <c r="K153" t="s">
        <v>1317</v>
      </c>
      <c r="L153" t="s">
        <v>1259</v>
      </c>
      <c r="M153">
        <v>0.29032258064516098</v>
      </c>
      <c r="O153" t="s">
        <v>1317</v>
      </c>
      <c r="P153" t="s">
        <v>1259</v>
      </c>
      <c r="Q153">
        <v>0.25</v>
      </c>
      <c r="S153" t="s">
        <v>1317</v>
      </c>
      <c r="T153" t="s">
        <v>1259</v>
      </c>
      <c r="U153">
        <v>0.11111111111111099</v>
      </c>
    </row>
    <row r="154" spans="1:21" x14ac:dyDescent="0.55000000000000004">
      <c r="A154" t="s">
        <v>1317</v>
      </c>
      <c r="B154" t="s">
        <v>1321</v>
      </c>
      <c r="C154" t="s">
        <v>1831</v>
      </c>
      <c r="D154" t="s">
        <v>3984</v>
      </c>
      <c r="E154">
        <v>0.42857142857142799</v>
      </c>
      <c r="F154">
        <f t="shared" si="6"/>
        <v>0.33333333333333298</v>
      </c>
      <c r="G154">
        <f t="shared" si="7"/>
        <v>0.27659574468085102</v>
      </c>
      <c r="H154">
        <f t="shared" si="8"/>
        <v>0.123595505617977</v>
      </c>
      <c r="K154" t="s">
        <v>1317</v>
      </c>
      <c r="L154" t="s">
        <v>1321</v>
      </c>
      <c r="M154">
        <v>0.33333333333333298</v>
      </c>
      <c r="O154" t="s">
        <v>1317</v>
      </c>
      <c r="P154" t="s">
        <v>1321</v>
      </c>
      <c r="Q154">
        <v>0.27659574468085102</v>
      </c>
      <c r="S154" t="s">
        <v>1317</v>
      </c>
      <c r="T154" t="s">
        <v>1321</v>
      </c>
      <c r="U154">
        <v>0.123595505617977</v>
      </c>
    </row>
    <row r="155" spans="1:21" x14ac:dyDescent="0.55000000000000004">
      <c r="A155" t="s">
        <v>1317</v>
      </c>
      <c r="B155" t="s">
        <v>1307</v>
      </c>
      <c r="C155" t="s">
        <v>1832</v>
      </c>
      <c r="D155" t="s">
        <v>3985</v>
      </c>
      <c r="E155">
        <v>0.36986301369863001</v>
      </c>
      <c r="F155">
        <f t="shared" si="6"/>
        <v>0.29870129870129802</v>
      </c>
      <c r="G155">
        <f t="shared" si="7"/>
        <v>0.26050420168067201</v>
      </c>
      <c r="H155">
        <f t="shared" si="8"/>
        <v>0.123595505617977</v>
      </c>
      <c r="K155" t="s">
        <v>1317</v>
      </c>
      <c r="L155" t="s">
        <v>1307</v>
      </c>
      <c r="M155">
        <v>0.29870129870129802</v>
      </c>
      <c r="O155" t="s">
        <v>1317</v>
      </c>
      <c r="P155" t="s">
        <v>1307</v>
      </c>
      <c r="Q155">
        <v>0.26050420168067201</v>
      </c>
      <c r="S155" t="s">
        <v>1317</v>
      </c>
      <c r="T155" t="s">
        <v>1307</v>
      </c>
      <c r="U155">
        <v>0.123595505617977</v>
      </c>
    </row>
    <row r="156" spans="1:21" x14ac:dyDescent="0.55000000000000004">
      <c r="A156" t="s">
        <v>1317</v>
      </c>
      <c r="B156" t="s">
        <v>1361</v>
      </c>
      <c r="C156" t="s">
        <v>1833</v>
      </c>
      <c r="D156" t="s">
        <v>3986</v>
      </c>
      <c r="E156">
        <v>0.49253731343283502</v>
      </c>
      <c r="F156">
        <f t="shared" si="6"/>
        <v>0.273885350318471</v>
      </c>
      <c r="G156">
        <f t="shared" si="7"/>
        <v>0.255230125523012</v>
      </c>
      <c r="H156">
        <f t="shared" si="8"/>
        <v>9.8901098901098897E-2</v>
      </c>
      <c r="K156" t="s">
        <v>1317</v>
      </c>
      <c r="L156" t="s">
        <v>1361</v>
      </c>
      <c r="M156">
        <v>0.273885350318471</v>
      </c>
      <c r="O156" t="s">
        <v>1317</v>
      </c>
      <c r="P156" t="s">
        <v>1361</v>
      </c>
      <c r="Q156">
        <v>0.255230125523012</v>
      </c>
      <c r="S156" t="s">
        <v>1317</v>
      </c>
      <c r="T156" t="s">
        <v>1361</v>
      </c>
      <c r="U156">
        <v>9.8901098901098897E-2</v>
      </c>
    </row>
    <row r="157" spans="1:21" x14ac:dyDescent="0.55000000000000004">
      <c r="A157" t="s">
        <v>1317</v>
      </c>
      <c r="B157" t="s">
        <v>1260</v>
      </c>
      <c r="C157" t="s">
        <v>1834</v>
      </c>
      <c r="D157" t="s">
        <v>3987</v>
      </c>
      <c r="E157">
        <v>0.49253731343283502</v>
      </c>
      <c r="F157">
        <f t="shared" si="6"/>
        <v>0.29032258064516098</v>
      </c>
      <c r="G157">
        <f t="shared" si="7"/>
        <v>0.28755364806866901</v>
      </c>
      <c r="H157">
        <f t="shared" si="8"/>
        <v>9.8901098901098897E-2</v>
      </c>
      <c r="K157" t="s">
        <v>1317</v>
      </c>
      <c r="L157" t="s">
        <v>1260</v>
      </c>
      <c r="M157">
        <v>0.29032258064516098</v>
      </c>
      <c r="O157" t="s">
        <v>1317</v>
      </c>
      <c r="P157" t="s">
        <v>1260</v>
      </c>
      <c r="Q157">
        <v>0.28755364806866901</v>
      </c>
      <c r="S157" t="s">
        <v>1317</v>
      </c>
      <c r="T157" t="s">
        <v>1260</v>
      </c>
      <c r="U157">
        <v>9.8901098901098897E-2</v>
      </c>
    </row>
    <row r="158" spans="1:21" x14ac:dyDescent="0.55000000000000004">
      <c r="A158" t="s">
        <v>1317</v>
      </c>
      <c r="B158" t="s">
        <v>1291</v>
      </c>
      <c r="C158" t="s">
        <v>1835</v>
      </c>
      <c r="D158" t="s">
        <v>3988</v>
      </c>
      <c r="E158">
        <v>0.31578947368421001</v>
      </c>
      <c r="F158">
        <f t="shared" si="6"/>
        <v>0.29870129870129802</v>
      </c>
      <c r="G158">
        <f t="shared" si="7"/>
        <v>0.25</v>
      </c>
      <c r="H158">
        <f t="shared" si="8"/>
        <v>0.13636363636363599</v>
      </c>
      <c r="K158" t="s">
        <v>1317</v>
      </c>
      <c r="L158" t="s">
        <v>1291</v>
      </c>
      <c r="M158">
        <v>0.29870129870129802</v>
      </c>
      <c r="O158" t="s">
        <v>1317</v>
      </c>
      <c r="P158" t="s">
        <v>1291</v>
      </c>
      <c r="Q158">
        <v>0.25</v>
      </c>
      <c r="S158" t="s">
        <v>1317</v>
      </c>
      <c r="T158" t="s">
        <v>1291</v>
      </c>
      <c r="U158">
        <v>0.13636363636363599</v>
      </c>
    </row>
    <row r="159" spans="1:21" x14ac:dyDescent="0.55000000000000004">
      <c r="A159" t="s">
        <v>1317</v>
      </c>
      <c r="B159" t="s">
        <v>1261</v>
      </c>
      <c r="C159" t="s">
        <v>1836</v>
      </c>
      <c r="D159" t="s">
        <v>3989</v>
      </c>
      <c r="E159">
        <v>0.49253731343283502</v>
      </c>
      <c r="F159">
        <f t="shared" si="6"/>
        <v>0.28205128205128199</v>
      </c>
      <c r="G159">
        <f t="shared" si="7"/>
        <v>0.255230125523012</v>
      </c>
      <c r="H159">
        <f t="shared" si="8"/>
        <v>9.8901098901098897E-2</v>
      </c>
      <c r="K159" t="s">
        <v>1317</v>
      </c>
      <c r="L159" t="s">
        <v>1261</v>
      </c>
      <c r="M159">
        <v>0.28205128205128199</v>
      </c>
      <c r="O159" t="s">
        <v>1317</v>
      </c>
      <c r="P159" t="s">
        <v>1261</v>
      </c>
      <c r="Q159">
        <v>0.255230125523012</v>
      </c>
      <c r="S159" t="s">
        <v>1317</v>
      </c>
      <c r="T159" t="s">
        <v>1261</v>
      </c>
      <c r="U159">
        <v>9.8901098901098897E-2</v>
      </c>
    </row>
    <row r="160" spans="1:21" x14ac:dyDescent="0.55000000000000004">
      <c r="A160" t="s">
        <v>1317</v>
      </c>
      <c r="B160" t="s">
        <v>1308</v>
      </c>
      <c r="C160" t="s">
        <v>1837</v>
      </c>
      <c r="D160" t="s">
        <v>3990</v>
      </c>
      <c r="E160">
        <v>0.33333333333333298</v>
      </c>
      <c r="F160">
        <f t="shared" si="6"/>
        <v>0.25786163522012501</v>
      </c>
      <c r="G160">
        <f t="shared" si="7"/>
        <v>0.27118644067796599</v>
      </c>
      <c r="H160">
        <f t="shared" si="8"/>
        <v>8.6956521739130405E-2</v>
      </c>
      <c r="K160" t="s">
        <v>1317</v>
      </c>
      <c r="L160" t="s">
        <v>1308</v>
      </c>
      <c r="M160">
        <v>0.25786163522012501</v>
      </c>
      <c r="O160" t="s">
        <v>1317</v>
      </c>
      <c r="P160" t="s">
        <v>1308</v>
      </c>
      <c r="Q160">
        <v>0.27118644067796599</v>
      </c>
      <c r="S160" t="s">
        <v>1317</v>
      </c>
      <c r="T160" t="s">
        <v>1308</v>
      </c>
      <c r="U160">
        <v>8.6956521739130405E-2</v>
      </c>
    </row>
    <row r="161" spans="1:21" x14ac:dyDescent="0.55000000000000004">
      <c r="A161" t="s">
        <v>1317</v>
      </c>
      <c r="B161" t="s">
        <v>1262</v>
      </c>
      <c r="C161" t="s">
        <v>1838</v>
      </c>
      <c r="D161" t="s">
        <v>3991</v>
      </c>
      <c r="E161">
        <v>0.40845070422535201</v>
      </c>
      <c r="F161">
        <f t="shared" si="6"/>
        <v>0.32450331125827803</v>
      </c>
      <c r="G161">
        <f t="shared" si="7"/>
        <v>0.29870129870129802</v>
      </c>
      <c r="H161">
        <f t="shared" si="8"/>
        <v>0.123595505617977</v>
      </c>
      <c r="K161" t="s">
        <v>1317</v>
      </c>
      <c r="L161" t="s">
        <v>1262</v>
      </c>
      <c r="M161">
        <v>0.32450331125827803</v>
      </c>
      <c r="O161" t="s">
        <v>1317</v>
      </c>
      <c r="P161" t="s">
        <v>1262</v>
      </c>
      <c r="Q161">
        <v>0.29870129870129802</v>
      </c>
      <c r="S161" t="s">
        <v>1317</v>
      </c>
      <c r="T161" t="s">
        <v>1262</v>
      </c>
      <c r="U161">
        <v>0.123595505617977</v>
      </c>
    </row>
    <row r="162" spans="1:21" x14ac:dyDescent="0.55000000000000004">
      <c r="A162" t="s">
        <v>1317</v>
      </c>
      <c r="B162" t="s">
        <v>1263</v>
      </c>
      <c r="C162" t="s">
        <v>1839</v>
      </c>
      <c r="D162" t="s">
        <v>3992</v>
      </c>
      <c r="E162">
        <v>0.35135135135135098</v>
      </c>
      <c r="F162">
        <f t="shared" si="6"/>
        <v>0.20481927710843301</v>
      </c>
      <c r="G162">
        <f t="shared" si="7"/>
        <v>0.19521912350597601</v>
      </c>
      <c r="H162">
        <f t="shared" si="8"/>
        <v>6.3829787234042507E-2</v>
      </c>
      <c r="K162" t="s">
        <v>1317</v>
      </c>
      <c r="L162" t="s">
        <v>1263</v>
      </c>
      <c r="M162">
        <v>0.20481927710843301</v>
      </c>
      <c r="O162" t="s">
        <v>1317</v>
      </c>
      <c r="P162" t="s">
        <v>1263</v>
      </c>
      <c r="Q162">
        <v>0.19521912350597601</v>
      </c>
      <c r="S162" t="s">
        <v>1317</v>
      </c>
      <c r="T162" t="s">
        <v>1263</v>
      </c>
      <c r="U162">
        <v>6.3829787234042507E-2</v>
      </c>
    </row>
    <row r="163" spans="1:21" x14ac:dyDescent="0.55000000000000004">
      <c r="A163" t="s">
        <v>1317</v>
      </c>
      <c r="B163" t="s">
        <v>1264</v>
      </c>
      <c r="C163" t="s">
        <v>1840</v>
      </c>
      <c r="D163" t="s">
        <v>2850</v>
      </c>
      <c r="E163">
        <v>0.51515151515151503</v>
      </c>
      <c r="F163">
        <f t="shared" si="6"/>
        <v>0.25786163522012501</v>
      </c>
      <c r="G163">
        <f t="shared" si="7"/>
        <v>0.26050420168067201</v>
      </c>
      <c r="H163">
        <f t="shared" si="8"/>
        <v>8.6956521739130405E-2</v>
      </c>
      <c r="K163" t="s">
        <v>1317</v>
      </c>
      <c r="L163" t="s">
        <v>1264</v>
      </c>
      <c r="M163">
        <v>0.25786163522012501</v>
      </c>
      <c r="O163" t="s">
        <v>1317</v>
      </c>
      <c r="P163" t="s">
        <v>1264</v>
      </c>
      <c r="Q163">
        <v>0.26050420168067201</v>
      </c>
      <c r="S163" t="s">
        <v>1317</v>
      </c>
      <c r="T163" t="s">
        <v>1264</v>
      </c>
      <c r="U163">
        <v>8.6956521739130405E-2</v>
      </c>
    </row>
    <row r="164" spans="1:21" x14ac:dyDescent="0.55000000000000004">
      <c r="A164" t="s">
        <v>1317</v>
      </c>
      <c r="B164" t="s">
        <v>1309</v>
      </c>
      <c r="C164" t="s">
        <v>1841</v>
      </c>
      <c r="D164" t="s">
        <v>3993</v>
      </c>
      <c r="E164">
        <v>0.51515151515151503</v>
      </c>
      <c r="F164">
        <f t="shared" si="6"/>
        <v>0.28205128205128199</v>
      </c>
      <c r="G164">
        <f t="shared" si="7"/>
        <v>0.265822784810126</v>
      </c>
      <c r="H164">
        <f t="shared" si="8"/>
        <v>9.8901098901098897E-2</v>
      </c>
      <c r="K164" t="s">
        <v>1317</v>
      </c>
      <c r="L164" t="s">
        <v>1309</v>
      </c>
      <c r="M164">
        <v>0.28205128205128199</v>
      </c>
      <c r="O164" t="s">
        <v>1317</v>
      </c>
      <c r="P164" t="s">
        <v>1309</v>
      </c>
      <c r="Q164">
        <v>0.265822784810126</v>
      </c>
      <c r="S164" t="s">
        <v>1317</v>
      </c>
      <c r="T164" t="s">
        <v>1309</v>
      </c>
      <c r="U164">
        <v>9.8901098901098897E-2</v>
      </c>
    </row>
    <row r="165" spans="1:21" x14ac:dyDescent="0.55000000000000004">
      <c r="A165" t="s">
        <v>1317</v>
      </c>
      <c r="B165" t="s">
        <v>1265</v>
      </c>
      <c r="C165" t="s">
        <v>1842</v>
      </c>
      <c r="D165" t="s">
        <v>3994</v>
      </c>
      <c r="E165">
        <v>0.51515151515151503</v>
      </c>
      <c r="F165">
        <f t="shared" si="6"/>
        <v>0.31578947368421001</v>
      </c>
      <c r="G165">
        <f t="shared" si="7"/>
        <v>0.27659574468085102</v>
      </c>
      <c r="H165">
        <f t="shared" si="8"/>
        <v>0.123595505617977</v>
      </c>
      <c r="K165" t="s">
        <v>1317</v>
      </c>
      <c r="L165" t="s">
        <v>1265</v>
      </c>
      <c r="M165">
        <v>0.31578947368421001</v>
      </c>
      <c r="O165" t="s">
        <v>1317</v>
      </c>
      <c r="P165" t="s">
        <v>1265</v>
      </c>
      <c r="Q165">
        <v>0.27659574468085102</v>
      </c>
      <c r="S165" t="s">
        <v>1317</v>
      </c>
      <c r="T165" t="s">
        <v>1265</v>
      </c>
      <c r="U165">
        <v>0.123595505617977</v>
      </c>
    </row>
    <row r="166" spans="1:21" x14ac:dyDescent="0.55000000000000004">
      <c r="A166" t="s">
        <v>1317</v>
      </c>
      <c r="B166" t="s">
        <v>1266</v>
      </c>
      <c r="C166" t="s">
        <v>1843</v>
      </c>
      <c r="D166" t="s">
        <v>3995</v>
      </c>
      <c r="E166">
        <v>0.49253731343283502</v>
      </c>
      <c r="F166">
        <f t="shared" si="6"/>
        <v>0.31578947368421001</v>
      </c>
      <c r="G166">
        <f t="shared" si="7"/>
        <v>0.29310344827586199</v>
      </c>
      <c r="H166">
        <f t="shared" si="8"/>
        <v>0.13636363636363599</v>
      </c>
      <c r="K166" t="s">
        <v>1317</v>
      </c>
      <c r="L166" t="s">
        <v>1266</v>
      </c>
      <c r="M166">
        <v>0.31578947368421001</v>
      </c>
      <c r="O166" t="s">
        <v>1317</v>
      </c>
      <c r="P166" t="s">
        <v>1266</v>
      </c>
      <c r="Q166">
        <v>0.29310344827586199</v>
      </c>
      <c r="S166" t="s">
        <v>1317</v>
      </c>
      <c r="T166" t="s">
        <v>1266</v>
      </c>
      <c r="U166">
        <v>0.13636363636363599</v>
      </c>
    </row>
    <row r="167" spans="1:21" x14ac:dyDescent="0.55000000000000004">
      <c r="A167" t="s">
        <v>1317</v>
      </c>
      <c r="B167" t="s">
        <v>1267</v>
      </c>
      <c r="C167" t="s">
        <v>1844</v>
      </c>
      <c r="D167" t="s">
        <v>3996</v>
      </c>
      <c r="E167">
        <v>0.49253731343283502</v>
      </c>
      <c r="F167">
        <f t="shared" si="6"/>
        <v>0.28205128205128199</v>
      </c>
      <c r="G167">
        <f t="shared" si="7"/>
        <v>0.23966942148760301</v>
      </c>
      <c r="H167">
        <f t="shared" si="8"/>
        <v>0.123595505617977</v>
      </c>
      <c r="K167" t="s">
        <v>1317</v>
      </c>
      <c r="L167" t="s">
        <v>1267</v>
      </c>
      <c r="M167">
        <v>0.28205128205128199</v>
      </c>
      <c r="O167" t="s">
        <v>1317</v>
      </c>
      <c r="P167" t="s">
        <v>1267</v>
      </c>
      <c r="Q167">
        <v>0.23966942148760301</v>
      </c>
      <c r="S167" t="s">
        <v>1317</v>
      </c>
      <c r="T167" t="s">
        <v>1267</v>
      </c>
      <c r="U167">
        <v>0.123595505617977</v>
      </c>
    </row>
    <row r="168" spans="1:21" x14ac:dyDescent="0.55000000000000004">
      <c r="A168" t="s">
        <v>1317</v>
      </c>
      <c r="B168" t="s">
        <v>1268</v>
      </c>
      <c r="C168" t="s">
        <v>1845</v>
      </c>
      <c r="D168" t="s">
        <v>3997</v>
      </c>
      <c r="E168">
        <v>0.51515151515151503</v>
      </c>
      <c r="F168">
        <f t="shared" si="6"/>
        <v>0.28205128205128199</v>
      </c>
      <c r="G168">
        <f t="shared" si="7"/>
        <v>0.26050420168067201</v>
      </c>
      <c r="H168">
        <f t="shared" si="8"/>
        <v>9.8901098901098897E-2</v>
      </c>
      <c r="K168" t="s">
        <v>1317</v>
      </c>
      <c r="L168" t="s">
        <v>1268</v>
      </c>
      <c r="M168">
        <v>0.28205128205128199</v>
      </c>
      <c r="O168" t="s">
        <v>1317</v>
      </c>
      <c r="P168" t="s">
        <v>1268</v>
      </c>
      <c r="Q168">
        <v>0.26050420168067201</v>
      </c>
      <c r="S168" t="s">
        <v>1317</v>
      </c>
      <c r="T168" t="s">
        <v>1268</v>
      </c>
      <c r="U168">
        <v>9.8901098901098897E-2</v>
      </c>
    </row>
    <row r="169" spans="1:21" x14ac:dyDescent="0.55000000000000004">
      <c r="A169" t="s">
        <v>1317</v>
      </c>
      <c r="B169" t="s">
        <v>1340</v>
      </c>
      <c r="C169" t="s">
        <v>1846</v>
      </c>
      <c r="D169" t="s">
        <v>3998</v>
      </c>
      <c r="E169">
        <v>0.47058823529411697</v>
      </c>
      <c r="F169">
        <f t="shared" si="6"/>
        <v>0.28205128205128199</v>
      </c>
      <c r="G169">
        <f t="shared" si="7"/>
        <v>0.26050420168067201</v>
      </c>
      <c r="H169">
        <f t="shared" si="8"/>
        <v>8.6956521739130405E-2</v>
      </c>
      <c r="K169" t="s">
        <v>1317</v>
      </c>
      <c r="L169" t="s">
        <v>1340</v>
      </c>
      <c r="M169">
        <v>0.28205128205128199</v>
      </c>
      <c r="O169" t="s">
        <v>1317</v>
      </c>
      <c r="P169" t="s">
        <v>1340</v>
      </c>
      <c r="Q169">
        <v>0.26050420168067201</v>
      </c>
      <c r="S169" t="s">
        <v>1317</v>
      </c>
      <c r="T169" t="s">
        <v>1340</v>
      </c>
      <c r="U169">
        <v>8.6956521739130405E-2</v>
      </c>
    </row>
    <row r="170" spans="1:21" x14ac:dyDescent="0.55000000000000004">
      <c r="A170" t="s">
        <v>1317</v>
      </c>
      <c r="B170" t="s">
        <v>1269</v>
      </c>
      <c r="C170" t="s">
        <v>1847</v>
      </c>
      <c r="D170" t="s">
        <v>3999</v>
      </c>
      <c r="E170">
        <v>0.53846153846153799</v>
      </c>
      <c r="F170">
        <f t="shared" si="6"/>
        <v>0.30718954248365998</v>
      </c>
      <c r="G170">
        <f t="shared" si="7"/>
        <v>0.23966942148760301</v>
      </c>
      <c r="H170">
        <f t="shared" si="8"/>
        <v>0.123595505617977</v>
      </c>
      <c r="K170" t="s">
        <v>1317</v>
      </c>
      <c r="L170" t="s">
        <v>1269</v>
      </c>
      <c r="M170">
        <v>0.30718954248365998</v>
      </c>
      <c r="O170" t="s">
        <v>1317</v>
      </c>
      <c r="P170" t="s">
        <v>1269</v>
      </c>
      <c r="Q170">
        <v>0.23966942148760301</v>
      </c>
      <c r="S170" t="s">
        <v>1317</v>
      </c>
      <c r="T170" t="s">
        <v>1269</v>
      </c>
      <c r="U170">
        <v>0.123595505617977</v>
      </c>
    </row>
    <row r="171" spans="1:21" x14ac:dyDescent="0.55000000000000004">
      <c r="A171" t="s">
        <v>1317</v>
      </c>
      <c r="B171" t="s">
        <v>1270</v>
      </c>
      <c r="C171" t="s">
        <v>1848</v>
      </c>
      <c r="D171" t="s">
        <v>4000</v>
      </c>
      <c r="E171">
        <v>0.47058823529411697</v>
      </c>
      <c r="F171">
        <f t="shared" si="6"/>
        <v>0.31578947368421001</v>
      </c>
      <c r="G171">
        <f t="shared" si="7"/>
        <v>0.265822784810126</v>
      </c>
      <c r="H171">
        <f t="shared" si="8"/>
        <v>0.14942528735632099</v>
      </c>
      <c r="K171" t="s">
        <v>1317</v>
      </c>
      <c r="L171" t="s">
        <v>1270</v>
      </c>
      <c r="M171">
        <v>0.31578947368421001</v>
      </c>
      <c r="O171" t="s">
        <v>1317</v>
      </c>
      <c r="P171" t="s">
        <v>1270</v>
      </c>
      <c r="Q171">
        <v>0.265822784810126</v>
      </c>
      <c r="S171" t="s">
        <v>1317</v>
      </c>
      <c r="T171" t="s">
        <v>1270</v>
      </c>
      <c r="U171">
        <v>0.14942528735632099</v>
      </c>
    </row>
    <row r="172" spans="1:21" x14ac:dyDescent="0.55000000000000004">
      <c r="A172" t="s">
        <v>1317</v>
      </c>
      <c r="B172" t="s">
        <v>1271</v>
      </c>
      <c r="C172" t="s">
        <v>1849</v>
      </c>
      <c r="D172" t="s">
        <v>3060</v>
      </c>
      <c r="E172">
        <v>0.5625</v>
      </c>
      <c r="F172">
        <f t="shared" si="6"/>
        <v>0.44927536231884002</v>
      </c>
      <c r="G172">
        <f t="shared" si="7"/>
        <v>0.44927536231884002</v>
      </c>
      <c r="H172">
        <f t="shared" si="8"/>
        <v>0.29870129870129802</v>
      </c>
      <c r="K172" t="s">
        <v>1317</v>
      </c>
      <c r="L172" t="s">
        <v>1271</v>
      </c>
      <c r="M172">
        <v>0.44927536231884002</v>
      </c>
      <c r="O172" t="s">
        <v>1317</v>
      </c>
      <c r="P172" t="s">
        <v>1271</v>
      </c>
      <c r="Q172">
        <v>0.44927536231884002</v>
      </c>
      <c r="S172" t="s">
        <v>1317</v>
      </c>
      <c r="T172" t="s">
        <v>1271</v>
      </c>
      <c r="U172">
        <v>0.29870129870129802</v>
      </c>
    </row>
    <row r="173" spans="1:21" x14ac:dyDescent="0.55000000000000004">
      <c r="A173" t="s">
        <v>1317</v>
      </c>
      <c r="B173" t="s">
        <v>1272</v>
      </c>
      <c r="C173" t="s">
        <v>1850</v>
      </c>
      <c r="D173" t="s">
        <v>3381</v>
      </c>
      <c r="E173">
        <v>0.53846153846153799</v>
      </c>
      <c r="F173">
        <f t="shared" si="6"/>
        <v>0.29870129870129802</v>
      </c>
      <c r="G173">
        <f t="shared" si="7"/>
        <v>0.27659574468085102</v>
      </c>
      <c r="H173">
        <f t="shared" si="8"/>
        <v>0.123595505617977</v>
      </c>
      <c r="K173" t="s">
        <v>1317</v>
      </c>
      <c r="L173" t="s">
        <v>1272</v>
      </c>
      <c r="M173">
        <v>0.29870129870129802</v>
      </c>
      <c r="O173" t="s">
        <v>1317</v>
      </c>
      <c r="P173" t="s">
        <v>1272</v>
      </c>
      <c r="Q173">
        <v>0.27659574468085102</v>
      </c>
      <c r="S173" t="s">
        <v>1317</v>
      </c>
      <c r="T173" t="s">
        <v>1272</v>
      </c>
      <c r="U173">
        <v>0.123595505617977</v>
      </c>
    </row>
    <row r="174" spans="1:21" x14ac:dyDescent="0.55000000000000004">
      <c r="A174" t="s">
        <v>1317</v>
      </c>
      <c r="B174" t="s">
        <v>1315</v>
      </c>
      <c r="C174" t="s">
        <v>1851</v>
      </c>
      <c r="D174" t="s">
        <v>3382</v>
      </c>
      <c r="E174">
        <v>0.16279069767441801</v>
      </c>
      <c r="F174">
        <f t="shared" si="6"/>
        <v>0.234567901234567</v>
      </c>
      <c r="G174">
        <f t="shared" si="7"/>
        <v>0.181102362204724</v>
      </c>
      <c r="H174">
        <f t="shared" si="8"/>
        <v>5.2631578947368397E-2</v>
      </c>
      <c r="K174" t="s">
        <v>1317</v>
      </c>
      <c r="L174" t="s">
        <v>1315</v>
      </c>
      <c r="M174">
        <v>0.234567901234567</v>
      </c>
      <c r="O174" t="s">
        <v>1317</v>
      </c>
      <c r="P174" t="s">
        <v>1315</v>
      </c>
      <c r="Q174">
        <v>0.181102362204724</v>
      </c>
      <c r="S174" t="s">
        <v>1317</v>
      </c>
      <c r="T174" t="s">
        <v>1315</v>
      </c>
      <c r="U174">
        <v>5.2631578947368397E-2</v>
      </c>
    </row>
    <row r="175" spans="1:21" x14ac:dyDescent="0.55000000000000004">
      <c r="A175" t="s">
        <v>1317</v>
      </c>
      <c r="B175" t="s">
        <v>1316</v>
      </c>
      <c r="C175" t="s">
        <v>1852</v>
      </c>
      <c r="D175" t="s">
        <v>4001</v>
      </c>
      <c r="E175">
        <v>0.49253731343283502</v>
      </c>
      <c r="F175">
        <f t="shared" si="6"/>
        <v>0.29032258064516098</v>
      </c>
      <c r="G175">
        <f t="shared" si="7"/>
        <v>0.255230125523012</v>
      </c>
      <c r="H175">
        <f t="shared" si="8"/>
        <v>0.11111111111111099</v>
      </c>
      <c r="K175" t="s">
        <v>1317</v>
      </c>
      <c r="L175" t="s">
        <v>1316</v>
      </c>
      <c r="M175">
        <v>0.29032258064516098</v>
      </c>
      <c r="O175" t="s">
        <v>1317</v>
      </c>
      <c r="P175" t="s">
        <v>1316</v>
      </c>
      <c r="Q175">
        <v>0.255230125523012</v>
      </c>
      <c r="S175" t="s">
        <v>1317</v>
      </c>
      <c r="T175" t="s">
        <v>1316</v>
      </c>
      <c r="U175">
        <v>0.11111111111111099</v>
      </c>
    </row>
    <row r="176" spans="1:21" x14ac:dyDescent="0.55000000000000004">
      <c r="A176" t="s">
        <v>1317</v>
      </c>
      <c r="B176" t="s">
        <v>1273</v>
      </c>
      <c r="C176" t="s">
        <v>1853</v>
      </c>
      <c r="D176" t="s">
        <v>4002</v>
      </c>
      <c r="E176">
        <v>0.53846153846153799</v>
      </c>
      <c r="F176">
        <f t="shared" si="6"/>
        <v>0.29032258064516098</v>
      </c>
      <c r="G176">
        <f t="shared" si="7"/>
        <v>0.26050420168067201</v>
      </c>
      <c r="H176">
        <f t="shared" si="8"/>
        <v>0.11111111111111099</v>
      </c>
      <c r="K176" t="s">
        <v>1317</v>
      </c>
      <c r="L176" t="s">
        <v>1273</v>
      </c>
      <c r="M176">
        <v>0.29032258064516098</v>
      </c>
      <c r="O176" t="s">
        <v>1317</v>
      </c>
      <c r="P176" t="s">
        <v>1273</v>
      </c>
      <c r="Q176">
        <v>0.26050420168067201</v>
      </c>
      <c r="S176" t="s">
        <v>1317</v>
      </c>
      <c r="T176" t="s">
        <v>1273</v>
      </c>
      <c r="U176">
        <v>0.11111111111111099</v>
      </c>
    </row>
    <row r="177" spans="1:21" x14ac:dyDescent="0.55000000000000004">
      <c r="A177" t="s">
        <v>1317</v>
      </c>
      <c r="B177" t="s">
        <v>1255</v>
      </c>
      <c r="C177" t="s">
        <v>3743</v>
      </c>
      <c r="D177" t="s">
        <v>1709</v>
      </c>
      <c r="E177">
        <v>0.5625</v>
      </c>
      <c r="F177">
        <f t="shared" si="6"/>
        <v>0.30718954248365998</v>
      </c>
      <c r="G177">
        <f t="shared" si="7"/>
        <v>0.28755364806866901</v>
      </c>
      <c r="H177">
        <f t="shared" si="8"/>
        <v>0.13636363636363599</v>
      </c>
      <c r="K177" t="s">
        <v>1317</v>
      </c>
      <c r="L177" t="s">
        <v>1255</v>
      </c>
      <c r="M177">
        <v>0.30718954248365998</v>
      </c>
      <c r="O177" t="s">
        <v>1317</v>
      </c>
      <c r="P177" t="s">
        <v>1255</v>
      </c>
      <c r="Q177">
        <v>0.28755364806866901</v>
      </c>
      <c r="S177" t="s">
        <v>1317</v>
      </c>
      <c r="T177" t="s">
        <v>1255</v>
      </c>
      <c r="U177">
        <v>0.13636363636363599</v>
      </c>
    </row>
    <row r="178" spans="1:21" x14ac:dyDescent="0.55000000000000004">
      <c r="A178" t="s">
        <v>1317</v>
      </c>
      <c r="B178" t="s">
        <v>1296</v>
      </c>
      <c r="C178" t="s">
        <v>1854</v>
      </c>
      <c r="D178" t="s">
        <v>3383</v>
      </c>
      <c r="E178">
        <v>0.51515151515151503</v>
      </c>
      <c r="F178">
        <f t="shared" si="6"/>
        <v>0.265822784810126</v>
      </c>
      <c r="G178">
        <f t="shared" si="7"/>
        <v>0.244813278008298</v>
      </c>
      <c r="H178">
        <f t="shared" si="8"/>
        <v>9.8901098901098897E-2</v>
      </c>
      <c r="K178" t="s">
        <v>1317</v>
      </c>
      <c r="L178" t="s">
        <v>1296</v>
      </c>
      <c r="M178">
        <v>0.265822784810126</v>
      </c>
      <c r="O178" t="s">
        <v>1317</v>
      </c>
      <c r="P178" t="s">
        <v>1296</v>
      </c>
      <c r="Q178">
        <v>0.244813278008298</v>
      </c>
      <c r="S178" t="s">
        <v>1317</v>
      </c>
      <c r="T178" t="s">
        <v>1296</v>
      </c>
      <c r="U178">
        <v>9.8901098901098897E-2</v>
      </c>
    </row>
    <row r="179" spans="1:21" x14ac:dyDescent="0.55000000000000004">
      <c r="A179" t="s">
        <v>1317</v>
      </c>
      <c r="B179" t="s">
        <v>1274</v>
      </c>
      <c r="C179" t="s">
        <v>1855</v>
      </c>
      <c r="D179" t="s">
        <v>4003</v>
      </c>
      <c r="E179">
        <v>0.40845070422535201</v>
      </c>
      <c r="F179">
        <f t="shared" si="6"/>
        <v>0.273885350318471</v>
      </c>
      <c r="G179">
        <f t="shared" si="7"/>
        <v>0.25</v>
      </c>
      <c r="H179">
        <f t="shared" si="8"/>
        <v>9.8901098901098897E-2</v>
      </c>
      <c r="K179" t="s">
        <v>1317</v>
      </c>
      <c r="L179" t="s">
        <v>1274</v>
      </c>
      <c r="M179">
        <v>0.273885350318471</v>
      </c>
      <c r="O179" t="s">
        <v>1317</v>
      </c>
      <c r="P179" t="s">
        <v>1274</v>
      </c>
      <c r="Q179">
        <v>0.25</v>
      </c>
      <c r="S179" t="s">
        <v>1317</v>
      </c>
      <c r="T179" t="s">
        <v>1274</v>
      </c>
      <c r="U179">
        <v>9.8901098901098897E-2</v>
      </c>
    </row>
    <row r="180" spans="1:21" x14ac:dyDescent="0.55000000000000004">
      <c r="A180" t="s">
        <v>1317</v>
      </c>
      <c r="B180" t="s">
        <v>1326</v>
      </c>
      <c r="C180" t="s">
        <v>1856</v>
      </c>
      <c r="D180" t="s">
        <v>4004</v>
      </c>
      <c r="E180">
        <v>0.5625</v>
      </c>
      <c r="F180">
        <f t="shared" si="6"/>
        <v>0.30718954248365998</v>
      </c>
      <c r="G180">
        <f t="shared" si="7"/>
        <v>0.25</v>
      </c>
      <c r="H180">
        <f t="shared" si="8"/>
        <v>0.123595505617977</v>
      </c>
      <c r="K180" t="s">
        <v>1317</v>
      </c>
      <c r="L180" t="s">
        <v>1326</v>
      </c>
      <c r="M180">
        <v>0.30718954248365998</v>
      </c>
      <c r="O180" t="s">
        <v>1317</v>
      </c>
      <c r="P180" t="s">
        <v>1326</v>
      </c>
      <c r="Q180">
        <v>0.25</v>
      </c>
      <c r="S180" t="s">
        <v>1317</v>
      </c>
      <c r="T180" t="s">
        <v>1326</v>
      </c>
      <c r="U180">
        <v>0.123595505617977</v>
      </c>
    </row>
    <row r="181" spans="1:21" x14ac:dyDescent="0.55000000000000004">
      <c r="A181" t="s">
        <v>1317</v>
      </c>
      <c r="B181" t="s">
        <v>1329</v>
      </c>
      <c r="C181" t="s">
        <v>1857</v>
      </c>
      <c r="D181" t="s">
        <v>4005</v>
      </c>
      <c r="E181">
        <v>0.51515151515151503</v>
      </c>
      <c r="F181">
        <f t="shared" si="6"/>
        <v>0.31578947368421001</v>
      </c>
      <c r="G181">
        <f t="shared" si="7"/>
        <v>0.265822784810126</v>
      </c>
      <c r="H181">
        <f t="shared" si="8"/>
        <v>0.123595505617977</v>
      </c>
      <c r="K181" t="s">
        <v>1317</v>
      </c>
      <c r="L181" t="s">
        <v>1329</v>
      </c>
      <c r="M181">
        <v>0.31578947368421001</v>
      </c>
      <c r="O181" t="s">
        <v>1317</v>
      </c>
      <c r="P181" t="s">
        <v>1329</v>
      </c>
      <c r="Q181">
        <v>0.265822784810126</v>
      </c>
      <c r="S181" t="s">
        <v>1317</v>
      </c>
      <c r="T181" t="s">
        <v>1329</v>
      </c>
      <c r="U181">
        <v>0.123595505617977</v>
      </c>
    </row>
    <row r="182" spans="1:21" x14ac:dyDescent="0.55000000000000004">
      <c r="A182" t="s">
        <v>1317</v>
      </c>
      <c r="B182" t="s">
        <v>1323</v>
      </c>
      <c r="C182" t="s">
        <v>1858</v>
      </c>
      <c r="D182" t="s">
        <v>4006</v>
      </c>
      <c r="E182">
        <v>0.49253731343283502</v>
      </c>
      <c r="F182">
        <f t="shared" si="6"/>
        <v>0.29032258064516098</v>
      </c>
      <c r="G182">
        <f t="shared" si="7"/>
        <v>0.23966942148760301</v>
      </c>
      <c r="H182">
        <f t="shared" si="8"/>
        <v>9.8901098901098897E-2</v>
      </c>
      <c r="K182" t="s">
        <v>1317</v>
      </c>
      <c r="L182" t="s">
        <v>1323</v>
      </c>
      <c r="M182">
        <v>0.29032258064516098</v>
      </c>
      <c r="O182" t="s">
        <v>1317</v>
      </c>
      <c r="P182" t="s">
        <v>1323</v>
      </c>
      <c r="Q182">
        <v>0.23966942148760301</v>
      </c>
      <c r="S182" t="s">
        <v>1317</v>
      </c>
      <c r="T182" t="s">
        <v>1323</v>
      </c>
      <c r="U182">
        <v>9.8901098901098897E-2</v>
      </c>
    </row>
    <row r="183" spans="1:21" x14ac:dyDescent="0.55000000000000004">
      <c r="A183" t="s">
        <v>1317</v>
      </c>
      <c r="B183" t="s">
        <v>1275</v>
      </c>
      <c r="C183" t="s">
        <v>1859</v>
      </c>
      <c r="D183" t="s">
        <v>4007</v>
      </c>
      <c r="E183">
        <v>0.29870129870129802</v>
      </c>
      <c r="F183">
        <f t="shared" si="6"/>
        <v>0.29032258064516098</v>
      </c>
      <c r="G183">
        <f t="shared" si="7"/>
        <v>0.265822784810126</v>
      </c>
      <c r="H183">
        <f t="shared" si="8"/>
        <v>6.3829787234042507E-2</v>
      </c>
      <c r="K183" t="s">
        <v>1317</v>
      </c>
      <c r="L183" t="s">
        <v>1275</v>
      </c>
      <c r="M183">
        <v>0.29032258064516098</v>
      </c>
      <c r="O183" t="s">
        <v>1317</v>
      </c>
      <c r="P183" t="s">
        <v>1275</v>
      </c>
      <c r="Q183">
        <v>0.265822784810126</v>
      </c>
      <c r="S183" t="s">
        <v>1317</v>
      </c>
      <c r="T183" t="s">
        <v>1275</v>
      </c>
      <c r="U183">
        <v>6.3829787234042507E-2</v>
      </c>
    </row>
    <row r="184" spans="1:21" x14ac:dyDescent="0.55000000000000004">
      <c r="A184" t="s">
        <v>1301</v>
      </c>
      <c r="B184" t="s">
        <v>1284</v>
      </c>
      <c r="C184" t="s">
        <v>1860</v>
      </c>
      <c r="D184" t="s">
        <v>4008</v>
      </c>
      <c r="E184">
        <v>0.28205128205128199</v>
      </c>
      <c r="F184">
        <f t="shared" si="6"/>
        <v>0.30718954248365998</v>
      </c>
      <c r="G184">
        <f t="shared" si="7"/>
        <v>0.27118644067796599</v>
      </c>
      <c r="H184">
        <f t="shared" si="8"/>
        <v>0.20481927710843301</v>
      </c>
      <c r="K184" t="s">
        <v>1301</v>
      </c>
      <c r="L184" t="s">
        <v>1284</v>
      </c>
      <c r="M184">
        <v>0.30718954248365998</v>
      </c>
      <c r="O184" t="s">
        <v>1301</v>
      </c>
      <c r="P184" t="s">
        <v>1284</v>
      </c>
      <c r="Q184">
        <v>0.27118644067796599</v>
      </c>
      <c r="S184" t="s">
        <v>1301</v>
      </c>
      <c r="T184" t="s">
        <v>1284</v>
      </c>
      <c r="U184">
        <v>0.20481927710843301</v>
      </c>
    </row>
    <row r="185" spans="1:21" x14ac:dyDescent="0.55000000000000004">
      <c r="A185" t="s">
        <v>1301</v>
      </c>
      <c r="B185" t="s">
        <v>1285</v>
      </c>
      <c r="C185" t="s">
        <v>1861</v>
      </c>
      <c r="D185" t="s">
        <v>4009</v>
      </c>
      <c r="E185">
        <v>0.38888888888888801</v>
      </c>
      <c r="F185">
        <f t="shared" si="6"/>
        <v>0.37931034482758602</v>
      </c>
      <c r="G185">
        <f t="shared" si="7"/>
        <v>0.31004366812227002</v>
      </c>
      <c r="H185">
        <f t="shared" si="8"/>
        <v>0.17647058823529399</v>
      </c>
      <c r="K185" t="s">
        <v>1301</v>
      </c>
      <c r="L185" t="s">
        <v>1285</v>
      </c>
      <c r="M185">
        <v>0.37931034482758602</v>
      </c>
      <c r="O185" t="s">
        <v>1301</v>
      </c>
      <c r="P185" t="s">
        <v>1285</v>
      </c>
      <c r="Q185">
        <v>0.31004366812227002</v>
      </c>
      <c r="S185" t="s">
        <v>1301</v>
      </c>
      <c r="T185" t="s">
        <v>1285</v>
      </c>
      <c r="U185">
        <v>0.17647058823529399</v>
      </c>
    </row>
    <row r="186" spans="1:21" x14ac:dyDescent="0.55000000000000004">
      <c r="A186" t="s">
        <v>1301</v>
      </c>
      <c r="B186" t="s">
        <v>1286</v>
      </c>
      <c r="C186" t="s">
        <v>1862</v>
      </c>
      <c r="D186" t="s">
        <v>4010</v>
      </c>
      <c r="E186">
        <v>0.33333333333333298</v>
      </c>
      <c r="F186">
        <f t="shared" si="6"/>
        <v>0.29032258064516098</v>
      </c>
      <c r="G186">
        <f t="shared" si="7"/>
        <v>0.23966942148760301</v>
      </c>
      <c r="H186">
        <f t="shared" si="8"/>
        <v>9.8901098901098897E-2</v>
      </c>
      <c r="K186" t="s">
        <v>1301</v>
      </c>
      <c r="L186" t="s">
        <v>1286</v>
      </c>
      <c r="M186">
        <v>0.29032258064516098</v>
      </c>
      <c r="O186" t="s">
        <v>1301</v>
      </c>
      <c r="P186" t="s">
        <v>1286</v>
      </c>
      <c r="Q186">
        <v>0.23966942148760301</v>
      </c>
      <c r="S186" t="s">
        <v>1301</v>
      </c>
      <c r="T186" t="s">
        <v>1286</v>
      </c>
      <c r="U186">
        <v>9.8901098901098897E-2</v>
      </c>
    </row>
    <row r="187" spans="1:21" x14ac:dyDescent="0.55000000000000004">
      <c r="A187" t="s">
        <v>1301</v>
      </c>
      <c r="B187" t="s">
        <v>1333</v>
      </c>
      <c r="C187" t="s">
        <v>1864</v>
      </c>
      <c r="D187" t="s">
        <v>2581</v>
      </c>
      <c r="E187">
        <v>0.42857142857142799</v>
      </c>
      <c r="F187">
        <f t="shared" si="6"/>
        <v>0.34228187919462999</v>
      </c>
      <c r="G187">
        <f t="shared" si="7"/>
        <v>0.27659574468085102</v>
      </c>
      <c r="H187">
        <f t="shared" si="8"/>
        <v>0.13636363636363599</v>
      </c>
      <c r="K187" t="s">
        <v>1301</v>
      </c>
      <c r="L187" t="s">
        <v>1333</v>
      </c>
      <c r="M187">
        <v>0.34228187919462999</v>
      </c>
      <c r="O187" t="s">
        <v>1301</v>
      </c>
      <c r="P187" t="s">
        <v>1333</v>
      </c>
      <c r="Q187">
        <v>0.27659574468085102</v>
      </c>
      <c r="S187" t="s">
        <v>1301</v>
      </c>
      <c r="T187" t="s">
        <v>1333</v>
      </c>
      <c r="U187">
        <v>0.13636363636363599</v>
      </c>
    </row>
    <row r="188" spans="1:21" x14ac:dyDescent="0.55000000000000004">
      <c r="A188" t="s">
        <v>1301</v>
      </c>
      <c r="B188" t="s">
        <v>1287</v>
      </c>
      <c r="C188" t="s">
        <v>1863</v>
      </c>
      <c r="D188" t="s">
        <v>4011</v>
      </c>
      <c r="E188">
        <v>0.265822784810126</v>
      </c>
      <c r="F188">
        <f t="shared" si="6"/>
        <v>0.31578947368421001</v>
      </c>
      <c r="G188">
        <f t="shared" si="7"/>
        <v>0.234567901234567</v>
      </c>
      <c r="H188">
        <f t="shared" si="8"/>
        <v>6.3829787234042507E-2</v>
      </c>
      <c r="K188" t="s">
        <v>1301</v>
      </c>
      <c r="L188" t="s">
        <v>1287</v>
      </c>
      <c r="M188">
        <v>0.31578947368421001</v>
      </c>
      <c r="O188" t="s">
        <v>1301</v>
      </c>
      <c r="P188" t="s">
        <v>1287</v>
      </c>
      <c r="Q188">
        <v>0.234567901234567</v>
      </c>
      <c r="S188" t="s">
        <v>1301</v>
      </c>
      <c r="T188" t="s">
        <v>1287</v>
      </c>
      <c r="U188">
        <v>6.3829787234042507E-2</v>
      </c>
    </row>
    <row r="189" spans="1:21" x14ac:dyDescent="0.55000000000000004">
      <c r="A189" t="s">
        <v>1301</v>
      </c>
      <c r="B189" t="s">
        <v>1256</v>
      </c>
      <c r="C189" t="s">
        <v>1865</v>
      </c>
      <c r="D189" t="s">
        <v>4012</v>
      </c>
      <c r="E189">
        <v>0.42857142857142799</v>
      </c>
      <c r="F189">
        <f t="shared" si="6"/>
        <v>0.36986301369863001</v>
      </c>
      <c r="G189">
        <f t="shared" si="7"/>
        <v>0.34529147982062702</v>
      </c>
      <c r="H189">
        <f t="shared" si="8"/>
        <v>0.20481927710843301</v>
      </c>
      <c r="K189" t="s">
        <v>1301</v>
      </c>
      <c r="L189" t="s">
        <v>1256</v>
      </c>
      <c r="M189">
        <v>0.36986301369863001</v>
      </c>
      <c r="O189" t="s">
        <v>1301</v>
      </c>
      <c r="P189" t="s">
        <v>1256</v>
      </c>
      <c r="Q189">
        <v>0.34529147982062702</v>
      </c>
      <c r="S189" t="s">
        <v>1301</v>
      </c>
      <c r="T189" t="s">
        <v>1256</v>
      </c>
      <c r="U189">
        <v>0.20481927710843301</v>
      </c>
    </row>
    <row r="190" spans="1:21" x14ac:dyDescent="0.55000000000000004">
      <c r="A190" t="s">
        <v>1301</v>
      </c>
      <c r="B190" t="s">
        <v>1257</v>
      </c>
      <c r="C190" t="s">
        <v>1866</v>
      </c>
      <c r="D190" t="s">
        <v>4013</v>
      </c>
      <c r="E190">
        <v>0.44927536231884002</v>
      </c>
      <c r="F190">
        <f t="shared" si="6"/>
        <v>0.38888888888888801</v>
      </c>
      <c r="G190">
        <f t="shared" si="7"/>
        <v>0.33928571428571402</v>
      </c>
      <c r="H190">
        <f t="shared" si="8"/>
        <v>0.219512195121951</v>
      </c>
      <c r="K190" t="s">
        <v>1301</v>
      </c>
      <c r="L190" t="s">
        <v>1257</v>
      </c>
      <c r="M190">
        <v>0.38888888888888801</v>
      </c>
      <c r="O190" t="s">
        <v>1301</v>
      </c>
      <c r="P190" t="s">
        <v>1257</v>
      </c>
      <c r="Q190">
        <v>0.33928571428571402</v>
      </c>
      <c r="S190" t="s">
        <v>1301</v>
      </c>
      <c r="T190" t="s">
        <v>1257</v>
      </c>
      <c r="U190">
        <v>0.219512195121951</v>
      </c>
    </row>
    <row r="191" spans="1:21" x14ac:dyDescent="0.55000000000000004">
      <c r="A191" t="s">
        <v>1301</v>
      </c>
      <c r="B191" t="s">
        <v>1304</v>
      </c>
      <c r="C191" t="s">
        <v>3460</v>
      </c>
      <c r="D191" t="s">
        <v>1665</v>
      </c>
      <c r="E191">
        <v>0.42857142857142799</v>
      </c>
      <c r="F191">
        <f t="shared" si="6"/>
        <v>0.42857142857142799</v>
      </c>
      <c r="G191">
        <f t="shared" si="7"/>
        <v>0.38248847926267199</v>
      </c>
      <c r="H191">
        <f t="shared" si="8"/>
        <v>0.234567901234567</v>
      </c>
      <c r="K191" t="s">
        <v>1301</v>
      </c>
      <c r="L191" t="s">
        <v>1304</v>
      </c>
      <c r="M191">
        <v>0.42857142857142799</v>
      </c>
      <c r="O191" t="s">
        <v>1301</v>
      </c>
      <c r="P191" t="s">
        <v>1304</v>
      </c>
      <c r="Q191">
        <v>0.38248847926267199</v>
      </c>
      <c r="S191" t="s">
        <v>1301</v>
      </c>
      <c r="T191" t="s">
        <v>1304</v>
      </c>
      <c r="U191">
        <v>0.234567901234567</v>
      </c>
    </row>
    <row r="192" spans="1:21" x14ac:dyDescent="0.55000000000000004">
      <c r="A192" t="s">
        <v>1301</v>
      </c>
      <c r="B192" t="s">
        <v>1290</v>
      </c>
      <c r="C192" t="s">
        <v>1867</v>
      </c>
      <c r="D192" t="s">
        <v>3385</v>
      </c>
      <c r="E192">
        <v>0.35135135135135098</v>
      </c>
      <c r="F192">
        <f t="shared" si="6"/>
        <v>0.40845070422535201</v>
      </c>
      <c r="G192">
        <f t="shared" si="7"/>
        <v>0.3215859030837</v>
      </c>
      <c r="H192">
        <f t="shared" si="8"/>
        <v>0.25</v>
      </c>
      <c r="K192" t="s">
        <v>1301</v>
      </c>
      <c r="L192" t="s">
        <v>1290</v>
      </c>
      <c r="M192">
        <v>0.40845070422535201</v>
      </c>
      <c r="O192" t="s">
        <v>1301</v>
      </c>
      <c r="P192" t="s">
        <v>1290</v>
      </c>
      <c r="Q192">
        <v>0.3215859030837</v>
      </c>
      <c r="S192" t="s">
        <v>1301</v>
      </c>
      <c r="T192" t="s">
        <v>1290</v>
      </c>
      <c r="U192">
        <v>0.25</v>
      </c>
    </row>
    <row r="193" spans="1:21" x14ac:dyDescent="0.55000000000000004">
      <c r="A193" t="s">
        <v>1301</v>
      </c>
      <c r="B193" t="s">
        <v>1305</v>
      </c>
      <c r="C193" t="s">
        <v>1868</v>
      </c>
      <c r="D193" t="s">
        <v>3386</v>
      </c>
      <c r="E193">
        <v>0.33333333333333298</v>
      </c>
      <c r="F193">
        <f t="shared" si="6"/>
        <v>0.37931034482758602</v>
      </c>
      <c r="G193">
        <f t="shared" si="7"/>
        <v>0.29870129870129802</v>
      </c>
      <c r="H193">
        <f t="shared" si="8"/>
        <v>0.14942528735632099</v>
      </c>
      <c r="K193" t="s">
        <v>1301</v>
      </c>
      <c r="L193" t="s">
        <v>1305</v>
      </c>
      <c r="M193">
        <v>0.37931034482758602</v>
      </c>
      <c r="O193" t="s">
        <v>1301</v>
      </c>
      <c r="P193" t="s">
        <v>1305</v>
      </c>
      <c r="Q193">
        <v>0.29870129870129802</v>
      </c>
      <c r="S193" t="s">
        <v>1301</v>
      </c>
      <c r="T193" t="s">
        <v>1305</v>
      </c>
      <c r="U193">
        <v>0.14942528735632099</v>
      </c>
    </row>
    <row r="194" spans="1:21" x14ac:dyDescent="0.55000000000000004">
      <c r="A194" t="s">
        <v>1301</v>
      </c>
      <c r="B194" t="s">
        <v>1306</v>
      </c>
      <c r="C194" t="s">
        <v>1869</v>
      </c>
      <c r="D194" t="s">
        <v>4014</v>
      </c>
      <c r="E194">
        <v>0.28205128205128199</v>
      </c>
      <c r="F194">
        <f t="shared" si="6"/>
        <v>0.25786163522012501</v>
      </c>
      <c r="G194">
        <f t="shared" si="7"/>
        <v>0.25</v>
      </c>
      <c r="H194">
        <f t="shared" si="8"/>
        <v>4.1666666666666602E-2</v>
      </c>
      <c r="K194" t="s">
        <v>1301</v>
      </c>
      <c r="L194" t="s">
        <v>1306</v>
      </c>
      <c r="M194">
        <v>0.25786163522012501</v>
      </c>
      <c r="O194" t="s">
        <v>1301</v>
      </c>
      <c r="P194" t="s">
        <v>1306</v>
      </c>
      <c r="Q194">
        <v>0.25</v>
      </c>
      <c r="S194" t="s">
        <v>1301</v>
      </c>
      <c r="T194" t="s">
        <v>1306</v>
      </c>
      <c r="U194">
        <v>4.1666666666666602E-2</v>
      </c>
    </row>
    <row r="195" spans="1:21" x14ac:dyDescent="0.55000000000000004">
      <c r="A195" t="s">
        <v>1301</v>
      </c>
      <c r="B195" t="s">
        <v>1258</v>
      </c>
      <c r="C195" t="s">
        <v>1870</v>
      </c>
      <c r="D195" t="s">
        <v>4015</v>
      </c>
      <c r="E195">
        <v>0.44927536231884002</v>
      </c>
      <c r="F195">
        <f t="shared" ref="F195:F258" si="9">M195</f>
        <v>0.37931034482758602</v>
      </c>
      <c r="G195">
        <f t="shared" ref="G195:G258" si="10">Q195</f>
        <v>0.31578947368421001</v>
      </c>
      <c r="H195">
        <f t="shared" ref="H195:H258" si="11">U195</f>
        <v>0.16279069767441801</v>
      </c>
      <c r="K195" t="s">
        <v>1301</v>
      </c>
      <c r="L195" t="s">
        <v>1258</v>
      </c>
      <c r="M195">
        <v>0.37931034482758602</v>
      </c>
      <c r="O195" t="s">
        <v>1301</v>
      </c>
      <c r="P195" t="s">
        <v>1258</v>
      </c>
      <c r="Q195">
        <v>0.31578947368421001</v>
      </c>
      <c r="S195" t="s">
        <v>1301</v>
      </c>
      <c r="T195" t="s">
        <v>1258</v>
      </c>
      <c r="U195">
        <v>0.16279069767441801</v>
      </c>
    </row>
    <row r="196" spans="1:21" x14ac:dyDescent="0.55000000000000004">
      <c r="A196" t="s">
        <v>1301</v>
      </c>
      <c r="B196" t="s">
        <v>1259</v>
      </c>
      <c r="C196" t="s">
        <v>1871</v>
      </c>
      <c r="D196" t="s">
        <v>4016</v>
      </c>
      <c r="E196">
        <v>0.42857142857142799</v>
      </c>
      <c r="F196">
        <f t="shared" si="9"/>
        <v>0.35135135135135098</v>
      </c>
      <c r="G196">
        <f t="shared" si="10"/>
        <v>0.31578947368421001</v>
      </c>
      <c r="H196">
        <f t="shared" si="11"/>
        <v>0.14942528735632099</v>
      </c>
      <c r="K196" t="s">
        <v>1301</v>
      </c>
      <c r="L196" t="s">
        <v>1259</v>
      </c>
      <c r="M196">
        <v>0.35135135135135098</v>
      </c>
      <c r="O196" t="s">
        <v>1301</v>
      </c>
      <c r="P196" t="s">
        <v>1259</v>
      </c>
      <c r="Q196">
        <v>0.31578947368421001</v>
      </c>
      <c r="S196" t="s">
        <v>1301</v>
      </c>
      <c r="T196" t="s">
        <v>1259</v>
      </c>
      <c r="U196">
        <v>0.14942528735632099</v>
      </c>
    </row>
    <row r="197" spans="1:21" x14ac:dyDescent="0.55000000000000004">
      <c r="A197" t="s">
        <v>1301</v>
      </c>
      <c r="B197" t="s">
        <v>1321</v>
      </c>
      <c r="C197" t="s">
        <v>1872</v>
      </c>
      <c r="D197" t="s">
        <v>3387</v>
      </c>
      <c r="E197">
        <v>0.38888888888888801</v>
      </c>
      <c r="F197">
        <f t="shared" si="9"/>
        <v>0.38888888888888801</v>
      </c>
      <c r="G197">
        <f t="shared" si="10"/>
        <v>0.32743362831858402</v>
      </c>
      <c r="H197">
        <f t="shared" si="11"/>
        <v>0.25</v>
      </c>
      <c r="K197" t="s">
        <v>1301</v>
      </c>
      <c r="L197" t="s">
        <v>1321</v>
      </c>
      <c r="M197">
        <v>0.38888888888888801</v>
      </c>
      <c r="O197" t="s">
        <v>1301</v>
      </c>
      <c r="P197" t="s">
        <v>1321</v>
      </c>
      <c r="Q197">
        <v>0.32743362831858402</v>
      </c>
      <c r="S197" t="s">
        <v>1301</v>
      </c>
      <c r="T197" t="s">
        <v>1321</v>
      </c>
      <c r="U197">
        <v>0.25</v>
      </c>
    </row>
    <row r="198" spans="1:21" x14ac:dyDescent="0.55000000000000004">
      <c r="A198" t="s">
        <v>1301</v>
      </c>
      <c r="B198" t="s">
        <v>1307</v>
      </c>
      <c r="C198" t="s">
        <v>1873</v>
      </c>
      <c r="D198" t="s">
        <v>4017</v>
      </c>
      <c r="E198">
        <v>0.38888888888888801</v>
      </c>
      <c r="F198">
        <f t="shared" si="9"/>
        <v>0.39860139860139798</v>
      </c>
      <c r="G198">
        <f t="shared" si="10"/>
        <v>0.33928571428571402</v>
      </c>
      <c r="H198">
        <f t="shared" si="11"/>
        <v>0.234567901234567</v>
      </c>
      <c r="K198" t="s">
        <v>1301</v>
      </c>
      <c r="L198" t="s">
        <v>1307</v>
      </c>
      <c r="M198">
        <v>0.39860139860139798</v>
      </c>
      <c r="O198" t="s">
        <v>1301</v>
      </c>
      <c r="P198" t="s">
        <v>1307</v>
      </c>
      <c r="Q198">
        <v>0.33928571428571402</v>
      </c>
      <c r="S198" t="s">
        <v>1301</v>
      </c>
      <c r="T198" t="s">
        <v>1307</v>
      </c>
      <c r="U198">
        <v>0.234567901234567</v>
      </c>
    </row>
    <row r="199" spans="1:21" x14ac:dyDescent="0.55000000000000004">
      <c r="A199" t="s">
        <v>1301</v>
      </c>
      <c r="B199" t="s">
        <v>1361</v>
      </c>
      <c r="C199" t="s">
        <v>1874</v>
      </c>
      <c r="D199" t="s">
        <v>4018</v>
      </c>
      <c r="E199">
        <v>0.36986301369863001</v>
      </c>
      <c r="F199">
        <f t="shared" si="9"/>
        <v>0.36054421768707401</v>
      </c>
      <c r="G199">
        <f t="shared" si="10"/>
        <v>0.33333333333333298</v>
      </c>
      <c r="H199">
        <f t="shared" si="11"/>
        <v>0.17647058823529399</v>
      </c>
      <c r="K199" t="s">
        <v>1301</v>
      </c>
      <c r="L199" t="s">
        <v>1361</v>
      </c>
      <c r="M199">
        <v>0.36054421768707401</v>
      </c>
      <c r="O199" t="s">
        <v>1301</v>
      </c>
      <c r="P199" t="s">
        <v>1361</v>
      </c>
      <c r="Q199">
        <v>0.33333333333333298</v>
      </c>
      <c r="S199" t="s">
        <v>1301</v>
      </c>
      <c r="T199" t="s">
        <v>1361</v>
      </c>
      <c r="U199">
        <v>0.17647058823529399</v>
      </c>
    </row>
    <row r="200" spans="1:21" x14ac:dyDescent="0.55000000000000004">
      <c r="A200" t="s">
        <v>1301</v>
      </c>
      <c r="B200" t="s">
        <v>1260</v>
      </c>
      <c r="C200" t="s">
        <v>1875</v>
      </c>
      <c r="D200" t="s">
        <v>2731</v>
      </c>
      <c r="E200">
        <v>0.42857142857142799</v>
      </c>
      <c r="F200">
        <f t="shared" si="9"/>
        <v>0.33333333333333298</v>
      </c>
      <c r="G200">
        <f t="shared" si="10"/>
        <v>0.29870129870129802</v>
      </c>
      <c r="H200">
        <f t="shared" si="11"/>
        <v>0.16279069767441801</v>
      </c>
      <c r="K200" t="s">
        <v>1301</v>
      </c>
      <c r="L200" t="s">
        <v>1260</v>
      </c>
      <c r="M200">
        <v>0.33333333333333298</v>
      </c>
      <c r="O200" t="s">
        <v>1301</v>
      </c>
      <c r="P200" t="s">
        <v>1260</v>
      </c>
      <c r="Q200">
        <v>0.29870129870129802</v>
      </c>
      <c r="S200" t="s">
        <v>1301</v>
      </c>
      <c r="T200" t="s">
        <v>1260</v>
      </c>
      <c r="U200">
        <v>0.16279069767441801</v>
      </c>
    </row>
    <row r="201" spans="1:21" x14ac:dyDescent="0.55000000000000004">
      <c r="A201" t="s">
        <v>1301</v>
      </c>
      <c r="B201" t="s">
        <v>1291</v>
      </c>
      <c r="C201" t="s">
        <v>1876</v>
      </c>
      <c r="D201" t="s">
        <v>2753</v>
      </c>
      <c r="E201">
        <v>0.29870129870129802</v>
      </c>
      <c r="F201">
        <f t="shared" si="9"/>
        <v>0.33333333333333298</v>
      </c>
      <c r="G201">
        <f t="shared" si="10"/>
        <v>0.27118644067796599</v>
      </c>
      <c r="H201">
        <f t="shared" si="11"/>
        <v>0.13636363636363599</v>
      </c>
      <c r="K201" t="s">
        <v>1301</v>
      </c>
      <c r="L201" t="s">
        <v>1291</v>
      </c>
      <c r="M201">
        <v>0.33333333333333298</v>
      </c>
      <c r="O201" t="s">
        <v>1301</v>
      </c>
      <c r="P201" t="s">
        <v>1291</v>
      </c>
      <c r="Q201">
        <v>0.27118644067796599</v>
      </c>
      <c r="S201" t="s">
        <v>1301</v>
      </c>
      <c r="T201" t="s">
        <v>1291</v>
      </c>
      <c r="U201">
        <v>0.13636363636363599</v>
      </c>
    </row>
    <row r="202" spans="1:21" x14ac:dyDescent="0.55000000000000004">
      <c r="A202" t="s">
        <v>1301</v>
      </c>
      <c r="B202" t="s">
        <v>1261</v>
      </c>
      <c r="C202" t="s">
        <v>1877</v>
      </c>
      <c r="D202" t="s">
        <v>2786</v>
      </c>
      <c r="E202">
        <v>0.42857142857142799</v>
      </c>
      <c r="F202">
        <f t="shared" si="9"/>
        <v>0.33333333333333298</v>
      </c>
      <c r="G202">
        <f t="shared" si="10"/>
        <v>0.27118644067796599</v>
      </c>
      <c r="H202">
        <f t="shared" si="11"/>
        <v>0.13636363636363599</v>
      </c>
      <c r="K202" t="s">
        <v>1301</v>
      </c>
      <c r="L202" t="s">
        <v>1261</v>
      </c>
      <c r="M202">
        <v>0.33333333333333298</v>
      </c>
      <c r="O202" t="s">
        <v>1301</v>
      </c>
      <c r="P202" t="s">
        <v>1261</v>
      </c>
      <c r="Q202">
        <v>0.27118644067796599</v>
      </c>
      <c r="S202" t="s">
        <v>1301</v>
      </c>
      <c r="T202" t="s">
        <v>1261</v>
      </c>
      <c r="U202">
        <v>0.13636363636363599</v>
      </c>
    </row>
    <row r="203" spans="1:21" x14ac:dyDescent="0.55000000000000004">
      <c r="A203" t="s">
        <v>1301</v>
      </c>
      <c r="B203" t="s">
        <v>1308</v>
      </c>
      <c r="C203" t="s">
        <v>1878</v>
      </c>
      <c r="D203" t="s">
        <v>4019</v>
      </c>
      <c r="E203">
        <v>0.36986301369863001</v>
      </c>
      <c r="F203">
        <f t="shared" si="9"/>
        <v>0.35135135135135098</v>
      </c>
      <c r="G203">
        <f t="shared" si="10"/>
        <v>0.29870129870129802</v>
      </c>
      <c r="H203">
        <f t="shared" si="11"/>
        <v>0.17647058823529399</v>
      </c>
      <c r="K203" t="s">
        <v>1301</v>
      </c>
      <c r="L203" t="s">
        <v>1308</v>
      </c>
      <c r="M203">
        <v>0.35135135135135098</v>
      </c>
      <c r="O203" t="s">
        <v>1301</v>
      </c>
      <c r="P203" t="s">
        <v>1308</v>
      </c>
      <c r="Q203">
        <v>0.29870129870129802</v>
      </c>
      <c r="S203" t="s">
        <v>1301</v>
      </c>
      <c r="T203" t="s">
        <v>1308</v>
      </c>
      <c r="U203">
        <v>0.17647058823529399</v>
      </c>
    </row>
    <row r="204" spans="1:21" x14ac:dyDescent="0.55000000000000004">
      <c r="A204" t="s">
        <v>1301</v>
      </c>
      <c r="B204" t="s">
        <v>1262</v>
      </c>
      <c r="C204" t="s">
        <v>1879</v>
      </c>
      <c r="D204" t="s">
        <v>4020</v>
      </c>
      <c r="E204">
        <v>0.38888888888888801</v>
      </c>
      <c r="F204">
        <f t="shared" si="9"/>
        <v>0.35135135135135098</v>
      </c>
      <c r="G204">
        <f t="shared" si="10"/>
        <v>0.29310344827586199</v>
      </c>
      <c r="H204">
        <f t="shared" si="11"/>
        <v>0.19047619047618999</v>
      </c>
      <c r="K204" t="s">
        <v>1301</v>
      </c>
      <c r="L204" t="s">
        <v>1262</v>
      </c>
      <c r="M204">
        <v>0.35135135135135098</v>
      </c>
      <c r="O204" t="s">
        <v>1301</v>
      </c>
      <c r="P204" t="s">
        <v>1262</v>
      </c>
      <c r="Q204">
        <v>0.29310344827586199</v>
      </c>
      <c r="S204" t="s">
        <v>1301</v>
      </c>
      <c r="T204" t="s">
        <v>1262</v>
      </c>
      <c r="U204">
        <v>0.19047619047618999</v>
      </c>
    </row>
    <row r="205" spans="1:21" x14ac:dyDescent="0.55000000000000004">
      <c r="A205" t="s">
        <v>1301</v>
      </c>
      <c r="B205" t="s">
        <v>1263</v>
      </c>
      <c r="C205" t="s">
        <v>1880</v>
      </c>
      <c r="D205" t="s">
        <v>2826</v>
      </c>
      <c r="E205">
        <v>0.25</v>
      </c>
      <c r="F205">
        <f t="shared" si="9"/>
        <v>0.21212121212121199</v>
      </c>
      <c r="G205">
        <f t="shared" si="10"/>
        <v>0.21457489878542499</v>
      </c>
      <c r="H205">
        <f t="shared" si="11"/>
        <v>5.2631578947368397E-2</v>
      </c>
      <c r="K205" t="s">
        <v>1301</v>
      </c>
      <c r="L205" t="s">
        <v>1263</v>
      </c>
      <c r="M205">
        <v>0.21212121212121199</v>
      </c>
      <c r="O205" t="s">
        <v>1301</v>
      </c>
      <c r="P205" t="s">
        <v>1263</v>
      </c>
      <c r="Q205">
        <v>0.21457489878542499</v>
      </c>
      <c r="S205" t="s">
        <v>1301</v>
      </c>
      <c r="T205" t="s">
        <v>1263</v>
      </c>
      <c r="U205">
        <v>5.2631578947368397E-2</v>
      </c>
    </row>
    <row r="206" spans="1:21" x14ac:dyDescent="0.55000000000000004">
      <c r="A206" t="s">
        <v>1301</v>
      </c>
      <c r="B206" t="s">
        <v>1264</v>
      </c>
      <c r="C206" t="s">
        <v>1881</v>
      </c>
      <c r="D206" t="s">
        <v>4021</v>
      </c>
      <c r="E206">
        <v>0.44927536231884002</v>
      </c>
      <c r="F206">
        <f t="shared" si="9"/>
        <v>0.33333333333333298</v>
      </c>
      <c r="G206">
        <f t="shared" si="10"/>
        <v>0.28755364806866901</v>
      </c>
      <c r="H206">
        <f t="shared" si="11"/>
        <v>0.16279069767441801</v>
      </c>
      <c r="K206" t="s">
        <v>1301</v>
      </c>
      <c r="L206" t="s">
        <v>1264</v>
      </c>
      <c r="M206">
        <v>0.33333333333333298</v>
      </c>
      <c r="O206" t="s">
        <v>1301</v>
      </c>
      <c r="P206" t="s">
        <v>1264</v>
      </c>
      <c r="Q206">
        <v>0.28755364806866901</v>
      </c>
      <c r="S206" t="s">
        <v>1301</v>
      </c>
      <c r="T206" t="s">
        <v>1264</v>
      </c>
      <c r="U206">
        <v>0.16279069767441801</v>
      </c>
    </row>
    <row r="207" spans="1:21" x14ac:dyDescent="0.55000000000000004">
      <c r="A207" t="s">
        <v>1301</v>
      </c>
      <c r="B207" t="s">
        <v>1309</v>
      </c>
      <c r="C207" t="s">
        <v>1882</v>
      </c>
      <c r="D207" t="s">
        <v>4022</v>
      </c>
      <c r="E207">
        <v>0.47058823529411697</v>
      </c>
      <c r="F207">
        <f t="shared" si="9"/>
        <v>0.36054421768707401</v>
      </c>
      <c r="G207">
        <f t="shared" si="10"/>
        <v>0.31578947368421001</v>
      </c>
      <c r="H207">
        <f t="shared" si="11"/>
        <v>0.20481927710843301</v>
      </c>
      <c r="K207" t="s">
        <v>1301</v>
      </c>
      <c r="L207" t="s">
        <v>1309</v>
      </c>
      <c r="M207">
        <v>0.36054421768707401</v>
      </c>
      <c r="O207" t="s">
        <v>1301</v>
      </c>
      <c r="P207" t="s">
        <v>1309</v>
      </c>
      <c r="Q207">
        <v>0.31578947368421001</v>
      </c>
      <c r="S207" t="s">
        <v>1301</v>
      </c>
      <c r="T207" t="s">
        <v>1309</v>
      </c>
      <c r="U207">
        <v>0.20481927710843301</v>
      </c>
    </row>
    <row r="208" spans="1:21" x14ac:dyDescent="0.55000000000000004">
      <c r="A208" t="s">
        <v>1301</v>
      </c>
      <c r="B208" t="s">
        <v>1265</v>
      </c>
      <c r="C208" t="s">
        <v>1883</v>
      </c>
      <c r="D208" t="s">
        <v>2896</v>
      </c>
      <c r="E208">
        <v>0.44927536231884002</v>
      </c>
      <c r="F208">
        <f t="shared" si="9"/>
        <v>0.36986301369863001</v>
      </c>
      <c r="G208">
        <f t="shared" si="10"/>
        <v>0.3215859030837</v>
      </c>
      <c r="H208">
        <f t="shared" si="11"/>
        <v>0.19047619047618999</v>
      </c>
      <c r="K208" t="s">
        <v>1301</v>
      </c>
      <c r="L208" t="s">
        <v>1265</v>
      </c>
      <c r="M208">
        <v>0.36986301369863001</v>
      </c>
      <c r="O208" t="s">
        <v>1301</v>
      </c>
      <c r="P208" t="s">
        <v>1265</v>
      </c>
      <c r="Q208">
        <v>0.3215859030837</v>
      </c>
      <c r="S208" t="s">
        <v>1301</v>
      </c>
      <c r="T208" t="s">
        <v>1265</v>
      </c>
      <c r="U208">
        <v>0.19047619047618999</v>
      </c>
    </row>
    <row r="209" spans="1:21" x14ac:dyDescent="0.55000000000000004">
      <c r="A209" t="s">
        <v>1301</v>
      </c>
      <c r="B209" t="s">
        <v>1266</v>
      </c>
      <c r="C209" t="s">
        <v>1884</v>
      </c>
      <c r="D209" t="s">
        <v>4023</v>
      </c>
      <c r="E209">
        <v>0.42857142857142799</v>
      </c>
      <c r="F209">
        <f t="shared" si="9"/>
        <v>0.38888888888888801</v>
      </c>
      <c r="G209">
        <f t="shared" si="10"/>
        <v>0.31578947368421001</v>
      </c>
      <c r="H209">
        <f t="shared" si="11"/>
        <v>0.219512195121951</v>
      </c>
      <c r="K209" t="s">
        <v>1301</v>
      </c>
      <c r="L209" t="s">
        <v>1266</v>
      </c>
      <c r="M209">
        <v>0.38888888888888801</v>
      </c>
      <c r="O209" t="s">
        <v>1301</v>
      </c>
      <c r="P209" t="s">
        <v>1266</v>
      </c>
      <c r="Q209">
        <v>0.31578947368421001</v>
      </c>
      <c r="S209" t="s">
        <v>1301</v>
      </c>
      <c r="T209" t="s">
        <v>1266</v>
      </c>
      <c r="U209">
        <v>0.219512195121951</v>
      </c>
    </row>
    <row r="210" spans="1:21" x14ac:dyDescent="0.55000000000000004">
      <c r="A210" t="s">
        <v>1301</v>
      </c>
      <c r="B210" t="s">
        <v>1267</v>
      </c>
      <c r="C210" t="s">
        <v>1885</v>
      </c>
      <c r="D210" t="s">
        <v>4024</v>
      </c>
      <c r="E210">
        <v>0.44927536231884002</v>
      </c>
      <c r="F210">
        <f t="shared" si="9"/>
        <v>0.34228187919462999</v>
      </c>
      <c r="G210">
        <f t="shared" si="10"/>
        <v>0.265822784810126</v>
      </c>
      <c r="H210">
        <f t="shared" si="11"/>
        <v>0.16279069767441801</v>
      </c>
      <c r="K210" t="s">
        <v>1301</v>
      </c>
      <c r="L210" t="s">
        <v>1267</v>
      </c>
      <c r="M210">
        <v>0.34228187919462999</v>
      </c>
      <c r="O210" t="s">
        <v>1301</v>
      </c>
      <c r="P210" t="s">
        <v>1267</v>
      </c>
      <c r="Q210">
        <v>0.265822784810126</v>
      </c>
      <c r="S210" t="s">
        <v>1301</v>
      </c>
      <c r="T210" t="s">
        <v>1267</v>
      </c>
      <c r="U210">
        <v>0.16279069767441801</v>
      </c>
    </row>
    <row r="211" spans="1:21" x14ac:dyDescent="0.55000000000000004">
      <c r="A211" t="s">
        <v>1301</v>
      </c>
      <c r="B211" t="s">
        <v>1268</v>
      </c>
      <c r="C211" t="s">
        <v>1886</v>
      </c>
      <c r="D211" t="s">
        <v>4025</v>
      </c>
      <c r="E211">
        <v>0.44927536231884002</v>
      </c>
      <c r="F211">
        <f t="shared" si="9"/>
        <v>0.31578947368421001</v>
      </c>
      <c r="G211">
        <f t="shared" si="10"/>
        <v>0.26050420168067201</v>
      </c>
      <c r="H211">
        <f t="shared" si="11"/>
        <v>0.13636363636363599</v>
      </c>
      <c r="K211" t="s">
        <v>1301</v>
      </c>
      <c r="L211" t="s">
        <v>1268</v>
      </c>
      <c r="M211">
        <v>0.31578947368421001</v>
      </c>
      <c r="O211" t="s">
        <v>1301</v>
      </c>
      <c r="P211" t="s">
        <v>1268</v>
      </c>
      <c r="Q211">
        <v>0.26050420168067201</v>
      </c>
      <c r="S211" t="s">
        <v>1301</v>
      </c>
      <c r="T211" t="s">
        <v>1268</v>
      </c>
      <c r="U211">
        <v>0.13636363636363599</v>
      </c>
    </row>
    <row r="212" spans="1:21" x14ac:dyDescent="0.55000000000000004">
      <c r="A212" t="s">
        <v>1301</v>
      </c>
      <c r="B212" t="s">
        <v>1340</v>
      </c>
      <c r="C212" t="s">
        <v>1887</v>
      </c>
      <c r="D212" t="s">
        <v>4026</v>
      </c>
      <c r="E212">
        <v>0.33333333333333298</v>
      </c>
      <c r="F212">
        <f t="shared" si="9"/>
        <v>0.33333333333333298</v>
      </c>
      <c r="G212">
        <f t="shared" si="10"/>
        <v>0.29870129870129802</v>
      </c>
      <c r="H212">
        <f t="shared" si="11"/>
        <v>0.13636363636363599</v>
      </c>
      <c r="K212" t="s">
        <v>1301</v>
      </c>
      <c r="L212" t="s">
        <v>1340</v>
      </c>
      <c r="M212">
        <v>0.33333333333333298</v>
      </c>
      <c r="O212" t="s">
        <v>1301</v>
      </c>
      <c r="P212" t="s">
        <v>1340</v>
      </c>
      <c r="Q212">
        <v>0.29870129870129802</v>
      </c>
      <c r="S212" t="s">
        <v>1301</v>
      </c>
      <c r="T212" t="s">
        <v>1340</v>
      </c>
      <c r="U212">
        <v>0.13636363636363599</v>
      </c>
    </row>
    <row r="213" spans="1:21" x14ac:dyDescent="0.55000000000000004">
      <c r="A213" t="s">
        <v>1301</v>
      </c>
      <c r="B213" t="s">
        <v>1269</v>
      </c>
      <c r="C213" t="s">
        <v>1888</v>
      </c>
      <c r="D213" t="s">
        <v>4027</v>
      </c>
      <c r="E213">
        <v>0.42857142857142799</v>
      </c>
      <c r="F213">
        <f t="shared" si="9"/>
        <v>0.36054421768707401</v>
      </c>
      <c r="G213">
        <f t="shared" si="10"/>
        <v>0.29870129870129802</v>
      </c>
      <c r="H213">
        <f t="shared" si="11"/>
        <v>0.19047619047618999</v>
      </c>
      <c r="K213" t="s">
        <v>1301</v>
      </c>
      <c r="L213" t="s">
        <v>1269</v>
      </c>
      <c r="M213">
        <v>0.36054421768707401</v>
      </c>
      <c r="O213" t="s">
        <v>1301</v>
      </c>
      <c r="P213" t="s">
        <v>1269</v>
      </c>
      <c r="Q213">
        <v>0.29870129870129802</v>
      </c>
      <c r="S213" t="s">
        <v>1301</v>
      </c>
      <c r="T213" t="s">
        <v>1269</v>
      </c>
      <c r="U213">
        <v>0.19047619047618999</v>
      </c>
    </row>
    <row r="214" spans="1:21" x14ac:dyDescent="0.55000000000000004">
      <c r="A214" t="s">
        <v>1301</v>
      </c>
      <c r="B214" t="s">
        <v>1270</v>
      </c>
      <c r="C214" t="s">
        <v>1889</v>
      </c>
      <c r="D214" t="s">
        <v>4028</v>
      </c>
      <c r="E214">
        <v>0.40845070422535201</v>
      </c>
      <c r="F214">
        <f t="shared" si="9"/>
        <v>0.36986301369863001</v>
      </c>
      <c r="G214">
        <f t="shared" si="10"/>
        <v>0.30434782608695599</v>
      </c>
      <c r="H214">
        <f t="shared" si="11"/>
        <v>0.14942528735632099</v>
      </c>
      <c r="K214" t="s">
        <v>1301</v>
      </c>
      <c r="L214" t="s">
        <v>1270</v>
      </c>
      <c r="M214">
        <v>0.36986301369863001</v>
      </c>
      <c r="O214" t="s">
        <v>1301</v>
      </c>
      <c r="P214" t="s">
        <v>1270</v>
      </c>
      <c r="Q214">
        <v>0.30434782608695599</v>
      </c>
      <c r="S214" t="s">
        <v>1301</v>
      </c>
      <c r="T214" t="s">
        <v>1270</v>
      </c>
      <c r="U214">
        <v>0.14942528735632099</v>
      </c>
    </row>
    <row r="215" spans="1:21" x14ac:dyDescent="0.55000000000000004">
      <c r="A215" t="s">
        <v>1301</v>
      </c>
      <c r="B215" t="s">
        <v>1271</v>
      </c>
      <c r="C215" t="s">
        <v>1890</v>
      </c>
      <c r="D215" t="s">
        <v>4029</v>
      </c>
      <c r="E215">
        <v>0.40845070422535201</v>
      </c>
      <c r="F215">
        <f t="shared" si="9"/>
        <v>0.40845070422535201</v>
      </c>
      <c r="G215">
        <f t="shared" si="10"/>
        <v>0.37614678899082499</v>
      </c>
      <c r="H215">
        <f t="shared" si="11"/>
        <v>0.20481927710843301</v>
      </c>
      <c r="K215" t="s">
        <v>1301</v>
      </c>
      <c r="L215" t="s">
        <v>1271</v>
      </c>
      <c r="M215">
        <v>0.40845070422535201</v>
      </c>
      <c r="O215" t="s">
        <v>1301</v>
      </c>
      <c r="P215" t="s">
        <v>1271</v>
      </c>
      <c r="Q215">
        <v>0.37614678899082499</v>
      </c>
      <c r="S215" t="s">
        <v>1301</v>
      </c>
      <c r="T215" t="s">
        <v>1271</v>
      </c>
      <c r="U215">
        <v>0.20481927710843301</v>
      </c>
    </row>
    <row r="216" spans="1:21" x14ac:dyDescent="0.55000000000000004">
      <c r="A216" t="s">
        <v>1301</v>
      </c>
      <c r="B216" t="s">
        <v>1272</v>
      </c>
      <c r="C216" t="s">
        <v>1891</v>
      </c>
      <c r="D216" t="s">
        <v>4030</v>
      </c>
      <c r="E216">
        <v>0.44927536231884002</v>
      </c>
      <c r="F216">
        <f t="shared" si="9"/>
        <v>0.35135135135135098</v>
      </c>
      <c r="G216">
        <f t="shared" si="10"/>
        <v>0.29870129870129802</v>
      </c>
      <c r="H216">
        <f t="shared" si="11"/>
        <v>0.17647058823529399</v>
      </c>
      <c r="K216" t="s">
        <v>1301</v>
      </c>
      <c r="L216" t="s">
        <v>1272</v>
      </c>
      <c r="M216">
        <v>0.35135135135135098</v>
      </c>
      <c r="O216" t="s">
        <v>1301</v>
      </c>
      <c r="P216" t="s">
        <v>1272</v>
      </c>
      <c r="Q216">
        <v>0.29870129870129802</v>
      </c>
      <c r="S216" t="s">
        <v>1301</v>
      </c>
      <c r="T216" t="s">
        <v>1272</v>
      </c>
      <c r="U216">
        <v>0.17647058823529399</v>
      </c>
    </row>
    <row r="217" spans="1:21" x14ac:dyDescent="0.55000000000000004">
      <c r="A217" t="s">
        <v>1301</v>
      </c>
      <c r="B217" t="s">
        <v>1315</v>
      </c>
      <c r="C217" t="s">
        <v>1892</v>
      </c>
      <c r="D217" t="s">
        <v>4031</v>
      </c>
      <c r="E217">
        <v>0.20481927710843301</v>
      </c>
      <c r="F217">
        <f t="shared" si="9"/>
        <v>0.265822784810126</v>
      </c>
      <c r="G217">
        <f t="shared" si="10"/>
        <v>0.16279069767441801</v>
      </c>
      <c r="H217">
        <f t="shared" si="11"/>
        <v>7.5268817204300995E-2</v>
      </c>
      <c r="K217" t="s">
        <v>1301</v>
      </c>
      <c r="L217" t="s">
        <v>1315</v>
      </c>
      <c r="M217">
        <v>0.265822784810126</v>
      </c>
      <c r="O217" t="s">
        <v>1301</v>
      </c>
      <c r="P217" t="s">
        <v>1315</v>
      </c>
      <c r="Q217">
        <v>0.16279069767441801</v>
      </c>
      <c r="S217" t="s">
        <v>1301</v>
      </c>
      <c r="T217" t="s">
        <v>1315</v>
      </c>
      <c r="U217">
        <v>7.5268817204300995E-2</v>
      </c>
    </row>
    <row r="218" spans="1:21" x14ac:dyDescent="0.55000000000000004">
      <c r="A218" t="s">
        <v>1301</v>
      </c>
      <c r="B218" t="s">
        <v>1316</v>
      </c>
      <c r="C218" t="s">
        <v>1893</v>
      </c>
      <c r="D218" t="s">
        <v>4032</v>
      </c>
      <c r="E218">
        <v>0.38888888888888801</v>
      </c>
      <c r="F218">
        <f t="shared" si="9"/>
        <v>0.36986301369863001</v>
      </c>
      <c r="G218">
        <f t="shared" si="10"/>
        <v>0.3215859030837</v>
      </c>
      <c r="H218">
        <f t="shared" si="11"/>
        <v>0.14942528735632099</v>
      </c>
      <c r="K218" t="s">
        <v>1301</v>
      </c>
      <c r="L218" t="s">
        <v>1316</v>
      </c>
      <c r="M218">
        <v>0.36986301369863001</v>
      </c>
      <c r="O218" t="s">
        <v>1301</v>
      </c>
      <c r="P218" t="s">
        <v>1316</v>
      </c>
      <c r="Q218">
        <v>0.3215859030837</v>
      </c>
      <c r="S218" t="s">
        <v>1301</v>
      </c>
      <c r="T218" t="s">
        <v>1316</v>
      </c>
      <c r="U218">
        <v>0.14942528735632099</v>
      </c>
    </row>
    <row r="219" spans="1:21" x14ac:dyDescent="0.55000000000000004">
      <c r="A219" t="s">
        <v>1301</v>
      </c>
      <c r="B219" t="s">
        <v>1273</v>
      </c>
      <c r="C219" t="s">
        <v>1894</v>
      </c>
      <c r="D219" t="s">
        <v>4033</v>
      </c>
      <c r="E219">
        <v>0.44927536231884002</v>
      </c>
      <c r="F219">
        <f t="shared" si="9"/>
        <v>0.37931034482758602</v>
      </c>
      <c r="G219">
        <f t="shared" si="10"/>
        <v>0.30434782608695599</v>
      </c>
      <c r="H219">
        <f t="shared" si="11"/>
        <v>0.17647058823529399</v>
      </c>
      <c r="K219" t="s">
        <v>1301</v>
      </c>
      <c r="L219" t="s">
        <v>1273</v>
      </c>
      <c r="M219">
        <v>0.37931034482758602</v>
      </c>
      <c r="O219" t="s">
        <v>1301</v>
      </c>
      <c r="P219" t="s">
        <v>1273</v>
      </c>
      <c r="Q219">
        <v>0.30434782608695599</v>
      </c>
      <c r="S219" t="s">
        <v>1301</v>
      </c>
      <c r="T219" t="s">
        <v>1273</v>
      </c>
      <c r="U219">
        <v>0.17647058823529399</v>
      </c>
    </row>
    <row r="220" spans="1:21" x14ac:dyDescent="0.55000000000000004">
      <c r="A220" t="s">
        <v>1301</v>
      </c>
      <c r="B220" t="s">
        <v>1255</v>
      </c>
      <c r="C220" t="s">
        <v>2556</v>
      </c>
      <c r="D220" t="s">
        <v>1710</v>
      </c>
      <c r="E220">
        <v>0.47058823529411697</v>
      </c>
      <c r="F220">
        <f t="shared" si="9"/>
        <v>0.36054421768707401</v>
      </c>
      <c r="G220">
        <f t="shared" si="10"/>
        <v>0.32743362831858402</v>
      </c>
      <c r="H220">
        <f t="shared" si="11"/>
        <v>0.17647058823529399</v>
      </c>
      <c r="K220" t="s">
        <v>1301</v>
      </c>
      <c r="L220" t="s">
        <v>1255</v>
      </c>
      <c r="M220">
        <v>0.36054421768707401</v>
      </c>
      <c r="O220" t="s">
        <v>1301</v>
      </c>
      <c r="P220" t="s">
        <v>1255</v>
      </c>
      <c r="Q220">
        <v>0.32743362831858402</v>
      </c>
      <c r="S220" t="s">
        <v>1301</v>
      </c>
      <c r="T220" t="s">
        <v>1255</v>
      </c>
      <c r="U220">
        <v>0.17647058823529399</v>
      </c>
    </row>
    <row r="221" spans="1:21" x14ac:dyDescent="0.55000000000000004">
      <c r="A221" t="s">
        <v>1301</v>
      </c>
      <c r="B221" t="s">
        <v>1296</v>
      </c>
      <c r="C221" t="s">
        <v>1895</v>
      </c>
      <c r="D221" t="s">
        <v>3217</v>
      </c>
      <c r="E221">
        <v>0.40845070422535201</v>
      </c>
      <c r="F221">
        <f t="shared" si="9"/>
        <v>0.34228187919462999</v>
      </c>
      <c r="G221">
        <f t="shared" si="10"/>
        <v>0.31578947368421001</v>
      </c>
      <c r="H221">
        <f t="shared" si="11"/>
        <v>0.16279069767441801</v>
      </c>
      <c r="K221" t="s">
        <v>1301</v>
      </c>
      <c r="L221" t="s">
        <v>1296</v>
      </c>
      <c r="M221">
        <v>0.34228187919462999</v>
      </c>
      <c r="O221" t="s">
        <v>1301</v>
      </c>
      <c r="P221" t="s">
        <v>1296</v>
      </c>
      <c r="Q221">
        <v>0.31578947368421001</v>
      </c>
      <c r="S221" t="s">
        <v>1301</v>
      </c>
      <c r="T221" t="s">
        <v>1296</v>
      </c>
      <c r="U221">
        <v>0.16279069767441801</v>
      </c>
    </row>
    <row r="222" spans="1:21" x14ac:dyDescent="0.55000000000000004">
      <c r="A222" t="s">
        <v>1301</v>
      </c>
      <c r="B222" t="s">
        <v>1274</v>
      </c>
      <c r="C222" t="s">
        <v>1896</v>
      </c>
      <c r="D222" t="s">
        <v>3266</v>
      </c>
      <c r="E222">
        <v>0.42857142857142799</v>
      </c>
      <c r="F222">
        <f t="shared" si="9"/>
        <v>0.33333333333333298</v>
      </c>
      <c r="G222">
        <f t="shared" si="10"/>
        <v>0.35135135135135098</v>
      </c>
      <c r="H222">
        <f t="shared" si="11"/>
        <v>0.14942528735632099</v>
      </c>
      <c r="K222" t="s">
        <v>1301</v>
      </c>
      <c r="L222" t="s">
        <v>1274</v>
      </c>
      <c r="M222">
        <v>0.33333333333333298</v>
      </c>
      <c r="O222" t="s">
        <v>1301</v>
      </c>
      <c r="P222" t="s">
        <v>1274</v>
      </c>
      <c r="Q222">
        <v>0.35135135135135098</v>
      </c>
      <c r="S222" t="s">
        <v>1301</v>
      </c>
      <c r="T222" t="s">
        <v>1274</v>
      </c>
      <c r="U222">
        <v>0.14942528735632099</v>
      </c>
    </row>
    <row r="223" spans="1:21" x14ac:dyDescent="0.55000000000000004">
      <c r="A223" t="s">
        <v>1301</v>
      </c>
      <c r="B223" t="s">
        <v>1326</v>
      </c>
      <c r="C223" t="s">
        <v>1897</v>
      </c>
      <c r="D223" t="s">
        <v>4034</v>
      </c>
      <c r="E223">
        <v>0.44927536231884002</v>
      </c>
      <c r="F223">
        <f t="shared" si="9"/>
        <v>0.36986301369863001</v>
      </c>
      <c r="G223">
        <f t="shared" si="10"/>
        <v>0.34529147982062702</v>
      </c>
      <c r="H223">
        <f t="shared" si="11"/>
        <v>0.19047619047618999</v>
      </c>
      <c r="K223" t="s">
        <v>1301</v>
      </c>
      <c r="L223" t="s">
        <v>1326</v>
      </c>
      <c r="M223">
        <v>0.36986301369863001</v>
      </c>
      <c r="O223" t="s">
        <v>1301</v>
      </c>
      <c r="P223" t="s">
        <v>1326</v>
      </c>
      <c r="Q223">
        <v>0.34529147982062702</v>
      </c>
      <c r="S223" t="s">
        <v>1301</v>
      </c>
      <c r="T223" t="s">
        <v>1326</v>
      </c>
      <c r="U223">
        <v>0.19047619047618999</v>
      </c>
    </row>
    <row r="224" spans="1:21" x14ac:dyDescent="0.55000000000000004">
      <c r="A224" t="s">
        <v>1301</v>
      </c>
      <c r="B224" t="s">
        <v>1329</v>
      </c>
      <c r="C224" t="s">
        <v>1898</v>
      </c>
      <c r="D224" t="s">
        <v>4035</v>
      </c>
      <c r="E224">
        <v>0.44927536231884002</v>
      </c>
      <c r="F224">
        <f t="shared" si="9"/>
        <v>0.38888888888888801</v>
      </c>
      <c r="G224">
        <f t="shared" si="10"/>
        <v>0.31578947368421001</v>
      </c>
      <c r="H224">
        <f t="shared" si="11"/>
        <v>0.219512195121951</v>
      </c>
      <c r="K224" t="s">
        <v>1301</v>
      </c>
      <c r="L224" t="s">
        <v>1329</v>
      </c>
      <c r="M224">
        <v>0.38888888888888801</v>
      </c>
      <c r="O224" t="s">
        <v>1301</v>
      </c>
      <c r="P224" t="s">
        <v>1329</v>
      </c>
      <c r="Q224">
        <v>0.31578947368421001</v>
      </c>
      <c r="S224" t="s">
        <v>1301</v>
      </c>
      <c r="T224" t="s">
        <v>1329</v>
      </c>
      <c r="U224">
        <v>0.219512195121951</v>
      </c>
    </row>
    <row r="225" spans="1:21" x14ac:dyDescent="0.55000000000000004">
      <c r="A225" t="s">
        <v>1301</v>
      </c>
      <c r="B225" t="s">
        <v>1323</v>
      </c>
      <c r="C225" t="s">
        <v>1899</v>
      </c>
      <c r="D225" t="s">
        <v>3389</v>
      </c>
      <c r="E225">
        <v>0.47058823529411697</v>
      </c>
      <c r="F225">
        <f t="shared" si="9"/>
        <v>0.42857142857142799</v>
      </c>
      <c r="G225">
        <f t="shared" si="10"/>
        <v>0.3215859030837</v>
      </c>
      <c r="H225">
        <f t="shared" si="11"/>
        <v>0.234567901234567</v>
      </c>
      <c r="K225" t="s">
        <v>1301</v>
      </c>
      <c r="L225" t="s">
        <v>1323</v>
      </c>
      <c r="M225">
        <v>0.42857142857142799</v>
      </c>
      <c r="O225" t="s">
        <v>1301</v>
      </c>
      <c r="P225" t="s">
        <v>1323</v>
      </c>
      <c r="Q225">
        <v>0.3215859030837</v>
      </c>
      <c r="S225" t="s">
        <v>1301</v>
      </c>
      <c r="T225" t="s">
        <v>1323</v>
      </c>
      <c r="U225">
        <v>0.234567901234567</v>
      </c>
    </row>
    <row r="226" spans="1:21" x14ac:dyDescent="0.55000000000000004">
      <c r="A226" t="s">
        <v>1301</v>
      </c>
      <c r="B226" t="s">
        <v>1275</v>
      </c>
      <c r="C226" t="s">
        <v>1900</v>
      </c>
      <c r="D226" t="s">
        <v>4036</v>
      </c>
      <c r="E226">
        <v>0.42857142857142799</v>
      </c>
      <c r="F226">
        <f t="shared" si="9"/>
        <v>0.48148148148148101</v>
      </c>
      <c r="G226">
        <f t="shared" si="10"/>
        <v>0.39534883720930197</v>
      </c>
      <c r="H226">
        <f t="shared" si="11"/>
        <v>0.28205128205128199</v>
      </c>
      <c r="K226" t="s">
        <v>1301</v>
      </c>
      <c r="L226" t="s">
        <v>1275</v>
      </c>
      <c r="M226">
        <v>0.48148148148148101</v>
      </c>
      <c r="O226" t="s">
        <v>1301</v>
      </c>
      <c r="P226" t="s">
        <v>1275</v>
      </c>
      <c r="Q226">
        <v>0.39534883720930197</v>
      </c>
      <c r="S226" t="s">
        <v>1301</v>
      </c>
      <c r="T226" t="s">
        <v>1275</v>
      </c>
      <c r="U226">
        <v>0.28205128205128199</v>
      </c>
    </row>
    <row r="227" spans="1:21" x14ac:dyDescent="0.55000000000000004">
      <c r="A227" t="s">
        <v>1284</v>
      </c>
      <c r="B227" t="s">
        <v>1285</v>
      </c>
      <c r="C227" t="s">
        <v>1901</v>
      </c>
      <c r="D227" t="s">
        <v>3390</v>
      </c>
      <c r="E227">
        <v>0.265822784810126</v>
      </c>
      <c r="F227">
        <f t="shared" si="9"/>
        <v>0.265822784810126</v>
      </c>
      <c r="G227">
        <f t="shared" si="10"/>
        <v>0.29870129870129802</v>
      </c>
      <c r="H227">
        <f t="shared" si="11"/>
        <v>0.14942528735632099</v>
      </c>
      <c r="K227" t="s">
        <v>1284</v>
      </c>
      <c r="L227" t="s">
        <v>1285</v>
      </c>
      <c r="M227">
        <v>0.265822784810126</v>
      </c>
      <c r="O227" t="s">
        <v>1284</v>
      </c>
      <c r="P227" t="s">
        <v>1285</v>
      </c>
      <c r="Q227">
        <v>0.29870129870129802</v>
      </c>
      <c r="S227" t="s">
        <v>1284</v>
      </c>
      <c r="T227" t="s">
        <v>1285</v>
      </c>
      <c r="U227">
        <v>0.14942528735632099</v>
      </c>
    </row>
    <row r="228" spans="1:21" x14ac:dyDescent="0.55000000000000004">
      <c r="A228" t="s">
        <v>1284</v>
      </c>
      <c r="B228" t="s">
        <v>1286</v>
      </c>
      <c r="C228" t="s">
        <v>1902</v>
      </c>
      <c r="D228" t="s">
        <v>2575</v>
      </c>
      <c r="E228">
        <v>0.25</v>
      </c>
      <c r="F228">
        <f t="shared" si="9"/>
        <v>0.265822784810126</v>
      </c>
      <c r="G228">
        <f t="shared" si="10"/>
        <v>0.30434782608695599</v>
      </c>
      <c r="H228">
        <f t="shared" si="11"/>
        <v>0.14942528735632099</v>
      </c>
      <c r="K228" t="s">
        <v>1284</v>
      </c>
      <c r="L228" t="s">
        <v>1286</v>
      </c>
      <c r="M228">
        <v>0.265822784810126</v>
      </c>
      <c r="O228" t="s">
        <v>1284</v>
      </c>
      <c r="P228" t="s">
        <v>1286</v>
      </c>
      <c r="Q228">
        <v>0.30434782608695599</v>
      </c>
      <c r="S228" t="s">
        <v>1284</v>
      </c>
      <c r="T228" t="s">
        <v>1286</v>
      </c>
      <c r="U228">
        <v>0.14942528735632099</v>
      </c>
    </row>
    <row r="229" spans="1:21" x14ac:dyDescent="0.55000000000000004">
      <c r="A229" t="s">
        <v>1284</v>
      </c>
      <c r="B229" t="s">
        <v>1333</v>
      </c>
      <c r="C229" t="s">
        <v>1904</v>
      </c>
      <c r="D229" t="s">
        <v>2582</v>
      </c>
      <c r="E229">
        <v>0.25</v>
      </c>
      <c r="F229">
        <f t="shared" si="9"/>
        <v>0.29032258064516098</v>
      </c>
      <c r="G229">
        <f t="shared" si="10"/>
        <v>0.29310344827586199</v>
      </c>
      <c r="H229">
        <f t="shared" si="11"/>
        <v>0.123595505617977</v>
      </c>
      <c r="K229" t="s">
        <v>1284</v>
      </c>
      <c r="L229" t="s">
        <v>1333</v>
      </c>
      <c r="M229">
        <v>0.29032258064516098</v>
      </c>
      <c r="O229" t="s">
        <v>1284</v>
      </c>
      <c r="P229" t="s">
        <v>1333</v>
      </c>
      <c r="Q229">
        <v>0.29310344827586199</v>
      </c>
      <c r="S229" t="s">
        <v>1284</v>
      </c>
      <c r="T229" t="s">
        <v>1333</v>
      </c>
      <c r="U229">
        <v>0.123595505617977</v>
      </c>
    </row>
    <row r="230" spans="1:21" x14ac:dyDescent="0.55000000000000004">
      <c r="A230" t="s">
        <v>1284</v>
      </c>
      <c r="B230" t="s">
        <v>1287</v>
      </c>
      <c r="C230" t="s">
        <v>1903</v>
      </c>
      <c r="D230" t="s">
        <v>4037</v>
      </c>
      <c r="E230">
        <v>0.17647058823529399</v>
      </c>
      <c r="F230">
        <f t="shared" si="9"/>
        <v>0.29032258064516098</v>
      </c>
      <c r="G230">
        <f t="shared" si="10"/>
        <v>0.255230125523012</v>
      </c>
      <c r="H230">
        <f t="shared" si="11"/>
        <v>0.123595505617977</v>
      </c>
      <c r="K230" t="s">
        <v>1284</v>
      </c>
      <c r="L230" t="s">
        <v>1287</v>
      </c>
      <c r="M230">
        <v>0.29032258064516098</v>
      </c>
      <c r="O230" t="s">
        <v>1284</v>
      </c>
      <c r="P230" t="s">
        <v>1287</v>
      </c>
      <c r="Q230">
        <v>0.255230125523012</v>
      </c>
      <c r="S230" t="s">
        <v>1284</v>
      </c>
      <c r="T230" t="s">
        <v>1287</v>
      </c>
      <c r="U230">
        <v>0.123595505617977</v>
      </c>
    </row>
    <row r="231" spans="1:21" x14ac:dyDescent="0.55000000000000004">
      <c r="A231" t="s">
        <v>1284</v>
      </c>
      <c r="B231" t="s">
        <v>1256</v>
      </c>
      <c r="C231" t="s">
        <v>1905</v>
      </c>
      <c r="D231" t="s">
        <v>2607</v>
      </c>
      <c r="E231">
        <v>0.28205128205128199</v>
      </c>
      <c r="F231">
        <f t="shared" si="9"/>
        <v>0.35135135135135098</v>
      </c>
      <c r="G231">
        <f t="shared" si="10"/>
        <v>0.34529147982062702</v>
      </c>
      <c r="H231">
        <f t="shared" si="11"/>
        <v>0.234567901234567</v>
      </c>
      <c r="K231" t="s">
        <v>1284</v>
      </c>
      <c r="L231" t="s">
        <v>1256</v>
      </c>
      <c r="M231">
        <v>0.35135135135135098</v>
      </c>
      <c r="O231" t="s">
        <v>1284</v>
      </c>
      <c r="P231" t="s">
        <v>1256</v>
      </c>
      <c r="Q231">
        <v>0.34529147982062702</v>
      </c>
      <c r="S231" t="s">
        <v>1284</v>
      </c>
      <c r="T231" t="s">
        <v>1256</v>
      </c>
      <c r="U231">
        <v>0.234567901234567</v>
      </c>
    </row>
    <row r="232" spans="1:21" x14ac:dyDescent="0.55000000000000004">
      <c r="A232" t="s">
        <v>1284</v>
      </c>
      <c r="B232" t="s">
        <v>1257</v>
      </c>
      <c r="C232" t="s">
        <v>1906</v>
      </c>
      <c r="D232" t="s">
        <v>4038</v>
      </c>
      <c r="E232">
        <v>0.20481927710843301</v>
      </c>
      <c r="F232">
        <f t="shared" si="9"/>
        <v>0.29870129870129802</v>
      </c>
      <c r="G232">
        <f t="shared" si="10"/>
        <v>0.27118644067796599</v>
      </c>
      <c r="H232">
        <f t="shared" si="11"/>
        <v>0.14942528735632099</v>
      </c>
      <c r="K232" t="s">
        <v>1284</v>
      </c>
      <c r="L232" t="s">
        <v>1257</v>
      </c>
      <c r="M232">
        <v>0.29870129870129802</v>
      </c>
      <c r="O232" t="s">
        <v>1284</v>
      </c>
      <c r="P232" t="s">
        <v>1257</v>
      </c>
      <c r="Q232">
        <v>0.27118644067796599</v>
      </c>
      <c r="S232" t="s">
        <v>1284</v>
      </c>
      <c r="T232" t="s">
        <v>1257</v>
      </c>
      <c r="U232">
        <v>0.14942528735632099</v>
      </c>
    </row>
    <row r="233" spans="1:21" x14ac:dyDescent="0.55000000000000004">
      <c r="A233" t="s">
        <v>1284</v>
      </c>
      <c r="B233" t="s">
        <v>1304</v>
      </c>
      <c r="C233" t="s">
        <v>3461</v>
      </c>
      <c r="D233" t="s">
        <v>1666</v>
      </c>
      <c r="E233">
        <v>0.234567901234567</v>
      </c>
      <c r="F233">
        <f t="shared" si="9"/>
        <v>0.30718954248365998</v>
      </c>
      <c r="G233">
        <f t="shared" si="10"/>
        <v>0.28205128205128199</v>
      </c>
      <c r="H233">
        <f t="shared" si="11"/>
        <v>0.19047619047618999</v>
      </c>
      <c r="K233" t="s">
        <v>1284</v>
      </c>
      <c r="L233" t="s">
        <v>1304</v>
      </c>
      <c r="M233">
        <v>0.30718954248365998</v>
      </c>
      <c r="O233" t="s">
        <v>1284</v>
      </c>
      <c r="P233" t="s">
        <v>1304</v>
      </c>
      <c r="Q233">
        <v>0.28205128205128199</v>
      </c>
      <c r="S233" t="s">
        <v>1284</v>
      </c>
      <c r="T233" t="s">
        <v>1304</v>
      </c>
      <c r="U233">
        <v>0.19047619047618999</v>
      </c>
    </row>
    <row r="234" spans="1:21" x14ac:dyDescent="0.55000000000000004">
      <c r="A234" t="s">
        <v>1284</v>
      </c>
      <c r="B234" t="s">
        <v>1290</v>
      </c>
      <c r="C234" t="s">
        <v>1907</v>
      </c>
      <c r="D234" t="s">
        <v>2634</v>
      </c>
      <c r="E234">
        <v>0.234567901234567</v>
      </c>
      <c r="F234">
        <f t="shared" si="9"/>
        <v>0.30718954248365998</v>
      </c>
      <c r="G234">
        <f t="shared" si="10"/>
        <v>0.28205128205128199</v>
      </c>
      <c r="H234">
        <f t="shared" si="11"/>
        <v>0.20481927710843301</v>
      </c>
      <c r="K234" t="s">
        <v>1284</v>
      </c>
      <c r="L234" t="s">
        <v>1290</v>
      </c>
      <c r="M234">
        <v>0.30718954248365998</v>
      </c>
      <c r="O234" t="s">
        <v>1284</v>
      </c>
      <c r="P234" t="s">
        <v>1290</v>
      </c>
      <c r="Q234">
        <v>0.28205128205128199</v>
      </c>
      <c r="S234" t="s">
        <v>1284</v>
      </c>
      <c r="T234" t="s">
        <v>1290</v>
      </c>
      <c r="U234">
        <v>0.20481927710843301</v>
      </c>
    </row>
    <row r="235" spans="1:21" x14ac:dyDescent="0.55000000000000004">
      <c r="A235" t="s">
        <v>1284</v>
      </c>
      <c r="B235" t="s">
        <v>1305</v>
      </c>
      <c r="C235" t="s">
        <v>1908</v>
      </c>
      <c r="D235" t="s">
        <v>4039</v>
      </c>
      <c r="E235">
        <v>0.19047619047618999</v>
      </c>
      <c r="F235">
        <f t="shared" si="9"/>
        <v>0.25</v>
      </c>
      <c r="G235">
        <f t="shared" si="10"/>
        <v>0.25</v>
      </c>
      <c r="H235">
        <f t="shared" si="11"/>
        <v>0.123595505617977</v>
      </c>
      <c r="K235" t="s">
        <v>1284</v>
      </c>
      <c r="L235" t="s">
        <v>1305</v>
      </c>
      <c r="M235">
        <v>0.25</v>
      </c>
      <c r="O235" t="s">
        <v>1284</v>
      </c>
      <c r="P235" t="s">
        <v>1305</v>
      </c>
      <c r="Q235">
        <v>0.25</v>
      </c>
      <c r="S235" t="s">
        <v>1284</v>
      </c>
      <c r="T235" t="s">
        <v>1305</v>
      </c>
      <c r="U235">
        <v>0.123595505617977</v>
      </c>
    </row>
    <row r="236" spans="1:21" x14ac:dyDescent="0.55000000000000004">
      <c r="A236" t="s">
        <v>1284</v>
      </c>
      <c r="B236" t="s">
        <v>1306</v>
      </c>
      <c r="C236" t="s">
        <v>1909</v>
      </c>
      <c r="D236" t="s">
        <v>2654</v>
      </c>
      <c r="E236">
        <v>0.20481927710843301</v>
      </c>
      <c r="F236">
        <f t="shared" si="9"/>
        <v>0.21212121212121199</v>
      </c>
      <c r="G236">
        <f t="shared" si="10"/>
        <v>0.219512195121951</v>
      </c>
      <c r="H236">
        <f t="shared" si="11"/>
        <v>5.2631578947368397E-2</v>
      </c>
      <c r="K236" t="s">
        <v>1284</v>
      </c>
      <c r="L236" t="s">
        <v>1306</v>
      </c>
      <c r="M236">
        <v>0.21212121212121199</v>
      </c>
      <c r="O236" t="s">
        <v>1284</v>
      </c>
      <c r="P236" t="s">
        <v>1306</v>
      </c>
      <c r="Q236">
        <v>0.219512195121951</v>
      </c>
      <c r="S236" t="s">
        <v>1284</v>
      </c>
      <c r="T236" t="s">
        <v>1306</v>
      </c>
      <c r="U236">
        <v>5.2631578947368397E-2</v>
      </c>
    </row>
    <row r="237" spans="1:21" x14ac:dyDescent="0.55000000000000004">
      <c r="A237" t="s">
        <v>1284</v>
      </c>
      <c r="B237" t="s">
        <v>1258</v>
      </c>
      <c r="C237" t="s">
        <v>1910</v>
      </c>
      <c r="D237" t="s">
        <v>3392</v>
      </c>
      <c r="E237">
        <v>0.234567901234567</v>
      </c>
      <c r="F237">
        <f t="shared" si="9"/>
        <v>0.265822784810126</v>
      </c>
      <c r="G237">
        <f t="shared" si="10"/>
        <v>0.25</v>
      </c>
      <c r="H237">
        <f t="shared" si="11"/>
        <v>0.123595505617977</v>
      </c>
      <c r="K237" t="s">
        <v>1284</v>
      </c>
      <c r="L237" t="s">
        <v>1258</v>
      </c>
      <c r="M237">
        <v>0.265822784810126</v>
      </c>
      <c r="O237" t="s">
        <v>1284</v>
      </c>
      <c r="P237" t="s">
        <v>1258</v>
      </c>
      <c r="Q237">
        <v>0.25</v>
      </c>
      <c r="S237" t="s">
        <v>1284</v>
      </c>
      <c r="T237" t="s">
        <v>1258</v>
      </c>
      <c r="U237">
        <v>0.123595505617977</v>
      </c>
    </row>
    <row r="238" spans="1:21" x14ac:dyDescent="0.55000000000000004">
      <c r="A238" t="s">
        <v>1284</v>
      </c>
      <c r="B238" t="s">
        <v>1259</v>
      </c>
      <c r="C238" t="s">
        <v>1911</v>
      </c>
      <c r="D238" t="s">
        <v>4040</v>
      </c>
      <c r="E238">
        <v>0.25</v>
      </c>
      <c r="F238">
        <f t="shared" si="9"/>
        <v>0.29032258064516098</v>
      </c>
      <c r="G238">
        <f t="shared" si="10"/>
        <v>0.3215859030837</v>
      </c>
      <c r="H238">
        <f t="shared" si="11"/>
        <v>0.17647058823529399</v>
      </c>
      <c r="K238" t="s">
        <v>1284</v>
      </c>
      <c r="L238" t="s">
        <v>1259</v>
      </c>
      <c r="M238">
        <v>0.29032258064516098</v>
      </c>
      <c r="O238" t="s">
        <v>1284</v>
      </c>
      <c r="P238" t="s">
        <v>1259</v>
      </c>
      <c r="Q238">
        <v>0.3215859030837</v>
      </c>
      <c r="S238" t="s">
        <v>1284</v>
      </c>
      <c r="T238" t="s">
        <v>1259</v>
      </c>
      <c r="U238">
        <v>0.17647058823529399</v>
      </c>
    </row>
    <row r="239" spans="1:21" x14ac:dyDescent="0.55000000000000004">
      <c r="A239" t="s">
        <v>1284</v>
      </c>
      <c r="B239" t="s">
        <v>1321</v>
      </c>
      <c r="C239" t="s">
        <v>1912</v>
      </c>
      <c r="D239" t="s">
        <v>2691</v>
      </c>
      <c r="E239">
        <v>0.28205128205128199</v>
      </c>
      <c r="F239">
        <f t="shared" si="9"/>
        <v>0.31578947368421001</v>
      </c>
      <c r="G239">
        <f t="shared" si="10"/>
        <v>0.3215859030837</v>
      </c>
      <c r="H239">
        <f t="shared" si="11"/>
        <v>0.219512195121951</v>
      </c>
      <c r="K239" t="s">
        <v>1284</v>
      </c>
      <c r="L239" t="s">
        <v>1321</v>
      </c>
      <c r="M239">
        <v>0.31578947368421001</v>
      </c>
      <c r="O239" t="s">
        <v>1284</v>
      </c>
      <c r="P239" t="s">
        <v>1321</v>
      </c>
      <c r="Q239">
        <v>0.3215859030837</v>
      </c>
      <c r="S239" t="s">
        <v>1284</v>
      </c>
      <c r="T239" t="s">
        <v>1321</v>
      </c>
      <c r="U239">
        <v>0.219512195121951</v>
      </c>
    </row>
    <row r="240" spans="1:21" x14ac:dyDescent="0.55000000000000004">
      <c r="A240" t="s">
        <v>1284</v>
      </c>
      <c r="B240" t="s">
        <v>1307</v>
      </c>
      <c r="C240" t="s">
        <v>1913</v>
      </c>
      <c r="D240" t="s">
        <v>2702</v>
      </c>
      <c r="E240">
        <v>0.219512195121951</v>
      </c>
      <c r="F240">
        <f t="shared" si="9"/>
        <v>0.273885350318471</v>
      </c>
      <c r="G240">
        <f t="shared" si="10"/>
        <v>0.27118644067796599</v>
      </c>
      <c r="H240">
        <f t="shared" si="11"/>
        <v>0.17647058823529399</v>
      </c>
      <c r="K240" t="s">
        <v>1284</v>
      </c>
      <c r="L240" t="s">
        <v>1307</v>
      </c>
      <c r="M240">
        <v>0.273885350318471</v>
      </c>
      <c r="O240" t="s">
        <v>1284</v>
      </c>
      <c r="P240" t="s">
        <v>1307</v>
      </c>
      <c r="Q240">
        <v>0.27118644067796599</v>
      </c>
      <c r="S240" t="s">
        <v>1284</v>
      </c>
      <c r="T240" t="s">
        <v>1307</v>
      </c>
      <c r="U240">
        <v>0.17647058823529399</v>
      </c>
    </row>
    <row r="241" spans="1:21" x14ac:dyDescent="0.55000000000000004">
      <c r="A241" t="s">
        <v>1284</v>
      </c>
      <c r="B241" t="s">
        <v>1361</v>
      </c>
      <c r="C241" t="s">
        <v>1914</v>
      </c>
      <c r="D241" t="s">
        <v>4041</v>
      </c>
      <c r="E241">
        <v>0.20481927710843301</v>
      </c>
      <c r="F241">
        <f t="shared" si="9"/>
        <v>0.25786163522012501</v>
      </c>
      <c r="G241">
        <f t="shared" si="10"/>
        <v>0.23966942148760301</v>
      </c>
      <c r="H241">
        <f t="shared" si="11"/>
        <v>0.13636363636363599</v>
      </c>
      <c r="K241" t="s">
        <v>1284</v>
      </c>
      <c r="L241" t="s">
        <v>1361</v>
      </c>
      <c r="M241">
        <v>0.25786163522012501</v>
      </c>
      <c r="O241" t="s">
        <v>1284</v>
      </c>
      <c r="P241" t="s">
        <v>1361</v>
      </c>
      <c r="Q241">
        <v>0.23966942148760301</v>
      </c>
      <c r="S241" t="s">
        <v>1284</v>
      </c>
      <c r="T241" t="s">
        <v>1361</v>
      </c>
      <c r="U241">
        <v>0.13636363636363599</v>
      </c>
    </row>
    <row r="242" spans="1:21" x14ac:dyDescent="0.55000000000000004">
      <c r="A242" t="s">
        <v>1284</v>
      </c>
      <c r="B242" t="s">
        <v>1260</v>
      </c>
      <c r="C242" t="s">
        <v>1915</v>
      </c>
      <c r="D242" t="s">
        <v>2732</v>
      </c>
      <c r="E242">
        <v>0.265822784810126</v>
      </c>
      <c r="F242">
        <f t="shared" si="9"/>
        <v>0.34228187919462999</v>
      </c>
      <c r="G242">
        <f t="shared" si="10"/>
        <v>0.36363636363636298</v>
      </c>
      <c r="H242">
        <f t="shared" si="11"/>
        <v>0.19047619047618999</v>
      </c>
      <c r="K242" t="s">
        <v>1284</v>
      </c>
      <c r="L242" t="s">
        <v>1260</v>
      </c>
      <c r="M242">
        <v>0.34228187919462999</v>
      </c>
      <c r="O242" t="s">
        <v>1284</v>
      </c>
      <c r="P242" t="s">
        <v>1260</v>
      </c>
      <c r="Q242">
        <v>0.36363636363636298</v>
      </c>
      <c r="S242" t="s">
        <v>1284</v>
      </c>
      <c r="T242" t="s">
        <v>1260</v>
      </c>
      <c r="U242">
        <v>0.19047619047618999</v>
      </c>
    </row>
    <row r="243" spans="1:21" x14ac:dyDescent="0.55000000000000004">
      <c r="A243" t="s">
        <v>1284</v>
      </c>
      <c r="B243" t="s">
        <v>1291</v>
      </c>
      <c r="C243" t="s">
        <v>1916</v>
      </c>
      <c r="D243" t="s">
        <v>2754</v>
      </c>
      <c r="E243">
        <v>0.20481927710843301</v>
      </c>
      <c r="F243">
        <f t="shared" si="9"/>
        <v>0.29032258064516098</v>
      </c>
      <c r="G243">
        <f t="shared" si="10"/>
        <v>0.255230125523012</v>
      </c>
      <c r="H243">
        <f t="shared" si="11"/>
        <v>0.16279069767441801</v>
      </c>
      <c r="K243" t="s">
        <v>1284</v>
      </c>
      <c r="L243" t="s">
        <v>1291</v>
      </c>
      <c r="M243">
        <v>0.29032258064516098</v>
      </c>
      <c r="O243" t="s">
        <v>1284</v>
      </c>
      <c r="P243" t="s">
        <v>1291</v>
      </c>
      <c r="Q243">
        <v>0.255230125523012</v>
      </c>
      <c r="S243" t="s">
        <v>1284</v>
      </c>
      <c r="T243" t="s">
        <v>1291</v>
      </c>
      <c r="U243">
        <v>0.16279069767441801</v>
      </c>
    </row>
    <row r="244" spans="1:21" x14ac:dyDescent="0.55000000000000004">
      <c r="A244" t="s">
        <v>1284</v>
      </c>
      <c r="B244" t="s">
        <v>1261</v>
      </c>
      <c r="C244" t="s">
        <v>1917</v>
      </c>
      <c r="D244" t="s">
        <v>2787</v>
      </c>
      <c r="E244">
        <v>0.265822784810126</v>
      </c>
      <c r="F244">
        <f t="shared" si="9"/>
        <v>0.31578947368421001</v>
      </c>
      <c r="G244">
        <f t="shared" si="10"/>
        <v>0.3215859030837</v>
      </c>
      <c r="H244">
        <f t="shared" si="11"/>
        <v>0.19047619047618999</v>
      </c>
      <c r="K244" t="s">
        <v>1284</v>
      </c>
      <c r="L244" t="s">
        <v>1261</v>
      </c>
      <c r="M244">
        <v>0.31578947368421001</v>
      </c>
      <c r="O244" t="s">
        <v>1284</v>
      </c>
      <c r="P244" t="s">
        <v>1261</v>
      </c>
      <c r="Q244">
        <v>0.3215859030837</v>
      </c>
      <c r="S244" t="s">
        <v>1284</v>
      </c>
      <c r="T244" t="s">
        <v>1261</v>
      </c>
      <c r="U244">
        <v>0.19047619047618999</v>
      </c>
    </row>
    <row r="245" spans="1:21" x14ac:dyDescent="0.55000000000000004">
      <c r="A245" t="s">
        <v>1284</v>
      </c>
      <c r="B245" t="s">
        <v>1308</v>
      </c>
      <c r="C245" t="s">
        <v>1918</v>
      </c>
      <c r="D245" t="s">
        <v>2803</v>
      </c>
      <c r="E245">
        <v>0.234567901234567</v>
      </c>
      <c r="F245">
        <f t="shared" si="9"/>
        <v>0.265822784810126</v>
      </c>
      <c r="G245">
        <f t="shared" si="10"/>
        <v>0.27118644067796599</v>
      </c>
      <c r="H245">
        <f t="shared" si="11"/>
        <v>0.16279069767441801</v>
      </c>
      <c r="K245" t="s">
        <v>1284</v>
      </c>
      <c r="L245" t="s">
        <v>1308</v>
      </c>
      <c r="M245">
        <v>0.265822784810126</v>
      </c>
      <c r="O245" t="s">
        <v>1284</v>
      </c>
      <c r="P245" t="s">
        <v>1308</v>
      </c>
      <c r="Q245">
        <v>0.27118644067796599</v>
      </c>
      <c r="S245" t="s">
        <v>1284</v>
      </c>
      <c r="T245" t="s">
        <v>1308</v>
      </c>
      <c r="U245">
        <v>0.16279069767441801</v>
      </c>
    </row>
    <row r="246" spans="1:21" x14ac:dyDescent="0.55000000000000004">
      <c r="A246" t="s">
        <v>1284</v>
      </c>
      <c r="B246" t="s">
        <v>1262</v>
      </c>
      <c r="C246" t="s">
        <v>1919</v>
      </c>
      <c r="D246" t="s">
        <v>2814</v>
      </c>
      <c r="E246">
        <v>0.234567901234567</v>
      </c>
      <c r="F246">
        <f t="shared" si="9"/>
        <v>0.34228187919462999</v>
      </c>
      <c r="G246">
        <f t="shared" si="10"/>
        <v>0.31578947368421001</v>
      </c>
      <c r="H246">
        <f t="shared" si="11"/>
        <v>0.234567901234567</v>
      </c>
      <c r="K246" t="s">
        <v>1284</v>
      </c>
      <c r="L246" t="s">
        <v>1262</v>
      </c>
      <c r="M246">
        <v>0.34228187919462999</v>
      </c>
      <c r="O246" t="s">
        <v>1284</v>
      </c>
      <c r="P246" t="s">
        <v>1262</v>
      </c>
      <c r="Q246">
        <v>0.31578947368421001</v>
      </c>
      <c r="S246" t="s">
        <v>1284</v>
      </c>
      <c r="T246" t="s">
        <v>1262</v>
      </c>
      <c r="U246">
        <v>0.234567901234567</v>
      </c>
    </row>
    <row r="247" spans="1:21" x14ac:dyDescent="0.55000000000000004">
      <c r="A247" t="s">
        <v>1284</v>
      </c>
      <c r="B247" t="s">
        <v>1263</v>
      </c>
      <c r="C247" t="s">
        <v>1920</v>
      </c>
      <c r="D247" t="s">
        <v>2827</v>
      </c>
      <c r="E247">
        <v>0.20481927710843301</v>
      </c>
      <c r="F247">
        <f t="shared" si="9"/>
        <v>0.21212121212121199</v>
      </c>
      <c r="G247">
        <f t="shared" si="10"/>
        <v>0.234567901234567</v>
      </c>
      <c r="H247">
        <f t="shared" si="11"/>
        <v>8.6956521739130405E-2</v>
      </c>
      <c r="K247" t="s">
        <v>1284</v>
      </c>
      <c r="L247" t="s">
        <v>1263</v>
      </c>
      <c r="M247">
        <v>0.21212121212121199</v>
      </c>
      <c r="O247" t="s">
        <v>1284</v>
      </c>
      <c r="P247" t="s">
        <v>1263</v>
      </c>
      <c r="Q247">
        <v>0.234567901234567</v>
      </c>
      <c r="S247" t="s">
        <v>1284</v>
      </c>
      <c r="T247" t="s">
        <v>1263</v>
      </c>
      <c r="U247">
        <v>8.6956521739130405E-2</v>
      </c>
    </row>
    <row r="248" spans="1:21" x14ac:dyDescent="0.55000000000000004">
      <c r="A248" t="s">
        <v>1284</v>
      </c>
      <c r="B248" t="s">
        <v>1264</v>
      </c>
      <c r="C248" t="s">
        <v>1921</v>
      </c>
      <c r="D248" t="s">
        <v>2851</v>
      </c>
      <c r="E248">
        <v>0.265822784810126</v>
      </c>
      <c r="F248">
        <f t="shared" si="9"/>
        <v>0.29870129870129802</v>
      </c>
      <c r="G248">
        <f t="shared" si="10"/>
        <v>0.31578947368421001</v>
      </c>
      <c r="H248">
        <f t="shared" si="11"/>
        <v>0.219512195121951</v>
      </c>
      <c r="K248" t="s">
        <v>1284</v>
      </c>
      <c r="L248" t="s">
        <v>1264</v>
      </c>
      <c r="M248">
        <v>0.29870129870129802</v>
      </c>
      <c r="O248" t="s">
        <v>1284</v>
      </c>
      <c r="P248" t="s">
        <v>1264</v>
      </c>
      <c r="Q248">
        <v>0.31578947368421001</v>
      </c>
      <c r="S248" t="s">
        <v>1284</v>
      </c>
      <c r="T248" t="s">
        <v>1264</v>
      </c>
      <c r="U248">
        <v>0.219512195121951</v>
      </c>
    </row>
    <row r="249" spans="1:21" x14ac:dyDescent="0.55000000000000004">
      <c r="A249" t="s">
        <v>1284</v>
      </c>
      <c r="B249" t="s">
        <v>1309</v>
      </c>
      <c r="C249" t="s">
        <v>1922</v>
      </c>
      <c r="D249" t="s">
        <v>2874</v>
      </c>
      <c r="E249">
        <v>0.28205128205128199</v>
      </c>
      <c r="F249">
        <f t="shared" si="9"/>
        <v>0.33333333333333298</v>
      </c>
      <c r="G249">
        <f t="shared" si="10"/>
        <v>0.401869158878504</v>
      </c>
      <c r="H249">
        <f t="shared" si="11"/>
        <v>0.219512195121951</v>
      </c>
      <c r="K249" t="s">
        <v>1284</v>
      </c>
      <c r="L249" t="s">
        <v>1309</v>
      </c>
      <c r="M249">
        <v>0.33333333333333298</v>
      </c>
      <c r="O249" t="s">
        <v>1284</v>
      </c>
      <c r="P249" t="s">
        <v>1309</v>
      </c>
      <c r="Q249">
        <v>0.401869158878504</v>
      </c>
      <c r="S249" t="s">
        <v>1284</v>
      </c>
      <c r="T249" t="s">
        <v>1309</v>
      </c>
      <c r="U249">
        <v>0.219512195121951</v>
      </c>
    </row>
    <row r="250" spans="1:21" x14ac:dyDescent="0.55000000000000004">
      <c r="A250" t="s">
        <v>1284</v>
      </c>
      <c r="B250" t="s">
        <v>1265</v>
      </c>
      <c r="C250" t="s">
        <v>1923</v>
      </c>
      <c r="D250" t="s">
        <v>2897</v>
      </c>
      <c r="E250">
        <v>0.25</v>
      </c>
      <c r="F250">
        <f t="shared" si="9"/>
        <v>0.29032258064516098</v>
      </c>
      <c r="G250">
        <f t="shared" si="10"/>
        <v>0.27659574468085102</v>
      </c>
      <c r="H250">
        <f t="shared" si="11"/>
        <v>0.17647058823529399</v>
      </c>
      <c r="K250" t="s">
        <v>1284</v>
      </c>
      <c r="L250" t="s">
        <v>1265</v>
      </c>
      <c r="M250">
        <v>0.29032258064516098</v>
      </c>
      <c r="O250" t="s">
        <v>1284</v>
      </c>
      <c r="P250" t="s">
        <v>1265</v>
      </c>
      <c r="Q250">
        <v>0.27659574468085102</v>
      </c>
      <c r="S250" t="s">
        <v>1284</v>
      </c>
      <c r="T250" t="s">
        <v>1265</v>
      </c>
      <c r="U250">
        <v>0.17647058823529399</v>
      </c>
    </row>
    <row r="251" spans="1:21" x14ac:dyDescent="0.55000000000000004">
      <c r="A251" t="s">
        <v>1284</v>
      </c>
      <c r="B251" t="s">
        <v>1266</v>
      </c>
      <c r="C251" t="s">
        <v>1924</v>
      </c>
      <c r="D251" t="s">
        <v>2922</v>
      </c>
      <c r="E251">
        <v>0.28205128205128199</v>
      </c>
      <c r="F251">
        <f t="shared" si="9"/>
        <v>0.33333333333333298</v>
      </c>
      <c r="G251">
        <f t="shared" si="10"/>
        <v>0.31004366812227002</v>
      </c>
      <c r="H251">
        <f t="shared" si="11"/>
        <v>0.19047619047618999</v>
      </c>
      <c r="K251" t="s">
        <v>1284</v>
      </c>
      <c r="L251" t="s">
        <v>1266</v>
      </c>
      <c r="M251">
        <v>0.33333333333333298</v>
      </c>
      <c r="O251" t="s">
        <v>1284</v>
      </c>
      <c r="P251" t="s">
        <v>1266</v>
      </c>
      <c r="Q251">
        <v>0.31004366812227002</v>
      </c>
      <c r="S251" t="s">
        <v>1284</v>
      </c>
      <c r="T251" t="s">
        <v>1266</v>
      </c>
      <c r="U251">
        <v>0.19047619047618999</v>
      </c>
    </row>
    <row r="252" spans="1:21" x14ac:dyDescent="0.55000000000000004">
      <c r="A252" t="s">
        <v>1284</v>
      </c>
      <c r="B252" t="s">
        <v>1267</v>
      </c>
      <c r="C252" t="s">
        <v>1925</v>
      </c>
      <c r="D252" t="s">
        <v>2959</v>
      </c>
      <c r="E252">
        <v>0.25</v>
      </c>
      <c r="F252">
        <f t="shared" si="9"/>
        <v>0.34228187919462999</v>
      </c>
      <c r="G252">
        <f t="shared" si="10"/>
        <v>0.29870129870129802</v>
      </c>
      <c r="H252">
        <f t="shared" si="11"/>
        <v>0.20481927710843301</v>
      </c>
      <c r="K252" t="s">
        <v>1284</v>
      </c>
      <c r="L252" t="s">
        <v>1267</v>
      </c>
      <c r="M252">
        <v>0.34228187919462999</v>
      </c>
      <c r="O252" t="s">
        <v>1284</v>
      </c>
      <c r="P252" t="s">
        <v>1267</v>
      </c>
      <c r="Q252">
        <v>0.29870129870129802</v>
      </c>
      <c r="S252" t="s">
        <v>1284</v>
      </c>
      <c r="T252" t="s">
        <v>1267</v>
      </c>
      <c r="U252">
        <v>0.20481927710843301</v>
      </c>
    </row>
    <row r="253" spans="1:21" x14ac:dyDescent="0.55000000000000004">
      <c r="A253" t="s">
        <v>1284</v>
      </c>
      <c r="B253" t="s">
        <v>1268</v>
      </c>
      <c r="C253" t="s">
        <v>1926</v>
      </c>
      <c r="D253" t="s">
        <v>2980</v>
      </c>
      <c r="E253">
        <v>0.265822784810126</v>
      </c>
      <c r="F253">
        <f t="shared" si="9"/>
        <v>0.29032258064516098</v>
      </c>
      <c r="G253">
        <f t="shared" si="10"/>
        <v>0.29310344827586199</v>
      </c>
      <c r="H253">
        <f t="shared" si="11"/>
        <v>0.17647058823529399</v>
      </c>
      <c r="K253" t="s">
        <v>1284</v>
      </c>
      <c r="L253" t="s">
        <v>1268</v>
      </c>
      <c r="M253">
        <v>0.29032258064516098</v>
      </c>
      <c r="O253" t="s">
        <v>1284</v>
      </c>
      <c r="P253" t="s">
        <v>1268</v>
      </c>
      <c r="Q253">
        <v>0.29310344827586199</v>
      </c>
      <c r="S253" t="s">
        <v>1284</v>
      </c>
      <c r="T253" t="s">
        <v>1268</v>
      </c>
      <c r="U253">
        <v>0.17647058823529399</v>
      </c>
    </row>
    <row r="254" spans="1:21" x14ac:dyDescent="0.55000000000000004">
      <c r="A254" t="s">
        <v>1284</v>
      </c>
      <c r="B254" t="s">
        <v>1340</v>
      </c>
      <c r="C254" t="s">
        <v>1927</v>
      </c>
      <c r="D254" t="s">
        <v>2999</v>
      </c>
      <c r="E254">
        <v>0.219512195121951</v>
      </c>
      <c r="F254">
        <f t="shared" si="9"/>
        <v>0.273885350318471</v>
      </c>
      <c r="G254">
        <f t="shared" si="10"/>
        <v>0.26050420168067201</v>
      </c>
      <c r="H254">
        <f t="shared" si="11"/>
        <v>0.14942528735632099</v>
      </c>
      <c r="K254" t="s">
        <v>1284</v>
      </c>
      <c r="L254" t="s">
        <v>1340</v>
      </c>
      <c r="M254">
        <v>0.273885350318471</v>
      </c>
      <c r="O254" t="s">
        <v>1284</v>
      </c>
      <c r="P254" t="s">
        <v>1340</v>
      </c>
      <c r="Q254">
        <v>0.26050420168067201</v>
      </c>
      <c r="S254" t="s">
        <v>1284</v>
      </c>
      <c r="T254" t="s">
        <v>1340</v>
      </c>
      <c r="U254">
        <v>0.14942528735632099</v>
      </c>
    </row>
    <row r="255" spans="1:21" x14ac:dyDescent="0.55000000000000004">
      <c r="A255" t="s">
        <v>1284</v>
      </c>
      <c r="B255" t="s">
        <v>1269</v>
      </c>
      <c r="C255" t="s">
        <v>1928</v>
      </c>
      <c r="D255" t="s">
        <v>3396</v>
      </c>
      <c r="E255">
        <v>0.25</v>
      </c>
      <c r="F255">
        <f t="shared" si="9"/>
        <v>0.29032258064516098</v>
      </c>
      <c r="G255">
        <f t="shared" si="10"/>
        <v>0.27118644067796599</v>
      </c>
      <c r="H255">
        <f t="shared" si="11"/>
        <v>0.14942528735632099</v>
      </c>
      <c r="K255" t="s">
        <v>1284</v>
      </c>
      <c r="L255" t="s">
        <v>1269</v>
      </c>
      <c r="M255">
        <v>0.29032258064516098</v>
      </c>
      <c r="O255" t="s">
        <v>1284</v>
      </c>
      <c r="P255" t="s">
        <v>1269</v>
      </c>
      <c r="Q255">
        <v>0.27118644067796599</v>
      </c>
      <c r="S255" t="s">
        <v>1284</v>
      </c>
      <c r="T255" t="s">
        <v>1269</v>
      </c>
      <c r="U255">
        <v>0.14942528735632099</v>
      </c>
    </row>
    <row r="256" spans="1:21" x14ac:dyDescent="0.55000000000000004">
      <c r="A256" t="s">
        <v>1284</v>
      </c>
      <c r="B256" t="s">
        <v>1270</v>
      </c>
      <c r="C256" t="s">
        <v>1929</v>
      </c>
      <c r="D256" t="s">
        <v>3029</v>
      </c>
      <c r="E256">
        <v>0.29870129870129802</v>
      </c>
      <c r="F256">
        <f t="shared" si="9"/>
        <v>0.34228187919462999</v>
      </c>
      <c r="G256">
        <f t="shared" si="10"/>
        <v>0.35746606334841602</v>
      </c>
      <c r="H256">
        <f t="shared" si="11"/>
        <v>0.19047619047618999</v>
      </c>
      <c r="K256" t="s">
        <v>1284</v>
      </c>
      <c r="L256" t="s">
        <v>1270</v>
      </c>
      <c r="M256">
        <v>0.34228187919462999</v>
      </c>
      <c r="O256" t="s">
        <v>1284</v>
      </c>
      <c r="P256" t="s">
        <v>1270</v>
      </c>
      <c r="Q256">
        <v>0.35746606334841602</v>
      </c>
      <c r="S256" t="s">
        <v>1284</v>
      </c>
      <c r="T256" t="s">
        <v>1270</v>
      </c>
      <c r="U256">
        <v>0.19047619047618999</v>
      </c>
    </row>
    <row r="257" spans="1:21" x14ac:dyDescent="0.55000000000000004">
      <c r="A257" t="s">
        <v>1284</v>
      </c>
      <c r="B257" t="s">
        <v>1271</v>
      </c>
      <c r="C257" t="s">
        <v>1930</v>
      </c>
      <c r="D257" t="s">
        <v>3061</v>
      </c>
      <c r="E257">
        <v>0.219512195121951</v>
      </c>
      <c r="F257">
        <f t="shared" si="9"/>
        <v>0.273885350318471</v>
      </c>
      <c r="G257">
        <f t="shared" si="10"/>
        <v>0.29310344827586199</v>
      </c>
      <c r="H257">
        <f t="shared" si="11"/>
        <v>0.13636363636363599</v>
      </c>
      <c r="K257" t="s">
        <v>1284</v>
      </c>
      <c r="L257" t="s">
        <v>1271</v>
      </c>
      <c r="M257">
        <v>0.273885350318471</v>
      </c>
      <c r="O257" t="s">
        <v>1284</v>
      </c>
      <c r="P257" t="s">
        <v>1271</v>
      </c>
      <c r="Q257">
        <v>0.29310344827586199</v>
      </c>
      <c r="S257" t="s">
        <v>1284</v>
      </c>
      <c r="T257" t="s">
        <v>1271</v>
      </c>
      <c r="U257">
        <v>0.13636363636363599</v>
      </c>
    </row>
    <row r="258" spans="1:21" x14ac:dyDescent="0.55000000000000004">
      <c r="A258" t="s">
        <v>1284</v>
      </c>
      <c r="B258" t="s">
        <v>1272</v>
      </c>
      <c r="C258" t="s">
        <v>1931</v>
      </c>
      <c r="D258" t="s">
        <v>3091</v>
      </c>
      <c r="E258">
        <v>0.25</v>
      </c>
      <c r="F258">
        <f t="shared" si="9"/>
        <v>0.33333333333333298</v>
      </c>
      <c r="G258">
        <f t="shared" si="10"/>
        <v>0.33928571428571402</v>
      </c>
      <c r="H258">
        <f t="shared" si="11"/>
        <v>0.219512195121951</v>
      </c>
      <c r="K258" t="s">
        <v>1284</v>
      </c>
      <c r="L258" t="s">
        <v>1272</v>
      </c>
      <c r="M258">
        <v>0.33333333333333298</v>
      </c>
      <c r="O258" t="s">
        <v>1284</v>
      </c>
      <c r="P258" t="s">
        <v>1272</v>
      </c>
      <c r="Q258">
        <v>0.33928571428571402</v>
      </c>
      <c r="S258" t="s">
        <v>1284</v>
      </c>
      <c r="T258" t="s">
        <v>1272</v>
      </c>
      <c r="U258">
        <v>0.219512195121951</v>
      </c>
    </row>
    <row r="259" spans="1:21" x14ac:dyDescent="0.55000000000000004">
      <c r="A259" t="s">
        <v>1284</v>
      </c>
      <c r="B259" t="s">
        <v>1315</v>
      </c>
      <c r="C259" t="s">
        <v>1932</v>
      </c>
      <c r="D259" t="s">
        <v>3133</v>
      </c>
      <c r="E259">
        <v>0.20481927710843301</v>
      </c>
      <c r="F259">
        <f t="shared" ref="F259:F322" si="12">M259</f>
        <v>0.22699386503067401</v>
      </c>
      <c r="G259">
        <f t="shared" ref="G259:G322" si="13">Q259</f>
        <v>0.181102362204724</v>
      </c>
      <c r="H259">
        <f t="shared" ref="H259:H322" si="14">U259</f>
        <v>9.8901098901098897E-2</v>
      </c>
      <c r="K259" t="s">
        <v>1284</v>
      </c>
      <c r="L259" t="s">
        <v>1315</v>
      </c>
      <c r="M259">
        <v>0.22699386503067401</v>
      </c>
      <c r="O259" t="s">
        <v>1284</v>
      </c>
      <c r="P259" t="s">
        <v>1315</v>
      </c>
      <c r="Q259">
        <v>0.181102362204724</v>
      </c>
      <c r="S259" t="s">
        <v>1284</v>
      </c>
      <c r="T259" t="s">
        <v>1315</v>
      </c>
      <c r="U259">
        <v>9.8901098901098897E-2</v>
      </c>
    </row>
    <row r="260" spans="1:21" x14ac:dyDescent="0.55000000000000004">
      <c r="A260" t="s">
        <v>1284</v>
      </c>
      <c r="B260" t="s">
        <v>1316</v>
      </c>
      <c r="C260" t="s">
        <v>1933</v>
      </c>
      <c r="D260" t="s">
        <v>4042</v>
      </c>
      <c r="E260">
        <v>0.17647058823529399</v>
      </c>
      <c r="F260">
        <f t="shared" si="12"/>
        <v>0.219512195121951</v>
      </c>
      <c r="G260">
        <f t="shared" si="13"/>
        <v>0.21457489878542499</v>
      </c>
      <c r="H260">
        <f t="shared" si="14"/>
        <v>6.3829787234042507E-2</v>
      </c>
      <c r="K260" t="s">
        <v>1284</v>
      </c>
      <c r="L260" t="s">
        <v>1316</v>
      </c>
      <c r="M260">
        <v>0.219512195121951</v>
      </c>
      <c r="O260" t="s">
        <v>1284</v>
      </c>
      <c r="P260" t="s">
        <v>1316</v>
      </c>
      <c r="Q260">
        <v>0.21457489878542499</v>
      </c>
      <c r="S260" t="s">
        <v>1284</v>
      </c>
      <c r="T260" t="s">
        <v>1316</v>
      </c>
      <c r="U260">
        <v>6.3829787234042507E-2</v>
      </c>
    </row>
    <row r="261" spans="1:21" x14ac:dyDescent="0.55000000000000004">
      <c r="A261" t="s">
        <v>1284</v>
      </c>
      <c r="B261" t="s">
        <v>1273</v>
      </c>
      <c r="C261" t="s">
        <v>1934</v>
      </c>
      <c r="D261" t="s">
        <v>4043</v>
      </c>
      <c r="E261">
        <v>0.25</v>
      </c>
      <c r="F261">
        <f t="shared" si="12"/>
        <v>0.28205128205128199</v>
      </c>
      <c r="G261">
        <f t="shared" si="13"/>
        <v>0.265822784810126</v>
      </c>
      <c r="H261">
        <f t="shared" si="14"/>
        <v>0.14942528735632099</v>
      </c>
      <c r="K261" t="s">
        <v>1284</v>
      </c>
      <c r="L261" t="s">
        <v>1273</v>
      </c>
      <c r="M261">
        <v>0.28205128205128199</v>
      </c>
      <c r="O261" t="s">
        <v>1284</v>
      </c>
      <c r="P261" t="s">
        <v>1273</v>
      </c>
      <c r="Q261">
        <v>0.265822784810126</v>
      </c>
      <c r="S261" t="s">
        <v>1284</v>
      </c>
      <c r="T261" t="s">
        <v>1273</v>
      </c>
      <c r="U261">
        <v>0.14942528735632099</v>
      </c>
    </row>
    <row r="262" spans="1:21" x14ac:dyDescent="0.55000000000000004">
      <c r="A262" t="s">
        <v>1284</v>
      </c>
      <c r="B262" t="s">
        <v>1255</v>
      </c>
      <c r="C262" t="s">
        <v>2563</v>
      </c>
      <c r="D262" t="s">
        <v>1711</v>
      </c>
      <c r="E262">
        <v>0.234567901234567</v>
      </c>
      <c r="F262">
        <f t="shared" si="12"/>
        <v>0.28205128205128199</v>
      </c>
      <c r="G262">
        <f t="shared" si="13"/>
        <v>0.265822784810126</v>
      </c>
      <c r="H262">
        <f t="shared" si="14"/>
        <v>0.16279069767441801</v>
      </c>
      <c r="K262" t="s">
        <v>1284</v>
      </c>
      <c r="L262" t="s">
        <v>1255</v>
      </c>
      <c r="M262">
        <v>0.28205128205128199</v>
      </c>
      <c r="O262" t="s">
        <v>1284</v>
      </c>
      <c r="P262" t="s">
        <v>1255</v>
      </c>
      <c r="Q262">
        <v>0.265822784810126</v>
      </c>
      <c r="S262" t="s">
        <v>1284</v>
      </c>
      <c r="T262" t="s">
        <v>1255</v>
      </c>
      <c r="U262">
        <v>0.16279069767441801</v>
      </c>
    </row>
    <row r="263" spans="1:21" x14ac:dyDescent="0.55000000000000004">
      <c r="A263" t="s">
        <v>1284</v>
      </c>
      <c r="B263" t="s">
        <v>1296</v>
      </c>
      <c r="C263" t="s">
        <v>1935</v>
      </c>
      <c r="D263" t="s">
        <v>3218</v>
      </c>
      <c r="E263">
        <v>0.219512195121951</v>
      </c>
      <c r="F263">
        <f t="shared" si="12"/>
        <v>0.30718954248365998</v>
      </c>
      <c r="G263">
        <f t="shared" si="13"/>
        <v>0.29870129870129802</v>
      </c>
      <c r="H263">
        <f t="shared" si="14"/>
        <v>0.16279069767441801</v>
      </c>
      <c r="K263" t="s">
        <v>1284</v>
      </c>
      <c r="L263" t="s">
        <v>1296</v>
      </c>
      <c r="M263">
        <v>0.30718954248365998</v>
      </c>
      <c r="O263" t="s">
        <v>1284</v>
      </c>
      <c r="P263" t="s">
        <v>1296</v>
      </c>
      <c r="Q263">
        <v>0.29870129870129802</v>
      </c>
      <c r="S263" t="s">
        <v>1284</v>
      </c>
      <c r="T263" t="s">
        <v>1296</v>
      </c>
      <c r="U263">
        <v>0.16279069767441801</v>
      </c>
    </row>
    <row r="264" spans="1:21" x14ac:dyDescent="0.55000000000000004">
      <c r="A264" t="s">
        <v>1284</v>
      </c>
      <c r="B264" t="s">
        <v>1274</v>
      </c>
      <c r="C264" t="s">
        <v>1936</v>
      </c>
      <c r="D264" t="s">
        <v>4044</v>
      </c>
      <c r="E264">
        <v>0.19047619047618999</v>
      </c>
      <c r="F264">
        <f t="shared" si="12"/>
        <v>0.25786163522012501</v>
      </c>
      <c r="G264">
        <f t="shared" si="13"/>
        <v>0.255230125523012</v>
      </c>
      <c r="H264">
        <f t="shared" si="14"/>
        <v>0.13636363636363599</v>
      </c>
      <c r="K264" t="s">
        <v>1284</v>
      </c>
      <c r="L264" t="s">
        <v>1274</v>
      </c>
      <c r="M264">
        <v>0.25786163522012501</v>
      </c>
      <c r="O264" t="s">
        <v>1284</v>
      </c>
      <c r="P264" t="s">
        <v>1274</v>
      </c>
      <c r="Q264">
        <v>0.255230125523012</v>
      </c>
      <c r="S264" t="s">
        <v>1284</v>
      </c>
      <c r="T264" t="s">
        <v>1274</v>
      </c>
      <c r="U264">
        <v>0.13636363636363599</v>
      </c>
    </row>
    <row r="265" spans="1:21" x14ac:dyDescent="0.55000000000000004">
      <c r="A265" t="s">
        <v>1284</v>
      </c>
      <c r="B265" t="s">
        <v>1326</v>
      </c>
      <c r="C265" t="s">
        <v>1937</v>
      </c>
      <c r="D265" t="s">
        <v>3285</v>
      </c>
      <c r="E265">
        <v>0.219512195121951</v>
      </c>
      <c r="F265">
        <f t="shared" si="12"/>
        <v>0.29870129870129802</v>
      </c>
      <c r="G265">
        <f t="shared" si="13"/>
        <v>0.265822784810126</v>
      </c>
      <c r="H265">
        <f t="shared" si="14"/>
        <v>0.17647058823529399</v>
      </c>
      <c r="K265" t="s">
        <v>1284</v>
      </c>
      <c r="L265" t="s">
        <v>1326</v>
      </c>
      <c r="M265">
        <v>0.29870129870129802</v>
      </c>
      <c r="O265" t="s">
        <v>1284</v>
      </c>
      <c r="P265" t="s">
        <v>1326</v>
      </c>
      <c r="Q265">
        <v>0.265822784810126</v>
      </c>
      <c r="S265" t="s">
        <v>1284</v>
      </c>
      <c r="T265" t="s">
        <v>1326</v>
      </c>
      <c r="U265">
        <v>0.17647058823529399</v>
      </c>
    </row>
    <row r="266" spans="1:21" x14ac:dyDescent="0.55000000000000004">
      <c r="A266" t="s">
        <v>1284</v>
      </c>
      <c r="B266" t="s">
        <v>1329</v>
      </c>
      <c r="C266" t="s">
        <v>1938</v>
      </c>
      <c r="D266" t="s">
        <v>3306</v>
      </c>
      <c r="E266">
        <v>0.265822784810126</v>
      </c>
      <c r="F266">
        <f t="shared" si="12"/>
        <v>0.35135135135135098</v>
      </c>
      <c r="G266">
        <f t="shared" si="13"/>
        <v>0.30434782608695599</v>
      </c>
      <c r="H266">
        <f t="shared" si="14"/>
        <v>0.20481927710843301</v>
      </c>
      <c r="K266" t="s">
        <v>1284</v>
      </c>
      <c r="L266" t="s">
        <v>1329</v>
      </c>
      <c r="M266">
        <v>0.35135135135135098</v>
      </c>
      <c r="O266" t="s">
        <v>1284</v>
      </c>
      <c r="P266" t="s">
        <v>1329</v>
      </c>
      <c r="Q266">
        <v>0.30434782608695599</v>
      </c>
      <c r="S266" t="s">
        <v>1284</v>
      </c>
      <c r="T266" t="s">
        <v>1329</v>
      </c>
      <c r="U266">
        <v>0.20481927710843301</v>
      </c>
    </row>
    <row r="267" spans="1:21" x14ac:dyDescent="0.55000000000000004">
      <c r="A267" t="s">
        <v>1284</v>
      </c>
      <c r="B267" t="s">
        <v>1323</v>
      </c>
      <c r="C267" t="s">
        <v>1939</v>
      </c>
      <c r="D267" t="s">
        <v>4045</v>
      </c>
      <c r="E267">
        <v>0.265822784810126</v>
      </c>
      <c r="F267">
        <f t="shared" si="12"/>
        <v>0.33333333333333298</v>
      </c>
      <c r="G267">
        <f t="shared" si="13"/>
        <v>0.27118644067796599</v>
      </c>
      <c r="H267">
        <f t="shared" si="14"/>
        <v>0.219512195121951</v>
      </c>
      <c r="K267" t="s">
        <v>1284</v>
      </c>
      <c r="L267" t="s">
        <v>1323</v>
      </c>
      <c r="M267">
        <v>0.33333333333333298</v>
      </c>
      <c r="O267" t="s">
        <v>1284</v>
      </c>
      <c r="P267" t="s">
        <v>1323</v>
      </c>
      <c r="Q267">
        <v>0.27118644067796599</v>
      </c>
      <c r="S267" t="s">
        <v>1284</v>
      </c>
      <c r="T267" t="s">
        <v>1323</v>
      </c>
      <c r="U267">
        <v>0.219512195121951</v>
      </c>
    </row>
    <row r="268" spans="1:21" x14ac:dyDescent="0.55000000000000004">
      <c r="A268" t="s">
        <v>1284</v>
      </c>
      <c r="B268" t="s">
        <v>1275</v>
      </c>
      <c r="C268" t="s">
        <v>1940</v>
      </c>
      <c r="D268" t="s">
        <v>4046</v>
      </c>
      <c r="E268">
        <v>0.25</v>
      </c>
      <c r="F268">
        <f t="shared" si="12"/>
        <v>0.29870129870129802</v>
      </c>
      <c r="G268">
        <f t="shared" si="13"/>
        <v>0.27118644067796599</v>
      </c>
      <c r="H268">
        <f t="shared" si="14"/>
        <v>0.14942528735632099</v>
      </c>
      <c r="K268" t="s">
        <v>1284</v>
      </c>
      <c r="L268" t="s">
        <v>1275</v>
      </c>
      <c r="M268">
        <v>0.29870129870129802</v>
      </c>
      <c r="O268" t="s">
        <v>1284</v>
      </c>
      <c r="P268" t="s">
        <v>1275</v>
      </c>
      <c r="Q268">
        <v>0.27118644067796599</v>
      </c>
      <c r="S268" t="s">
        <v>1284</v>
      </c>
      <c r="T268" t="s">
        <v>1275</v>
      </c>
      <c r="U268">
        <v>0.14942528735632099</v>
      </c>
    </row>
    <row r="269" spans="1:21" x14ac:dyDescent="0.55000000000000004">
      <c r="A269" t="s">
        <v>1285</v>
      </c>
      <c r="B269" t="s">
        <v>1286</v>
      </c>
      <c r="C269" t="s">
        <v>1941</v>
      </c>
      <c r="D269" t="s">
        <v>2576</v>
      </c>
      <c r="E269">
        <v>0.44927536231884002</v>
      </c>
      <c r="F269">
        <f t="shared" si="12"/>
        <v>0.30718954248365998</v>
      </c>
      <c r="G269">
        <f t="shared" si="13"/>
        <v>0.26050420168067201</v>
      </c>
      <c r="H269">
        <f t="shared" si="14"/>
        <v>0.16279069767441801</v>
      </c>
      <c r="K269" t="s">
        <v>1285</v>
      </c>
      <c r="L269" t="s">
        <v>1286</v>
      </c>
      <c r="M269">
        <v>0.30718954248365998</v>
      </c>
      <c r="O269" t="s">
        <v>1285</v>
      </c>
      <c r="P269" t="s">
        <v>1286</v>
      </c>
      <c r="Q269">
        <v>0.26050420168067201</v>
      </c>
      <c r="S269" t="s">
        <v>1285</v>
      </c>
      <c r="T269" t="s">
        <v>1286</v>
      </c>
      <c r="U269">
        <v>0.16279069767441801</v>
      </c>
    </row>
    <row r="270" spans="1:21" x14ac:dyDescent="0.55000000000000004">
      <c r="A270" t="s">
        <v>1285</v>
      </c>
      <c r="B270" t="s">
        <v>1333</v>
      </c>
      <c r="C270" t="s">
        <v>1943</v>
      </c>
      <c r="D270" t="s">
        <v>2583</v>
      </c>
      <c r="E270">
        <v>0.51515151515151503</v>
      </c>
      <c r="F270">
        <f t="shared" si="12"/>
        <v>0.39860139860139798</v>
      </c>
      <c r="G270">
        <f t="shared" si="13"/>
        <v>0.3215859030837</v>
      </c>
      <c r="H270">
        <f t="shared" si="14"/>
        <v>0.25</v>
      </c>
      <c r="K270" t="s">
        <v>1285</v>
      </c>
      <c r="L270" t="s">
        <v>1333</v>
      </c>
      <c r="M270">
        <v>0.39860139860139798</v>
      </c>
      <c r="O270" t="s">
        <v>1285</v>
      </c>
      <c r="P270" t="s">
        <v>1333</v>
      </c>
      <c r="Q270">
        <v>0.3215859030837</v>
      </c>
      <c r="S270" t="s">
        <v>1285</v>
      </c>
      <c r="T270" t="s">
        <v>1333</v>
      </c>
      <c r="U270">
        <v>0.25</v>
      </c>
    </row>
    <row r="271" spans="1:21" x14ac:dyDescent="0.55000000000000004">
      <c r="A271" t="s">
        <v>1285</v>
      </c>
      <c r="B271" t="s">
        <v>1287</v>
      </c>
      <c r="C271" t="s">
        <v>1942</v>
      </c>
      <c r="D271" t="s">
        <v>4047</v>
      </c>
      <c r="E271">
        <v>0.28205128205128199</v>
      </c>
      <c r="F271">
        <f t="shared" si="12"/>
        <v>0.32450331125827803</v>
      </c>
      <c r="G271">
        <f t="shared" si="13"/>
        <v>0.23966942148760301</v>
      </c>
      <c r="H271">
        <f t="shared" si="14"/>
        <v>0.11111111111111099</v>
      </c>
      <c r="K271" t="s">
        <v>1285</v>
      </c>
      <c r="L271" t="s">
        <v>1287</v>
      </c>
      <c r="M271">
        <v>0.32450331125827803</v>
      </c>
      <c r="O271" t="s">
        <v>1285</v>
      </c>
      <c r="P271" t="s">
        <v>1287</v>
      </c>
      <c r="Q271">
        <v>0.23966942148760301</v>
      </c>
      <c r="S271" t="s">
        <v>1285</v>
      </c>
      <c r="T271" t="s">
        <v>1287</v>
      </c>
      <c r="U271">
        <v>0.11111111111111099</v>
      </c>
    </row>
    <row r="272" spans="1:21" x14ac:dyDescent="0.55000000000000004">
      <c r="A272" t="s">
        <v>1285</v>
      </c>
      <c r="B272" t="s">
        <v>1256</v>
      </c>
      <c r="C272" t="s">
        <v>1944</v>
      </c>
      <c r="D272" t="s">
        <v>4048</v>
      </c>
      <c r="E272">
        <v>0.53846153846153799</v>
      </c>
      <c r="F272">
        <f t="shared" si="12"/>
        <v>0.31578947368421001</v>
      </c>
      <c r="G272">
        <f t="shared" si="13"/>
        <v>0.29310344827586199</v>
      </c>
      <c r="H272">
        <f t="shared" si="14"/>
        <v>0.13636363636363599</v>
      </c>
      <c r="K272" t="s">
        <v>1285</v>
      </c>
      <c r="L272" t="s">
        <v>1256</v>
      </c>
      <c r="M272">
        <v>0.31578947368421001</v>
      </c>
      <c r="O272" t="s">
        <v>1285</v>
      </c>
      <c r="P272" t="s">
        <v>1256</v>
      </c>
      <c r="Q272">
        <v>0.29310344827586199</v>
      </c>
      <c r="S272" t="s">
        <v>1285</v>
      </c>
      <c r="T272" t="s">
        <v>1256</v>
      </c>
      <c r="U272">
        <v>0.13636363636363599</v>
      </c>
    </row>
    <row r="273" spans="1:21" x14ac:dyDescent="0.55000000000000004">
      <c r="A273" t="s">
        <v>1285</v>
      </c>
      <c r="B273" t="s">
        <v>1257</v>
      </c>
      <c r="C273" t="s">
        <v>1945</v>
      </c>
      <c r="D273" t="s">
        <v>4049</v>
      </c>
      <c r="E273">
        <v>0.53846153846153799</v>
      </c>
      <c r="F273">
        <f t="shared" si="12"/>
        <v>0.32450331125827803</v>
      </c>
      <c r="G273">
        <f t="shared" si="13"/>
        <v>0.27118644067796599</v>
      </c>
      <c r="H273">
        <f t="shared" si="14"/>
        <v>0.13636363636363599</v>
      </c>
      <c r="K273" t="s">
        <v>1285</v>
      </c>
      <c r="L273" t="s">
        <v>1257</v>
      </c>
      <c r="M273">
        <v>0.32450331125827803</v>
      </c>
      <c r="O273" t="s">
        <v>1285</v>
      </c>
      <c r="P273" t="s">
        <v>1257</v>
      </c>
      <c r="Q273">
        <v>0.27118644067796599</v>
      </c>
      <c r="S273" t="s">
        <v>1285</v>
      </c>
      <c r="T273" t="s">
        <v>1257</v>
      </c>
      <c r="U273">
        <v>0.13636363636363599</v>
      </c>
    </row>
    <row r="274" spans="1:21" x14ac:dyDescent="0.55000000000000004">
      <c r="A274" t="s">
        <v>1285</v>
      </c>
      <c r="B274" t="s">
        <v>1304</v>
      </c>
      <c r="C274" t="s">
        <v>4050</v>
      </c>
      <c r="D274" t="s">
        <v>1667</v>
      </c>
      <c r="E274">
        <v>0.40845070422535201</v>
      </c>
      <c r="F274">
        <f t="shared" si="12"/>
        <v>0.32450331125827803</v>
      </c>
      <c r="G274">
        <f t="shared" si="13"/>
        <v>0.28755364806866901</v>
      </c>
      <c r="H274">
        <f t="shared" si="14"/>
        <v>0.16279069767441801</v>
      </c>
      <c r="K274" t="s">
        <v>1285</v>
      </c>
      <c r="L274" t="s">
        <v>1304</v>
      </c>
      <c r="M274">
        <v>0.32450331125827803</v>
      </c>
      <c r="O274" t="s">
        <v>1285</v>
      </c>
      <c r="P274" t="s">
        <v>1304</v>
      </c>
      <c r="Q274">
        <v>0.28755364806866901</v>
      </c>
      <c r="S274" t="s">
        <v>1285</v>
      </c>
      <c r="T274" t="s">
        <v>1304</v>
      </c>
      <c r="U274">
        <v>0.16279069767441801</v>
      </c>
    </row>
    <row r="275" spans="1:21" x14ac:dyDescent="0.55000000000000004">
      <c r="A275" t="s">
        <v>1285</v>
      </c>
      <c r="B275" t="s">
        <v>1290</v>
      </c>
      <c r="C275" t="s">
        <v>1946</v>
      </c>
      <c r="D275" t="s">
        <v>4051</v>
      </c>
      <c r="E275">
        <v>0.51515151515151503</v>
      </c>
      <c r="F275">
        <f t="shared" si="12"/>
        <v>0.38888888888888801</v>
      </c>
      <c r="G275">
        <f t="shared" si="13"/>
        <v>0.32743362831858402</v>
      </c>
      <c r="H275">
        <f t="shared" si="14"/>
        <v>0.234567901234567</v>
      </c>
      <c r="K275" t="s">
        <v>1285</v>
      </c>
      <c r="L275" t="s">
        <v>1290</v>
      </c>
      <c r="M275">
        <v>0.38888888888888801</v>
      </c>
      <c r="O275" t="s">
        <v>1285</v>
      </c>
      <c r="P275" t="s">
        <v>1290</v>
      </c>
      <c r="Q275">
        <v>0.32743362831858402</v>
      </c>
      <c r="S275" t="s">
        <v>1285</v>
      </c>
      <c r="T275" t="s">
        <v>1290</v>
      </c>
      <c r="U275">
        <v>0.234567901234567</v>
      </c>
    </row>
    <row r="276" spans="1:21" x14ac:dyDescent="0.55000000000000004">
      <c r="A276" t="s">
        <v>1285</v>
      </c>
      <c r="B276" t="s">
        <v>1305</v>
      </c>
      <c r="C276" t="s">
        <v>1947</v>
      </c>
      <c r="D276" t="s">
        <v>4052</v>
      </c>
      <c r="E276">
        <v>0.47058823529411697</v>
      </c>
      <c r="F276">
        <f t="shared" si="12"/>
        <v>0.33333333333333298</v>
      </c>
      <c r="G276">
        <f t="shared" si="13"/>
        <v>0.28205128205128199</v>
      </c>
      <c r="H276">
        <f t="shared" si="14"/>
        <v>0.16279069767441801</v>
      </c>
      <c r="K276" t="s">
        <v>1285</v>
      </c>
      <c r="L276" t="s">
        <v>1305</v>
      </c>
      <c r="M276">
        <v>0.33333333333333298</v>
      </c>
      <c r="O276" t="s">
        <v>1285</v>
      </c>
      <c r="P276" t="s">
        <v>1305</v>
      </c>
      <c r="Q276">
        <v>0.28205128205128199</v>
      </c>
      <c r="S276" t="s">
        <v>1285</v>
      </c>
      <c r="T276" t="s">
        <v>1305</v>
      </c>
      <c r="U276">
        <v>0.16279069767441801</v>
      </c>
    </row>
    <row r="277" spans="1:21" x14ac:dyDescent="0.55000000000000004">
      <c r="A277" t="s">
        <v>1285</v>
      </c>
      <c r="B277" t="s">
        <v>1306</v>
      </c>
      <c r="C277" t="s">
        <v>1948</v>
      </c>
      <c r="D277" t="s">
        <v>4053</v>
      </c>
      <c r="E277">
        <v>0.25</v>
      </c>
      <c r="F277">
        <f t="shared" si="12"/>
        <v>0.24223602484472001</v>
      </c>
      <c r="G277">
        <f t="shared" si="13"/>
        <v>0.22448979591836701</v>
      </c>
      <c r="H277">
        <f t="shared" si="14"/>
        <v>3.0927835051546299E-2</v>
      </c>
      <c r="K277" t="s">
        <v>1285</v>
      </c>
      <c r="L277" t="s">
        <v>1306</v>
      </c>
      <c r="M277">
        <v>0.24223602484472001</v>
      </c>
      <c r="O277" t="s">
        <v>1285</v>
      </c>
      <c r="P277" t="s">
        <v>1306</v>
      </c>
      <c r="Q277">
        <v>0.22448979591836701</v>
      </c>
      <c r="S277" t="s">
        <v>1285</v>
      </c>
      <c r="T277" t="s">
        <v>1306</v>
      </c>
      <c r="U277">
        <v>3.0927835051546299E-2</v>
      </c>
    </row>
    <row r="278" spans="1:21" x14ac:dyDescent="0.55000000000000004">
      <c r="A278" t="s">
        <v>1285</v>
      </c>
      <c r="B278" t="s">
        <v>1258</v>
      </c>
      <c r="C278" t="s">
        <v>1949</v>
      </c>
      <c r="D278" t="s">
        <v>4054</v>
      </c>
      <c r="E278">
        <v>0.44927536231884002</v>
      </c>
      <c r="F278">
        <f t="shared" si="12"/>
        <v>0.32450331125827803</v>
      </c>
      <c r="G278">
        <f t="shared" si="13"/>
        <v>0.27659574468085102</v>
      </c>
      <c r="H278">
        <f t="shared" si="14"/>
        <v>0.13636363636363599</v>
      </c>
      <c r="K278" t="s">
        <v>1285</v>
      </c>
      <c r="L278" t="s">
        <v>1258</v>
      </c>
      <c r="M278">
        <v>0.32450331125827803</v>
      </c>
      <c r="O278" t="s">
        <v>1285</v>
      </c>
      <c r="P278" t="s">
        <v>1258</v>
      </c>
      <c r="Q278">
        <v>0.27659574468085102</v>
      </c>
      <c r="S278" t="s">
        <v>1285</v>
      </c>
      <c r="T278" t="s">
        <v>1258</v>
      </c>
      <c r="U278">
        <v>0.13636363636363599</v>
      </c>
    </row>
    <row r="279" spans="1:21" x14ac:dyDescent="0.55000000000000004">
      <c r="A279" t="s">
        <v>1285</v>
      </c>
      <c r="B279" t="s">
        <v>1259</v>
      </c>
      <c r="C279" t="s">
        <v>1950</v>
      </c>
      <c r="D279" t="s">
        <v>2680</v>
      </c>
      <c r="E279">
        <v>0.61290322580645096</v>
      </c>
      <c r="F279">
        <f t="shared" si="12"/>
        <v>0.45985401459853997</v>
      </c>
      <c r="G279">
        <f t="shared" si="13"/>
        <v>0.41509433962264097</v>
      </c>
      <c r="H279">
        <f t="shared" si="14"/>
        <v>0.33333333333333298</v>
      </c>
      <c r="K279" t="s">
        <v>1285</v>
      </c>
      <c r="L279" t="s">
        <v>1259</v>
      </c>
      <c r="M279">
        <v>0.45985401459853997</v>
      </c>
      <c r="O279" t="s">
        <v>1285</v>
      </c>
      <c r="P279" t="s">
        <v>1259</v>
      </c>
      <c r="Q279">
        <v>0.41509433962264097</v>
      </c>
      <c r="S279" t="s">
        <v>1285</v>
      </c>
      <c r="T279" t="s">
        <v>1259</v>
      </c>
      <c r="U279">
        <v>0.33333333333333298</v>
      </c>
    </row>
    <row r="280" spans="1:21" x14ac:dyDescent="0.55000000000000004">
      <c r="A280" t="s">
        <v>1285</v>
      </c>
      <c r="B280" t="s">
        <v>1321</v>
      </c>
      <c r="C280" t="s">
        <v>1951</v>
      </c>
      <c r="D280" t="s">
        <v>4055</v>
      </c>
      <c r="E280">
        <v>0.49253731343283502</v>
      </c>
      <c r="F280">
        <f t="shared" si="12"/>
        <v>0.33333333333333298</v>
      </c>
      <c r="G280">
        <f t="shared" si="13"/>
        <v>0.29310344827586199</v>
      </c>
      <c r="H280">
        <f t="shared" si="14"/>
        <v>0.13636363636363599</v>
      </c>
      <c r="K280" t="s">
        <v>1285</v>
      </c>
      <c r="L280" t="s">
        <v>1321</v>
      </c>
      <c r="M280">
        <v>0.33333333333333298</v>
      </c>
      <c r="O280" t="s">
        <v>1285</v>
      </c>
      <c r="P280" t="s">
        <v>1321</v>
      </c>
      <c r="Q280">
        <v>0.29310344827586199</v>
      </c>
      <c r="S280" t="s">
        <v>1285</v>
      </c>
      <c r="T280" t="s">
        <v>1321</v>
      </c>
      <c r="U280">
        <v>0.13636363636363599</v>
      </c>
    </row>
    <row r="281" spans="1:21" x14ac:dyDescent="0.55000000000000004">
      <c r="A281" t="s">
        <v>1285</v>
      </c>
      <c r="B281" t="s">
        <v>1307</v>
      </c>
      <c r="C281" t="s">
        <v>1952</v>
      </c>
      <c r="D281" t="s">
        <v>4056</v>
      </c>
      <c r="E281">
        <v>0.38888888888888801</v>
      </c>
      <c r="F281">
        <f t="shared" si="12"/>
        <v>0.34228187919462999</v>
      </c>
      <c r="G281">
        <f t="shared" si="13"/>
        <v>0.265822784810126</v>
      </c>
      <c r="H281">
        <f t="shared" si="14"/>
        <v>0.19047619047618999</v>
      </c>
      <c r="K281" t="s">
        <v>1285</v>
      </c>
      <c r="L281" t="s">
        <v>1307</v>
      </c>
      <c r="M281">
        <v>0.34228187919462999</v>
      </c>
      <c r="O281" t="s">
        <v>1285</v>
      </c>
      <c r="P281" t="s">
        <v>1307</v>
      </c>
      <c r="Q281">
        <v>0.265822784810126</v>
      </c>
      <c r="S281" t="s">
        <v>1285</v>
      </c>
      <c r="T281" t="s">
        <v>1307</v>
      </c>
      <c r="U281">
        <v>0.19047619047618999</v>
      </c>
    </row>
    <row r="282" spans="1:21" x14ac:dyDescent="0.55000000000000004">
      <c r="A282" t="s">
        <v>1285</v>
      </c>
      <c r="B282" t="s">
        <v>1361</v>
      </c>
      <c r="C282" t="s">
        <v>1953</v>
      </c>
      <c r="D282" t="s">
        <v>4057</v>
      </c>
      <c r="E282">
        <v>0.47058823529411697</v>
      </c>
      <c r="F282">
        <f t="shared" si="12"/>
        <v>0.32450331125827803</v>
      </c>
      <c r="G282">
        <f t="shared" si="13"/>
        <v>0.3215859030837</v>
      </c>
      <c r="H282">
        <f t="shared" si="14"/>
        <v>0.16279069767441801</v>
      </c>
      <c r="K282" t="s">
        <v>1285</v>
      </c>
      <c r="L282" t="s">
        <v>1361</v>
      </c>
      <c r="M282">
        <v>0.32450331125827803</v>
      </c>
      <c r="O282" t="s">
        <v>1285</v>
      </c>
      <c r="P282" t="s">
        <v>1361</v>
      </c>
      <c r="Q282">
        <v>0.3215859030837</v>
      </c>
      <c r="S282" t="s">
        <v>1285</v>
      </c>
      <c r="T282" t="s">
        <v>1361</v>
      </c>
      <c r="U282">
        <v>0.16279069767441801</v>
      </c>
    </row>
    <row r="283" spans="1:21" x14ac:dyDescent="0.55000000000000004">
      <c r="A283" t="s">
        <v>1285</v>
      </c>
      <c r="B283" t="s">
        <v>1260</v>
      </c>
      <c r="C283" t="s">
        <v>1954</v>
      </c>
      <c r="D283" t="s">
        <v>2734</v>
      </c>
      <c r="E283">
        <v>0.58730158730158699</v>
      </c>
      <c r="F283">
        <f t="shared" si="12"/>
        <v>0.36054421768707401</v>
      </c>
      <c r="G283">
        <f t="shared" si="13"/>
        <v>0.31578947368421001</v>
      </c>
      <c r="H283">
        <f t="shared" si="14"/>
        <v>0.19047619047618999</v>
      </c>
      <c r="K283" t="s">
        <v>1285</v>
      </c>
      <c r="L283" t="s">
        <v>1260</v>
      </c>
      <c r="M283">
        <v>0.36054421768707401</v>
      </c>
      <c r="O283" t="s">
        <v>1285</v>
      </c>
      <c r="P283" t="s">
        <v>1260</v>
      </c>
      <c r="Q283">
        <v>0.31578947368421001</v>
      </c>
      <c r="S283" t="s">
        <v>1285</v>
      </c>
      <c r="T283" t="s">
        <v>1260</v>
      </c>
      <c r="U283">
        <v>0.19047619047618999</v>
      </c>
    </row>
    <row r="284" spans="1:21" x14ac:dyDescent="0.55000000000000004">
      <c r="A284" t="s">
        <v>1285</v>
      </c>
      <c r="B284" t="s">
        <v>1291</v>
      </c>
      <c r="C284" t="s">
        <v>1955</v>
      </c>
      <c r="D284" t="s">
        <v>2755</v>
      </c>
      <c r="E284">
        <v>0.44927536231884002</v>
      </c>
      <c r="F284">
        <f t="shared" si="12"/>
        <v>0.36986301369863001</v>
      </c>
      <c r="G284">
        <f t="shared" si="13"/>
        <v>0.29310344827586199</v>
      </c>
      <c r="H284">
        <f t="shared" si="14"/>
        <v>0.20481927710843301</v>
      </c>
      <c r="K284" t="s">
        <v>1285</v>
      </c>
      <c r="L284" t="s">
        <v>1291</v>
      </c>
      <c r="M284">
        <v>0.36986301369863001</v>
      </c>
      <c r="O284" t="s">
        <v>1285</v>
      </c>
      <c r="P284" t="s">
        <v>1291</v>
      </c>
      <c r="Q284">
        <v>0.29310344827586199</v>
      </c>
      <c r="S284" t="s">
        <v>1285</v>
      </c>
      <c r="T284" t="s">
        <v>1291</v>
      </c>
      <c r="U284">
        <v>0.20481927710843301</v>
      </c>
    </row>
    <row r="285" spans="1:21" x14ac:dyDescent="0.55000000000000004">
      <c r="A285" t="s">
        <v>1285</v>
      </c>
      <c r="B285" t="s">
        <v>1261</v>
      </c>
      <c r="C285" t="s">
        <v>1956</v>
      </c>
      <c r="D285" t="s">
        <v>2788</v>
      </c>
      <c r="E285">
        <v>0.58730158730158699</v>
      </c>
      <c r="F285">
        <f t="shared" si="12"/>
        <v>0.37931034482758602</v>
      </c>
      <c r="G285">
        <f t="shared" si="13"/>
        <v>0.34529147982062702</v>
      </c>
      <c r="H285">
        <f t="shared" si="14"/>
        <v>0.28205128205128199</v>
      </c>
      <c r="K285" t="s">
        <v>1285</v>
      </c>
      <c r="L285" t="s">
        <v>1261</v>
      </c>
      <c r="M285">
        <v>0.37931034482758602</v>
      </c>
      <c r="O285" t="s">
        <v>1285</v>
      </c>
      <c r="P285" t="s">
        <v>1261</v>
      </c>
      <c r="Q285">
        <v>0.34529147982062702</v>
      </c>
      <c r="S285" t="s">
        <v>1285</v>
      </c>
      <c r="T285" t="s">
        <v>1261</v>
      </c>
      <c r="U285">
        <v>0.28205128205128199</v>
      </c>
    </row>
    <row r="286" spans="1:21" x14ac:dyDescent="0.55000000000000004">
      <c r="A286" t="s">
        <v>1285</v>
      </c>
      <c r="B286" t="s">
        <v>1308</v>
      </c>
      <c r="C286" t="s">
        <v>1957</v>
      </c>
      <c r="D286" t="s">
        <v>4058</v>
      </c>
      <c r="E286">
        <v>0.35135135135135098</v>
      </c>
      <c r="F286">
        <f t="shared" si="12"/>
        <v>0.33333333333333298</v>
      </c>
      <c r="G286">
        <f t="shared" si="13"/>
        <v>0.28755364806866901</v>
      </c>
      <c r="H286">
        <f t="shared" si="14"/>
        <v>0.19047619047618999</v>
      </c>
      <c r="K286" t="s">
        <v>1285</v>
      </c>
      <c r="L286" t="s">
        <v>1308</v>
      </c>
      <c r="M286">
        <v>0.33333333333333298</v>
      </c>
      <c r="O286" t="s">
        <v>1285</v>
      </c>
      <c r="P286" t="s">
        <v>1308</v>
      </c>
      <c r="Q286">
        <v>0.28755364806866901</v>
      </c>
      <c r="S286" t="s">
        <v>1285</v>
      </c>
      <c r="T286" t="s">
        <v>1308</v>
      </c>
      <c r="U286">
        <v>0.19047619047618999</v>
      </c>
    </row>
    <row r="287" spans="1:21" x14ac:dyDescent="0.55000000000000004">
      <c r="A287" t="s">
        <v>1285</v>
      </c>
      <c r="B287" t="s">
        <v>1262</v>
      </c>
      <c r="C287" t="s">
        <v>1958</v>
      </c>
      <c r="D287" t="s">
        <v>4059</v>
      </c>
      <c r="E287">
        <v>0.47058823529411697</v>
      </c>
      <c r="F287">
        <f t="shared" si="12"/>
        <v>0.30718954248365998</v>
      </c>
      <c r="G287">
        <f t="shared" si="13"/>
        <v>0.255230125523012</v>
      </c>
      <c r="H287">
        <f t="shared" si="14"/>
        <v>9.8901098901098897E-2</v>
      </c>
      <c r="K287" t="s">
        <v>1285</v>
      </c>
      <c r="L287" t="s">
        <v>1262</v>
      </c>
      <c r="M287">
        <v>0.30718954248365998</v>
      </c>
      <c r="O287" t="s">
        <v>1285</v>
      </c>
      <c r="P287" t="s">
        <v>1262</v>
      </c>
      <c r="Q287">
        <v>0.255230125523012</v>
      </c>
      <c r="S287" t="s">
        <v>1285</v>
      </c>
      <c r="T287" t="s">
        <v>1262</v>
      </c>
      <c r="U287">
        <v>9.8901098901098897E-2</v>
      </c>
    </row>
    <row r="288" spans="1:21" x14ac:dyDescent="0.55000000000000004">
      <c r="A288" t="s">
        <v>1285</v>
      </c>
      <c r="B288" t="s">
        <v>1263</v>
      </c>
      <c r="C288" t="s">
        <v>1959</v>
      </c>
      <c r="D288" t="s">
        <v>2828</v>
      </c>
      <c r="E288">
        <v>0.5625</v>
      </c>
      <c r="F288">
        <f t="shared" si="12"/>
        <v>0.29870129870129802</v>
      </c>
      <c r="G288">
        <f t="shared" si="13"/>
        <v>0.26050420168067201</v>
      </c>
      <c r="H288">
        <f t="shared" si="14"/>
        <v>0.16279069767441801</v>
      </c>
      <c r="K288" t="s">
        <v>1285</v>
      </c>
      <c r="L288" t="s">
        <v>1263</v>
      </c>
      <c r="M288">
        <v>0.29870129870129802</v>
      </c>
      <c r="O288" t="s">
        <v>1285</v>
      </c>
      <c r="P288" t="s">
        <v>1263</v>
      </c>
      <c r="Q288">
        <v>0.26050420168067201</v>
      </c>
      <c r="S288" t="s">
        <v>1285</v>
      </c>
      <c r="T288" t="s">
        <v>1263</v>
      </c>
      <c r="U288">
        <v>0.16279069767441801</v>
      </c>
    </row>
    <row r="289" spans="1:21" x14ac:dyDescent="0.55000000000000004">
      <c r="A289" t="s">
        <v>1285</v>
      </c>
      <c r="B289" t="s">
        <v>1264</v>
      </c>
      <c r="C289" t="s">
        <v>1960</v>
      </c>
      <c r="D289" t="s">
        <v>4060</v>
      </c>
      <c r="E289">
        <v>0.58730158730158699</v>
      </c>
      <c r="F289">
        <f t="shared" si="12"/>
        <v>0.37931034482758602</v>
      </c>
      <c r="G289">
        <f t="shared" si="13"/>
        <v>0.30434782608695599</v>
      </c>
      <c r="H289">
        <f t="shared" si="14"/>
        <v>0.219512195121951</v>
      </c>
      <c r="K289" t="s">
        <v>1285</v>
      </c>
      <c r="L289" t="s">
        <v>1264</v>
      </c>
      <c r="M289">
        <v>0.37931034482758602</v>
      </c>
      <c r="O289" t="s">
        <v>1285</v>
      </c>
      <c r="P289" t="s">
        <v>1264</v>
      </c>
      <c r="Q289">
        <v>0.30434782608695599</v>
      </c>
      <c r="S289" t="s">
        <v>1285</v>
      </c>
      <c r="T289" t="s">
        <v>1264</v>
      </c>
      <c r="U289">
        <v>0.219512195121951</v>
      </c>
    </row>
    <row r="290" spans="1:21" x14ac:dyDescent="0.55000000000000004">
      <c r="A290" t="s">
        <v>1285</v>
      </c>
      <c r="B290" t="s">
        <v>1309</v>
      </c>
      <c r="C290" t="s">
        <v>1961</v>
      </c>
      <c r="D290" t="s">
        <v>2876</v>
      </c>
      <c r="E290">
        <v>0.58730158730158699</v>
      </c>
      <c r="F290">
        <f t="shared" si="12"/>
        <v>0.38888888888888801</v>
      </c>
      <c r="G290">
        <f t="shared" si="13"/>
        <v>0.34529147982062702</v>
      </c>
      <c r="H290">
        <f t="shared" si="14"/>
        <v>0.265822784810126</v>
      </c>
      <c r="K290" t="s">
        <v>1285</v>
      </c>
      <c r="L290" t="s">
        <v>1309</v>
      </c>
      <c r="M290">
        <v>0.38888888888888801</v>
      </c>
      <c r="O290" t="s">
        <v>1285</v>
      </c>
      <c r="P290" t="s">
        <v>1309</v>
      </c>
      <c r="Q290">
        <v>0.34529147982062702</v>
      </c>
      <c r="S290" t="s">
        <v>1285</v>
      </c>
      <c r="T290" t="s">
        <v>1309</v>
      </c>
      <c r="U290">
        <v>0.265822784810126</v>
      </c>
    </row>
    <row r="291" spans="1:21" x14ac:dyDescent="0.55000000000000004">
      <c r="A291" t="s">
        <v>1285</v>
      </c>
      <c r="B291" t="s">
        <v>1265</v>
      </c>
      <c r="C291" t="s">
        <v>1962</v>
      </c>
      <c r="D291" t="s">
        <v>2898</v>
      </c>
      <c r="E291">
        <v>0.69491525423728795</v>
      </c>
      <c r="F291">
        <f t="shared" si="12"/>
        <v>0.48148148148148101</v>
      </c>
      <c r="G291">
        <f t="shared" si="13"/>
        <v>0.44927536231884002</v>
      </c>
      <c r="H291">
        <f t="shared" si="14"/>
        <v>0.38888888888888801</v>
      </c>
      <c r="K291" t="s">
        <v>1285</v>
      </c>
      <c r="L291" t="s">
        <v>1265</v>
      </c>
      <c r="M291">
        <v>0.48148148148148101</v>
      </c>
      <c r="O291" t="s">
        <v>1285</v>
      </c>
      <c r="P291" t="s">
        <v>1265</v>
      </c>
      <c r="Q291">
        <v>0.44927536231884002</v>
      </c>
      <c r="S291" t="s">
        <v>1285</v>
      </c>
      <c r="T291" t="s">
        <v>1265</v>
      </c>
      <c r="U291">
        <v>0.38888888888888801</v>
      </c>
    </row>
    <row r="292" spans="1:21" x14ac:dyDescent="0.55000000000000004">
      <c r="A292" t="s">
        <v>1285</v>
      </c>
      <c r="B292" t="s">
        <v>1266</v>
      </c>
      <c r="C292" t="s">
        <v>1963</v>
      </c>
      <c r="D292" t="s">
        <v>2923</v>
      </c>
      <c r="E292">
        <v>0.63934426229508201</v>
      </c>
      <c r="F292">
        <f t="shared" si="12"/>
        <v>0.39860139860139798</v>
      </c>
      <c r="G292">
        <f t="shared" si="13"/>
        <v>0.36363636363636298</v>
      </c>
      <c r="H292">
        <f t="shared" si="14"/>
        <v>0.265822784810126</v>
      </c>
      <c r="K292" t="s">
        <v>1285</v>
      </c>
      <c r="L292" t="s">
        <v>1266</v>
      </c>
      <c r="M292">
        <v>0.39860139860139798</v>
      </c>
      <c r="O292" t="s">
        <v>1285</v>
      </c>
      <c r="P292" t="s">
        <v>1266</v>
      </c>
      <c r="Q292">
        <v>0.36363636363636298</v>
      </c>
      <c r="S292" t="s">
        <v>1285</v>
      </c>
      <c r="T292" t="s">
        <v>1266</v>
      </c>
      <c r="U292">
        <v>0.265822784810126</v>
      </c>
    </row>
    <row r="293" spans="1:21" x14ac:dyDescent="0.55000000000000004">
      <c r="A293" t="s">
        <v>1285</v>
      </c>
      <c r="B293" t="s">
        <v>1267</v>
      </c>
      <c r="C293" t="s">
        <v>1964</v>
      </c>
      <c r="D293" t="s">
        <v>2960</v>
      </c>
      <c r="E293">
        <v>0.53846153846153799</v>
      </c>
      <c r="F293">
        <f t="shared" si="12"/>
        <v>0.36986301369863001</v>
      </c>
      <c r="G293">
        <f t="shared" si="13"/>
        <v>0.29870129870129802</v>
      </c>
      <c r="H293">
        <f t="shared" si="14"/>
        <v>0.20481927710843301</v>
      </c>
      <c r="K293" t="s">
        <v>1285</v>
      </c>
      <c r="L293" t="s">
        <v>1267</v>
      </c>
      <c r="M293">
        <v>0.36986301369863001</v>
      </c>
      <c r="O293" t="s">
        <v>1285</v>
      </c>
      <c r="P293" t="s">
        <v>1267</v>
      </c>
      <c r="Q293">
        <v>0.29870129870129802</v>
      </c>
      <c r="S293" t="s">
        <v>1285</v>
      </c>
      <c r="T293" t="s">
        <v>1267</v>
      </c>
      <c r="U293">
        <v>0.20481927710843301</v>
      </c>
    </row>
    <row r="294" spans="1:21" x14ac:dyDescent="0.55000000000000004">
      <c r="A294" t="s">
        <v>1285</v>
      </c>
      <c r="B294" t="s">
        <v>1268</v>
      </c>
      <c r="C294" t="s">
        <v>1965</v>
      </c>
      <c r="D294" t="s">
        <v>2981</v>
      </c>
      <c r="E294">
        <v>0.66666666666666596</v>
      </c>
      <c r="F294">
        <f t="shared" si="12"/>
        <v>0.45985401459853997</v>
      </c>
      <c r="G294">
        <f t="shared" si="13"/>
        <v>0.39534883720930197</v>
      </c>
      <c r="H294">
        <f t="shared" si="14"/>
        <v>0.31578947368421001</v>
      </c>
      <c r="K294" t="s">
        <v>1285</v>
      </c>
      <c r="L294" t="s">
        <v>1268</v>
      </c>
      <c r="M294">
        <v>0.45985401459853997</v>
      </c>
      <c r="O294" t="s">
        <v>1285</v>
      </c>
      <c r="P294" t="s">
        <v>1268</v>
      </c>
      <c r="Q294">
        <v>0.39534883720930197</v>
      </c>
      <c r="S294" t="s">
        <v>1285</v>
      </c>
      <c r="T294" t="s">
        <v>1268</v>
      </c>
      <c r="U294">
        <v>0.31578947368421001</v>
      </c>
    </row>
    <row r="295" spans="1:21" x14ac:dyDescent="0.55000000000000004">
      <c r="A295" t="s">
        <v>1285</v>
      </c>
      <c r="B295" t="s">
        <v>1340</v>
      </c>
      <c r="C295" t="s">
        <v>1966</v>
      </c>
      <c r="D295" t="s">
        <v>4061</v>
      </c>
      <c r="E295">
        <v>0.58730158730158699</v>
      </c>
      <c r="F295">
        <f t="shared" si="12"/>
        <v>0.42857142857142799</v>
      </c>
      <c r="G295">
        <f t="shared" si="13"/>
        <v>0.35135135135135098</v>
      </c>
      <c r="H295">
        <f t="shared" si="14"/>
        <v>0.29870129870129802</v>
      </c>
      <c r="K295" t="s">
        <v>1285</v>
      </c>
      <c r="L295" t="s">
        <v>1340</v>
      </c>
      <c r="M295">
        <v>0.42857142857142799</v>
      </c>
      <c r="O295" t="s">
        <v>1285</v>
      </c>
      <c r="P295" t="s">
        <v>1340</v>
      </c>
      <c r="Q295">
        <v>0.35135135135135098</v>
      </c>
      <c r="S295" t="s">
        <v>1285</v>
      </c>
      <c r="T295" t="s">
        <v>1340</v>
      </c>
      <c r="U295">
        <v>0.29870129870129802</v>
      </c>
    </row>
    <row r="296" spans="1:21" x14ac:dyDescent="0.55000000000000004">
      <c r="A296" t="s">
        <v>1285</v>
      </c>
      <c r="B296" t="s">
        <v>1269</v>
      </c>
      <c r="C296" t="s">
        <v>1967</v>
      </c>
      <c r="D296" t="s">
        <v>3013</v>
      </c>
      <c r="E296">
        <v>0.69491525423728795</v>
      </c>
      <c r="F296">
        <f t="shared" si="12"/>
        <v>0.52671755725190805</v>
      </c>
      <c r="G296">
        <f t="shared" si="13"/>
        <v>0.47783251231527002</v>
      </c>
      <c r="H296">
        <f t="shared" si="14"/>
        <v>0.38888888888888801</v>
      </c>
      <c r="K296" t="s">
        <v>1285</v>
      </c>
      <c r="L296" t="s">
        <v>1269</v>
      </c>
      <c r="M296">
        <v>0.52671755725190805</v>
      </c>
      <c r="O296" t="s">
        <v>1285</v>
      </c>
      <c r="P296" t="s">
        <v>1269</v>
      </c>
      <c r="Q296">
        <v>0.47783251231527002</v>
      </c>
      <c r="S296" t="s">
        <v>1285</v>
      </c>
      <c r="T296" t="s">
        <v>1269</v>
      </c>
      <c r="U296">
        <v>0.38888888888888801</v>
      </c>
    </row>
    <row r="297" spans="1:21" x14ac:dyDescent="0.55000000000000004">
      <c r="A297" t="s">
        <v>1285</v>
      </c>
      <c r="B297" t="s">
        <v>1270</v>
      </c>
      <c r="C297" t="s">
        <v>1968</v>
      </c>
      <c r="D297" t="s">
        <v>3031</v>
      </c>
      <c r="E297">
        <v>0.69491525423728795</v>
      </c>
      <c r="F297">
        <f t="shared" si="12"/>
        <v>0.40845070422535201</v>
      </c>
      <c r="G297">
        <f t="shared" si="13"/>
        <v>0.35135135135135098</v>
      </c>
      <c r="H297">
        <f t="shared" si="14"/>
        <v>0.28205128205128199</v>
      </c>
      <c r="K297" t="s">
        <v>1285</v>
      </c>
      <c r="L297" t="s">
        <v>1270</v>
      </c>
      <c r="M297">
        <v>0.40845070422535201</v>
      </c>
      <c r="O297" t="s">
        <v>1285</v>
      </c>
      <c r="P297" t="s">
        <v>1270</v>
      </c>
      <c r="Q297">
        <v>0.35135135135135098</v>
      </c>
      <c r="S297" t="s">
        <v>1285</v>
      </c>
      <c r="T297" t="s">
        <v>1270</v>
      </c>
      <c r="U297">
        <v>0.28205128205128199</v>
      </c>
    </row>
    <row r="298" spans="1:21" x14ac:dyDescent="0.55000000000000004">
      <c r="A298" t="s">
        <v>1285</v>
      </c>
      <c r="B298" t="s">
        <v>1271</v>
      </c>
      <c r="C298" t="s">
        <v>1969</v>
      </c>
      <c r="D298" t="s">
        <v>4062</v>
      </c>
      <c r="E298">
        <v>0.49253731343283502</v>
      </c>
      <c r="F298">
        <f t="shared" si="12"/>
        <v>0.32450331125827803</v>
      </c>
      <c r="G298">
        <f t="shared" si="13"/>
        <v>0.30434782608695599</v>
      </c>
      <c r="H298">
        <f t="shared" si="14"/>
        <v>0.123595505617977</v>
      </c>
      <c r="K298" t="s">
        <v>1285</v>
      </c>
      <c r="L298" t="s">
        <v>1271</v>
      </c>
      <c r="M298">
        <v>0.32450331125827803</v>
      </c>
      <c r="O298" t="s">
        <v>1285</v>
      </c>
      <c r="P298" t="s">
        <v>1271</v>
      </c>
      <c r="Q298">
        <v>0.30434782608695599</v>
      </c>
      <c r="S298" t="s">
        <v>1285</v>
      </c>
      <c r="T298" t="s">
        <v>1271</v>
      </c>
      <c r="U298">
        <v>0.123595505617977</v>
      </c>
    </row>
    <row r="299" spans="1:21" x14ac:dyDescent="0.55000000000000004">
      <c r="A299" t="s">
        <v>1285</v>
      </c>
      <c r="B299" t="s">
        <v>1272</v>
      </c>
      <c r="C299" t="s">
        <v>1970</v>
      </c>
      <c r="D299" t="s">
        <v>3092</v>
      </c>
      <c r="E299">
        <v>0.63934426229508201</v>
      </c>
      <c r="F299">
        <f t="shared" si="12"/>
        <v>0.41843971631205601</v>
      </c>
      <c r="G299">
        <f t="shared" si="13"/>
        <v>0.35135135135135098</v>
      </c>
      <c r="H299">
        <f t="shared" si="14"/>
        <v>0.28205128205128199</v>
      </c>
      <c r="K299" t="s">
        <v>1285</v>
      </c>
      <c r="L299" t="s">
        <v>1272</v>
      </c>
      <c r="M299">
        <v>0.41843971631205601</v>
      </c>
      <c r="O299" t="s">
        <v>1285</v>
      </c>
      <c r="P299" t="s">
        <v>1272</v>
      </c>
      <c r="Q299">
        <v>0.35135135135135098</v>
      </c>
      <c r="S299" t="s">
        <v>1285</v>
      </c>
      <c r="T299" t="s">
        <v>1272</v>
      </c>
      <c r="U299">
        <v>0.28205128205128199</v>
      </c>
    </row>
    <row r="300" spans="1:21" x14ac:dyDescent="0.55000000000000004">
      <c r="A300" t="s">
        <v>1285</v>
      </c>
      <c r="B300" t="s">
        <v>1315</v>
      </c>
      <c r="C300" t="s">
        <v>1971</v>
      </c>
      <c r="D300" t="s">
        <v>4063</v>
      </c>
      <c r="E300">
        <v>0.17647058823529399</v>
      </c>
      <c r="F300">
        <f t="shared" si="12"/>
        <v>0.24223602484472001</v>
      </c>
      <c r="G300">
        <f t="shared" si="13"/>
        <v>0.17647058823529399</v>
      </c>
      <c r="H300">
        <f t="shared" si="14"/>
        <v>4.1666666666666602E-2</v>
      </c>
      <c r="K300" t="s">
        <v>1285</v>
      </c>
      <c r="L300" t="s">
        <v>1315</v>
      </c>
      <c r="M300">
        <v>0.24223602484472001</v>
      </c>
      <c r="O300" t="s">
        <v>1285</v>
      </c>
      <c r="P300" t="s">
        <v>1315</v>
      </c>
      <c r="Q300">
        <v>0.17647058823529399</v>
      </c>
      <c r="S300" t="s">
        <v>1285</v>
      </c>
      <c r="T300" t="s">
        <v>1315</v>
      </c>
      <c r="U300">
        <v>4.1666666666666602E-2</v>
      </c>
    </row>
    <row r="301" spans="1:21" x14ac:dyDescent="0.55000000000000004">
      <c r="A301" t="s">
        <v>1285</v>
      </c>
      <c r="B301" t="s">
        <v>1316</v>
      </c>
      <c r="C301" t="s">
        <v>1972</v>
      </c>
      <c r="D301" t="s">
        <v>4064</v>
      </c>
      <c r="E301">
        <v>0.44927536231884002</v>
      </c>
      <c r="F301">
        <f t="shared" si="12"/>
        <v>0.31578947368421001</v>
      </c>
      <c r="G301">
        <f t="shared" si="13"/>
        <v>0.26050420168067201</v>
      </c>
      <c r="H301">
        <f t="shared" si="14"/>
        <v>0.11111111111111099</v>
      </c>
      <c r="K301" t="s">
        <v>1285</v>
      </c>
      <c r="L301" t="s">
        <v>1316</v>
      </c>
      <c r="M301">
        <v>0.31578947368421001</v>
      </c>
      <c r="O301" t="s">
        <v>1285</v>
      </c>
      <c r="P301" t="s">
        <v>1316</v>
      </c>
      <c r="Q301">
        <v>0.26050420168067201</v>
      </c>
      <c r="S301" t="s">
        <v>1285</v>
      </c>
      <c r="T301" t="s">
        <v>1316</v>
      </c>
      <c r="U301">
        <v>0.11111111111111099</v>
      </c>
    </row>
    <row r="302" spans="1:21" x14ac:dyDescent="0.55000000000000004">
      <c r="A302" t="s">
        <v>1285</v>
      </c>
      <c r="B302" t="s">
        <v>1273</v>
      </c>
      <c r="C302" t="s">
        <v>1973</v>
      </c>
      <c r="D302" t="s">
        <v>3162</v>
      </c>
      <c r="E302">
        <v>0.63934426229508201</v>
      </c>
      <c r="F302">
        <f t="shared" si="12"/>
        <v>0.43884892086330901</v>
      </c>
      <c r="G302">
        <f t="shared" si="13"/>
        <v>0.401869158878504</v>
      </c>
      <c r="H302">
        <f t="shared" si="14"/>
        <v>0.28205128205128199</v>
      </c>
      <c r="K302" t="s">
        <v>1285</v>
      </c>
      <c r="L302" t="s">
        <v>1273</v>
      </c>
      <c r="M302">
        <v>0.43884892086330901</v>
      </c>
      <c r="O302" t="s">
        <v>1285</v>
      </c>
      <c r="P302" t="s">
        <v>1273</v>
      </c>
      <c r="Q302">
        <v>0.401869158878504</v>
      </c>
      <c r="S302" t="s">
        <v>1285</v>
      </c>
      <c r="T302" t="s">
        <v>1273</v>
      </c>
      <c r="U302">
        <v>0.28205128205128199</v>
      </c>
    </row>
    <row r="303" spans="1:21" x14ac:dyDescent="0.55000000000000004">
      <c r="A303" t="s">
        <v>1285</v>
      </c>
      <c r="B303" t="s">
        <v>1255</v>
      </c>
      <c r="C303" t="s">
        <v>4065</v>
      </c>
      <c r="D303" t="s">
        <v>1712</v>
      </c>
      <c r="E303">
        <v>0.61290322580645096</v>
      </c>
      <c r="F303">
        <f t="shared" si="12"/>
        <v>0.37931034482758602</v>
      </c>
      <c r="G303">
        <f t="shared" si="13"/>
        <v>0.30434782608695599</v>
      </c>
      <c r="H303">
        <f t="shared" si="14"/>
        <v>0.219512195121951</v>
      </c>
      <c r="K303" t="s">
        <v>1285</v>
      </c>
      <c r="L303" t="s">
        <v>1255</v>
      </c>
      <c r="M303">
        <v>0.37931034482758602</v>
      </c>
      <c r="O303" t="s">
        <v>1285</v>
      </c>
      <c r="P303" t="s">
        <v>1255</v>
      </c>
      <c r="Q303">
        <v>0.30434782608695599</v>
      </c>
      <c r="S303" t="s">
        <v>1285</v>
      </c>
      <c r="T303" t="s">
        <v>1255</v>
      </c>
      <c r="U303">
        <v>0.219512195121951</v>
      </c>
    </row>
    <row r="304" spans="1:21" x14ac:dyDescent="0.55000000000000004">
      <c r="A304" t="s">
        <v>1285</v>
      </c>
      <c r="B304" t="s">
        <v>1296</v>
      </c>
      <c r="C304" t="s">
        <v>1974</v>
      </c>
      <c r="D304" t="s">
        <v>3219</v>
      </c>
      <c r="E304">
        <v>0.58730158730158699</v>
      </c>
      <c r="F304">
        <f t="shared" si="12"/>
        <v>0.39860139860139798</v>
      </c>
      <c r="G304">
        <f t="shared" si="13"/>
        <v>0.31004366812227002</v>
      </c>
      <c r="H304">
        <f t="shared" si="14"/>
        <v>0.219512195121951</v>
      </c>
      <c r="K304" t="s">
        <v>1285</v>
      </c>
      <c r="L304" t="s">
        <v>1296</v>
      </c>
      <c r="M304">
        <v>0.39860139860139798</v>
      </c>
      <c r="O304" t="s">
        <v>1285</v>
      </c>
      <c r="P304" t="s">
        <v>1296</v>
      </c>
      <c r="Q304">
        <v>0.31004366812227002</v>
      </c>
      <c r="S304" t="s">
        <v>1285</v>
      </c>
      <c r="T304" t="s">
        <v>1296</v>
      </c>
      <c r="U304">
        <v>0.219512195121951</v>
      </c>
    </row>
    <row r="305" spans="1:21" x14ac:dyDescent="0.55000000000000004">
      <c r="A305" t="s">
        <v>1285</v>
      </c>
      <c r="B305" t="s">
        <v>1274</v>
      </c>
      <c r="C305" t="s">
        <v>1975</v>
      </c>
      <c r="D305" t="s">
        <v>4066</v>
      </c>
      <c r="E305">
        <v>0.42857142857142799</v>
      </c>
      <c r="F305">
        <f t="shared" si="12"/>
        <v>0.32450331125827803</v>
      </c>
      <c r="G305">
        <f t="shared" si="13"/>
        <v>0.27659574468085102</v>
      </c>
      <c r="H305">
        <f t="shared" si="14"/>
        <v>0.14942528735632099</v>
      </c>
      <c r="K305" t="s">
        <v>1285</v>
      </c>
      <c r="L305" t="s">
        <v>1274</v>
      </c>
      <c r="M305">
        <v>0.32450331125827803</v>
      </c>
      <c r="O305" t="s">
        <v>1285</v>
      </c>
      <c r="P305" t="s">
        <v>1274</v>
      </c>
      <c r="Q305">
        <v>0.27659574468085102</v>
      </c>
      <c r="S305" t="s">
        <v>1285</v>
      </c>
      <c r="T305" t="s">
        <v>1274</v>
      </c>
      <c r="U305">
        <v>0.14942528735632099</v>
      </c>
    </row>
    <row r="306" spans="1:21" x14ac:dyDescent="0.55000000000000004">
      <c r="A306" t="s">
        <v>1285</v>
      </c>
      <c r="B306" t="s">
        <v>1326</v>
      </c>
      <c r="C306" t="s">
        <v>1976</v>
      </c>
      <c r="D306" t="s">
        <v>3286</v>
      </c>
      <c r="E306">
        <v>0.51515151515151503</v>
      </c>
      <c r="F306">
        <f t="shared" si="12"/>
        <v>0.34228187919462999</v>
      </c>
      <c r="G306">
        <f t="shared" si="13"/>
        <v>0.30434782608695599</v>
      </c>
      <c r="H306">
        <f t="shared" si="14"/>
        <v>0.20481927710843301</v>
      </c>
      <c r="K306" t="s">
        <v>1285</v>
      </c>
      <c r="L306" t="s">
        <v>1326</v>
      </c>
      <c r="M306">
        <v>0.34228187919462999</v>
      </c>
      <c r="O306" t="s">
        <v>1285</v>
      </c>
      <c r="P306" t="s">
        <v>1326</v>
      </c>
      <c r="Q306">
        <v>0.30434782608695599</v>
      </c>
      <c r="S306" t="s">
        <v>1285</v>
      </c>
      <c r="T306" t="s">
        <v>1326</v>
      </c>
      <c r="U306">
        <v>0.20481927710843301</v>
      </c>
    </row>
    <row r="307" spans="1:21" x14ac:dyDescent="0.55000000000000004">
      <c r="A307" t="s">
        <v>1285</v>
      </c>
      <c r="B307" t="s">
        <v>1329</v>
      </c>
      <c r="C307" t="s">
        <v>1977</v>
      </c>
      <c r="D307" t="s">
        <v>4067</v>
      </c>
      <c r="E307">
        <v>0.72413793103448199</v>
      </c>
      <c r="F307">
        <f t="shared" si="12"/>
        <v>0.44927536231884002</v>
      </c>
      <c r="G307">
        <f t="shared" si="13"/>
        <v>0.401869158878504</v>
      </c>
      <c r="H307">
        <f t="shared" si="14"/>
        <v>0.29870129870129802</v>
      </c>
      <c r="K307" t="s">
        <v>1285</v>
      </c>
      <c r="L307" t="s">
        <v>1329</v>
      </c>
      <c r="M307">
        <v>0.44927536231884002</v>
      </c>
      <c r="O307" t="s">
        <v>1285</v>
      </c>
      <c r="P307" t="s">
        <v>1329</v>
      </c>
      <c r="Q307">
        <v>0.401869158878504</v>
      </c>
      <c r="S307" t="s">
        <v>1285</v>
      </c>
      <c r="T307" t="s">
        <v>1329</v>
      </c>
      <c r="U307">
        <v>0.29870129870129802</v>
      </c>
    </row>
    <row r="308" spans="1:21" x14ac:dyDescent="0.55000000000000004">
      <c r="A308" t="s">
        <v>1285</v>
      </c>
      <c r="B308" t="s">
        <v>1323</v>
      </c>
      <c r="C308" t="s">
        <v>1978</v>
      </c>
      <c r="D308" t="s">
        <v>4068</v>
      </c>
      <c r="E308">
        <v>0.51515151515151503</v>
      </c>
      <c r="F308">
        <f t="shared" si="12"/>
        <v>0.34228187919462999</v>
      </c>
      <c r="G308">
        <f t="shared" si="13"/>
        <v>0.27659574468085102</v>
      </c>
      <c r="H308">
        <f t="shared" si="14"/>
        <v>0.16279069767441801</v>
      </c>
      <c r="K308" t="s">
        <v>1285</v>
      </c>
      <c r="L308" t="s">
        <v>1323</v>
      </c>
      <c r="M308">
        <v>0.34228187919462999</v>
      </c>
      <c r="O308" t="s">
        <v>1285</v>
      </c>
      <c r="P308" t="s">
        <v>1323</v>
      </c>
      <c r="Q308">
        <v>0.27659574468085102</v>
      </c>
      <c r="S308" t="s">
        <v>1285</v>
      </c>
      <c r="T308" t="s">
        <v>1323</v>
      </c>
      <c r="U308">
        <v>0.16279069767441801</v>
      </c>
    </row>
    <row r="309" spans="1:21" x14ac:dyDescent="0.55000000000000004">
      <c r="A309" t="s">
        <v>1285</v>
      </c>
      <c r="B309" t="s">
        <v>1275</v>
      </c>
      <c r="C309" t="s">
        <v>1979</v>
      </c>
      <c r="D309" t="s">
        <v>4069</v>
      </c>
      <c r="E309">
        <v>0.36986301369863001</v>
      </c>
      <c r="F309">
        <f t="shared" si="12"/>
        <v>0.34228187919462999</v>
      </c>
      <c r="G309">
        <f t="shared" si="13"/>
        <v>0.28755364806866901</v>
      </c>
      <c r="H309">
        <f t="shared" si="14"/>
        <v>0.19047619047618999</v>
      </c>
      <c r="K309" t="s">
        <v>1285</v>
      </c>
      <c r="L309" t="s">
        <v>1275</v>
      </c>
      <c r="M309">
        <v>0.34228187919462999</v>
      </c>
      <c r="O309" t="s">
        <v>1285</v>
      </c>
      <c r="P309" t="s">
        <v>1275</v>
      </c>
      <c r="Q309">
        <v>0.28755364806866901</v>
      </c>
      <c r="S309" t="s">
        <v>1285</v>
      </c>
      <c r="T309" t="s">
        <v>1275</v>
      </c>
      <c r="U309">
        <v>0.19047619047618999</v>
      </c>
    </row>
    <row r="310" spans="1:21" x14ac:dyDescent="0.55000000000000004">
      <c r="A310" t="s">
        <v>1286</v>
      </c>
      <c r="B310" t="s">
        <v>1333</v>
      </c>
      <c r="C310" t="s">
        <v>1981</v>
      </c>
      <c r="D310" t="s">
        <v>2584</v>
      </c>
      <c r="E310">
        <v>0.42857142857142799</v>
      </c>
      <c r="F310">
        <f t="shared" si="12"/>
        <v>0.33333333333333298</v>
      </c>
      <c r="G310">
        <f t="shared" si="13"/>
        <v>0.27118644067796599</v>
      </c>
      <c r="H310">
        <f t="shared" si="14"/>
        <v>0.17647058823529399</v>
      </c>
      <c r="K310" t="s">
        <v>1286</v>
      </c>
      <c r="L310" t="s">
        <v>1333</v>
      </c>
      <c r="M310">
        <v>0.33333333333333298</v>
      </c>
      <c r="O310" t="s">
        <v>1286</v>
      </c>
      <c r="P310" t="s">
        <v>1333</v>
      </c>
      <c r="Q310">
        <v>0.27118644067796599</v>
      </c>
      <c r="S310" t="s">
        <v>1286</v>
      </c>
      <c r="T310" t="s">
        <v>1333</v>
      </c>
      <c r="U310">
        <v>0.17647058823529399</v>
      </c>
    </row>
    <row r="311" spans="1:21" x14ac:dyDescent="0.55000000000000004">
      <c r="A311" t="s">
        <v>1286</v>
      </c>
      <c r="B311" t="s">
        <v>1287</v>
      </c>
      <c r="C311" t="s">
        <v>1980</v>
      </c>
      <c r="D311" t="s">
        <v>2593</v>
      </c>
      <c r="E311">
        <v>0.33333333333333298</v>
      </c>
      <c r="F311">
        <f t="shared" si="12"/>
        <v>0.36986301369863001</v>
      </c>
      <c r="G311">
        <f t="shared" si="13"/>
        <v>0.27118644067796599</v>
      </c>
      <c r="H311">
        <f t="shared" si="14"/>
        <v>0.14942528735632099</v>
      </c>
      <c r="K311" t="s">
        <v>1286</v>
      </c>
      <c r="L311" t="s">
        <v>1287</v>
      </c>
      <c r="M311">
        <v>0.36986301369863001</v>
      </c>
      <c r="O311" t="s">
        <v>1286</v>
      </c>
      <c r="P311" t="s">
        <v>1287</v>
      </c>
      <c r="Q311">
        <v>0.27118644067796599</v>
      </c>
      <c r="S311" t="s">
        <v>1286</v>
      </c>
      <c r="T311" t="s">
        <v>1287</v>
      </c>
      <c r="U311">
        <v>0.14942528735632099</v>
      </c>
    </row>
    <row r="312" spans="1:21" x14ac:dyDescent="0.55000000000000004">
      <c r="A312" t="s">
        <v>1286</v>
      </c>
      <c r="B312" t="s">
        <v>1256</v>
      </c>
      <c r="C312" t="s">
        <v>1982</v>
      </c>
      <c r="D312" t="s">
        <v>2608</v>
      </c>
      <c r="E312">
        <v>0.49253731343283502</v>
      </c>
      <c r="F312">
        <f t="shared" si="12"/>
        <v>0.30718954248365998</v>
      </c>
      <c r="G312">
        <f t="shared" si="13"/>
        <v>0.28205128205128199</v>
      </c>
      <c r="H312">
        <f t="shared" si="14"/>
        <v>0.13636363636363599</v>
      </c>
      <c r="K312" t="s">
        <v>1286</v>
      </c>
      <c r="L312" t="s">
        <v>1256</v>
      </c>
      <c r="M312">
        <v>0.30718954248365998</v>
      </c>
      <c r="O312" t="s">
        <v>1286</v>
      </c>
      <c r="P312" t="s">
        <v>1256</v>
      </c>
      <c r="Q312">
        <v>0.28205128205128199</v>
      </c>
      <c r="S312" t="s">
        <v>1286</v>
      </c>
      <c r="T312" t="s">
        <v>1256</v>
      </c>
      <c r="U312">
        <v>0.13636363636363599</v>
      </c>
    </row>
    <row r="313" spans="1:21" x14ac:dyDescent="0.55000000000000004">
      <c r="A313" t="s">
        <v>1286</v>
      </c>
      <c r="B313" t="s">
        <v>1257</v>
      </c>
      <c r="C313" t="s">
        <v>1983</v>
      </c>
      <c r="D313" t="s">
        <v>4070</v>
      </c>
      <c r="E313">
        <v>0.42857142857142799</v>
      </c>
      <c r="F313">
        <f t="shared" si="12"/>
        <v>0.29870129870129802</v>
      </c>
      <c r="G313">
        <f t="shared" si="13"/>
        <v>0.22950819672131101</v>
      </c>
      <c r="H313">
        <f t="shared" si="14"/>
        <v>0.11111111111111099</v>
      </c>
      <c r="K313" t="s">
        <v>1286</v>
      </c>
      <c r="L313" t="s">
        <v>1257</v>
      </c>
      <c r="M313">
        <v>0.29870129870129802</v>
      </c>
      <c r="O313" t="s">
        <v>1286</v>
      </c>
      <c r="P313" t="s">
        <v>1257</v>
      </c>
      <c r="Q313">
        <v>0.22950819672131101</v>
      </c>
      <c r="S313" t="s">
        <v>1286</v>
      </c>
      <c r="T313" t="s">
        <v>1257</v>
      </c>
      <c r="U313">
        <v>0.11111111111111099</v>
      </c>
    </row>
    <row r="314" spans="1:21" x14ac:dyDescent="0.55000000000000004">
      <c r="A314" t="s">
        <v>1286</v>
      </c>
      <c r="B314" t="s">
        <v>1304</v>
      </c>
      <c r="C314" t="s">
        <v>4071</v>
      </c>
      <c r="D314" t="s">
        <v>1668</v>
      </c>
      <c r="E314">
        <v>0.35135135135135098</v>
      </c>
      <c r="F314">
        <f t="shared" si="12"/>
        <v>0.265822784810126</v>
      </c>
      <c r="G314">
        <f t="shared" si="13"/>
        <v>0.234567901234567</v>
      </c>
      <c r="H314">
        <f t="shared" si="14"/>
        <v>8.6956521739130405E-2</v>
      </c>
      <c r="K314" t="s">
        <v>1286</v>
      </c>
      <c r="L314" t="s">
        <v>1304</v>
      </c>
      <c r="M314">
        <v>0.265822784810126</v>
      </c>
      <c r="O314" t="s">
        <v>1286</v>
      </c>
      <c r="P314" t="s">
        <v>1304</v>
      </c>
      <c r="Q314">
        <v>0.234567901234567</v>
      </c>
      <c r="S314" t="s">
        <v>1286</v>
      </c>
      <c r="T314" t="s">
        <v>1304</v>
      </c>
      <c r="U314">
        <v>8.6956521739130405E-2</v>
      </c>
    </row>
    <row r="315" spans="1:21" x14ac:dyDescent="0.55000000000000004">
      <c r="A315" t="s">
        <v>1286</v>
      </c>
      <c r="B315" t="s">
        <v>1290</v>
      </c>
      <c r="C315" t="s">
        <v>1984</v>
      </c>
      <c r="D315" t="s">
        <v>4072</v>
      </c>
      <c r="E315">
        <v>0.42857142857142799</v>
      </c>
      <c r="F315">
        <f t="shared" si="12"/>
        <v>0.29032258064516098</v>
      </c>
      <c r="G315">
        <f t="shared" si="13"/>
        <v>0.234567901234567</v>
      </c>
      <c r="H315">
        <f t="shared" si="14"/>
        <v>0.11111111111111099</v>
      </c>
      <c r="K315" t="s">
        <v>1286</v>
      </c>
      <c r="L315" t="s">
        <v>1290</v>
      </c>
      <c r="M315">
        <v>0.29032258064516098</v>
      </c>
      <c r="O315" t="s">
        <v>1286</v>
      </c>
      <c r="P315" t="s">
        <v>1290</v>
      </c>
      <c r="Q315">
        <v>0.234567901234567</v>
      </c>
      <c r="S315" t="s">
        <v>1286</v>
      </c>
      <c r="T315" t="s">
        <v>1290</v>
      </c>
      <c r="U315">
        <v>0.11111111111111099</v>
      </c>
    </row>
    <row r="316" spans="1:21" x14ac:dyDescent="0.55000000000000004">
      <c r="A316" t="s">
        <v>1286</v>
      </c>
      <c r="B316" t="s">
        <v>1305</v>
      </c>
      <c r="C316" t="s">
        <v>1985</v>
      </c>
      <c r="D316" t="s">
        <v>4073</v>
      </c>
      <c r="E316">
        <v>0.40845070422535201</v>
      </c>
      <c r="F316">
        <f t="shared" si="12"/>
        <v>0.273885350318471</v>
      </c>
      <c r="G316">
        <f t="shared" si="13"/>
        <v>0.234567901234567</v>
      </c>
      <c r="H316">
        <f t="shared" si="14"/>
        <v>0.11111111111111099</v>
      </c>
      <c r="K316" t="s">
        <v>1286</v>
      </c>
      <c r="L316" t="s">
        <v>1305</v>
      </c>
      <c r="M316">
        <v>0.273885350318471</v>
      </c>
      <c r="O316" t="s">
        <v>1286</v>
      </c>
      <c r="P316" t="s">
        <v>1305</v>
      </c>
      <c r="Q316">
        <v>0.234567901234567</v>
      </c>
      <c r="S316" t="s">
        <v>1286</v>
      </c>
      <c r="T316" t="s">
        <v>1305</v>
      </c>
      <c r="U316">
        <v>0.11111111111111099</v>
      </c>
    </row>
    <row r="317" spans="1:21" x14ac:dyDescent="0.55000000000000004">
      <c r="A317" t="s">
        <v>1286</v>
      </c>
      <c r="B317" t="s">
        <v>1306</v>
      </c>
      <c r="C317" t="s">
        <v>1986</v>
      </c>
      <c r="D317" t="s">
        <v>2656</v>
      </c>
      <c r="E317">
        <v>0.29870129870129802</v>
      </c>
      <c r="F317">
        <f t="shared" si="12"/>
        <v>0.28205128205128199</v>
      </c>
      <c r="G317">
        <f t="shared" si="13"/>
        <v>0.265822784810126</v>
      </c>
      <c r="H317">
        <f t="shared" si="14"/>
        <v>6.3829787234042507E-2</v>
      </c>
      <c r="K317" t="s">
        <v>1286</v>
      </c>
      <c r="L317" t="s">
        <v>1306</v>
      </c>
      <c r="M317">
        <v>0.28205128205128199</v>
      </c>
      <c r="O317" t="s">
        <v>1286</v>
      </c>
      <c r="P317" t="s">
        <v>1306</v>
      </c>
      <c r="Q317">
        <v>0.265822784810126</v>
      </c>
      <c r="S317" t="s">
        <v>1286</v>
      </c>
      <c r="T317" t="s">
        <v>1306</v>
      </c>
      <c r="U317">
        <v>6.3829787234042507E-2</v>
      </c>
    </row>
    <row r="318" spans="1:21" x14ac:dyDescent="0.55000000000000004">
      <c r="A318" t="s">
        <v>1286</v>
      </c>
      <c r="B318" t="s">
        <v>1258</v>
      </c>
      <c r="C318" t="s">
        <v>1987</v>
      </c>
      <c r="D318" t="s">
        <v>4074</v>
      </c>
      <c r="E318">
        <v>0.42857142857142799</v>
      </c>
      <c r="F318">
        <f t="shared" si="12"/>
        <v>0.31578947368421001</v>
      </c>
      <c r="G318">
        <f t="shared" si="13"/>
        <v>0.234567901234567</v>
      </c>
      <c r="H318">
        <f t="shared" si="14"/>
        <v>0.123595505617977</v>
      </c>
      <c r="K318" t="s">
        <v>1286</v>
      </c>
      <c r="L318" t="s">
        <v>1258</v>
      </c>
      <c r="M318">
        <v>0.31578947368421001</v>
      </c>
      <c r="O318" t="s">
        <v>1286</v>
      </c>
      <c r="P318" t="s">
        <v>1258</v>
      </c>
      <c r="Q318">
        <v>0.234567901234567</v>
      </c>
      <c r="S318" t="s">
        <v>1286</v>
      </c>
      <c r="T318" t="s">
        <v>1258</v>
      </c>
      <c r="U318">
        <v>0.123595505617977</v>
      </c>
    </row>
    <row r="319" spans="1:21" x14ac:dyDescent="0.55000000000000004">
      <c r="A319" t="s">
        <v>1286</v>
      </c>
      <c r="B319" t="s">
        <v>1259</v>
      </c>
      <c r="C319" t="s">
        <v>1988</v>
      </c>
      <c r="D319" t="s">
        <v>2681</v>
      </c>
      <c r="E319">
        <v>0.49253731343283502</v>
      </c>
      <c r="F319">
        <f t="shared" si="12"/>
        <v>0.37931034482758602</v>
      </c>
      <c r="G319">
        <f t="shared" si="13"/>
        <v>0.35135135135135098</v>
      </c>
      <c r="H319">
        <f t="shared" si="14"/>
        <v>0.219512195121951</v>
      </c>
      <c r="K319" t="s">
        <v>1286</v>
      </c>
      <c r="L319" t="s">
        <v>1259</v>
      </c>
      <c r="M319">
        <v>0.37931034482758602</v>
      </c>
      <c r="O319" t="s">
        <v>1286</v>
      </c>
      <c r="P319" t="s">
        <v>1259</v>
      </c>
      <c r="Q319">
        <v>0.35135135135135098</v>
      </c>
      <c r="S319" t="s">
        <v>1286</v>
      </c>
      <c r="T319" t="s">
        <v>1259</v>
      </c>
      <c r="U319">
        <v>0.219512195121951</v>
      </c>
    </row>
    <row r="320" spans="1:21" x14ac:dyDescent="0.55000000000000004">
      <c r="A320" t="s">
        <v>1286</v>
      </c>
      <c r="B320" t="s">
        <v>1321</v>
      </c>
      <c r="C320" t="s">
        <v>1989</v>
      </c>
      <c r="D320" t="s">
        <v>4075</v>
      </c>
      <c r="E320">
        <v>0.40845070422535201</v>
      </c>
      <c r="F320">
        <f t="shared" si="12"/>
        <v>0.29032258064516098</v>
      </c>
      <c r="G320">
        <f t="shared" si="13"/>
        <v>0.244813278008298</v>
      </c>
      <c r="H320">
        <f t="shared" si="14"/>
        <v>0.11111111111111099</v>
      </c>
      <c r="K320" t="s">
        <v>1286</v>
      </c>
      <c r="L320" t="s">
        <v>1321</v>
      </c>
      <c r="M320">
        <v>0.29032258064516098</v>
      </c>
      <c r="O320" t="s">
        <v>1286</v>
      </c>
      <c r="P320" t="s">
        <v>1321</v>
      </c>
      <c r="Q320">
        <v>0.244813278008298</v>
      </c>
      <c r="S320" t="s">
        <v>1286</v>
      </c>
      <c r="T320" t="s">
        <v>1321</v>
      </c>
      <c r="U320">
        <v>0.11111111111111099</v>
      </c>
    </row>
    <row r="321" spans="1:21" x14ac:dyDescent="0.55000000000000004">
      <c r="A321" t="s">
        <v>1286</v>
      </c>
      <c r="B321" t="s">
        <v>1307</v>
      </c>
      <c r="C321" t="s">
        <v>1990</v>
      </c>
      <c r="D321" t="s">
        <v>4076</v>
      </c>
      <c r="E321">
        <v>0.35135135135135098</v>
      </c>
      <c r="F321">
        <f t="shared" si="12"/>
        <v>0.31578947368421001</v>
      </c>
      <c r="G321">
        <f t="shared" si="13"/>
        <v>0.26050420168067201</v>
      </c>
      <c r="H321">
        <f t="shared" si="14"/>
        <v>0.13636363636363599</v>
      </c>
      <c r="K321" t="s">
        <v>1286</v>
      </c>
      <c r="L321" t="s">
        <v>1307</v>
      </c>
      <c r="M321">
        <v>0.31578947368421001</v>
      </c>
      <c r="O321" t="s">
        <v>1286</v>
      </c>
      <c r="P321" t="s">
        <v>1307</v>
      </c>
      <c r="Q321">
        <v>0.26050420168067201</v>
      </c>
      <c r="S321" t="s">
        <v>1286</v>
      </c>
      <c r="T321" t="s">
        <v>1307</v>
      </c>
      <c r="U321">
        <v>0.13636363636363599</v>
      </c>
    </row>
    <row r="322" spans="1:21" x14ac:dyDescent="0.55000000000000004">
      <c r="A322" t="s">
        <v>1286</v>
      </c>
      <c r="B322" t="s">
        <v>1361</v>
      </c>
      <c r="C322" t="s">
        <v>1991</v>
      </c>
      <c r="D322" t="s">
        <v>4077</v>
      </c>
      <c r="E322">
        <v>0.40845070422535201</v>
      </c>
      <c r="F322">
        <f t="shared" si="12"/>
        <v>0.30718954248365998</v>
      </c>
      <c r="G322">
        <f t="shared" si="13"/>
        <v>0.27659574468085102</v>
      </c>
      <c r="H322">
        <f t="shared" si="14"/>
        <v>0.123595505617977</v>
      </c>
      <c r="K322" t="s">
        <v>1286</v>
      </c>
      <c r="L322" t="s">
        <v>1361</v>
      </c>
      <c r="M322">
        <v>0.30718954248365998</v>
      </c>
      <c r="O322" t="s">
        <v>1286</v>
      </c>
      <c r="P322" t="s">
        <v>1361</v>
      </c>
      <c r="Q322">
        <v>0.27659574468085102</v>
      </c>
      <c r="S322" t="s">
        <v>1286</v>
      </c>
      <c r="T322" t="s">
        <v>1361</v>
      </c>
      <c r="U322">
        <v>0.123595505617977</v>
      </c>
    </row>
    <row r="323" spans="1:21" x14ac:dyDescent="0.55000000000000004">
      <c r="A323" t="s">
        <v>1286</v>
      </c>
      <c r="B323" t="s">
        <v>1260</v>
      </c>
      <c r="C323" t="s">
        <v>1992</v>
      </c>
      <c r="D323" t="s">
        <v>2735</v>
      </c>
      <c r="E323">
        <v>0.5625</v>
      </c>
      <c r="F323">
        <f t="shared" ref="F323:F386" si="15">M323</f>
        <v>0.42857142857142799</v>
      </c>
      <c r="G323">
        <f t="shared" ref="G323:G386" si="16">Q323</f>
        <v>0.38248847926267199</v>
      </c>
      <c r="H323">
        <f t="shared" ref="H323:H386" si="17">U323</f>
        <v>0.234567901234567</v>
      </c>
      <c r="K323" t="s">
        <v>1286</v>
      </c>
      <c r="L323" t="s">
        <v>1260</v>
      </c>
      <c r="M323">
        <v>0.42857142857142799</v>
      </c>
      <c r="O323" t="s">
        <v>1286</v>
      </c>
      <c r="P323" t="s">
        <v>1260</v>
      </c>
      <c r="Q323">
        <v>0.38248847926267199</v>
      </c>
      <c r="S323" t="s">
        <v>1286</v>
      </c>
      <c r="T323" t="s">
        <v>1260</v>
      </c>
      <c r="U323">
        <v>0.234567901234567</v>
      </c>
    </row>
    <row r="324" spans="1:21" x14ac:dyDescent="0.55000000000000004">
      <c r="A324" t="s">
        <v>1286</v>
      </c>
      <c r="B324" t="s">
        <v>1291</v>
      </c>
      <c r="C324" t="s">
        <v>1993</v>
      </c>
      <c r="D324" t="s">
        <v>3407</v>
      </c>
      <c r="E324">
        <v>0.40845070422535201</v>
      </c>
      <c r="F324">
        <f t="shared" si="15"/>
        <v>0.32450331125827803</v>
      </c>
      <c r="G324">
        <f t="shared" si="16"/>
        <v>0.27659574468085102</v>
      </c>
      <c r="H324">
        <f t="shared" si="17"/>
        <v>0.13636363636363599</v>
      </c>
      <c r="K324" t="s">
        <v>1286</v>
      </c>
      <c r="L324" t="s">
        <v>1291</v>
      </c>
      <c r="M324">
        <v>0.32450331125827803</v>
      </c>
      <c r="O324" t="s">
        <v>1286</v>
      </c>
      <c r="P324" t="s">
        <v>1291</v>
      </c>
      <c r="Q324">
        <v>0.27659574468085102</v>
      </c>
      <c r="S324" t="s">
        <v>1286</v>
      </c>
      <c r="T324" t="s">
        <v>1291</v>
      </c>
      <c r="U324">
        <v>0.13636363636363599</v>
      </c>
    </row>
    <row r="325" spans="1:21" x14ac:dyDescent="0.55000000000000004">
      <c r="A325" t="s">
        <v>1286</v>
      </c>
      <c r="B325" t="s">
        <v>1261</v>
      </c>
      <c r="C325" t="s">
        <v>1994</v>
      </c>
      <c r="D325" t="s">
        <v>2789</v>
      </c>
      <c r="E325">
        <v>0.5625</v>
      </c>
      <c r="F325">
        <f t="shared" si="15"/>
        <v>0.38888888888888801</v>
      </c>
      <c r="G325">
        <f t="shared" si="16"/>
        <v>0.34529147982062702</v>
      </c>
      <c r="H325">
        <f t="shared" si="17"/>
        <v>0.219512195121951</v>
      </c>
      <c r="K325" t="s">
        <v>1286</v>
      </c>
      <c r="L325" t="s">
        <v>1261</v>
      </c>
      <c r="M325">
        <v>0.38888888888888801</v>
      </c>
      <c r="O325" t="s">
        <v>1286</v>
      </c>
      <c r="P325" t="s">
        <v>1261</v>
      </c>
      <c r="Q325">
        <v>0.34529147982062702</v>
      </c>
      <c r="S325" t="s">
        <v>1286</v>
      </c>
      <c r="T325" t="s">
        <v>1261</v>
      </c>
      <c r="U325">
        <v>0.219512195121951</v>
      </c>
    </row>
    <row r="326" spans="1:21" x14ac:dyDescent="0.55000000000000004">
      <c r="A326" t="s">
        <v>1286</v>
      </c>
      <c r="B326" t="s">
        <v>1308</v>
      </c>
      <c r="C326" t="s">
        <v>1995</v>
      </c>
      <c r="D326" t="s">
        <v>3408</v>
      </c>
      <c r="E326">
        <v>0.36986301369863001</v>
      </c>
      <c r="F326">
        <f t="shared" si="15"/>
        <v>0.31578947368421001</v>
      </c>
      <c r="G326">
        <f t="shared" si="16"/>
        <v>0.265822784810126</v>
      </c>
      <c r="H326">
        <f t="shared" si="17"/>
        <v>0.14942528735632099</v>
      </c>
      <c r="K326" t="s">
        <v>1286</v>
      </c>
      <c r="L326" t="s">
        <v>1308</v>
      </c>
      <c r="M326">
        <v>0.31578947368421001</v>
      </c>
      <c r="O326" t="s">
        <v>1286</v>
      </c>
      <c r="P326" t="s">
        <v>1308</v>
      </c>
      <c r="Q326">
        <v>0.265822784810126</v>
      </c>
      <c r="S326" t="s">
        <v>1286</v>
      </c>
      <c r="T326" t="s">
        <v>1308</v>
      </c>
      <c r="U326">
        <v>0.14942528735632099</v>
      </c>
    </row>
    <row r="327" spans="1:21" x14ac:dyDescent="0.55000000000000004">
      <c r="A327" t="s">
        <v>1286</v>
      </c>
      <c r="B327" t="s">
        <v>1262</v>
      </c>
      <c r="C327" t="s">
        <v>1996</v>
      </c>
      <c r="D327" t="s">
        <v>4078</v>
      </c>
      <c r="E327">
        <v>0.38888888888888801</v>
      </c>
      <c r="F327">
        <f t="shared" si="15"/>
        <v>0.29032258064516098</v>
      </c>
      <c r="G327">
        <f t="shared" si="16"/>
        <v>0.25</v>
      </c>
      <c r="H327">
        <f t="shared" si="17"/>
        <v>0.11111111111111099</v>
      </c>
      <c r="K327" t="s">
        <v>1286</v>
      </c>
      <c r="L327" t="s">
        <v>1262</v>
      </c>
      <c r="M327">
        <v>0.29032258064516098</v>
      </c>
      <c r="O327" t="s">
        <v>1286</v>
      </c>
      <c r="P327" t="s">
        <v>1262</v>
      </c>
      <c r="Q327">
        <v>0.25</v>
      </c>
      <c r="S327" t="s">
        <v>1286</v>
      </c>
      <c r="T327" t="s">
        <v>1262</v>
      </c>
      <c r="U327">
        <v>0.11111111111111099</v>
      </c>
    </row>
    <row r="328" spans="1:21" x14ac:dyDescent="0.55000000000000004">
      <c r="A328" t="s">
        <v>1286</v>
      </c>
      <c r="B328" t="s">
        <v>1263</v>
      </c>
      <c r="C328" t="s">
        <v>1997</v>
      </c>
      <c r="D328" t="s">
        <v>2829</v>
      </c>
      <c r="E328">
        <v>0.35135135135135098</v>
      </c>
      <c r="F328">
        <f t="shared" si="15"/>
        <v>0.234567901234567</v>
      </c>
      <c r="G328">
        <f t="shared" si="16"/>
        <v>0.2</v>
      </c>
      <c r="H328">
        <f t="shared" si="17"/>
        <v>7.5268817204300995E-2</v>
      </c>
      <c r="K328" t="s">
        <v>1286</v>
      </c>
      <c r="L328" t="s">
        <v>1263</v>
      </c>
      <c r="M328">
        <v>0.234567901234567</v>
      </c>
      <c r="O328" t="s">
        <v>1286</v>
      </c>
      <c r="P328" t="s">
        <v>1263</v>
      </c>
      <c r="Q328">
        <v>0.2</v>
      </c>
      <c r="S328" t="s">
        <v>1286</v>
      </c>
      <c r="T328" t="s">
        <v>1263</v>
      </c>
      <c r="U328">
        <v>7.5268817204300995E-2</v>
      </c>
    </row>
    <row r="329" spans="1:21" x14ac:dyDescent="0.55000000000000004">
      <c r="A329" t="s">
        <v>1286</v>
      </c>
      <c r="B329" t="s">
        <v>1264</v>
      </c>
      <c r="C329" t="s">
        <v>1998</v>
      </c>
      <c r="D329" t="s">
        <v>3409</v>
      </c>
      <c r="E329">
        <v>0.51515151515151503</v>
      </c>
      <c r="F329">
        <f t="shared" si="15"/>
        <v>0.35135135135135098</v>
      </c>
      <c r="G329">
        <f t="shared" si="16"/>
        <v>0.29870129870129802</v>
      </c>
      <c r="H329">
        <f t="shared" si="17"/>
        <v>0.19047619047618999</v>
      </c>
      <c r="K329" t="s">
        <v>1286</v>
      </c>
      <c r="L329" t="s">
        <v>1264</v>
      </c>
      <c r="M329">
        <v>0.35135135135135098</v>
      </c>
      <c r="O329" t="s">
        <v>1286</v>
      </c>
      <c r="P329" t="s">
        <v>1264</v>
      </c>
      <c r="Q329">
        <v>0.29870129870129802</v>
      </c>
      <c r="S329" t="s">
        <v>1286</v>
      </c>
      <c r="T329" t="s">
        <v>1264</v>
      </c>
      <c r="U329">
        <v>0.19047619047618999</v>
      </c>
    </row>
    <row r="330" spans="1:21" x14ac:dyDescent="0.55000000000000004">
      <c r="A330" t="s">
        <v>1286</v>
      </c>
      <c r="B330" t="s">
        <v>1309</v>
      </c>
      <c r="C330" t="s">
        <v>1999</v>
      </c>
      <c r="D330" t="s">
        <v>2877</v>
      </c>
      <c r="E330">
        <v>0.58730158730158699</v>
      </c>
      <c r="F330">
        <f t="shared" si="15"/>
        <v>0.43884892086330901</v>
      </c>
      <c r="G330">
        <f t="shared" si="16"/>
        <v>0.38888888888888801</v>
      </c>
      <c r="H330">
        <f t="shared" si="17"/>
        <v>0.31578947368421001</v>
      </c>
      <c r="K330" t="s">
        <v>1286</v>
      </c>
      <c r="L330" t="s">
        <v>1309</v>
      </c>
      <c r="M330">
        <v>0.43884892086330901</v>
      </c>
      <c r="O330" t="s">
        <v>1286</v>
      </c>
      <c r="P330" t="s">
        <v>1309</v>
      </c>
      <c r="Q330">
        <v>0.38888888888888801</v>
      </c>
      <c r="S330" t="s">
        <v>1286</v>
      </c>
      <c r="T330" t="s">
        <v>1309</v>
      </c>
      <c r="U330">
        <v>0.31578947368421001</v>
      </c>
    </row>
    <row r="331" spans="1:21" x14ac:dyDescent="0.55000000000000004">
      <c r="A331" t="s">
        <v>1286</v>
      </c>
      <c r="B331" t="s">
        <v>1265</v>
      </c>
      <c r="C331" t="s">
        <v>2000</v>
      </c>
      <c r="D331" t="s">
        <v>3411</v>
      </c>
      <c r="E331">
        <v>0.47058823529411697</v>
      </c>
      <c r="F331">
        <f t="shared" si="15"/>
        <v>0.29870129870129802</v>
      </c>
      <c r="G331">
        <f t="shared" si="16"/>
        <v>0.28205128205128199</v>
      </c>
      <c r="H331">
        <f t="shared" si="17"/>
        <v>0.123595505617977</v>
      </c>
      <c r="K331" t="s">
        <v>1286</v>
      </c>
      <c r="L331" t="s">
        <v>1265</v>
      </c>
      <c r="M331">
        <v>0.29870129870129802</v>
      </c>
      <c r="O331" t="s">
        <v>1286</v>
      </c>
      <c r="P331" t="s">
        <v>1265</v>
      </c>
      <c r="Q331">
        <v>0.28205128205128199</v>
      </c>
      <c r="S331" t="s">
        <v>1286</v>
      </c>
      <c r="T331" t="s">
        <v>1265</v>
      </c>
      <c r="U331">
        <v>0.123595505617977</v>
      </c>
    </row>
    <row r="332" spans="1:21" x14ac:dyDescent="0.55000000000000004">
      <c r="A332" t="s">
        <v>1286</v>
      </c>
      <c r="B332" t="s">
        <v>1266</v>
      </c>
      <c r="C332" t="s">
        <v>2001</v>
      </c>
      <c r="D332" t="s">
        <v>2924</v>
      </c>
      <c r="E332">
        <v>0.49253731343283502</v>
      </c>
      <c r="F332">
        <f t="shared" si="15"/>
        <v>0.32450331125827803</v>
      </c>
      <c r="G332">
        <f t="shared" si="16"/>
        <v>0.28755364806866901</v>
      </c>
      <c r="H332">
        <f t="shared" si="17"/>
        <v>0.16279069767441801</v>
      </c>
      <c r="K332" t="s">
        <v>1286</v>
      </c>
      <c r="L332" t="s">
        <v>1266</v>
      </c>
      <c r="M332">
        <v>0.32450331125827803</v>
      </c>
      <c r="O332" t="s">
        <v>1286</v>
      </c>
      <c r="P332" t="s">
        <v>1266</v>
      </c>
      <c r="Q332">
        <v>0.28755364806866901</v>
      </c>
      <c r="S332" t="s">
        <v>1286</v>
      </c>
      <c r="T332" t="s">
        <v>1266</v>
      </c>
      <c r="U332">
        <v>0.16279069767441801</v>
      </c>
    </row>
    <row r="333" spans="1:21" x14ac:dyDescent="0.55000000000000004">
      <c r="A333" t="s">
        <v>1286</v>
      </c>
      <c r="B333" t="s">
        <v>1267</v>
      </c>
      <c r="C333" t="s">
        <v>2002</v>
      </c>
      <c r="D333" t="s">
        <v>4079</v>
      </c>
      <c r="E333">
        <v>0.44927536231884002</v>
      </c>
      <c r="F333">
        <f t="shared" si="15"/>
        <v>0.30718954248365998</v>
      </c>
      <c r="G333">
        <f t="shared" si="16"/>
        <v>0.244813278008298</v>
      </c>
      <c r="H333">
        <f t="shared" si="17"/>
        <v>0.14942528735632099</v>
      </c>
      <c r="K333" t="s">
        <v>1286</v>
      </c>
      <c r="L333" t="s">
        <v>1267</v>
      </c>
      <c r="M333">
        <v>0.30718954248365998</v>
      </c>
      <c r="O333" t="s">
        <v>1286</v>
      </c>
      <c r="P333" t="s">
        <v>1267</v>
      </c>
      <c r="Q333">
        <v>0.244813278008298</v>
      </c>
      <c r="S333" t="s">
        <v>1286</v>
      </c>
      <c r="T333" t="s">
        <v>1267</v>
      </c>
      <c r="U333">
        <v>0.14942528735632099</v>
      </c>
    </row>
    <row r="334" spans="1:21" x14ac:dyDescent="0.55000000000000004">
      <c r="A334" t="s">
        <v>1286</v>
      </c>
      <c r="B334" t="s">
        <v>1268</v>
      </c>
      <c r="C334" t="s">
        <v>2003</v>
      </c>
      <c r="D334" t="s">
        <v>2982</v>
      </c>
      <c r="E334">
        <v>0.53846153846153799</v>
      </c>
      <c r="F334">
        <f t="shared" si="15"/>
        <v>0.36986301369863001</v>
      </c>
      <c r="G334">
        <f t="shared" si="16"/>
        <v>0.31578947368421001</v>
      </c>
      <c r="H334">
        <f t="shared" si="17"/>
        <v>0.19047619047618999</v>
      </c>
      <c r="K334" t="s">
        <v>1286</v>
      </c>
      <c r="L334" t="s">
        <v>1268</v>
      </c>
      <c r="M334">
        <v>0.36986301369863001</v>
      </c>
      <c r="O334" t="s">
        <v>1286</v>
      </c>
      <c r="P334" t="s">
        <v>1268</v>
      </c>
      <c r="Q334">
        <v>0.31578947368421001</v>
      </c>
      <c r="S334" t="s">
        <v>1286</v>
      </c>
      <c r="T334" t="s">
        <v>1268</v>
      </c>
      <c r="U334">
        <v>0.19047619047618999</v>
      </c>
    </row>
    <row r="335" spans="1:21" x14ac:dyDescent="0.55000000000000004">
      <c r="A335" t="s">
        <v>1286</v>
      </c>
      <c r="B335" t="s">
        <v>1340</v>
      </c>
      <c r="C335" t="s">
        <v>2004</v>
      </c>
      <c r="D335" t="s">
        <v>4080</v>
      </c>
      <c r="E335">
        <v>0.40845070422535201</v>
      </c>
      <c r="F335">
        <f t="shared" si="15"/>
        <v>0.30718954248365998</v>
      </c>
      <c r="G335">
        <f t="shared" si="16"/>
        <v>0.234567901234567</v>
      </c>
      <c r="H335">
        <f t="shared" si="17"/>
        <v>0.123595505617977</v>
      </c>
      <c r="K335" t="s">
        <v>1286</v>
      </c>
      <c r="L335" t="s">
        <v>1340</v>
      </c>
      <c r="M335">
        <v>0.30718954248365998</v>
      </c>
      <c r="O335" t="s">
        <v>1286</v>
      </c>
      <c r="P335" t="s">
        <v>1340</v>
      </c>
      <c r="Q335">
        <v>0.234567901234567</v>
      </c>
      <c r="S335" t="s">
        <v>1286</v>
      </c>
      <c r="T335" t="s">
        <v>1340</v>
      </c>
      <c r="U335">
        <v>0.123595505617977</v>
      </c>
    </row>
    <row r="336" spans="1:21" x14ac:dyDescent="0.55000000000000004">
      <c r="A336" t="s">
        <v>1286</v>
      </c>
      <c r="B336" t="s">
        <v>1269</v>
      </c>
      <c r="C336" t="s">
        <v>2005</v>
      </c>
      <c r="D336" t="s">
        <v>4081</v>
      </c>
      <c r="E336">
        <v>0.49253731343283502</v>
      </c>
      <c r="F336">
        <f t="shared" si="15"/>
        <v>0.29870129870129802</v>
      </c>
      <c r="G336">
        <f t="shared" si="16"/>
        <v>0.26050420168067201</v>
      </c>
      <c r="H336">
        <f t="shared" si="17"/>
        <v>0.11111111111111099</v>
      </c>
      <c r="K336" t="s">
        <v>1286</v>
      </c>
      <c r="L336" t="s">
        <v>1269</v>
      </c>
      <c r="M336">
        <v>0.29870129870129802</v>
      </c>
      <c r="O336" t="s">
        <v>1286</v>
      </c>
      <c r="P336" t="s">
        <v>1269</v>
      </c>
      <c r="Q336">
        <v>0.26050420168067201</v>
      </c>
      <c r="S336" t="s">
        <v>1286</v>
      </c>
      <c r="T336" t="s">
        <v>1269</v>
      </c>
      <c r="U336">
        <v>0.11111111111111099</v>
      </c>
    </row>
    <row r="337" spans="1:21" x14ac:dyDescent="0.55000000000000004">
      <c r="A337" t="s">
        <v>1286</v>
      </c>
      <c r="B337" t="s">
        <v>1270</v>
      </c>
      <c r="C337" t="s">
        <v>2006</v>
      </c>
      <c r="D337" t="s">
        <v>3032</v>
      </c>
      <c r="E337">
        <v>0.49253731343283502</v>
      </c>
      <c r="F337">
        <f t="shared" si="15"/>
        <v>0.35135135135135098</v>
      </c>
      <c r="G337">
        <f t="shared" si="16"/>
        <v>0.30434782608695599</v>
      </c>
      <c r="H337">
        <f t="shared" si="17"/>
        <v>0.20481927710843301</v>
      </c>
      <c r="K337" t="s">
        <v>1286</v>
      </c>
      <c r="L337" t="s">
        <v>1270</v>
      </c>
      <c r="M337">
        <v>0.35135135135135098</v>
      </c>
      <c r="O337" t="s">
        <v>1286</v>
      </c>
      <c r="P337" t="s">
        <v>1270</v>
      </c>
      <c r="Q337">
        <v>0.30434782608695599</v>
      </c>
      <c r="S337" t="s">
        <v>1286</v>
      </c>
      <c r="T337" t="s">
        <v>1270</v>
      </c>
      <c r="U337">
        <v>0.20481927710843301</v>
      </c>
    </row>
    <row r="338" spans="1:21" x14ac:dyDescent="0.55000000000000004">
      <c r="A338" t="s">
        <v>1286</v>
      </c>
      <c r="B338" t="s">
        <v>1271</v>
      </c>
      <c r="C338" t="s">
        <v>2007</v>
      </c>
      <c r="D338" t="s">
        <v>3063</v>
      </c>
      <c r="E338">
        <v>0.40845070422535201</v>
      </c>
      <c r="F338">
        <f t="shared" si="15"/>
        <v>0.30718954248365998</v>
      </c>
      <c r="G338">
        <f t="shared" si="16"/>
        <v>0.27118644067796599</v>
      </c>
      <c r="H338">
        <f t="shared" si="17"/>
        <v>0.11111111111111099</v>
      </c>
      <c r="K338" t="s">
        <v>1286</v>
      </c>
      <c r="L338" t="s">
        <v>1271</v>
      </c>
      <c r="M338">
        <v>0.30718954248365998</v>
      </c>
      <c r="O338" t="s">
        <v>1286</v>
      </c>
      <c r="P338" t="s">
        <v>1271</v>
      </c>
      <c r="Q338">
        <v>0.27118644067796599</v>
      </c>
      <c r="S338" t="s">
        <v>1286</v>
      </c>
      <c r="T338" t="s">
        <v>1271</v>
      </c>
      <c r="U338">
        <v>0.11111111111111099</v>
      </c>
    </row>
    <row r="339" spans="1:21" x14ac:dyDescent="0.55000000000000004">
      <c r="A339" t="s">
        <v>1286</v>
      </c>
      <c r="B339" t="s">
        <v>1272</v>
      </c>
      <c r="C339" t="s">
        <v>2008</v>
      </c>
      <c r="D339" t="s">
        <v>3093</v>
      </c>
      <c r="E339">
        <v>0.5625</v>
      </c>
      <c r="F339">
        <f t="shared" si="15"/>
        <v>0.41843971631205601</v>
      </c>
      <c r="G339">
        <f t="shared" si="16"/>
        <v>0.38248847926267199</v>
      </c>
      <c r="H339">
        <f t="shared" si="17"/>
        <v>0.25</v>
      </c>
      <c r="K339" t="s">
        <v>1286</v>
      </c>
      <c r="L339" t="s">
        <v>1272</v>
      </c>
      <c r="M339">
        <v>0.41843971631205601</v>
      </c>
      <c r="O339" t="s">
        <v>1286</v>
      </c>
      <c r="P339" t="s">
        <v>1272</v>
      </c>
      <c r="Q339">
        <v>0.38248847926267199</v>
      </c>
      <c r="S339" t="s">
        <v>1286</v>
      </c>
      <c r="T339" t="s">
        <v>1272</v>
      </c>
      <c r="U339">
        <v>0.25</v>
      </c>
    </row>
    <row r="340" spans="1:21" x14ac:dyDescent="0.55000000000000004">
      <c r="A340" t="s">
        <v>1286</v>
      </c>
      <c r="B340" t="s">
        <v>1315</v>
      </c>
      <c r="C340" t="s">
        <v>2009</v>
      </c>
      <c r="D340" t="s">
        <v>4082</v>
      </c>
      <c r="E340">
        <v>0.234567901234567</v>
      </c>
      <c r="F340">
        <f t="shared" si="15"/>
        <v>0.33333333333333298</v>
      </c>
      <c r="G340">
        <f t="shared" si="16"/>
        <v>0.22950819672131101</v>
      </c>
      <c r="H340">
        <f t="shared" si="17"/>
        <v>0.11111111111111099</v>
      </c>
      <c r="K340" t="s">
        <v>1286</v>
      </c>
      <c r="L340" t="s">
        <v>1315</v>
      </c>
      <c r="M340">
        <v>0.33333333333333298</v>
      </c>
      <c r="O340" t="s">
        <v>1286</v>
      </c>
      <c r="P340" t="s">
        <v>1315</v>
      </c>
      <c r="Q340">
        <v>0.22950819672131101</v>
      </c>
      <c r="S340" t="s">
        <v>1286</v>
      </c>
      <c r="T340" t="s">
        <v>1315</v>
      </c>
      <c r="U340">
        <v>0.11111111111111099</v>
      </c>
    </row>
    <row r="341" spans="1:21" x14ac:dyDescent="0.55000000000000004">
      <c r="A341" t="s">
        <v>1286</v>
      </c>
      <c r="B341" t="s">
        <v>1316</v>
      </c>
      <c r="C341" t="s">
        <v>2010</v>
      </c>
      <c r="D341" t="s">
        <v>4083</v>
      </c>
      <c r="E341">
        <v>0.36986301369863001</v>
      </c>
      <c r="F341">
        <f t="shared" si="15"/>
        <v>0.30718954248365998</v>
      </c>
      <c r="G341">
        <f t="shared" si="16"/>
        <v>0.22950819672131101</v>
      </c>
      <c r="H341">
        <f t="shared" si="17"/>
        <v>9.8901098901098897E-2</v>
      </c>
      <c r="K341" t="s">
        <v>1286</v>
      </c>
      <c r="L341" t="s">
        <v>1316</v>
      </c>
      <c r="M341">
        <v>0.30718954248365998</v>
      </c>
      <c r="O341" t="s">
        <v>1286</v>
      </c>
      <c r="P341" t="s">
        <v>1316</v>
      </c>
      <c r="Q341">
        <v>0.22950819672131101</v>
      </c>
      <c r="S341" t="s">
        <v>1286</v>
      </c>
      <c r="T341" t="s">
        <v>1316</v>
      </c>
      <c r="U341">
        <v>9.8901098901098897E-2</v>
      </c>
    </row>
    <row r="342" spans="1:21" x14ac:dyDescent="0.55000000000000004">
      <c r="A342" t="s">
        <v>1286</v>
      </c>
      <c r="B342" t="s">
        <v>1273</v>
      </c>
      <c r="C342" t="s">
        <v>2011</v>
      </c>
      <c r="D342" t="s">
        <v>4084</v>
      </c>
      <c r="E342">
        <v>0.44927536231884002</v>
      </c>
      <c r="F342">
        <f t="shared" si="15"/>
        <v>0.31578947368421001</v>
      </c>
      <c r="G342">
        <f t="shared" si="16"/>
        <v>0.265822784810126</v>
      </c>
      <c r="H342">
        <f t="shared" si="17"/>
        <v>0.14942528735632099</v>
      </c>
      <c r="K342" t="s">
        <v>1286</v>
      </c>
      <c r="L342" t="s">
        <v>1273</v>
      </c>
      <c r="M342">
        <v>0.31578947368421001</v>
      </c>
      <c r="O342" t="s">
        <v>1286</v>
      </c>
      <c r="P342" t="s">
        <v>1273</v>
      </c>
      <c r="Q342">
        <v>0.265822784810126</v>
      </c>
      <c r="S342" t="s">
        <v>1286</v>
      </c>
      <c r="T342" t="s">
        <v>1273</v>
      </c>
      <c r="U342">
        <v>0.14942528735632099</v>
      </c>
    </row>
    <row r="343" spans="1:21" x14ac:dyDescent="0.55000000000000004">
      <c r="A343" t="s">
        <v>1286</v>
      </c>
      <c r="B343" t="s">
        <v>1255</v>
      </c>
      <c r="C343" t="s">
        <v>4085</v>
      </c>
      <c r="D343" t="s">
        <v>1713</v>
      </c>
      <c r="E343">
        <v>0.47058823529411697</v>
      </c>
      <c r="F343">
        <f t="shared" si="15"/>
        <v>0.31578947368421001</v>
      </c>
      <c r="G343">
        <f t="shared" si="16"/>
        <v>0.27118644067796599</v>
      </c>
      <c r="H343">
        <f t="shared" si="17"/>
        <v>0.16279069767441801</v>
      </c>
      <c r="K343" t="s">
        <v>1286</v>
      </c>
      <c r="L343" t="s">
        <v>1255</v>
      </c>
      <c r="M343">
        <v>0.31578947368421001</v>
      </c>
      <c r="O343" t="s">
        <v>1286</v>
      </c>
      <c r="P343" t="s">
        <v>1255</v>
      </c>
      <c r="Q343">
        <v>0.27118644067796599</v>
      </c>
      <c r="S343" t="s">
        <v>1286</v>
      </c>
      <c r="T343" t="s">
        <v>1255</v>
      </c>
      <c r="U343">
        <v>0.16279069767441801</v>
      </c>
    </row>
    <row r="344" spans="1:21" x14ac:dyDescent="0.55000000000000004">
      <c r="A344" t="s">
        <v>1286</v>
      </c>
      <c r="B344" t="s">
        <v>1296</v>
      </c>
      <c r="C344" t="s">
        <v>2012</v>
      </c>
      <c r="D344" t="s">
        <v>3220</v>
      </c>
      <c r="E344">
        <v>0.44927536231884002</v>
      </c>
      <c r="F344">
        <f t="shared" si="15"/>
        <v>0.32450331125827803</v>
      </c>
      <c r="G344">
        <f t="shared" si="16"/>
        <v>0.25</v>
      </c>
      <c r="H344">
        <f t="shared" si="17"/>
        <v>0.16279069767441801</v>
      </c>
      <c r="K344" t="s">
        <v>1286</v>
      </c>
      <c r="L344" t="s">
        <v>1296</v>
      </c>
      <c r="M344">
        <v>0.32450331125827803</v>
      </c>
      <c r="O344" t="s">
        <v>1286</v>
      </c>
      <c r="P344" t="s">
        <v>1296</v>
      </c>
      <c r="Q344">
        <v>0.25</v>
      </c>
      <c r="S344" t="s">
        <v>1286</v>
      </c>
      <c r="T344" t="s">
        <v>1296</v>
      </c>
      <c r="U344">
        <v>0.16279069767441801</v>
      </c>
    </row>
    <row r="345" spans="1:21" x14ac:dyDescent="0.55000000000000004">
      <c r="A345" t="s">
        <v>1286</v>
      </c>
      <c r="B345" t="s">
        <v>1274</v>
      </c>
      <c r="C345" t="s">
        <v>2013</v>
      </c>
      <c r="D345" t="s">
        <v>4086</v>
      </c>
      <c r="E345">
        <v>0.36986301369863001</v>
      </c>
      <c r="F345">
        <f t="shared" si="15"/>
        <v>0.31578947368421001</v>
      </c>
      <c r="G345">
        <f t="shared" si="16"/>
        <v>0.255230125523012</v>
      </c>
      <c r="H345">
        <f t="shared" si="17"/>
        <v>0.123595505617977</v>
      </c>
      <c r="K345" t="s">
        <v>1286</v>
      </c>
      <c r="L345" t="s">
        <v>1274</v>
      </c>
      <c r="M345">
        <v>0.31578947368421001</v>
      </c>
      <c r="O345" t="s">
        <v>1286</v>
      </c>
      <c r="P345" t="s">
        <v>1274</v>
      </c>
      <c r="Q345">
        <v>0.255230125523012</v>
      </c>
      <c r="S345" t="s">
        <v>1286</v>
      </c>
      <c r="T345" t="s">
        <v>1274</v>
      </c>
      <c r="U345">
        <v>0.123595505617977</v>
      </c>
    </row>
    <row r="346" spans="1:21" x14ac:dyDescent="0.55000000000000004">
      <c r="A346" t="s">
        <v>1286</v>
      </c>
      <c r="B346" t="s">
        <v>1326</v>
      </c>
      <c r="C346" t="s">
        <v>2014</v>
      </c>
      <c r="D346" t="s">
        <v>4087</v>
      </c>
      <c r="E346">
        <v>0.40845070422535201</v>
      </c>
      <c r="F346">
        <f t="shared" si="15"/>
        <v>0.29870129870129802</v>
      </c>
      <c r="G346">
        <f t="shared" si="16"/>
        <v>0.23966942148760301</v>
      </c>
      <c r="H346">
        <f t="shared" si="17"/>
        <v>0.13636363636363599</v>
      </c>
      <c r="K346" t="s">
        <v>1286</v>
      </c>
      <c r="L346" t="s">
        <v>1326</v>
      </c>
      <c r="M346">
        <v>0.29870129870129802</v>
      </c>
      <c r="O346" t="s">
        <v>1286</v>
      </c>
      <c r="P346" t="s">
        <v>1326</v>
      </c>
      <c r="Q346">
        <v>0.23966942148760301</v>
      </c>
      <c r="S346" t="s">
        <v>1286</v>
      </c>
      <c r="T346" t="s">
        <v>1326</v>
      </c>
      <c r="U346">
        <v>0.13636363636363599</v>
      </c>
    </row>
    <row r="347" spans="1:21" x14ac:dyDescent="0.55000000000000004">
      <c r="A347" t="s">
        <v>1286</v>
      </c>
      <c r="B347" t="s">
        <v>1329</v>
      </c>
      <c r="C347" t="s">
        <v>2015</v>
      </c>
      <c r="D347" t="s">
        <v>3307</v>
      </c>
      <c r="E347">
        <v>0.47058823529411697</v>
      </c>
      <c r="F347">
        <f t="shared" si="15"/>
        <v>0.30718954248365998</v>
      </c>
      <c r="G347">
        <f t="shared" si="16"/>
        <v>0.27659574468085102</v>
      </c>
      <c r="H347">
        <f t="shared" si="17"/>
        <v>0.123595505617977</v>
      </c>
      <c r="K347" t="s">
        <v>1286</v>
      </c>
      <c r="L347" t="s">
        <v>1329</v>
      </c>
      <c r="M347">
        <v>0.30718954248365998</v>
      </c>
      <c r="O347" t="s">
        <v>1286</v>
      </c>
      <c r="P347" t="s">
        <v>1329</v>
      </c>
      <c r="Q347">
        <v>0.27659574468085102</v>
      </c>
      <c r="S347" t="s">
        <v>1286</v>
      </c>
      <c r="T347" t="s">
        <v>1329</v>
      </c>
      <c r="U347">
        <v>0.123595505617977</v>
      </c>
    </row>
    <row r="348" spans="1:21" x14ac:dyDescent="0.55000000000000004">
      <c r="A348" t="s">
        <v>1286</v>
      </c>
      <c r="B348" t="s">
        <v>1323</v>
      </c>
      <c r="C348" t="s">
        <v>2016</v>
      </c>
      <c r="D348" t="s">
        <v>4088</v>
      </c>
      <c r="E348">
        <v>0.42857142857142799</v>
      </c>
      <c r="F348">
        <f t="shared" si="15"/>
        <v>0.29032258064516098</v>
      </c>
      <c r="G348">
        <f t="shared" si="16"/>
        <v>0.22448979591836701</v>
      </c>
      <c r="H348">
        <f t="shared" si="17"/>
        <v>0.11111111111111099</v>
      </c>
      <c r="K348" t="s">
        <v>1286</v>
      </c>
      <c r="L348" t="s">
        <v>1323</v>
      </c>
      <c r="M348">
        <v>0.29032258064516098</v>
      </c>
      <c r="O348" t="s">
        <v>1286</v>
      </c>
      <c r="P348" t="s">
        <v>1323</v>
      </c>
      <c r="Q348">
        <v>0.22448979591836701</v>
      </c>
      <c r="S348" t="s">
        <v>1286</v>
      </c>
      <c r="T348" t="s">
        <v>1323</v>
      </c>
      <c r="U348">
        <v>0.11111111111111099</v>
      </c>
    </row>
    <row r="349" spans="1:21" x14ac:dyDescent="0.55000000000000004">
      <c r="A349" t="s">
        <v>1286</v>
      </c>
      <c r="B349" t="s">
        <v>1275</v>
      </c>
      <c r="C349" t="s">
        <v>2017</v>
      </c>
      <c r="D349" t="s">
        <v>4089</v>
      </c>
      <c r="E349">
        <v>0.36986301369863001</v>
      </c>
      <c r="F349">
        <f t="shared" si="15"/>
        <v>0.30718954248365998</v>
      </c>
      <c r="G349">
        <f t="shared" si="16"/>
        <v>0.265822784810126</v>
      </c>
      <c r="H349">
        <f t="shared" si="17"/>
        <v>0.13636363636363599</v>
      </c>
      <c r="K349" t="s">
        <v>1286</v>
      </c>
      <c r="L349" t="s">
        <v>1275</v>
      </c>
      <c r="M349">
        <v>0.30718954248365998</v>
      </c>
      <c r="O349" t="s">
        <v>1286</v>
      </c>
      <c r="P349" t="s">
        <v>1275</v>
      </c>
      <c r="Q349">
        <v>0.265822784810126</v>
      </c>
      <c r="S349" t="s">
        <v>1286</v>
      </c>
      <c r="T349" t="s">
        <v>1275</v>
      </c>
      <c r="U349">
        <v>0.13636363636363599</v>
      </c>
    </row>
    <row r="350" spans="1:21" x14ac:dyDescent="0.55000000000000004">
      <c r="A350" t="s">
        <v>1333</v>
      </c>
      <c r="B350" t="s">
        <v>1287</v>
      </c>
      <c r="C350" t="s">
        <v>4090</v>
      </c>
      <c r="D350" t="s">
        <v>2018</v>
      </c>
      <c r="E350">
        <v>0.35135135135135098</v>
      </c>
      <c r="F350">
        <f t="shared" si="15"/>
        <v>0.39860139860139798</v>
      </c>
      <c r="G350">
        <f t="shared" si="16"/>
        <v>0.27659574468085102</v>
      </c>
      <c r="H350">
        <f t="shared" si="17"/>
        <v>0.16279069767441801</v>
      </c>
      <c r="K350" t="s">
        <v>1333</v>
      </c>
      <c r="L350" t="s">
        <v>1287</v>
      </c>
      <c r="M350">
        <v>0.39860139860139798</v>
      </c>
      <c r="O350" t="s">
        <v>1333</v>
      </c>
      <c r="P350" t="s">
        <v>1287</v>
      </c>
      <c r="Q350">
        <v>0.27659574468085102</v>
      </c>
      <c r="S350" t="s">
        <v>1333</v>
      </c>
      <c r="T350" t="s">
        <v>1287</v>
      </c>
      <c r="U350">
        <v>0.16279069767441801</v>
      </c>
    </row>
    <row r="351" spans="1:21" x14ac:dyDescent="0.55000000000000004">
      <c r="A351" t="s">
        <v>1333</v>
      </c>
      <c r="B351" t="s">
        <v>1256</v>
      </c>
      <c r="C351" t="s">
        <v>2055</v>
      </c>
      <c r="D351" t="s">
        <v>2609</v>
      </c>
      <c r="E351">
        <v>0.42857142857142799</v>
      </c>
      <c r="F351">
        <f t="shared" si="15"/>
        <v>0.32450331125827803</v>
      </c>
      <c r="G351">
        <f t="shared" si="16"/>
        <v>0.255230125523012</v>
      </c>
      <c r="H351">
        <f t="shared" si="17"/>
        <v>0.13636363636363599</v>
      </c>
      <c r="K351" t="s">
        <v>1333</v>
      </c>
      <c r="L351" t="s">
        <v>1256</v>
      </c>
      <c r="M351">
        <v>0.32450331125827803</v>
      </c>
      <c r="O351" t="s">
        <v>1333</v>
      </c>
      <c r="P351" t="s">
        <v>1256</v>
      </c>
      <c r="Q351">
        <v>0.255230125523012</v>
      </c>
      <c r="S351" t="s">
        <v>1333</v>
      </c>
      <c r="T351" t="s">
        <v>1256</v>
      </c>
      <c r="U351">
        <v>0.13636363636363599</v>
      </c>
    </row>
    <row r="352" spans="1:21" x14ac:dyDescent="0.55000000000000004">
      <c r="A352" t="s">
        <v>1333</v>
      </c>
      <c r="B352" t="s">
        <v>1257</v>
      </c>
      <c r="C352" t="s">
        <v>2056</v>
      </c>
      <c r="D352" t="s">
        <v>4091</v>
      </c>
      <c r="E352">
        <v>0.42857142857142799</v>
      </c>
      <c r="F352">
        <f t="shared" si="15"/>
        <v>0.36054421768707401</v>
      </c>
      <c r="G352">
        <f t="shared" si="16"/>
        <v>0.27659574468085102</v>
      </c>
      <c r="H352">
        <f t="shared" si="17"/>
        <v>0.14942528735632099</v>
      </c>
      <c r="K352" t="s">
        <v>1333</v>
      </c>
      <c r="L352" t="s">
        <v>1257</v>
      </c>
      <c r="M352">
        <v>0.36054421768707401</v>
      </c>
      <c r="O352" t="s">
        <v>1333</v>
      </c>
      <c r="P352" t="s">
        <v>1257</v>
      </c>
      <c r="Q352">
        <v>0.27659574468085102</v>
      </c>
      <c r="S352" t="s">
        <v>1333</v>
      </c>
      <c r="T352" t="s">
        <v>1257</v>
      </c>
      <c r="U352">
        <v>0.14942528735632099</v>
      </c>
    </row>
    <row r="353" spans="1:21" x14ac:dyDescent="0.55000000000000004">
      <c r="A353" t="s">
        <v>1333</v>
      </c>
      <c r="B353" t="s">
        <v>1304</v>
      </c>
      <c r="C353" t="s">
        <v>4092</v>
      </c>
      <c r="D353" t="s">
        <v>1670</v>
      </c>
      <c r="E353">
        <v>0.38888888888888801</v>
      </c>
      <c r="F353">
        <f t="shared" si="15"/>
        <v>0.34228187919462999</v>
      </c>
      <c r="G353">
        <f t="shared" si="16"/>
        <v>0.23966942148760301</v>
      </c>
      <c r="H353">
        <f t="shared" si="17"/>
        <v>0.13636363636363599</v>
      </c>
      <c r="K353" t="s">
        <v>1333</v>
      </c>
      <c r="L353" t="s">
        <v>1304</v>
      </c>
      <c r="M353">
        <v>0.34228187919462999</v>
      </c>
      <c r="O353" t="s">
        <v>1333</v>
      </c>
      <c r="P353" t="s">
        <v>1304</v>
      </c>
      <c r="Q353">
        <v>0.23966942148760301</v>
      </c>
      <c r="S353" t="s">
        <v>1333</v>
      </c>
      <c r="T353" t="s">
        <v>1304</v>
      </c>
      <c r="U353">
        <v>0.13636363636363599</v>
      </c>
    </row>
    <row r="354" spans="1:21" x14ac:dyDescent="0.55000000000000004">
      <c r="A354" t="s">
        <v>1333</v>
      </c>
      <c r="B354" t="s">
        <v>1290</v>
      </c>
      <c r="C354" t="s">
        <v>2057</v>
      </c>
      <c r="D354" t="s">
        <v>3413</v>
      </c>
      <c r="E354">
        <v>0.38888888888888801</v>
      </c>
      <c r="F354">
        <f t="shared" si="15"/>
        <v>0.36986301369863001</v>
      </c>
      <c r="G354">
        <f t="shared" si="16"/>
        <v>0.29870129870129802</v>
      </c>
      <c r="H354">
        <f t="shared" si="17"/>
        <v>0.19047619047618999</v>
      </c>
      <c r="K354" t="s">
        <v>1333</v>
      </c>
      <c r="L354" t="s">
        <v>1290</v>
      </c>
      <c r="M354">
        <v>0.36986301369863001</v>
      </c>
      <c r="O354" t="s">
        <v>1333</v>
      </c>
      <c r="P354" t="s">
        <v>1290</v>
      </c>
      <c r="Q354">
        <v>0.29870129870129802</v>
      </c>
      <c r="S354" t="s">
        <v>1333</v>
      </c>
      <c r="T354" t="s">
        <v>1290</v>
      </c>
      <c r="U354">
        <v>0.19047619047618999</v>
      </c>
    </row>
    <row r="355" spans="1:21" x14ac:dyDescent="0.55000000000000004">
      <c r="A355" t="s">
        <v>1333</v>
      </c>
      <c r="B355" t="s">
        <v>1305</v>
      </c>
      <c r="C355" t="s">
        <v>2058</v>
      </c>
      <c r="D355" t="s">
        <v>4093</v>
      </c>
      <c r="E355">
        <v>0.33333333333333298</v>
      </c>
      <c r="F355">
        <f t="shared" si="15"/>
        <v>0.30718954248365998</v>
      </c>
      <c r="G355">
        <f t="shared" si="16"/>
        <v>0.28755364806866901</v>
      </c>
      <c r="H355">
        <f t="shared" si="17"/>
        <v>9.8901098901098897E-2</v>
      </c>
      <c r="K355" t="s">
        <v>1333</v>
      </c>
      <c r="L355" t="s">
        <v>1305</v>
      </c>
      <c r="M355">
        <v>0.30718954248365998</v>
      </c>
      <c r="O355" t="s">
        <v>1333</v>
      </c>
      <c r="P355" t="s">
        <v>1305</v>
      </c>
      <c r="Q355">
        <v>0.28755364806866901</v>
      </c>
      <c r="S355" t="s">
        <v>1333</v>
      </c>
      <c r="T355" t="s">
        <v>1305</v>
      </c>
      <c r="U355">
        <v>9.8901098901098897E-2</v>
      </c>
    </row>
    <row r="356" spans="1:21" x14ac:dyDescent="0.55000000000000004">
      <c r="A356" t="s">
        <v>1333</v>
      </c>
      <c r="B356" t="s">
        <v>1306</v>
      </c>
      <c r="C356" t="s">
        <v>2059</v>
      </c>
      <c r="D356" t="s">
        <v>3414</v>
      </c>
      <c r="E356">
        <v>0.265822784810126</v>
      </c>
      <c r="F356">
        <f t="shared" si="15"/>
        <v>0.24223602484472001</v>
      </c>
      <c r="G356">
        <f t="shared" si="16"/>
        <v>0.234567901234567</v>
      </c>
      <c r="H356">
        <f t="shared" si="17"/>
        <v>3.0927835051546299E-2</v>
      </c>
      <c r="K356" t="s">
        <v>1333</v>
      </c>
      <c r="L356" t="s">
        <v>1306</v>
      </c>
      <c r="M356">
        <v>0.24223602484472001</v>
      </c>
      <c r="O356" t="s">
        <v>1333</v>
      </c>
      <c r="P356" t="s">
        <v>1306</v>
      </c>
      <c r="Q356">
        <v>0.234567901234567</v>
      </c>
      <c r="S356" t="s">
        <v>1333</v>
      </c>
      <c r="T356" t="s">
        <v>1306</v>
      </c>
      <c r="U356">
        <v>3.0927835051546299E-2</v>
      </c>
    </row>
    <row r="357" spans="1:21" x14ac:dyDescent="0.55000000000000004">
      <c r="A357" t="s">
        <v>1333</v>
      </c>
      <c r="B357" t="s">
        <v>1258</v>
      </c>
      <c r="C357" t="s">
        <v>2060</v>
      </c>
      <c r="D357" t="s">
        <v>4094</v>
      </c>
      <c r="E357">
        <v>0.44927536231884002</v>
      </c>
      <c r="F357">
        <f t="shared" si="15"/>
        <v>0.32450331125827803</v>
      </c>
      <c r="G357">
        <f t="shared" si="16"/>
        <v>0.27118644067796599</v>
      </c>
      <c r="H357">
        <f t="shared" si="17"/>
        <v>0.123595505617977</v>
      </c>
      <c r="K357" t="s">
        <v>1333</v>
      </c>
      <c r="L357" t="s">
        <v>1258</v>
      </c>
      <c r="M357">
        <v>0.32450331125827803</v>
      </c>
      <c r="O357" t="s">
        <v>1333</v>
      </c>
      <c r="P357" t="s">
        <v>1258</v>
      </c>
      <c r="Q357">
        <v>0.27118644067796599</v>
      </c>
      <c r="S357" t="s">
        <v>1333</v>
      </c>
      <c r="T357" t="s">
        <v>1258</v>
      </c>
      <c r="U357">
        <v>0.123595505617977</v>
      </c>
    </row>
    <row r="358" spans="1:21" x14ac:dyDescent="0.55000000000000004">
      <c r="A358" t="s">
        <v>1333</v>
      </c>
      <c r="B358" t="s">
        <v>1259</v>
      </c>
      <c r="C358" t="s">
        <v>2061</v>
      </c>
      <c r="D358" t="s">
        <v>2682</v>
      </c>
      <c r="E358">
        <v>0.49253731343283502</v>
      </c>
      <c r="F358">
        <f t="shared" si="15"/>
        <v>0.42857142857142799</v>
      </c>
      <c r="G358">
        <f t="shared" si="16"/>
        <v>0.36363636363636298</v>
      </c>
      <c r="H358">
        <f t="shared" si="17"/>
        <v>0.265822784810126</v>
      </c>
      <c r="K358" t="s">
        <v>1333</v>
      </c>
      <c r="L358" t="s">
        <v>1259</v>
      </c>
      <c r="M358">
        <v>0.42857142857142799</v>
      </c>
      <c r="O358" t="s">
        <v>1333</v>
      </c>
      <c r="P358" t="s">
        <v>1259</v>
      </c>
      <c r="Q358">
        <v>0.36363636363636298</v>
      </c>
      <c r="S358" t="s">
        <v>1333</v>
      </c>
      <c r="T358" t="s">
        <v>1259</v>
      </c>
      <c r="U358">
        <v>0.265822784810126</v>
      </c>
    </row>
    <row r="359" spans="1:21" x14ac:dyDescent="0.55000000000000004">
      <c r="A359" t="s">
        <v>1333</v>
      </c>
      <c r="B359" t="s">
        <v>1321</v>
      </c>
      <c r="C359" t="s">
        <v>2062</v>
      </c>
      <c r="D359" t="s">
        <v>4095</v>
      </c>
      <c r="E359">
        <v>0.35135135135135098</v>
      </c>
      <c r="F359">
        <f t="shared" si="15"/>
        <v>0.30718954248365998</v>
      </c>
      <c r="G359">
        <f t="shared" si="16"/>
        <v>0.265822784810126</v>
      </c>
      <c r="H359">
        <f t="shared" si="17"/>
        <v>0.11111111111111099</v>
      </c>
      <c r="K359" t="s">
        <v>1333</v>
      </c>
      <c r="L359" t="s">
        <v>1321</v>
      </c>
      <c r="M359">
        <v>0.30718954248365998</v>
      </c>
      <c r="O359" t="s">
        <v>1333</v>
      </c>
      <c r="P359" t="s">
        <v>1321</v>
      </c>
      <c r="Q359">
        <v>0.265822784810126</v>
      </c>
      <c r="S359" t="s">
        <v>1333</v>
      </c>
      <c r="T359" t="s">
        <v>1321</v>
      </c>
      <c r="U359">
        <v>0.11111111111111099</v>
      </c>
    </row>
    <row r="360" spans="1:21" x14ac:dyDescent="0.55000000000000004">
      <c r="A360" t="s">
        <v>1333</v>
      </c>
      <c r="B360" t="s">
        <v>1307</v>
      </c>
      <c r="C360" t="s">
        <v>2063</v>
      </c>
      <c r="D360" t="s">
        <v>4096</v>
      </c>
      <c r="E360">
        <v>0.31578947368421001</v>
      </c>
      <c r="F360">
        <f t="shared" si="15"/>
        <v>0.36054421768707401</v>
      </c>
      <c r="G360">
        <f t="shared" si="16"/>
        <v>0.28755364806866901</v>
      </c>
      <c r="H360">
        <f t="shared" si="17"/>
        <v>0.14942528735632099</v>
      </c>
      <c r="K360" t="s">
        <v>1333</v>
      </c>
      <c r="L360" t="s">
        <v>1307</v>
      </c>
      <c r="M360">
        <v>0.36054421768707401</v>
      </c>
      <c r="O360" t="s">
        <v>1333</v>
      </c>
      <c r="P360" t="s">
        <v>1307</v>
      </c>
      <c r="Q360">
        <v>0.28755364806866901</v>
      </c>
      <c r="S360" t="s">
        <v>1333</v>
      </c>
      <c r="T360" t="s">
        <v>1307</v>
      </c>
      <c r="U360">
        <v>0.14942528735632099</v>
      </c>
    </row>
    <row r="361" spans="1:21" x14ac:dyDescent="0.55000000000000004">
      <c r="A361" t="s">
        <v>1333</v>
      </c>
      <c r="B361" t="s">
        <v>1361</v>
      </c>
      <c r="C361" t="s">
        <v>2064</v>
      </c>
      <c r="D361" t="s">
        <v>4097</v>
      </c>
      <c r="E361">
        <v>0.40845070422535201</v>
      </c>
      <c r="F361">
        <f t="shared" si="15"/>
        <v>0.36986301369863001</v>
      </c>
      <c r="G361">
        <f t="shared" si="16"/>
        <v>0.32743362831858402</v>
      </c>
      <c r="H361">
        <f t="shared" si="17"/>
        <v>0.16279069767441801</v>
      </c>
      <c r="K361" t="s">
        <v>1333</v>
      </c>
      <c r="L361" t="s">
        <v>1361</v>
      </c>
      <c r="M361">
        <v>0.36986301369863001</v>
      </c>
      <c r="O361" t="s">
        <v>1333</v>
      </c>
      <c r="P361" t="s">
        <v>1361</v>
      </c>
      <c r="Q361">
        <v>0.32743362831858402</v>
      </c>
      <c r="S361" t="s">
        <v>1333</v>
      </c>
      <c r="T361" t="s">
        <v>1361</v>
      </c>
      <c r="U361">
        <v>0.16279069767441801</v>
      </c>
    </row>
    <row r="362" spans="1:21" x14ac:dyDescent="0.55000000000000004">
      <c r="A362" t="s">
        <v>1333</v>
      </c>
      <c r="B362" t="s">
        <v>1260</v>
      </c>
      <c r="C362" t="s">
        <v>2065</v>
      </c>
      <c r="D362" t="s">
        <v>2736</v>
      </c>
      <c r="E362">
        <v>0.49253731343283502</v>
      </c>
      <c r="F362">
        <f t="shared" si="15"/>
        <v>0.41843971631205601</v>
      </c>
      <c r="G362">
        <f t="shared" si="16"/>
        <v>0.36363636363636298</v>
      </c>
      <c r="H362">
        <f t="shared" si="17"/>
        <v>0.234567901234567</v>
      </c>
      <c r="K362" t="s">
        <v>1333</v>
      </c>
      <c r="L362" t="s">
        <v>1260</v>
      </c>
      <c r="M362">
        <v>0.41843971631205601</v>
      </c>
      <c r="O362" t="s">
        <v>1333</v>
      </c>
      <c r="P362" t="s">
        <v>1260</v>
      </c>
      <c r="Q362">
        <v>0.36363636363636298</v>
      </c>
      <c r="S362" t="s">
        <v>1333</v>
      </c>
      <c r="T362" t="s">
        <v>1260</v>
      </c>
      <c r="U362">
        <v>0.234567901234567</v>
      </c>
    </row>
    <row r="363" spans="1:21" x14ac:dyDescent="0.55000000000000004">
      <c r="A363" t="s">
        <v>1333</v>
      </c>
      <c r="B363" t="s">
        <v>1291</v>
      </c>
      <c r="C363" t="s">
        <v>2066</v>
      </c>
      <c r="D363" t="s">
        <v>4098</v>
      </c>
      <c r="E363">
        <v>0.36986301369863001</v>
      </c>
      <c r="F363">
        <f t="shared" si="15"/>
        <v>0.36054421768707401</v>
      </c>
      <c r="G363">
        <f t="shared" si="16"/>
        <v>0.28205128205128199</v>
      </c>
      <c r="H363">
        <f t="shared" si="17"/>
        <v>0.19047619047618999</v>
      </c>
      <c r="K363" t="s">
        <v>1333</v>
      </c>
      <c r="L363" t="s">
        <v>1291</v>
      </c>
      <c r="M363">
        <v>0.36054421768707401</v>
      </c>
      <c r="O363" t="s">
        <v>1333</v>
      </c>
      <c r="P363" t="s">
        <v>1291</v>
      </c>
      <c r="Q363">
        <v>0.28205128205128199</v>
      </c>
      <c r="S363" t="s">
        <v>1333</v>
      </c>
      <c r="T363" t="s">
        <v>1291</v>
      </c>
      <c r="U363">
        <v>0.19047619047618999</v>
      </c>
    </row>
    <row r="364" spans="1:21" x14ac:dyDescent="0.55000000000000004">
      <c r="A364" t="s">
        <v>1333</v>
      </c>
      <c r="B364" t="s">
        <v>1261</v>
      </c>
      <c r="C364" t="s">
        <v>2067</v>
      </c>
      <c r="D364" t="s">
        <v>2790</v>
      </c>
      <c r="E364">
        <v>0.51515151515151503</v>
      </c>
      <c r="F364">
        <f t="shared" si="15"/>
        <v>0.48148148148148101</v>
      </c>
      <c r="G364">
        <f t="shared" si="16"/>
        <v>0.39534883720930197</v>
      </c>
      <c r="H364">
        <f t="shared" si="17"/>
        <v>0.31578947368421001</v>
      </c>
      <c r="K364" t="s">
        <v>1333</v>
      </c>
      <c r="L364" t="s">
        <v>1261</v>
      </c>
      <c r="M364">
        <v>0.48148148148148101</v>
      </c>
      <c r="O364" t="s">
        <v>1333</v>
      </c>
      <c r="P364" t="s">
        <v>1261</v>
      </c>
      <c r="Q364">
        <v>0.39534883720930197</v>
      </c>
      <c r="S364" t="s">
        <v>1333</v>
      </c>
      <c r="T364" t="s">
        <v>1261</v>
      </c>
      <c r="U364">
        <v>0.31578947368421001</v>
      </c>
    </row>
    <row r="365" spans="1:21" x14ac:dyDescent="0.55000000000000004">
      <c r="A365" t="s">
        <v>1333</v>
      </c>
      <c r="B365" t="s">
        <v>1308</v>
      </c>
      <c r="C365" t="s">
        <v>2068</v>
      </c>
      <c r="D365" t="s">
        <v>4099</v>
      </c>
      <c r="E365">
        <v>0.42857142857142799</v>
      </c>
      <c r="F365">
        <f t="shared" si="15"/>
        <v>0.36986301369863001</v>
      </c>
      <c r="G365">
        <f t="shared" si="16"/>
        <v>0.30434782608695599</v>
      </c>
      <c r="H365">
        <f t="shared" si="17"/>
        <v>0.16279069767441801</v>
      </c>
      <c r="K365" t="s">
        <v>1333</v>
      </c>
      <c r="L365" t="s">
        <v>1308</v>
      </c>
      <c r="M365">
        <v>0.36986301369863001</v>
      </c>
      <c r="O365" t="s">
        <v>1333</v>
      </c>
      <c r="P365" t="s">
        <v>1308</v>
      </c>
      <c r="Q365">
        <v>0.30434782608695599</v>
      </c>
      <c r="S365" t="s">
        <v>1333</v>
      </c>
      <c r="T365" t="s">
        <v>1308</v>
      </c>
      <c r="U365">
        <v>0.16279069767441801</v>
      </c>
    </row>
    <row r="366" spans="1:21" x14ac:dyDescent="0.55000000000000004">
      <c r="A366" t="s">
        <v>1333</v>
      </c>
      <c r="B366" t="s">
        <v>1262</v>
      </c>
      <c r="C366" t="s">
        <v>2069</v>
      </c>
      <c r="D366" t="s">
        <v>4100</v>
      </c>
      <c r="E366">
        <v>0.33333333333333298</v>
      </c>
      <c r="F366">
        <f t="shared" si="15"/>
        <v>0.30718954248365998</v>
      </c>
      <c r="G366">
        <f t="shared" si="16"/>
        <v>0.234567901234567</v>
      </c>
      <c r="H366">
        <f t="shared" si="17"/>
        <v>9.8901098901098897E-2</v>
      </c>
      <c r="K366" t="s">
        <v>1333</v>
      </c>
      <c r="L366" t="s">
        <v>1262</v>
      </c>
      <c r="M366">
        <v>0.30718954248365998</v>
      </c>
      <c r="O366" t="s">
        <v>1333</v>
      </c>
      <c r="P366" t="s">
        <v>1262</v>
      </c>
      <c r="Q366">
        <v>0.234567901234567</v>
      </c>
      <c r="S366" t="s">
        <v>1333</v>
      </c>
      <c r="T366" t="s">
        <v>1262</v>
      </c>
      <c r="U366">
        <v>9.8901098901098897E-2</v>
      </c>
    </row>
    <row r="367" spans="1:21" x14ac:dyDescent="0.55000000000000004">
      <c r="A367" t="s">
        <v>1333</v>
      </c>
      <c r="B367" t="s">
        <v>1263</v>
      </c>
      <c r="C367" t="s">
        <v>2070</v>
      </c>
      <c r="D367" t="s">
        <v>2830</v>
      </c>
      <c r="E367">
        <v>0.33333333333333298</v>
      </c>
      <c r="F367">
        <f t="shared" si="15"/>
        <v>0.29032258064516098</v>
      </c>
      <c r="G367">
        <f t="shared" si="16"/>
        <v>0.26050420168067201</v>
      </c>
      <c r="H367">
        <f t="shared" si="17"/>
        <v>0.123595505617977</v>
      </c>
      <c r="K367" t="s">
        <v>1333</v>
      </c>
      <c r="L367" t="s">
        <v>1263</v>
      </c>
      <c r="M367">
        <v>0.29032258064516098</v>
      </c>
      <c r="O367" t="s">
        <v>1333</v>
      </c>
      <c r="P367" t="s">
        <v>1263</v>
      </c>
      <c r="Q367">
        <v>0.26050420168067201</v>
      </c>
      <c r="S367" t="s">
        <v>1333</v>
      </c>
      <c r="T367" t="s">
        <v>1263</v>
      </c>
      <c r="U367">
        <v>0.123595505617977</v>
      </c>
    </row>
    <row r="368" spans="1:21" x14ac:dyDescent="0.55000000000000004">
      <c r="A368" t="s">
        <v>1333</v>
      </c>
      <c r="B368" t="s">
        <v>1264</v>
      </c>
      <c r="C368" t="s">
        <v>2071</v>
      </c>
      <c r="D368" t="s">
        <v>2853</v>
      </c>
      <c r="E368">
        <v>0.5625</v>
      </c>
      <c r="F368">
        <f t="shared" si="15"/>
        <v>0.42857142857142799</v>
      </c>
      <c r="G368">
        <f t="shared" si="16"/>
        <v>0.40845070422535201</v>
      </c>
      <c r="H368">
        <f t="shared" si="17"/>
        <v>0.28205128205128199</v>
      </c>
      <c r="K368" t="s">
        <v>1333</v>
      </c>
      <c r="L368" t="s">
        <v>1264</v>
      </c>
      <c r="M368">
        <v>0.42857142857142799</v>
      </c>
      <c r="O368" t="s">
        <v>1333</v>
      </c>
      <c r="P368" t="s">
        <v>1264</v>
      </c>
      <c r="Q368">
        <v>0.40845070422535201</v>
      </c>
      <c r="S368" t="s">
        <v>1333</v>
      </c>
      <c r="T368" t="s">
        <v>1264</v>
      </c>
      <c r="U368">
        <v>0.28205128205128199</v>
      </c>
    </row>
    <row r="369" spans="1:21" x14ac:dyDescent="0.55000000000000004">
      <c r="A369" t="s">
        <v>1333</v>
      </c>
      <c r="B369" t="s">
        <v>1309</v>
      </c>
      <c r="C369" t="s">
        <v>2072</v>
      </c>
      <c r="D369" t="s">
        <v>2878</v>
      </c>
      <c r="E369">
        <v>0.5625</v>
      </c>
      <c r="F369">
        <f t="shared" si="15"/>
        <v>0.39860139860139798</v>
      </c>
      <c r="G369">
        <f t="shared" si="16"/>
        <v>0.35135135135135098</v>
      </c>
      <c r="H369">
        <f t="shared" si="17"/>
        <v>0.25</v>
      </c>
      <c r="K369" t="s">
        <v>1333</v>
      </c>
      <c r="L369" t="s">
        <v>1309</v>
      </c>
      <c r="M369">
        <v>0.39860139860139798</v>
      </c>
      <c r="O369" t="s">
        <v>1333</v>
      </c>
      <c r="P369" t="s">
        <v>1309</v>
      </c>
      <c r="Q369">
        <v>0.35135135135135098</v>
      </c>
      <c r="S369" t="s">
        <v>1333</v>
      </c>
      <c r="T369" t="s">
        <v>1309</v>
      </c>
      <c r="U369">
        <v>0.25</v>
      </c>
    </row>
    <row r="370" spans="1:21" x14ac:dyDescent="0.55000000000000004">
      <c r="A370" t="s">
        <v>1333</v>
      </c>
      <c r="B370" t="s">
        <v>1265</v>
      </c>
      <c r="C370" t="s">
        <v>2073</v>
      </c>
      <c r="D370" t="s">
        <v>2899</v>
      </c>
      <c r="E370">
        <v>0.5625</v>
      </c>
      <c r="F370">
        <f t="shared" si="15"/>
        <v>0.36986301369863001</v>
      </c>
      <c r="G370">
        <f t="shared" si="16"/>
        <v>0.33333333333333298</v>
      </c>
      <c r="H370">
        <f t="shared" si="17"/>
        <v>0.219512195121951</v>
      </c>
      <c r="K370" t="s">
        <v>1333</v>
      </c>
      <c r="L370" t="s">
        <v>1265</v>
      </c>
      <c r="M370">
        <v>0.36986301369863001</v>
      </c>
      <c r="O370" t="s">
        <v>1333</v>
      </c>
      <c r="P370" t="s">
        <v>1265</v>
      </c>
      <c r="Q370">
        <v>0.33333333333333298</v>
      </c>
      <c r="S370" t="s">
        <v>1333</v>
      </c>
      <c r="T370" t="s">
        <v>1265</v>
      </c>
      <c r="U370">
        <v>0.219512195121951</v>
      </c>
    </row>
    <row r="371" spans="1:21" x14ac:dyDescent="0.55000000000000004">
      <c r="A371" t="s">
        <v>1333</v>
      </c>
      <c r="B371" t="s">
        <v>1266</v>
      </c>
      <c r="C371" t="s">
        <v>2074</v>
      </c>
      <c r="D371" t="s">
        <v>2925</v>
      </c>
      <c r="E371">
        <v>0.51515151515151503</v>
      </c>
      <c r="F371">
        <f t="shared" si="15"/>
        <v>0.35135135135135098</v>
      </c>
      <c r="G371">
        <f t="shared" si="16"/>
        <v>0.35135135135135098</v>
      </c>
      <c r="H371">
        <f t="shared" si="17"/>
        <v>0.17647058823529399</v>
      </c>
      <c r="K371" t="s">
        <v>1333</v>
      </c>
      <c r="L371" t="s">
        <v>1266</v>
      </c>
      <c r="M371">
        <v>0.35135135135135098</v>
      </c>
      <c r="O371" t="s">
        <v>1333</v>
      </c>
      <c r="P371" t="s">
        <v>1266</v>
      </c>
      <c r="Q371">
        <v>0.35135135135135098</v>
      </c>
      <c r="S371" t="s">
        <v>1333</v>
      </c>
      <c r="T371" t="s">
        <v>1266</v>
      </c>
      <c r="U371">
        <v>0.17647058823529399</v>
      </c>
    </row>
    <row r="372" spans="1:21" x14ac:dyDescent="0.55000000000000004">
      <c r="A372" t="s">
        <v>1333</v>
      </c>
      <c r="B372" t="s">
        <v>1267</v>
      </c>
      <c r="C372" t="s">
        <v>2075</v>
      </c>
      <c r="D372" t="s">
        <v>3417</v>
      </c>
      <c r="E372">
        <v>0.47058823529411697</v>
      </c>
      <c r="F372">
        <f t="shared" si="15"/>
        <v>0.42857142857142799</v>
      </c>
      <c r="G372">
        <f t="shared" si="16"/>
        <v>0.31004366812227002</v>
      </c>
      <c r="H372">
        <f t="shared" si="17"/>
        <v>0.20481927710843301</v>
      </c>
      <c r="K372" t="s">
        <v>1333</v>
      </c>
      <c r="L372" t="s">
        <v>1267</v>
      </c>
      <c r="M372">
        <v>0.42857142857142799</v>
      </c>
      <c r="O372" t="s">
        <v>1333</v>
      </c>
      <c r="P372" t="s">
        <v>1267</v>
      </c>
      <c r="Q372">
        <v>0.31004366812227002</v>
      </c>
      <c r="S372" t="s">
        <v>1333</v>
      </c>
      <c r="T372" t="s">
        <v>1267</v>
      </c>
      <c r="U372">
        <v>0.20481927710843301</v>
      </c>
    </row>
    <row r="373" spans="1:21" x14ac:dyDescent="0.55000000000000004">
      <c r="A373" t="s">
        <v>1333</v>
      </c>
      <c r="B373" t="s">
        <v>1268</v>
      </c>
      <c r="C373" t="s">
        <v>2076</v>
      </c>
      <c r="D373" t="s">
        <v>2983</v>
      </c>
      <c r="E373">
        <v>0.58730158730158699</v>
      </c>
      <c r="F373">
        <f t="shared" si="15"/>
        <v>0.40845070422535201</v>
      </c>
      <c r="G373">
        <f t="shared" si="16"/>
        <v>0.32743362831858402</v>
      </c>
      <c r="H373">
        <f t="shared" si="17"/>
        <v>0.234567901234567</v>
      </c>
      <c r="K373" t="s">
        <v>1333</v>
      </c>
      <c r="L373" t="s">
        <v>1268</v>
      </c>
      <c r="M373">
        <v>0.40845070422535201</v>
      </c>
      <c r="O373" t="s">
        <v>1333</v>
      </c>
      <c r="P373" t="s">
        <v>1268</v>
      </c>
      <c r="Q373">
        <v>0.32743362831858402</v>
      </c>
      <c r="S373" t="s">
        <v>1333</v>
      </c>
      <c r="T373" t="s">
        <v>1268</v>
      </c>
      <c r="U373">
        <v>0.234567901234567</v>
      </c>
    </row>
    <row r="374" spans="1:21" x14ac:dyDescent="0.55000000000000004">
      <c r="A374" t="s">
        <v>1333</v>
      </c>
      <c r="B374" t="s">
        <v>1340</v>
      </c>
      <c r="C374" t="s">
        <v>2077</v>
      </c>
      <c r="D374" t="s">
        <v>3000</v>
      </c>
      <c r="E374">
        <v>0.40845070422535201</v>
      </c>
      <c r="F374">
        <f t="shared" si="15"/>
        <v>0.40845070422535201</v>
      </c>
      <c r="G374">
        <f t="shared" si="16"/>
        <v>0.33928571428571402</v>
      </c>
      <c r="H374">
        <f t="shared" si="17"/>
        <v>0.265822784810126</v>
      </c>
      <c r="K374" t="s">
        <v>1333</v>
      </c>
      <c r="L374" t="s">
        <v>1340</v>
      </c>
      <c r="M374">
        <v>0.40845070422535201</v>
      </c>
      <c r="O374" t="s">
        <v>1333</v>
      </c>
      <c r="P374" t="s">
        <v>1340</v>
      </c>
      <c r="Q374">
        <v>0.33928571428571402</v>
      </c>
      <c r="S374" t="s">
        <v>1333</v>
      </c>
      <c r="T374" t="s">
        <v>1340</v>
      </c>
      <c r="U374">
        <v>0.265822784810126</v>
      </c>
    </row>
    <row r="375" spans="1:21" x14ac:dyDescent="0.55000000000000004">
      <c r="A375" t="s">
        <v>1333</v>
      </c>
      <c r="B375" t="s">
        <v>1269</v>
      </c>
      <c r="C375" t="s">
        <v>2078</v>
      </c>
      <c r="D375" t="s">
        <v>3419</v>
      </c>
      <c r="E375">
        <v>0.5625</v>
      </c>
      <c r="F375">
        <f t="shared" si="15"/>
        <v>0.36986301369863001</v>
      </c>
      <c r="G375">
        <f t="shared" si="16"/>
        <v>0.35746606334841602</v>
      </c>
      <c r="H375">
        <f t="shared" si="17"/>
        <v>0.20481927710843301</v>
      </c>
      <c r="K375" t="s">
        <v>1333</v>
      </c>
      <c r="L375" t="s">
        <v>1269</v>
      </c>
      <c r="M375">
        <v>0.36986301369863001</v>
      </c>
      <c r="O375" t="s">
        <v>1333</v>
      </c>
      <c r="P375" t="s">
        <v>1269</v>
      </c>
      <c r="Q375">
        <v>0.35746606334841602</v>
      </c>
      <c r="S375" t="s">
        <v>1333</v>
      </c>
      <c r="T375" t="s">
        <v>1269</v>
      </c>
      <c r="U375">
        <v>0.20481927710843301</v>
      </c>
    </row>
    <row r="376" spans="1:21" x14ac:dyDescent="0.55000000000000004">
      <c r="A376" t="s">
        <v>1333</v>
      </c>
      <c r="B376" t="s">
        <v>1270</v>
      </c>
      <c r="C376" t="s">
        <v>2079</v>
      </c>
      <c r="D376" t="s">
        <v>3033</v>
      </c>
      <c r="E376">
        <v>0.51515151515151503</v>
      </c>
      <c r="F376">
        <f t="shared" si="15"/>
        <v>0.41843971631205601</v>
      </c>
      <c r="G376">
        <f t="shared" si="16"/>
        <v>0.32743362831858402</v>
      </c>
      <c r="H376">
        <f t="shared" si="17"/>
        <v>0.234567901234567</v>
      </c>
      <c r="K376" t="s">
        <v>1333</v>
      </c>
      <c r="L376" t="s">
        <v>1270</v>
      </c>
      <c r="M376">
        <v>0.41843971631205601</v>
      </c>
      <c r="O376" t="s">
        <v>1333</v>
      </c>
      <c r="P376" t="s">
        <v>1270</v>
      </c>
      <c r="Q376">
        <v>0.32743362831858402</v>
      </c>
      <c r="S376" t="s">
        <v>1333</v>
      </c>
      <c r="T376" t="s">
        <v>1270</v>
      </c>
      <c r="U376">
        <v>0.234567901234567</v>
      </c>
    </row>
    <row r="377" spans="1:21" x14ac:dyDescent="0.55000000000000004">
      <c r="A377" t="s">
        <v>1333</v>
      </c>
      <c r="B377" t="s">
        <v>1271</v>
      </c>
      <c r="C377" t="s">
        <v>2080</v>
      </c>
      <c r="D377" t="s">
        <v>4101</v>
      </c>
      <c r="E377">
        <v>0.40845070422535201</v>
      </c>
      <c r="F377">
        <f t="shared" si="15"/>
        <v>0.33333333333333298</v>
      </c>
      <c r="G377">
        <f t="shared" si="16"/>
        <v>0.255230125523012</v>
      </c>
      <c r="H377">
        <f t="shared" si="17"/>
        <v>0.123595505617977</v>
      </c>
      <c r="K377" t="s">
        <v>1333</v>
      </c>
      <c r="L377" t="s">
        <v>1271</v>
      </c>
      <c r="M377">
        <v>0.33333333333333298</v>
      </c>
      <c r="O377" t="s">
        <v>1333</v>
      </c>
      <c r="P377" t="s">
        <v>1271</v>
      </c>
      <c r="Q377">
        <v>0.255230125523012</v>
      </c>
      <c r="S377" t="s">
        <v>1333</v>
      </c>
      <c r="T377" t="s">
        <v>1271</v>
      </c>
      <c r="U377">
        <v>0.123595505617977</v>
      </c>
    </row>
    <row r="378" spans="1:21" x14ac:dyDescent="0.55000000000000004">
      <c r="A378" t="s">
        <v>1333</v>
      </c>
      <c r="B378" t="s">
        <v>1272</v>
      </c>
      <c r="C378" t="s">
        <v>2081</v>
      </c>
      <c r="D378" t="s">
        <v>3094</v>
      </c>
      <c r="E378">
        <v>0.58730158730158699</v>
      </c>
      <c r="F378">
        <f t="shared" si="15"/>
        <v>0.39860139860139798</v>
      </c>
      <c r="G378">
        <f t="shared" si="16"/>
        <v>0.35746606334841602</v>
      </c>
      <c r="H378">
        <f t="shared" si="17"/>
        <v>0.234567901234567</v>
      </c>
      <c r="K378" t="s">
        <v>1333</v>
      </c>
      <c r="L378" t="s">
        <v>1272</v>
      </c>
      <c r="M378">
        <v>0.39860139860139798</v>
      </c>
      <c r="O378" t="s">
        <v>1333</v>
      </c>
      <c r="P378" t="s">
        <v>1272</v>
      </c>
      <c r="Q378">
        <v>0.35746606334841602</v>
      </c>
      <c r="S378" t="s">
        <v>1333</v>
      </c>
      <c r="T378" t="s">
        <v>1272</v>
      </c>
      <c r="U378">
        <v>0.234567901234567</v>
      </c>
    </row>
    <row r="379" spans="1:21" x14ac:dyDescent="0.55000000000000004">
      <c r="A379" t="s">
        <v>1333</v>
      </c>
      <c r="B379" t="s">
        <v>1315</v>
      </c>
      <c r="C379" t="s">
        <v>2082</v>
      </c>
      <c r="D379" t="s">
        <v>3420</v>
      </c>
      <c r="E379">
        <v>0.20481927710843301</v>
      </c>
      <c r="F379">
        <f t="shared" si="15"/>
        <v>0.25</v>
      </c>
      <c r="G379">
        <f t="shared" si="16"/>
        <v>0.181102362204724</v>
      </c>
      <c r="H379">
        <f t="shared" si="17"/>
        <v>5.2631578947368397E-2</v>
      </c>
      <c r="K379" t="s">
        <v>1333</v>
      </c>
      <c r="L379" t="s">
        <v>1315</v>
      </c>
      <c r="M379">
        <v>0.25</v>
      </c>
      <c r="O379" t="s">
        <v>1333</v>
      </c>
      <c r="P379" t="s">
        <v>1315</v>
      </c>
      <c r="Q379">
        <v>0.181102362204724</v>
      </c>
      <c r="S379" t="s">
        <v>1333</v>
      </c>
      <c r="T379" t="s">
        <v>1315</v>
      </c>
      <c r="U379">
        <v>5.2631578947368397E-2</v>
      </c>
    </row>
    <row r="380" spans="1:21" x14ac:dyDescent="0.55000000000000004">
      <c r="A380" t="s">
        <v>1333</v>
      </c>
      <c r="B380" t="s">
        <v>1316</v>
      </c>
      <c r="C380" t="s">
        <v>2083</v>
      </c>
      <c r="D380" t="s">
        <v>4102</v>
      </c>
      <c r="E380">
        <v>0.36986301369863001</v>
      </c>
      <c r="F380">
        <f t="shared" si="15"/>
        <v>0.32450331125827803</v>
      </c>
      <c r="G380">
        <f t="shared" si="16"/>
        <v>0.255230125523012</v>
      </c>
      <c r="H380">
        <f t="shared" si="17"/>
        <v>9.8901098901098897E-2</v>
      </c>
      <c r="K380" t="s">
        <v>1333</v>
      </c>
      <c r="L380" t="s">
        <v>1316</v>
      </c>
      <c r="M380">
        <v>0.32450331125827803</v>
      </c>
      <c r="O380" t="s">
        <v>1333</v>
      </c>
      <c r="P380" t="s">
        <v>1316</v>
      </c>
      <c r="Q380">
        <v>0.255230125523012</v>
      </c>
      <c r="S380" t="s">
        <v>1333</v>
      </c>
      <c r="T380" t="s">
        <v>1316</v>
      </c>
      <c r="U380">
        <v>9.8901098901098897E-2</v>
      </c>
    </row>
    <row r="381" spans="1:21" x14ac:dyDescent="0.55000000000000004">
      <c r="A381" t="s">
        <v>1333</v>
      </c>
      <c r="B381" t="s">
        <v>1273</v>
      </c>
      <c r="C381" t="s">
        <v>2084</v>
      </c>
      <c r="D381" t="s">
        <v>4103</v>
      </c>
      <c r="E381">
        <v>0.49253731343283502</v>
      </c>
      <c r="F381">
        <f t="shared" si="15"/>
        <v>0.37931034482758602</v>
      </c>
      <c r="G381">
        <f t="shared" si="16"/>
        <v>0.33928571428571402</v>
      </c>
      <c r="H381">
        <f t="shared" si="17"/>
        <v>0.219512195121951</v>
      </c>
      <c r="K381" t="s">
        <v>1333</v>
      </c>
      <c r="L381" t="s">
        <v>1273</v>
      </c>
      <c r="M381">
        <v>0.37931034482758602</v>
      </c>
      <c r="O381" t="s">
        <v>1333</v>
      </c>
      <c r="P381" t="s">
        <v>1273</v>
      </c>
      <c r="Q381">
        <v>0.33928571428571402</v>
      </c>
      <c r="S381" t="s">
        <v>1333</v>
      </c>
      <c r="T381" t="s">
        <v>1273</v>
      </c>
      <c r="U381">
        <v>0.219512195121951</v>
      </c>
    </row>
    <row r="382" spans="1:21" x14ac:dyDescent="0.55000000000000004">
      <c r="A382" t="s">
        <v>1333</v>
      </c>
      <c r="B382" t="s">
        <v>1255</v>
      </c>
      <c r="C382" t="s">
        <v>4104</v>
      </c>
      <c r="D382" t="s">
        <v>1715</v>
      </c>
      <c r="E382">
        <v>0.49253731343283502</v>
      </c>
      <c r="F382">
        <f t="shared" si="15"/>
        <v>0.36986301369863001</v>
      </c>
      <c r="G382">
        <f t="shared" si="16"/>
        <v>0.29310344827586199</v>
      </c>
      <c r="H382">
        <f t="shared" si="17"/>
        <v>0.19047619047618999</v>
      </c>
      <c r="K382" t="s">
        <v>1333</v>
      </c>
      <c r="L382" t="s">
        <v>1255</v>
      </c>
      <c r="M382">
        <v>0.36986301369863001</v>
      </c>
      <c r="O382" t="s">
        <v>1333</v>
      </c>
      <c r="P382" t="s">
        <v>1255</v>
      </c>
      <c r="Q382">
        <v>0.29310344827586199</v>
      </c>
      <c r="S382" t="s">
        <v>1333</v>
      </c>
      <c r="T382" t="s">
        <v>1255</v>
      </c>
      <c r="U382">
        <v>0.19047619047618999</v>
      </c>
    </row>
    <row r="383" spans="1:21" x14ac:dyDescent="0.55000000000000004">
      <c r="A383" t="s">
        <v>1333</v>
      </c>
      <c r="B383" t="s">
        <v>1296</v>
      </c>
      <c r="C383" t="s">
        <v>2085</v>
      </c>
      <c r="D383" t="s">
        <v>3221</v>
      </c>
      <c r="E383">
        <v>0.44927536231884002</v>
      </c>
      <c r="F383">
        <f t="shared" si="15"/>
        <v>0.40845070422535201</v>
      </c>
      <c r="G383">
        <f t="shared" si="16"/>
        <v>0.33333333333333298</v>
      </c>
      <c r="H383">
        <f t="shared" si="17"/>
        <v>0.20481927710843301</v>
      </c>
      <c r="K383" t="s">
        <v>1333</v>
      </c>
      <c r="L383" t="s">
        <v>1296</v>
      </c>
      <c r="M383">
        <v>0.40845070422535201</v>
      </c>
      <c r="O383" t="s">
        <v>1333</v>
      </c>
      <c r="P383" t="s">
        <v>1296</v>
      </c>
      <c r="Q383">
        <v>0.33333333333333298</v>
      </c>
      <c r="S383" t="s">
        <v>1333</v>
      </c>
      <c r="T383" t="s">
        <v>1296</v>
      </c>
      <c r="U383">
        <v>0.20481927710843301</v>
      </c>
    </row>
    <row r="384" spans="1:21" x14ac:dyDescent="0.55000000000000004">
      <c r="A384" t="s">
        <v>1333</v>
      </c>
      <c r="B384" t="s">
        <v>1274</v>
      </c>
      <c r="C384" t="s">
        <v>2086</v>
      </c>
      <c r="D384" t="s">
        <v>4105</v>
      </c>
      <c r="E384">
        <v>0.44927536231884002</v>
      </c>
      <c r="F384">
        <f t="shared" si="15"/>
        <v>0.33333333333333298</v>
      </c>
      <c r="G384">
        <f t="shared" si="16"/>
        <v>0.28755364806866901</v>
      </c>
      <c r="H384">
        <f t="shared" si="17"/>
        <v>0.13636363636363599</v>
      </c>
      <c r="K384" t="s">
        <v>1333</v>
      </c>
      <c r="L384" t="s">
        <v>1274</v>
      </c>
      <c r="M384">
        <v>0.33333333333333298</v>
      </c>
      <c r="O384" t="s">
        <v>1333</v>
      </c>
      <c r="P384" t="s">
        <v>1274</v>
      </c>
      <c r="Q384">
        <v>0.28755364806866901</v>
      </c>
      <c r="S384" t="s">
        <v>1333</v>
      </c>
      <c r="T384" t="s">
        <v>1274</v>
      </c>
      <c r="U384">
        <v>0.13636363636363599</v>
      </c>
    </row>
    <row r="385" spans="1:21" x14ac:dyDescent="0.55000000000000004">
      <c r="A385" t="s">
        <v>1333</v>
      </c>
      <c r="B385" t="s">
        <v>1326</v>
      </c>
      <c r="C385" t="s">
        <v>2087</v>
      </c>
      <c r="D385" t="s">
        <v>4106</v>
      </c>
      <c r="E385">
        <v>0.40845070422535201</v>
      </c>
      <c r="F385">
        <f t="shared" si="15"/>
        <v>0.37931034482758602</v>
      </c>
      <c r="G385">
        <f t="shared" si="16"/>
        <v>0.30434782608695599</v>
      </c>
      <c r="H385">
        <f t="shared" si="17"/>
        <v>0.19047619047618999</v>
      </c>
      <c r="K385" t="s">
        <v>1333</v>
      </c>
      <c r="L385" t="s">
        <v>1326</v>
      </c>
      <c r="M385">
        <v>0.37931034482758602</v>
      </c>
      <c r="O385" t="s">
        <v>1333</v>
      </c>
      <c r="P385" t="s">
        <v>1326</v>
      </c>
      <c r="Q385">
        <v>0.30434782608695599</v>
      </c>
      <c r="S385" t="s">
        <v>1333</v>
      </c>
      <c r="T385" t="s">
        <v>1326</v>
      </c>
      <c r="U385">
        <v>0.19047619047618999</v>
      </c>
    </row>
    <row r="386" spans="1:21" x14ac:dyDescent="0.55000000000000004">
      <c r="A386" t="s">
        <v>1333</v>
      </c>
      <c r="B386" t="s">
        <v>1329</v>
      </c>
      <c r="C386" t="s">
        <v>2088</v>
      </c>
      <c r="D386" t="s">
        <v>3308</v>
      </c>
      <c r="E386">
        <v>0.58730158730158699</v>
      </c>
      <c r="F386">
        <f t="shared" si="15"/>
        <v>0.43884892086330901</v>
      </c>
      <c r="G386">
        <f t="shared" si="16"/>
        <v>0.36986301369863001</v>
      </c>
      <c r="H386">
        <f t="shared" si="17"/>
        <v>0.265822784810126</v>
      </c>
      <c r="K386" t="s">
        <v>1333</v>
      </c>
      <c r="L386" t="s">
        <v>1329</v>
      </c>
      <c r="M386">
        <v>0.43884892086330901</v>
      </c>
      <c r="O386" t="s">
        <v>1333</v>
      </c>
      <c r="P386" t="s">
        <v>1329</v>
      </c>
      <c r="Q386">
        <v>0.36986301369863001</v>
      </c>
      <c r="S386" t="s">
        <v>1333</v>
      </c>
      <c r="T386" t="s">
        <v>1329</v>
      </c>
      <c r="U386">
        <v>0.265822784810126</v>
      </c>
    </row>
    <row r="387" spans="1:21" x14ac:dyDescent="0.55000000000000004">
      <c r="A387" t="s">
        <v>1333</v>
      </c>
      <c r="B387" t="s">
        <v>1323</v>
      </c>
      <c r="C387" t="s">
        <v>2089</v>
      </c>
      <c r="D387" t="s">
        <v>4107</v>
      </c>
      <c r="E387">
        <v>0.44927536231884002</v>
      </c>
      <c r="F387">
        <f t="shared" ref="F387:F450" si="18">M387</f>
        <v>0.34228187919462999</v>
      </c>
      <c r="G387">
        <f t="shared" ref="G387:G450" si="19">Q387</f>
        <v>0.25</v>
      </c>
      <c r="H387">
        <f t="shared" ref="H387:H450" si="20">U387</f>
        <v>0.13636363636363599</v>
      </c>
      <c r="K387" t="s">
        <v>1333</v>
      </c>
      <c r="L387" t="s">
        <v>1323</v>
      </c>
      <c r="M387">
        <v>0.34228187919462999</v>
      </c>
      <c r="O387" t="s">
        <v>1333</v>
      </c>
      <c r="P387" t="s">
        <v>1323</v>
      </c>
      <c r="Q387">
        <v>0.25</v>
      </c>
      <c r="S387" t="s">
        <v>1333</v>
      </c>
      <c r="T387" t="s">
        <v>1323</v>
      </c>
      <c r="U387">
        <v>0.13636363636363599</v>
      </c>
    </row>
    <row r="388" spans="1:21" x14ac:dyDescent="0.55000000000000004">
      <c r="A388" t="s">
        <v>1333</v>
      </c>
      <c r="B388" t="s">
        <v>1275</v>
      </c>
      <c r="C388" t="s">
        <v>2090</v>
      </c>
      <c r="D388" t="s">
        <v>4108</v>
      </c>
      <c r="E388">
        <v>0.38888888888888801</v>
      </c>
      <c r="F388">
        <f t="shared" si="18"/>
        <v>0.36054421768707401</v>
      </c>
      <c r="G388">
        <f t="shared" si="19"/>
        <v>0.28755364806866901</v>
      </c>
      <c r="H388">
        <f t="shared" si="20"/>
        <v>0.13636363636363599</v>
      </c>
      <c r="K388" t="s">
        <v>1333</v>
      </c>
      <c r="L388" t="s">
        <v>1275</v>
      </c>
      <c r="M388">
        <v>0.36054421768707401</v>
      </c>
      <c r="O388" t="s">
        <v>1333</v>
      </c>
      <c r="P388" t="s">
        <v>1275</v>
      </c>
      <c r="Q388">
        <v>0.28755364806866901</v>
      </c>
      <c r="S388" t="s">
        <v>1333</v>
      </c>
      <c r="T388" t="s">
        <v>1275</v>
      </c>
      <c r="U388">
        <v>0.13636363636363599</v>
      </c>
    </row>
    <row r="389" spans="1:21" x14ac:dyDescent="0.55000000000000004">
      <c r="A389" t="s">
        <v>1287</v>
      </c>
      <c r="B389" t="s">
        <v>1256</v>
      </c>
      <c r="C389" t="s">
        <v>2019</v>
      </c>
      <c r="D389" t="s">
        <v>4109</v>
      </c>
      <c r="E389">
        <v>0.29870129870129802</v>
      </c>
      <c r="F389">
        <f t="shared" si="18"/>
        <v>0.34228187919462999</v>
      </c>
      <c r="G389">
        <f t="shared" si="19"/>
        <v>0.25</v>
      </c>
      <c r="H389">
        <f t="shared" si="20"/>
        <v>8.6956521739130405E-2</v>
      </c>
      <c r="K389" t="s">
        <v>1287</v>
      </c>
      <c r="L389" t="s">
        <v>1256</v>
      </c>
      <c r="M389">
        <v>0.34228187919462999</v>
      </c>
      <c r="O389" t="s">
        <v>1287</v>
      </c>
      <c r="P389" t="s">
        <v>1256</v>
      </c>
      <c r="Q389">
        <v>0.25</v>
      </c>
      <c r="S389" t="s">
        <v>1287</v>
      </c>
      <c r="T389" t="s">
        <v>1256</v>
      </c>
      <c r="U389">
        <v>8.6956521739130405E-2</v>
      </c>
    </row>
    <row r="390" spans="1:21" x14ac:dyDescent="0.55000000000000004">
      <c r="A390" t="s">
        <v>1287</v>
      </c>
      <c r="B390" t="s">
        <v>1257</v>
      </c>
      <c r="C390" t="s">
        <v>2020</v>
      </c>
      <c r="D390" t="s">
        <v>4110</v>
      </c>
      <c r="E390">
        <v>0.28205128205128199</v>
      </c>
      <c r="F390">
        <f t="shared" si="18"/>
        <v>0.29870129870129802</v>
      </c>
      <c r="G390">
        <f t="shared" si="19"/>
        <v>0.22950819672131101</v>
      </c>
      <c r="H390">
        <f t="shared" si="20"/>
        <v>7.5268817204300995E-2</v>
      </c>
      <c r="K390" t="s">
        <v>1287</v>
      </c>
      <c r="L390" t="s">
        <v>1257</v>
      </c>
      <c r="M390">
        <v>0.29870129870129802</v>
      </c>
      <c r="O390" t="s">
        <v>1287</v>
      </c>
      <c r="P390" t="s">
        <v>1257</v>
      </c>
      <c r="Q390">
        <v>0.22950819672131101</v>
      </c>
      <c r="S390" t="s">
        <v>1287</v>
      </c>
      <c r="T390" t="s">
        <v>1257</v>
      </c>
      <c r="U390">
        <v>7.5268817204300995E-2</v>
      </c>
    </row>
    <row r="391" spans="1:21" x14ac:dyDescent="0.55000000000000004">
      <c r="A391" t="s">
        <v>1287</v>
      </c>
      <c r="B391" t="s">
        <v>1304</v>
      </c>
      <c r="C391" t="s">
        <v>4111</v>
      </c>
      <c r="D391" t="s">
        <v>1669</v>
      </c>
      <c r="E391">
        <v>0.25</v>
      </c>
      <c r="F391">
        <f t="shared" si="18"/>
        <v>0.33333333333333298</v>
      </c>
      <c r="G391">
        <f t="shared" si="19"/>
        <v>0.23966942148760301</v>
      </c>
      <c r="H391">
        <f t="shared" si="20"/>
        <v>7.5268817204300995E-2</v>
      </c>
      <c r="K391" t="s">
        <v>1287</v>
      </c>
      <c r="L391" t="s">
        <v>1304</v>
      </c>
      <c r="M391">
        <v>0.33333333333333298</v>
      </c>
      <c r="O391" t="s">
        <v>1287</v>
      </c>
      <c r="P391" t="s">
        <v>1304</v>
      </c>
      <c r="Q391">
        <v>0.23966942148760301</v>
      </c>
      <c r="S391" t="s">
        <v>1287</v>
      </c>
      <c r="T391" t="s">
        <v>1304</v>
      </c>
      <c r="U391">
        <v>7.5268817204300995E-2</v>
      </c>
    </row>
    <row r="392" spans="1:21" x14ac:dyDescent="0.55000000000000004">
      <c r="A392" t="s">
        <v>1287</v>
      </c>
      <c r="B392" t="s">
        <v>1290</v>
      </c>
      <c r="C392" t="s">
        <v>2021</v>
      </c>
      <c r="D392" t="s">
        <v>4112</v>
      </c>
      <c r="E392">
        <v>0.28205128205128199</v>
      </c>
      <c r="F392">
        <f t="shared" si="18"/>
        <v>0.31578947368421001</v>
      </c>
      <c r="G392">
        <f t="shared" si="19"/>
        <v>0.234567901234567</v>
      </c>
      <c r="H392">
        <f t="shared" si="20"/>
        <v>8.6956521739130405E-2</v>
      </c>
      <c r="K392" t="s">
        <v>1287</v>
      </c>
      <c r="L392" t="s">
        <v>1290</v>
      </c>
      <c r="M392">
        <v>0.31578947368421001</v>
      </c>
      <c r="O392" t="s">
        <v>1287</v>
      </c>
      <c r="P392" t="s">
        <v>1290</v>
      </c>
      <c r="Q392">
        <v>0.234567901234567</v>
      </c>
      <c r="S392" t="s">
        <v>1287</v>
      </c>
      <c r="T392" t="s">
        <v>1290</v>
      </c>
      <c r="U392">
        <v>8.6956521739130405E-2</v>
      </c>
    </row>
    <row r="393" spans="1:21" x14ac:dyDescent="0.55000000000000004">
      <c r="A393" t="s">
        <v>1287</v>
      </c>
      <c r="B393" t="s">
        <v>1305</v>
      </c>
      <c r="C393" t="s">
        <v>2022</v>
      </c>
      <c r="D393" t="s">
        <v>4113</v>
      </c>
      <c r="E393">
        <v>0.28205128205128199</v>
      </c>
      <c r="F393">
        <f t="shared" si="18"/>
        <v>0.30718954248365998</v>
      </c>
      <c r="G393">
        <f t="shared" si="19"/>
        <v>0.219512195121951</v>
      </c>
      <c r="H393">
        <f t="shared" si="20"/>
        <v>7.5268817204300995E-2</v>
      </c>
      <c r="K393" t="s">
        <v>1287</v>
      </c>
      <c r="L393" t="s">
        <v>1305</v>
      </c>
      <c r="M393">
        <v>0.30718954248365998</v>
      </c>
      <c r="O393" t="s">
        <v>1287</v>
      </c>
      <c r="P393" t="s">
        <v>1305</v>
      </c>
      <c r="Q393">
        <v>0.219512195121951</v>
      </c>
      <c r="S393" t="s">
        <v>1287</v>
      </c>
      <c r="T393" t="s">
        <v>1305</v>
      </c>
      <c r="U393">
        <v>7.5268817204300995E-2</v>
      </c>
    </row>
    <row r="394" spans="1:21" x14ac:dyDescent="0.55000000000000004">
      <c r="A394" t="s">
        <v>1287</v>
      </c>
      <c r="B394" t="s">
        <v>1306</v>
      </c>
      <c r="C394" t="s">
        <v>2023</v>
      </c>
      <c r="D394" t="s">
        <v>4114</v>
      </c>
      <c r="E394">
        <v>0.20481927710843301</v>
      </c>
      <c r="F394">
        <f t="shared" si="18"/>
        <v>0.25</v>
      </c>
      <c r="G394">
        <f t="shared" si="19"/>
        <v>0.20481927710843301</v>
      </c>
      <c r="H394">
        <f t="shared" si="20"/>
        <v>1.01010101010101E-2</v>
      </c>
      <c r="K394" t="s">
        <v>1287</v>
      </c>
      <c r="L394" t="s">
        <v>1306</v>
      </c>
      <c r="M394">
        <v>0.25</v>
      </c>
      <c r="O394" t="s">
        <v>1287</v>
      </c>
      <c r="P394" t="s">
        <v>1306</v>
      </c>
      <c r="Q394">
        <v>0.20481927710843301</v>
      </c>
      <c r="S394" t="s">
        <v>1287</v>
      </c>
      <c r="T394" t="s">
        <v>1306</v>
      </c>
      <c r="U394">
        <v>1.01010101010101E-2</v>
      </c>
    </row>
    <row r="395" spans="1:21" x14ac:dyDescent="0.55000000000000004">
      <c r="A395" t="s">
        <v>1287</v>
      </c>
      <c r="B395" t="s">
        <v>1258</v>
      </c>
      <c r="C395" t="s">
        <v>2024</v>
      </c>
      <c r="D395" t="s">
        <v>4115</v>
      </c>
      <c r="E395">
        <v>0.28205128205128199</v>
      </c>
      <c r="F395">
        <f t="shared" si="18"/>
        <v>0.32450331125827803</v>
      </c>
      <c r="G395">
        <f t="shared" si="19"/>
        <v>0.22448979591836701</v>
      </c>
      <c r="H395">
        <f t="shared" si="20"/>
        <v>6.3829787234042507E-2</v>
      </c>
      <c r="K395" t="s">
        <v>1287</v>
      </c>
      <c r="L395" t="s">
        <v>1258</v>
      </c>
      <c r="M395">
        <v>0.32450331125827803</v>
      </c>
      <c r="O395" t="s">
        <v>1287</v>
      </c>
      <c r="P395" t="s">
        <v>1258</v>
      </c>
      <c r="Q395">
        <v>0.22448979591836701</v>
      </c>
      <c r="S395" t="s">
        <v>1287</v>
      </c>
      <c r="T395" t="s">
        <v>1258</v>
      </c>
      <c r="U395">
        <v>6.3829787234042507E-2</v>
      </c>
    </row>
    <row r="396" spans="1:21" x14ac:dyDescent="0.55000000000000004">
      <c r="A396" t="s">
        <v>1287</v>
      </c>
      <c r="B396" t="s">
        <v>1259</v>
      </c>
      <c r="C396" t="s">
        <v>2025</v>
      </c>
      <c r="D396" t="s">
        <v>3424</v>
      </c>
      <c r="E396">
        <v>0.33333333333333298</v>
      </c>
      <c r="F396">
        <f t="shared" si="18"/>
        <v>0.43884892086330901</v>
      </c>
      <c r="G396">
        <f t="shared" si="19"/>
        <v>0.30434782608695599</v>
      </c>
      <c r="H396">
        <f t="shared" si="20"/>
        <v>0.19047619047618999</v>
      </c>
      <c r="K396" t="s">
        <v>1287</v>
      </c>
      <c r="L396" t="s">
        <v>1259</v>
      </c>
      <c r="M396">
        <v>0.43884892086330901</v>
      </c>
      <c r="O396" t="s">
        <v>1287</v>
      </c>
      <c r="P396" t="s">
        <v>1259</v>
      </c>
      <c r="Q396">
        <v>0.30434782608695599</v>
      </c>
      <c r="S396" t="s">
        <v>1287</v>
      </c>
      <c r="T396" t="s">
        <v>1259</v>
      </c>
      <c r="U396">
        <v>0.19047619047618999</v>
      </c>
    </row>
    <row r="397" spans="1:21" x14ac:dyDescent="0.55000000000000004">
      <c r="A397" t="s">
        <v>1287</v>
      </c>
      <c r="B397" t="s">
        <v>1321</v>
      </c>
      <c r="C397" t="s">
        <v>2026</v>
      </c>
      <c r="D397" t="s">
        <v>4116</v>
      </c>
      <c r="E397">
        <v>0.25</v>
      </c>
      <c r="F397">
        <f t="shared" si="18"/>
        <v>0.31578947368421001</v>
      </c>
      <c r="G397">
        <f t="shared" si="19"/>
        <v>0.23966942148760301</v>
      </c>
      <c r="H397">
        <f t="shared" si="20"/>
        <v>7.5268817204300995E-2</v>
      </c>
      <c r="K397" t="s">
        <v>1287</v>
      </c>
      <c r="L397" t="s">
        <v>1321</v>
      </c>
      <c r="M397">
        <v>0.31578947368421001</v>
      </c>
      <c r="O397" t="s">
        <v>1287</v>
      </c>
      <c r="P397" t="s">
        <v>1321</v>
      </c>
      <c r="Q397">
        <v>0.23966942148760301</v>
      </c>
      <c r="S397" t="s">
        <v>1287</v>
      </c>
      <c r="T397" t="s">
        <v>1321</v>
      </c>
      <c r="U397">
        <v>7.5268817204300995E-2</v>
      </c>
    </row>
    <row r="398" spans="1:21" x14ac:dyDescent="0.55000000000000004">
      <c r="A398" t="s">
        <v>1287</v>
      </c>
      <c r="B398" t="s">
        <v>1307</v>
      </c>
      <c r="C398" t="s">
        <v>2027</v>
      </c>
      <c r="D398" t="s">
        <v>4117</v>
      </c>
      <c r="E398">
        <v>0.25</v>
      </c>
      <c r="F398">
        <f t="shared" si="18"/>
        <v>0.34228187919462999</v>
      </c>
      <c r="G398">
        <f t="shared" si="19"/>
        <v>0.23966942148760301</v>
      </c>
      <c r="H398">
        <f t="shared" si="20"/>
        <v>9.8901098901098897E-2</v>
      </c>
      <c r="K398" t="s">
        <v>1287</v>
      </c>
      <c r="L398" t="s">
        <v>1307</v>
      </c>
      <c r="M398">
        <v>0.34228187919462999</v>
      </c>
      <c r="O398" t="s">
        <v>1287</v>
      </c>
      <c r="P398" t="s">
        <v>1307</v>
      </c>
      <c r="Q398">
        <v>0.23966942148760301</v>
      </c>
      <c r="S398" t="s">
        <v>1287</v>
      </c>
      <c r="T398" t="s">
        <v>1307</v>
      </c>
      <c r="U398">
        <v>9.8901098901098897E-2</v>
      </c>
    </row>
    <row r="399" spans="1:21" x14ac:dyDescent="0.55000000000000004">
      <c r="A399" t="s">
        <v>1287</v>
      </c>
      <c r="B399" t="s">
        <v>1361</v>
      </c>
      <c r="C399" t="s">
        <v>2028</v>
      </c>
      <c r="D399" t="s">
        <v>4118</v>
      </c>
      <c r="E399">
        <v>0.25</v>
      </c>
      <c r="F399">
        <f t="shared" si="18"/>
        <v>0.32450331125827803</v>
      </c>
      <c r="G399">
        <f t="shared" si="19"/>
        <v>0.26050420168067201</v>
      </c>
      <c r="H399">
        <f t="shared" si="20"/>
        <v>7.5268817204300995E-2</v>
      </c>
      <c r="K399" t="s">
        <v>1287</v>
      </c>
      <c r="L399" t="s">
        <v>1361</v>
      </c>
      <c r="M399">
        <v>0.32450331125827803</v>
      </c>
      <c r="O399" t="s">
        <v>1287</v>
      </c>
      <c r="P399" t="s">
        <v>1361</v>
      </c>
      <c r="Q399">
        <v>0.26050420168067201</v>
      </c>
      <c r="S399" t="s">
        <v>1287</v>
      </c>
      <c r="T399" t="s">
        <v>1361</v>
      </c>
      <c r="U399">
        <v>7.5268817204300995E-2</v>
      </c>
    </row>
    <row r="400" spans="1:21" x14ac:dyDescent="0.55000000000000004">
      <c r="A400" t="s">
        <v>1287</v>
      </c>
      <c r="B400" t="s">
        <v>1260</v>
      </c>
      <c r="C400" t="s">
        <v>2029</v>
      </c>
      <c r="D400" t="s">
        <v>3425</v>
      </c>
      <c r="E400">
        <v>0.31578947368421001</v>
      </c>
      <c r="F400">
        <f t="shared" si="18"/>
        <v>0.40845070422535201</v>
      </c>
      <c r="G400">
        <f t="shared" si="19"/>
        <v>0.28205128205128199</v>
      </c>
      <c r="H400">
        <f t="shared" si="20"/>
        <v>0.17647058823529399</v>
      </c>
      <c r="K400" t="s">
        <v>1287</v>
      </c>
      <c r="L400" t="s">
        <v>1260</v>
      </c>
      <c r="M400">
        <v>0.40845070422535201</v>
      </c>
      <c r="O400" t="s">
        <v>1287</v>
      </c>
      <c r="P400" t="s">
        <v>1260</v>
      </c>
      <c r="Q400">
        <v>0.28205128205128199</v>
      </c>
      <c r="S400" t="s">
        <v>1287</v>
      </c>
      <c r="T400" t="s">
        <v>1260</v>
      </c>
      <c r="U400">
        <v>0.17647058823529399</v>
      </c>
    </row>
    <row r="401" spans="1:21" x14ac:dyDescent="0.55000000000000004">
      <c r="A401" t="s">
        <v>1287</v>
      </c>
      <c r="B401" t="s">
        <v>1291</v>
      </c>
      <c r="C401" t="s">
        <v>2030</v>
      </c>
      <c r="D401" t="s">
        <v>2756</v>
      </c>
      <c r="E401">
        <v>0.36986301369863001</v>
      </c>
      <c r="F401">
        <f t="shared" si="18"/>
        <v>0.40845070422535201</v>
      </c>
      <c r="G401">
        <f t="shared" si="19"/>
        <v>0.29310344827586199</v>
      </c>
      <c r="H401">
        <f t="shared" si="20"/>
        <v>0.19047619047618999</v>
      </c>
      <c r="K401" t="s">
        <v>1287</v>
      </c>
      <c r="L401" t="s">
        <v>1291</v>
      </c>
      <c r="M401">
        <v>0.40845070422535201</v>
      </c>
      <c r="O401" t="s">
        <v>1287</v>
      </c>
      <c r="P401" t="s">
        <v>1291</v>
      </c>
      <c r="Q401">
        <v>0.29310344827586199</v>
      </c>
      <c r="S401" t="s">
        <v>1287</v>
      </c>
      <c r="T401" t="s">
        <v>1291</v>
      </c>
      <c r="U401">
        <v>0.19047619047618999</v>
      </c>
    </row>
    <row r="402" spans="1:21" x14ac:dyDescent="0.55000000000000004">
      <c r="A402" t="s">
        <v>1287</v>
      </c>
      <c r="B402" t="s">
        <v>1261</v>
      </c>
      <c r="C402" t="s">
        <v>2031</v>
      </c>
      <c r="D402" t="s">
        <v>2791</v>
      </c>
      <c r="E402">
        <v>0.33333333333333298</v>
      </c>
      <c r="F402">
        <f t="shared" si="18"/>
        <v>0.42857142857142799</v>
      </c>
      <c r="G402">
        <f t="shared" si="19"/>
        <v>0.29870129870129802</v>
      </c>
      <c r="H402">
        <f t="shared" si="20"/>
        <v>0.16279069767441801</v>
      </c>
      <c r="K402" t="s">
        <v>1287</v>
      </c>
      <c r="L402" t="s">
        <v>1261</v>
      </c>
      <c r="M402">
        <v>0.42857142857142799</v>
      </c>
      <c r="O402" t="s">
        <v>1287</v>
      </c>
      <c r="P402" t="s">
        <v>1261</v>
      </c>
      <c r="Q402">
        <v>0.29870129870129802</v>
      </c>
      <c r="S402" t="s">
        <v>1287</v>
      </c>
      <c r="T402" t="s">
        <v>1261</v>
      </c>
      <c r="U402">
        <v>0.16279069767441801</v>
      </c>
    </row>
    <row r="403" spans="1:21" x14ac:dyDescent="0.55000000000000004">
      <c r="A403" t="s">
        <v>1287</v>
      </c>
      <c r="B403" t="s">
        <v>1308</v>
      </c>
      <c r="C403" t="s">
        <v>2032</v>
      </c>
      <c r="D403" t="s">
        <v>4119</v>
      </c>
      <c r="E403">
        <v>0.25</v>
      </c>
      <c r="F403">
        <f t="shared" si="18"/>
        <v>0.34228187919462999</v>
      </c>
      <c r="G403">
        <f t="shared" si="19"/>
        <v>0.255230125523012</v>
      </c>
      <c r="H403">
        <f t="shared" si="20"/>
        <v>8.6956521739130405E-2</v>
      </c>
      <c r="K403" t="s">
        <v>1287</v>
      </c>
      <c r="L403" t="s">
        <v>1308</v>
      </c>
      <c r="M403">
        <v>0.34228187919462999</v>
      </c>
      <c r="O403" t="s">
        <v>1287</v>
      </c>
      <c r="P403" t="s">
        <v>1308</v>
      </c>
      <c r="Q403">
        <v>0.255230125523012</v>
      </c>
      <c r="S403" t="s">
        <v>1287</v>
      </c>
      <c r="T403" t="s">
        <v>1308</v>
      </c>
      <c r="U403">
        <v>8.6956521739130405E-2</v>
      </c>
    </row>
    <row r="404" spans="1:21" x14ac:dyDescent="0.55000000000000004">
      <c r="A404" t="s">
        <v>1287</v>
      </c>
      <c r="B404" t="s">
        <v>1262</v>
      </c>
      <c r="C404" t="s">
        <v>2033</v>
      </c>
      <c r="D404" t="s">
        <v>4120</v>
      </c>
      <c r="E404">
        <v>0.25</v>
      </c>
      <c r="F404">
        <f t="shared" si="18"/>
        <v>0.33333333333333298</v>
      </c>
      <c r="G404">
        <f t="shared" si="19"/>
        <v>0.22448979591836701</v>
      </c>
      <c r="H404">
        <f t="shared" si="20"/>
        <v>8.6956521739130405E-2</v>
      </c>
      <c r="K404" t="s">
        <v>1287</v>
      </c>
      <c r="L404" t="s">
        <v>1262</v>
      </c>
      <c r="M404">
        <v>0.33333333333333298</v>
      </c>
      <c r="O404" t="s">
        <v>1287</v>
      </c>
      <c r="P404" t="s">
        <v>1262</v>
      </c>
      <c r="Q404">
        <v>0.22448979591836701</v>
      </c>
      <c r="S404" t="s">
        <v>1287</v>
      </c>
      <c r="T404" t="s">
        <v>1262</v>
      </c>
      <c r="U404">
        <v>8.6956521739130405E-2</v>
      </c>
    </row>
    <row r="405" spans="1:21" x14ac:dyDescent="0.55000000000000004">
      <c r="A405" t="s">
        <v>1287</v>
      </c>
      <c r="B405" t="s">
        <v>1263</v>
      </c>
      <c r="C405" t="s">
        <v>2034</v>
      </c>
      <c r="D405" t="s">
        <v>2831</v>
      </c>
      <c r="E405">
        <v>0.25</v>
      </c>
      <c r="F405">
        <f t="shared" si="18"/>
        <v>0.24223602484472001</v>
      </c>
      <c r="G405">
        <f t="shared" si="19"/>
        <v>0.19047619047618999</v>
      </c>
      <c r="H405">
        <f t="shared" si="20"/>
        <v>8.6956521739130405E-2</v>
      </c>
      <c r="K405" t="s">
        <v>1287</v>
      </c>
      <c r="L405" t="s">
        <v>1263</v>
      </c>
      <c r="M405">
        <v>0.24223602484472001</v>
      </c>
      <c r="O405" t="s">
        <v>1287</v>
      </c>
      <c r="P405" t="s">
        <v>1263</v>
      </c>
      <c r="Q405">
        <v>0.19047619047618999</v>
      </c>
      <c r="S405" t="s">
        <v>1287</v>
      </c>
      <c r="T405" t="s">
        <v>1263</v>
      </c>
      <c r="U405">
        <v>8.6956521739130405E-2</v>
      </c>
    </row>
    <row r="406" spans="1:21" x14ac:dyDescent="0.55000000000000004">
      <c r="A406" t="s">
        <v>1287</v>
      </c>
      <c r="B406" t="s">
        <v>1264</v>
      </c>
      <c r="C406" t="s">
        <v>2035</v>
      </c>
      <c r="D406" t="s">
        <v>3428</v>
      </c>
      <c r="E406">
        <v>0.29870129870129802</v>
      </c>
      <c r="F406">
        <f t="shared" si="18"/>
        <v>0.36986301369863001</v>
      </c>
      <c r="G406">
        <f t="shared" si="19"/>
        <v>0.265822784810126</v>
      </c>
      <c r="H406">
        <f t="shared" si="20"/>
        <v>0.13636363636363599</v>
      </c>
      <c r="K406" t="s">
        <v>1287</v>
      </c>
      <c r="L406" t="s">
        <v>1264</v>
      </c>
      <c r="M406">
        <v>0.36986301369863001</v>
      </c>
      <c r="O406" t="s">
        <v>1287</v>
      </c>
      <c r="P406" t="s">
        <v>1264</v>
      </c>
      <c r="Q406">
        <v>0.265822784810126</v>
      </c>
      <c r="S406" t="s">
        <v>1287</v>
      </c>
      <c r="T406" t="s">
        <v>1264</v>
      </c>
      <c r="U406">
        <v>0.13636363636363599</v>
      </c>
    </row>
    <row r="407" spans="1:21" x14ac:dyDescent="0.55000000000000004">
      <c r="A407" t="s">
        <v>1287</v>
      </c>
      <c r="B407" t="s">
        <v>1309</v>
      </c>
      <c r="C407" t="s">
        <v>2036</v>
      </c>
      <c r="D407" t="s">
        <v>2879</v>
      </c>
      <c r="E407">
        <v>0.33333333333333298</v>
      </c>
      <c r="F407">
        <f t="shared" si="18"/>
        <v>0.40845070422535201</v>
      </c>
      <c r="G407">
        <f t="shared" si="19"/>
        <v>0.29310344827586199</v>
      </c>
      <c r="H407">
        <f t="shared" si="20"/>
        <v>0.123595505617977</v>
      </c>
      <c r="K407" t="s">
        <v>1287</v>
      </c>
      <c r="L407" t="s">
        <v>1309</v>
      </c>
      <c r="M407">
        <v>0.40845070422535201</v>
      </c>
      <c r="O407" t="s">
        <v>1287</v>
      </c>
      <c r="P407" t="s">
        <v>1309</v>
      </c>
      <c r="Q407">
        <v>0.29310344827586199</v>
      </c>
      <c r="S407" t="s">
        <v>1287</v>
      </c>
      <c r="T407" t="s">
        <v>1309</v>
      </c>
      <c r="U407">
        <v>0.123595505617977</v>
      </c>
    </row>
    <row r="408" spans="1:21" x14ac:dyDescent="0.55000000000000004">
      <c r="A408" t="s">
        <v>1287</v>
      </c>
      <c r="B408" t="s">
        <v>1265</v>
      </c>
      <c r="C408" t="s">
        <v>2037</v>
      </c>
      <c r="D408" t="s">
        <v>2900</v>
      </c>
      <c r="E408">
        <v>0.28205128205128199</v>
      </c>
      <c r="F408">
        <f t="shared" si="18"/>
        <v>0.37931034482758602</v>
      </c>
      <c r="G408">
        <f t="shared" si="19"/>
        <v>0.30434782608695599</v>
      </c>
      <c r="H408">
        <f t="shared" si="20"/>
        <v>0.14942528735632099</v>
      </c>
      <c r="K408" t="s">
        <v>1287</v>
      </c>
      <c r="L408" t="s">
        <v>1265</v>
      </c>
      <c r="M408">
        <v>0.37931034482758602</v>
      </c>
      <c r="O408" t="s">
        <v>1287</v>
      </c>
      <c r="P408" t="s">
        <v>1265</v>
      </c>
      <c r="Q408">
        <v>0.30434782608695599</v>
      </c>
      <c r="S408" t="s">
        <v>1287</v>
      </c>
      <c r="T408" t="s">
        <v>1265</v>
      </c>
      <c r="U408">
        <v>0.14942528735632099</v>
      </c>
    </row>
    <row r="409" spans="1:21" x14ac:dyDescent="0.55000000000000004">
      <c r="A409" t="s">
        <v>1287</v>
      </c>
      <c r="B409" t="s">
        <v>1266</v>
      </c>
      <c r="C409" t="s">
        <v>2038</v>
      </c>
      <c r="D409" t="s">
        <v>2926</v>
      </c>
      <c r="E409">
        <v>0.40845070422535201</v>
      </c>
      <c r="F409">
        <f t="shared" si="18"/>
        <v>0.37931034482758602</v>
      </c>
      <c r="G409">
        <f t="shared" si="19"/>
        <v>0.32743362831858402</v>
      </c>
      <c r="H409">
        <f t="shared" si="20"/>
        <v>0.19047619047618999</v>
      </c>
      <c r="K409" t="s">
        <v>1287</v>
      </c>
      <c r="L409" t="s">
        <v>1266</v>
      </c>
      <c r="M409">
        <v>0.37931034482758602</v>
      </c>
      <c r="O409" t="s">
        <v>1287</v>
      </c>
      <c r="P409" t="s">
        <v>1266</v>
      </c>
      <c r="Q409">
        <v>0.32743362831858402</v>
      </c>
      <c r="S409" t="s">
        <v>1287</v>
      </c>
      <c r="T409" t="s">
        <v>1266</v>
      </c>
      <c r="U409">
        <v>0.19047619047618999</v>
      </c>
    </row>
    <row r="410" spans="1:21" x14ac:dyDescent="0.55000000000000004">
      <c r="A410" t="s">
        <v>1287</v>
      </c>
      <c r="B410" t="s">
        <v>1267</v>
      </c>
      <c r="C410" t="s">
        <v>2039</v>
      </c>
      <c r="D410" t="s">
        <v>4121</v>
      </c>
      <c r="E410">
        <v>0.28205128205128199</v>
      </c>
      <c r="F410">
        <f t="shared" si="18"/>
        <v>0.38888888888888801</v>
      </c>
      <c r="G410">
        <f t="shared" si="19"/>
        <v>0.28205128205128199</v>
      </c>
      <c r="H410">
        <f t="shared" si="20"/>
        <v>0.123595505617977</v>
      </c>
      <c r="K410" t="s">
        <v>1287</v>
      </c>
      <c r="L410" t="s">
        <v>1267</v>
      </c>
      <c r="M410">
        <v>0.38888888888888801</v>
      </c>
      <c r="O410" t="s">
        <v>1287</v>
      </c>
      <c r="P410" t="s">
        <v>1267</v>
      </c>
      <c r="Q410">
        <v>0.28205128205128199</v>
      </c>
      <c r="S410" t="s">
        <v>1287</v>
      </c>
      <c r="T410" t="s">
        <v>1267</v>
      </c>
      <c r="U410">
        <v>0.123595505617977</v>
      </c>
    </row>
    <row r="411" spans="1:21" x14ac:dyDescent="0.55000000000000004">
      <c r="A411" t="s">
        <v>1287</v>
      </c>
      <c r="B411" t="s">
        <v>1268</v>
      </c>
      <c r="C411" t="s">
        <v>2040</v>
      </c>
      <c r="D411" t="s">
        <v>3432</v>
      </c>
      <c r="E411">
        <v>0.31578947368421001</v>
      </c>
      <c r="F411">
        <f t="shared" si="18"/>
        <v>0.36054421768707401</v>
      </c>
      <c r="G411">
        <f t="shared" si="19"/>
        <v>0.26050420168067201</v>
      </c>
      <c r="H411">
        <f t="shared" si="20"/>
        <v>0.13636363636363599</v>
      </c>
      <c r="K411" t="s">
        <v>1287</v>
      </c>
      <c r="L411" t="s">
        <v>1268</v>
      </c>
      <c r="M411">
        <v>0.36054421768707401</v>
      </c>
      <c r="O411" t="s">
        <v>1287</v>
      </c>
      <c r="P411" t="s">
        <v>1268</v>
      </c>
      <c r="Q411">
        <v>0.26050420168067201</v>
      </c>
      <c r="S411" t="s">
        <v>1287</v>
      </c>
      <c r="T411" t="s">
        <v>1268</v>
      </c>
      <c r="U411">
        <v>0.13636363636363599</v>
      </c>
    </row>
    <row r="412" spans="1:21" x14ac:dyDescent="0.55000000000000004">
      <c r="A412" t="s">
        <v>1287</v>
      </c>
      <c r="B412" t="s">
        <v>1340</v>
      </c>
      <c r="C412" t="s">
        <v>2041</v>
      </c>
      <c r="D412" t="s">
        <v>4122</v>
      </c>
      <c r="E412">
        <v>0.31578947368421001</v>
      </c>
      <c r="F412">
        <f t="shared" si="18"/>
        <v>0.31578947368421001</v>
      </c>
      <c r="G412">
        <f t="shared" si="19"/>
        <v>0.25</v>
      </c>
      <c r="H412">
        <f t="shared" si="20"/>
        <v>9.8901098901098897E-2</v>
      </c>
      <c r="K412" t="s">
        <v>1287</v>
      </c>
      <c r="L412" t="s">
        <v>1340</v>
      </c>
      <c r="M412">
        <v>0.31578947368421001</v>
      </c>
      <c r="O412" t="s">
        <v>1287</v>
      </c>
      <c r="P412" t="s">
        <v>1340</v>
      </c>
      <c r="Q412">
        <v>0.25</v>
      </c>
      <c r="S412" t="s">
        <v>1287</v>
      </c>
      <c r="T412" t="s">
        <v>1340</v>
      </c>
      <c r="U412">
        <v>9.8901098901098897E-2</v>
      </c>
    </row>
    <row r="413" spans="1:21" x14ac:dyDescent="0.55000000000000004">
      <c r="A413" t="s">
        <v>1287</v>
      </c>
      <c r="B413" t="s">
        <v>1269</v>
      </c>
      <c r="C413" t="s">
        <v>2042</v>
      </c>
      <c r="D413" t="s">
        <v>3014</v>
      </c>
      <c r="E413">
        <v>0.29870129870129802</v>
      </c>
      <c r="F413">
        <f t="shared" si="18"/>
        <v>0.34228187919462999</v>
      </c>
      <c r="G413">
        <f t="shared" si="19"/>
        <v>0.244813278008298</v>
      </c>
      <c r="H413">
        <f t="shared" si="20"/>
        <v>0.11111111111111099</v>
      </c>
      <c r="K413" t="s">
        <v>1287</v>
      </c>
      <c r="L413" t="s">
        <v>1269</v>
      </c>
      <c r="M413">
        <v>0.34228187919462999</v>
      </c>
      <c r="O413" t="s">
        <v>1287</v>
      </c>
      <c r="P413" t="s">
        <v>1269</v>
      </c>
      <c r="Q413">
        <v>0.244813278008298</v>
      </c>
      <c r="S413" t="s">
        <v>1287</v>
      </c>
      <c r="T413" t="s">
        <v>1269</v>
      </c>
      <c r="U413">
        <v>0.11111111111111099</v>
      </c>
    </row>
    <row r="414" spans="1:21" x14ac:dyDescent="0.55000000000000004">
      <c r="A414" t="s">
        <v>1287</v>
      </c>
      <c r="B414" t="s">
        <v>1270</v>
      </c>
      <c r="C414" t="s">
        <v>2043</v>
      </c>
      <c r="D414" t="s">
        <v>3034</v>
      </c>
      <c r="E414">
        <v>0.28205128205128199</v>
      </c>
      <c r="F414">
        <f t="shared" si="18"/>
        <v>0.37931034482758602</v>
      </c>
      <c r="G414">
        <f t="shared" si="19"/>
        <v>0.255230125523012</v>
      </c>
      <c r="H414">
        <f t="shared" si="20"/>
        <v>0.14942528735632099</v>
      </c>
      <c r="K414" t="s">
        <v>1287</v>
      </c>
      <c r="L414" t="s">
        <v>1270</v>
      </c>
      <c r="M414">
        <v>0.37931034482758602</v>
      </c>
      <c r="O414" t="s">
        <v>1287</v>
      </c>
      <c r="P414" t="s">
        <v>1270</v>
      </c>
      <c r="Q414">
        <v>0.255230125523012</v>
      </c>
      <c r="S414" t="s">
        <v>1287</v>
      </c>
      <c r="T414" t="s">
        <v>1270</v>
      </c>
      <c r="U414">
        <v>0.14942528735632099</v>
      </c>
    </row>
    <row r="415" spans="1:21" x14ac:dyDescent="0.55000000000000004">
      <c r="A415" t="s">
        <v>1287</v>
      </c>
      <c r="B415" t="s">
        <v>1271</v>
      </c>
      <c r="C415" t="s">
        <v>2044</v>
      </c>
      <c r="D415" t="s">
        <v>4123</v>
      </c>
      <c r="E415">
        <v>0.28205128205128199</v>
      </c>
      <c r="F415">
        <f t="shared" si="18"/>
        <v>0.33333333333333298</v>
      </c>
      <c r="G415">
        <f t="shared" si="19"/>
        <v>0.244813278008298</v>
      </c>
      <c r="H415">
        <f t="shared" si="20"/>
        <v>9.8901098901098897E-2</v>
      </c>
      <c r="K415" t="s">
        <v>1287</v>
      </c>
      <c r="L415" t="s">
        <v>1271</v>
      </c>
      <c r="M415">
        <v>0.33333333333333298</v>
      </c>
      <c r="O415" t="s">
        <v>1287</v>
      </c>
      <c r="P415" t="s">
        <v>1271</v>
      </c>
      <c r="Q415">
        <v>0.244813278008298</v>
      </c>
      <c r="S415" t="s">
        <v>1287</v>
      </c>
      <c r="T415" t="s">
        <v>1271</v>
      </c>
      <c r="U415">
        <v>9.8901098901098897E-2</v>
      </c>
    </row>
    <row r="416" spans="1:21" x14ac:dyDescent="0.55000000000000004">
      <c r="A416" t="s">
        <v>1287</v>
      </c>
      <c r="B416" t="s">
        <v>1272</v>
      </c>
      <c r="C416" t="s">
        <v>2045</v>
      </c>
      <c r="D416" t="s">
        <v>3095</v>
      </c>
      <c r="E416">
        <v>0.36986301369863001</v>
      </c>
      <c r="F416">
        <f t="shared" si="18"/>
        <v>0.45985401459853997</v>
      </c>
      <c r="G416">
        <f t="shared" si="19"/>
        <v>0.29870129870129802</v>
      </c>
      <c r="H416">
        <f t="shared" si="20"/>
        <v>0.25</v>
      </c>
      <c r="K416" t="s">
        <v>1287</v>
      </c>
      <c r="L416" t="s">
        <v>1272</v>
      </c>
      <c r="M416">
        <v>0.45985401459853997</v>
      </c>
      <c r="O416" t="s">
        <v>1287</v>
      </c>
      <c r="P416" t="s">
        <v>1272</v>
      </c>
      <c r="Q416">
        <v>0.29870129870129802</v>
      </c>
      <c r="S416" t="s">
        <v>1287</v>
      </c>
      <c r="T416" t="s">
        <v>1272</v>
      </c>
      <c r="U416">
        <v>0.25</v>
      </c>
    </row>
    <row r="417" spans="1:21" x14ac:dyDescent="0.55000000000000004">
      <c r="A417" t="s">
        <v>1287</v>
      </c>
      <c r="B417" t="s">
        <v>1315</v>
      </c>
      <c r="C417" t="s">
        <v>2046</v>
      </c>
      <c r="D417" t="s">
        <v>4124</v>
      </c>
      <c r="E417">
        <v>0.14942528735632099</v>
      </c>
      <c r="F417">
        <f t="shared" si="18"/>
        <v>0.265822784810126</v>
      </c>
      <c r="G417">
        <f t="shared" si="19"/>
        <v>0.17647058823529399</v>
      </c>
      <c r="H417">
        <f t="shared" si="20"/>
        <v>4.1666666666666602E-2</v>
      </c>
      <c r="K417" t="s">
        <v>1287</v>
      </c>
      <c r="L417" t="s">
        <v>1315</v>
      </c>
      <c r="M417">
        <v>0.265822784810126</v>
      </c>
      <c r="O417" t="s">
        <v>1287</v>
      </c>
      <c r="P417" t="s">
        <v>1315</v>
      </c>
      <c r="Q417">
        <v>0.17647058823529399</v>
      </c>
      <c r="S417" t="s">
        <v>1287</v>
      </c>
      <c r="T417" t="s">
        <v>1315</v>
      </c>
      <c r="U417">
        <v>4.1666666666666602E-2</v>
      </c>
    </row>
    <row r="418" spans="1:21" x14ac:dyDescent="0.55000000000000004">
      <c r="A418" t="s">
        <v>1287</v>
      </c>
      <c r="B418" t="s">
        <v>1316</v>
      </c>
      <c r="C418" t="s">
        <v>2047</v>
      </c>
      <c r="D418" t="s">
        <v>4125</v>
      </c>
      <c r="E418">
        <v>0.25</v>
      </c>
      <c r="F418">
        <f t="shared" si="18"/>
        <v>0.32450331125827803</v>
      </c>
      <c r="G418">
        <f t="shared" si="19"/>
        <v>0.22950819672131101</v>
      </c>
      <c r="H418">
        <f t="shared" si="20"/>
        <v>5.2631578947368397E-2</v>
      </c>
      <c r="K418" t="s">
        <v>1287</v>
      </c>
      <c r="L418" t="s">
        <v>1316</v>
      </c>
      <c r="M418">
        <v>0.32450331125827803</v>
      </c>
      <c r="O418" t="s">
        <v>1287</v>
      </c>
      <c r="P418" t="s">
        <v>1316</v>
      </c>
      <c r="Q418">
        <v>0.22950819672131101</v>
      </c>
      <c r="S418" t="s">
        <v>1287</v>
      </c>
      <c r="T418" t="s">
        <v>1316</v>
      </c>
      <c r="U418">
        <v>5.2631578947368397E-2</v>
      </c>
    </row>
    <row r="419" spans="1:21" x14ac:dyDescent="0.55000000000000004">
      <c r="A419" t="s">
        <v>1287</v>
      </c>
      <c r="B419" t="s">
        <v>1273</v>
      </c>
      <c r="C419" t="s">
        <v>2048</v>
      </c>
      <c r="D419" t="s">
        <v>3433</v>
      </c>
      <c r="E419">
        <v>0.29870129870129802</v>
      </c>
      <c r="F419">
        <f t="shared" si="18"/>
        <v>0.36054421768707401</v>
      </c>
      <c r="G419">
        <f t="shared" si="19"/>
        <v>0.28205128205128199</v>
      </c>
      <c r="H419">
        <f t="shared" si="20"/>
        <v>0.14942528735632099</v>
      </c>
      <c r="K419" t="s">
        <v>1287</v>
      </c>
      <c r="L419" t="s">
        <v>1273</v>
      </c>
      <c r="M419">
        <v>0.36054421768707401</v>
      </c>
      <c r="O419" t="s">
        <v>1287</v>
      </c>
      <c r="P419" t="s">
        <v>1273</v>
      </c>
      <c r="Q419">
        <v>0.28205128205128199</v>
      </c>
      <c r="S419" t="s">
        <v>1287</v>
      </c>
      <c r="T419" t="s">
        <v>1273</v>
      </c>
      <c r="U419">
        <v>0.14942528735632099</v>
      </c>
    </row>
    <row r="420" spans="1:21" x14ac:dyDescent="0.55000000000000004">
      <c r="A420" t="s">
        <v>1287</v>
      </c>
      <c r="B420" t="s">
        <v>1255</v>
      </c>
      <c r="C420" t="s">
        <v>4126</v>
      </c>
      <c r="D420" t="s">
        <v>1714</v>
      </c>
      <c r="E420">
        <v>0.29870129870129802</v>
      </c>
      <c r="F420">
        <f t="shared" si="18"/>
        <v>0.36986301369863001</v>
      </c>
      <c r="G420">
        <f t="shared" si="19"/>
        <v>0.27118644067796599</v>
      </c>
      <c r="H420">
        <f t="shared" si="20"/>
        <v>0.14942528735632099</v>
      </c>
      <c r="K420" t="s">
        <v>1287</v>
      </c>
      <c r="L420" t="s">
        <v>1255</v>
      </c>
      <c r="M420">
        <v>0.36986301369863001</v>
      </c>
      <c r="O420" t="s">
        <v>1287</v>
      </c>
      <c r="P420" t="s">
        <v>1255</v>
      </c>
      <c r="Q420">
        <v>0.27118644067796599</v>
      </c>
      <c r="S420" t="s">
        <v>1287</v>
      </c>
      <c r="T420" t="s">
        <v>1255</v>
      </c>
      <c r="U420">
        <v>0.14942528735632099</v>
      </c>
    </row>
    <row r="421" spans="1:21" x14ac:dyDescent="0.55000000000000004">
      <c r="A421" t="s">
        <v>1287</v>
      </c>
      <c r="B421" t="s">
        <v>1296</v>
      </c>
      <c r="C421" t="s">
        <v>2049</v>
      </c>
      <c r="D421" t="s">
        <v>3434</v>
      </c>
      <c r="E421">
        <v>0.28205128205128199</v>
      </c>
      <c r="F421">
        <f t="shared" si="18"/>
        <v>0.36054421768707401</v>
      </c>
      <c r="G421">
        <f t="shared" si="19"/>
        <v>0.26050420168067201</v>
      </c>
      <c r="H421">
        <f t="shared" si="20"/>
        <v>9.8901098901098897E-2</v>
      </c>
      <c r="K421" t="s">
        <v>1287</v>
      </c>
      <c r="L421" t="s">
        <v>1296</v>
      </c>
      <c r="M421">
        <v>0.36054421768707401</v>
      </c>
      <c r="O421" t="s">
        <v>1287</v>
      </c>
      <c r="P421" t="s">
        <v>1296</v>
      </c>
      <c r="Q421">
        <v>0.26050420168067201</v>
      </c>
      <c r="S421" t="s">
        <v>1287</v>
      </c>
      <c r="T421" t="s">
        <v>1296</v>
      </c>
      <c r="U421">
        <v>9.8901098901098897E-2</v>
      </c>
    </row>
    <row r="422" spans="1:21" x14ac:dyDescent="0.55000000000000004">
      <c r="A422" t="s">
        <v>1287</v>
      </c>
      <c r="B422" t="s">
        <v>1274</v>
      </c>
      <c r="C422" t="s">
        <v>2050</v>
      </c>
      <c r="D422" t="s">
        <v>4127</v>
      </c>
      <c r="E422">
        <v>0.29870129870129802</v>
      </c>
      <c r="F422">
        <f t="shared" si="18"/>
        <v>0.28205128205128199</v>
      </c>
      <c r="G422">
        <f t="shared" si="19"/>
        <v>0.22950819672131101</v>
      </c>
      <c r="H422">
        <f t="shared" si="20"/>
        <v>5.2631578947368397E-2</v>
      </c>
      <c r="K422" t="s">
        <v>1287</v>
      </c>
      <c r="L422" t="s">
        <v>1274</v>
      </c>
      <c r="M422">
        <v>0.28205128205128199</v>
      </c>
      <c r="O422" t="s">
        <v>1287</v>
      </c>
      <c r="P422" t="s">
        <v>1274</v>
      </c>
      <c r="Q422">
        <v>0.22950819672131101</v>
      </c>
      <c r="S422" t="s">
        <v>1287</v>
      </c>
      <c r="T422" t="s">
        <v>1274</v>
      </c>
      <c r="U422">
        <v>5.2631578947368397E-2</v>
      </c>
    </row>
    <row r="423" spans="1:21" x14ac:dyDescent="0.55000000000000004">
      <c r="A423" t="s">
        <v>1287</v>
      </c>
      <c r="B423" t="s">
        <v>1326</v>
      </c>
      <c r="C423" t="s">
        <v>2051</v>
      </c>
      <c r="D423" t="s">
        <v>4128</v>
      </c>
      <c r="E423">
        <v>0.29870129870129802</v>
      </c>
      <c r="F423">
        <f t="shared" si="18"/>
        <v>0.35135135135135098</v>
      </c>
      <c r="G423">
        <f t="shared" si="19"/>
        <v>0.244813278008298</v>
      </c>
      <c r="H423">
        <f t="shared" si="20"/>
        <v>9.8901098901098897E-2</v>
      </c>
      <c r="K423" t="s">
        <v>1287</v>
      </c>
      <c r="L423" t="s">
        <v>1326</v>
      </c>
      <c r="M423">
        <v>0.35135135135135098</v>
      </c>
      <c r="O423" t="s">
        <v>1287</v>
      </c>
      <c r="P423" t="s">
        <v>1326</v>
      </c>
      <c r="Q423">
        <v>0.244813278008298</v>
      </c>
      <c r="S423" t="s">
        <v>1287</v>
      </c>
      <c r="T423" t="s">
        <v>1326</v>
      </c>
      <c r="U423">
        <v>9.8901098901098897E-2</v>
      </c>
    </row>
    <row r="424" spans="1:21" x14ac:dyDescent="0.55000000000000004">
      <c r="A424" t="s">
        <v>1287</v>
      </c>
      <c r="B424" t="s">
        <v>1329</v>
      </c>
      <c r="C424" t="s">
        <v>2052</v>
      </c>
      <c r="D424" t="s">
        <v>4129</v>
      </c>
      <c r="E424">
        <v>0.28205128205128199</v>
      </c>
      <c r="F424">
        <f t="shared" si="18"/>
        <v>0.36054421768707401</v>
      </c>
      <c r="G424">
        <f t="shared" si="19"/>
        <v>0.265822784810126</v>
      </c>
      <c r="H424">
        <f t="shared" si="20"/>
        <v>0.123595505617977</v>
      </c>
      <c r="K424" t="s">
        <v>1287</v>
      </c>
      <c r="L424" t="s">
        <v>1329</v>
      </c>
      <c r="M424">
        <v>0.36054421768707401</v>
      </c>
      <c r="O424" t="s">
        <v>1287</v>
      </c>
      <c r="P424" t="s">
        <v>1329</v>
      </c>
      <c r="Q424">
        <v>0.265822784810126</v>
      </c>
      <c r="S424" t="s">
        <v>1287</v>
      </c>
      <c r="T424" t="s">
        <v>1329</v>
      </c>
      <c r="U424">
        <v>0.123595505617977</v>
      </c>
    </row>
    <row r="425" spans="1:21" x14ac:dyDescent="0.55000000000000004">
      <c r="A425" t="s">
        <v>1287</v>
      </c>
      <c r="B425" t="s">
        <v>1323</v>
      </c>
      <c r="C425" t="s">
        <v>2053</v>
      </c>
      <c r="D425" t="s">
        <v>4130</v>
      </c>
      <c r="E425">
        <v>0.265822784810126</v>
      </c>
      <c r="F425">
        <f t="shared" si="18"/>
        <v>0.36054421768707401</v>
      </c>
      <c r="G425">
        <f t="shared" si="19"/>
        <v>0.244813278008298</v>
      </c>
      <c r="H425">
        <f t="shared" si="20"/>
        <v>0.11111111111111099</v>
      </c>
      <c r="K425" t="s">
        <v>1287</v>
      </c>
      <c r="L425" t="s">
        <v>1323</v>
      </c>
      <c r="M425">
        <v>0.36054421768707401</v>
      </c>
      <c r="O425" t="s">
        <v>1287</v>
      </c>
      <c r="P425" t="s">
        <v>1323</v>
      </c>
      <c r="Q425">
        <v>0.244813278008298</v>
      </c>
      <c r="S425" t="s">
        <v>1287</v>
      </c>
      <c r="T425" t="s">
        <v>1323</v>
      </c>
      <c r="U425">
        <v>0.11111111111111099</v>
      </c>
    </row>
    <row r="426" spans="1:21" x14ac:dyDescent="0.55000000000000004">
      <c r="A426" t="s">
        <v>1287</v>
      </c>
      <c r="B426" t="s">
        <v>1275</v>
      </c>
      <c r="C426" t="s">
        <v>2054</v>
      </c>
      <c r="D426" t="s">
        <v>4131</v>
      </c>
      <c r="E426">
        <v>0.265822784810126</v>
      </c>
      <c r="F426">
        <f t="shared" si="18"/>
        <v>0.33333333333333298</v>
      </c>
      <c r="G426">
        <f t="shared" si="19"/>
        <v>0.234567901234567</v>
      </c>
      <c r="H426">
        <f t="shared" si="20"/>
        <v>6.3829787234042507E-2</v>
      </c>
      <c r="K426" t="s">
        <v>1287</v>
      </c>
      <c r="L426" t="s">
        <v>1275</v>
      </c>
      <c r="M426">
        <v>0.33333333333333298</v>
      </c>
      <c r="O426" t="s">
        <v>1287</v>
      </c>
      <c r="P426" t="s">
        <v>1275</v>
      </c>
      <c r="Q426">
        <v>0.234567901234567</v>
      </c>
      <c r="S426" t="s">
        <v>1287</v>
      </c>
      <c r="T426" t="s">
        <v>1275</v>
      </c>
      <c r="U426">
        <v>6.3829787234042507E-2</v>
      </c>
    </row>
    <row r="427" spans="1:21" x14ac:dyDescent="0.55000000000000004">
      <c r="A427" t="s">
        <v>1256</v>
      </c>
      <c r="B427" t="s">
        <v>1257</v>
      </c>
      <c r="C427" t="s">
        <v>1417</v>
      </c>
      <c r="D427" t="s">
        <v>4132</v>
      </c>
      <c r="E427">
        <v>0.5625</v>
      </c>
      <c r="F427">
        <f t="shared" si="18"/>
        <v>0.40845070422535201</v>
      </c>
      <c r="G427">
        <f t="shared" si="19"/>
        <v>0.32743362831858402</v>
      </c>
      <c r="H427">
        <f t="shared" si="20"/>
        <v>0.19047619047618999</v>
      </c>
      <c r="K427" t="s">
        <v>1256</v>
      </c>
      <c r="L427" t="s">
        <v>1257</v>
      </c>
      <c r="M427">
        <v>0.40845070422535201</v>
      </c>
      <c r="O427" t="s">
        <v>1256</v>
      </c>
      <c r="P427" t="s">
        <v>1257</v>
      </c>
      <c r="Q427">
        <v>0.32743362831858402</v>
      </c>
      <c r="S427" t="s">
        <v>1256</v>
      </c>
      <c r="T427" t="s">
        <v>1257</v>
      </c>
      <c r="U427">
        <v>0.19047619047618999</v>
      </c>
    </row>
    <row r="428" spans="1:21" x14ac:dyDescent="0.55000000000000004">
      <c r="A428" t="s">
        <v>1256</v>
      </c>
      <c r="B428" t="s">
        <v>1304</v>
      </c>
      <c r="C428" t="s">
        <v>4133</v>
      </c>
      <c r="D428" t="s">
        <v>1671</v>
      </c>
      <c r="E428">
        <v>0.49253731343283502</v>
      </c>
      <c r="F428">
        <f t="shared" si="18"/>
        <v>0.39860139860139798</v>
      </c>
      <c r="G428">
        <f t="shared" si="19"/>
        <v>0.35746606334841602</v>
      </c>
      <c r="H428">
        <f t="shared" si="20"/>
        <v>0.265822784810126</v>
      </c>
      <c r="K428" t="s">
        <v>1256</v>
      </c>
      <c r="L428" t="s">
        <v>1304</v>
      </c>
      <c r="M428">
        <v>0.39860139860139798</v>
      </c>
      <c r="O428" t="s">
        <v>1256</v>
      </c>
      <c r="P428" t="s">
        <v>1304</v>
      </c>
      <c r="Q428">
        <v>0.35746606334841602</v>
      </c>
      <c r="S428" t="s">
        <v>1256</v>
      </c>
      <c r="T428" t="s">
        <v>1304</v>
      </c>
      <c r="U428">
        <v>0.265822784810126</v>
      </c>
    </row>
    <row r="429" spans="1:21" x14ac:dyDescent="0.55000000000000004">
      <c r="A429" t="s">
        <v>1256</v>
      </c>
      <c r="B429" t="s">
        <v>1290</v>
      </c>
      <c r="C429" t="s">
        <v>2091</v>
      </c>
      <c r="D429" t="s">
        <v>4134</v>
      </c>
      <c r="E429">
        <v>0.44927536231884002</v>
      </c>
      <c r="F429">
        <f t="shared" si="18"/>
        <v>0.32450331125827803</v>
      </c>
      <c r="G429">
        <f t="shared" si="19"/>
        <v>0.27659574468085102</v>
      </c>
      <c r="H429">
        <f t="shared" si="20"/>
        <v>0.16279069767441801</v>
      </c>
      <c r="K429" t="s">
        <v>1256</v>
      </c>
      <c r="L429" t="s">
        <v>1290</v>
      </c>
      <c r="M429">
        <v>0.32450331125827803</v>
      </c>
      <c r="O429" t="s">
        <v>1256</v>
      </c>
      <c r="P429" t="s">
        <v>1290</v>
      </c>
      <c r="Q429">
        <v>0.27659574468085102</v>
      </c>
      <c r="S429" t="s">
        <v>1256</v>
      </c>
      <c r="T429" t="s">
        <v>1290</v>
      </c>
      <c r="U429">
        <v>0.16279069767441801</v>
      </c>
    </row>
    <row r="430" spans="1:21" x14ac:dyDescent="0.55000000000000004">
      <c r="A430" t="s">
        <v>1256</v>
      </c>
      <c r="B430" t="s">
        <v>1305</v>
      </c>
      <c r="C430" t="s">
        <v>2092</v>
      </c>
      <c r="D430" t="s">
        <v>2645</v>
      </c>
      <c r="E430">
        <v>0.47058823529411697</v>
      </c>
      <c r="F430">
        <f t="shared" si="18"/>
        <v>0.37931034482758602</v>
      </c>
      <c r="G430">
        <f t="shared" si="19"/>
        <v>0.35746606334841602</v>
      </c>
      <c r="H430">
        <f t="shared" si="20"/>
        <v>0.19047619047618999</v>
      </c>
      <c r="K430" t="s">
        <v>1256</v>
      </c>
      <c r="L430" t="s">
        <v>1305</v>
      </c>
      <c r="M430">
        <v>0.37931034482758602</v>
      </c>
      <c r="O430" t="s">
        <v>1256</v>
      </c>
      <c r="P430" t="s">
        <v>1305</v>
      </c>
      <c r="Q430">
        <v>0.35746606334841602</v>
      </c>
      <c r="S430" t="s">
        <v>1256</v>
      </c>
      <c r="T430" t="s">
        <v>1305</v>
      </c>
      <c r="U430">
        <v>0.19047619047618999</v>
      </c>
    </row>
    <row r="431" spans="1:21" x14ac:dyDescent="0.55000000000000004">
      <c r="A431" t="s">
        <v>1256</v>
      </c>
      <c r="B431" t="s">
        <v>1306</v>
      </c>
      <c r="C431" t="s">
        <v>2093</v>
      </c>
      <c r="D431" t="s">
        <v>4135</v>
      </c>
      <c r="E431">
        <v>0.28205128205128199</v>
      </c>
      <c r="F431">
        <f t="shared" si="18"/>
        <v>0.29032258064516098</v>
      </c>
      <c r="G431">
        <f t="shared" si="19"/>
        <v>0.265822784810126</v>
      </c>
      <c r="H431">
        <f t="shared" si="20"/>
        <v>8.6956521739130405E-2</v>
      </c>
      <c r="K431" t="s">
        <v>1256</v>
      </c>
      <c r="L431" t="s">
        <v>1306</v>
      </c>
      <c r="M431">
        <v>0.29032258064516098</v>
      </c>
      <c r="O431" t="s">
        <v>1256</v>
      </c>
      <c r="P431" t="s">
        <v>1306</v>
      </c>
      <c r="Q431">
        <v>0.265822784810126</v>
      </c>
      <c r="S431" t="s">
        <v>1256</v>
      </c>
      <c r="T431" t="s">
        <v>1306</v>
      </c>
      <c r="U431">
        <v>8.6956521739130405E-2</v>
      </c>
    </row>
    <row r="432" spans="1:21" x14ac:dyDescent="0.55000000000000004">
      <c r="A432" t="s">
        <v>1256</v>
      </c>
      <c r="B432" t="s">
        <v>1258</v>
      </c>
      <c r="C432" t="s">
        <v>1418</v>
      </c>
      <c r="D432" t="s">
        <v>4136</v>
      </c>
      <c r="E432">
        <v>0.42857142857142799</v>
      </c>
      <c r="F432">
        <f t="shared" si="18"/>
        <v>0.34228187919462999</v>
      </c>
      <c r="G432">
        <f t="shared" si="19"/>
        <v>0.29870129870129802</v>
      </c>
      <c r="H432">
        <f t="shared" si="20"/>
        <v>0.14942528735632099</v>
      </c>
      <c r="K432" t="s">
        <v>1256</v>
      </c>
      <c r="L432" t="s">
        <v>1258</v>
      </c>
      <c r="M432">
        <v>0.34228187919462999</v>
      </c>
      <c r="O432" t="s">
        <v>1256</v>
      </c>
      <c r="P432" t="s">
        <v>1258</v>
      </c>
      <c r="Q432">
        <v>0.29870129870129802</v>
      </c>
      <c r="S432" t="s">
        <v>1256</v>
      </c>
      <c r="T432" t="s">
        <v>1258</v>
      </c>
      <c r="U432">
        <v>0.14942528735632099</v>
      </c>
    </row>
    <row r="433" spans="1:21" x14ac:dyDescent="0.55000000000000004">
      <c r="A433" t="s">
        <v>1256</v>
      </c>
      <c r="B433" t="s">
        <v>1259</v>
      </c>
      <c r="C433" t="s">
        <v>1419</v>
      </c>
      <c r="D433" t="s">
        <v>2683</v>
      </c>
      <c r="E433">
        <v>0.58730158730158699</v>
      </c>
      <c r="F433">
        <f t="shared" si="18"/>
        <v>0.36054421768707401</v>
      </c>
      <c r="G433">
        <f t="shared" si="19"/>
        <v>0.30434782608695599</v>
      </c>
      <c r="H433">
        <f t="shared" si="20"/>
        <v>0.17647058823529399</v>
      </c>
      <c r="K433" t="s">
        <v>1256</v>
      </c>
      <c r="L433" t="s">
        <v>1259</v>
      </c>
      <c r="M433">
        <v>0.36054421768707401</v>
      </c>
      <c r="O433" t="s">
        <v>1256</v>
      </c>
      <c r="P433" t="s">
        <v>1259</v>
      </c>
      <c r="Q433">
        <v>0.30434782608695599</v>
      </c>
      <c r="S433" t="s">
        <v>1256</v>
      </c>
      <c r="T433" t="s">
        <v>1259</v>
      </c>
      <c r="U433">
        <v>0.17647058823529399</v>
      </c>
    </row>
    <row r="434" spans="1:21" x14ac:dyDescent="0.55000000000000004">
      <c r="A434" t="s">
        <v>1256</v>
      </c>
      <c r="B434" t="s">
        <v>1321</v>
      </c>
      <c r="C434" t="s">
        <v>2094</v>
      </c>
      <c r="D434" t="s">
        <v>2694</v>
      </c>
      <c r="E434">
        <v>0.5625</v>
      </c>
      <c r="F434">
        <f t="shared" si="18"/>
        <v>0.47058823529411697</v>
      </c>
      <c r="G434">
        <f t="shared" si="19"/>
        <v>0.41509433962264097</v>
      </c>
      <c r="H434">
        <f t="shared" si="20"/>
        <v>0.29870129870129802</v>
      </c>
      <c r="K434" t="s">
        <v>1256</v>
      </c>
      <c r="L434" t="s">
        <v>1321</v>
      </c>
      <c r="M434">
        <v>0.47058823529411697</v>
      </c>
      <c r="O434" t="s">
        <v>1256</v>
      </c>
      <c r="P434" t="s">
        <v>1321</v>
      </c>
      <c r="Q434">
        <v>0.41509433962264097</v>
      </c>
      <c r="S434" t="s">
        <v>1256</v>
      </c>
      <c r="T434" t="s">
        <v>1321</v>
      </c>
      <c r="U434">
        <v>0.29870129870129802</v>
      </c>
    </row>
    <row r="435" spans="1:21" x14ac:dyDescent="0.55000000000000004">
      <c r="A435" t="s">
        <v>1256</v>
      </c>
      <c r="B435" t="s">
        <v>1307</v>
      </c>
      <c r="C435" t="s">
        <v>2095</v>
      </c>
      <c r="D435" t="s">
        <v>2704</v>
      </c>
      <c r="E435">
        <v>0.42857142857142799</v>
      </c>
      <c r="F435">
        <f t="shared" si="18"/>
        <v>0.36986301369863001</v>
      </c>
      <c r="G435">
        <f t="shared" si="19"/>
        <v>0.36363636363636298</v>
      </c>
      <c r="H435">
        <f t="shared" si="20"/>
        <v>0.17647058823529399</v>
      </c>
      <c r="K435" t="s">
        <v>1256</v>
      </c>
      <c r="L435" t="s">
        <v>1307</v>
      </c>
      <c r="M435">
        <v>0.36986301369863001</v>
      </c>
      <c r="O435" t="s">
        <v>1256</v>
      </c>
      <c r="P435" t="s">
        <v>1307</v>
      </c>
      <c r="Q435">
        <v>0.36363636363636298</v>
      </c>
      <c r="S435" t="s">
        <v>1256</v>
      </c>
      <c r="T435" t="s">
        <v>1307</v>
      </c>
      <c r="U435">
        <v>0.17647058823529399</v>
      </c>
    </row>
    <row r="436" spans="1:21" x14ac:dyDescent="0.55000000000000004">
      <c r="A436" t="s">
        <v>1256</v>
      </c>
      <c r="B436" t="s">
        <v>1361</v>
      </c>
      <c r="C436" t="s">
        <v>2096</v>
      </c>
      <c r="D436" t="s">
        <v>4137</v>
      </c>
      <c r="E436">
        <v>0.47058823529411697</v>
      </c>
      <c r="F436">
        <f t="shared" si="18"/>
        <v>0.32450331125827803</v>
      </c>
      <c r="G436">
        <f t="shared" si="19"/>
        <v>0.30434782608695599</v>
      </c>
      <c r="H436">
        <f t="shared" si="20"/>
        <v>0.17647058823529399</v>
      </c>
      <c r="K436" t="s">
        <v>1256</v>
      </c>
      <c r="L436" t="s">
        <v>1361</v>
      </c>
      <c r="M436">
        <v>0.32450331125827803</v>
      </c>
      <c r="O436" t="s">
        <v>1256</v>
      </c>
      <c r="P436" t="s">
        <v>1361</v>
      </c>
      <c r="Q436">
        <v>0.30434782608695599</v>
      </c>
      <c r="S436" t="s">
        <v>1256</v>
      </c>
      <c r="T436" t="s">
        <v>1361</v>
      </c>
      <c r="U436">
        <v>0.17647058823529399</v>
      </c>
    </row>
    <row r="437" spans="1:21" x14ac:dyDescent="0.55000000000000004">
      <c r="A437" t="s">
        <v>1256</v>
      </c>
      <c r="B437" t="s">
        <v>1260</v>
      </c>
      <c r="C437" t="s">
        <v>1420</v>
      </c>
      <c r="D437" t="s">
        <v>2737</v>
      </c>
      <c r="E437">
        <v>0.61290322580645096</v>
      </c>
      <c r="F437">
        <f t="shared" si="18"/>
        <v>0.39860139860139798</v>
      </c>
      <c r="G437">
        <f t="shared" si="19"/>
        <v>0.31578947368421001</v>
      </c>
      <c r="H437">
        <f t="shared" si="20"/>
        <v>0.20481927710843301</v>
      </c>
      <c r="K437" t="s">
        <v>1256</v>
      </c>
      <c r="L437" t="s">
        <v>1260</v>
      </c>
      <c r="M437">
        <v>0.39860139860139798</v>
      </c>
      <c r="O437" t="s">
        <v>1256</v>
      </c>
      <c r="P437" t="s">
        <v>1260</v>
      </c>
      <c r="Q437">
        <v>0.31578947368421001</v>
      </c>
      <c r="S437" t="s">
        <v>1256</v>
      </c>
      <c r="T437" t="s">
        <v>1260</v>
      </c>
      <c r="U437">
        <v>0.20481927710843301</v>
      </c>
    </row>
    <row r="438" spans="1:21" x14ac:dyDescent="0.55000000000000004">
      <c r="A438" t="s">
        <v>1256</v>
      </c>
      <c r="B438" t="s">
        <v>1291</v>
      </c>
      <c r="C438" t="s">
        <v>2097</v>
      </c>
      <c r="D438" t="s">
        <v>4138</v>
      </c>
      <c r="E438">
        <v>0.38888888888888801</v>
      </c>
      <c r="F438">
        <f t="shared" si="18"/>
        <v>0.34228187919462999</v>
      </c>
      <c r="G438">
        <f t="shared" si="19"/>
        <v>0.27118644067796599</v>
      </c>
      <c r="H438">
        <f t="shared" si="20"/>
        <v>0.16279069767441801</v>
      </c>
      <c r="K438" t="s">
        <v>1256</v>
      </c>
      <c r="L438" t="s">
        <v>1291</v>
      </c>
      <c r="M438">
        <v>0.34228187919462999</v>
      </c>
      <c r="O438" t="s">
        <v>1256</v>
      </c>
      <c r="P438" t="s">
        <v>1291</v>
      </c>
      <c r="Q438">
        <v>0.27118644067796599</v>
      </c>
      <c r="S438" t="s">
        <v>1256</v>
      </c>
      <c r="T438" t="s">
        <v>1291</v>
      </c>
      <c r="U438">
        <v>0.16279069767441801</v>
      </c>
    </row>
    <row r="439" spans="1:21" x14ac:dyDescent="0.55000000000000004">
      <c r="A439" t="s">
        <v>1256</v>
      </c>
      <c r="B439" t="s">
        <v>1261</v>
      </c>
      <c r="C439" t="s">
        <v>1421</v>
      </c>
      <c r="D439" t="s">
        <v>3443</v>
      </c>
      <c r="E439">
        <v>0.58730158730158699</v>
      </c>
      <c r="F439">
        <f t="shared" si="18"/>
        <v>0.33333333333333298</v>
      </c>
      <c r="G439">
        <f t="shared" si="19"/>
        <v>0.28205128205128199</v>
      </c>
      <c r="H439">
        <f t="shared" si="20"/>
        <v>0.14942528735632099</v>
      </c>
      <c r="K439" t="s">
        <v>1256</v>
      </c>
      <c r="L439" t="s">
        <v>1261</v>
      </c>
      <c r="M439">
        <v>0.33333333333333298</v>
      </c>
      <c r="O439" t="s">
        <v>1256</v>
      </c>
      <c r="P439" t="s">
        <v>1261</v>
      </c>
      <c r="Q439">
        <v>0.28205128205128199</v>
      </c>
      <c r="S439" t="s">
        <v>1256</v>
      </c>
      <c r="T439" t="s">
        <v>1261</v>
      </c>
      <c r="U439">
        <v>0.14942528735632099</v>
      </c>
    </row>
    <row r="440" spans="1:21" x14ac:dyDescent="0.55000000000000004">
      <c r="A440" t="s">
        <v>1256</v>
      </c>
      <c r="B440" t="s">
        <v>1308</v>
      </c>
      <c r="C440" t="s">
        <v>2098</v>
      </c>
      <c r="D440" t="s">
        <v>2804</v>
      </c>
      <c r="E440">
        <v>0.40845070422535201</v>
      </c>
      <c r="F440">
        <f t="shared" si="18"/>
        <v>0.35135135135135098</v>
      </c>
      <c r="G440">
        <f t="shared" si="19"/>
        <v>0.32743362831858402</v>
      </c>
      <c r="H440">
        <f t="shared" si="20"/>
        <v>0.17647058823529399</v>
      </c>
      <c r="K440" t="s">
        <v>1256</v>
      </c>
      <c r="L440" t="s">
        <v>1308</v>
      </c>
      <c r="M440">
        <v>0.35135135135135098</v>
      </c>
      <c r="O440" t="s">
        <v>1256</v>
      </c>
      <c r="P440" t="s">
        <v>1308</v>
      </c>
      <c r="Q440">
        <v>0.32743362831858402</v>
      </c>
      <c r="S440" t="s">
        <v>1256</v>
      </c>
      <c r="T440" t="s">
        <v>1308</v>
      </c>
      <c r="U440">
        <v>0.17647058823529399</v>
      </c>
    </row>
    <row r="441" spans="1:21" x14ac:dyDescent="0.55000000000000004">
      <c r="A441" t="s">
        <v>1256</v>
      </c>
      <c r="B441" t="s">
        <v>1262</v>
      </c>
      <c r="C441" t="s">
        <v>1422</v>
      </c>
      <c r="D441" t="s">
        <v>2816</v>
      </c>
      <c r="E441">
        <v>0.61290322580645096</v>
      </c>
      <c r="F441">
        <f t="shared" si="18"/>
        <v>0.49253731343283502</v>
      </c>
      <c r="G441">
        <f t="shared" si="19"/>
        <v>0.42857142857142799</v>
      </c>
      <c r="H441">
        <f t="shared" si="20"/>
        <v>0.35135135135135098</v>
      </c>
      <c r="K441" t="s">
        <v>1256</v>
      </c>
      <c r="L441" t="s">
        <v>1262</v>
      </c>
      <c r="M441">
        <v>0.49253731343283502</v>
      </c>
      <c r="O441" t="s">
        <v>1256</v>
      </c>
      <c r="P441" t="s">
        <v>1262</v>
      </c>
      <c r="Q441">
        <v>0.42857142857142799</v>
      </c>
      <c r="S441" t="s">
        <v>1256</v>
      </c>
      <c r="T441" t="s">
        <v>1262</v>
      </c>
      <c r="U441">
        <v>0.35135135135135098</v>
      </c>
    </row>
    <row r="442" spans="1:21" x14ac:dyDescent="0.55000000000000004">
      <c r="A442" t="s">
        <v>1256</v>
      </c>
      <c r="B442" t="s">
        <v>1263</v>
      </c>
      <c r="C442" t="s">
        <v>1423</v>
      </c>
      <c r="D442" t="s">
        <v>3444</v>
      </c>
      <c r="E442">
        <v>0.36986301369863001</v>
      </c>
      <c r="F442">
        <f t="shared" si="18"/>
        <v>0.20481927710843301</v>
      </c>
      <c r="G442">
        <f t="shared" si="19"/>
        <v>0.17647058823529399</v>
      </c>
      <c r="H442">
        <f t="shared" si="20"/>
        <v>4.1666666666666602E-2</v>
      </c>
      <c r="K442" t="s">
        <v>1256</v>
      </c>
      <c r="L442" t="s">
        <v>1263</v>
      </c>
      <c r="M442">
        <v>0.20481927710843301</v>
      </c>
      <c r="O442" t="s">
        <v>1256</v>
      </c>
      <c r="P442" t="s">
        <v>1263</v>
      </c>
      <c r="Q442">
        <v>0.17647058823529399</v>
      </c>
      <c r="S442" t="s">
        <v>1256</v>
      </c>
      <c r="T442" t="s">
        <v>1263</v>
      </c>
      <c r="U442">
        <v>4.1666666666666602E-2</v>
      </c>
    </row>
    <row r="443" spans="1:21" x14ac:dyDescent="0.55000000000000004">
      <c r="A443" t="s">
        <v>1256</v>
      </c>
      <c r="B443" t="s">
        <v>1264</v>
      </c>
      <c r="C443" t="s">
        <v>1424</v>
      </c>
      <c r="D443" t="s">
        <v>3445</v>
      </c>
      <c r="E443">
        <v>0.61290322580645096</v>
      </c>
      <c r="F443">
        <f t="shared" si="18"/>
        <v>0.38888888888888801</v>
      </c>
      <c r="G443">
        <f t="shared" si="19"/>
        <v>0.3215859030837</v>
      </c>
      <c r="H443">
        <f t="shared" si="20"/>
        <v>0.219512195121951</v>
      </c>
      <c r="K443" t="s">
        <v>1256</v>
      </c>
      <c r="L443" t="s">
        <v>1264</v>
      </c>
      <c r="M443">
        <v>0.38888888888888801</v>
      </c>
      <c r="O443" t="s">
        <v>1256</v>
      </c>
      <c r="P443" t="s">
        <v>1264</v>
      </c>
      <c r="Q443">
        <v>0.3215859030837</v>
      </c>
      <c r="S443" t="s">
        <v>1256</v>
      </c>
      <c r="T443" t="s">
        <v>1264</v>
      </c>
      <c r="U443">
        <v>0.219512195121951</v>
      </c>
    </row>
    <row r="444" spans="1:21" x14ac:dyDescent="0.55000000000000004">
      <c r="A444" t="s">
        <v>1256</v>
      </c>
      <c r="B444" t="s">
        <v>1309</v>
      </c>
      <c r="C444" t="s">
        <v>2099</v>
      </c>
      <c r="D444" t="s">
        <v>3446</v>
      </c>
      <c r="E444">
        <v>0.61290322580645096</v>
      </c>
      <c r="F444">
        <f t="shared" si="18"/>
        <v>0.41843971631205601</v>
      </c>
      <c r="G444">
        <f t="shared" si="19"/>
        <v>0.34529147982062702</v>
      </c>
      <c r="H444">
        <f t="shared" si="20"/>
        <v>0.234567901234567</v>
      </c>
      <c r="K444" t="s">
        <v>1256</v>
      </c>
      <c r="L444" t="s">
        <v>1309</v>
      </c>
      <c r="M444">
        <v>0.41843971631205601</v>
      </c>
      <c r="O444" t="s">
        <v>1256</v>
      </c>
      <c r="P444" t="s">
        <v>1309</v>
      </c>
      <c r="Q444">
        <v>0.34529147982062702</v>
      </c>
      <c r="S444" t="s">
        <v>1256</v>
      </c>
      <c r="T444" t="s">
        <v>1309</v>
      </c>
      <c r="U444">
        <v>0.234567901234567</v>
      </c>
    </row>
    <row r="445" spans="1:21" x14ac:dyDescent="0.55000000000000004">
      <c r="A445" t="s">
        <v>1256</v>
      </c>
      <c r="B445" t="s">
        <v>1265</v>
      </c>
      <c r="C445" t="s">
        <v>1425</v>
      </c>
      <c r="D445" t="s">
        <v>4139</v>
      </c>
      <c r="E445">
        <v>0.5625</v>
      </c>
      <c r="F445">
        <f t="shared" si="18"/>
        <v>0.34228187919462999</v>
      </c>
      <c r="G445">
        <f t="shared" si="19"/>
        <v>0.26050420168067201</v>
      </c>
      <c r="H445">
        <f t="shared" si="20"/>
        <v>0.16279069767441801</v>
      </c>
      <c r="K445" t="s">
        <v>1256</v>
      </c>
      <c r="L445" t="s">
        <v>1265</v>
      </c>
      <c r="M445">
        <v>0.34228187919462999</v>
      </c>
      <c r="O445" t="s">
        <v>1256</v>
      </c>
      <c r="P445" t="s">
        <v>1265</v>
      </c>
      <c r="Q445">
        <v>0.26050420168067201</v>
      </c>
      <c r="S445" t="s">
        <v>1256</v>
      </c>
      <c r="T445" t="s">
        <v>1265</v>
      </c>
      <c r="U445">
        <v>0.16279069767441801</v>
      </c>
    </row>
    <row r="446" spans="1:21" x14ac:dyDescent="0.55000000000000004">
      <c r="A446" t="s">
        <v>1256</v>
      </c>
      <c r="B446" t="s">
        <v>1266</v>
      </c>
      <c r="C446" t="s">
        <v>1426</v>
      </c>
      <c r="D446" t="s">
        <v>2927</v>
      </c>
      <c r="E446">
        <v>0.61290322580645096</v>
      </c>
      <c r="F446">
        <f t="shared" si="18"/>
        <v>0.37931034482758602</v>
      </c>
      <c r="G446">
        <f t="shared" si="19"/>
        <v>0.32743362831858402</v>
      </c>
      <c r="H446">
        <f t="shared" si="20"/>
        <v>0.219512195121951</v>
      </c>
      <c r="K446" t="s">
        <v>1256</v>
      </c>
      <c r="L446" t="s">
        <v>1266</v>
      </c>
      <c r="M446">
        <v>0.37931034482758602</v>
      </c>
      <c r="O446" t="s">
        <v>1256</v>
      </c>
      <c r="P446" t="s">
        <v>1266</v>
      </c>
      <c r="Q446">
        <v>0.32743362831858402</v>
      </c>
      <c r="S446" t="s">
        <v>1256</v>
      </c>
      <c r="T446" t="s">
        <v>1266</v>
      </c>
      <c r="U446">
        <v>0.219512195121951</v>
      </c>
    </row>
    <row r="447" spans="1:21" x14ac:dyDescent="0.55000000000000004">
      <c r="A447" t="s">
        <v>1256</v>
      </c>
      <c r="B447" t="s">
        <v>1267</v>
      </c>
      <c r="C447" t="s">
        <v>1427</v>
      </c>
      <c r="D447" t="s">
        <v>2961</v>
      </c>
      <c r="E447">
        <v>0.53846153846153799</v>
      </c>
      <c r="F447">
        <f t="shared" si="18"/>
        <v>0.38888888888888801</v>
      </c>
      <c r="G447">
        <f t="shared" si="19"/>
        <v>0.29310344827586199</v>
      </c>
      <c r="H447">
        <f t="shared" si="20"/>
        <v>0.234567901234567</v>
      </c>
      <c r="K447" t="s">
        <v>1256</v>
      </c>
      <c r="L447" t="s">
        <v>1267</v>
      </c>
      <c r="M447">
        <v>0.38888888888888801</v>
      </c>
      <c r="O447" t="s">
        <v>1256</v>
      </c>
      <c r="P447" t="s">
        <v>1267</v>
      </c>
      <c r="Q447">
        <v>0.29310344827586199</v>
      </c>
      <c r="S447" t="s">
        <v>1256</v>
      </c>
      <c r="T447" t="s">
        <v>1267</v>
      </c>
      <c r="U447">
        <v>0.234567901234567</v>
      </c>
    </row>
    <row r="448" spans="1:21" x14ac:dyDescent="0.55000000000000004">
      <c r="A448" t="s">
        <v>1256</v>
      </c>
      <c r="B448" t="s">
        <v>1268</v>
      </c>
      <c r="C448" t="s">
        <v>1428</v>
      </c>
      <c r="D448" t="s">
        <v>2984</v>
      </c>
      <c r="E448">
        <v>0.61290322580645096</v>
      </c>
      <c r="F448">
        <f t="shared" si="18"/>
        <v>0.33333333333333298</v>
      </c>
      <c r="G448">
        <f t="shared" si="19"/>
        <v>0.27118644067796599</v>
      </c>
      <c r="H448">
        <f t="shared" si="20"/>
        <v>0.14942528735632099</v>
      </c>
      <c r="K448" t="s">
        <v>1256</v>
      </c>
      <c r="L448" t="s">
        <v>1268</v>
      </c>
      <c r="M448">
        <v>0.33333333333333298</v>
      </c>
      <c r="O448" t="s">
        <v>1256</v>
      </c>
      <c r="P448" t="s">
        <v>1268</v>
      </c>
      <c r="Q448">
        <v>0.27118644067796599</v>
      </c>
      <c r="S448" t="s">
        <v>1256</v>
      </c>
      <c r="T448" t="s">
        <v>1268</v>
      </c>
      <c r="U448">
        <v>0.14942528735632099</v>
      </c>
    </row>
    <row r="449" spans="1:21" x14ac:dyDescent="0.55000000000000004">
      <c r="A449" t="s">
        <v>1256</v>
      </c>
      <c r="B449" t="s">
        <v>1340</v>
      </c>
      <c r="C449" t="s">
        <v>2100</v>
      </c>
      <c r="D449" t="s">
        <v>4140</v>
      </c>
      <c r="E449">
        <v>0.44927536231884002</v>
      </c>
      <c r="F449">
        <f t="shared" si="18"/>
        <v>0.31578947368421001</v>
      </c>
      <c r="G449">
        <f t="shared" si="19"/>
        <v>0.23966942148760301</v>
      </c>
      <c r="H449">
        <f t="shared" si="20"/>
        <v>0.123595505617977</v>
      </c>
      <c r="K449" t="s">
        <v>1256</v>
      </c>
      <c r="L449" t="s">
        <v>1340</v>
      </c>
      <c r="M449">
        <v>0.31578947368421001</v>
      </c>
      <c r="O449" t="s">
        <v>1256</v>
      </c>
      <c r="P449" t="s">
        <v>1340</v>
      </c>
      <c r="Q449">
        <v>0.23966942148760301</v>
      </c>
      <c r="S449" t="s">
        <v>1256</v>
      </c>
      <c r="T449" t="s">
        <v>1340</v>
      </c>
      <c r="U449">
        <v>0.123595505617977</v>
      </c>
    </row>
    <row r="450" spans="1:21" x14ac:dyDescent="0.55000000000000004">
      <c r="A450" t="s">
        <v>1256</v>
      </c>
      <c r="B450" t="s">
        <v>1269</v>
      </c>
      <c r="C450" t="s">
        <v>1429</v>
      </c>
      <c r="D450" t="s">
        <v>4141</v>
      </c>
      <c r="E450">
        <v>0.58730158730158699</v>
      </c>
      <c r="F450">
        <f t="shared" si="18"/>
        <v>0.33333333333333298</v>
      </c>
      <c r="G450">
        <f t="shared" si="19"/>
        <v>0.25</v>
      </c>
      <c r="H450">
        <f t="shared" si="20"/>
        <v>0.14942528735632099</v>
      </c>
      <c r="K450" t="s">
        <v>1256</v>
      </c>
      <c r="L450" t="s">
        <v>1269</v>
      </c>
      <c r="M450">
        <v>0.33333333333333298</v>
      </c>
      <c r="O450" t="s">
        <v>1256</v>
      </c>
      <c r="P450" t="s">
        <v>1269</v>
      </c>
      <c r="Q450">
        <v>0.25</v>
      </c>
      <c r="S450" t="s">
        <v>1256</v>
      </c>
      <c r="T450" t="s">
        <v>1269</v>
      </c>
      <c r="U450">
        <v>0.14942528735632099</v>
      </c>
    </row>
    <row r="451" spans="1:21" x14ac:dyDescent="0.55000000000000004">
      <c r="A451" t="s">
        <v>1256</v>
      </c>
      <c r="B451" t="s">
        <v>1270</v>
      </c>
      <c r="C451" t="s">
        <v>1430</v>
      </c>
      <c r="D451" t="s">
        <v>3035</v>
      </c>
      <c r="E451">
        <v>0.53846153846153799</v>
      </c>
      <c r="F451">
        <f t="shared" ref="F451:F514" si="21">M451</f>
        <v>0.36986301369863001</v>
      </c>
      <c r="G451">
        <f t="shared" ref="G451:G514" si="22">Q451</f>
        <v>0.30434782608695599</v>
      </c>
      <c r="H451">
        <f t="shared" ref="H451:H514" si="23">U451</f>
        <v>0.19047619047618999</v>
      </c>
      <c r="K451" t="s">
        <v>1256</v>
      </c>
      <c r="L451" t="s">
        <v>1270</v>
      </c>
      <c r="M451">
        <v>0.36986301369863001</v>
      </c>
      <c r="O451" t="s">
        <v>1256</v>
      </c>
      <c r="P451" t="s">
        <v>1270</v>
      </c>
      <c r="Q451">
        <v>0.30434782608695599</v>
      </c>
      <c r="S451" t="s">
        <v>1256</v>
      </c>
      <c r="T451" t="s">
        <v>1270</v>
      </c>
      <c r="U451">
        <v>0.19047619047618999</v>
      </c>
    </row>
    <row r="452" spans="1:21" x14ac:dyDescent="0.55000000000000004">
      <c r="A452" t="s">
        <v>1256</v>
      </c>
      <c r="B452" t="s">
        <v>1271</v>
      </c>
      <c r="C452" t="s">
        <v>1431</v>
      </c>
      <c r="D452" t="s">
        <v>3064</v>
      </c>
      <c r="E452">
        <v>0.58730158730158699</v>
      </c>
      <c r="F452">
        <f t="shared" si="21"/>
        <v>0.48148148148148101</v>
      </c>
      <c r="G452">
        <f t="shared" si="22"/>
        <v>0.41509433962264097</v>
      </c>
      <c r="H452">
        <f t="shared" si="23"/>
        <v>0.265822784810126</v>
      </c>
      <c r="K452" t="s">
        <v>1256</v>
      </c>
      <c r="L452" t="s">
        <v>1271</v>
      </c>
      <c r="M452">
        <v>0.48148148148148101</v>
      </c>
      <c r="O452" t="s">
        <v>1256</v>
      </c>
      <c r="P452" t="s">
        <v>1271</v>
      </c>
      <c r="Q452">
        <v>0.41509433962264097</v>
      </c>
      <c r="S452" t="s">
        <v>1256</v>
      </c>
      <c r="T452" t="s">
        <v>1271</v>
      </c>
      <c r="U452">
        <v>0.265822784810126</v>
      </c>
    </row>
    <row r="453" spans="1:21" x14ac:dyDescent="0.55000000000000004">
      <c r="A453" t="s">
        <v>1256</v>
      </c>
      <c r="B453" t="s">
        <v>1272</v>
      </c>
      <c r="C453" t="s">
        <v>1432</v>
      </c>
      <c r="D453" t="s">
        <v>3448</v>
      </c>
      <c r="E453">
        <v>0.61290322580645096</v>
      </c>
      <c r="F453">
        <f t="shared" si="21"/>
        <v>0.36986301369863001</v>
      </c>
      <c r="G453">
        <f t="shared" si="22"/>
        <v>0.31004366812227002</v>
      </c>
      <c r="H453">
        <f t="shared" si="23"/>
        <v>0.17647058823529399</v>
      </c>
      <c r="K453" t="s">
        <v>1256</v>
      </c>
      <c r="L453" t="s">
        <v>1272</v>
      </c>
      <c r="M453">
        <v>0.36986301369863001</v>
      </c>
      <c r="O453" t="s">
        <v>1256</v>
      </c>
      <c r="P453" t="s">
        <v>1272</v>
      </c>
      <c r="Q453">
        <v>0.31004366812227002</v>
      </c>
      <c r="S453" t="s">
        <v>1256</v>
      </c>
      <c r="T453" t="s">
        <v>1272</v>
      </c>
      <c r="U453">
        <v>0.17647058823529399</v>
      </c>
    </row>
    <row r="454" spans="1:21" x14ac:dyDescent="0.55000000000000004">
      <c r="A454" t="s">
        <v>1256</v>
      </c>
      <c r="B454" t="s">
        <v>1315</v>
      </c>
      <c r="C454" t="s">
        <v>2101</v>
      </c>
      <c r="D454" t="s">
        <v>3134</v>
      </c>
      <c r="E454">
        <v>0.19047619047618999</v>
      </c>
      <c r="F454">
        <f t="shared" si="21"/>
        <v>0.273885350318471</v>
      </c>
      <c r="G454">
        <f t="shared" si="22"/>
        <v>0.185770750988142</v>
      </c>
      <c r="H454">
        <f t="shared" si="23"/>
        <v>6.3829787234042507E-2</v>
      </c>
      <c r="K454" t="s">
        <v>1256</v>
      </c>
      <c r="L454" t="s">
        <v>1315</v>
      </c>
      <c r="M454">
        <v>0.273885350318471</v>
      </c>
      <c r="O454" t="s">
        <v>1256</v>
      </c>
      <c r="P454" t="s">
        <v>1315</v>
      </c>
      <c r="Q454">
        <v>0.185770750988142</v>
      </c>
      <c r="S454" t="s">
        <v>1256</v>
      </c>
      <c r="T454" t="s">
        <v>1315</v>
      </c>
      <c r="U454">
        <v>6.3829787234042507E-2</v>
      </c>
    </row>
    <row r="455" spans="1:21" x14ac:dyDescent="0.55000000000000004">
      <c r="A455" t="s">
        <v>1256</v>
      </c>
      <c r="B455" t="s">
        <v>1316</v>
      </c>
      <c r="C455" t="s">
        <v>2102</v>
      </c>
      <c r="D455" t="s">
        <v>4142</v>
      </c>
      <c r="E455">
        <v>0.51515151515151503</v>
      </c>
      <c r="F455">
        <f t="shared" si="21"/>
        <v>0.30718954248365998</v>
      </c>
      <c r="G455">
        <f t="shared" si="22"/>
        <v>0.27659574468085102</v>
      </c>
      <c r="H455">
        <f t="shared" si="23"/>
        <v>0.123595505617977</v>
      </c>
      <c r="K455" t="s">
        <v>1256</v>
      </c>
      <c r="L455" t="s">
        <v>1316</v>
      </c>
      <c r="M455">
        <v>0.30718954248365998</v>
      </c>
      <c r="O455" t="s">
        <v>1256</v>
      </c>
      <c r="P455" t="s">
        <v>1316</v>
      </c>
      <c r="Q455">
        <v>0.27659574468085102</v>
      </c>
      <c r="S455" t="s">
        <v>1256</v>
      </c>
      <c r="T455" t="s">
        <v>1316</v>
      </c>
      <c r="U455">
        <v>0.123595505617977</v>
      </c>
    </row>
    <row r="456" spans="1:21" x14ac:dyDescent="0.55000000000000004">
      <c r="A456" t="s">
        <v>1256</v>
      </c>
      <c r="B456" t="s">
        <v>1273</v>
      </c>
      <c r="C456" t="s">
        <v>1433</v>
      </c>
      <c r="D456" t="s">
        <v>3449</v>
      </c>
      <c r="E456">
        <v>0.58730158730158699</v>
      </c>
      <c r="F456">
        <f t="shared" si="21"/>
        <v>0.36054421768707401</v>
      </c>
      <c r="G456">
        <f t="shared" si="22"/>
        <v>0.29310344827586199</v>
      </c>
      <c r="H456">
        <f t="shared" si="23"/>
        <v>0.19047619047618999</v>
      </c>
      <c r="K456" t="s">
        <v>1256</v>
      </c>
      <c r="L456" t="s">
        <v>1273</v>
      </c>
      <c r="M456">
        <v>0.36054421768707401</v>
      </c>
      <c r="O456" t="s">
        <v>1256</v>
      </c>
      <c r="P456" t="s">
        <v>1273</v>
      </c>
      <c r="Q456">
        <v>0.29310344827586199</v>
      </c>
      <c r="S456" t="s">
        <v>1256</v>
      </c>
      <c r="T456" t="s">
        <v>1273</v>
      </c>
      <c r="U456">
        <v>0.19047619047618999</v>
      </c>
    </row>
    <row r="457" spans="1:21" x14ac:dyDescent="0.55000000000000004">
      <c r="A457" t="s">
        <v>1256</v>
      </c>
      <c r="B457" t="s">
        <v>1255</v>
      </c>
      <c r="C457" t="s">
        <v>4143</v>
      </c>
      <c r="D457" t="s">
        <v>1397</v>
      </c>
      <c r="E457">
        <v>0.63934426229508201</v>
      </c>
      <c r="F457">
        <f t="shared" si="21"/>
        <v>0.37931034482758602</v>
      </c>
      <c r="G457">
        <f t="shared" si="22"/>
        <v>0.29870129870129802</v>
      </c>
      <c r="H457">
        <f t="shared" si="23"/>
        <v>0.219512195121951</v>
      </c>
      <c r="K457" t="s">
        <v>1256</v>
      </c>
      <c r="L457" t="s">
        <v>1255</v>
      </c>
      <c r="M457">
        <v>0.37931034482758602</v>
      </c>
      <c r="O457" t="s">
        <v>1256</v>
      </c>
      <c r="P457" t="s">
        <v>1255</v>
      </c>
      <c r="Q457">
        <v>0.29870129870129802</v>
      </c>
      <c r="S457" t="s">
        <v>1256</v>
      </c>
      <c r="T457" t="s">
        <v>1255</v>
      </c>
      <c r="U457">
        <v>0.219512195121951</v>
      </c>
    </row>
    <row r="458" spans="1:21" x14ac:dyDescent="0.55000000000000004">
      <c r="A458" t="s">
        <v>1256</v>
      </c>
      <c r="B458" t="s">
        <v>1296</v>
      </c>
      <c r="C458" t="s">
        <v>2103</v>
      </c>
      <c r="D458" t="s">
        <v>3450</v>
      </c>
      <c r="E458">
        <v>0.53846153846153799</v>
      </c>
      <c r="F458">
        <f t="shared" si="21"/>
        <v>0.32450331125827803</v>
      </c>
      <c r="G458">
        <f t="shared" si="22"/>
        <v>0.27659574468085102</v>
      </c>
      <c r="H458">
        <f t="shared" si="23"/>
        <v>0.14942528735632099</v>
      </c>
      <c r="K458" t="s">
        <v>1256</v>
      </c>
      <c r="L458" t="s">
        <v>1296</v>
      </c>
      <c r="M458">
        <v>0.32450331125827803</v>
      </c>
      <c r="O458" t="s">
        <v>1256</v>
      </c>
      <c r="P458" t="s">
        <v>1296</v>
      </c>
      <c r="Q458">
        <v>0.27659574468085102</v>
      </c>
      <c r="S458" t="s">
        <v>1256</v>
      </c>
      <c r="T458" t="s">
        <v>1296</v>
      </c>
      <c r="U458">
        <v>0.14942528735632099</v>
      </c>
    </row>
    <row r="459" spans="1:21" x14ac:dyDescent="0.55000000000000004">
      <c r="A459" t="s">
        <v>1256</v>
      </c>
      <c r="B459" t="s">
        <v>1274</v>
      </c>
      <c r="C459" t="s">
        <v>1434</v>
      </c>
      <c r="D459" t="s">
        <v>4144</v>
      </c>
      <c r="E459">
        <v>0.42857142857142799</v>
      </c>
      <c r="F459">
        <f t="shared" si="21"/>
        <v>0.31578947368421001</v>
      </c>
      <c r="G459">
        <f t="shared" si="22"/>
        <v>0.28205128205128199</v>
      </c>
      <c r="H459">
        <f t="shared" si="23"/>
        <v>0.123595505617977</v>
      </c>
      <c r="K459" t="s">
        <v>1256</v>
      </c>
      <c r="L459" t="s">
        <v>1274</v>
      </c>
      <c r="M459">
        <v>0.31578947368421001</v>
      </c>
      <c r="O459" t="s">
        <v>1256</v>
      </c>
      <c r="P459" t="s">
        <v>1274</v>
      </c>
      <c r="Q459">
        <v>0.28205128205128199</v>
      </c>
      <c r="S459" t="s">
        <v>1256</v>
      </c>
      <c r="T459" t="s">
        <v>1274</v>
      </c>
      <c r="U459">
        <v>0.123595505617977</v>
      </c>
    </row>
    <row r="460" spans="1:21" x14ac:dyDescent="0.55000000000000004">
      <c r="A460" t="s">
        <v>1256</v>
      </c>
      <c r="B460" t="s">
        <v>1326</v>
      </c>
      <c r="C460" t="s">
        <v>2104</v>
      </c>
      <c r="D460" t="s">
        <v>4145</v>
      </c>
      <c r="E460">
        <v>0.53846153846153799</v>
      </c>
      <c r="F460">
        <f t="shared" si="21"/>
        <v>0.34228187919462999</v>
      </c>
      <c r="G460">
        <f t="shared" si="22"/>
        <v>0.27659574468085102</v>
      </c>
      <c r="H460">
        <f t="shared" si="23"/>
        <v>0.17647058823529399</v>
      </c>
      <c r="K460" t="s">
        <v>1256</v>
      </c>
      <c r="L460" t="s">
        <v>1326</v>
      </c>
      <c r="M460">
        <v>0.34228187919462999</v>
      </c>
      <c r="O460" t="s">
        <v>1256</v>
      </c>
      <c r="P460" t="s">
        <v>1326</v>
      </c>
      <c r="Q460">
        <v>0.27659574468085102</v>
      </c>
      <c r="S460" t="s">
        <v>1256</v>
      </c>
      <c r="T460" t="s">
        <v>1326</v>
      </c>
      <c r="U460">
        <v>0.17647058823529399</v>
      </c>
    </row>
    <row r="461" spans="1:21" x14ac:dyDescent="0.55000000000000004">
      <c r="A461" t="s">
        <v>1256</v>
      </c>
      <c r="B461" t="s">
        <v>1329</v>
      </c>
      <c r="C461" t="s">
        <v>2105</v>
      </c>
      <c r="D461" t="s">
        <v>4146</v>
      </c>
      <c r="E461">
        <v>0.5625</v>
      </c>
      <c r="F461">
        <f t="shared" si="21"/>
        <v>0.36986301369863001</v>
      </c>
      <c r="G461">
        <f t="shared" si="22"/>
        <v>0.3215859030837</v>
      </c>
      <c r="H461">
        <f t="shared" si="23"/>
        <v>0.17647058823529399</v>
      </c>
      <c r="K461" t="s">
        <v>1256</v>
      </c>
      <c r="L461" t="s">
        <v>1329</v>
      </c>
      <c r="M461">
        <v>0.36986301369863001</v>
      </c>
      <c r="O461" t="s">
        <v>1256</v>
      </c>
      <c r="P461" t="s">
        <v>1329</v>
      </c>
      <c r="Q461">
        <v>0.3215859030837</v>
      </c>
      <c r="S461" t="s">
        <v>1256</v>
      </c>
      <c r="T461" t="s">
        <v>1329</v>
      </c>
      <c r="U461">
        <v>0.17647058823529399</v>
      </c>
    </row>
    <row r="462" spans="1:21" x14ac:dyDescent="0.55000000000000004">
      <c r="A462" t="s">
        <v>1256</v>
      </c>
      <c r="B462" t="s">
        <v>1323</v>
      </c>
      <c r="C462" t="s">
        <v>2106</v>
      </c>
      <c r="D462" t="s">
        <v>4147</v>
      </c>
      <c r="E462">
        <v>0.61290322580645096</v>
      </c>
      <c r="F462">
        <f t="shared" si="21"/>
        <v>0.37931034482758602</v>
      </c>
      <c r="G462">
        <f t="shared" si="22"/>
        <v>0.28755364806866901</v>
      </c>
      <c r="H462">
        <f t="shared" si="23"/>
        <v>0.20481927710843301</v>
      </c>
      <c r="K462" t="s">
        <v>1256</v>
      </c>
      <c r="L462" t="s">
        <v>1323</v>
      </c>
      <c r="M462">
        <v>0.37931034482758602</v>
      </c>
      <c r="O462" t="s">
        <v>1256</v>
      </c>
      <c r="P462" t="s">
        <v>1323</v>
      </c>
      <c r="Q462">
        <v>0.28755364806866901</v>
      </c>
      <c r="S462" t="s">
        <v>1256</v>
      </c>
      <c r="T462" t="s">
        <v>1323</v>
      </c>
      <c r="U462">
        <v>0.20481927710843301</v>
      </c>
    </row>
    <row r="463" spans="1:21" x14ac:dyDescent="0.55000000000000004">
      <c r="A463" t="s">
        <v>1256</v>
      </c>
      <c r="B463" t="s">
        <v>1275</v>
      </c>
      <c r="C463" t="s">
        <v>1435</v>
      </c>
      <c r="D463" t="s">
        <v>4148</v>
      </c>
      <c r="E463">
        <v>0.35135135135135098</v>
      </c>
      <c r="F463">
        <f t="shared" si="21"/>
        <v>0.36986301369863001</v>
      </c>
      <c r="G463">
        <f t="shared" si="22"/>
        <v>0.32743362831858402</v>
      </c>
      <c r="H463">
        <f t="shared" si="23"/>
        <v>0.17647058823529399</v>
      </c>
      <c r="K463" t="s">
        <v>1256</v>
      </c>
      <c r="L463" t="s">
        <v>1275</v>
      </c>
      <c r="M463">
        <v>0.36986301369863001</v>
      </c>
      <c r="O463" t="s">
        <v>1256</v>
      </c>
      <c r="P463" t="s">
        <v>1275</v>
      </c>
      <c r="Q463">
        <v>0.32743362831858402</v>
      </c>
      <c r="S463" t="s">
        <v>1256</v>
      </c>
      <c r="T463" t="s">
        <v>1275</v>
      </c>
      <c r="U463">
        <v>0.17647058823529399</v>
      </c>
    </row>
    <row r="464" spans="1:21" x14ac:dyDescent="0.55000000000000004">
      <c r="A464" t="s">
        <v>1257</v>
      </c>
      <c r="B464" t="s">
        <v>1304</v>
      </c>
      <c r="C464" t="s">
        <v>3463</v>
      </c>
      <c r="D464" t="s">
        <v>1672</v>
      </c>
      <c r="E464">
        <v>0.49253731343283502</v>
      </c>
      <c r="F464">
        <f t="shared" si="21"/>
        <v>0.43884892086330901</v>
      </c>
      <c r="G464">
        <f t="shared" si="22"/>
        <v>0.36363636363636298</v>
      </c>
      <c r="H464">
        <f t="shared" si="23"/>
        <v>0.234567901234567</v>
      </c>
      <c r="K464" t="s">
        <v>1257</v>
      </c>
      <c r="L464" t="s">
        <v>1304</v>
      </c>
      <c r="M464">
        <v>0.43884892086330901</v>
      </c>
      <c r="O464" t="s">
        <v>1257</v>
      </c>
      <c r="P464" t="s">
        <v>1304</v>
      </c>
      <c r="Q464">
        <v>0.36363636363636298</v>
      </c>
      <c r="S464" t="s">
        <v>1257</v>
      </c>
      <c r="T464" t="s">
        <v>1304</v>
      </c>
      <c r="U464">
        <v>0.234567901234567</v>
      </c>
    </row>
    <row r="465" spans="1:21" x14ac:dyDescent="0.55000000000000004">
      <c r="A465" t="s">
        <v>1257</v>
      </c>
      <c r="B465" t="s">
        <v>1290</v>
      </c>
      <c r="C465" t="s">
        <v>2107</v>
      </c>
      <c r="D465" t="s">
        <v>2635</v>
      </c>
      <c r="E465">
        <v>0.49253731343283502</v>
      </c>
      <c r="F465">
        <f t="shared" si="21"/>
        <v>0.39860139860139798</v>
      </c>
      <c r="G465">
        <f t="shared" si="22"/>
        <v>0.3215859030837</v>
      </c>
      <c r="H465">
        <f t="shared" si="23"/>
        <v>0.20481927710843301</v>
      </c>
      <c r="K465" t="s">
        <v>1257</v>
      </c>
      <c r="L465" t="s">
        <v>1290</v>
      </c>
      <c r="M465">
        <v>0.39860139860139798</v>
      </c>
      <c r="O465" t="s">
        <v>1257</v>
      </c>
      <c r="P465" t="s">
        <v>1290</v>
      </c>
      <c r="Q465">
        <v>0.3215859030837</v>
      </c>
      <c r="S465" t="s">
        <v>1257</v>
      </c>
      <c r="T465" t="s">
        <v>1290</v>
      </c>
      <c r="U465">
        <v>0.20481927710843301</v>
      </c>
    </row>
    <row r="466" spans="1:21" x14ac:dyDescent="0.55000000000000004">
      <c r="A466" t="s">
        <v>1257</v>
      </c>
      <c r="B466" t="s">
        <v>1305</v>
      </c>
      <c r="C466" t="s">
        <v>2108</v>
      </c>
      <c r="D466" t="s">
        <v>2647</v>
      </c>
      <c r="E466">
        <v>0.49253731343283502</v>
      </c>
      <c r="F466">
        <f t="shared" si="21"/>
        <v>0.34228187919462999</v>
      </c>
      <c r="G466">
        <f t="shared" si="22"/>
        <v>0.32743362831858402</v>
      </c>
      <c r="H466">
        <f t="shared" si="23"/>
        <v>0.19047619047618999</v>
      </c>
      <c r="K466" t="s">
        <v>1257</v>
      </c>
      <c r="L466" t="s">
        <v>1305</v>
      </c>
      <c r="M466">
        <v>0.34228187919462999</v>
      </c>
      <c r="O466" t="s">
        <v>1257</v>
      </c>
      <c r="P466" t="s">
        <v>1305</v>
      </c>
      <c r="Q466">
        <v>0.32743362831858402</v>
      </c>
      <c r="S466" t="s">
        <v>1257</v>
      </c>
      <c r="T466" t="s">
        <v>1305</v>
      </c>
      <c r="U466">
        <v>0.19047619047618999</v>
      </c>
    </row>
    <row r="467" spans="1:21" x14ac:dyDescent="0.55000000000000004">
      <c r="A467" t="s">
        <v>1257</v>
      </c>
      <c r="B467" t="s">
        <v>1306</v>
      </c>
      <c r="C467" t="s">
        <v>2109</v>
      </c>
      <c r="D467" t="s">
        <v>4149</v>
      </c>
      <c r="E467">
        <v>0.234567901234567</v>
      </c>
      <c r="F467">
        <f t="shared" si="21"/>
        <v>0.273885350318471</v>
      </c>
      <c r="G467">
        <f t="shared" si="22"/>
        <v>0.26050420168067201</v>
      </c>
      <c r="H467">
        <f t="shared" si="23"/>
        <v>3.0927835051546299E-2</v>
      </c>
      <c r="K467" t="s">
        <v>1257</v>
      </c>
      <c r="L467" t="s">
        <v>1306</v>
      </c>
      <c r="M467">
        <v>0.273885350318471</v>
      </c>
      <c r="O467" t="s">
        <v>1257</v>
      </c>
      <c r="P467" t="s">
        <v>1306</v>
      </c>
      <c r="Q467">
        <v>0.26050420168067201</v>
      </c>
      <c r="S467" t="s">
        <v>1257</v>
      </c>
      <c r="T467" t="s">
        <v>1306</v>
      </c>
      <c r="U467">
        <v>3.0927835051546299E-2</v>
      </c>
    </row>
    <row r="468" spans="1:21" x14ac:dyDescent="0.55000000000000004">
      <c r="A468" t="s">
        <v>1257</v>
      </c>
      <c r="B468" t="s">
        <v>1258</v>
      </c>
      <c r="C468" t="s">
        <v>1436</v>
      </c>
      <c r="D468" t="s">
        <v>2668</v>
      </c>
      <c r="E468">
        <v>0.47058823529411697</v>
      </c>
      <c r="F468">
        <f t="shared" si="21"/>
        <v>0.43884892086330901</v>
      </c>
      <c r="G468">
        <f t="shared" si="22"/>
        <v>0.39534883720930197</v>
      </c>
      <c r="H468">
        <f t="shared" si="23"/>
        <v>0.20481927710843301</v>
      </c>
      <c r="K468" t="s">
        <v>1257</v>
      </c>
      <c r="L468" t="s">
        <v>1258</v>
      </c>
      <c r="M468">
        <v>0.43884892086330901</v>
      </c>
      <c r="O468" t="s">
        <v>1257</v>
      </c>
      <c r="P468" t="s">
        <v>1258</v>
      </c>
      <c r="Q468">
        <v>0.39534883720930197</v>
      </c>
      <c r="S468" t="s">
        <v>1257</v>
      </c>
      <c r="T468" t="s">
        <v>1258</v>
      </c>
      <c r="U468">
        <v>0.20481927710843301</v>
      </c>
    </row>
    <row r="469" spans="1:21" x14ac:dyDescent="0.55000000000000004">
      <c r="A469" t="s">
        <v>1257</v>
      </c>
      <c r="B469" t="s">
        <v>1259</v>
      </c>
      <c r="C469" t="s">
        <v>1437</v>
      </c>
      <c r="D469" t="s">
        <v>4150</v>
      </c>
      <c r="E469">
        <v>0.58730158730158699</v>
      </c>
      <c r="F469">
        <f t="shared" si="21"/>
        <v>0.35135135135135098</v>
      </c>
      <c r="G469">
        <f t="shared" si="22"/>
        <v>0.31578947368421001</v>
      </c>
      <c r="H469">
        <f t="shared" si="23"/>
        <v>0.17647058823529399</v>
      </c>
      <c r="K469" t="s">
        <v>1257</v>
      </c>
      <c r="L469" t="s">
        <v>1259</v>
      </c>
      <c r="M469">
        <v>0.35135135135135098</v>
      </c>
      <c r="O469" t="s">
        <v>1257</v>
      </c>
      <c r="P469" t="s">
        <v>1259</v>
      </c>
      <c r="Q469">
        <v>0.31578947368421001</v>
      </c>
      <c r="S469" t="s">
        <v>1257</v>
      </c>
      <c r="T469" t="s">
        <v>1259</v>
      </c>
      <c r="U469">
        <v>0.17647058823529399</v>
      </c>
    </row>
    <row r="470" spans="1:21" x14ac:dyDescent="0.55000000000000004">
      <c r="A470" t="s">
        <v>1257</v>
      </c>
      <c r="B470" t="s">
        <v>1321</v>
      </c>
      <c r="C470" t="s">
        <v>2110</v>
      </c>
      <c r="D470" t="s">
        <v>4151</v>
      </c>
      <c r="E470">
        <v>0.49253731343283502</v>
      </c>
      <c r="F470">
        <f t="shared" si="21"/>
        <v>0.40845070422535201</v>
      </c>
      <c r="G470">
        <f t="shared" si="22"/>
        <v>0.35135135135135098</v>
      </c>
      <c r="H470">
        <f t="shared" si="23"/>
        <v>0.16279069767441801</v>
      </c>
      <c r="K470" t="s">
        <v>1257</v>
      </c>
      <c r="L470" t="s">
        <v>1321</v>
      </c>
      <c r="M470">
        <v>0.40845070422535201</v>
      </c>
      <c r="O470" t="s">
        <v>1257</v>
      </c>
      <c r="P470" t="s">
        <v>1321</v>
      </c>
      <c r="Q470">
        <v>0.35135135135135098</v>
      </c>
      <c r="S470" t="s">
        <v>1257</v>
      </c>
      <c r="T470" t="s">
        <v>1321</v>
      </c>
      <c r="U470">
        <v>0.16279069767441801</v>
      </c>
    </row>
    <row r="471" spans="1:21" x14ac:dyDescent="0.55000000000000004">
      <c r="A471" t="s">
        <v>1257</v>
      </c>
      <c r="B471" t="s">
        <v>1307</v>
      </c>
      <c r="C471" t="s">
        <v>2111</v>
      </c>
      <c r="D471" t="s">
        <v>2706</v>
      </c>
      <c r="E471">
        <v>0.38888888888888801</v>
      </c>
      <c r="F471">
        <f t="shared" si="21"/>
        <v>0.40845070422535201</v>
      </c>
      <c r="G471">
        <f t="shared" si="22"/>
        <v>0.34529147982062702</v>
      </c>
      <c r="H471">
        <f t="shared" si="23"/>
        <v>0.265822784810126</v>
      </c>
      <c r="K471" t="s">
        <v>1257</v>
      </c>
      <c r="L471" t="s">
        <v>1307</v>
      </c>
      <c r="M471">
        <v>0.40845070422535201</v>
      </c>
      <c r="O471" t="s">
        <v>1257</v>
      </c>
      <c r="P471" t="s">
        <v>1307</v>
      </c>
      <c r="Q471">
        <v>0.34529147982062702</v>
      </c>
      <c r="S471" t="s">
        <v>1257</v>
      </c>
      <c r="T471" t="s">
        <v>1307</v>
      </c>
      <c r="U471">
        <v>0.265822784810126</v>
      </c>
    </row>
    <row r="472" spans="1:21" x14ac:dyDescent="0.55000000000000004">
      <c r="A472" t="s">
        <v>1257</v>
      </c>
      <c r="B472" t="s">
        <v>1361</v>
      </c>
      <c r="C472" t="s">
        <v>2112</v>
      </c>
      <c r="D472" t="s">
        <v>4152</v>
      </c>
      <c r="E472">
        <v>0.51515151515151503</v>
      </c>
      <c r="F472">
        <f t="shared" si="21"/>
        <v>0.37931034482758602</v>
      </c>
      <c r="G472">
        <f t="shared" si="22"/>
        <v>0.35746606334841602</v>
      </c>
      <c r="H472">
        <f t="shared" si="23"/>
        <v>0.20481927710843301</v>
      </c>
      <c r="K472" t="s">
        <v>1257</v>
      </c>
      <c r="L472" t="s">
        <v>1361</v>
      </c>
      <c r="M472">
        <v>0.37931034482758602</v>
      </c>
      <c r="O472" t="s">
        <v>1257</v>
      </c>
      <c r="P472" t="s">
        <v>1361</v>
      </c>
      <c r="Q472">
        <v>0.35746606334841602</v>
      </c>
      <c r="S472" t="s">
        <v>1257</v>
      </c>
      <c r="T472" t="s">
        <v>1361</v>
      </c>
      <c r="U472">
        <v>0.20481927710843301</v>
      </c>
    </row>
    <row r="473" spans="1:21" x14ac:dyDescent="0.55000000000000004">
      <c r="A473" t="s">
        <v>1257</v>
      </c>
      <c r="B473" t="s">
        <v>1260</v>
      </c>
      <c r="C473" t="s">
        <v>1438</v>
      </c>
      <c r="D473" t="s">
        <v>2738</v>
      </c>
      <c r="E473">
        <v>0.58730158730158699</v>
      </c>
      <c r="F473">
        <f t="shared" si="21"/>
        <v>0.36054421768707401</v>
      </c>
      <c r="G473">
        <f t="shared" si="22"/>
        <v>0.29310344827586199</v>
      </c>
      <c r="H473">
        <f t="shared" si="23"/>
        <v>0.16279069767441801</v>
      </c>
      <c r="K473" t="s">
        <v>1257</v>
      </c>
      <c r="L473" t="s">
        <v>1260</v>
      </c>
      <c r="M473">
        <v>0.36054421768707401</v>
      </c>
      <c r="O473" t="s">
        <v>1257</v>
      </c>
      <c r="P473" t="s">
        <v>1260</v>
      </c>
      <c r="Q473">
        <v>0.29310344827586199</v>
      </c>
      <c r="S473" t="s">
        <v>1257</v>
      </c>
      <c r="T473" t="s">
        <v>1260</v>
      </c>
      <c r="U473">
        <v>0.16279069767441801</v>
      </c>
    </row>
    <row r="474" spans="1:21" x14ac:dyDescent="0.55000000000000004">
      <c r="A474" t="s">
        <v>1257</v>
      </c>
      <c r="B474" t="s">
        <v>1291</v>
      </c>
      <c r="C474" t="s">
        <v>2113</v>
      </c>
      <c r="D474" t="s">
        <v>2758</v>
      </c>
      <c r="E474">
        <v>0.38888888888888801</v>
      </c>
      <c r="F474">
        <f t="shared" si="21"/>
        <v>0.37931034482758602</v>
      </c>
      <c r="G474">
        <f t="shared" si="22"/>
        <v>0.27659574468085102</v>
      </c>
      <c r="H474">
        <f t="shared" si="23"/>
        <v>0.20481927710843301</v>
      </c>
      <c r="K474" t="s">
        <v>1257</v>
      </c>
      <c r="L474" t="s">
        <v>1291</v>
      </c>
      <c r="M474">
        <v>0.37931034482758602</v>
      </c>
      <c r="O474" t="s">
        <v>1257</v>
      </c>
      <c r="P474" t="s">
        <v>1291</v>
      </c>
      <c r="Q474">
        <v>0.27659574468085102</v>
      </c>
      <c r="S474" t="s">
        <v>1257</v>
      </c>
      <c r="T474" t="s">
        <v>1291</v>
      </c>
      <c r="U474">
        <v>0.20481927710843301</v>
      </c>
    </row>
    <row r="475" spans="1:21" x14ac:dyDescent="0.55000000000000004">
      <c r="A475" t="s">
        <v>1257</v>
      </c>
      <c r="B475" t="s">
        <v>1261</v>
      </c>
      <c r="C475" t="s">
        <v>1439</v>
      </c>
      <c r="D475" t="s">
        <v>4153</v>
      </c>
      <c r="E475">
        <v>0.5625</v>
      </c>
      <c r="F475">
        <f t="shared" si="21"/>
        <v>0.32450331125827803</v>
      </c>
      <c r="G475">
        <f t="shared" si="22"/>
        <v>0.26050420168067201</v>
      </c>
      <c r="H475">
        <f t="shared" si="23"/>
        <v>0.14942528735632099</v>
      </c>
      <c r="K475" t="s">
        <v>1257</v>
      </c>
      <c r="L475" t="s">
        <v>1261</v>
      </c>
      <c r="M475">
        <v>0.32450331125827803</v>
      </c>
      <c r="O475" t="s">
        <v>1257</v>
      </c>
      <c r="P475" t="s">
        <v>1261</v>
      </c>
      <c r="Q475">
        <v>0.26050420168067201</v>
      </c>
      <c r="S475" t="s">
        <v>1257</v>
      </c>
      <c r="T475" t="s">
        <v>1261</v>
      </c>
      <c r="U475">
        <v>0.14942528735632099</v>
      </c>
    </row>
    <row r="476" spans="1:21" x14ac:dyDescent="0.55000000000000004">
      <c r="A476" t="s">
        <v>1257</v>
      </c>
      <c r="B476" t="s">
        <v>1308</v>
      </c>
      <c r="C476" t="s">
        <v>2114</v>
      </c>
      <c r="D476" t="s">
        <v>4154</v>
      </c>
      <c r="E476">
        <v>0.38888888888888801</v>
      </c>
      <c r="F476">
        <f t="shared" si="21"/>
        <v>0.35135135135135098</v>
      </c>
      <c r="G476">
        <f t="shared" si="22"/>
        <v>0.3215859030837</v>
      </c>
      <c r="H476">
        <f t="shared" si="23"/>
        <v>0.17647058823529399</v>
      </c>
      <c r="K476" t="s">
        <v>1257</v>
      </c>
      <c r="L476" t="s">
        <v>1308</v>
      </c>
      <c r="M476">
        <v>0.35135135135135098</v>
      </c>
      <c r="O476" t="s">
        <v>1257</v>
      </c>
      <c r="P476" t="s">
        <v>1308</v>
      </c>
      <c r="Q476">
        <v>0.3215859030837</v>
      </c>
      <c r="S476" t="s">
        <v>1257</v>
      </c>
      <c r="T476" t="s">
        <v>1308</v>
      </c>
      <c r="U476">
        <v>0.17647058823529399</v>
      </c>
    </row>
    <row r="477" spans="1:21" x14ac:dyDescent="0.55000000000000004">
      <c r="A477" t="s">
        <v>1257</v>
      </c>
      <c r="B477" t="s">
        <v>1262</v>
      </c>
      <c r="C477" t="s">
        <v>1440</v>
      </c>
      <c r="D477" t="s">
        <v>4155</v>
      </c>
      <c r="E477">
        <v>0.49253731343283502</v>
      </c>
      <c r="F477">
        <f t="shared" si="21"/>
        <v>0.36054421768707401</v>
      </c>
      <c r="G477">
        <f t="shared" si="22"/>
        <v>0.32743362831858402</v>
      </c>
      <c r="H477">
        <f t="shared" si="23"/>
        <v>0.16279069767441801</v>
      </c>
      <c r="K477" t="s">
        <v>1257</v>
      </c>
      <c r="L477" t="s">
        <v>1262</v>
      </c>
      <c r="M477">
        <v>0.36054421768707401</v>
      </c>
      <c r="O477" t="s">
        <v>1257</v>
      </c>
      <c r="P477" t="s">
        <v>1262</v>
      </c>
      <c r="Q477">
        <v>0.32743362831858402</v>
      </c>
      <c r="S477" t="s">
        <v>1257</v>
      </c>
      <c r="T477" t="s">
        <v>1262</v>
      </c>
      <c r="U477">
        <v>0.16279069767441801</v>
      </c>
    </row>
    <row r="478" spans="1:21" x14ac:dyDescent="0.55000000000000004">
      <c r="A478" t="s">
        <v>1257</v>
      </c>
      <c r="B478" t="s">
        <v>1263</v>
      </c>
      <c r="C478" t="s">
        <v>1441</v>
      </c>
      <c r="D478" t="s">
        <v>3456</v>
      </c>
      <c r="E478">
        <v>0.38888888888888801</v>
      </c>
      <c r="F478">
        <f t="shared" si="21"/>
        <v>0.219512195121951</v>
      </c>
      <c r="G478">
        <f t="shared" si="22"/>
        <v>0.17647058823529399</v>
      </c>
      <c r="H478">
        <f t="shared" si="23"/>
        <v>7.5268817204300995E-2</v>
      </c>
      <c r="K478" t="s">
        <v>1257</v>
      </c>
      <c r="L478" t="s">
        <v>1263</v>
      </c>
      <c r="M478">
        <v>0.219512195121951</v>
      </c>
      <c r="O478" t="s">
        <v>1257</v>
      </c>
      <c r="P478" t="s">
        <v>1263</v>
      </c>
      <c r="Q478">
        <v>0.17647058823529399</v>
      </c>
      <c r="S478" t="s">
        <v>1257</v>
      </c>
      <c r="T478" t="s">
        <v>1263</v>
      </c>
      <c r="U478">
        <v>7.5268817204300995E-2</v>
      </c>
    </row>
    <row r="479" spans="1:21" x14ac:dyDescent="0.55000000000000004">
      <c r="A479" t="s">
        <v>1257</v>
      </c>
      <c r="B479" t="s">
        <v>1264</v>
      </c>
      <c r="C479" t="s">
        <v>1442</v>
      </c>
      <c r="D479" t="s">
        <v>4156</v>
      </c>
      <c r="E479">
        <v>0.61290322580645096</v>
      </c>
      <c r="F479">
        <f t="shared" si="21"/>
        <v>0.33333333333333298</v>
      </c>
      <c r="G479">
        <f t="shared" si="22"/>
        <v>0.29310344827586199</v>
      </c>
      <c r="H479">
        <f t="shared" si="23"/>
        <v>0.17647058823529399</v>
      </c>
      <c r="K479" t="s">
        <v>1257</v>
      </c>
      <c r="L479" t="s">
        <v>1264</v>
      </c>
      <c r="M479">
        <v>0.33333333333333298</v>
      </c>
      <c r="O479" t="s">
        <v>1257</v>
      </c>
      <c r="P479" t="s">
        <v>1264</v>
      </c>
      <c r="Q479">
        <v>0.29310344827586199</v>
      </c>
      <c r="S479" t="s">
        <v>1257</v>
      </c>
      <c r="T479" t="s">
        <v>1264</v>
      </c>
      <c r="U479">
        <v>0.17647058823529399</v>
      </c>
    </row>
    <row r="480" spans="1:21" x14ac:dyDescent="0.55000000000000004">
      <c r="A480" t="s">
        <v>1257</v>
      </c>
      <c r="B480" t="s">
        <v>1309</v>
      </c>
      <c r="C480" t="s">
        <v>2115</v>
      </c>
      <c r="D480" t="s">
        <v>4157</v>
      </c>
      <c r="E480">
        <v>0.61290322580645096</v>
      </c>
      <c r="F480">
        <f t="shared" si="21"/>
        <v>0.37931034482758602</v>
      </c>
      <c r="G480">
        <f t="shared" si="22"/>
        <v>0.31004366812227002</v>
      </c>
      <c r="H480">
        <f t="shared" si="23"/>
        <v>0.16279069767441801</v>
      </c>
      <c r="K480" t="s">
        <v>1257</v>
      </c>
      <c r="L480" t="s">
        <v>1309</v>
      </c>
      <c r="M480">
        <v>0.37931034482758602</v>
      </c>
      <c r="O480" t="s">
        <v>1257</v>
      </c>
      <c r="P480" t="s">
        <v>1309</v>
      </c>
      <c r="Q480">
        <v>0.31004366812227002</v>
      </c>
      <c r="S480" t="s">
        <v>1257</v>
      </c>
      <c r="T480" t="s">
        <v>1309</v>
      </c>
      <c r="U480">
        <v>0.16279069767441801</v>
      </c>
    </row>
    <row r="481" spans="1:21" x14ac:dyDescent="0.55000000000000004">
      <c r="A481" t="s">
        <v>1257</v>
      </c>
      <c r="B481" t="s">
        <v>1265</v>
      </c>
      <c r="C481" t="s">
        <v>1443</v>
      </c>
      <c r="D481" t="s">
        <v>4158</v>
      </c>
      <c r="E481">
        <v>0.61290322580645096</v>
      </c>
      <c r="F481">
        <f t="shared" si="21"/>
        <v>0.31578947368421001</v>
      </c>
      <c r="G481">
        <f t="shared" si="22"/>
        <v>0.27118644067796599</v>
      </c>
      <c r="H481">
        <f t="shared" si="23"/>
        <v>0.14942528735632099</v>
      </c>
      <c r="K481" t="s">
        <v>1257</v>
      </c>
      <c r="L481" t="s">
        <v>1265</v>
      </c>
      <c r="M481">
        <v>0.31578947368421001</v>
      </c>
      <c r="O481" t="s">
        <v>1257</v>
      </c>
      <c r="P481" t="s">
        <v>1265</v>
      </c>
      <c r="Q481">
        <v>0.27118644067796599</v>
      </c>
      <c r="S481" t="s">
        <v>1257</v>
      </c>
      <c r="T481" t="s">
        <v>1265</v>
      </c>
      <c r="U481">
        <v>0.14942528735632099</v>
      </c>
    </row>
    <row r="482" spans="1:21" x14ac:dyDescent="0.55000000000000004">
      <c r="A482" t="s">
        <v>1257</v>
      </c>
      <c r="B482" t="s">
        <v>1266</v>
      </c>
      <c r="C482" t="s">
        <v>1444</v>
      </c>
      <c r="D482" t="s">
        <v>4159</v>
      </c>
      <c r="E482">
        <v>0.58730158730158699</v>
      </c>
      <c r="F482">
        <f t="shared" si="21"/>
        <v>0.38888888888888801</v>
      </c>
      <c r="G482">
        <f t="shared" si="22"/>
        <v>0.33333333333333298</v>
      </c>
      <c r="H482">
        <f t="shared" si="23"/>
        <v>0.17647058823529399</v>
      </c>
      <c r="K482" t="s">
        <v>1257</v>
      </c>
      <c r="L482" t="s">
        <v>1266</v>
      </c>
      <c r="M482">
        <v>0.38888888888888801</v>
      </c>
      <c r="O482" t="s">
        <v>1257</v>
      </c>
      <c r="P482" t="s">
        <v>1266</v>
      </c>
      <c r="Q482">
        <v>0.33333333333333298</v>
      </c>
      <c r="S482" t="s">
        <v>1257</v>
      </c>
      <c r="T482" t="s">
        <v>1266</v>
      </c>
      <c r="U482">
        <v>0.17647058823529399</v>
      </c>
    </row>
    <row r="483" spans="1:21" x14ac:dyDescent="0.55000000000000004">
      <c r="A483" t="s">
        <v>1257</v>
      </c>
      <c r="B483" t="s">
        <v>1267</v>
      </c>
      <c r="C483" t="s">
        <v>1445</v>
      </c>
      <c r="D483" t="s">
        <v>4160</v>
      </c>
      <c r="E483">
        <v>0.61290322580645096</v>
      </c>
      <c r="F483">
        <f t="shared" si="21"/>
        <v>0.36054421768707401</v>
      </c>
      <c r="G483">
        <f t="shared" si="22"/>
        <v>0.3215859030837</v>
      </c>
      <c r="H483">
        <f t="shared" si="23"/>
        <v>0.219512195121951</v>
      </c>
      <c r="K483" t="s">
        <v>1257</v>
      </c>
      <c r="L483" t="s">
        <v>1267</v>
      </c>
      <c r="M483">
        <v>0.36054421768707401</v>
      </c>
      <c r="O483" t="s">
        <v>1257</v>
      </c>
      <c r="P483" t="s">
        <v>1267</v>
      </c>
      <c r="Q483">
        <v>0.3215859030837</v>
      </c>
      <c r="S483" t="s">
        <v>1257</v>
      </c>
      <c r="T483" t="s">
        <v>1267</v>
      </c>
      <c r="U483">
        <v>0.219512195121951</v>
      </c>
    </row>
    <row r="484" spans="1:21" x14ac:dyDescent="0.55000000000000004">
      <c r="A484" t="s">
        <v>1257</v>
      </c>
      <c r="B484" t="s">
        <v>1268</v>
      </c>
      <c r="C484" t="s">
        <v>1446</v>
      </c>
      <c r="D484" t="s">
        <v>3457</v>
      </c>
      <c r="E484">
        <v>0.61290322580645096</v>
      </c>
      <c r="F484">
        <f t="shared" si="21"/>
        <v>0.32450331125827803</v>
      </c>
      <c r="G484">
        <f t="shared" si="22"/>
        <v>0.25</v>
      </c>
      <c r="H484">
        <f t="shared" si="23"/>
        <v>0.13636363636363599</v>
      </c>
      <c r="K484" t="s">
        <v>1257</v>
      </c>
      <c r="L484" t="s">
        <v>1268</v>
      </c>
      <c r="M484">
        <v>0.32450331125827803</v>
      </c>
      <c r="O484" t="s">
        <v>1257</v>
      </c>
      <c r="P484" t="s">
        <v>1268</v>
      </c>
      <c r="Q484">
        <v>0.25</v>
      </c>
      <c r="S484" t="s">
        <v>1257</v>
      </c>
      <c r="T484" t="s">
        <v>1268</v>
      </c>
      <c r="U484">
        <v>0.13636363636363599</v>
      </c>
    </row>
    <row r="485" spans="1:21" x14ac:dyDescent="0.55000000000000004">
      <c r="A485" t="s">
        <v>1257</v>
      </c>
      <c r="B485" t="s">
        <v>1340</v>
      </c>
      <c r="C485" t="s">
        <v>2116</v>
      </c>
      <c r="D485" t="s">
        <v>4161</v>
      </c>
      <c r="E485">
        <v>0.51515151515151503</v>
      </c>
      <c r="F485">
        <f t="shared" si="21"/>
        <v>0.34228187919462999</v>
      </c>
      <c r="G485">
        <f t="shared" si="22"/>
        <v>0.31004366812227002</v>
      </c>
      <c r="H485">
        <f t="shared" si="23"/>
        <v>0.13636363636363599</v>
      </c>
      <c r="K485" t="s">
        <v>1257</v>
      </c>
      <c r="L485" t="s">
        <v>1340</v>
      </c>
      <c r="M485">
        <v>0.34228187919462999</v>
      </c>
      <c r="O485" t="s">
        <v>1257</v>
      </c>
      <c r="P485" t="s">
        <v>1340</v>
      </c>
      <c r="Q485">
        <v>0.31004366812227002</v>
      </c>
      <c r="S485" t="s">
        <v>1257</v>
      </c>
      <c r="T485" t="s">
        <v>1340</v>
      </c>
      <c r="U485">
        <v>0.13636363636363599</v>
      </c>
    </row>
    <row r="486" spans="1:21" x14ac:dyDescent="0.55000000000000004">
      <c r="A486" t="s">
        <v>1257</v>
      </c>
      <c r="B486" t="s">
        <v>1269</v>
      </c>
      <c r="C486" t="s">
        <v>1447</v>
      </c>
      <c r="D486" t="s">
        <v>4162</v>
      </c>
      <c r="E486">
        <v>0.61290322580645096</v>
      </c>
      <c r="F486">
        <f t="shared" si="21"/>
        <v>0.33333333333333298</v>
      </c>
      <c r="G486">
        <f t="shared" si="22"/>
        <v>0.28205128205128199</v>
      </c>
      <c r="H486">
        <f t="shared" si="23"/>
        <v>0.16279069767441801</v>
      </c>
      <c r="K486" t="s">
        <v>1257</v>
      </c>
      <c r="L486" t="s">
        <v>1269</v>
      </c>
      <c r="M486">
        <v>0.33333333333333298</v>
      </c>
      <c r="O486" t="s">
        <v>1257</v>
      </c>
      <c r="P486" t="s">
        <v>1269</v>
      </c>
      <c r="Q486">
        <v>0.28205128205128199</v>
      </c>
      <c r="S486" t="s">
        <v>1257</v>
      </c>
      <c r="T486" t="s">
        <v>1269</v>
      </c>
      <c r="U486">
        <v>0.16279069767441801</v>
      </c>
    </row>
    <row r="487" spans="1:21" x14ac:dyDescent="0.55000000000000004">
      <c r="A487" t="s">
        <v>1257</v>
      </c>
      <c r="B487" t="s">
        <v>1270</v>
      </c>
      <c r="C487" t="s">
        <v>1448</v>
      </c>
      <c r="D487" t="s">
        <v>4163</v>
      </c>
      <c r="E487">
        <v>0.5625</v>
      </c>
      <c r="F487">
        <f t="shared" si="21"/>
        <v>0.36986301369863001</v>
      </c>
      <c r="G487">
        <f t="shared" si="22"/>
        <v>0.26050420168067201</v>
      </c>
      <c r="H487">
        <f t="shared" si="23"/>
        <v>0.16279069767441801</v>
      </c>
      <c r="K487" t="s">
        <v>1257</v>
      </c>
      <c r="L487" t="s">
        <v>1270</v>
      </c>
      <c r="M487">
        <v>0.36986301369863001</v>
      </c>
      <c r="O487" t="s">
        <v>1257</v>
      </c>
      <c r="P487" t="s">
        <v>1270</v>
      </c>
      <c r="Q487">
        <v>0.26050420168067201</v>
      </c>
      <c r="S487" t="s">
        <v>1257</v>
      </c>
      <c r="T487" t="s">
        <v>1270</v>
      </c>
      <c r="U487">
        <v>0.16279069767441801</v>
      </c>
    </row>
    <row r="488" spans="1:21" x14ac:dyDescent="0.55000000000000004">
      <c r="A488" t="s">
        <v>1257</v>
      </c>
      <c r="B488" t="s">
        <v>1271</v>
      </c>
      <c r="C488" t="s">
        <v>1449</v>
      </c>
      <c r="D488" t="s">
        <v>4164</v>
      </c>
      <c r="E488">
        <v>0.58730158730158699</v>
      </c>
      <c r="F488">
        <f t="shared" si="21"/>
        <v>0.38888888888888801</v>
      </c>
      <c r="G488">
        <f t="shared" si="22"/>
        <v>0.31004366812227002</v>
      </c>
      <c r="H488">
        <f t="shared" si="23"/>
        <v>0.14942528735632099</v>
      </c>
      <c r="K488" t="s">
        <v>1257</v>
      </c>
      <c r="L488" t="s">
        <v>1271</v>
      </c>
      <c r="M488">
        <v>0.38888888888888801</v>
      </c>
      <c r="O488" t="s">
        <v>1257</v>
      </c>
      <c r="P488" t="s">
        <v>1271</v>
      </c>
      <c r="Q488">
        <v>0.31004366812227002</v>
      </c>
      <c r="S488" t="s">
        <v>1257</v>
      </c>
      <c r="T488" t="s">
        <v>1271</v>
      </c>
      <c r="U488">
        <v>0.14942528735632099</v>
      </c>
    </row>
    <row r="489" spans="1:21" x14ac:dyDescent="0.55000000000000004">
      <c r="A489" t="s">
        <v>1257</v>
      </c>
      <c r="B489" t="s">
        <v>1272</v>
      </c>
      <c r="C489" t="s">
        <v>1450</v>
      </c>
      <c r="D489" t="s">
        <v>3096</v>
      </c>
      <c r="E489">
        <v>0.63934426229508201</v>
      </c>
      <c r="F489">
        <f t="shared" si="21"/>
        <v>0.33333333333333298</v>
      </c>
      <c r="G489">
        <f t="shared" si="22"/>
        <v>0.28755364806866901</v>
      </c>
      <c r="H489">
        <f t="shared" si="23"/>
        <v>0.14942528735632099</v>
      </c>
      <c r="K489" t="s">
        <v>1257</v>
      </c>
      <c r="L489" t="s">
        <v>1272</v>
      </c>
      <c r="M489">
        <v>0.33333333333333298</v>
      </c>
      <c r="O489" t="s">
        <v>1257</v>
      </c>
      <c r="P489" t="s">
        <v>1272</v>
      </c>
      <c r="Q489">
        <v>0.28755364806866901</v>
      </c>
      <c r="S489" t="s">
        <v>1257</v>
      </c>
      <c r="T489" t="s">
        <v>1272</v>
      </c>
      <c r="U489">
        <v>0.14942528735632099</v>
      </c>
    </row>
    <row r="490" spans="1:21" x14ac:dyDescent="0.55000000000000004">
      <c r="A490" t="s">
        <v>1257</v>
      </c>
      <c r="B490" t="s">
        <v>1315</v>
      </c>
      <c r="C490" t="s">
        <v>2117</v>
      </c>
      <c r="D490" t="s">
        <v>4165</v>
      </c>
      <c r="E490">
        <v>0.16279069767441801</v>
      </c>
      <c r="F490">
        <f t="shared" si="21"/>
        <v>0.25786163522012501</v>
      </c>
      <c r="G490">
        <f t="shared" si="22"/>
        <v>0.17647058823529399</v>
      </c>
      <c r="H490">
        <f t="shared" si="23"/>
        <v>5.2631578947368397E-2</v>
      </c>
      <c r="K490" t="s">
        <v>1257</v>
      </c>
      <c r="L490" t="s">
        <v>1315</v>
      </c>
      <c r="M490">
        <v>0.25786163522012501</v>
      </c>
      <c r="O490" t="s">
        <v>1257</v>
      </c>
      <c r="P490" t="s">
        <v>1315</v>
      </c>
      <c r="Q490">
        <v>0.17647058823529399</v>
      </c>
      <c r="S490" t="s">
        <v>1257</v>
      </c>
      <c r="T490" t="s">
        <v>1315</v>
      </c>
      <c r="U490">
        <v>5.2631578947368397E-2</v>
      </c>
    </row>
    <row r="491" spans="1:21" x14ac:dyDescent="0.55000000000000004">
      <c r="A491" t="s">
        <v>1257</v>
      </c>
      <c r="B491" t="s">
        <v>1316</v>
      </c>
      <c r="C491" t="s">
        <v>2118</v>
      </c>
      <c r="D491" t="s">
        <v>3155</v>
      </c>
      <c r="E491">
        <v>0.5625</v>
      </c>
      <c r="F491">
        <f t="shared" si="21"/>
        <v>0.40845070422535201</v>
      </c>
      <c r="G491">
        <f t="shared" si="22"/>
        <v>0.36986301369863001</v>
      </c>
      <c r="H491">
        <f t="shared" si="23"/>
        <v>0.219512195121951</v>
      </c>
      <c r="K491" t="s">
        <v>1257</v>
      </c>
      <c r="L491" t="s">
        <v>1316</v>
      </c>
      <c r="M491">
        <v>0.40845070422535201</v>
      </c>
      <c r="O491" t="s">
        <v>1257</v>
      </c>
      <c r="P491" t="s">
        <v>1316</v>
      </c>
      <c r="Q491">
        <v>0.36986301369863001</v>
      </c>
      <c r="S491" t="s">
        <v>1257</v>
      </c>
      <c r="T491" t="s">
        <v>1316</v>
      </c>
      <c r="U491">
        <v>0.219512195121951</v>
      </c>
    </row>
    <row r="492" spans="1:21" x14ac:dyDescent="0.55000000000000004">
      <c r="A492" t="s">
        <v>1257</v>
      </c>
      <c r="B492" t="s">
        <v>1273</v>
      </c>
      <c r="C492" t="s">
        <v>1451</v>
      </c>
      <c r="D492" t="s">
        <v>3165</v>
      </c>
      <c r="E492">
        <v>0.61290322580645096</v>
      </c>
      <c r="F492">
        <f t="shared" si="21"/>
        <v>0.36986301369863001</v>
      </c>
      <c r="G492">
        <f t="shared" si="22"/>
        <v>0.31578947368421001</v>
      </c>
      <c r="H492">
        <f t="shared" si="23"/>
        <v>0.17647058823529399</v>
      </c>
      <c r="K492" t="s">
        <v>1257</v>
      </c>
      <c r="L492" t="s">
        <v>1273</v>
      </c>
      <c r="M492">
        <v>0.36986301369863001</v>
      </c>
      <c r="O492" t="s">
        <v>1257</v>
      </c>
      <c r="P492" t="s">
        <v>1273</v>
      </c>
      <c r="Q492">
        <v>0.31578947368421001</v>
      </c>
      <c r="S492" t="s">
        <v>1257</v>
      </c>
      <c r="T492" t="s">
        <v>1273</v>
      </c>
      <c r="U492">
        <v>0.17647058823529399</v>
      </c>
    </row>
    <row r="493" spans="1:21" x14ac:dyDescent="0.55000000000000004">
      <c r="A493" t="s">
        <v>1257</v>
      </c>
      <c r="B493" t="s">
        <v>1255</v>
      </c>
      <c r="C493" t="s">
        <v>2621</v>
      </c>
      <c r="D493" t="s">
        <v>1398</v>
      </c>
      <c r="E493">
        <v>0.66666666666666596</v>
      </c>
      <c r="F493">
        <f t="shared" si="21"/>
        <v>0.48148148148148101</v>
      </c>
      <c r="G493">
        <f t="shared" si="22"/>
        <v>0.42180094786729799</v>
      </c>
      <c r="H493">
        <f t="shared" si="23"/>
        <v>0.28205128205128199</v>
      </c>
      <c r="K493" t="s">
        <v>1257</v>
      </c>
      <c r="L493" t="s">
        <v>1255</v>
      </c>
      <c r="M493">
        <v>0.48148148148148101</v>
      </c>
      <c r="O493" t="s">
        <v>1257</v>
      </c>
      <c r="P493" t="s">
        <v>1255</v>
      </c>
      <c r="Q493">
        <v>0.42180094786729799</v>
      </c>
      <c r="S493" t="s">
        <v>1257</v>
      </c>
      <c r="T493" t="s">
        <v>1255</v>
      </c>
      <c r="U493">
        <v>0.28205128205128199</v>
      </c>
    </row>
    <row r="494" spans="1:21" x14ac:dyDescent="0.55000000000000004">
      <c r="A494" t="s">
        <v>1257</v>
      </c>
      <c r="B494" t="s">
        <v>1296</v>
      </c>
      <c r="C494" t="s">
        <v>2119</v>
      </c>
      <c r="D494" t="s">
        <v>3223</v>
      </c>
      <c r="E494">
        <v>0.61290322580645096</v>
      </c>
      <c r="F494">
        <f t="shared" si="21"/>
        <v>0.42857142857142799</v>
      </c>
      <c r="G494">
        <f t="shared" si="22"/>
        <v>0.36986301369863001</v>
      </c>
      <c r="H494">
        <f t="shared" si="23"/>
        <v>0.234567901234567</v>
      </c>
      <c r="K494" t="s">
        <v>1257</v>
      </c>
      <c r="L494" t="s">
        <v>1296</v>
      </c>
      <c r="M494">
        <v>0.42857142857142799</v>
      </c>
      <c r="O494" t="s">
        <v>1257</v>
      </c>
      <c r="P494" t="s">
        <v>1296</v>
      </c>
      <c r="Q494">
        <v>0.36986301369863001</v>
      </c>
      <c r="S494" t="s">
        <v>1257</v>
      </c>
      <c r="T494" t="s">
        <v>1296</v>
      </c>
      <c r="U494">
        <v>0.234567901234567</v>
      </c>
    </row>
    <row r="495" spans="1:21" x14ac:dyDescent="0.55000000000000004">
      <c r="A495" t="s">
        <v>1257</v>
      </c>
      <c r="B495" t="s">
        <v>1274</v>
      </c>
      <c r="C495" t="s">
        <v>1452</v>
      </c>
      <c r="D495" t="s">
        <v>3267</v>
      </c>
      <c r="E495">
        <v>0.53846153846153799</v>
      </c>
      <c r="F495">
        <f t="shared" si="21"/>
        <v>0.45985401459853997</v>
      </c>
      <c r="G495">
        <f t="shared" si="22"/>
        <v>0.45631067961165001</v>
      </c>
      <c r="H495">
        <f t="shared" si="23"/>
        <v>0.29870129870129802</v>
      </c>
      <c r="K495" t="s">
        <v>1257</v>
      </c>
      <c r="L495" t="s">
        <v>1274</v>
      </c>
      <c r="M495">
        <v>0.45985401459853997</v>
      </c>
      <c r="O495" t="s">
        <v>1257</v>
      </c>
      <c r="P495" t="s">
        <v>1274</v>
      </c>
      <c r="Q495">
        <v>0.45631067961165001</v>
      </c>
      <c r="S495" t="s">
        <v>1257</v>
      </c>
      <c r="T495" t="s">
        <v>1274</v>
      </c>
      <c r="U495">
        <v>0.29870129870129802</v>
      </c>
    </row>
    <row r="496" spans="1:21" x14ac:dyDescent="0.55000000000000004">
      <c r="A496" t="s">
        <v>1257</v>
      </c>
      <c r="B496" t="s">
        <v>1326</v>
      </c>
      <c r="C496" t="s">
        <v>2120</v>
      </c>
      <c r="D496" t="s">
        <v>4166</v>
      </c>
      <c r="E496">
        <v>0.61290322580645096</v>
      </c>
      <c r="F496">
        <f t="shared" si="21"/>
        <v>0.39860139860139798</v>
      </c>
      <c r="G496">
        <f t="shared" si="22"/>
        <v>0.33928571428571402</v>
      </c>
      <c r="H496">
        <f t="shared" si="23"/>
        <v>0.20481927710843301</v>
      </c>
      <c r="K496" t="s">
        <v>1257</v>
      </c>
      <c r="L496" t="s">
        <v>1326</v>
      </c>
      <c r="M496">
        <v>0.39860139860139798</v>
      </c>
      <c r="O496" t="s">
        <v>1257</v>
      </c>
      <c r="P496" t="s">
        <v>1326</v>
      </c>
      <c r="Q496">
        <v>0.33928571428571402</v>
      </c>
      <c r="S496" t="s">
        <v>1257</v>
      </c>
      <c r="T496" t="s">
        <v>1326</v>
      </c>
      <c r="U496">
        <v>0.20481927710843301</v>
      </c>
    </row>
    <row r="497" spans="1:21" x14ac:dyDescent="0.55000000000000004">
      <c r="A497" t="s">
        <v>1257</v>
      </c>
      <c r="B497" t="s">
        <v>1329</v>
      </c>
      <c r="C497" t="s">
        <v>2121</v>
      </c>
      <c r="D497" t="s">
        <v>4167</v>
      </c>
      <c r="E497">
        <v>0.61290322580645096</v>
      </c>
      <c r="F497">
        <f t="shared" si="21"/>
        <v>0.35135135135135098</v>
      </c>
      <c r="G497">
        <f t="shared" si="22"/>
        <v>0.30434782608695599</v>
      </c>
      <c r="H497">
        <f t="shared" si="23"/>
        <v>0.19047619047618999</v>
      </c>
      <c r="K497" t="s">
        <v>1257</v>
      </c>
      <c r="L497" t="s">
        <v>1329</v>
      </c>
      <c r="M497">
        <v>0.35135135135135098</v>
      </c>
      <c r="O497" t="s">
        <v>1257</v>
      </c>
      <c r="P497" t="s">
        <v>1329</v>
      </c>
      <c r="Q497">
        <v>0.30434782608695599</v>
      </c>
      <c r="S497" t="s">
        <v>1257</v>
      </c>
      <c r="T497" t="s">
        <v>1329</v>
      </c>
      <c r="U497">
        <v>0.19047619047618999</v>
      </c>
    </row>
    <row r="498" spans="1:21" x14ac:dyDescent="0.55000000000000004">
      <c r="A498" t="s">
        <v>1257</v>
      </c>
      <c r="B498" t="s">
        <v>1323</v>
      </c>
      <c r="C498" t="s">
        <v>2122</v>
      </c>
      <c r="D498" t="s">
        <v>4168</v>
      </c>
      <c r="E498">
        <v>0.58730158730158699</v>
      </c>
      <c r="F498">
        <f t="shared" si="21"/>
        <v>0.38888888888888801</v>
      </c>
      <c r="G498">
        <f t="shared" si="22"/>
        <v>0.29310344827586199</v>
      </c>
      <c r="H498">
        <f t="shared" si="23"/>
        <v>0.17647058823529399</v>
      </c>
      <c r="K498" t="s">
        <v>1257</v>
      </c>
      <c r="L498" t="s">
        <v>1323</v>
      </c>
      <c r="M498">
        <v>0.38888888888888801</v>
      </c>
      <c r="O498" t="s">
        <v>1257</v>
      </c>
      <c r="P498" t="s">
        <v>1323</v>
      </c>
      <c r="Q498">
        <v>0.29310344827586199</v>
      </c>
      <c r="S498" t="s">
        <v>1257</v>
      </c>
      <c r="T498" t="s">
        <v>1323</v>
      </c>
      <c r="U498">
        <v>0.17647058823529399</v>
      </c>
    </row>
    <row r="499" spans="1:21" x14ac:dyDescent="0.55000000000000004">
      <c r="A499" t="s">
        <v>1257</v>
      </c>
      <c r="B499" t="s">
        <v>1275</v>
      </c>
      <c r="C499" t="s">
        <v>1453</v>
      </c>
      <c r="D499" t="s">
        <v>4169</v>
      </c>
      <c r="E499">
        <v>0.35135135135135098</v>
      </c>
      <c r="F499">
        <f t="shared" si="21"/>
        <v>0.41843971631205601</v>
      </c>
      <c r="G499">
        <f t="shared" si="22"/>
        <v>0.36986301369863001</v>
      </c>
      <c r="H499">
        <f t="shared" si="23"/>
        <v>0.20481927710843301</v>
      </c>
      <c r="K499" t="s">
        <v>1257</v>
      </c>
      <c r="L499" t="s">
        <v>1275</v>
      </c>
      <c r="M499">
        <v>0.41843971631205601</v>
      </c>
      <c r="O499" t="s">
        <v>1257</v>
      </c>
      <c r="P499" t="s">
        <v>1275</v>
      </c>
      <c r="Q499">
        <v>0.36986301369863001</v>
      </c>
      <c r="S499" t="s">
        <v>1257</v>
      </c>
      <c r="T499" t="s">
        <v>1275</v>
      </c>
      <c r="U499">
        <v>0.20481927710843301</v>
      </c>
    </row>
    <row r="500" spans="1:21" x14ac:dyDescent="0.55000000000000004">
      <c r="A500" t="s">
        <v>1304</v>
      </c>
      <c r="B500" t="s">
        <v>1290</v>
      </c>
      <c r="C500" t="s">
        <v>4630</v>
      </c>
      <c r="D500" t="s">
        <v>2636</v>
      </c>
      <c r="E500">
        <v>0.44927536231884002</v>
      </c>
      <c r="F500">
        <f t="shared" si="21"/>
        <v>0.40845070422535201</v>
      </c>
      <c r="G500">
        <f t="shared" si="22"/>
        <v>0.31004366812227002</v>
      </c>
      <c r="H500">
        <f t="shared" si="23"/>
        <v>0.25</v>
      </c>
      <c r="K500" t="s">
        <v>1304</v>
      </c>
      <c r="L500" t="s">
        <v>1290</v>
      </c>
      <c r="M500">
        <v>0.40845070422535201</v>
      </c>
      <c r="O500" t="s">
        <v>1304</v>
      </c>
      <c r="P500" t="s">
        <v>1290</v>
      </c>
      <c r="Q500">
        <v>0.31004366812227002</v>
      </c>
      <c r="S500" t="s">
        <v>1304</v>
      </c>
      <c r="T500" t="s">
        <v>1290</v>
      </c>
      <c r="U500">
        <v>0.25</v>
      </c>
    </row>
    <row r="501" spans="1:21" x14ac:dyDescent="0.55000000000000004">
      <c r="A501" t="s">
        <v>1304</v>
      </c>
      <c r="B501" t="s">
        <v>1305</v>
      </c>
      <c r="C501" t="s">
        <v>4631</v>
      </c>
      <c r="D501" t="s">
        <v>4170</v>
      </c>
      <c r="E501">
        <v>0.38888888888888801</v>
      </c>
      <c r="F501">
        <f t="shared" si="21"/>
        <v>0.32450331125827803</v>
      </c>
      <c r="G501">
        <f t="shared" si="22"/>
        <v>0.28205128205128199</v>
      </c>
      <c r="H501">
        <f t="shared" si="23"/>
        <v>0.13636363636363599</v>
      </c>
      <c r="K501" t="s">
        <v>1304</v>
      </c>
      <c r="L501" t="s">
        <v>1305</v>
      </c>
      <c r="M501">
        <v>0.32450331125827803</v>
      </c>
      <c r="O501" t="s">
        <v>1304</v>
      </c>
      <c r="P501" t="s">
        <v>1305</v>
      </c>
      <c r="Q501">
        <v>0.28205128205128199</v>
      </c>
      <c r="S501" t="s">
        <v>1304</v>
      </c>
      <c r="T501" t="s">
        <v>1305</v>
      </c>
      <c r="U501">
        <v>0.13636363636363599</v>
      </c>
    </row>
    <row r="502" spans="1:21" x14ac:dyDescent="0.55000000000000004">
      <c r="A502" t="s">
        <v>1304</v>
      </c>
      <c r="B502" t="s">
        <v>1306</v>
      </c>
      <c r="C502" t="s">
        <v>4632</v>
      </c>
      <c r="D502" t="s">
        <v>2657</v>
      </c>
      <c r="E502">
        <v>0.25</v>
      </c>
      <c r="F502">
        <f t="shared" si="21"/>
        <v>0.25</v>
      </c>
      <c r="G502">
        <f t="shared" si="22"/>
        <v>0.22448979591836701</v>
      </c>
      <c r="H502">
        <f t="shared" si="23"/>
        <v>3.0927835051546299E-2</v>
      </c>
      <c r="K502" t="s">
        <v>1304</v>
      </c>
      <c r="L502" t="s">
        <v>1306</v>
      </c>
      <c r="M502">
        <v>0.25</v>
      </c>
      <c r="O502" t="s">
        <v>1304</v>
      </c>
      <c r="P502" t="s">
        <v>1306</v>
      </c>
      <c r="Q502">
        <v>0.22448979591836701</v>
      </c>
      <c r="S502" t="s">
        <v>1304</v>
      </c>
      <c r="T502" t="s">
        <v>1306</v>
      </c>
      <c r="U502">
        <v>3.0927835051546299E-2</v>
      </c>
    </row>
    <row r="503" spans="1:21" x14ac:dyDescent="0.55000000000000004">
      <c r="A503" t="s">
        <v>1304</v>
      </c>
      <c r="B503" t="s">
        <v>1258</v>
      </c>
      <c r="C503" t="s">
        <v>4633</v>
      </c>
      <c r="D503" t="s">
        <v>2669</v>
      </c>
      <c r="E503">
        <v>0.44927536231884002</v>
      </c>
      <c r="F503">
        <f t="shared" si="21"/>
        <v>0.39860139860139798</v>
      </c>
      <c r="G503">
        <f t="shared" si="22"/>
        <v>0.36986301369863001</v>
      </c>
      <c r="H503">
        <f t="shared" si="23"/>
        <v>0.219512195121951</v>
      </c>
      <c r="K503" t="s">
        <v>1304</v>
      </c>
      <c r="L503" t="s">
        <v>1258</v>
      </c>
      <c r="M503">
        <v>0.39860139860139798</v>
      </c>
      <c r="O503" t="s">
        <v>1304</v>
      </c>
      <c r="P503" t="s">
        <v>1258</v>
      </c>
      <c r="Q503">
        <v>0.36986301369863001</v>
      </c>
      <c r="S503" t="s">
        <v>1304</v>
      </c>
      <c r="T503" t="s">
        <v>1258</v>
      </c>
      <c r="U503">
        <v>0.219512195121951</v>
      </c>
    </row>
    <row r="504" spans="1:21" x14ac:dyDescent="0.55000000000000004">
      <c r="A504" t="s">
        <v>1304</v>
      </c>
      <c r="B504" t="s">
        <v>1259</v>
      </c>
      <c r="C504" t="s">
        <v>4634</v>
      </c>
      <c r="D504" t="s">
        <v>4171</v>
      </c>
      <c r="E504">
        <v>0.42857142857142799</v>
      </c>
      <c r="F504">
        <f t="shared" si="21"/>
        <v>0.35135135135135098</v>
      </c>
      <c r="G504">
        <f t="shared" si="22"/>
        <v>0.28205128205128199</v>
      </c>
      <c r="H504">
        <f t="shared" si="23"/>
        <v>0.19047619047618999</v>
      </c>
      <c r="K504" t="s">
        <v>1304</v>
      </c>
      <c r="L504" t="s">
        <v>1259</v>
      </c>
      <c r="M504">
        <v>0.35135135135135098</v>
      </c>
      <c r="O504" t="s">
        <v>1304</v>
      </c>
      <c r="P504" t="s">
        <v>1259</v>
      </c>
      <c r="Q504">
        <v>0.28205128205128199</v>
      </c>
      <c r="S504" t="s">
        <v>1304</v>
      </c>
      <c r="T504" t="s">
        <v>1259</v>
      </c>
      <c r="U504">
        <v>0.19047619047618999</v>
      </c>
    </row>
    <row r="505" spans="1:21" x14ac:dyDescent="0.55000000000000004">
      <c r="A505" t="s">
        <v>1304</v>
      </c>
      <c r="B505" t="s">
        <v>1321</v>
      </c>
      <c r="C505" t="s">
        <v>4635</v>
      </c>
      <c r="D505" t="s">
        <v>3465</v>
      </c>
      <c r="E505">
        <v>0.47058823529411697</v>
      </c>
      <c r="F505">
        <f t="shared" si="21"/>
        <v>0.38888888888888801</v>
      </c>
      <c r="G505">
        <f t="shared" si="22"/>
        <v>0.3215859030837</v>
      </c>
      <c r="H505">
        <f t="shared" si="23"/>
        <v>0.234567901234567</v>
      </c>
      <c r="K505" t="s">
        <v>1304</v>
      </c>
      <c r="L505" t="s">
        <v>1321</v>
      </c>
      <c r="M505">
        <v>0.38888888888888801</v>
      </c>
      <c r="O505" t="s">
        <v>1304</v>
      </c>
      <c r="P505" t="s">
        <v>1321</v>
      </c>
      <c r="Q505">
        <v>0.3215859030837</v>
      </c>
      <c r="S505" t="s">
        <v>1304</v>
      </c>
      <c r="T505" t="s">
        <v>1321</v>
      </c>
      <c r="U505">
        <v>0.234567901234567</v>
      </c>
    </row>
    <row r="506" spans="1:21" x14ac:dyDescent="0.55000000000000004">
      <c r="A506" t="s">
        <v>1304</v>
      </c>
      <c r="B506" t="s">
        <v>1307</v>
      </c>
      <c r="C506" t="s">
        <v>4636</v>
      </c>
      <c r="D506" t="s">
        <v>3466</v>
      </c>
      <c r="E506">
        <v>0.31578947368421001</v>
      </c>
      <c r="F506">
        <f t="shared" si="21"/>
        <v>0.36054421768707401</v>
      </c>
      <c r="G506">
        <f t="shared" si="22"/>
        <v>0.29870129870129802</v>
      </c>
      <c r="H506">
        <f t="shared" si="23"/>
        <v>0.17647058823529399</v>
      </c>
      <c r="K506" t="s">
        <v>1304</v>
      </c>
      <c r="L506" t="s">
        <v>1307</v>
      </c>
      <c r="M506">
        <v>0.36054421768707401</v>
      </c>
      <c r="O506" t="s">
        <v>1304</v>
      </c>
      <c r="P506" t="s">
        <v>1307</v>
      </c>
      <c r="Q506">
        <v>0.29870129870129802</v>
      </c>
      <c r="S506" t="s">
        <v>1304</v>
      </c>
      <c r="T506" t="s">
        <v>1307</v>
      </c>
      <c r="U506">
        <v>0.17647058823529399</v>
      </c>
    </row>
    <row r="507" spans="1:21" x14ac:dyDescent="0.55000000000000004">
      <c r="A507" t="s">
        <v>1304</v>
      </c>
      <c r="B507" t="s">
        <v>1361</v>
      </c>
      <c r="C507" t="s">
        <v>4637</v>
      </c>
      <c r="D507" t="s">
        <v>4172</v>
      </c>
      <c r="E507">
        <v>0.42857142857142799</v>
      </c>
      <c r="F507">
        <f t="shared" si="21"/>
        <v>0.34228187919462999</v>
      </c>
      <c r="G507">
        <f t="shared" si="22"/>
        <v>0.30434782608695599</v>
      </c>
      <c r="H507">
        <f t="shared" si="23"/>
        <v>0.14942528735632099</v>
      </c>
      <c r="K507" t="s">
        <v>1304</v>
      </c>
      <c r="L507" t="s">
        <v>1361</v>
      </c>
      <c r="M507">
        <v>0.34228187919462999</v>
      </c>
      <c r="O507" t="s">
        <v>1304</v>
      </c>
      <c r="P507" t="s">
        <v>1361</v>
      </c>
      <c r="Q507">
        <v>0.30434782608695599</v>
      </c>
      <c r="S507" t="s">
        <v>1304</v>
      </c>
      <c r="T507" t="s">
        <v>1361</v>
      </c>
      <c r="U507">
        <v>0.14942528735632099</v>
      </c>
    </row>
    <row r="508" spans="1:21" x14ac:dyDescent="0.55000000000000004">
      <c r="A508" t="s">
        <v>1304</v>
      </c>
      <c r="B508" t="s">
        <v>1260</v>
      </c>
      <c r="C508" t="s">
        <v>4638</v>
      </c>
      <c r="D508" t="s">
        <v>4173</v>
      </c>
      <c r="E508">
        <v>0.49253731343283502</v>
      </c>
      <c r="F508">
        <f t="shared" si="21"/>
        <v>0.35135135135135098</v>
      </c>
      <c r="G508">
        <f t="shared" si="22"/>
        <v>0.265822784810126</v>
      </c>
      <c r="H508">
        <f t="shared" si="23"/>
        <v>0.17647058823529399</v>
      </c>
      <c r="K508" t="s">
        <v>1304</v>
      </c>
      <c r="L508" t="s">
        <v>1260</v>
      </c>
      <c r="M508">
        <v>0.35135135135135098</v>
      </c>
      <c r="O508" t="s">
        <v>1304</v>
      </c>
      <c r="P508" t="s">
        <v>1260</v>
      </c>
      <c r="Q508">
        <v>0.265822784810126</v>
      </c>
      <c r="S508" t="s">
        <v>1304</v>
      </c>
      <c r="T508" t="s">
        <v>1260</v>
      </c>
      <c r="U508">
        <v>0.17647058823529399</v>
      </c>
    </row>
    <row r="509" spans="1:21" x14ac:dyDescent="0.55000000000000004">
      <c r="A509" t="s">
        <v>1304</v>
      </c>
      <c r="B509" t="s">
        <v>1291</v>
      </c>
      <c r="C509" t="s">
        <v>4639</v>
      </c>
      <c r="D509" t="s">
        <v>2760</v>
      </c>
      <c r="E509">
        <v>0.38888888888888801</v>
      </c>
      <c r="F509">
        <f t="shared" si="21"/>
        <v>0.37931034482758602</v>
      </c>
      <c r="G509">
        <f t="shared" si="22"/>
        <v>0.30434782608695599</v>
      </c>
      <c r="H509">
        <f t="shared" si="23"/>
        <v>0.219512195121951</v>
      </c>
      <c r="K509" t="s">
        <v>1304</v>
      </c>
      <c r="L509" t="s">
        <v>1291</v>
      </c>
      <c r="M509">
        <v>0.37931034482758602</v>
      </c>
      <c r="O509" t="s">
        <v>1304</v>
      </c>
      <c r="P509" t="s">
        <v>1291</v>
      </c>
      <c r="Q509">
        <v>0.30434782608695599</v>
      </c>
      <c r="S509" t="s">
        <v>1304</v>
      </c>
      <c r="T509" t="s">
        <v>1291</v>
      </c>
      <c r="U509">
        <v>0.219512195121951</v>
      </c>
    </row>
    <row r="510" spans="1:21" x14ac:dyDescent="0.55000000000000004">
      <c r="A510" t="s">
        <v>1304</v>
      </c>
      <c r="B510" t="s">
        <v>1261</v>
      </c>
      <c r="C510" t="s">
        <v>4640</v>
      </c>
      <c r="D510" t="s">
        <v>4174</v>
      </c>
      <c r="E510">
        <v>0.42857142857142799</v>
      </c>
      <c r="F510">
        <f t="shared" si="21"/>
        <v>0.34228187919462999</v>
      </c>
      <c r="G510">
        <f t="shared" si="22"/>
        <v>0.23966942148760301</v>
      </c>
      <c r="H510">
        <f t="shared" si="23"/>
        <v>0.16279069767441801</v>
      </c>
      <c r="K510" t="s">
        <v>1304</v>
      </c>
      <c r="L510" t="s">
        <v>1261</v>
      </c>
      <c r="M510">
        <v>0.34228187919462999</v>
      </c>
      <c r="O510" t="s">
        <v>1304</v>
      </c>
      <c r="P510" t="s">
        <v>1261</v>
      </c>
      <c r="Q510">
        <v>0.23966942148760301</v>
      </c>
      <c r="S510" t="s">
        <v>1304</v>
      </c>
      <c r="T510" t="s">
        <v>1261</v>
      </c>
      <c r="U510">
        <v>0.16279069767441801</v>
      </c>
    </row>
    <row r="511" spans="1:21" x14ac:dyDescent="0.55000000000000004">
      <c r="A511" t="s">
        <v>1304</v>
      </c>
      <c r="B511" t="s">
        <v>1308</v>
      </c>
      <c r="C511" t="s">
        <v>4641</v>
      </c>
      <c r="D511" t="s">
        <v>4175</v>
      </c>
      <c r="E511">
        <v>0.33333333333333298</v>
      </c>
      <c r="F511">
        <f t="shared" si="21"/>
        <v>0.33333333333333298</v>
      </c>
      <c r="G511">
        <f t="shared" si="22"/>
        <v>0.28205128205128199</v>
      </c>
      <c r="H511">
        <f t="shared" si="23"/>
        <v>0.14942528735632099</v>
      </c>
      <c r="K511" t="s">
        <v>1304</v>
      </c>
      <c r="L511" t="s">
        <v>1308</v>
      </c>
      <c r="M511">
        <v>0.33333333333333298</v>
      </c>
      <c r="O511" t="s">
        <v>1304</v>
      </c>
      <c r="P511" t="s">
        <v>1308</v>
      </c>
      <c r="Q511">
        <v>0.28205128205128199</v>
      </c>
      <c r="S511" t="s">
        <v>1304</v>
      </c>
      <c r="T511" t="s">
        <v>1308</v>
      </c>
      <c r="U511">
        <v>0.14942528735632099</v>
      </c>
    </row>
    <row r="512" spans="1:21" x14ac:dyDescent="0.55000000000000004">
      <c r="A512" t="s">
        <v>1304</v>
      </c>
      <c r="B512" t="s">
        <v>1262</v>
      </c>
      <c r="C512" t="s">
        <v>4642</v>
      </c>
      <c r="D512" t="s">
        <v>4176</v>
      </c>
      <c r="E512">
        <v>0.49253731343283502</v>
      </c>
      <c r="F512">
        <f t="shared" si="21"/>
        <v>0.39860139860139798</v>
      </c>
      <c r="G512">
        <f t="shared" si="22"/>
        <v>0.33333333333333298</v>
      </c>
      <c r="H512">
        <f t="shared" si="23"/>
        <v>0.20481927710843301</v>
      </c>
      <c r="K512" t="s">
        <v>1304</v>
      </c>
      <c r="L512" t="s">
        <v>1262</v>
      </c>
      <c r="M512">
        <v>0.39860139860139798</v>
      </c>
      <c r="O512" t="s">
        <v>1304</v>
      </c>
      <c r="P512" t="s">
        <v>1262</v>
      </c>
      <c r="Q512">
        <v>0.33333333333333298</v>
      </c>
      <c r="S512" t="s">
        <v>1304</v>
      </c>
      <c r="T512" t="s">
        <v>1262</v>
      </c>
      <c r="U512">
        <v>0.20481927710843301</v>
      </c>
    </row>
    <row r="513" spans="1:21" x14ac:dyDescent="0.55000000000000004">
      <c r="A513" t="s">
        <v>1304</v>
      </c>
      <c r="B513" t="s">
        <v>1263</v>
      </c>
      <c r="C513" t="s">
        <v>4643</v>
      </c>
      <c r="D513" t="s">
        <v>3469</v>
      </c>
      <c r="E513">
        <v>0.31578947368421001</v>
      </c>
      <c r="F513">
        <f t="shared" si="21"/>
        <v>0.234567901234567</v>
      </c>
      <c r="G513">
        <f t="shared" si="22"/>
        <v>0.19047619047618999</v>
      </c>
      <c r="H513">
        <f t="shared" si="23"/>
        <v>7.5268817204300995E-2</v>
      </c>
      <c r="K513" t="s">
        <v>1304</v>
      </c>
      <c r="L513" t="s">
        <v>1263</v>
      </c>
      <c r="M513">
        <v>0.234567901234567</v>
      </c>
      <c r="O513" t="s">
        <v>1304</v>
      </c>
      <c r="P513" t="s">
        <v>1263</v>
      </c>
      <c r="Q513">
        <v>0.19047619047618999</v>
      </c>
      <c r="S513" t="s">
        <v>1304</v>
      </c>
      <c r="T513" t="s">
        <v>1263</v>
      </c>
      <c r="U513">
        <v>7.5268817204300995E-2</v>
      </c>
    </row>
    <row r="514" spans="1:21" x14ac:dyDescent="0.55000000000000004">
      <c r="A514" t="s">
        <v>1304</v>
      </c>
      <c r="B514" t="s">
        <v>1264</v>
      </c>
      <c r="C514" t="s">
        <v>4644</v>
      </c>
      <c r="D514" t="s">
        <v>4177</v>
      </c>
      <c r="E514">
        <v>0.47058823529411697</v>
      </c>
      <c r="F514">
        <f t="shared" si="21"/>
        <v>0.32450331125827803</v>
      </c>
      <c r="G514">
        <f t="shared" si="22"/>
        <v>0.255230125523012</v>
      </c>
      <c r="H514">
        <f t="shared" si="23"/>
        <v>0.16279069767441801</v>
      </c>
      <c r="K514" t="s">
        <v>1304</v>
      </c>
      <c r="L514" t="s">
        <v>1264</v>
      </c>
      <c r="M514">
        <v>0.32450331125827803</v>
      </c>
      <c r="O514" t="s">
        <v>1304</v>
      </c>
      <c r="P514" t="s">
        <v>1264</v>
      </c>
      <c r="Q514">
        <v>0.255230125523012</v>
      </c>
      <c r="S514" t="s">
        <v>1304</v>
      </c>
      <c r="T514" t="s">
        <v>1264</v>
      </c>
      <c r="U514">
        <v>0.16279069767441801</v>
      </c>
    </row>
    <row r="515" spans="1:21" x14ac:dyDescent="0.55000000000000004">
      <c r="A515" t="s">
        <v>1304</v>
      </c>
      <c r="B515" t="s">
        <v>1309</v>
      </c>
      <c r="C515" t="s">
        <v>4645</v>
      </c>
      <c r="D515" t="s">
        <v>4178</v>
      </c>
      <c r="E515">
        <v>0.49253731343283502</v>
      </c>
      <c r="F515">
        <f t="shared" ref="F515:F578" si="24">M515</f>
        <v>0.37931034482758602</v>
      </c>
      <c r="G515">
        <f t="shared" ref="G515:G578" si="25">Q515</f>
        <v>0.29870129870129802</v>
      </c>
      <c r="H515">
        <f t="shared" ref="H515:H578" si="26">U515</f>
        <v>0.20481927710843301</v>
      </c>
      <c r="K515" t="s">
        <v>1304</v>
      </c>
      <c r="L515" t="s">
        <v>1309</v>
      </c>
      <c r="M515">
        <v>0.37931034482758602</v>
      </c>
      <c r="O515" t="s">
        <v>1304</v>
      </c>
      <c r="P515" t="s">
        <v>1309</v>
      </c>
      <c r="Q515">
        <v>0.29870129870129802</v>
      </c>
      <c r="S515" t="s">
        <v>1304</v>
      </c>
      <c r="T515" t="s">
        <v>1309</v>
      </c>
      <c r="U515">
        <v>0.20481927710843301</v>
      </c>
    </row>
    <row r="516" spans="1:21" x14ac:dyDescent="0.55000000000000004">
      <c r="A516" t="s">
        <v>1304</v>
      </c>
      <c r="B516" t="s">
        <v>1265</v>
      </c>
      <c r="C516" t="s">
        <v>4646</v>
      </c>
      <c r="D516" t="s">
        <v>4179</v>
      </c>
      <c r="E516">
        <v>0.44927536231884002</v>
      </c>
      <c r="F516">
        <f t="shared" si="24"/>
        <v>0.35135135135135098</v>
      </c>
      <c r="G516">
        <f t="shared" si="25"/>
        <v>0.27118644067796599</v>
      </c>
      <c r="H516">
        <f t="shared" si="26"/>
        <v>0.17647058823529399</v>
      </c>
      <c r="K516" t="s">
        <v>1304</v>
      </c>
      <c r="L516" t="s">
        <v>1265</v>
      </c>
      <c r="M516">
        <v>0.35135135135135098</v>
      </c>
      <c r="O516" t="s">
        <v>1304</v>
      </c>
      <c r="P516" t="s">
        <v>1265</v>
      </c>
      <c r="Q516">
        <v>0.27118644067796599</v>
      </c>
      <c r="S516" t="s">
        <v>1304</v>
      </c>
      <c r="T516" t="s">
        <v>1265</v>
      </c>
      <c r="U516">
        <v>0.17647058823529399</v>
      </c>
    </row>
    <row r="517" spans="1:21" x14ac:dyDescent="0.55000000000000004">
      <c r="A517" t="s">
        <v>1304</v>
      </c>
      <c r="B517" t="s">
        <v>1266</v>
      </c>
      <c r="C517" t="s">
        <v>4647</v>
      </c>
      <c r="D517" t="s">
        <v>4180</v>
      </c>
      <c r="E517">
        <v>0.44927536231884002</v>
      </c>
      <c r="F517">
        <f t="shared" si="24"/>
        <v>0.37931034482758602</v>
      </c>
      <c r="G517">
        <f t="shared" si="25"/>
        <v>0.29870129870129802</v>
      </c>
      <c r="H517">
        <f t="shared" si="26"/>
        <v>0.19047619047618999</v>
      </c>
      <c r="K517" t="s">
        <v>1304</v>
      </c>
      <c r="L517" t="s">
        <v>1266</v>
      </c>
      <c r="M517">
        <v>0.37931034482758602</v>
      </c>
      <c r="O517" t="s">
        <v>1304</v>
      </c>
      <c r="P517" t="s">
        <v>1266</v>
      </c>
      <c r="Q517">
        <v>0.29870129870129802</v>
      </c>
      <c r="S517" t="s">
        <v>1304</v>
      </c>
      <c r="T517" t="s">
        <v>1266</v>
      </c>
      <c r="U517">
        <v>0.19047619047618999</v>
      </c>
    </row>
    <row r="518" spans="1:21" x14ac:dyDescent="0.55000000000000004">
      <c r="A518" t="s">
        <v>1304</v>
      </c>
      <c r="B518" t="s">
        <v>1267</v>
      </c>
      <c r="C518" t="s">
        <v>4648</v>
      </c>
      <c r="D518" t="s">
        <v>4181</v>
      </c>
      <c r="E518">
        <v>0.47058823529411697</v>
      </c>
      <c r="F518">
        <f t="shared" si="24"/>
        <v>0.36054421768707401</v>
      </c>
      <c r="G518">
        <f t="shared" si="25"/>
        <v>0.27118644067796599</v>
      </c>
      <c r="H518">
        <f t="shared" si="26"/>
        <v>0.17647058823529399</v>
      </c>
      <c r="K518" t="s">
        <v>1304</v>
      </c>
      <c r="L518" t="s">
        <v>1267</v>
      </c>
      <c r="M518">
        <v>0.36054421768707401</v>
      </c>
      <c r="O518" t="s">
        <v>1304</v>
      </c>
      <c r="P518" t="s">
        <v>1267</v>
      </c>
      <c r="Q518">
        <v>0.27118644067796599</v>
      </c>
      <c r="S518" t="s">
        <v>1304</v>
      </c>
      <c r="T518" t="s">
        <v>1267</v>
      </c>
      <c r="U518">
        <v>0.17647058823529399</v>
      </c>
    </row>
    <row r="519" spans="1:21" x14ac:dyDescent="0.55000000000000004">
      <c r="A519" t="s">
        <v>1304</v>
      </c>
      <c r="B519" t="s">
        <v>1268</v>
      </c>
      <c r="C519" t="s">
        <v>4649</v>
      </c>
      <c r="D519" t="s">
        <v>3472</v>
      </c>
      <c r="E519">
        <v>0.47058823529411697</v>
      </c>
      <c r="F519">
        <f t="shared" si="24"/>
        <v>0.32450331125827803</v>
      </c>
      <c r="G519">
        <f t="shared" si="25"/>
        <v>0.25</v>
      </c>
      <c r="H519">
        <f t="shared" si="26"/>
        <v>0.14942528735632099</v>
      </c>
      <c r="K519" t="s">
        <v>1304</v>
      </c>
      <c r="L519" t="s">
        <v>1268</v>
      </c>
      <c r="M519">
        <v>0.32450331125827803</v>
      </c>
      <c r="O519" t="s">
        <v>1304</v>
      </c>
      <c r="P519" t="s">
        <v>1268</v>
      </c>
      <c r="Q519">
        <v>0.25</v>
      </c>
      <c r="S519" t="s">
        <v>1304</v>
      </c>
      <c r="T519" t="s">
        <v>1268</v>
      </c>
      <c r="U519">
        <v>0.14942528735632099</v>
      </c>
    </row>
    <row r="520" spans="1:21" x14ac:dyDescent="0.55000000000000004">
      <c r="A520" t="s">
        <v>1304</v>
      </c>
      <c r="B520" t="s">
        <v>1340</v>
      </c>
      <c r="C520" t="s">
        <v>4650</v>
      </c>
      <c r="D520" t="s">
        <v>4182</v>
      </c>
      <c r="E520">
        <v>0.38888888888888801</v>
      </c>
      <c r="F520">
        <f t="shared" si="24"/>
        <v>0.30718954248365998</v>
      </c>
      <c r="G520">
        <f t="shared" si="25"/>
        <v>0.28205128205128199</v>
      </c>
      <c r="H520">
        <f t="shared" si="26"/>
        <v>0.11111111111111099</v>
      </c>
      <c r="K520" t="s">
        <v>1304</v>
      </c>
      <c r="L520" t="s">
        <v>1340</v>
      </c>
      <c r="M520">
        <v>0.30718954248365998</v>
      </c>
      <c r="O520" t="s">
        <v>1304</v>
      </c>
      <c r="P520" t="s">
        <v>1340</v>
      </c>
      <c r="Q520">
        <v>0.28205128205128199</v>
      </c>
      <c r="S520" t="s">
        <v>1304</v>
      </c>
      <c r="T520" t="s">
        <v>1340</v>
      </c>
      <c r="U520">
        <v>0.11111111111111099</v>
      </c>
    </row>
    <row r="521" spans="1:21" x14ac:dyDescent="0.55000000000000004">
      <c r="A521" t="s">
        <v>1304</v>
      </c>
      <c r="B521" t="s">
        <v>1269</v>
      </c>
      <c r="C521" t="s">
        <v>4651</v>
      </c>
      <c r="D521" t="s">
        <v>4183</v>
      </c>
      <c r="E521">
        <v>0.44927536231884002</v>
      </c>
      <c r="F521">
        <f t="shared" si="24"/>
        <v>0.35135135135135098</v>
      </c>
      <c r="G521">
        <f t="shared" si="25"/>
        <v>0.26050420168067201</v>
      </c>
      <c r="H521">
        <f t="shared" si="26"/>
        <v>0.14942528735632099</v>
      </c>
      <c r="K521" t="s">
        <v>1304</v>
      </c>
      <c r="L521" t="s">
        <v>1269</v>
      </c>
      <c r="M521">
        <v>0.35135135135135098</v>
      </c>
      <c r="O521" t="s">
        <v>1304</v>
      </c>
      <c r="P521" t="s">
        <v>1269</v>
      </c>
      <c r="Q521">
        <v>0.26050420168067201</v>
      </c>
      <c r="S521" t="s">
        <v>1304</v>
      </c>
      <c r="T521" t="s">
        <v>1269</v>
      </c>
      <c r="U521">
        <v>0.14942528735632099</v>
      </c>
    </row>
    <row r="522" spans="1:21" x14ac:dyDescent="0.55000000000000004">
      <c r="A522" t="s">
        <v>1304</v>
      </c>
      <c r="B522" t="s">
        <v>1270</v>
      </c>
      <c r="C522" t="s">
        <v>4652</v>
      </c>
      <c r="D522" t="s">
        <v>4184</v>
      </c>
      <c r="E522">
        <v>0.47058823529411697</v>
      </c>
      <c r="F522">
        <f t="shared" si="24"/>
        <v>0.37931034482758602</v>
      </c>
      <c r="G522">
        <f t="shared" si="25"/>
        <v>0.27659574468085102</v>
      </c>
      <c r="H522">
        <f t="shared" si="26"/>
        <v>0.17647058823529399</v>
      </c>
      <c r="K522" t="s">
        <v>1304</v>
      </c>
      <c r="L522" t="s">
        <v>1270</v>
      </c>
      <c r="M522">
        <v>0.37931034482758602</v>
      </c>
      <c r="O522" t="s">
        <v>1304</v>
      </c>
      <c r="P522" t="s">
        <v>1270</v>
      </c>
      <c r="Q522">
        <v>0.27659574468085102</v>
      </c>
      <c r="S522" t="s">
        <v>1304</v>
      </c>
      <c r="T522" t="s">
        <v>1270</v>
      </c>
      <c r="U522">
        <v>0.17647058823529399</v>
      </c>
    </row>
    <row r="523" spans="1:21" x14ac:dyDescent="0.55000000000000004">
      <c r="A523" t="s">
        <v>1304</v>
      </c>
      <c r="B523" t="s">
        <v>1271</v>
      </c>
      <c r="C523" t="s">
        <v>4653</v>
      </c>
      <c r="D523" t="s">
        <v>3068</v>
      </c>
      <c r="E523">
        <v>0.44927536231884002</v>
      </c>
      <c r="F523">
        <f t="shared" si="24"/>
        <v>0.43884892086330901</v>
      </c>
      <c r="G523">
        <f t="shared" si="25"/>
        <v>0.38888888888888801</v>
      </c>
      <c r="H523">
        <f t="shared" si="26"/>
        <v>0.25</v>
      </c>
      <c r="K523" t="s">
        <v>1304</v>
      </c>
      <c r="L523" t="s">
        <v>1271</v>
      </c>
      <c r="M523">
        <v>0.43884892086330901</v>
      </c>
      <c r="O523" t="s">
        <v>1304</v>
      </c>
      <c r="P523" t="s">
        <v>1271</v>
      </c>
      <c r="Q523">
        <v>0.38888888888888801</v>
      </c>
      <c r="S523" t="s">
        <v>1304</v>
      </c>
      <c r="T523" t="s">
        <v>1271</v>
      </c>
      <c r="U523">
        <v>0.25</v>
      </c>
    </row>
    <row r="524" spans="1:21" x14ac:dyDescent="0.55000000000000004">
      <c r="A524" t="s">
        <v>1304</v>
      </c>
      <c r="B524" t="s">
        <v>1272</v>
      </c>
      <c r="C524" t="s">
        <v>4654</v>
      </c>
      <c r="D524" t="s">
        <v>3473</v>
      </c>
      <c r="E524">
        <v>0.44927536231884002</v>
      </c>
      <c r="F524">
        <f t="shared" si="24"/>
        <v>0.36986301369863001</v>
      </c>
      <c r="G524">
        <f t="shared" si="25"/>
        <v>0.28205128205128199</v>
      </c>
      <c r="H524">
        <f t="shared" si="26"/>
        <v>0.17647058823529399</v>
      </c>
      <c r="K524" t="s">
        <v>1304</v>
      </c>
      <c r="L524" t="s">
        <v>1272</v>
      </c>
      <c r="M524">
        <v>0.36986301369863001</v>
      </c>
      <c r="O524" t="s">
        <v>1304</v>
      </c>
      <c r="P524" t="s">
        <v>1272</v>
      </c>
      <c r="Q524">
        <v>0.28205128205128199</v>
      </c>
      <c r="S524" t="s">
        <v>1304</v>
      </c>
      <c r="T524" t="s">
        <v>1272</v>
      </c>
      <c r="U524">
        <v>0.17647058823529399</v>
      </c>
    </row>
    <row r="525" spans="1:21" x14ac:dyDescent="0.55000000000000004">
      <c r="A525" t="s">
        <v>1304</v>
      </c>
      <c r="B525" t="s">
        <v>1315</v>
      </c>
      <c r="C525" t="s">
        <v>4655</v>
      </c>
      <c r="D525" t="s">
        <v>4185</v>
      </c>
      <c r="E525">
        <v>0.14942528735632099</v>
      </c>
      <c r="F525">
        <f t="shared" si="24"/>
        <v>0.25786163522012501</v>
      </c>
      <c r="G525">
        <f t="shared" si="25"/>
        <v>0.167315175097276</v>
      </c>
      <c r="H525">
        <f t="shared" si="26"/>
        <v>5.2631578947368397E-2</v>
      </c>
      <c r="K525" t="s">
        <v>1304</v>
      </c>
      <c r="L525" t="s">
        <v>1315</v>
      </c>
      <c r="M525">
        <v>0.25786163522012501</v>
      </c>
      <c r="O525" t="s">
        <v>1304</v>
      </c>
      <c r="P525" t="s">
        <v>1315</v>
      </c>
      <c r="Q525">
        <v>0.167315175097276</v>
      </c>
      <c r="S525" t="s">
        <v>1304</v>
      </c>
      <c r="T525" t="s">
        <v>1315</v>
      </c>
      <c r="U525">
        <v>5.2631578947368397E-2</v>
      </c>
    </row>
    <row r="526" spans="1:21" x14ac:dyDescent="0.55000000000000004">
      <c r="A526" t="s">
        <v>1304</v>
      </c>
      <c r="B526" t="s">
        <v>1316</v>
      </c>
      <c r="C526" t="s">
        <v>4656</v>
      </c>
      <c r="D526" t="s">
        <v>4186</v>
      </c>
      <c r="E526">
        <v>0.42857142857142799</v>
      </c>
      <c r="F526">
        <f t="shared" si="24"/>
        <v>0.36054421768707401</v>
      </c>
      <c r="G526">
        <f t="shared" si="25"/>
        <v>0.31004366812227002</v>
      </c>
      <c r="H526">
        <f t="shared" si="26"/>
        <v>0.17647058823529399</v>
      </c>
      <c r="K526" t="s">
        <v>1304</v>
      </c>
      <c r="L526" t="s">
        <v>1316</v>
      </c>
      <c r="M526">
        <v>0.36054421768707401</v>
      </c>
      <c r="O526" t="s">
        <v>1304</v>
      </c>
      <c r="P526" t="s">
        <v>1316</v>
      </c>
      <c r="Q526">
        <v>0.31004366812227002</v>
      </c>
      <c r="S526" t="s">
        <v>1304</v>
      </c>
      <c r="T526" t="s">
        <v>1316</v>
      </c>
      <c r="U526">
        <v>0.17647058823529399</v>
      </c>
    </row>
    <row r="527" spans="1:21" x14ac:dyDescent="0.55000000000000004">
      <c r="A527" t="s">
        <v>1304</v>
      </c>
      <c r="B527" t="s">
        <v>1273</v>
      </c>
      <c r="C527" t="s">
        <v>4657</v>
      </c>
      <c r="D527" t="s">
        <v>3474</v>
      </c>
      <c r="E527">
        <v>0.42857142857142799</v>
      </c>
      <c r="F527">
        <f t="shared" si="24"/>
        <v>0.36986301369863001</v>
      </c>
      <c r="G527">
        <f t="shared" si="25"/>
        <v>0.28205128205128199</v>
      </c>
      <c r="H527">
        <f t="shared" si="26"/>
        <v>0.219512195121951</v>
      </c>
      <c r="K527" t="s">
        <v>1304</v>
      </c>
      <c r="L527" t="s">
        <v>1273</v>
      </c>
      <c r="M527">
        <v>0.36986301369863001</v>
      </c>
      <c r="O527" t="s">
        <v>1304</v>
      </c>
      <c r="P527" t="s">
        <v>1273</v>
      </c>
      <c r="Q527">
        <v>0.28205128205128199</v>
      </c>
      <c r="S527" t="s">
        <v>1304</v>
      </c>
      <c r="T527" t="s">
        <v>1273</v>
      </c>
      <c r="U527">
        <v>0.219512195121951</v>
      </c>
    </row>
    <row r="528" spans="1:21" x14ac:dyDescent="0.55000000000000004">
      <c r="A528" t="s">
        <v>1304</v>
      </c>
      <c r="B528" t="s">
        <v>1255</v>
      </c>
      <c r="C528" t="s">
        <v>4658</v>
      </c>
      <c r="D528" t="s">
        <v>3195</v>
      </c>
      <c r="E528">
        <v>0.49253731343283502</v>
      </c>
      <c r="F528">
        <f t="shared" si="24"/>
        <v>0.38888888888888801</v>
      </c>
      <c r="G528">
        <f t="shared" si="25"/>
        <v>0.32743362831858402</v>
      </c>
      <c r="H528">
        <f t="shared" si="26"/>
        <v>0.20481927710843301</v>
      </c>
      <c r="K528" t="s">
        <v>1304</v>
      </c>
      <c r="L528" t="s">
        <v>1255</v>
      </c>
      <c r="M528">
        <v>0.38888888888888801</v>
      </c>
      <c r="O528" t="s">
        <v>1304</v>
      </c>
      <c r="P528" t="s">
        <v>1255</v>
      </c>
      <c r="Q528">
        <v>0.32743362831858402</v>
      </c>
      <c r="S528" t="s">
        <v>1304</v>
      </c>
      <c r="T528" t="s">
        <v>1255</v>
      </c>
      <c r="U528">
        <v>0.20481927710843301</v>
      </c>
    </row>
    <row r="529" spans="1:21" x14ac:dyDescent="0.55000000000000004">
      <c r="A529" t="s">
        <v>1304</v>
      </c>
      <c r="B529" t="s">
        <v>1296</v>
      </c>
      <c r="C529" t="s">
        <v>4659</v>
      </c>
      <c r="D529" t="s">
        <v>3224</v>
      </c>
      <c r="E529">
        <v>0.42857142857142799</v>
      </c>
      <c r="F529">
        <f t="shared" si="24"/>
        <v>0.35135135135135098</v>
      </c>
      <c r="G529">
        <f t="shared" si="25"/>
        <v>0.28205128205128199</v>
      </c>
      <c r="H529">
        <f t="shared" si="26"/>
        <v>0.16279069767441801</v>
      </c>
      <c r="K529" t="s">
        <v>1304</v>
      </c>
      <c r="L529" t="s">
        <v>1296</v>
      </c>
      <c r="M529">
        <v>0.35135135135135098</v>
      </c>
      <c r="O529" t="s">
        <v>1304</v>
      </c>
      <c r="P529" t="s">
        <v>1296</v>
      </c>
      <c r="Q529">
        <v>0.28205128205128199</v>
      </c>
      <c r="S529" t="s">
        <v>1304</v>
      </c>
      <c r="T529" t="s">
        <v>1296</v>
      </c>
      <c r="U529">
        <v>0.16279069767441801</v>
      </c>
    </row>
    <row r="530" spans="1:21" x14ac:dyDescent="0.55000000000000004">
      <c r="A530" t="s">
        <v>1304</v>
      </c>
      <c r="B530" t="s">
        <v>1274</v>
      </c>
      <c r="C530" t="s">
        <v>4660</v>
      </c>
      <c r="D530" t="s">
        <v>4187</v>
      </c>
      <c r="E530">
        <v>0.38888888888888801</v>
      </c>
      <c r="F530">
        <f t="shared" si="24"/>
        <v>0.37931034482758602</v>
      </c>
      <c r="G530">
        <f t="shared" si="25"/>
        <v>0.34529147982062702</v>
      </c>
      <c r="H530">
        <f t="shared" si="26"/>
        <v>0.20481927710843301</v>
      </c>
      <c r="K530" t="s">
        <v>1304</v>
      </c>
      <c r="L530" t="s">
        <v>1274</v>
      </c>
      <c r="M530">
        <v>0.37931034482758602</v>
      </c>
      <c r="O530" t="s">
        <v>1304</v>
      </c>
      <c r="P530" t="s">
        <v>1274</v>
      </c>
      <c r="Q530">
        <v>0.34529147982062702</v>
      </c>
      <c r="S530" t="s">
        <v>1304</v>
      </c>
      <c r="T530" t="s">
        <v>1274</v>
      </c>
      <c r="U530">
        <v>0.20481927710843301</v>
      </c>
    </row>
    <row r="531" spans="1:21" x14ac:dyDescent="0.55000000000000004">
      <c r="A531" t="s">
        <v>1304</v>
      </c>
      <c r="B531" t="s">
        <v>1326</v>
      </c>
      <c r="C531" t="s">
        <v>4661</v>
      </c>
      <c r="D531" t="s">
        <v>4188</v>
      </c>
      <c r="E531">
        <v>0.44927536231884002</v>
      </c>
      <c r="F531">
        <f t="shared" si="24"/>
        <v>0.39860139860139798</v>
      </c>
      <c r="G531">
        <f t="shared" si="25"/>
        <v>0.32743362831858402</v>
      </c>
      <c r="H531">
        <f t="shared" si="26"/>
        <v>0.219512195121951</v>
      </c>
      <c r="K531" t="s">
        <v>1304</v>
      </c>
      <c r="L531" t="s">
        <v>1326</v>
      </c>
      <c r="M531">
        <v>0.39860139860139798</v>
      </c>
      <c r="O531" t="s">
        <v>1304</v>
      </c>
      <c r="P531" t="s">
        <v>1326</v>
      </c>
      <c r="Q531">
        <v>0.32743362831858402</v>
      </c>
      <c r="S531" t="s">
        <v>1304</v>
      </c>
      <c r="T531" t="s">
        <v>1326</v>
      </c>
      <c r="U531">
        <v>0.219512195121951</v>
      </c>
    </row>
    <row r="532" spans="1:21" x14ac:dyDescent="0.55000000000000004">
      <c r="A532" t="s">
        <v>1304</v>
      </c>
      <c r="B532" t="s">
        <v>1329</v>
      </c>
      <c r="C532" t="s">
        <v>4662</v>
      </c>
      <c r="D532" t="s">
        <v>4189</v>
      </c>
      <c r="E532">
        <v>0.47058823529411697</v>
      </c>
      <c r="F532">
        <f t="shared" si="24"/>
        <v>0.36054421768707401</v>
      </c>
      <c r="G532">
        <f t="shared" si="25"/>
        <v>0.29870129870129802</v>
      </c>
      <c r="H532">
        <f t="shared" si="26"/>
        <v>0.17647058823529399</v>
      </c>
      <c r="K532" t="s">
        <v>1304</v>
      </c>
      <c r="L532" t="s">
        <v>1329</v>
      </c>
      <c r="M532">
        <v>0.36054421768707401</v>
      </c>
      <c r="O532" t="s">
        <v>1304</v>
      </c>
      <c r="P532" t="s">
        <v>1329</v>
      </c>
      <c r="Q532">
        <v>0.29870129870129802</v>
      </c>
      <c r="S532" t="s">
        <v>1304</v>
      </c>
      <c r="T532" t="s">
        <v>1329</v>
      </c>
      <c r="U532">
        <v>0.17647058823529399</v>
      </c>
    </row>
    <row r="533" spans="1:21" x14ac:dyDescent="0.55000000000000004">
      <c r="A533" t="s">
        <v>1304</v>
      </c>
      <c r="B533" t="s">
        <v>1323</v>
      </c>
      <c r="C533" t="s">
        <v>4663</v>
      </c>
      <c r="D533" t="s">
        <v>4190</v>
      </c>
      <c r="E533">
        <v>0.61290322580645096</v>
      </c>
      <c r="F533">
        <f t="shared" si="24"/>
        <v>0.47058823529411697</v>
      </c>
      <c r="G533">
        <f t="shared" si="25"/>
        <v>0.35746606334841602</v>
      </c>
      <c r="H533">
        <f t="shared" si="26"/>
        <v>0.28205128205128199</v>
      </c>
      <c r="K533" t="s">
        <v>1304</v>
      </c>
      <c r="L533" t="s">
        <v>1323</v>
      </c>
      <c r="M533">
        <v>0.47058823529411697</v>
      </c>
      <c r="O533" t="s">
        <v>1304</v>
      </c>
      <c r="P533" t="s">
        <v>1323</v>
      </c>
      <c r="Q533">
        <v>0.35746606334841602</v>
      </c>
      <c r="S533" t="s">
        <v>1304</v>
      </c>
      <c r="T533" t="s">
        <v>1323</v>
      </c>
      <c r="U533">
        <v>0.28205128205128199</v>
      </c>
    </row>
    <row r="534" spans="1:21" x14ac:dyDescent="0.55000000000000004">
      <c r="A534" t="s">
        <v>1304</v>
      </c>
      <c r="B534" t="s">
        <v>1275</v>
      </c>
      <c r="C534" t="s">
        <v>4664</v>
      </c>
      <c r="D534" t="s">
        <v>4191</v>
      </c>
      <c r="E534">
        <v>0.33333333333333298</v>
      </c>
      <c r="F534">
        <f t="shared" si="24"/>
        <v>0.37931034482758602</v>
      </c>
      <c r="G534">
        <f t="shared" si="25"/>
        <v>0.32743362831858402</v>
      </c>
      <c r="H534">
        <f t="shared" si="26"/>
        <v>0.16279069767441801</v>
      </c>
      <c r="K534" t="s">
        <v>1304</v>
      </c>
      <c r="L534" t="s">
        <v>1275</v>
      </c>
      <c r="M534">
        <v>0.37931034482758602</v>
      </c>
      <c r="O534" t="s">
        <v>1304</v>
      </c>
      <c r="P534" t="s">
        <v>1275</v>
      </c>
      <c r="Q534">
        <v>0.32743362831858402</v>
      </c>
      <c r="S534" t="s">
        <v>1304</v>
      </c>
      <c r="T534" t="s">
        <v>1275</v>
      </c>
      <c r="U534">
        <v>0.16279069767441801</v>
      </c>
    </row>
    <row r="535" spans="1:21" x14ac:dyDescent="0.55000000000000004">
      <c r="A535" t="s">
        <v>1290</v>
      </c>
      <c r="B535" t="s">
        <v>1305</v>
      </c>
      <c r="C535" t="s">
        <v>2123</v>
      </c>
      <c r="D535" t="s">
        <v>4192</v>
      </c>
      <c r="E535">
        <v>0.47058823529411697</v>
      </c>
      <c r="F535">
        <f t="shared" si="24"/>
        <v>0.28205128205128199</v>
      </c>
      <c r="G535">
        <f t="shared" si="25"/>
        <v>0.25</v>
      </c>
      <c r="H535">
        <f t="shared" si="26"/>
        <v>0.11111111111111099</v>
      </c>
      <c r="K535" t="s">
        <v>1290</v>
      </c>
      <c r="L535" t="s">
        <v>1305</v>
      </c>
      <c r="M535">
        <v>0.28205128205128199</v>
      </c>
      <c r="O535" t="s">
        <v>1290</v>
      </c>
      <c r="P535" t="s">
        <v>1305</v>
      </c>
      <c r="Q535">
        <v>0.25</v>
      </c>
      <c r="S535" t="s">
        <v>1290</v>
      </c>
      <c r="T535" t="s">
        <v>1305</v>
      </c>
      <c r="U535">
        <v>0.11111111111111099</v>
      </c>
    </row>
    <row r="536" spans="1:21" x14ac:dyDescent="0.55000000000000004">
      <c r="A536" t="s">
        <v>1290</v>
      </c>
      <c r="B536" t="s">
        <v>1306</v>
      </c>
      <c r="C536" t="s">
        <v>2124</v>
      </c>
      <c r="D536" t="s">
        <v>4193</v>
      </c>
      <c r="E536">
        <v>0.219512195121951</v>
      </c>
      <c r="F536">
        <f t="shared" si="24"/>
        <v>0.25786163522012501</v>
      </c>
      <c r="G536">
        <f t="shared" si="25"/>
        <v>0.23966942148760301</v>
      </c>
      <c r="H536">
        <f t="shared" si="26"/>
        <v>3.0927835051546299E-2</v>
      </c>
      <c r="K536" t="s">
        <v>1290</v>
      </c>
      <c r="L536" t="s">
        <v>1306</v>
      </c>
      <c r="M536">
        <v>0.25786163522012501</v>
      </c>
      <c r="O536" t="s">
        <v>1290</v>
      </c>
      <c r="P536" t="s">
        <v>1306</v>
      </c>
      <c r="Q536">
        <v>0.23966942148760301</v>
      </c>
      <c r="S536" t="s">
        <v>1290</v>
      </c>
      <c r="T536" t="s">
        <v>1306</v>
      </c>
      <c r="U536">
        <v>3.0927835051546299E-2</v>
      </c>
    </row>
    <row r="537" spans="1:21" x14ac:dyDescent="0.55000000000000004">
      <c r="A537" t="s">
        <v>1290</v>
      </c>
      <c r="B537" t="s">
        <v>1258</v>
      </c>
      <c r="C537" t="s">
        <v>2125</v>
      </c>
      <c r="D537" t="s">
        <v>4194</v>
      </c>
      <c r="E537">
        <v>0.47058823529411697</v>
      </c>
      <c r="F537">
        <f t="shared" si="24"/>
        <v>0.35135135135135098</v>
      </c>
      <c r="G537">
        <f t="shared" si="25"/>
        <v>0.31578947368421001</v>
      </c>
      <c r="H537">
        <f t="shared" si="26"/>
        <v>0.234567901234567</v>
      </c>
      <c r="K537" t="s">
        <v>1290</v>
      </c>
      <c r="L537" t="s">
        <v>1258</v>
      </c>
      <c r="M537">
        <v>0.35135135135135098</v>
      </c>
      <c r="O537" t="s">
        <v>1290</v>
      </c>
      <c r="P537" t="s">
        <v>1258</v>
      </c>
      <c r="Q537">
        <v>0.31578947368421001</v>
      </c>
      <c r="S537" t="s">
        <v>1290</v>
      </c>
      <c r="T537" t="s">
        <v>1258</v>
      </c>
      <c r="U537">
        <v>0.234567901234567</v>
      </c>
    </row>
    <row r="538" spans="1:21" x14ac:dyDescent="0.55000000000000004">
      <c r="A538" t="s">
        <v>1290</v>
      </c>
      <c r="B538" t="s">
        <v>1259</v>
      </c>
      <c r="C538" t="s">
        <v>2126</v>
      </c>
      <c r="D538" t="s">
        <v>4195</v>
      </c>
      <c r="E538">
        <v>0.49253731343283502</v>
      </c>
      <c r="F538">
        <f t="shared" si="24"/>
        <v>0.36986301369863001</v>
      </c>
      <c r="G538">
        <f t="shared" si="25"/>
        <v>0.31004366812227002</v>
      </c>
      <c r="H538">
        <f t="shared" si="26"/>
        <v>0.20481927710843301</v>
      </c>
      <c r="K538" t="s">
        <v>1290</v>
      </c>
      <c r="L538" t="s">
        <v>1259</v>
      </c>
      <c r="M538">
        <v>0.36986301369863001</v>
      </c>
      <c r="O538" t="s">
        <v>1290</v>
      </c>
      <c r="P538" t="s">
        <v>1259</v>
      </c>
      <c r="Q538">
        <v>0.31004366812227002</v>
      </c>
      <c r="S538" t="s">
        <v>1290</v>
      </c>
      <c r="T538" t="s">
        <v>1259</v>
      </c>
      <c r="U538">
        <v>0.20481927710843301</v>
      </c>
    </row>
    <row r="539" spans="1:21" x14ac:dyDescent="0.55000000000000004">
      <c r="A539" t="s">
        <v>1290</v>
      </c>
      <c r="B539" t="s">
        <v>1321</v>
      </c>
      <c r="C539" t="s">
        <v>2127</v>
      </c>
      <c r="D539" t="s">
        <v>4196</v>
      </c>
      <c r="E539">
        <v>0.47058823529411697</v>
      </c>
      <c r="F539">
        <f t="shared" si="24"/>
        <v>0.33333333333333298</v>
      </c>
      <c r="G539">
        <f t="shared" si="25"/>
        <v>0.29870129870129802</v>
      </c>
      <c r="H539">
        <f t="shared" si="26"/>
        <v>0.16279069767441801</v>
      </c>
      <c r="K539" t="s">
        <v>1290</v>
      </c>
      <c r="L539" t="s">
        <v>1321</v>
      </c>
      <c r="M539">
        <v>0.33333333333333298</v>
      </c>
      <c r="O539" t="s">
        <v>1290</v>
      </c>
      <c r="P539" t="s">
        <v>1321</v>
      </c>
      <c r="Q539">
        <v>0.29870129870129802</v>
      </c>
      <c r="S539" t="s">
        <v>1290</v>
      </c>
      <c r="T539" t="s">
        <v>1321</v>
      </c>
      <c r="U539">
        <v>0.16279069767441801</v>
      </c>
    </row>
    <row r="540" spans="1:21" x14ac:dyDescent="0.55000000000000004">
      <c r="A540" t="s">
        <v>1290</v>
      </c>
      <c r="B540" t="s">
        <v>1307</v>
      </c>
      <c r="C540" t="s">
        <v>2128</v>
      </c>
      <c r="D540" t="s">
        <v>4197</v>
      </c>
      <c r="E540">
        <v>0.33333333333333298</v>
      </c>
      <c r="F540">
        <f t="shared" si="24"/>
        <v>0.37931034482758602</v>
      </c>
      <c r="G540">
        <f t="shared" si="25"/>
        <v>0.3215859030837</v>
      </c>
      <c r="H540">
        <f t="shared" si="26"/>
        <v>0.20481927710843301</v>
      </c>
      <c r="K540" t="s">
        <v>1290</v>
      </c>
      <c r="L540" t="s">
        <v>1307</v>
      </c>
      <c r="M540">
        <v>0.37931034482758602</v>
      </c>
      <c r="O540" t="s">
        <v>1290</v>
      </c>
      <c r="P540" t="s">
        <v>1307</v>
      </c>
      <c r="Q540">
        <v>0.3215859030837</v>
      </c>
      <c r="S540" t="s">
        <v>1290</v>
      </c>
      <c r="T540" t="s">
        <v>1307</v>
      </c>
      <c r="U540">
        <v>0.20481927710843301</v>
      </c>
    </row>
    <row r="541" spans="1:21" x14ac:dyDescent="0.55000000000000004">
      <c r="A541" t="s">
        <v>1290</v>
      </c>
      <c r="B541" t="s">
        <v>1361</v>
      </c>
      <c r="C541" t="s">
        <v>2129</v>
      </c>
      <c r="D541" t="s">
        <v>4198</v>
      </c>
      <c r="E541">
        <v>0.44927536231884002</v>
      </c>
      <c r="F541">
        <f t="shared" si="24"/>
        <v>0.35135135135135098</v>
      </c>
      <c r="G541">
        <f t="shared" si="25"/>
        <v>0.30434782608695599</v>
      </c>
      <c r="H541">
        <f t="shared" si="26"/>
        <v>0.17647058823529399</v>
      </c>
      <c r="K541" t="s">
        <v>1290</v>
      </c>
      <c r="L541" t="s">
        <v>1361</v>
      </c>
      <c r="M541">
        <v>0.35135135135135098</v>
      </c>
      <c r="O541" t="s">
        <v>1290</v>
      </c>
      <c r="P541" t="s">
        <v>1361</v>
      </c>
      <c r="Q541">
        <v>0.30434782608695599</v>
      </c>
      <c r="S541" t="s">
        <v>1290</v>
      </c>
      <c r="T541" t="s">
        <v>1361</v>
      </c>
      <c r="U541">
        <v>0.17647058823529399</v>
      </c>
    </row>
    <row r="542" spans="1:21" x14ac:dyDescent="0.55000000000000004">
      <c r="A542" t="s">
        <v>1290</v>
      </c>
      <c r="B542" t="s">
        <v>1260</v>
      </c>
      <c r="C542" t="s">
        <v>2130</v>
      </c>
      <c r="D542" t="s">
        <v>3476</v>
      </c>
      <c r="E542">
        <v>0.5625</v>
      </c>
      <c r="F542">
        <f t="shared" si="24"/>
        <v>0.38888888888888801</v>
      </c>
      <c r="G542">
        <f t="shared" si="25"/>
        <v>0.33333333333333298</v>
      </c>
      <c r="H542">
        <f t="shared" si="26"/>
        <v>0.219512195121951</v>
      </c>
      <c r="K542" t="s">
        <v>1290</v>
      </c>
      <c r="L542" t="s">
        <v>1260</v>
      </c>
      <c r="M542">
        <v>0.38888888888888801</v>
      </c>
      <c r="O542" t="s">
        <v>1290</v>
      </c>
      <c r="P542" t="s">
        <v>1260</v>
      </c>
      <c r="Q542">
        <v>0.33333333333333298</v>
      </c>
      <c r="S542" t="s">
        <v>1290</v>
      </c>
      <c r="T542" t="s">
        <v>1260</v>
      </c>
      <c r="U542">
        <v>0.219512195121951</v>
      </c>
    </row>
    <row r="543" spans="1:21" x14ac:dyDescent="0.55000000000000004">
      <c r="A543" t="s">
        <v>1290</v>
      </c>
      <c r="B543" t="s">
        <v>1291</v>
      </c>
      <c r="C543" t="s">
        <v>2131</v>
      </c>
      <c r="D543" t="s">
        <v>4199</v>
      </c>
      <c r="E543">
        <v>0.36986301369863001</v>
      </c>
      <c r="F543">
        <f t="shared" si="24"/>
        <v>0.39860139860139798</v>
      </c>
      <c r="G543">
        <f t="shared" si="25"/>
        <v>0.30434782608695599</v>
      </c>
      <c r="H543">
        <f t="shared" si="26"/>
        <v>0.25</v>
      </c>
      <c r="K543" t="s">
        <v>1290</v>
      </c>
      <c r="L543" t="s">
        <v>1291</v>
      </c>
      <c r="M543">
        <v>0.39860139860139798</v>
      </c>
      <c r="O543" t="s">
        <v>1290</v>
      </c>
      <c r="P543" t="s">
        <v>1291</v>
      </c>
      <c r="Q543">
        <v>0.30434782608695599</v>
      </c>
      <c r="S543" t="s">
        <v>1290</v>
      </c>
      <c r="T543" t="s">
        <v>1291</v>
      </c>
      <c r="U543">
        <v>0.25</v>
      </c>
    </row>
    <row r="544" spans="1:21" x14ac:dyDescent="0.55000000000000004">
      <c r="A544" t="s">
        <v>1290</v>
      </c>
      <c r="B544" t="s">
        <v>1261</v>
      </c>
      <c r="C544" t="s">
        <v>2132</v>
      </c>
      <c r="D544" t="s">
        <v>4200</v>
      </c>
      <c r="E544">
        <v>0.51515151515151503</v>
      </c>
      <c r="F544">
        <f t="shared" si="24"/>
        <v>0.36986301369863001</v>
      </c>
      <c r="G544">
        <f t="shared" si="25"/>
        <v>0.29870129870129802</v>
      </c>
      <c r="H544">
        <f t="shared" si="26"/>
        <v>0.19047619047618999</v>
      </c>
      <c r="K544" t="s">
        <v>1290</v>
      </c>
      <c r="L544" t="s">
        <v>1261</v>
      </c>
      <c r="M544">
        <v>0.36986301369863001</v>
      </c>
      <c r="O544" t="s">
        <v>1290</v>
      </c>
      <c r="P544" t="s">
        <v>1261</v>
      </c>
      <c r="Q544">
        <v>0.29870129870129802</v>
      </c>
      <c r="S544" t="s">
        <v>1290</v>
      </c>
      <c r="T544" t="s">
        <v>1261</v>
      </c>
      <c r="U544">
        <v>0.19047619047618999</v>
      </c>
    </row>
    <row r="545" spans="1:21" x14ac:dyDescent="0.55000000000000004">
      <c r="A545" t="s">
        <v>1290</v>
      </c>
      <c r="B545" t="s">
        <v>1308</v>
      </c>
      <c r="C545" t="s">
        <v>2133</v>
      </c>
      <c r="D545" t="s">
        <v>4201</v>
      </c>
      <c r="E545">
        <v>0.31578947368421001</v>
      </c>
      <c r="F545">
        <f t="shared" si="24"/>
        <v>0.32450331125827803</v>
      </c>
      <c r="G545">
        <f t="shared" si="25"/>
        <v>0.26050420168067201</v>
      </c>
      <c r="H545">
        <f t="shared" si="26"/>
        <v>0.14942528735632099</v>
      </c>
      <c r="K545" t="s">
        <v>1290</v>
      </c>
      <c r="L545" t="s">
        <v>1308</v>
      </c>
      <c r="M545">
        <v>0.32450331125827803</v>
      </c>
      <c r="O545" t="s">
        <v>1290</v>
      </c>
      <c r="P545" t="s">
        <v>1308</v>
      </c>
      <c r="Q545">
        <v>0.26050420168067201</v>
      </c>
      <c r="S545" t="s">
        <v>1290</v>
      </c>
      <c r="T545" t="s">
        <v>1308</v>
      </c>
      <c r="U545">
        <v>0.14942528735632099</v>
      </c>
    </row>
    <row r="546" spans="1:21" x14ac:dyDescent="0.55000000000000004">
      <c r="A546" t="s">
        <v>1290</v>
      </c>
      <c r="B546" t="s">
        <v>1262</v>
      </c>
      <c r="C546" t="s">
        <v>2134</v>
      </c>
      <c r="D546" t="s">
        <v>4202</v>
      </c>
      <c r="E546">
        <v>0.44927536231884002</v>
      </c>
      <c r="F546">
        <f t="shared" si="24"/>
        <v>0.31578947368421001</v>
      </c>
      <c r="G546">
        <f t="shared" si="25"/>
        <v>0.28755364806866901</v>
      </c>
      <c r="H546">
        <f t="shared" si="26"/>
        <v>0.13636363636363599</v>
      </c>
      <c r="K546" t="s">
        <v>1290</v>
      </c>
      <c r="L546" t="s">
        <v>1262</v>
      </c>
      <c r="M546">
        <v>0.31578947368421001</v>
      </c>
      <c r="O546" t="s">
        <v>1290</v>
      </c>
      <c r="P546" t="s">
        <v>1262</v>
      </c>
      <c r="Q546">
        <v>0.28755364806866901</v>
      </c>
      <c r="S546" t="s">
        <v>1290</v>
      </c>
      <c r="T546" t="s">
        <v>1262</v>
      </c>
      <c r="U546">
        <v>0.13636363636363599</v>
      </c>
    </row>
    <row r="547" spans="1:21" x14ac:dyDescent="0.55000000000000004">
      <c r="A547" t="s">
        <v>1290</v>
      </c>
      <c r="B547" t="s">
        <v>1263</v>
      </c>
      <c r="C547" t="s">
        <v>2135</v>
      </c>
      <c r="D547" t="s">
        <v>2833</v>
      </c>
      <c r="E547">
        <v>0.40845070422535201</v>
      </c>
      <c r="F547">
        <f t="shared" si="24"/>
        <v>0.30718954248365998</v>
      </c>
      <c r="G547">
        <f t="shared" si="25"/>
        <v>0.255230125523012</v>
      </c>
      <c r="H547">
        <f t="shared" si="26"/>
        <v>0.14942528735632099</v>
      </c>
      <c r="K547" t="s">
        <v>1290</v>
      </c>
      <c r="L547" t="s">
        <v>1263</v>
      </c>
      <c r="M547">
        <v>0.30718954248365998</v>
      </c>
      <c r="O547" t="s">
        <v>1290</v>
      </c>
      <c r="P547" t="s">
        <v>1263</v>
      </c>
      <c r="Q547">
        <v>0.255230125523012</v>
      </c>
      <c r="S547" t="s">
        <v>1290</v>
      </c>
      <c r="T547" t="s">
        <v>1263</v>
      </c>
      <c r="U547">
        <v>0.14942528735632099</v>
      </c>
    </row>
    <row r="548" spans="1:21" x14ac:dyDescent="0.55000000000000004">
      <c r="A548" t="s">
        <v>1290</v>
      </c>
      <c r="B548" t="s">
        <v>1264</v>
      </c>
      <c r="C548" t="s">
        <v>2136</v>
      </c>
      <c r="D548" t="s">
        <v>4203</v>
      </c>
      <c r="E548">
        <v>0.53846153846153799</v>
      </c>
      <c r="F548">
        <f t="shared" si="24"/>
        <v>0.30718954248365998</v>
      </c>
      <c r="G548">
        <f t="shared" si="25"/>
        <v>0.28755364806866901</v>
      </c>
      <c r="H548">
        <f t="shared" si="26"/>
        <v>0.14942528735632099</v>
      </c>
      <c r="K548" t="s">
        <v>1290</v>
      </c>
      <c r="L548" t="s">
        <v>1264</v>
      </c>
      <c r="M548">
        <v>0.30718954248365998</v>
      </c>
      <c r="O548" t="s">
        <v>1290</v>
      </c>
      <c r="P548" t="s">
        <v>1264</v>
      </c>
      <c r="Q548">
        <v>0.28755364806866901</v>
      </c>
      <c r="S548" t="s">
        <v>1290</v>
      </c>
      <c r="T548" t="s">
        <v>1264</v>
      </c>
      <c r="U548">
        <v>0.14942528735632099</v>
      </c>
    </row>
    <row r="549" spans="1:21" x14ac:dyDescent="0.55000000000000004">
      <c r="A549" t="s">
        <v>1290</v>
      </c>
      <c r="B549" t="s">
        <v>1309</v>
      </c>
      <c r="C549" t="s">
        <v>2137</v>
      </c>
      <c r="D549" t="s">
        <v>4204</v>
      </c>
      <c r="E549">
        <v>0.51515151515151503</v>
      </c>
      <c r="F549">
        <f t="shared" si="24"/>
        <v>0.35135135135135098</v>
      </c>
      <c r="G549">
        <f t="shared" si="25"/>
        <v>0.30434782608695599</v>
      </c>
      <c r="H549">
        <f t="shared" si="26"/>
        <v>0.20481927710843301</v>
      </c>
      <c r="K549" t="s">
        <v>1290</v>
      </c>
      <c r="L549" t="s">
        <v>1309</v>
      </c>
      <c r="M549">
        <v>0.35135135135135098</v>
      </c>
      <c r="O549" t="s">
        <v>1290</v>
      </c>
      <c r="P549" t="s">
        <v>1309</v>
      </c>
      <c r="Q549">
        <v>0.30434782608695599</v>
      </c>
      <c r="S549" t="s">
        <v>1290</v>
      </c>
      <c r="T549" t="s">
        <v>1309</v>
      </c>
      <c r="U549">
        <v>0.20481927710843301</v>
      </c>
    </row>
    <row r="550" spans="1:21" x14ac:dyDescent="0.55000000000000004">
      <c r="A550" t="s">
        <v>1290</v>
      </c>
      <c r="B550" t="s">
        <v>1265</v>
      </c>
      <c r="C550" t="s">
        <v>2138</v>
      </c>
      <c r="D550" t="s">
        <v>3479</v>
      </c>
      <c r="E550">
        <v>0.53846153846153799</v>
      </c>
      <c r="F550">
        <f t="shared" si="24"/>
        <v>0.40845070422535201</v>
      </c>
      <c r="G550">
        <f t="shared" si="25"/>
        <v>0.33333333333333298</v>
      </c>
      <c r="H550">
        <f t="shared" si="26"/>
        <v>0.234567901234567</v>
      </c>
      <c r="K550" t="s">
        <v>1290</v>
      </c>
      <c r="L550" t="s">
        <v>1265</v>
      </c>
      <c r="M550">
        <v>0.40845070422535201</v>
      </c>
      <c r="O550" t="s">
        <v>1290</v>
      </c>
      <c r="P550" t="s">
        <v>1265</v>
      </c>
      <c r="Q550">
        <v>0.33333333333333298</v>
      </c>
      <c r="S550" t="s">
        <v>1290</v>
      </c>
      <c r="T550" t="s">
        <v>1265</v>
      </c>
      <c r="U550">
        <v>0.234567901234567</v>
      </c>
    </row>
    <row r="551" spans="1:21" x14ac:dyDescent="0.55000000000000004">
      <c r="A551" t="s">
        <v>1290</v>
      </c>
      <c r="B551" t="s">
        <v>1266</v>
      </c>
      <c r="C551" t="s">
        <v>2139</v>
      </c>
      <c r="D551" t="s">
        <v>3480</v>
      </c>
      <c r="E551">
        <v>0.53846153846153799</v>
      </c>
      <c r="F551">
        <f t="shared" si="24"/>
        <v>0.37931034482758602</v>
      </c>
      <c r="G551">
        <f t="shared" si="25"/>
        <v>0.3215859030837</v>
      </c>
      <c r="H551">
        <f t="shared" si="26"/>
        <v>0.19047619047618999</v>
      </c>
      <c r="K551" t="s">
        <v>1290</v>
      </c>
      <c r="L551" t="s">
        <v>1266</v>
      </c>
      <c r="M551">
        <v>0.37931034482758602</v>
      </c>
      <c r="O551" t="s">
        <v>1290</v>
      </c>
      <c r="P551" t="s">
        <v>1266</v>
      </c>
      <c r="Q551">
        <v>0.3215859030837</v>
      </c>
      <c r="S551" t="s">
        <v>1290</v>
      </c>
      <c r="T551" t="s">
        <v>1266</v>
      </c>
      <c r="U551">
        <v>0.19047619047618999</v>
      </c>
    </row>
    <row r="552" spans="1:21" x14ac:dyDescent="0.55000000000000004">
      <c r="A552" t="s">
        <v>1290</v>
      </c>
      <c r="B552" t="s">
        <v>1267</v>
      </c>
      <c r="C552" t="s">
        <v>2140</v>
      </c>
      <c r="D552" t="s">
        <v>2962</v>
      </c>
      <c r="E552">
        <v>0.51515151515151503</v>
      </c>
      <c r="F552">
        <f t="shared" si="24"/>
        <v>0.37931034482758602</v>
      </c>
      <c r="G552">
        <f t="shared" si="25"/>
        <v>0.33928571428571402</v>
      </c>
      <c r="H552">
        <f t="shared" si="26"/>
        <v>0.19047619047618999</v>
      </c>
      <c r="K552" t="s">
        <v>1290</v>
      </c>
      <c r="L552" t="s">
        <v>1267</v>
      </c>
      <c r="M552">
        <v>0.37931034482758602</v>
      </c>
      <c r="O552" t="s">
        <v>1290</v>
      </c>
      <c r="P552" t="s">
        <v>1267</v>
      </c>
      <c r="Q552">
        <v>0.33928571428571402</v>
      </c>
      <c r="S552" t="s">
        <v>1290</v>
      </c>
      <c r="T552" t="s">
        <v>1267</v>
      </c>
      <c r="U552">
        <v>0.19047619047618999</v>
      </c>
    </row>
    <row r="553" spans="1:21" x14ac:dyDescent="0.55000000000000004">
      <c r="A553" t="s">
        <v>1290</v>
      </c>
      <c r="B553" t="s">
        <v>1268</v>
      </c>
      <c r="C553" t="s">
        <v>2141</v>
      </c>
      <c r="D553" t="s">
        <v>3481</v>
      </c>
      <c r="E553">
        <v>0.58730158730158699</v>
      </c>
      <c r="F553">
        <f t="shared" si="24"/>
        <v>0.38888888888888801</v>
      </c>
      <c r="G553">
        <f t="shared" si="25"/>
        <v>0.33333333333333298</v>
      </c>
      <c r="H553">
        <f t="shared" si="26"/>
        <v>0.234567901234567</v>
      </c>
      <c r="K553" t="s">
        <v>1290</v>
      </c>
      <c r="L553" t="s">
        <v>1268</v>
      </c>
      <c r="M553">
        <v>0.38888888888888801</v>
      </c>
      <c r="O553" t="s">
        <v>1290</v>
      </c>
      <c r="P553" t="s">
        <v>1268</v>
      </c>
      <c r="Q553">
        <v>0.33333333333333298</v>
      </c>
      <c r="S553" t="s">
        <v>1290</v>
      </c>
      <c r="T553" t="s">
        <v>1268</v>
      </c>
      <c r="U553">
        <v>0.234567901234567</v>
      </c>
    </row>
    <row r="554" spans="1:21" x14ac:dyDescent="0.55000000000000004">
      <c r="A554" t="s">
        <v>1290</v>
      </c>
      <c r="B554" t="s">
        <v>1340</v>
      </c>
      <c r="C554" t="s">
        <v>2142</v>
      </c>
      <c r="D554" t="s">
        <v>4205</v>
      </c>
      <c r="E554">
        <v>0.47058823529411697</v>
      </c>
      <c r="F554">
        <f t="shared" si="24"/>
        <v>0.36986301369863001</v>
      </c>
      <c r="G554">
        <f t="shared" si="25"/>
        <v>0.35135135135135098</v>
      </c>
      <c r="H554">
        <f t="shared" si="26"/>
        <v>0.20481927710843301</v>
      </c>
      <c r="K554" t="s">
        <v>1290</v>
      </c>
      <c r="L554" t="s">
        <v>1340</v>
      </c>
      <c r="M554">
        <v>0.36986301369863001</v>
      </c>
      <c r="O554" t="s">
        <v>1290</v>
      </c>
      <c r="P554" t="s">
        <v>1340</v>
      </c>
      <c r="Q554">
        <v>0.35135135135135098</v>
      </c>
      <c r="S554" t="s">
        <v>1290</v>
      </c>
      <c r="T554" t="s">
        <v>1340</v>
      </c>
      <c r="U554">
        <v>0.20481927710843301</v>
      </c>
    </row>
    <row r="555" spans="1:21" x14ac:dyDescent="0.55000000000000004">
      <c r="A555" t="s">
        <v>1290</v>
      </c>
      <c r="B555" t="s">
        <v>1269</v>
      </c>
      <c r="C555" t="s">
        <v>2143</v>
      </c>
      <c r="D555" t="s">
        <v>4206</v>
      </c>
      <c r="E555">
        <v>0.53846153846153799</v>
      </c>
      <c r="F555">
        <f t="shared" si="24"/>
        <v>0.39860139860139798</v>
      </c>
      <c r="G555">
        <f t="shared" si="25"/>
        <v>0.36363636363636298</v>
      </c>
      <c r="H555">
        <f t="shared" si="26"/>
        <v>0.25</v>
      </c>
      <c r="K555" t="s">
        <v>1290</v>
      </c>
      <c r="L555" t="s">
        <v>1269</v>
      </c>
      <c r="M555">
        <v>0.39860139860139798</v>
      </c>
      <c r="O555" t="s">
        <v>1290</v>
      </c>
      <c r="P555" t="s">
        <v>1269</v>
      </c>
      <c r="Q555">
        <v>0.36363636363636298</v>
      </c>
      <c r="S555" t="s">
        <v>1290</v>
      </c>
      <c r="T555" t="s">
        <v>1269</v>
      </c>
      <c r="U555">
        <v>0.25</v>
      </c>
    </row>
    <row r="556" spans="1:21" x14ac:dyDescent="0.55000000000000004">
      <c r="A556" t="s">
        <v>1290</v>
      </c>
      <c r="B556" t="s">
        <v>1270</v>
      </c>
      <c r="C556" t="s">
        <v>2144</v>
      </c>
      <c r="D556" t="s">
        <v>3036</v>
      </c>
      <c r="E556">
        <v>0.5625</v>
      </c>
      <c r="F556">
        <f t="shared" si="24"/>
        <v>0.41843971631205601</v>
      </c>
      <c r="G556">
        <f t="shared" si="25"/>
        <v>0.34529147982062702</v>
      </c>
      <c r="H556">
        <f t="shared" si="26"/>
        <v>0.19047619047618999</v>
      </c>
      <c r="K556" t="s">
        <v>1290</v>
      </c>
      <c r="L556" t="s">
        <v>1270</v>
      </c>
      <c r="M556">
        <v>0.41843971631205601</v>
      </c>
      <c r="O556" t="s">
        <v>1290</v>
      </c>
      <c r="P556" t="s">
        <v>1270</v>
      </c>
      <c r="Q556">
        <v>0.34529147982062702</v>
      </c>
      <c r="S556" t="s">
        <v>1290</v>
      </c>
      <c r="T556" t="s">
        <v>1270</v>
      </c>
      <c r="U556">
        <v>0.19047619047618999</v>
      </c>
    </row>
    <row r="557" spans="1:21" x14ac:dyDescent="0.55000000000000004">
      <c r="A557" t="s">
        <v>1290</v>
      </c>
      <c r="B557" t="s">
        <v>1271</v>
      </c>
      <c r="C557" t="s">
        <v>2145</v>
      </c>
      <c r="D557" t="s">
        <v>3482</v>
      </c>
      <c r="E557">
        <v>0.44927536231884002</v>
      </c>
      <c r="F557">
        <f t="shared" si="24"/>
        <v>0.33333333333333298</v>
      </c>
      <c r="G557">
        <f t="shared" si="25"/>
        <v>0.29870129870129802</v>
      </c>
      <c r="H557">
        <f t="shared" si="26"/>
        <v>0.14942528735632099</v>
      </c>
      <c r="K557" t="s">
        <v>1290</v>
      </c>
      <c r="L557" t="s">
        <v>1271</v>
      </c>
      <c r="M557">
        <v>0.33333333333333298</v>
      </c>
      <c r="O557" t="s">
        <v>1290</v>
      </c>
      <c r="P557" t="s">
        <v>1271</v>
      </c>
      <c r="Q557">
        <v>0.29870129870129802</v>
      </c>
      <c r="S557" t="s">
        <v>1290</v>
      </c>
      <c r="T557" t="s">
        <v>1271</v>
      </c>
      <c r="U557">
        <v>0.14942528735632099</v>
      </c>
    </row>
    <row r="558" spans="1:21" x14ac:dyDescent="0.55000000000000004">
      <c r="A558" t="s">
        <v>1290</v>
      </c>
      <c r="B558" t="s">
        <v>1272</v>
      </c>
      <c r="C558" t="s">
        <v>2146</v>
      </c>
      <c r="D558" t="s">
        <v>3098</v>
      </c>
      <c r="E558">
        <v>0.53846153846153799</v>
      </c>
      <c r="F558">
        <f t="shared" si="24"/>
        <v>0.33333333333333298</v>
      </c>
      <c r="G558">
        <f t="shared" si="25"/>
        <v>0.31004366812227002</v>
      </c>
      <c r="H558">
        <f t="shared" si="26"/>
        <v>0.19047619047618999</v>
      </c>
      <c r="K558" t="s">
        <v>1290</v>
      </c>
      <c r="L558" t="s">
        <v>1272</v>
      </c>
      <c r="M558">
        <v>0.33333333333333298</v>
      </c>
      <c r="O558" t="s">
        <v>1290</v>
      </c>
      <c r="P558" t="s">
        <v>1272</v>
      </c>
      <c r="Q558">
        <v>0.31004366812227002</v>
      </c>
      <c r="S558" t="s">
        <v>1290</v>
      </c>
      <c r="T558" t="s">
        <v>1272</v>
      </c>
      <c r="U558">
        <v>0.19047619047618999</v>
      </c>
    </row>
    <row r="559" spans="1:21" x14ac:dyDescent="0.55000000000000004">
      <c r="A559" t="s">
        <v>1290</v>
      </c>
      <c r="B559" t="s">
        <v>1315</v>
      </c>
      <c r="C559" t="s">
        <v>2147</v>
      </c>
      <c r="D559" t="s">
        <v>4207</v>
      </c>
      <c r="E559">
        <v>0.14942528735632099</v>
      </c>
      <c r="F559">
        <f t="shared" si="24"/>
        <v>0.25</v>
      </c>
      <c r="G559">
        <f t="shared" si="25"/>
        <v>0.167315175097276</v>
      </c>
      <c r="H559">
        <f t="shared" si="26"/>
        <v>4.1666666666666602E-2</v>
      </c>
      <c r="K559" t="s">
        <v>1290</v>
      </c>
      <c r="L559" t="s">
        <v>1315</v>
      </c>
      <c r="M559">
        <v>0.25</v>
      </c>
      <c r="O559" t="s">
        <v>1290</v>
      </c>
      <c r="P559" t="s">
        <v>1315</v>
      </c>
      <c r="Q559">
        <v>0.167315175097276</v>
      </c>
      <c r="S559" t="s">
        <v>1290</v>
      </c>
      <c r="T559" t="s">
        <v>1315</v>
      </c>
      <c r="U559">
        <v>4.1666666666666602E-2</v>
      </c>
    </row>
    <row r="560" spans="1:21" x14ac:dyDescent="0.55000000000000004">
      <c r="A560" t="s">
        <v>1290</v>
      </c>
      <c r="B560" t="s">
        <v>1316</v>
      </c>
      <c r="C560" t="s">
        <v>2148</v>
      </c>
      <c r="D560" t="s">
        <v>4208</v>
      </c>
      <c r="E560">
        <v>0.40845070422535201</v>
      </c>
      <c r="F560">
        <f t="shared" si="24"/>
        <v>0.32450331125827803</v>
      </c>
      <c r="G560">
        <f t="shared" si="25"/>
        <v>0.29870129870129802</v>
      </c>
      <c r="H560">
        <f t="shared" si="26"/>
        <v>0.14942528735632099</v>
      </c>
      <c r="K560" t="s">
        <v>1290</v>
      </c>
      <c r="L560" t="s">
        <v>1316</v>
      </c>
      <c r="M560">
        <v>0.32450331125827803</v>
      </c>
      <c r="O560" t="s">
        <v>1290</v>
      </c>
      <c r="P560" t="s">
        <v>1316</v>
      </c>
      <c r="Q560">
        <v>0.29870129870129802</v>
      </c>
      <c r="S560" t="s">
        <v>1290</v>
      </c>
      <c r="T560" t="s">
        <v>1316</v>
      </c>
      <c r="U560">
        <v>0.14942528735632099</v>
      </c>
    </row>
    <row r="561" spans="1:21" x14ac:dyDescent="0.55000000000000004">
      <c r="A561" t="s">
        <v>1290</v>
      </c>
      <c r="B561" t="s">
        <v>1273</v>
      </c>
      <c r="C561" t="s">
        <v>2149</v>
      </c>
      <c r="D561" t="s">
        <v>3166</v>
      </c>
      <c r="E561">
        <v>0.53846153846153799</v>
      </c>
      <c r="F561">
        <f t="shared" si="24"/>
        <v>0.45985401459853997</v>
      </c>
      <c r="G561">
        <f t="shared" si="25"/>
        <v>0.33928571428571402</v>
      </c>
      <c r="H561">
        <f t="shared" si="26"/>
        <v>0.25</v>
      </c>
      <c r="K561" t="s">
        <v>1290</v>
      </c>
      <c r="L561" t="s">
        <v>1273</v>
      </c>
      <c r="M561">
        <v>0.45985401459853997</v>
      </c>
      <c r="O561" t="s">
        <v>1290</v>
      </c>
      <c r="P561" t="s">
        <v>1273</v>
      </c>
      <c r="Q561">
        <v>0.33928571428571402</v>
      </c>
      <c r="S561" t="s">
        <v>1290</v>
      </c>
      <c r="T561" t="s">
        <v>1273</v>
      </c>
      <c r="U561">
        <v>0.25</v>
      </c>
    </row>
    <row r="562" spans="1:21" x14ac:dyDescent="0.55000000000000004">
      <c r="A562" t="s">
        <v>1290</v>
      </c>
      <c r="B562" t="s">
        <v>1255</v>
      </c>
      <c r="C562" t="s">
        <v>2640</v>
      </c>
      <c r="D562" t="s">
        <v>1716</v>
      </c>
      <c r="E562">
        <v>0.53846153846153799</v>
      </c>
      <c r="F562">
        <f t="shared" si="24"/>
        <v>0.41843971631205601</v>
      </c>
      <c r="G562">
        <f t="shared" si="25"/>
        <v>0.32743362831858402</v>
      </c>
      <c r="H562">
        <f t="shared" si="26"/>
        <v>0.28205128205128199</v>
      </c>
      <c r="K562" t="s">
        <v>1290</v>
      </c>
      <c r="L562" t="s">
        <v>1255</v>
      </c>
      <c r="M562">
        <v>0.41843971631205601</v>
      </c>
      <c r="O562" t="s">
        <v>1290</v>
      </c>
      <c r="P562" t="s">
        <v>1255</v>
      </c>
      <c r="Q562">
        <v>0.32743362831858402</v>
      </c>
      <c r="S562" t="s">
        <v>1290</v>
      </c>
      <c r="T562" t="s">
        <v>1255</v>
      </c>
      <c r="U562">
        <v>0.28205128205128199</v>
      </c>
    </row>
    <row r="563" spans="1:21" x14ac:dyDescent="0.55000000000000004">
      <c r="A563" t="s">
        <v>1290</v>
      </c>
      <c r="B563" t="s">
        <v>1296</v>
      </c>
      <c r="C563" t="s">
        <v>2150</v>
      </c>
      <c r="D563" t="s">
        <v>3226</v>
      </c>
      <c r="E563">
        <v>0.5625</v>
      </c>
      <c r="F563">
        <f t="shared" si="24"/>
        <v>0.42857142857142799</v>
      </c>
      <c r="G563">
        <f t="shared" si="25"/>
        <v>0.38248847926267199</v>
      </c>
      <c r="H563">
        <f t="shared" si="26"/>
        <v>0.265822784810126</v>
      </c>
      <c r="K563" t="s">
        <v>1290</v>
      </c>
      <c r="L563" t="s">
        <v>1296</v>
      </c>
      <c r="M563">
        <v>0.42857142857142799</v>
      </c>
      <c r="O563" t="s">
        <v>1290</v>
      </c>
      <c r="P563" t="s">
        <v>1296</v>
      </c>
      <c r="Q563">
        <v>0.38248847926267199</v>
      </c>
      <c r="S563" t="s">
        <v>1290</v>
      </c>
      <c r="T563" t="s">
        <v>1296</v>
      </c>
      <c r="U563">
        <v>0.265822784810126</v>
      </c>
    </row>
    <row r="564" spans="1:21" x14ac:dyDescent="0.55000000000000004">
      <c r="A564" t="s">
        <v>1290</v>
      </c>
      <c r="B564" t="s">
        <v>1274</v>
      </c>
      <c r="C564" t="s">
        <v>2151</v>
      </c>
      <c r="D564" t="s">
        <v>3268</v>
      </c>
      <c r="E564">
        <v>0.36986301369863001</v>
      </c>
      <c r="F564">
        <f t="shared" si="24"/>
        <v>0.32450331125827803</v>
      </c>
      <c r="G564">
        <f t="shared" si="25"/>
        <v>0.31578947368421001</v>
      </c>
      <c r="H564">
        <f t="shared" si="26"/>
        <v>0.13636363636363599</v>
      </c>
      <c r="K564" t="s">
        <v>1290</v>
      </c>
      <c r="L564" t="s">
        <v>1274</v>
      </c>
      <c r="M564">
        <v>0.32450331125827803</v>
      </c>
      <c r="O564" t="s">
        <v>1290</v>
      </c>
      <c r="P564" t="s">
        <v>1274</v>
      </c>
      <c r="Q564">
        <v>0.31578947368421001</v>
      </c>
      <c r="S564" t="s">
        <v>1290</v>
      </c>
      <c r="T564" t="s">
        <v>1274</v>
      </c>
      <c r="U564">
        <v>0.13636363636363599</v>
      </c>
    </row>
    <row r="565" spans="1:21" x14ac:dyDescent="0.55000000000000004">
      <c r="A565" t="s">
        <v>1290</v>
      </c>
      <c r="B565" t="s">
        <v>1326</v>
      </c>
      <c r="C565" t="s">
        <v>2152</v>
      </c>
      <c r="D565" t="s">
        <v>3287</v>
      </c>
      <c r="E565">
        <v>0.49253731343283502</v>
      </c>
      <c r="F565">
        <f t="shared" si="24"/>
        <v>0.36054421768707401</v>
      </c>
      <c r="G565">
        <f t="shared" si="25"/>
        <v>0.31578947368421001</v>
      </c>
      <c r="H565">
        <f t="shared" si="26"/>
        <v>0.20481927710843301</v>
      </c>
      <c r="K565" t="s">
        <v>1290</v>
      </c>
      <c r="L565" t="s">
        <v>1326</v>
      </c>
      <c r="M565">
        <v>0.36054421768707401</v>
      </c>
      <c r="O565" t="s">
        <v>1290</v>
      </c>
      <c r="P565" t="s">
        <v>1326</v>
      </c>
      <c r="Q565">
        <v>0.31578947368421001</v>
      </c>
      <c r="S565" t="s">
        <v>1290</v>
      </c>
      <c r="T565" t="s">
        <v>1326</v>
      </c>
      <c r="U565">
        <v>0.20481927710843301</v>
      </c>
    </row>
    <row r="566" spans="1:21" x14ac:dyDescent="0.55000000000000004">
      <c r="A566" t="s">
        <v>1290</v>
      </c>
      <c r="B566" t="s">
        <v>1329</v>
      </c>
      <c r="C566" t="s">
        <v>2153</v>
      </c>
      <c r="D566" t="s">
        <v>4209</v>
      </c>
      <c r="E566">
        <v>0.53846153846153799</v>
      </c>
      <c r="F566">
        <f t="shared" si="24"/>
        <v>0.39860139860139798</v>
      </c>
      <c r="G566">
        <f t="shared" si="25"/>
        <v>0.31004366812227002</v>
      </c>
      <c r="H566">
        <f t="shared" si="26"/>
        <v>0.25</v>
      </c>
      <c r="K566" t="s">
        <v>1290</v>
      </c>
      <c r="L566" t="s">
        <v>1329</v>
      </c>
      <c r="M566">
        <v>0.39860139860139798</v>
      </c>
      <c r="O566" t="s">
        <v>1290</v>
      </c>
      <c r="P566" t="s">
        <v>1329</v>
      </c>
      <c r="Q566">
        <v>0.31004366812227002</v>
      </c>
      <c r="S566" t="s">
        <v>1290</v>
      </c>
      <c r="T566" t="s">
        <v>1329</v>
      </c>
      <c r="U566">
        <v>0.25</v>
      </c>
    </row>
    <row r="567" spans="1:21" x14ac:dyDescent="0.55000000000000004">
      <c r="A567" t="s">
        <v>1290</v>
      </c>
      <c r="B567" t="s">
        <v>1323</v>
      </c>
      <c r="C567" t="s">
        <v>2154</v>
      </c>
      <c r="D567" t="s">
        <v>3330</v>
      </c>
      <c r="E567">
        <v>0.53846153846153799</v>
      </c>
      <c r="F567">
        <f t="shared" si="24"/>
        <v>0.42857142857142799</v>
      </c>
      <c r="G567">
        <f t="shared" si="25"/>
        <v>0.3215859030837</v>
      </c>
      <c r="H567">
        <f t="shared" si="26"/>
        <v>0.33333333333333298</v>
      </c>
      <c r="K567" t="s">
        <v>1290</v>
      </c>
      <c r="L567" t="s">
        <v>1323</v>
      </c>
      <c r="M567">
        <v>0.42857142857142799</v>
      </c>
      <c r="O567" t="s">
        <v>1290</v>
      </c>
      <c r="P567" t="s">
        <v>1323</v>
      </c>
      <c r="Q567">
        <v>0.3215859030837</v>
      </c>
      <c r="S567" t="s">
        <v>1290</v>
      </c>
      <c r="T567" t="s">
        <v>1323</v>
      </c>
      <c r="U567">
        <v>0.33333333333333298</v>
      </c>
    </row>
    <row r="568" spans="1:21" x14ac:dyDescent="0.55000000000000004">
      <c r="A568" t="s">
        <v>1290</v>
      </c>
      <c r="B568" t="s">
        <v>1275</v>
      </c>
      <c r="C568" t="s">
        <v>2155</v>
      </c>
      <c r="D568" t="s">
        <v>4210</v>
      </c>
      <c r="E568">
        <v>0.33333333333333298</v>
      </c>
      <c r="F568">
        <f t="shared" si="24"/>
        <v>0.36054421768707401</v>
      </c>
      <c r="G568">
        <f t="shared" si="25"/>
        <v>0.27118644067796599</v>
      </c>
      <c r="H568">
        <f t="shared" si="26"/>
        <v>0.14942528735632099</v>
      </c>
      <c r="K568" t="s">
        <v>1290</v>
      </c>
      <c r="L568" t="s">
        <v>1275</v>
      </c>
      <c r="M568">
        <v>0.36054421768707401</v>
      </c>
      <c r="O568" t="s">
        <v>1290</v>
      </c>
      <c r="P568" t="s">
        <v>1275</v>
      </c>
      <c r="Q568">
        <v>0.27118644067796599</v>
      </c>
      <c r="S568" t="s">
        <v>1290</v>
      </c>
      <c r="T568" t="s">
        <v>1275</v>
      </c>
      <c r="U568">
        <v>0.14942528735632099</v>
      </c>
    </row>
    <row r="569" spans="1:21" x14ac:dyDescent="0.55000000000000004">
      <c r="A569" t="s">
        <v>1305</v>
      </c>
      <c r="B569" t="s">
        <v>1306</v>
      </c>
      <c r="C569" t="s">
        <v>2156</v>
      </c>
      <c r="D569" t="s">
        <v>2659</v>
      </c>
      <c r="E569">
        <v>0.29870129870129802</v>
      </c>
      <c r="F569">
        <f t="shared" si="24"/>
        <v>0.273885350318471</v>
      </c>
      <c r="G569">
        <f t="shared" si="25"/>
        <v>0.31578947368421001</v>
      </c>
      <c r="H569">
        <f t="shared" si="26"/>
        <v>9.8901098901098897E-2</v>
      </c>
      <c r="K569" t="s">
        <v>1305</v>
      </c>
      <c r="L569" t="s">
        <v>1306</v>
      </c>
      <c r="M569">
        <v>0.273885350318471</v>
      </c>
      <c r="O569" t="s">
        <v>1305</v>
      </c>
      <c r="P569" t="s">
        <v>1306</v>
      </c>
      <c r="Q569">
        <v>0.31578947368421001</v>
      </c>
      <c r="S569" t="s">
        <v>1305</v>
      </c>
      <c r="T569" t="s">
        <v>1306</v>
      </c>
      <c r="U569">
        <v>9.8901098901098897E-2</v>
      </c>
    </row>
    <row r="570" spans="1:21" x14ac:dyDescent="0.55000000000000004">
      <c r="A570" t="s">
        <v>1305</v>
      </c>
      <c r="B570" t="s">
        <v>1258</v>
      </c>
      <c r="C570" t="s">
        <v>2157</v>
      </c>
      <c r="D570" t="s">
        <v>4211</v>
      </c>
      <c r="E570">
        <v>0.36986301369863001</v>
      </c>
      <c r="F570">
        <f t="shared" si="24"/>
        <v>0.31578947368421001</v>
      </c>
      <c r="G570">
        <f t="shared" si="25"/>
        <v>0.29310344827586199</v>
      </c>
      <c r="H570">
        <f t="shared" si="26"/>
        <v>9.8901098901098897E-2</v>
      </c>
      <c r="K570" t="s">
        <v>1305</v>
      </c>
      <c r="L570" t="s">
        <v>1258</v>
      </c>
      <c r="M570">
        <v>0.31578947368421001</v>
      </c>
      <c r="O570" t="s">
        <v>1305</v>
      </c>
      <c r="P570" t="s">
        <v>1258</v>
      </c>
      <c r="Q570">
        <v>0.29310344827586199</v>
      </c>
      <c r="S570" t="s">
        <v>1305</v>
      </c>
      <c r="T570" t="s">
        <v>1258</v>
      </c>
      <c r="U570">
        <v>9.8901098901098897E-2</v>
      </c>
    </row>
    <row r="571" spans="1:21" x14ac:dyDescent="0.55000000000000004">
      <c r="A571" t="s">
        <v>1305</v>
      </c>
      <c r="B571" t="s">
        <v>1259</v>
      </c>
      <c r="C571" t="s">
        <v>2158</v>
      </c>
      <c r="D571" t="s">
        <v>4212</v>
      </c>
      <c r="E571">
        <v>0.49253731343283502</v>
      </c>
      <c r="F571">
        <f t="shared" si="24"/>
        <v>0.35135135135135098</v>
      </c>
      <c r="G571">
        <f t="shared" si="25"/>
        <v>0.29870129870129802</v>
      </c>
      <c r="H571">
        <f t="shared" si="26"/>
        <v>0.19047619047618999</v>
      </c>
      <c r="K571" t="s">
        <v>1305</v>
      </c>
      <c r="L571" t="s">
        <v>1259</v>
      </c>
      <c r="M571">
        <v>0.35135135135135098</v>
      </c>
      <c r="O571" t="s">
        <v>1305</v>
      </c>
      <c r="P571" t="s">
        <v>1259</v>
      </c>
      <c r="Q571">
        <v>0.29870129870129802</v>
      </c>
      <c r="S571" t="s">
        <v>1305</v>
      </c>
      <c r="T571" t="s">
        <v>1259</v>
      </c>
      <c r="U571">
        <v>0.19047619047618999</v>
      </c>
    </row>
    <row r="572" spans="1:21" x14ac:dyDescent="0.55000000000000004">
      <c r="A572" t="s">
        <v>1305</v>
      </c>
      <c r="B572" t="s">
        <v>1321</v>
      </c>
      <c r="C572" t="s">
        <v>2159</v>
      </c>
      <c r="D572" t="s">
        <v>3487</v>
      </c>
      <c r="E572">
        <v>0.44927536231884002</v>
      </c>
      <c r="F572">
        <f t="shared" si="24"/>
        <v>0.40845070422535201</v>
      </c>
      <c r="G572">
        <f t="shared" si="25"/>
        <v>0.36986301369863001</v>
      </c>
      <c r="H572">
        <f t="shared" si="26"/>
        <v>0.17647058823529399</v>
      </c>
      <c r="K572" t="s">
        <v>1305</v>
      </c>
      <c r="L572" t="s">
        <v>1321</v>
      </c>
      <c r="M572">
        <v>0.40845070422535201</v>
      </c>
      <c r="O572" t="s">
        <v>1305</v>
      </c>
      <c r="P572" t="s">
        <v>1321</v>
      </c>
      <c r="Q572">
        <v>0.36986301369863001</v>
      </c>
      <c r="S572" t="s">
        <v>1305</v>
      </c>
      <c r="T572" t="s">
        <v>1321</v>
      </c>
      <c r="U572">
        <v>0.17647058823529399</v>
      </c>
    </row>
    <row r="573" spans="1:21" x14ac:dyDescent="0.55000000000000004">
      <c r="A573" t="s">
        <v>1305</v>
      </c>
      <c r="B573" t="s">
        <v>1307</v>
      </c>
      <c r="C573" t="s">
        <v>2160</v>
      </c>
      <c r="D573" t="s">
        <v>2707</v>
      </c>
      <c r="E573">
        <v>0.44927536231884002</v>
      </c>
      <c r="F573">
        <f t="shared" si="24"/>
        <v>0.47058823529411697</v>
      </c>
      <c r="G573">
        <f t="shared" si="25"/>
        <v>0.401869158878504</v>
      </c>
      <c r="H573">
        <f t="shared" si="26"/>
        <v>0.31578947368421001</v>
      </c>
      <c r="K573" t="s">
        <v>1305</v>
      </c>
      <c r="L573" t="s">
        <v>1307</v>
      </c>
      <c r="M573">
        <v>0.47058823529411697</v>
      </c>
      <c r="O573" t="s">
        <v>1305</v>
      </c>
      <c r="P573" t="s">
        <v>1307</v>
      </c>
      <c r="Q573">
        <v>0.401869158878504</v>
      </c>
      <c r="S573" t="s">
        <v>1305</v>
      </c>
      <c r="T573" t="s">
        <v>1307</v>
      </c>
      <c r="U573">
        <v>0.31578947368421001</v>
      </c>
    </row>
    <row r="574" spans="1:21" x14ac:dyDescent="0.55000000000000004">
      <c r="A574" t="s">
        <v>1305</v>
      </c>
      <c r="B574" t="s">
        <v>1361</v>
      </c>
      <c r="C574" t="s">
        <v>2161</v>
      </c>
      <c r="D574" t="s">
        <v>3489</v>
      </c>
      <c r="E574">
        <v>0.51515151515151503</v>
      </c>
      <c r="F574">
        <f t="shared" si="24"/>
        <v>0.43884892086330901</v>
      </c>
      <c r="G574">
        <f t="shared" si="25"/>
        <v>0.38888888888888801</v>
      </c>
      <c r="H574">
        <f t="shared" si="26"/>
        <v>0.25</v>
      </c>
      <c r="K574" t="s">
        <v>1305</v>
      </c>
      <c r="L574" t="s">
        <v>1361</v>
      </c>
      <c r="M574">
        <v>0.43884892086330901</v>
      </c>
      <c r="O574" t="s">
        <v>1305</v>
      </c>
      <c r="P574" t="s">
        <v>1361</v>
      </c>
      <c r="Q574">
        <v>0.38888888888888801</v>
      </c>
      <c r="S574" t="s">
        <v>1305</v>
      </c>
      <c r="T574" t="s">
        <v>1361</v>
      </c>
      <c r="U574">
        <v>0.25</v>
      </c>
    </row>
    <row r="575" spans="1:21" x14ac:dyDescent="0.55000000000000004">
      <c r="A575" t="s">
        <v>1305</v>
      </c>
      <c r="B575" t="s">
        <v>1260</v>
      </c>
      <c r="C575" t="s">
        <v>2162</v>
      </c>
      <c r="D575" t="s">
        <v>4213</v>
      </c>
      <c r="E575">
        <v>0.49253731343283502</v>
      </c>
      <c r="F575">
        <f t="shared" si="24"/>
        <v>0.30718954248365998</v>
      </c>
      <c r="G575">
        <f t="shared" si="25"/>
        <v>0.27118644067796599</v>
      </c>
      <c r="H575">
        <f t="shared" si="26"/>
        <v>0.123595505617977</v>
      </c>
      <c r="K575" t="s">
        <v>1305</v>
      </c>
      <c r="L575" t="s">
        <v>1260</v>
      </c>
      <c r="M575">
        <v>0.30718954248365998</v>
      </c>
      <c r="O575" t="s">
        <v>1305</v>
      </c>
      <c r="P575" t="s">
        <v>1260</v>
      </c>
      <c r="Q575">
        <v>0.27118644067796599</v>
      </c>
      <c r="S575" t="s">
        <v>1305</v>
      </c>
      <c r="T575" t="s">
        <v>1260</v>
      </c>
      <c r="U575">
        <v>0.123595505617977</v>
      </c>
    </row>
    <row r="576" spans="1:21" x14ac:dyDescent="0.55000000000000004">
      <c r="A576" t="s">
        <v>1305</v>
      </c>
      <c r="B576" t="s">
        <v>1291</v>
      </c>
      <c r="C576" t="s">
        <v>2163</v>
      </c>
      <c r="D576" t="s">
        <v>4214</v>
      </c>
      <c r="E576">
        <v>0.35135135135135098</v>
      </c>
      <c r="F576">
        <f t="shared" si="24"/>
        <v>0.30718954248365998</v>
      </c>
      <c r="G576">
        <f t="shared" si="25"/>
        <v>0.22950819672131101</v>
      </c>
      <c r="H576">
        <f t="shared" si="26"/>
        <v>0.123595505617977</v>
      </c>
      <c r="K576" t="s">
        <v>1305</v>
      </c>
      <c r="L576" t="s">
        <v>1291</v>
      </c>
      <c r="M576">
        <v>0.30718954248365998</v>
      </c>
      <c r="O576" t="s">
        <v>1305</v>
      </c>
      <c r="P576" t="s">
        <v>1291</v>
      </c>
      <c r="Q576">
        <v>0.22950819672131101</v>
      </c>
      <c r="S576" t="s">
        <v>1305</v>
      </c>
      <c r="T576" t="s">
        <v>1291</v>
      </c>
      <c r="U576">
        <v>0.123595505617977</v>
      </c>
    </row>
    <row r="577" spans="1:21" x14ac:dyDescent="0.55000000000000004">
      <c r="A577" t="s">
        <v>1305</v>
      </c>
      <c r="B577" t="s">
        <v>1261</v>
      </c>
      <c r="C577" t="s">
        <v>2164</v>
      </c>
      <c r="D577" t="s">
        <v>4215</v>
      </c>
      <c r="E577">
        <v>0.44927536231884002</v>
      </c>
      <c r="F577">
        <f t="shared" si="24"/>
        <v>0.31578947368421001</v>
      </c>
      <c r="G577">
        <f t="shared" si="25"/>
        <v>0.265822784810126</v>
      </c>
      <c r="H577">
        <f t="shared" si="26"/>
        <v>0.13636363636363599</v>
      </c>
      <c r="K577" t="s">
        <v>1305</v>
      </c>
      <c r="L577" t="s">
        <v>1261</v>
      </c>
      <c r="M577">
        <v>0.31578947368421001</v>
      </c>
      <c r="O577" t="s">
        <v>1305</v>
      </c>
      <c r="P577" t="s">
        <v>1261</v>
      </c>
      <c r="Q577">
        <v>0.265822784810126</v>
      </c>
      <c r="S577" t="s">
        <v>1305</v>
      </c>
      <c r="T577" t="s">
        <v>1261</v>
      </c>
      <c r="U577">
        <v>0.13636363636363599</v>
      </c>
    </row>
    <row r="578" spans="1:21" x14ac:dyDescent="0.55000000000000004">
      <c r="A578" t="s">
        <v>1305</v>
      </c>
      <c r="B578" t="s">
        <v>1308</v>
      </c>
      <c r="C578" t="s">
        <v>2165</v>
      </c>
      <c r="D578" t="s">
        <v>2806</v>
      </c>
      <c r="E578">
        <v>0.42857142857142799</v>
      </c>
      <c r="F578">
        <f t="shared" si="24"/>
        <v>0.43884892086330901</v>
      </c>
      <c r="G578">
        <f t="shared" si="25"/>
        <v>0.36986301369863001</v>
      </c>
      <c r="H578">
        <f t="shared" si="26"/>
        <v>0.265822784810126</v>
      </c>
      <c r="K578" t="s">
        <v>1305</v>
      </c>
      <c r="L578" t="s">
        <v>1308</v>
      </c>
      <c r="M578">
        <v>0.43884892086330901</v>
      </c>
      <c r="O578" t="s">
        <v>1305</v>
      </c>
      <c r="P578" t="s">
        <v>1308</v>
      </c>
      <c r="Q578">
        <v>0.36986301369863001</v>
      </c>
      <c r="S578" t="s">
        <v>1305</v>
      </c>
      <c r="T578" t="s">
        <v>1308</v>
      </c>
      <c r="U578">
        <v>0.265822784810126</v>
      </c>
    </row>
    <row r="579" spans="1:21" x14ac:dyDescent="0.55000000000000004">
      <c r="A579" t="s">
        <v>1305</v>
      </c>
      <c r="B579" t="s">
        <v>1262</v>
      </c>
      <c r="C579" t="s">
        <v>2166</v>
      </c>
      <c r="D579" t="s">
        <v>3490</v>
      </c>
      <c r="E579">
        <v>0.40845070422535201</v>
      </c>
      <c r="F579">
        <f t="shared" ref="F579:F642" si="27">M579</f>
        <v>0.36986301369863001</v>
      </c>
      <c r="G579">
        <f t="shared" ref="G579:G642" si="28">Q579</f>
        <v>0.33928571428571402</v>
      </c>
      <c r="H579">
        <f t="shared" ref="H579:H642" si="29">U579</f>
        <v>0.16279069767441801</v>
      </c>
      <c r="K579" t="s">
        <v>1305</v>
      </c>
      <c r="L579" t="s">
        <v>1262</v>
      </c>
      <c r="M579">
        <v>0.36986301369863001</v>
      </c>
      <c r="O579" t="s">
        <v>1305</v>
      </c>
      <c r="P579" t="s">
        <v>1262</v>
      </c>
      <c r="Q579">
        <v>0.33928571428571402</v>
      </c>
      <c r="S579" t="s">
        <v>1305</v>
      </c>
      <c r="T579" t="s">
        <v>1262</v>
      </c>
      <c r="U579">
        <v>0.16279069767441801</v>
      </c>
    </row>
    <row r="580" spans="1:21" x14ac:dyDescent="0.55000000000000004">
      <c r="A580" t="s">
        <v>1305</v>
      </c>
      <c r="B580" t="s">
        <v>1263</v>
      </c>
      <c r="C580" t="s">
        <v>2167</v>
      </c>
      <c r="D580" t="s">
        <v>4216</v>
      </c>
      <c r="E580">
        <v>0.36986301369863001</v>
      </c>
      <c r="F580">
        <f t="shared" si="27"/>
        <v>0.183431952662721</v>
      </c>
      <c r="G580">
        <f t="shared" si="28"/>
        <v>0.15830115830115801</v>
      </c>
      <c r="H580">
        <f t="shared" si="29"/>
        <v>4.1666666666666602E-2</v>
      </c>
      <c r="K580" t="s">
        <v>1305</v>
      </c>
      <c r="L580" t="s">
        <v>1263</v>
      </c>
      <c r="M580">
        <v>0.183431952662721</v>
      </c>
      <c r="O580" t="s">
        <v>1305</v>
      </c>
      <c r="P580" t="s">
        <v>1263</v>
      </c>
      <c r="Q580">
        <v>0.15830115830115801</v>
      </c>
      <c r="S580" t="s">
        <v>1305</v>
      </c>
      <c r="T580" t="s">
        <v>1263</v>
      </c>
      <c r="U580">
        <v>4.1666666666666602E-2</v>
      </c>
    </row>
    <row r="581" spans="1:21" x14ac:dyDescent="0.55000000000000004">
      <c r="A581" t="s">
        <v>1305</v>
      </c>
      <c r="B581" t="s">
        <v>1264</v>
      </c>
      <c r="C581" t="s">
        <v>2168</v>
      </c>
      <c r="D581" t="s">
        <v>2854</v>
      </c>
      <c r="E581">
        <v>0.51515151515151503</v>
      </c>
      <c r="F581">
        <f t="shared" si="27"/>
        <v>0.40845070422535201</v>
      </c>
      <c r="G581">
        <f t="shared" si="28"/>
        <v>0.32743362831858402</v>
      </c>
      <c r="H581">
        <f t="shared" si="29"/>
        <v>0.219512195121951</v>
      </c>
      <c r="K581" t="s">
        <v>1305</v>
      </c>
      <c r="L581" t="s">
        <v>1264</v>
      </c>
      <c r="M581">
        <v>0.40845070422535201</v>
      </c>
      <c r="O581" t="s">
        <v>1305</v>
      </c>
      <c r="P581" t="s">
        <v>1264</v>
      </c>
      <c r="Q581">
        <v>0.32743362831858402</v>
      </c>
      <c r="S581" t="s">
        <v>1305</v>
      </c>
      <c r="T581" t="s">
        <v>1264</v>
      </c>
      <c r="U581">
        <v>0.219512195121951</v>
      </c>
    </row>
    <row r="582" spans="1:21" x14ac:dyDescent="0.55000000000000004">
      <c r="A582" t="s">
        <v>1305</v>
      </c>
      <c r="B582" t="s">
        <v>1309</v>
      </c>
      <c r="C582" t="s">
        <v>2169</v>
      </c>
      <c r="D582" t="s">
        <v>4217</v>
      </c>
      <c r="E582">
        <v>0.49253731343283502</v>
      </c>
      <c r="F582">
        <f t="shared" si="27"/>
        <v>0.34228187919462999</v>
      </c>
      <c r="G582">
        <f t="shared" si="28"/>
        <v>0.31004366812227002</v>
      </c>
      <c r="H582">
        <f t="shared" si="29"/>
        <v>0.19047619047618999</v>
      </c>
      <c r="K582" t="s">
        <v>1305</v>
      </c>
      <c r="L582" t="s">
        <v>1309</v>
      </c>
      <c r="M582">
        <v>0.34228187919462999</v>
      </c>
      <c r="O582" t="s">
        <v>1305</v>
      </c>
      <c r="P582" t="s">
        <v>1309</v>
      </c>
      <c r="Q582">
        <v>0.31004366812227002</v>
      </c>
      <c r="S582" t="s">
        <v>1305</v>
      </c>
      <c r="T582" t="s">
        <v>1309</v>
      </c>
      <c r="U582">
        <v>0.19047619047618999</v>
      </c>
    </row>
    <row r="583" spans="1:21" x14ac:dyDescent="0.55000000000000004">
      <c r="A583" t="s">
        <v>1305</v>
      </c>
      <c r="B583" t="s">
        <v>1265</v>
      </c>
      <c r="C583" t="s">
        <v>2170</v>
      </c>
      <c r="D583" t="s">
        <v>4218</v>
      </c>
      <c r="E583">
        <v>0.49253731343283502</v>
      </c>
      <c r="F583">
        <f t="shared" si="27"/>
        <v>0.35135135135135098</v>
      </c>
      <c r="G583">
        <f t="shared" si="28"/>
        <v>0.265822784810126</v>
      </c>
      <c r="H583">
        <f t="shared" si="29"/>
        <v>0.14942528735632099</v>
      </c>
      <c r="K583" t="s">
        <v>1305</v>
      </c>
      <c r="L583" t="s">
        <v>1265</v>
      </c>
      <c r="M583">
        <v>0.35135135135135098</v>
      </c>
      <c r="O583" t="s">
        <v>1305</v>
      </c>
      <c r="P583" t="s">
        <v>1265</v>
      </c>
      <c r="Q583">
        <v>0.265822784810126</v>
      </c>
      <c r="S583" t="s">
        <v>1305</v>
      </c>
      <c r="T583" t="s">
        <v>1265</v>
      </c>
      <c r="U583">
        <v>0.14942528735632099</v>
      </c>
    </row>
    <row r="584" spans="1:21" x14ac:dyDescent="0.55000000000000004">
      <c r="A584" t="s">
        <v>1305</v>
      </c>
      <c r="B584" t="s">
        <v>1266</v>
      </c>
      <c r="C584" t="s">
        <v>2171</v>
      </c>
      <c r="D584" t="s">
        <v>4219</v>
      </c>
      <c r="E584">
        <v>0.47058823529411697</v>
      </c>
      <c r="F584">
        <f t="shared" si="27"/>
        <v>0.33333333333333298</v>
      </c>
      <c r="G584">
        <f t="shared" si="28"/>
        <v>0.29870129870129802</v>
      </c>
      <c r="H584">
        <f t="shared" si="29"/>
        <v>0.16279069767441801</v>
      </c>
      <c r="K584" t="s">
        <v>1305</v>
      </c>
      <c r="L584" t="s">
        <v>1266</v>
      </c>
      <c r="M584">
        <v>0.33333333333333298</v>
      </c>
      <c r="O584" t="s">
        <v>1305</v>
      </c>
      <c r="P584" t="s">
        <v>1266</v>
      </c>
      <c r="Q584">
        <v>0.29870129870129802</v>
      </c>
      <c r="S584" t="s">
        <v>1305</v>
      </c>
      <c r="T584" t="s">
        <v>1266</v>
      </c>
      <c r="U584">
        <v>0.16279069767441801</v>
      </c>
    </row>
    <row r="585" spans="1:21" x14ac:dyDescent="0.55000000000000004">
      <c r="A585" t="s">
        <v>1305</v>
      </c>
      <c r="B585" t="s">
        <v>1267</v>
      </c>
      <c r="C585" t="s">
        <v>2172</v>
      </c>
      <c r="D585" t="s">
        <v>4220</v>
      </c>
      <c r="E585">
        <v>0.47058823529411697</v>
      </c>
      <c r="F585">
        <f t="shared" si="27"/>
        <v>0.30718954248365998</v>
      </c>
      <c r="G585">
        <f t="shared" si="28"/>
        <v>0.27118644067796599</v>
      </c>
      <c r="H585">
        <f t="shared" si="29"/>
        <v>0.13636363636363599</v>
      </c>
      <c r="K585" t="s">
        <v>1305</v>
      </c>
      <c r="L585" t="s">
        <v>1267</v>
      </c>
      <c r="M585">
        <v>0.30718954248365998</v>
      </c>
      <c r="O585" t="s">
        <v>1305</v>
      </c>
      <c r="P585" t="s">
        <v>1267</v>
      </c>
      <c r="Q585">
        <v>0.27118644067796599</v>
      </c>
      <c r="S585" t="s">
        <v>1305</v>
      </c>
      <c r="T585" t="s">
        <v>1267</v>
      </c>
      <c r="U585">
        <v>0.13636363636363599</v>
      </c>
    </row>
    <row r="586" spans="1:21" x14ac:dyDescent="0.55000000000000004">
      <c r="A586" t="s">
        <v>1305</v>
      </c>
      <c r="B586" t="s">
        <v>1268</v>
      </c>
      <c r="C586" t="s">
        <v>2173</v>
      </c>
      <c r="D586" t="s">
        <v>4221</v>
      </c>
      <c r="E586">
        <v>0.49253731343283502</v>
      </c>
      <c r="F586">
        <f t="shared" si="27"/>
        <v>0.29870129870129802</v>
      </c>
      <c r="G586">
        <f t="shared" si="28"/>
        <v>0.25</v>
      </c>
      <c r="H586">
        <f t="shared" si="29"/>
        <v>0.123595505617977</v>
      </c>
      <c r="K586" t="s">
        <v>1305</v>
      </c>
      <c r="L586" t="s">
        <v>1268</v>
      </c>
      <c r="M586">
        <v>0.29870129870129802</v>
      </c>
      <c r="O586" t="s">
        <v>1305</v>
      </c>
      <c r="P586" t="s">
        <v>1268</v>
      </c>
      <c r="Q586">
        <v>0.25</v>
      </c>
      <c r="S586" t="s">
        <v>1305</v>
      </c>
      <c r="T586" t="s">
        <v>1268</v>
      </c>
      <c r="U586">
        <v>0.123595505617977</v>
      </c>
    </row>
    <row r="587" spans="1:21" x14ac:dyDescent="0.55000000000000004">
      <c r="A587" t="s">
        <v>1305</v>
      </c>
      <c r="B587" t="s">
        <v>1340</v>
      </c>
      <c r="C587" t="s">
        <v>2174</v>
      </c>
      <c r="D587" t="s">
        <v>4222</v>
      </c>
      <c r="E587">
        <v>0.51515151515151503</v>
      </c>
      <c r="F587">
        <f t="shared" si="27"/>
        <v>0.29032258064516098</v>
      </c>
      <c r="G587">
        <f t="shared" si="28"/>
        <v>0.25</v>
      </c>
      <c r="H587">
        <f t="shared" si="29"/>
        <v>0.11111111111111099</v>
      </c>
      <c r="K587" t="s">
        <v>1305</v>
      </c>
      <c r="L587" t="s">
        <v>1340</v>
      </c>
      <c r="M587">
        <v>0.29032258064516098</v>
      </c>
      <c r="O587" t="s">
        <v>1305</v>
      </c>
      <c r="P587" t="s">
        <v>1340</v>
      </c>
      <c r="Q587">
        <v>0.25</v>
      </c>
      <c r="S587" t="s">
        <v>1305</v>
      </c>
      <c r="T587" t="s">
        <v>1340</v>
      </c>
      <c r="U587">
        <v>0.11111111111111099</v>
      </c>
    </row>
    <row r="588" spans="1:21" x14ac:dyDescent="0.55000000000000004">
      <c r="A588" t="s">
        <v>1305</v>
      </c>
      <c r="B588" t="s">
        <v>1269</v>
      </c>
      <c r="C588" t="s">
        <v>2175</v>
      </c>
      <c r="D588" t="s">
        <v>4223</v>
      </c>
      <c r="E588">
        <v>0.51515151515151503</v>
      </c>
      <c r="F588">
        <f t="shared" si="27"/>
        <v>0.32450331125827803</v>
      </c>
      <c r="G588">
        <f t="shared" si="28"/>
        <v>0.244813278008298</v>
      </c>
      <c r="H588">
        <f t="shared" si="29"/>
        <v>0.123595505617977</v>
      </c>
      <c r="K588" t="s">
        <v>1305</v>
      </c>
      <c r="L588" t="s">
        <v>1269</v>
      </c>
      <c r="M588">
        <v>0.32450331125827803</v>
      </c>
      <c r="O588" t="s">
        <v>1305</v>
      </c>
      <c r="P588" t="s">
        <v>1269</v>
      </c>
      <c r="Q588">
        <v>0.244813278008298</v>
      </c>
      <c r="S588" t="s">
        <v>1305</v>
      </c>
      <c r="T588" t="s">
        <v>1269</v>
      </c>
      <c r="U588">
        <v>0.123595505617977</v>
      </c>
    </row>
    <row r="589" spans="1:21" x14ac:dyDescent="0.55000000000000004">
      <c r="A589" t="s">
        <v>1305</v>
      </c>
      <c r="B589" t="s">
        <v>1270</v>
      </c>
      <c r="C589" t="s">
        <v>2176</v>
      </c>
      <c r="D589" t="s">
        <v>4224</v>
      </c>
      <c r="E589">
        <v>0.47058823529411697</v>
      </c>
      <c r="F589">
        <f t="shared" si="27"/>
        <v>0.30718954248365998</v>
      </c>
      <c r="G589">
        <f t="shared" si="28"/>
        <v>0.255230125523012</v>
      </c>
      <c r="H589">
        <f t="shared" si="29"/>
        <v>0.13636363636363599</v>
      </c>
      <c r="K589" t="s">
        <v>1305</v>
      </c>
      <c r="L589" t="s">
        <v>1270</v>
      </c>
      <c r="M589">
        <v>0.30718954248365998</v>
      </c>
      <c r="O589" t="s">
        <v>1305</v>
      </c>
      <c r="P589" t="s">
        <v>1270</v>
      </c>
      <c r="Q589">
        <v>0.255230125523012</v>
      </c>
      <c r="S589" t="s">
        <v>1305</v>
      </c>
      <c r="T589" t="s">
        <v>1270</v>
      </c>
      <c r="U589">
        <v>0.13636363636363599</v>
      </c>
    </row>
    <row r="590" spans="1:21" x14ac:dyDescent="0.55000000000000004">
      <c r="A590" t="s">
        <v>1305</v>
      </c>
      <c r="B590" t="s">
        <v>1271</v>
      </c>
      <c r="C590" t="s">
        <v>2177</v>
      </c>
      <c r="D590" t="s">
        <v>3070</v>
      </c>
      <c r="E590">
        <v>0.47058823529411697</v>
      </c>
      <c r="F590">
        <f t="shared" si="27"/>
        <v>0.36054421768707401</v>
      </c>
      <c r="G590">
        <f t="shared" si="28"/>
        <v>0.3215859030837</v>
      </c>
      <c r="H590">
        <f t="shared" si="29"/>
        <v>0.123595505617977</v>
      </c>
      <c r="K590" t="s">
        <v>1305</v>
      </c>
      <c r="L590" t="s">
        <v>1271</v>
      </c>
      <c r="M590">
        <v>0.36054421768707401</v>
      </c>
      <c r="O590" t="s">
        <v>1305</v>
      </c>
      <c r="P590" t="s">
        <v>1271</v>
      </c>
      <c r="Q590">
        <v>0.3215859030837</v>
      </c>
      <c r="S590" t="s">
        <v>1305</v>
      </c>
      <c r="T590" t="s">
        <v>1271</v>
      </c>
      <c r="U590">
        <v>0.123595505617977</v>
      </c>
    </row>
    <row r="591" spans="1:21" x14ac:dyDescent="0.55000000000000004">
      <c r="A591" t="s">
        <v>1305</v>
      </c>
      <c r="B591" t="s">
        <v>1272</v>
      </c>
      <c r="C591" t="s">
        <v>2178</v>
      </c>
      <c r="D591" t="s">
        <v>4225</v>
      </c>
      <c r="E591">
        <v>0.53846153846153799</v>
      </c>
      <c r="F591">
        <f t="shared" si="27"/>
        <v>0.32450331125827803</v>
      </c>
      <c r="G591">
        <f t="shared" si="28"/>
        <v>0.3215859030837</v>
      </c>
      <c r="H591">
        <f t="shared" si="29"/>
        <v>0.16279069767441801</v>
      </c>
      <c r="K591" t="s">
        <v>1305</v>
      </c>
      <c r="L591" t="s">
        <v>1272</v>
      </c>
      <c r="M591">
        <v>0.32450331125827803</v>
      </c>
      <c r="O591" t="s">
        <v>1305</v>
      </c>
      <c r="P591" t="s">
        <v>1272</v>
      </c>
      <c r="Q591">
        <v>0.3215859030837</v>
      </c>
      <c r="S591" t="s">
        <v>1305</v>
      </c>
      <c r="T591" t="s">
        <v>1272</v>
      </c>
      <c r="U591">
        <v>0.16279069767441801</v>
      </c>
    </row>
    <row r="592" spans="1:21" x14ac:dyDescent="0.55000000000000004">
      <c r="A592" t="s">
        <v>1305</v>
      </c>
      <c r="B592" t="s">
        <v>1315</v>
      </c>
      <c r="C592" t="s">
        <v>2179</v>
      </c>
      <c r="D592" t="s">
        <v>3136</v>
      </c>
      <c r="E592">
        <v>0.17647058823529399</v>
      </c>
      <c r="F592">
        <f t="shared" si="27"/>
        <v>0.265822784810126</v>
      </c>
      <c r="G592">
        <f t="shared" si="28"/>
        <v>0.19521912350597601</v>
      </c>
      <c r="H592">
        <f t="shared" si="29"/>
        <v>6.3829787234042507E-2</v>
      </c>
      <c r="K592" t="s">
        <v>1305</v>
      </c>
      <c r="L592" t="s">
        <v>1315</v>
      </c>
      <c r="M592">
        <v>0.265822784810126</v>
      </c>
      <c r="O592" t="s">
        <v>1305</v>
      </c>
      <c r="P592" t="s">
        <v>1315</v>
      </c>
      <c r="Q592">
        <v>0.19521912350597601</v>
      </c>
      <c r="S592" t="s">
        <v>1305</v>
      </c>
      <c r="T592" t="s">
        <v>1315</v>
      </c>
      <c r="U592">
        <v>6.3829787234042507E-2</v>
      </c>
    </row>
    <row r="593" spans="1:21" x14ac:dyDescent="0.55000000000000004">
      <c r="A593" t="s">
        <v>1305</v>
      </c>
      <c r="B593" t="s">
        <v>1316</v>
      </c>
      <c r="C593" t="s">
        <v>2180</v>
      </c>
      <c r="D593" t="s">
        <v>4226</v>
      </c>
      <c r="E593">
        <v>0.42857142857142799</v>
      </c>
      <c r="F593">
        <f t="shared" si="27"/>
        <v>0.31578947368421001</v>
      </c>
      <c r="G593">
        <f t="shared" si="28"/>
        <v>0.27659574468085102</v>
      </c>
      <c r="H593">
        <f t="shared" si="29"/>
        <v>0.123595505617977</v>
      </c>
      <c r="K593" t="s">
        <v>1305</v>
      </c>
      <c r="L593" t="s">
        <v>1316</v>
      </c>
      <c r="M593">
        <v>0.31578947368421001</v>
      </c>
      <c r="O593" t="s">
        <v>1305</v>
      </c>
      <c r="P593" t="s">
        <v>1316</v>
      </c>
      <c r="Q593">
        <v>0.27659574468085102</v>
      </c>
      <c r="S593" t="s">
        <v>1305</v>
      </c>
      <c r="T593" t="s">
        <v>1316</v>
      </c>
      <c r="U593">
        <v>0.123595505617977</v>
      </c>
    </row>
    <row r="594" spans="1:21" x14ac:dyDescent="0.55000000000000004">
      <c r="A594" t="s">
        <v>1305</v>
      </c>
      <c r="B594" t="s">
        <v>1273</v>
      </c>
      <c r="C594" t="s">
        <v>2181</v>
      </c>
      <c r="D594" t="s">
        <v>4227</v>
      </c>
      <c r="E594">
        <v>0.51515151515151503</v>
      </c>
      <c r="F594">
        <f t="shared" si="27"/>
        <v>0.33333333333333298</v>
      </c>
      <c r="G594">
        <f t="shared" si="28"/>
        <v>0.27118644067796599</v>
      </c>
      <c r="H594">
        <f t="shared" si="29"/>
        <v>0.13636363636363599</v>
      </c>
      <c r="K594" t="s">
        <v>1305</v>
      </c>
      <c r="L594" t="s">
        <v>1273</v>
      </c>
      <c r="M594">
        <v>0.33333333333333298</v>
      </c>
      <c r="O594" t="s">
        <v>1305</v>
      </c>
      <c r="P594" t="s">
        <v>1273</v>
      </c>
      <c r="Q594">
        <v>0.27118644067796599</v>
      </c>
      <c r="S594" t="s">
        <v>1305</v>
      </c>
      <c r="T594" t="s">
        <v>1273</v>
      </c>
      <c r="U594">
        <v>0.13636363636363599</v>
      </c>
    </row>
    <row r="595" spans="1:21" x14ac:dyDescent="0.55000000000000004">
      <c r="A595" t="s">
        <v>1305</v>
      </c>
      <c r="B595" t="s">
        <v>1255</v>
      </c>
      <c r="C595" t="s">
        <v>4228</v>
      </c>
      <c r="D595" t="s">
        <v>1717</v>
      </c>
      <c r="E595">
        <v>0.53846153846153799</v>
      </c>
      <c r="F595">
        <f t="shared" si="27"/>
        <v>0.35135135135135098</v>
      </c>
      <c r="G595">
        <f t="shared" si="28"/>
        <v>0.27118644067796599</v>
      </c>
      <c r="H595">
        <f t="shared" si="29"/>
        <v>0.17647058823529399</v>
      </c>
      <c r="K595" t="s">
        <v>1305</v>
      </c>
      <c r="L595" t="s">
        <v>1255</v>
      </c>
      <c r="M595">
        <v>0.35135135135135098</v>
      </c>
      <c r="O595" t="s">
        <v>1305</v>
      </c>
      <c r="P595" t="s">
        <v>1255</v>
      </c>
      <c r="Q595">
        <v>0.27118644067796599</v>
      </c>
      <c r="S595" t="s">
        <v>1305</v>
      </c>
      <c r="T595" t="s">
        <v>1255</v>
      </c>
      <c r="U595">
        <v>0.17647058823529399</v>
      </c>
    </row>
    <row r="596" spans="1:21" x14ac:dyDescent="0.55000000000000004">
      <c r="A596" t="s">
        <v>1305</v>
      </c>
      <c r="B596" t="s">
        <v>1296</v>
      </c>
      <c r="C596" t="s">
        <v>2182</v>
      </c>
      <c r="D596" t="s">
        <v>3491</v>
      </c>
      <c r="E596">
        <v>0.49253731343283502</v>
      </c>
      <c r="F596">
        <f t="shared" si="27"/>
        <v>0.32450331125827803</v>
      </c>
      <c r="G596">
        <f t="shared" si="28"/>
        <v>0.31578947368421001</v>
      </c>
      <c r="H596">
        <f t="shared" si="29"/>
        <v>0.14942528735632099</v>
      </c>
      <c r="K596" t="s">
        <v>1305</v>
      </c>
      <c r="L596" t="s">
        <v>1296</v>
      </c>
      <c r="M596">
        <v>0.32450331125827803</v>
      </c>
      <c r="O596" t="s">
        <v>1305</v>
      </c>
      <c r="P596" t="s">
        <v>1296</v>
      </c>
      <c r="Q596">
        <v>0.31578947368421001</v>
      </c>
      <c r="S596" t="s">
        <v>1305</v>
      </c>
      <c r="T596" t="s">
        <v>1296</v>
      </c>
      <c r="U596">
        <v>0.14942528735632099</v>
      </c>
    </row>
    <row r="597" spans="1:21" x14ac:dyDescent="0.55000000000000004">
      <c r="A597" t="s">
        <v>1305</v>
      </c>
      <c r="B597" t="s">
        <v>1274</v>
      </c>
      <c r="C597" t="s">
        <v>2183</v>
      </c>
      <c r="D597" t="s">
        <v>4229</v>
      </c>
      <c r="E597">
        <v>0.36986301369863001</v>
      </c>
      <c r="F597">
        <f t="shared" si="27"/>
        <v>0.30718954248365998</v>
      </c>
      <c r="G597">
        <f t="shared" si="28"/>
        <v>0.30434782608695599</v>
      </c>
      <c r="H597">
        <f t="shared" si="29"/>
        <v>0.13636363636363599</v>
      </c>
      <c r="K597" t="s">
        <v>1305</v>
      </c>
      <c r="L597" t="s">
        <v>1274</v>
      </c>
      <c r="M597">
        <v>0.30718954248365998</v>
      </c>
      <c r="O597" t="s">
        <v>1305</v>
      </c>
      <c r="P597" t="s">
        <v>1274</v>
      </c>
      <c r="Q597">
        <v>0.30434782608695599</v>
      </c>
      <c r="S597" t="s">
        <v>1305</v>
      </c>
      <c r="T597" t="s">
        <v>1274</v>
      </c>
      <c r="U597">
        <v>0.13636363636363599</v>
      </c>
    </row>
    <row r="598" spans="1:21" x14ac:dyDescent="0.55000000000000004">
      <c r="A598" t="s">
        <v>1305</v>
      </c>
      <c r="B598" t="s">
        <v>1326</v>
      </c>
      <c r="C598" t="s">
        <v>2184</v>
      </c>
      <c r="D598" t="s">
        <v>4230</v>
      </c>
      <c r="E598">
        <v>0.51515151515151503</v>
      </c>
      <c r="F598">
        <f t="shared" si="27"/>
        <v>0.33333333333333298</v>
      </c>
      <c r="G598">
        <f t="shared" si="28"/>
        <v>0.27659574468085102</v>
      </c>
      <c r="H598">
        <f t="shared" si="29"/>
        <v>0.14942528735632099</v>
      </c>
      <c r="K598" t="s">
        <v>1305</v>
      </c>
      <c r="L598" t="s">
        <v>1326</v>
      </c>
      <c r="M598">
        <v>0.33333333333333298</v>
      </c>
      <c r="O598" t="s">
        <v>1305</v>
      </c>
      <c r="P598" t="s">
        <v>1326</v>
      </c>
      <c r="Q598">
        <v>0.27659574468085102</v>
      </c>
      <c r="S598" t="s">
        <v>1305</v>
      </c>
      <c r="T598" t="s">
        <v>1326</v>
      </c>
      <c r="U598">
        <v>0.14942528735632099</v>
      </c>
    </row>
    <row r="599" spans="1:21" x14ac:dyDescent="0.55000000000000004">
      <c r="A599" t="s">
        <v>1305</v>
      </c>
      <c r="B599" t="s">
        <v>1329</v>
      </c>
      <c r="C599" t="s">
        <v>2185</v>
      </c>
      <c r="D599" t="s">
        <v>4231</v>
      </c>
      <c r="E599">
        <v>0.51515151515151503</v>
      </c>
      <c r="F599">
        <f t="shared" si="27"/>
        <v>0.34228187919462999</v>
      </c>
      <c r="G599">
        <f t="shared" si="28"/>
        <v>0.31004366812227002</v>
      </c>
      <c r="H599">
        <f t="shared" si="29"/>
        <v>0.17647058823529399</v>
      </c>
      <c r="K599" t="s">
        <v>1305</v>
      </c>
      <c r="L599" t="s">
        <v>1329</v>
      </c>
      <c r="M599">
        <v>0.34228187919462999</v>
      </c>
      <c r="O599" t="s">
        <v>1305</v>
      </c>
      <c r="P599" t="s">
        <v>1329</v>
      </c>
      <c r="Q599">
        <v>0.31004366812227002</v>
      </c>
      <c r="S599" t="s">
        <v>1305</v>
      </c>
      <c r="T599" t="s">
        <v>1329</v>
      </c>
      <c r="U599">
        <v>0.17647058823529399</v>
      </c>
    </row>
    <row r="600" spans="1:21" x14ac:dyDescent="0.55000000000000004">
      <c r="A600" t="s">
        <v>1305</v>
      </c>
      <c r="B600" t="s">
        <v>1323</v>
      </c>
      <c r="C600" t="s">
        <v>2186</v>
      </c>
      <c r="D600" t="s">
        <v>4232</v>
      </c>
      <c r="E600">
        <v>0.44927536231884002</v>
      </c>
      <c r="F600">
        <f t="shared" si="27"/>
        <v>0.29870129870129802</v>
      </c>
      <c r="G600">
        <f t="shared" si="28"/>
        <v>0.244813278008298</v>
      </c>
      <c r="H600">
        <f t="shared" si="29"/>
        <v>8.6956521739130405E-2</v>
      </c>
      <c r="K600" t="s">
        <v>1305</v>
      </c>
      <c r="L600" t="s">
        <v>1323</v>
      </c>
      <c r="M600">
        <v>0.29870129870129802</v>
      </c>
      <c r="O600" t="s">
        <v>1305</v>
      </c>
      <c r="P600" t="s">
        <v>1323</v>
      </c>
      <c r="Q600">
        <v>0.244813278008298</v>
      </c>
      <c r="S600" t="s">
        <v>1305</v>
      </c>
      <c r="T600" t="s">
        <v>1323</v>
      </c>
      <c r="U600">
        <v>8.6956521739130405E-2</v>
      </c>
    </row>
    <row r="601" spans="1:21" x14ac:dyDescent="0.55000000000000004">
      <c r="A601" t="s">
        <v>1305</v>
      </c>
      <c r="B601" t="s">
        <v>1275</v>
      </c>
      <c r="C601" t="s">
        <v>2187</v>
      </c>
      <c r="D601" t="s">
        <v>3337</v>
      </c>
      <c r="E601">
        <v>0.42857142857142799</v>
      </c>
      <c r="F601">
        <f t="shared" si="27"/>
        <v>0.44927536231884002</v>
      </c>
      <c r="G601">
        <f t="shared" si="28"/>
        <v>0.41509433962264097</v>
      </c>
      <c r="H601">
        <f t="shared" si="29"/>
        <v>0.25</v>
      </c>
      <c r="K601" t="s">
        <v>1305</v>
      </c>
      <c r="L601" t="s">
        <v>1275</v>
      </c>
      <c r="M601">
        <v>0.44927536231884002</v>
      </c>
      <c r="O601" t="s">
        <v>1305</v>
      </c>
      <c r="P601" t="s">
        <v>1275</v>
      </c>
      <c r="Q601">
        <v>0.41509433962264097</v>
      </c>
      <c r="S601" t="s">
        <v>1305</v>
      </c>
      <c r="T601" t="s">
        <v>1275</v>
      </c>
      <c r="U601">
        <v>0.25</v>
      </c>
    </row>
    <row r="602" spans="1:21" x14ac:dyDescent="0.55000000000000004">
      <c r="A602" t="s">
        <v>1306</v>
      </c>
      <c r="B602" t="s">
        <v>1258</v>
      </c>
      <c r="C602" t="s">
        <v>2188</v>
      </c>
      <c r="D602" t="s">
        <v>3497</v>
      </c>
      <c r="E602">
        <v>0.25</v>
      </c>
      <c r="F602">
        <f t="shared" si="27"/>
        <v>0.25</v>
      </c>
      <c r="G602">
        <f t="shared" si="28"/>
        <v>0.234567901234567</v>
      </c>
      <c r="H602">
        <f t="shared" si="29"/>
        <v>2.04081632653061E-2</v>
      </c>
      <c r="K602" t="s">
        <v>1306</v>
      </c>
      <c r="L602" t="s">
        <v>1258</v>
      </c>
      <c r="M602">
        <v>0.25</v>
      </c>
      <c r="O602" t="s">
        <v>1306</v>
      </c>
      <c r="P602" t="s">
        <v>1258</v>
      </c>
      <c r="Q602">
        <v>0.234567901234567</v>
      </c>
      <c r="S602" t="s">
        <v>1306</v>
      </c>
      <c r="T602" t="s">
        <v>1258</v>
      </c>
      <c r="U602">
        <v>2.04081632653061E-2</v>
      </c>
    </row>
    <row r="603" spans="1:21" x14ac:dyDescent="0.55000000000000004">
      <c r="A603" t="s">
        <v>1306</v>
      </c>
      <c r="B603" t="s">
        <v>1259</v>
      </c>
      <c r="C603" t="s">
        <v>2189</v>
      </c>
      <c r="D603" t="s">
        <v>4233</v>
      </c>
      <c r="E603">
        <v>0.25</v>
      </c>
      <c r="F603">
        <f t="shared" si="27"/>
        <v>0.25</v>
      </c>
      <c r="G603">
        <f t="shared" si="28"/>
        <v>0.255230125523012</v>
      </c>
      <c r="H603">
        <f t="shared" si="29"/>
        <v>2.04081632653061E-2</v>
      </c>
      <c r="K603" t="s">
        <v>1306</v>
      </c>
      <c r="L603" t="s">
        <v>1259</v>
      </c>
      <c r="M603">
        <v>0.25</v>
      </c>
      <c r="O603" t="s">
        <v>1306</v>
      </c>
      <c r="P603" t="s">
        <v>1259</v>
      </c>
      <c r="Q603">
        <v>0.255230125523012</v>
      </c>
      <c r="S603" t="s">
        <v>1306</v>
      </c>
      <c r="T603" t="s">
        <v>1259</v>
      </c>
      <c r="U603">
        <v>2.04081632653061E-2</v>
      </c>
    </row>
    <row r="604" spans="1:21" x14ac:dyDescent="0.55000000000000004">
      <c r="A604" t="s">
        <v>1306</v>
      </c>
      <c r="B604" t="s">
        <v>1321</v>
      </c>
      <c r="C604" t="s">
        <v>2190</v>
      </c>
      <c r="D604" t="s">
        <v>4234</v>
      </c>
      <c r="E604">
        <v>0.234567901234567</v>
      </c>
      <c r="F604">
        <f t="shared" si="27"/>
        <v>0.25786163522012501</v>
      </c>
      <c r="G604">
        <f t="shared" si="28"/>
        <v>0.244813278008298</v>
      </c>
      <c r="H604">
        <f t="shared" si="29"/>
        <v>3.0927835051546299E-2</v>
      </c>
      <c r="K604" t="s">
        <v>1306</v>
      </c>
      <c r="L604" t="s">
        <v>1321</v>
      </c>
      <c r="M604">
        <v>0.25786163522012501</v>
      </c>
      <c r="O604" t="s">
        <v>1306</v>
      </c>
      <c r="P604" t="s">
        <v>1321</v>
      </c>
      <c r="Q604">
        <v>0.244813278008298</v>
      </c>
      <c r="S604" t="s">
        <v>1306</v>
      </c>
      <c r="T604" t="s">
        <v>1321</v>
      </c>
      <c r="U604">
        <v>3.0927835051546299E-2</v>
      </c>
    </row>
    <row r="605" spans="1:21" x14ac:dyDescent="0.55000000000000004">
      <c r="A605" t="s">
        <v>1306</v>
      </c>
      <c r="B605" t="s">
        <v>1307</v>
      </c>
      <c r="C605" t="s">
        <v>2191</v>
      </c>
      <c r="D605" t="s">
        <v>2708</v>
      </c>
      <c r="E605">
        <v>0.29870129870129802</v>
      </c>
      <c r="F605">
        <f t="shared" si="27"/>
        <v>0.33333333333333298</v>
      </c>
      <c r="G605">
        <f t="shared" si="28"/>
        <v>0.36363636363636298</v>
      </c>
      <c r="H605">
        <f t="shared" si="29"/>
        <v>9.8901098901098897E-2</v>
      </c>
      <c r="K605" t="s">
        <v>1306</v>
      </c>
      <c r="L605" t="s">
        <v>1307</v>
      </c>
      <c r="M605">
        <v>0.33333333333333298</v>
      </c>
      <c r="O605" t="s">
        <v>1306</v>
      </c>
      <c r="P605" t="s">
        <v>1307</v>
      </c>
      <c r="Q605">
        <v>0.36363636363636298</v>
      </c>
      <c r="S605" t="s">
        <v>1306</v>
      </c>
      <c r="T605" t="s">
        <v>1307</v>
      </c>
      <c r="U605">
        <v>9.8901098901098897E-2</v>
      </c>
    </row>
    <row r="606" spans="1:21" x14ac:dyDescent="0.55000000000000004">
      <c r="A606" t="s">
        <v>1306</v>
      </c>
      <c r="B606" t="s">
        <v>1361</v>
      </c>
      <c r="C606" t="s">
        <v>2192</v>
      </c>
      <c r="D606" t="s">
        <v>2722</v>
      </c>
      <c r="E606">
        <v>0.29870129870129802</v>
      </c>
      <c r="F606">
        <f t="shared" si="27"/>
        <v>0.31578947368421001</v>
      </c>
      <c r="G606">
        <f t="shared" si="28"/>
        <v>0.33333333333333298</v>
      </c>
      <c r="H606">
        <f t="shared" si="29"/>
        <v>8.6956521739130405E-2</v>
      </c>
      <c r="K606" t="s">
        <v>1306</v>
      </c>
      <c r="L606" t="s">
        <v>1361</v>
      </c>
      <c r="M606">
        <v>0.31578947368421001</v>
      </c>
      <c r="O606" t="s">
        <v>1306</v>
      </c>
      <c r="P606" t="s">
        <v>1361</v>
      </c>
      <c r="Q606">
        <v>0.33333333333333298</v>
      </c>
      <c r="S606" t="s">
        <v>1306</v>
      </c>
      <c r="T606" t="s">
        <v>1361</v>
      </c>
      <c r="U606">
        <v>8.6956521739130405E-2</v>
      </c>
    </row>
    <row r="607" spans="1:21" x14ac:dyDescent="0.55000000000000004">
      <c r="A607" t="s">
        <v>1306</v>
      </c>
      <c r="B607" t="s">
        <v>1260</v>
      </c>
      <c r="C607" t="s">
        <v>2193</v>
      </c>
      <c r="D607" t="s">
        <v>2739</v>
      </c>
      <c r="E607">
        <v>0.28205128205128199</v>
      </c>
      <c r="F607">
        <f t="shared" si="27"/>
        <v>0.29870129870129802</v>
      </c>
      <c r="G607">
        <f t="shared" si="28"/>
        <v>0.29870129870129802</v>
      </c>
      <c r="H607">
        <f t="shared" si="29"/>
        <v>5.2631578947368397E-2</v>
      </c>
      <c r="K607" t="s">
        <v>1306</v>
      </c>
      <c r="L607" t="s">
        <v>1260</v>
      </c>
      <c r="M607">
        <v>0.29870129870129802</v>
      </c>
      <c r="O607" t="s">
        <v>1306</v>
      </c>
      <c r="P607" t="s">
        <v>1260</v>
      </c>
      <c r="Q607">
        <v>0.29870129870129802</v>
      </c>
      <c r="S607" t="s">
        <v>1306</v>
      </c>
      <c r="T607" t="s">
        <v>1260</v>
      </c>
      <c r="U607">
        <v>5.2631578947368397E-2</v>
      </c>
    </row>
    <row r="608" spans="1:21" x14ac:dyDescent="0.55000000000000004">
      <c r="A608" t="s">
        <v>1306</v>
      </c>
      <c r="B608" t="s">
        <v>1291</v>
      </c>
      <c r="C608" t="s">
        <v>2194</v>
      </c>
      <c r="D608" t="s">
        <v>4235</v>
      </c>
      <c r="E608">
        <v>0.234567901234567</v>
      </c>
      <c r="F608">
        <f t="shared" si="27"/>
        <v>0.265822784810126</v>
      </c>
      <c r="G608">
        <f t="shared" si="28"/>
        <v>0.22950819672131101</v>
      </c>
      <c r="H608">
        <f t="shared" si="29"/>
        <v>4.1666666666666602E-2</v>
      </c>
      <c r="K608" t="s">
        <v>1306</v>
      </c>
      <c r="L608" t="s">
        <v>1291</v>
      </c>
      <c r="M608">
        <v>0.265822784810126</v>
      </c>
      <c r="O608" t="s">
        <v>1306</v>
      </c>
      <c r="P608" t="s">
        <v>1291</v>
      </c>
      <c r="Q608">
        <v>0.22950819672131101</v>
      </c>
      <c r="S608" t="s">
        <v>1306</v>
      </c>
      <c r="T608" t="s">
        <v>1291</v>
      </c>
      <c r="U608">
        <v>4.1666666666666602E-2</v>
      </c>
    </row>
    <row r="609" spans="1:21" x14ac:dyDescent="0.55000000000000004">
      <c r="A609" t="s">
        <v>1306</v>
      </c>
      <c r="B609" t="s">
        <v>1261</v>
      </c>
      <c r="C609" t="s">
        <v>2195</v>
      </c>
      <c r="D609" t="s">
        <v>4236</v>
      </c>
      <c r="E609">
        <v>0.265822784810126</v>
      </c>
      <c r="F609">
        <f t="shared" si="27"/>
        <v>0.25</v>
      </c>
      <c r="G609">
        <f t="shared" si="28"/>
        <v>0.244813278008298</v>
      </c>
      <c r="H609">
        <f t="shared" si="29"/>
        <v>4.1666666666666602E-2</v>
      </c>
      <c r="K609" t="s">
        <v>1306</v>
      </c>
      <c r="L609" t="s">
        <v>1261</v>
      </c>
      <c r="M609">
        <v>0.25</v>
      </c>
      <c r="O609" t="s">
        <v>1306</v>
      </c>
      <c r="P609" t="s">
        <v>1261</v>
      </c>
      <c r="Q609">
        <v>0.244813278008298</v>
      </c>
      <c r="S609" t="s">
        <v>1306</v>
      </c>
      <c r="T609" t="s">
        <v>1261</v>
      </c>
      <c r="U609">
        <v>4.1666666666666602E-2</v>
      </c>
    </row>
    <row r="610" spans="1:21" x14ac:dyDescent="0.55000000000000004">
      <c r="A610" t="s">
        <v>1306</v>
      </c>
      <c r="B610" t="s">
        <v>1308</v>
      </c>
      <c r="C610" t="s">
        <v>2196</v>
      </c>
      <c r="D610" t="s">
        <v>2807</v>
      </c>
      <c r="E610">
        <v>0.29870129870129802</v>
      </c>
      <c r="F610">
        <f t="shared" si="27"/>
        <v>0.34228187919462999</v>
      </c>
      <c r="G610">
        <f t="shared" si="28"/>
        <v>0.38248847926267199</v>
      </c>
      <c r="H610">
        <f t="shared" si="29"/>
        <v>9.8901098901098897E-2</v>
      </c>
      <c r="K610" t="s">
        <v>1306</v>
      </c>
      <c r="L610" t="s">
        <v>1308</v>
      </c>
      <c r="M610">
        <v>0.34228187919462999</v>
      </c>
      <c r="O610" t="s">
        <v>1306</v>
      </c>
      <c r="P610" t="s">
        <v>1308</v>
      </c>
      <c r="Q610">
        <v>0.38248847926267199</v>
      </c>
      <c r="S610" t="s">
        <v>1306</v>
      </c>
      <c r="T610" t="s">
        <v>1308</v>
      </c>
      <c r="U610">
        <v>9.8901098901098897E-2</v>
      </c>
    </row>
    <row r="611" spans="1:21" x14ac:dyDescent="0.55000000000000004">
      <c r="A611" t="s">
        <v>1306</v>
      </c>
      <c r="B611" t="s">
        <v>1262</v>
      </c>
      <c r="C611" t="s">
        <v>2197</v>
      </c>
      <c r="D611" t="s">
        <v>4237</v>
      </c>
      <c r="E611">
        <v>0.219512195121951</v>
      </c>
      <c r="F611">
        <f t="shared" si="27"/>
        <v>0.25</v>
      </c>
      <c r="G611">
        <f t="shared" si="28"/>
        <v>0.234567901234567</v>
      </c>
      <c r="H611">
        <f t="shared" si="29"/>
        <v>4.1666666666666602E-2</v>
      </c>
      <c r="K611" t="s">
        <v>1306</v>
      </c>
      <c r="L611" t="s">
        <v>1262</v>
      </c>
      <c r="M611">
        <v>0.25</v>
      </c>
      <c r="O611" t="s">
        <v>1306</v>
      </c>
      <c r="P611" t="s">
        <v>1262</v>
      </c>
      <c r="Q611">
        <v>0.234567901234567</v>
      </c>
      <c r="S611" t="s">
        <v>1306</v>
      </c>
      <c r="T611" t="s">
        <v>1262</v>
      </c>
      <c r="U611">
        <v>4.1666666666666602E-2</v>
      </c>
    </row>
    <row r="612" spans="1:21" x14ac:dyDescent="0.55000000000000004">
      <c r="A612" t="s">
        <v>1306</v>
      </c>
      <c r="B612" t="s">
        <v>1263</v>
      </c>
      <c r="C612" t="s">
        <v>2198</v>
      </c>
      <c r="D612" t="s">
        <v>3499</v>
      </c>
      <c r="E612">
        <v>0.234567901234567</v>
      </c>
      <c r="F612">
        <f t="shared" si="27"/>
        <v>0.15606936416184899</v>
      </c>
      <c r="G612">
        <f t="shared" si="28"/>
        <v>0.15830115830115801</v>
      </c>
      <c r="H612">
        <f t="shared" si="29"/>
        <v>1.01010101010101E-2</v>
      </c>
      <c r="K612" t="s">
        <v>1306</v>
      </c>
      <c r="L612" t="s">
        <v>1263</v>
      </c>
      <c r="M612">
        <v>0.15606936416184899</v>
      </c>
      <c r="O612" t="s">
        <v>1306</v>
      </c>
      <c r="P612" t="s">
        <v>1263</v>
      </c>
      <c r="Q612">
        <v>0.15830115830115801</v>
      </c>
      <c r="S612" t="s">
        <v>1306</v>
      </c>
      <c r="T612" t="s">
        <v>1263</v>
      </c>
      <c r="U612">
        <v>1.01010101010101E-2</v>
      </c>
    </row>
    <row r="613" spans="1:21" x14ac:dyDescent="0.55000000000000004">
      <c r="A613" t="s">
        <v>1306</v>
      </c>
      <c r="B613" t="s">
        <v>1264</v>
      </c>
      <c r="C613" t="s">
        <v>2199</v>
      </c>
      <c r="D613" t="s">
        <v>2855</v>
      </c>
      <c r="E613">
        <v>0.31578947368421001</v>
      </c>
      <c r="F613">
        <f t="shared" si="27"/>
        <v>0.30718954248365998</v>
      </c>
      <c r="G613">
        <f t="shared" si="28"/>
        <v>0.28755364806866901</v>
      </c>
      <c r="H613">
        <f t="shared" si="29"/>
        <v>8.6956521739130405E-2</v>
      </c>
      <c r="K613" t="s">
        <v>1306</v>
      </c>
      <c r="L613" t="s">
        <v>1264</v>
      </c>
      <c r="M613">
        <v>0.30718954248365998</v>
      </c>
      <c r="O613" t="s">
        <v>1306</v>
      </c>
      <c r="P613" t="s">
        <v>1264</v>
      </c>
      <c r="Q613">
        <v>0.28755364806866901</v>
      </c>
      <c r="S613" t="s">
        <v>1306</v>
      </c>
      <c r="T613" t="s">
        <v>1264</v>
      </c>
      <c r="U613">
        <v>8.6956521739130405E-2</v>
      </c>
    </row>
    <row r="614" spans="1:21" x14ac:dyDescent="0.55000000000000004">
      <c r="A614" t="s">
        <v>1306</v>
      </c>
      <c r="B614" t="s">
        <v>1309</v>
      </c>
      <c r="C614" t="s">
        <v>2200</v>
      </c>
      <c r="D614" t="s">
        <v>4238</v>
      </c>
      <c r="E614">
        <v>0.31578947368421001</v>
      </c>
      <c r="F614">
        <f t="shared" si="27"/>
        <v>0.30718954248365998</v>
      </c>
      <c r="G614">
        <f t="shared" si="28"/>
        <v>0.27118644067796599</v>
      </c>
      <c r="H614">
        <f t="shared" si="29"/>
        <v>9.8901098901098897E-2</v>
      </c>
      <c r="K614" t="s">
        <v>1306</v>
      </c>
      <c r="L614" t="s">
        <v>1309</v>
      </c>
      <c r="M614">
        <v>0.30718954248365998</v>
      </c>
      <c r="O614" t="s">
        <v>1306</v>
      </c>
      <c r="P614" t="s">
        <v>1309</v>
      </c>
      <c r="Q614">
        <v>0.27118644067796599</v>
      </c>
      <c r="S614" t="s">
        <v>1306</v>
      </c>
      <c r="T614" t="s">
        <v>1309</v>
      </c>
      <c r="U614">
        <v>9.8901098901098897E-2</v>
      </c>
    </row>
    <row r="615" spans="1:21" x14ac:dyDescent="0.55000000000000004">
      <c r="A615" t="s">
        <v>1306</v>
      </c>
      <c r="B615" t="s">
        <v>1265</v>
      </c>
      <c r="C615" t="s">
        <v>2201</v>
      </c>
      <c r="D615" t="s">
        <v>4239</v>
      </c>
      <c r="E615">
        <v>0.265822784810126</v>
      </c>
      <c r="F615">
        <f t="shared" si="27"/>
        <v>0.234567901234567</v>
      </c>
      <c r="G615">
        <f t="shared" si="28"/>
        <v>0.21457489878542499</v>
      </c>
      <c r="H615">
        <f t="shared" si="29"/>
        <v>2.04081632653061E-2</v>
      </c>
      <c r="K615" t="s">
        <v>1306</v>
      </c>
      <c r="L615" t="s">
        <v>1265</v>
      </c>
      <c r="M615">
        <v>0.234567901234567</v>
      </c>
      <c r="O615" t="s">
        <v>1306</v>
      </c>
      <c r="P615" t="s">
        <v>1265</v>
      </c>
      <c r="Q615">
        <v>0.21457489878542499</v>
      </c>
      <c r="S615" t="s">
        <v>1306</v>
      </c>
      <c r="T615" t="s">
        <v>1265</v>
      </c>
      <c r="U615">
        <v>2.04081632653061E-2</v>
      </c>
    </row>
    <row r="616" spans="1:21" x14ac:dyDescent="0.55000000000000004">
      <c r="A616" t="s">
        <v>1306</v>
      </c>
      <c r="B616" t="s">
        <v>1266</v>
      </c>
      <c r="C616" t="s">
        <v>2202</v>
      </c>
      <c r="D616" t="s">
        <v>3500</v>
      </c>
      <c r="E616">
        <v>0.265822784810126</v>
      </c>
      <c r="F616">
        <f t="shared" si="27"/>
        <v>0.265822784810126</v>
      </c>
      <c r="G616">
        <f t="shared" si="28"/>
        <v>0.27659574468085102</v>
      </c>
      <c r="H616">
        <f t="shared" si="29"/>
        <v>5.2631578947368397E-2</v>
      </c>
      <c r="K616" t="s">
        <v>1306</v>
      </c>
      <c r="L616" t="s">
        <v>1266</v>
      </c>
      <c r="M616">
        <v>0.265822784810126</v>
      </c>
      <c r="O616" t="s">
        <v>1306</v>
      </c>
      <c r="P616" t="s">
        <v>1266</v>
      </c>
      <c r="Q616">
        <v>0.27659574468085102</v>
      </c>
      <c r="S616" t="s">
        <v>1306</v>
      </c>
      <c r="T616" t="s">
        <v>1266</v>
      </c>
      <c r="U616">
        <v>5.2631578947368397E-2</v>
      </c>
    </row>
    <row r="617" spans="1:21" x14ac:dyDescent="0.55000000000000004">
      <c r="A617" t="s">
        <v>1306</v>
      </c>
      <c r="B617" t="s">
        <v>1267</v>
      </c>
      <c r="C617" t="s">
        <v>2203</v>
      </c>
      <c r="D617" t="s">
        <v>4240</v>
      </c>
      <c r="E617">
        <v>0.234567901234567</v>
      </c>
      <c r="F617">
        <f t="shared" si="27"/>
        <v>0.25</v>
      </c>
      <c r="G617">
        <f t="shared" si="28"/>
        <v>0.265822784810126</v>
      </c>
      <c r="H617">
        <f t="shared" si="29"/>
        <v>3.0927835051546299E-2</v>
      </c>
      <c r="K617" t="s">
        <v>1306</v>
      </c>
      <c r="L617" t="s">
        <v>1267</v>
      </c>
      <c r="M617">
        <v>0.25</v>
      </c>
      <c r="O617" t="s">
        <v>1306</v>
      </c>
      <c r="P617" t="s">
        <v>1267</v>
      </c>
      <c r="Q617">
        <v>0.265822784810126</v>
      </c>
      <c r="S617" t="s">
        <v>1306</v>
      </c>
      <c r="T617" t="s">
        <v>1267</v>
      </c>
      <c r="U617">
        <v>3.0927835051546299E-2</v>
      </c>
    </row>
    <row r="618" spans="1:21" x14ac:dyDescent="0.55000000000000004">
      <c r="A618" t="s">
        <v>1306</v>
      </c>
      <c r="B618" t="s">
        <v>1268</v>
      </c>
      <c r="C618" t="s">
        <v>2204</v>
      </c>
      <c r="D618" t="s">
        <v>4241</v>
      </c>
      <c r="E618">
        <v>0.265822784810126</v>
      </c>
      <c r="F618">
        <f t="shared" si="27"/>
        <v>0.24223602484472001</v>
      </c>
      <c r="G618">
        <f t="shared" si="28"/>
        <v>0.22448979591836701</v>
      </c>
      <c r="H618">
        <f t="shared" si="29"/>
        <v>2.04081632653061E-2</v>
      </c>
      <c r="K618" t="s">
        <v>1306</v>
      </c>
      <c r="L618" t="s">
        <v>1268</v>
      </c>
      <c r="M618">
        <v>0.24223602484472001</v>
      </c>
      <c r="O618" t="s">
        <v>1306</v>
      </c>
      <c r="P618" t="s">
        <v>1268</v>
      </c>
      <c r="Q618">
        <v>0.22448979591836701</v>
      </c>
      <c r="S618" t="s">
        <v>1306</v>
      </c>
      <c r="T618" t="s">
        <v>1268</v>
      </c>
      <c r="U618">
        <v>2.04081632653061E-2</v>
      </c>
    </row>
    <row r="619" spans="1:21" x14ac:dyDescent="0.55000000000000004">
      <c r="A619" t="s">
        <v>1306</v>
      </c>
      <c r="B619" t="s">
        <v>1340</v>
      </c>
      <c r="C619" t="s">
        <v>2205</v>
      </c>
      <c r="D619" t="s">
        <v>4242</v>
      </c>
      <c r="E619">
        <v>0.234567901234567</v>
      </c>
      <c r="F619">
        <f t="shared" si="27"/>
        <v>0.25</v>
      </c>
      <c r="G619">
        <f t="shared" si="28"/>
        <v>0.219512195121951</v>
      </c>
      <c r="H619">
        <f t="shared" si="29"/>
        <v>4.1666666666666602E-2</v>
      </c>
      <c r="K619" t="s">
        <v>1306</v>
      </c>
      <c r="L619" t="s">
        <v>1340</v>
      </c>
      <c r="M619">
        <v>0.25</v>
      </c>
      <c r="O619" t="s">
        <v>1306</v>
      </c>
      <c r="P619" t="s">
        <v>1340</v>
      </c>
      <c r="Q619">
        <v>0.219512195121951</v>
      </c>
      <c r="S619" t="s">
        <v>1306</v>
      </c>
      <c r="T619" t="s">
        <v>1340</v>
      </c>
      <c r="U619">
        <v>4.1666666666666602E-2</v>
      </c>
    </row>
    <row r="620" spans="1:21" x14ac:dyDescent="0.55000000000000004">
      <c r="A620" t="s">
        <v>1306</v>
      </c>
      <c r="B620" t="s">
        <v>1269</v>
      </c>
      <c r="C620" t="s">
        <v>2206</v>
      </c>
      <c r="D620" t="s">
        <v>4243</v>
      </c>
      <c r="E620">
        <v>0.25</v>
      </c>
      <c r="F620">
        <f t="shared" si="27"/>
        <v>0.24223602484472001</v>
      </c>
      <c r="G620">
        <f t="shared" si="28"/>
        <v>0.234567901234567</v>
      </c>
      <c r="H620">
        <f t="shared" si="29"/>
        <v>2.04081632653061E-2</v>
      </c>
      <c r="K620" t="s">
        <v>1306</v>
      </c>
      <c r="L620" t="s">
        <v>1269</v>
      </c>
      <c r="M620">
        <v>0.24223602484472001</v>
      </c>
      <c r="O620" t="s">
        <v>1306</v>
      </c>
      <c r="P620" t="s">
        <v>1269</v>
      </c>
      <c r="Q620">
        <v>0.234567901234567</v>
      </c>
      <c r="S620" t="s">
        <v>1306</v>
      </c>
      <c r="T620" t="s">
        <v>1269</v>
      </c>
      <c r="U620">
        <v>2.04081632653061E-2</v>
      </c>
    </row>
    <row r="621" spans="1:21" x14ac:dyDescent="0.55000000000000004">
      <c r="A621" t="s">
        <v>1306</v>
      </c>
      <c r="B621" t="s">
        <v>1270</v>
      </c>
      <c r="C621" t="s">
        <v>2207</v>
      </c>
      <c r="D621" t="s">
        <v>4244</v>
      </c>
      <c r="E621">
        <v>0.25</v>
      </c>
      <c r="F621">
        <f t="shared" si="27"/>
        <v>0.25786163522012501</v>
      </c>
      <c r="G621">
        <f t="shared" si="28"/>
        <v>0.244813278008298</v>
      </c>
      <c r="H621">
        <f t="shared" si="29"/>
        <v>3.0927835051546299E-2</v>
      </c>
      <c r="K621" t="s">
        <v>1306</v>
      </c>
      <c r="L621" t="s">
        <v>1270</v>
      </c>
      <c r="M621">
        <v>0.25786163522012501</v>
      </c>
      <c r="O621" t="s">
        <v>1306</v>
      </c>
      <c r="P621" t="s">
        <v>1270</v>
      </c>
      <c r="Q621">
        <v>0.244813278008298</v>
      </c>
      <c r="S621" t="s">
        <v>1306</v>
      </c>
      <c r="T621" t="s">
        <v>1270</v>
      </c>
      <c r="U621">
        <v>3.0927835051546299E-2</v>
      </c>
    </row>
    <row r="622" spans="1:21" x14ac:dyDescent="0.55000000000000004">
      <c r="A622" t="s">
        <v>1306</v>
      </c>
      <c r="B622" t="s">
        <v>1271</v>
      </c>
      <c r="C622" t="s">
        <v>2208</v>
      </c>
      <c r="D622" t="s">
        <v>3071</v>
      </c>
      <c r="E622">
        <v>0.234567901234567</v>
      </c>
      <c r="F622">
        <f t="shared" si="27"/>
        <v>0.29870129870129802</v>
      </c>
      <c r="G622">
        <f t="shared" si="28"/>
        <v>0.28205128205128199</v>
      </c>
      <c r="H622">
        <f t="shared" si="29"/>
        <v>3.0927835051546299E-2</v>
      </c>
      <c r="K622" t="s">
        <v>1306</v>
      </c>
      <c r="L622" t="s">
        <v>1271</v>
      </c>
      <c r="M622">
        <v>0.29870129870129802</v>
      </c>
      <c r="O622" t="s">
        <v>1306</v>
      </c>
      <c r="P622" t="s">
        <v>1271</v>
      </c>
      <c r="Q622">
        <v>0.28205128205128199</v>
      </c>
      <c r="S622" t="s">
        <v>1306</v>
      </c>
      <c r="T622" t="s">
        <v>1271</v>
      </c>
      <c r="U622">
        <v>3.0927835051546299E-2</v>
      </c>
    </row>
    <row r="623" spans="1:21" x14ac:dyDescent="0.55000000000000004">
      <c r="A623" t="s">
        <v>1306</v>
      </c>
      <c r="B623" t="s">
        <v>1272</v>
      </c>
      <c r="C623" t="s">
        <v>2209</v>
      </c>
      <c r="D623" t="s">
        <v>3099</v>
      </c>
      <c r="E623">
        <v>0.28205128205128199</v>
      </c>
      <c r="F623">
        <f t="shared" si="27"/>
        <v>0.265822784810126</v>
      </c>
      <c r="G623">
        <f t="shared" si="28"/>
        <v>0.28205128205128199</v>
      </c>
      <c r="H623">
        <f t="shared" si="29"/>
        <v>4.1666666666666602E-2</v>
      </c>
      <c r="K623" t="s">
        <v>1306</v>
      </c>
      <c r="L623" t="s">
        <v>1272</v>
      </c>
      <c r="M623">
        <v>0.265822784810126</v>
      </c>
      <c r="O623" t="s">
        <v>1306</v>
      </c>
      <c r="P623" t="s">
        <v>1272</v>
      </c>
      <c r="Q623">
        <v>0.28205128205128199</v>
      </c>
      <c r="S623" t="s">
        <v>1306</v>
      </c>
      <c r="T623" t="s">
        <v>1272</v>
      </c>
      <c r="U623">
        <v>4.1666666666666602E-2</v>
      </c>
    </row>
    <row r="624" spans="1:21" x14ac:dyDescent="0.55000000000000004">
      <c r="A624" t="s">
        <v>1306</v>
      </c>
      <c r="B624" t="s">
        <v>1315</v>
      </c>
      <c r="C624" t="s">
        <v>2210</v>
      </c>
      <c r="D624" t="s">
        <v>3137</v>
      </c>
      <c r="E624">
        <v>0.19047619047618999</v>
      </c>
      <c r="F624">
        <f t="shared" si="27"/>
        <v>0.265822784810126</v>
      </c>
      <c r="G624">
        <f t="shared" si="28"/>
        <v>0.20481927710843301</v>
      </c>
      <c r="H624">
        <f t="shared" si="29"/>
        <v>6.3829787234042507E-2</v>
      </c>
      <c r="K624" t="s">
        <v>1306</v>
      </c>
      <c r="L624" t="s">
        <v>1315</v>
      </c>
      <c r="M624">
        <v>0.265822784810126</v>
      </c>
      <c r="O624" t="s">
        <v>1306</v>
      </c>
      <c r="P624" t="s">
        <v>1315</v>
      </c>
      <c r="Q624">
        <v>0.20481927710843301</v>
      </c>
      <c r="S624" t="s">
        <v>1306</v>
      </c>
      <c r="T624" t="s">
        <v>1315</v>
      </c>
      <c r="U624">
        <v>6.3829787234042507E-2</v>
      </c>
    </row>
    <row r="625" spans="1:21" x14ac:dyDescent="0.55000000000000004">
      <c r="A625" t="s">
        <v>1306</v>
      </c>
      <c r="B625" t="s">
        <v>1316</v>
      </c>
      <c r="C625" t="s">
        <v>2211</v>
      </c>
      <c r="D625" t="s">
        <v>4245</v>
      </c>
      <c r="E625">
        <v>0.219512195121951</v>
      </c>
      <c r="F625">
        <f t="shared" si="27"/>
        <v>0.25786163522012501</v>
      </c>
      <c r="G625">
        <f t="shared" si="28"/>
        <v>0.25</v>
      </c>
      <c r="H625">
        <f t="shared" si="29"/>
        <v>3.0927835051546299E-2</v>
      </c>
      <c r="K625" t="s">
        <v>1306</v>
      </c>
      <c r="L625" t="s">
        <v>1316</v>
      </c>
      <c r="M625">
        <v>0.25786163522012501</v>
      </c>
      <c r="O625" t="s">
        <v>1306</v>
      </c>
      <c r="P625" t="s">
        <v>1316</v>
      </c>
      <c r="Q625">
        <v>0.25</v>
      </c>
      <c r="S625" t="s">
        <v>1306</v>
      </c>
      <c r="T625" t="s">
        <v>1316</v>
      </c>
      <c r="U625">
        <v>3.0927835051546299E-2</v>
      </c>
    </row>
    <row r="626" spans="1:21" x14ac:dyDescent="0.55000000000000004">
      <c r="A626" t="s">
        <v>1306</v>
      </c>
      <c r="B626" t="s">
        <v>1273</v>
      </c>
      <c r="C626" t="s">
        <v>2212</v>
      </c>
      <c r="D626" t="s">
        <v>4246</v>
      </c>
      <c r="E626">
        <v>0.265822784810126</v>
      </c>
      <c r="F626">
        <f t="shared" si="27"/>
        <v>0.24223602484472001</v>
      </c>
      <c r="G626">
        <f t="shared" si="28"/>
        <v>0.255230125523012</v>
      </c>
      <c r="H626">
        <f t="shared" si="29"/>
        <v>2.04081632653061E-2</v>
      </c>
      <c r="K626" t="s">
        <v>1306</v>
      </c>
      <c r="L626" t="s">
        <v>1273</v>
      </c>
      <c r="M626">
        <v>0.24223602484472001</v>
      </c>
      <c r="O626" t="s">
        <v>1306</v>
      </c>
      <c r="P626" t="s">
        <v>1273</v>
      </c>
      <c r="Q626">
        <v>0.255230125523012</v>
      </c>
      <c r="S626" t="s">
        <v>1306</v>
      </c>
      <c r="T626" t="s">
        <v>1273</v>
      </c>
      <c r="U626">
        <v>2.04081632653061E-2</v>
      </c>
    </row>
    <row r="627" spans="1:21" x14ac:dyDescent="0.55000000000000004">
      <c r="A627" t="s">
        <v>1306</v>
      </c>
      <c r="B627" t="s">
        <v>1255</v>
      </c>
      <c r="C627" t="s">
        <v>2662</v>
      </c>
      <c r="D627" t="s">
        <v>1718</v>
      </c>
      <c r="E627">
        <v>0.265822784810126</v>
      </c>
      <c r="F627">
        <f t="shared" si="27"/>
        <v>0.25786163522012501</v>
      </c>
      <c r="G627">
        <f t="shared" si="28"/>
        <v>0.27118644067796599</v>
      </c>
      <c r="H627">
        <f t="shared" si="29"/>
        <v>4.1666666666666602E-2</v>
      </c>
      <c r="K627" t="s">
        <v>1306</v>
      </c>
      <c r="L627" t="s">
        <v>1255</v>
      </c>
      <c r="M627">
        <v>0.25786163522012501</v>
      </c>
      <c r="O627" t="s">
        <v>1306</v>
      </c>
      <c r="P627" t="s">
        <v>1255</v>
      </c>
      <c r="Q627">
        <v>0.27118644067796599</v>
      </c>
      <c r="S627" t="s">
        <v>1306</v>
      </c>
      <c r="T627" t="s">
        <v>1255</v>
      </c>
      <c r="U627">
        <v>4.1666666666666602E-2</v>
      </c>
    </row>
    <row r="628" spans="1:21" x14ac:dyDescent="0.55000000000000004">
      <c r="A628" t="s">
        <v>1306</v>
      </c>
      <c r="B628" t="s">
        <v>1296</v>
      </c>
      <c r="C628" t="s">
        <v>2213</v>
      </c>
      <c r="D628" t="s">
        <v>3227</v>
      </c>
      <c r="E628">
        <v>0.25</v>
      </c>
      <c r="F628">
        <f t="shared" si="27"/>
        <v>0.25786163522012501</v>
      </c>
      <c r="G628">
        <f t="shared" si="28"/>
        <v>0.244813278008298</v>
      </c>
      <c r="H628">
        <f t="shared" si="29"/>
        <v>4.1666666666666602E-2</v>
      </c>
      <c r="K628" t="s">
        <v>1306</v>
      </c>
      <c r="L628" t="s">
        <v>1296</v>
      </c>
      <c r="M628">
        <v>0.25786163522012501</v>
      </c>
      <c r="O628" t="s">
        <v>1306</v>
      </c>
      <c r="P628" t="s">
        <v>1296</v>
      </c>
      <c r="Q628">
        <v>0.244813278008298</v>
      </c>
      <c r="S628" t="s">
        <v>1306</v>
      </c>
      <c r="T628" t="s">
        <v>1296</v>
      </c>
      <c r="U628">
        <v>4.1666666666666602E-2</v>
      </c>
    </row>
    <row r="629" spans="1:21" x14ac:dyDescent="0.55000000000000004">
      <c r="A629" t="s">
        <v>1306</v>
      </c>
      <c r="B629" t="s">
        <v>1274</v>
      </c>
      <c r="C629" t="s">
        <v>2214</v>
      </c>
      <c r="D629" t="s">
        <v>3269</v>
      </c>
      <c r="E629">
        <v>0.234567901234567</v>
      </c>
      <c r="F629">
        <f t="shared" si="27"/>
        <v>0.25786163522012501</v>
      </c>
      <c r="G629">
        <f t="shared" si="28"/>
        <v>0.265822784810126</v>
      </c>
      <c r="H629">
        <f t="shared" si="29"/>
        <v>3.0927835051546299E-2</v>
      </c>
      <c r="K629" t="s">
        <v>1306</v>
      </c>
      <c r="L629" t="s">
        <v>1274</v>
      </c>
      <c r="M629">
        <v>0.25786163522012501</v>
      </c>
      <c r="O629" t="s">
        <v>1306</v>
      </c>
      <c r="P629" t="s">
        <v>1274</v>
      </c>
      <c r="Q629">
        <v>0.265822784810126</v>
      </c>
      <c r="S629" t="s">
        <v>1306</v>
      </c>
      <c r="T629" t="s">
        <v>1274</v>
      </c>
      <c r="U629">
        <v>3.0927835051546299E-2</v>
      </c>
    </row>
    <row r="630" spans="1:21" x14ac:dyDescent="0.55000000000000004">
      <c r="A630" t="s">
        <v>1306</v>
      </c>
      <c r="B630" t="s">
        <v>1326</v>
      </c>
      <c r="C630" t="s">
        <v>2215</v>
      </c>
      <c r="D630" t="s">
        <v>4247</v>
      </c>
      <c r="E630">
        <v>0.25</v>
      </c>
      <c r="F630">
        <f t="shared" si="27"/>
        <v>0.24223602484472001</v>
      </c>
      <c r="G630">
        <f t="shared" si="28"/>
        <v>0.22448979591836701</v>
      </c>
      <c r="H630">
        <f t="shared" si="29"/>
        <v>2.04081632653061E-2</v>
      </c>
      <c r="K630" t="s">
        <v>1306</v>
      </c>
      <c r="L630" t="s">
        <v>1326</v>
      </c>
      <c r="M630">
        <v>0.24223602484472001</v>
      </c>
      <c r="O630" t="s">
        <v>1306</v>
      </c>
      <c r="P630" t="s">
        <v>1326</v>
      </c>
      <c r="Q630">
        <v>0.22448979591836701</v>
      </c>
      <c r="S630" t="s">
        <v>1306</v>
      </c>
      <c r="T630" t="s">
        <v>1326</v>
      </c>
      <c r="U630">
        <v>2.04081632653061E-2</v>
      </c>
    </row>
    <row r="631" spans="1:21" x14ac:dyDescent="0.55000000000000004">
      <c r="A631" t="s">
        <v>1306</v>
      </c>
      <c r="B631" t="s">
        <v>1329</v>
      </c>
      <c r="C631" t="s">
        <v>2216</v>
      </c>
      <c r="D631" t="s">
        <v>3311</v>
      </c>
      <c r="E631">
        <v>0.28205128205128199</v>
      </c>
      <c r="F631">
        <f t="shared" si="27"/>
        <v>0.265822784810126</v>
      </c>
      <c r="G631">
        <f t="shared" si="28"/>
        <v>0.28205128205128199</v>
      </c>
      <c r="H631">
        <f t="shared" si="29"/>
        <v>4.1666666666666602E-2</v>
      </c>
      <c r="K631" t="s">
        <v>1306</v>
      </c>
      <c r="L631" t="s">
        <v>1329</v>
      </c>
      <c r="M631">
        <v>0.265822784810126</v>
      </c>
      <c r="O631" t="s">
        <v>1306</v>
      </c>
      <c r="P631" t="s">
        <v>1329</v>
      </c>
      <c r="Q631">
        <v>0.28205128205128199</v>
      </c>
      <c r="S631" t="s">
        <v>1306</v>
      </c>
      <c r="T631" t="s">
        <v>1329</v>
      </c>
      <c r="U631">
        <v>4.1666666666666602E-2</v>
      </c>
    </row>
    <row r="632" spans="1:21" x14ac:dyDescent="0.55000000000000004">
      <c r="A632" t="s">
        <v>1306</v>
      </c>
      <c r="B632" t="s">
        <v>1323</v>
      </c>
      <c r="C632" t="s">
        <v>2217</v>
      </c>
      <c r="D632" t="s">
        <v>4248</v>
      </c>
      <c r="E632">
        <v>0.25</v>
      </c>
      <c r="F632">
        <f t="shared" si="27"/>
        <v>0.24223602484472001</v>
      </c>
      <c r="G632">
        <f t="shared" si="28"/>
        <v>0.234567901234567</v>
      </c>
      <c r="H632">
        <f t="shared" si="29"/>
        <v>3.0927835051546299E-2</v>
      </c>
      <c r="K632" t="s">
        <v>1306</v>
      </c>
      <c r="L632" t="s">
        <v>1323</v>
      </c>
      <c r="M632">
        <v>0.24223602484472001</v>
      </c>
      <c r="O632" t="s">
        <v>1306</v>
      </c>
      <c r="P632" t="s">
        <v>1323</v>
      </c>
      <c r="Q632">
        <v>0.234567901234567</v>
      </c>
      <c r="S632" t="s">
        <v>1306</v>
      </c>
      <c r="T632" t="s">
        <v>1323</v>
      </c>
      <c r="U632">
        <v>3.0927835051546299E-2</v>
      </c>
    </row>
    <row r="633" spans="1:21" x14ac:dyDescent="0.55000000000000004">
      <c r="A633" t="s">
        <v>1306</v>
      </c>
      <c r="B633" t="s">
        <v>1275</v>
      </c>
      <c r="C633" t="s">
        <v>2218</v>
      </c>
      <c r="D633" t="s">
        <v>4249</v>
      </c>
      <c r="E633">
        <v>0.28205128205128199</v>
      </c>
      <c r="F633">
        <f t="shared" si="27"/>
        <v>0.29032258064516098</v>
      </c>
      <c r="G633">
        <f t="shared" si="28"/>
        <v>0.31578947368421001</v>
      </c>
      <c r="H633">
        <f t="shared" si="29"/>
        <v>7.5268817204300995E-2</v>
      </c>
      <c r="K633" t="s">
        <v>1306</v>
      </c>
      <c r="L633" t="s">
        <v>1275</v>
      </c>
      <c r="M633">
        <v>0.29032258064516098</v>
      </c>
      <c r="O633" t="s">
        <v>1306</v>
      </c>
      <c r="P633" t="s">
        <v>1275</v>
      </c>
      <c r="Q633">
        <v>0.31578947368421001</v>
      </c>
      <c r="S633" t="s">
        <v>1306</v>
      </c>
      <c r="T633" t="s">
        <v>1275</v>
      </c>
      <c r="U633">
        <v>7.5268817204300995E-2</v>
      </c>
    </row>
    <row r="634" spans="1:21" x14ac:dyDescent="0.55000000000000004">
      <c r="A634" t="s">
        <v>1258</v>
      </c>
      <c r="B634" t="s">
        <v>1259</v>
      </c>
      <c r="C634" t="s">
        <v>1454</v>
      </c>
      <c r="D634" t="s">
        <v>4250</v>
      </c>
      <c r="E634">
        <v>0.47058823529411697</v>
      </c>
      <c r="F634">
        <f t="shared" si="27"/>
        <v>0.32450331125827803</v>
      </c>
      <c r="G634">
        <f t="shared" si="28"/>
        <v>0.29870129870129802</v>
      </c>
      <c r="H634">
        <f t="shared" si="29"/>
        <v>0.14942528735632099</v>
      </c>
      <c r="K634" t="s">
        <v>1258</v>
      </c>
      <c r="L634" t="s">
        <v>1259</v>
      </c>
      <c r="M634">
        <v>0.32450331125827803</v>
      </c>
      <c r="O634" t="s">
        <v>1258</v>
      </c>
      <c r="P634" t="s">
        <v>1259</v>
      </c>
      <c r="Q634">
        <v>0.29870129870129802</v>
      </c>
      <c r="S634" t="s">
        <v>1258</v>
      </c>
      <c r="T634" t="s">
        <v>1259</v>
      </c>
      <c r="U634">
        <v>0.14942528735632099</v>
      </c>
    </row>
    <row r="635" spans="1:21" x14ac:dyDescent="0.55000000000000004">
      <c r="A635" t="s">
        <v>1258</v>
      </c>
      <c r="B635" t="s">
        <v>1321</v>
      </c>
      <c r="C635" t="s">
        <v>2219</v>
      </c>
      <c r="D635" t="s">
        <v>4251</v>
      </c>
      <c r="E635">
        <v>0.40845070422535201</v>
      </c>
      <c r="F635">
        <f t="shared" si="27"/>
        <v>0.34228187919462999</v>
      </c>
      <c r="G635">
        <f t="shared" si="28"/>
        <v>0.29870129870129802</v>
      </c>
      <c r="H635">
        <f t="shared" si="29"/>
        <v>0.123595505617977</v>
      </c>
      <c r="K635" t="s">
        <v>1258</v>
      </c>
      <c r="L635" t="s">
        <v>1321</v>
      </c>
      <c r="M635">
        <v>0.34228187919462999</v>
      </c>
      <c r="O635" t="s">
        <v>1258</v>
      </c>
      <c r="P635" t="s">
        <v>1321</v>
      </c>
      <c r="Q635">
        <v>0.29870129870129802</v>
      </c>
      <c r="S635" t="s">
        <v>1258</v>
      </c>
      <c r="T635" t="s">
        <v>1321</v>
      </c>
      <c r="U635">
        <v>0.123595505617977</v>
      </c>
    </row>
    <row r="636" spans="1:21" x14ac:dyDescent="0.55000000000000004">
      <c r="A636" t="s">
        <v>1258</v>
      </c>
      <c r="B636" t="s">
        <v>1307</v>
      </c>
      <c r="C636" t="s">
        <v>2220</v>
      </c>
      <c r="D636" t="s">
        <v>2709</v>
      </c>
      <c r="E636">
        <v>0.36986301369863001</v>
      </c>
      <c r="F636">
        <f t="shared" si="27"/>
        <v>0.37931034482758602</v>
      </c>
      <c r="G636">
        <f t="shared" si="28"/>
        <v>0.28205128205128199</v>
      </c>
      <c r="H636">
        <f t="shared" si="29"/>
        <v>0.17647058823529399</v>
      </c>
      <c r="K636" t="s">
        <v>1258</v>
      </c>
      <c r="L636" t="s">
        <v>1307</v>
      </c>
      <c r="M636">
        <v>0.37931034482758602</v>
      </c>
      <c r="O636" t="s">
        <v>1258</v>
      </c>
      <c r="P636" t="s">
        <v>1307</v>
      </c>
      <c r="Q636">
        <v>0.28205128205128199</v>
      </c>
      <c r="S636" t="s">
        <v>1258</v>
      </c>
      <c r="T636" t="s">
        <v>1307</v>
      </c>
      <c r="U636">
        <v>0.17647058823529399</v>
      </c>
    </row>
    <row r="637" spans="1:21" x14ac:dyDescent="0.55000000000000004">
      <c r="A637" t="s">
        <v>1258</v>
      </c>
      <c r="B637" t="s">
        <v>1361</v>
      </c>
      <c r="C637" t="s">
        <v>2221</v>
      </c>
      <c r="D637" t="s">
        <v>4252</v>
      </c>
      <c r="E637">
        <v>0.38888888888888801</v>
      </c>
      <c r="F637">
        <f t="shared" si="27"/>
        <v>0.32450331125827803</v>
      </c>
      <c r="G637">
        <f t="shared" si="28"/>
        <v>0.32743362831858402</v>
      </c>
      <c r="H637">
        <f t="shared" si="29"/>
        <v>0.11111111111111099</v>
      </c>
      <c r="K637" t="s">
        <v>1258</v>
      </c>
      <c r="L637" t="s">
        <v>1361</v>
      </c>
      <c r="M637">
        <v>0.32450331125827803</v>
      </c>
      <c r="O637" t="s">
        <v>1258</v>
      </c>
      <c r="P637" t="s">
        <v>1361</v>
      </c>
      <c r="Q637">
        <v>0.32743362831858402</v>
      </c>
      <c r="S637" t="s">
        <v>1258</v>
      </c>
      <c r="T637" t="s">
        <v>1361</v>
      </c>
      <c r="U637">
        <v>0.11111111111111099</v>
      </c>
    </row>
    <row r="638" spans="1:21" x14ac:dyDescent="0.55000000000000004">
      <c r="A638" t="s">
        <v>1258</v>
      </c>
      <c r="B638" t="s">
        <v>1260</v>
      </c>
      <c r="C638" t="s">
        <v>1455</v>
      </c>
      <c r="D638" t="s">
        <v>2740</v>
      </c>
      <c r="E638">
        <v>0.51515151515151503</v>
      </c>
      <c r="F638">
        <f t="shared" si="27"/>
        <v>0.34228187919462999</v>
      </c>
      <c r="G638">
        <f t="shared" si="28"/>
        <v>0.255230125523012</v>
      </c>
      <c r="H638">
        <f t="shared" si="29"/>
        <v>0.13636363636363599</v>
      </c>
      <c r="K638" t="s">
        <v>1258</v>
      </c>
      <c r="L638" t="s">
        <v>1260</v>
      </c>
      <c r="M638">
        <v>0.34228187919462999</v>
      </c>
      <c r="O638" t="s">
        <v>1258</v>
      </c>
      <c r="P638" t="s">
        <v>1260</v>
      </c>
      <c r="Q638">
        <v>0.255230125523012</v>
      </c>
      <c r="S638" t="s">
        <v>1258</v>
      </c>
      <c r="T638" t="s">
        <v>1260</v>
      </c>
      <c r="U638">
        <v>0.13636363636363599</v>
      </c>
    </row>
    <row r="639" spans="1:21" x14ac:dyDescent="0.55000000000000004">
      <c r="A639" t="s">
        <v>1258</v>
      </c>
      <c r="B639" t="s">
        <v>1291</v>
      </c>
      <c r="C639" t="s">
        <v>2222</v>
      </c>
      <c r="D639" t="s">
        <v>2761</v>
      </c>
      <c r="E639">
        <v>0.35135135135135098</v>
      </c>
      <c r="F639">
        <f t="shared" si="27"/>
        <v>0.36054421768707401</v>
      </c>
      <c r="G639">
        <f t="shared" si="28"/>
        <v>0.27118644067796599</v>
      </c>
      <c r="H639">
        <f t="shared" si="29"/>
        <v>0.219512195121951</v>
      </c>
      <c r="K639" t="s">
        <v>1258</v>
      </c>
      <c r="L639" t="s">
        <v>1291</v>
      </c>
      <c r="M639">
        <v>0.36054421768707401</v>
      </c>
      <c r="O639" t="s">
        <v>1258</v>
      </c>
      <c r="P639" t="s">
        <v>1291</v>
      </c>
      <c r="Q639">
        <v>0.27118644067796599</v>
      </c>
      <c r="S639" t="s">
        <v>1258</v>
      </c>
      <c r="T639" t="s">
        <v>1291</v>
      </c>
      <c r="U639">
        <v>0.219512195121951</v>
      </c>
    </row>
    <row r="640" spans="1:21" x14ac:dyDescent="0.55000000000000004">
      <c r="A640" t="s">
        <v>1258</v>
      </c>
      <c r="B640" t="s">
        <v>1261</v>
      </c>
      <c r="C640" t="s">
        <v>1456</v>
      </c>
      <c r="D640" t="s">
        <v>3506</v>
      </c>
      <c r="E640">
        <v>0.47058823529411697</v>
      </c>
      <c r="F640">
        <f t="shared" si="27"/>
        <v>0.31578947368421001</v>
      </c>
      <c r="G640">
        <f t="shared" si="28"/>
        <v>0.265822784810126</v>
      </c>
      <c r="H640">
        <f t="shared" si="29"/>
        <v>0.123595505617977</v>
      </c>
      <c r="K640" t="s">
        <v>1258</v>
      </c>
      <c r="L640" t="s">
        <v>1261</v>
      </c>
      <c r="M640">
        <v>0.31578947368421001</v>
      </c>
      <c r="O640" t="s">
        <v>1258</v>
      </c>
      <c r="P640" t="s">
        <v>1261</v>
      </c>
      <c r="Q640">
        <v>0.265822784810126</v>
      </c>
      <c r="S640" t="s">
        <v>1258</v>
      </c>
      <c r="T640" t="s">
        <v>1261</v>
      </c>
      <c r="U640">
        <v>0.123595505617977</v>
      </c>
    </row>
    <row r="641" spans="1:21" x14ac:dyDescent="0.55000000000000004">
      <c r="A641" t="s">
        <v>1258</v>
      </c>
      <c r="B641" t="s">
        <v>1308</v>
      </c>
      <c r="C641" t="s">
        <v>2223</v>
      </c>
      <c r="D641" t="s">
        <v>4253</v>
      </c>
      <c r="E641">
        <v>0.36986301369863001</v>
      </c>
      <c r="F641">
        <f t="shared" si="27"/>
        <v>0.34228187919462999</v>
      </c>
      <c r="G641">
        <f t="shared" si="28"/>
        <v>0.29310344827586199</v>
      </c>
      <c r="H641">
        <f t="shared" si="29"/>
        <v>0.123595505617977</v>
      </c>
      <c r="K641" t="s">
        <v>1258</v>
      </c>
      <c r="L641" t="s">
        <v>1308</v>
      </c>
      <c r="M641">
        <v>0.34228187919462999</v>
      </c>
      <c r="O641" t="s">
        <v>1258</v>
      </c>
      <c r="P641" t="s">
        <v>1308</v>
      </c>
      <c r="Q641">
        <v>0.29310344827586199</v>
      </c>
      <c r="S641" t="s">
        <v>1258</v>
      </c>
      <c r="T641" t="s">
        <v>1308</v>
      </c>
      <c r="U641">
        <v>0.123595505617977</v>
      </c>
    </row>
    <row r="642" spans="1:21" x14ac:dyDescent="0.55000000000000004">
      <c r="A642" t="s">
        <v>1258</v>
      </c>
      <c r="B642" t="s">
        <v>1262</v>
      </c>
      <c r="C642" t="s">
        <v>1457</v>
      </c>
      <c r="D642" t="s">
        <v>4254</v>
      </c>
      <c r="E642">
        <v>0.38888888888888801</v>
      </c>
      <c r="F642">
        <f t="shared" si="27"/>
        <v>0.32450331125827803</v>
      </c>
      <c r="G642">
        <f t="shared" si="28"/>
        <v>0.27118644067796599</v>
      </c>
      <c r="H642">
        <f t="shared" si="29"/>
        <v>0.13636363636363599</v>
      </c>
      <c r="K642" t="s">
        <v>1258</v>
      </c>
      <c r="L642" t="s">
        <v>1262</v>
      </c>
      <c r="M642">
        <v>0.32450331125827803</v>
      </c>
      <c r="O642" t="s">
        <v>1258</v>
      </c>
      <c r="P642" t="s">
        <v>1262</v>
      </c>
      <c r="Q642">
        <v>0.27118644067796599</v>
      </c>
      <c r="S642" t="s">
        <v>1258</v>
      </c>
      <c r="T642" t="s">
        <v>1262</v>
      </c>
      <c r="U642">
        <v>0.13636363636363599</v>
      </c>
    </row>
    <row r="643" spans="1:21" x14ac:dyDescent="0.55000000000000004">
      <c r="A643" t="s">
        <v>1258</v>
      </c>
      <c r="B643" t="s">
        <v>1263</v>
      </c>
      <c r="C643" t="s">
        <v>1458</v>
      </c>
      <c r="D643" t="s">
        <v>2834</v>
      </c>
      <c r="E643">
        <v>0.29870129870129802</v>
      </c>
      <c r="F643">
        <f t="shared" ref="F643:F706" si="30">M643</f>
        <v>0.22699386503067401</v>
      </c>
      <c r="G643">
        <f t="shared" ref="G643:G706" si="31">Q643</f>
        <v>0.19047619047618999</v>
      </c>
      <c r="H643">
        <f t="shared" ref="H643:H706" si="32">U643</f>
        <v>9.8901098901098897E-2</v>
      </c>
      <c r="K643" t="s">
        <v>1258</v>
      </c>
      <c r="L643" t="s">
        <v>1263</v>
      </c>
      <c r="M643">
        <v>0.22699386503067401</v>
      </c>
      <c r="O643" t="s">
        <v>1258</v>
      </c>
      <c r="P643" t="s">
        <v>1263</v>
      </c>
      <c r="Q643">
        <v>0.19047619047618999</v>
      </c>
      <c r="S643" t="s">
        <v>1258</v>
      </c>
      <c r="T643" t="s">
        <v>1263</v>
      </c>
      <c r="U643">
        <v>9.8901098901098897E-2</v>
      </c>
    </row>
    <row r="644" spans="1:21" x14ac:dyDescent="0.55000000000000004">
      <c r="A644" t="s">
        <v>1258</v>
      </c>
      <c r="B644" t="s">
        <v>1264</v>
      </c>
      <c r="C644" t="s">
        <v>1459</v>
      </c>
      <c r="D644" t="s">
        <v>2856</v>
      </c>
      <c r="E644">
        <v>0.51515151515151503</v>
      </c>
      <c r="F644">
        <f t="shared" si="30"/>
        <v>0.31578947368421001</v>
      </c>
      <c r="G644">
        <f t="shared" si="31"/>
        <v>0.28205128205128199</v>
      </c>
      <c r="H644">
        <f t="shared" si="32"/>
        <v>0.13636363636363599</v>
      </c>
      <c r="K644" t="s">
        <v>1258</v>
      </c>
      <c r="L644" t="s">
        <v>1264</v>
      </c>
      <c r="M644">
        <v>0.31578947368421001</v>
      </c>
      <c r="O644" t="s">
        <v>1258</v>
      </c>
      <c r="P644" t="s">
        <v>1264</v>
      </c>
      <c r="Q644">
        <v>0.28205128205128199</v>
      </c>
      <c r="S644" t="s">
        <v>1258</v>
      </c>
      <c r="T644" t="s">
        <v>1264</v>
      </c>
      <c r="U644">
        <v>0.13636363636363599</v>
      </c>
    </row>
    <row r="645" spans="1:21" x14ac:dyDescent="0.55000000000000004">
      <c r="A645" t="s">
        <v>1258</v>
      </c>
      <c r="B645" t="s">
        <v>1309</v>
      </c>
      <c r="C645" t="s">
        <v>2224</v>
      </c>
      <c r="D645" t="s">
        <v>4255</v>
      </c>
      <c r="E645">
        <v>0.47058823529411697</v>
      </c>
      <c r="F645">
        <f t="shared" si="30"/>
        <v>0.36054421768707401</v>
      </c>
      <c r="G645">
        <f t="shared" si="31"/>
        <v>0.28755364806866901</v>
      </c>
      <c r="H645">
        <f t="shared" si="32"/>
        <v>0.17647058823529399</v>
      </c>
      <c r="K645" t="s">
        <v>1258</v>
      </c>
      <c r="L645" t="s">
        <v>1309</v>
      </c>
      <c r="M645">
        <v>0.36054421768707401</v>
      </c>
      <c r="O645" t="s">
        <v>1258</v>
      </c>
      <c r="P645" t="s">
        <v>1309</v>
      </c>
      <c r="Q645">
        <v>0.28755364806866901</v>
      </c>
      <c r="S645" t="s">
        <v>1258</v>
      </c>
      <c r="T645" t="s">
        <v>1309</v>
      </c>
      <c r="U645">
        <v>0.17647058823529399</v>
      </c>
    </row>
    <row r="646" spans="1:21" x14ac:dyDescent="0.55000000000000004">
      <c r="A646" t="s">
        <v>1258</v>
      </c>
      <c r="B646" t="s">
        <v>1265</v>
      </c>
      <c r="C646" t="s">
        <v>1460</v>
      </c>
      <c r="D646" t="s">
        <v>4256</v>
      </c>
      <c r="E646">
        <v>0.49253731343283502</v>
      </c>
      <c r="F646">
        <f t="shared" si="30"/>
        <v>0.33333333333333298</v>
      </c>
      <c r="G646">
        <f t="shared" si="31"/>
        <v>0.27118644067796599</v>
      </c>
      <c r="H646">
        <f t="shared" si="32"/>
        <v>0.16279069767441801</v>
      </c>
      <c r="K646" t="s">
        <v>1258</v>
      </c>
      <c r="L646" t="s">
        <v>1265</v>
      </c>
      <c r="M646">
        <v>0.33333333333333298</v>
      </c>
      <c r="O646" t="s">
        <v>1258</v>
      </c>
      <c r="P646" t="s">
        <v>1265</v>
      </c>
      <c r="Q646">
        <v>0.27118644067796599</v>
      </c>
      <c r="S646" t="s">
        <v>1258</v>
      </c>
      <c r="T646" t="s">
        <v>1265</v>
      </c>
      <c r="U646">
        <v>0.16279069767441801</v>
      </c>
    </row>
    <row r="647" spans="1:21" x14ac:dyDescent="0.55000000000000004">
      <c r="A647" t="s">
        <v>1258</v>
      </c>
      <c r="B647" t="s">
        <v>1266</v>
      </c>
      <c r="C647" t="s">
        <v>1461</v>
      </c>
      <c r="D647" t="s">
        <v>4257</v>
      </c>
      <c r="E647">
        <v>0.49253731343283502</v>
      </c>
      <c r="F647">
        <f t="shared" si="30"/>
        <v>0.36054421768707401</v>
      </c>
      <c r="G647">
        <f t="shared" si="31"/>
        <v>0.30434782608695599</v>
      </c>
      <c r="H647">
        <f t="shared" si="32"/>
        <v>0.14942528735632099</v>
      </c>
      <c r="K647" t="s">
        <v>1258</v>
      </c>
      <c r="L647" t="s">
        <v>1266</v>
      </c>
      <c r="M647">
        <v>0.36054421768707401</v>
      </c>
      <c r="O647" t="s">
        <v>1258</v>
      </c>
      <c r="P647" t="s">
        <v>1266</v>
      </c>
      <c r="Q647">
        <v>0.30434782608695599</v>
      </c>
      <c r="S647" t="s">
        <v>1258</v>
      </c>
      <c r="T647" t="s">
        <v>1266</v>
      </c>
      <c r="U647">
        <v>0.14942528735632099</v>
      </c>
    </row>
    <row r="648" spans="1:21" x14ac:dyDescent="0.55000000000000004">
      <c r="A648" t="s">
        <v>1258</v>
      </c>
      <c r="B648" t="s">
        <v>1267</v>
      </c>
      <c r="C648" t="s">
        <v>1462</v>
      </c>
      <c r="D648" t="s">
        <v>4258</v>
      </c>
      <c r="E648">
        <v>0.47058823529411697</v>
      </c>
      <c r="F648">
        <f t="shared" si="30"/>
        <v>0.33333333333333298</v>
      </c>
      <c r="G648">
        <f t="shared" si="31"/>
        <v>0.28205128205128199</v>
      </c>
      <c r="H648">
        <f t="shared" si="32"/>
        <v>0.14942528735632099</v>
      </c>
      <c r="K648" t="s">
        <v>1258</v>
      </c>
      <c r="L648" t="s">
        <v>1267</v>
      </c>
      <c r="M648">
        <v>0.33333333333333298</v>
      </c>
      <c r="O648" t="s">
        <v>1258</v>
      </c>
      <c r="P648" t="s">
        <v>1267</v>
      </c>
      <c r="Q648">
        <v>0.28205128205128199</v>
      </c>
      <c r="S648" t="s">
        <v>1258</v>
      </c>
      <c r="T648" t="s">
        <v>1267</v>
      </c>
      <c r="U648">
        <v>0.14942528735632099</v>
      </c>
    </row>
    <row r="649" spans="1:21" x14ac:dyDescent="0.55000000000000004">
      <c r="A649" t="s">
        <v>1258</v>
      </c>
      <c r="B649" t="s">
        <v>1268</v>
      </c>
      <c r="C649" t="s">
        <v>1463</v>
      </c>
      <c r="D649" t="s">
        <v>4259</v>
      </c>
      <c r="E649">
        <v>0.51515151515151503</v>
      </c>
      <c r="F649">
        <f t="shared" si="30"/>
        <v>0.32450331125827803</v>
      </c>
      <c r="G649">
        <f t="shared" si="31"/>
        <v>0.255230125523012</v>
      </c>
      <c r="H649">
        <f t="shared" si="32"/>
        <v>0.13636363636363599</v>
      </c>
      <c r="K649" t="s">
        <v>1258</v>
      </c>
      <c r="L649" t="s">
        <v>1268</v>
      </c>
      <c r="M649">
        <v>0.32450331125827803</v>
      </c>
      <c r="O649" t="s">
        <v>1258</v>
      </c>
      <c r="P649" t="s">
        <v>1268</v>
      </c>
      <c r="Q649">
        <v>0.255230125523012</v>
      </c>
      <c r="S649" t="s">
        <v>1258</v>
      </c>
      <c r="T649" t="s">
        <v>1268</v>
      </c>
      <c r="U649">
        <v>0.13636363636363599</v>
      </c>
    </row>
    <row r="650" spans="1:21" x14ac:dyDescent="0.55000000000000004">
      <c r="A650" t="s">
        <v>1258</v>
      </c>
      <c r="B650" t="s">
        <v>1340</v>
      </c>
      <c r="C650" t="s">
        <v>2225</v>
      </c>
      <c r="D650" t="s">
        <v>4260</v>
      </c>
      <c r="E650">
        <v>0.38888888888888801</v>
      </c>
      <c r="F650">
        <f t="shared" si="30"/>
        <v>0.35135135135135098</v>
      </c>
      <c r="G650">
        <f t="shared" si="31"/>
        <v>0.29870129870129802</v>
      </c>
      <c r="H650">
        <f t="shared" si="32"/>
        <v>0.14942528735632099</v>
      </c>
      <c r="K650" t="s">
        <v>1258</v>
      </c>
      <c r="L650" t="s">
        <v>1340</v>
      </c>
      <c r="M650">
        <v>0.35135135135135098</v>
      </c>
      <c r="O650" t="s">
        <v>1258</v>
      </c>
      <c r="P650" t="s">
        <v>1340</v>
      </c>
      <c r="Q650">
        <v>0.29870129870129802</v>
      </c>
      <c r="S650" t="s">
        <v>1258</v>
      </c>
      <c r="T650" t="s">
        <v>1340</v>
      </c>
      <c r="U650">
        <v>0.14942528735632099</v>
      </c>
    </row>
    <row r="651" spans="1:21" x14ac:dyDescent="0.55000000000000004">
      <c r="A651" t="s">
        <v>1258</v>
      </c>
      <c r="B651" t="s">
        <v>1269</v>
      </c>
      <c r="C651" t="s">
        <v>1464</v>
      </c>
      <c r="D651" t="s">
        <v>4261</v>
      </c>
      <c r="E651">
        <v>0.49253731343283502</v>
      </c>
      <c r="F651">
        <f t="shared" si="30"/>
        <v>0.35135135135135098</v>
      </c>
      <c r="G651">
        <f t="shared" si="31"/>
        <v>0.28755364806866901</v>
      </c>
      <c r="H651">
        <f t="shared" si="32"/>
        <v>0.17647058823529399</v>
      </c>
      <c r="K651" t="s">
        <v>1258</v>
      </c>
      <c r="L651" t="s">
        <v>1269</v>
      </c>
      <c r="M651">
        <v>0.35135135135135098</v>
      </c>
      <c r="O651" t="s">
        <v>1258</v>
      </c>
      <c r="P651" t="s">
        <v>1269</v>
      </c>
      <c r="Q651">
        <v>0.28755364806866901</v>
      </c>
      <c r="S651" t="s">
        <v>1258</v>
      </c>
      <c r="T651" t="s">
        <v>1269</v>
      </c>
      <c r="U651">
        <v>0.17647058823529399</v>
      </c>
    </row>
    <row r="652" spans="1:21" x14ac:dyDescent="0.55000000000000004">
      <c r="A652" t="s">
        <v>1258</v>
      </c>
      <c r="B652" t="s">
        <v>1270</v>
      </c>
      <c r="C652" t="s">
        <v>1465</v>
      </c>
      <c r="D652" t="s">
        <v>4262</v>
      </c>
      <c r="E652">
        <v>0.49253731343283502</v>
      </c>
      <c r="F652">
        <f t="shared" si="30"/>
        <v>0.35135135135135098</v>
      </c>
      <c r="G652">
        <f t="shared" si="31"/>
        <v>0.28205128205128199</v>
      </c>
      <c r="H652">
        <f t="shared" si="32"/>
        <v>0.14942528735632099</v>
      </c>
      <c r="K652" t="s">
        <v>1258</v>
      </c>
      <c r="L652" t="s">
        <v>1270</v>
      </c>
      <c r="M652">
        <v>0.35135135135135098</v>
      </c>
      <c r="O652" t="s">
        <v>1258</v>
      </c>
      <c r="P652" t="s">
        <v>1270</v>
      </c>
      <c r="Q652">
        <v>0.28205128205128199</v>
      </c>
      <c r="S652" t="s">
        <v>1258</v>
      </c>
      <c r="T652" t="s">
        <v>1270</v>
      </c>
      <c r="U652">
        <v>0.14942528735632099</v>
      </c>
    </row>
    <row r="653" spans="1:21" x14ac:dyDescent="0.55000000000000004">
      <c r="A653" t="s">
        <v>1258</v>
      </c>
      <c r="B653" t="s">
        <v>1271</v>
      </c>
      <c r="C653" t="s">
        <v>1466</v>
      </c>
      <c r="D653" t="s">
        <v>4263</v>
      </c>
      <c r="E653">
        <v>0.42857142857142799</v>
      </c>
      <c r="F653">
        <f t="shared" si="30"/>
        <v>0.34228187919462999</v>
      </c>
      <c r="G653">
        <f t="shared" si="31"/>
        <v>0.31578947368421001</v>
      </c>
      <c r="H653">
        <f t="shared" si="32"/>
        <v>0.123595505617977</v>
      </c>
      <c r="K653" t="s">
        <v>1258</v>
      </c>
      <c r="L653" t="s">
        <v>1271</v>
      </c>
      <c r="M653">
        <v>0.34228187919462999</v>
      </c>
      <c r="O653" t="s">
        <v>1258</v>
      </c>
      <c r="P653" t="s">
        <v>1271</v>
      </c>
      <c r="Q653">
        <v>0.31578947368421001</v>
      </c>
      <c r="S653" t="s">
        <v>1258</v>
      </c>
      <c r="T653" t="s">
        <v>1271</v>
      </c>
      <c r="U653">
        <v>0.123595505617977</v>
      </c>
    </row>
    <row r="654" spans="1:21" x14ac:dyDescent="0.55000000000000004">
      <c r="A654" t="s">
        <v>1258</v>
      </c>
      <c r="B654" t="s">
        <v>1272</v>
      </c>
      <c r="C654" t="s">
        <v>1467</v>
      </c>
      <c r="D654" t="s">
        <v>4264</v>
      </c>
      <c r="E654">
        <v>0.49253731343283502</v>
      </c>
      <c r="F654">
        <f t="shared" si="30"/>
        <v>0.35135135135135098</v>
      </c>
      <c r="G654">
        <f t="shared" si="31"/>
        <v>0.28205128205128199</v>
      </c>
      <c r="H654">
        <f t="shared" si="32"/>
        <v>0.16279069767441801</v>
      </c>
      <c r="K654" t="s">
        <v>1258</v>
      </c>
      <c r="L654" t="s">
        <v>1272</v>
      </c>
      <c r="M654">
        <v>0.35135135135135098</v>
      </c>
      <c r="O654" t="s">
        <v>1258</v>
      </c>
      <c r="P654" t="s">
        <v>1272</v>
      </c>
      <c r="Q654">
        <v>0.28205128205128199</v>
      </c>
      <c r="S654" t="s">
        <v>1258</v>
      </c>
      <c r="T654" t="s">
        <v>1272</v>
      </c>
      <c r="U654">
        <v>0.16279069767441801</v>
      </c>
    </row>
    <row r="655" spans="1:21" x14ac:dyDescent="0.55000000000000004">
      <c r="A655" t="s">
        <v>1258</v>
      </c>
      <c r="B655" t="s">
        <v>1315</v>
      </c>
      <c r="C655" t="s">
        <v>2226</v>
      </c>
      <c r="D655" t="s">
        <v>4265</v>
      </c>
      <c r="E655">
        <v>0.17647058823529399</v>
      </c>
      <c r="F655">
        <f t="shared" si="30"/>
        <v>0.25786163522012501</v>
      </c>
      <c r="G655">
        <f t="shared" si="31"/>
        <v>0.16279069767441801</v>
      </c>
      <c r="H655">
        <f t="shared" si="32"/>
        <v>4.1666666666666602E-2</v>
      </c>
      <c r="K655" t="s">
        <v>1258</v>
      </c>
      <c r="L655" t="s">
        <v>1315</v>
      </c>
      <c r="M655">
        <v>0.25786163522012501</v>
      </c>
      <c r="O655" t="s">
        <v>1258</v>
      </c>
      <c r="P655" t="s">
        <v>1315</v>
      </c>
      <c r="Q655">
        <v>0.16279069767441801</v>
      </c>
      <c r="S655" t="s">
        <v>1258</v>
      </c>
      <c r="T655" t="s">
        <v>1315</v>
      </c>
      <c r="U655">
        <v>4.1666666666666602E-2</v>
      </c>
    </row>
    <row r="656" spans="1:21" x14ac:dyDescent="0.55000000000000004">
      <c r="A656" t="s">
        <v>1258</v>
      </c>
      <c r="B656" t="s">
        <v>1316</v>
      </c>
      <c r="C656" t="s">
        <v>2227</v>
      </c>
      <c r="D656" t="s">
        <v>3156</v>
      </c>
      <c r="E656">
        <v>0.40845070422535201</v>
      </c>
      <c r="F656">
        <f t="shared" si="30"/>
        <v>0.37931034482758602</v>
      </c>
      <c r="G656">
        <f t="shared" si="31"/>
        <v>0.32743362831858402</v>
      </c>
      <c r="H656">
        <f t="shared" si="32"/>
        <v>0.123595505617977</v>
      </c>
      <c r="K656" t="s">
        <v>1258</v>
      </c>
      <c r="L656" t="s">
        <v>1316</v>
      </c>
      <c r="M656">
        <v>0.37931034482758602</v>
      </c>
      <c r="O656" t="s">
        <v>1258</v>
      </c>
      <c r="P656" t="s">
        <v>1316</v>
      </c>
      <c r="Q656">
        <v>0.32743362831858402</v>
      </c>
      <c r="S656" t="s">
        <v>1258</v>
      </c>
      <c r="T656" t="s">
        <v>1316</v>
      </c>
      <c r="U656">
        <v>0.123595505617977</v>
      </c>
    </row>
    <row r="657" spans="1:21" x14ac:dyDescent="0.55000000000000004">
      <c r="A657" t="s">
        <v>1258</v>
      </c>
      <c r="B657" t="s">
        <v>1273</v>
      </c>
      <c r="C657" t="s">
        <v>1468</v>
      </c>
      <c r="D657" t="s">
        <v>3167</v>
      </c>
      <c r="E657">
        <v>0.49253731343283502</v>
      </c>
      <c r="F657">
        <f t="shared" si="30"/>
        <v>0.36986301369863001</v>
      </c>
      <c r="G657">
        <f t="shared" si="31"/>
        <v>0.31004366812227002</v>
      </c>
      <c r="H657">
        <f t="shared" si="32"/>
        <v>0.20481927710843301</v>
      </c>
      <c r="K657" t="s">
        <v>1258</v>
      </c>
      <c r="L657" t="s">
        <v>1273</v>
      </c>
      <c r="M657">
        <v>0.36986301369863001</v>
      </c>
      <c r="O657" t="s">
        <v>1258</v>
      </c>
      <c r="P657" t="s">
        <v>1273</v>
      </c>
      <c r="Q657">
        <v>0.31004366812227002</v>
      </c>
      <c r="S657" t="s">
        <v>1258</v>
      </c>
      <c r="T657" t="s">
        <v>1273</v>
      </c>
      <c r="U657">
        <v>0.20481927710843301</v>
      </c>
    </row>
    <row r="658" spans="1:21" x14ac:dyDescent="0.55000000000000004">
      <c r="A658" t="s">
        <v>1258</v>
      </c>
      <c r="B658" t="s">
        <v>1255</v>
      </c>
      <c r="C658" t="s">
        <v>2673</v>
      </c>
      <c r="D658" t="s">
        <v>1399</v>
      </c>
      <c r="E658">
        <v>0.49253731343283502</v>
      </c>
      <c r="F658">
        <f t="shared" si="30"/>
        <v>0.38888888888888801</v>
      </c>
      <c r="G658">
        <f t="shared" si="31"/>
        <v>0.36363636363636298</v>
      </c>
      <c r="H658">
        <f t="shared" si="32"/>
        <v>0.219512195121951</v>
      </c>
      <c r="K658" t="s">
        <v>1258</v>
      </c>
      <c r="L658" t="s">
        <v>1255</v>
      </c>
      <c r="M658">
        <v>0.38888888888888801</v>
      </c>
      <c r="O658" t="s">
        <v>1258</v>
      </c>
      <c r="P658" t="s">
        <v>1255</v>
      </c>
      <c r="Q658">
        <v>0.36363636363636298</v>
      </c>
      <c r="S658" t="s">
        <v>1258</v>
      </c>
      <c r="T658" t="s">
        <v>1255</v>
      </c>
      <c r="U658">
        <v>0.219512195121951</v>
      </c>
    </row>
    <row r="659" spans="1:21" x14ac:dyDescent="0.55000000000000004">
      <c r="A659" t="s">
        <v>1258</v>
      </c>
      <c r="B659" t="s">
        <v>1296</v>
      </c>
      <c r="C659" t="s">
        <v>2228</v>
      </c>
      <c r="D659" t="s">
        <v>3228</v>
      </c>
      <c r="E659">
        <v>0.49253731343283502</v>
      </c>
      <c r="F659">
        <f t="shared" si="30"/>
        <v>0.37931034482758602</v>
      </c>
      <c r="G659">
        <f t="shared" si="31"/>
        <v>0.35135135135135098</v>
      </c>
      <c r="H659">
        <f t="shared" si="32"/>
        <v>0.20481927710843301</v>
      </c>
      <c r="K659" t="s">
        <v>1258</v>
      </c>
      <c r="L659" t="s">
        <v>1296</v>
      </c>
      <c r="M659">
        <v>0.37931034482758602</v>
      </c>
      <c r="O659" t="s">
        <v>1258</v>
      </c>
      <c r="P659" t="s">
        <v>1296</v>
      </c>
      <c r="Q659">
        <v>0.35135135135135098</v>
      </c>
      <c r="S659" t="s">
        <v>1258</v>
      </c>
      <c r="T659" t="s">
        <v>1296</v>
      </c>
      <c r="U659">
        <v>0.20481927710843301</v>
      </c>
    </row>
    <row r="660" spans="1:21" x14ac:dyDescent="0.55000000000000004">
      <c r="A660" t="s">
        <v>1258</v>
      </c>
      <c r="B660" t="s">
        <v>1274</v>
      </c>
      <c r="C660" t="s">
        <v>1469</v>
      </c>
      <c r="D660" t="s">
        <v>3270</v>
      </c>
      <c r="E660">
        <v>0.44927536231884002</v>
      </c>
      <c r="F660">
        <f t="shared" si="30"/>
        <v>0.36054421768707401</v>
      </c>
      <c r="G660">
        <f t="shared" si="31"/>
        <v>0.34529147982062702</v>
      </c>
      <c r="H660">
        <f t="shared" si="32"/>
        <v>0.13636363636363599</v>
      </c>
      <c r="K660" t="s">
        <v>1258</v>
      </c>
      <c r="L660" t="s">
        <v>1274</v>
      </c>
      <c r="M660">
        <v>0.36054421768707401</v>
      </c>
      <c r="O660" t="s">
        <v>1258</v>
      </c>
      <c r="P660" t="s">
        <v>1274</v>
      </c>
      <c r="Q660">
        <v>0.34529147982062702</v>
      </c>
      <c r="S660" t="s">
        <v>1258</v>
      </c>
      <c r="T660" t="s">
        <v>1274</v>
      </c>
      <c r="U660">
        <v>0.13636363636363599</v>
      </c>
    </row>
    <row r="661" spans="1:21" x14ac:dyDescent="0.55000000000000004">
      <c r="A661" t="s">
        <v>1258</v>
      </c>
      <c r="B661" t="s">
        <v>1326</v>
      </c>
      <c r="C661" t="s">
        <v>2229</v>
      </c>
      <c r="D661" t="s">
        <v>3288</v>
      </c>
      <c r="E661">
        <v>0.47058823529411697</v>
      </c>
      <c r="F661">
        <f t="shared" si="30"/>
        <v>0.36986301369863001</v>
      </c>
      <c r="G661">
        <f t="shared" si="31"/>
        <v>0.33333333333333298</v>
      </c>
      <c r="H661">
        <f t="shared" si="32"/>
        <v>0.17647058823529399</v>
      </c>
      <c r="K661" t="s">
        <v>1258</v>
      </c>
      <c r="L661" t="s">
        <v>1326</v>
      </c>
      <c r="M661">
        <v>0.36986301369863001</v>
      </c>
      <c r="O661" t="s">
        <v>1258</v>
      </c>
      <c r="P661" t="s">
        <v>1326</v>
      </c>
      <c r="Q661">
        <v>0.33333333333333298</v>
      </c>
      <c r="S661" t="s">
        <v>1258</v>
      </c>
      <c r="T661" t="s">
        <v>1326</v>
      </c>
      <c r="U661">
        <v>0.17647058823529399</v>
      </c>
    </row>
    <row r="662" spans="1:21" x14ac:dyDescent="0.55000000000000004">
      <c r="A662" t="s">
        <v>1258</v>
      </c>
      <c r="B662" t="s">
        <v>1329</v>
      </c>
      <c r="C662" t="s">
        <v>2230</v>
      </c>
      <c r="D662" t="s">
        <v>3312</v>
      </c>
      <c r="E662">
        <v>0.49253731343283502</v>
      </c>
      <c r="F662">
        <f t="shared" si="30"/>
        <v>0.33333333333333298</v>
      </c>
      <c r="G662">
        <f t="shared" si="31"/>
        <v>0.28205128205128199</v>
      </c>
      <c r="H662">
        <f t="shared" si="32"/>
        <v>0.14942528735632099</v>
      </c>
      <c r="K662" t="s">
        <v>1258</v>
      </c>
      <c r="L662" t="s">
        <v>1329</v>
      </c>
      <c r="M662">
        <v>0.33333333333333298</v>
      </c>
      <c r="O662" t="s">
        <v>1258</v>
      </c>
      <c r="P662" t="s">
        <v>1329</v>
      </c>
      <c r="Q662">
        <v>0.28205128205128199</v>
      </c>
      <c r="S662" t="s">
        <v>1258</v>
      </c>
      <c r="T662" t="s">
        <v>1329</v>
      </c>
      <c r="U662">
        <v>0.14942528735632099</v>
      </c>
    </row>
    <row r="663" spans="1:21" x14ac:dyDescent="0.55000000000000004">
      <c r="A663" t="s">
        <v>1258</v>
      </c>
      <c r="B663" t="s">
        <v>1323</v>
      </c>
      <c r="C663" t="s">
        <v>2231</v>
      </c>
      <c r="D663" t="s">
        <v>4266</v>
      </c>
      <c r="E663">
        <v>0.47058823529411697</v>
      </c>
      <c r="F663">
        <f t="shared" si="30"/>
        <v>0.39860139860139798</v>
      </c>
      <c r="G663">
        <f t="shared" si="31"/>
        <v>0.29310344827586199</v>
      </c>
      <c r="H663">
        <f t="shared" si="32"/>
        <v>0.234567901234567</v>
      </c>
      <c r="K663" t="s">
        <v>1258</v>
      </c>
      <c r="L663" t="s">
        <v>1323</v>
      </c>
      <c r="M663">
        <v>0.39860139860139798</v>
      </c>
      <c r="O663" t="s">
        <v>1258</v>
      </c>
      <c r="P663" t="s">
        <v>1323</v>
      </c>
      <c r="Q663">
        <v>0.29310344827586199</v>
      </c>
      <c r="S663" t="s">
        <v>1258</v>
      </c>
      <c r="T663" t="s">
        <v>1323</v>
      </c>
      <c r="U663">
        <v>0.234567901234567</v>
      </c>
    </row>
    <row r="664" spans="1:21" x14ac:dyDescent="0.55000000000000004">
      <c r="A664" t="s">
        <v>1258</v>
      </c>
      <c r="B664" t="s">
        <v>1275</v>
      </c>
      <c r="C664" t="s">
        <v>1470</v>
      </c>
      <c r="D664" t="s">
        <v>4267</v>
      </c>
      <c r="E664">
        <v>0.38888888888888801</v>
      </c>
      <c r="F664">
        <f t="shared" si="30"/>
        <v>0.36054421768707401</v>
      </c>
      <c r="G664">
        <f t="shared" si="31"/>
        <v>0.31578947368421001</v>
      </c>
      <c r="H664">
        <f t="shared" si="32"/>
        <v>0.13636363636363599</v>
      </c>
      <c r="K664" t="s">
        <v>1258</v>
      </c>
      <c r="L664" t="s">
        <v>1275</v>
      </c>
      <c r="M664">
        <v>0.36054421768707401</v>
      </c>
      <c r="O664" t="s">
        <v>1258</v>
      </c>
      <c r="P664" t="s">
        <v>1275</v>
      </c>
      <c r="Q664">
        <v>0.31578947368421001</v>
      </c>
      <c r="S664" t="s">
        <v>1258</v>
      </c>
      <c r="T664" t="s">
        <v>1275</v>
      </c>
      <c r="U664">
        <v>0.13636363636363599</v>
      </c>
    </row>
    <row r="665" spans="1:21" x14ac:dyDescent="0.55000000000000004">
      <c r="A665" t="s">
        <v>1259</v>
      </c>
      <c r="B665" t="s">
        <v>1321</v>
      </c>
      <c r="C665" t="s">
        <v>2232</v>
      </c>
      <c r="D665" t="s">
        <v>4268</v>
      </c>
      <c r="E665">
        <v>0.49253731343283502</v>
      </c>
      <c r="F665">
        <f t="shared" si="30"/>
        <v>0.36986301369863001</v>
      </c>
      <c r="G665">
        <f t="shared" si="31"/>
        <v>0.31578947368421001</v>
      </c>
      <c r="H665">
        <f t="shared" si="32"/>
        <v>0.16279069767441801</v>
      </c>
      <c r="K665" t="s">
        <v>1259</v>
      </c>
      <c r="L665" t="s">
        <v>1321</v>
      </c>
      <c r="M665">
        <v>0.36986301369863001</v>
      </c>
      <c r="O665" t="s">
        <v>1259</v>
      </c>
      <c r="P665" t="s">
        <v>1321</v>
      </c>
      <c r="Q665">
        <v>0.31578947368421001</v>
      </c>
      <c r="S665" t="s">
        <v>1259</v>
      </c>
      <c r="T665" t="s">
        <v>1321</v>
      </c>
      <c r="U665">
        <v>0.16279069767441801</v>
      </c>
    </row>
    <row r="666" spans="1:21" x14ac:dyDescent="0.55000000000000004">
      <c r="A666" t="s">
        <v>1259</v>
      </c>
      <c r="B666" t="s">
        <v>1307</v>
      </c>
      <c r="C666" t="s">
        <v>2233</v>
      </c>
      <c r="D666" t="s">
        <v>4269</v>
      </c>
      <c r="E666">
        <v>0.42857142857142799</v>
      </c>
      <c r="F666">
        <f t="shared" si="30"/>
        <v>0.37931034482758602</v>
      </c>
      <c r="G666">
        <f t="shared" si="31"/>
        <v>0.28755364806866901</v>
      </c>
      <c r="H666">
        <f t="shared" si="32"/>
        <v>0.19047619047618999</v>
      </c>
      <c r="K666" t="s">
        <v>1259</v>
      </c>
      <c r="L666" t="s">
        <v>1307</v>
      </c>
      <c r="M666">
        <v>0.37931034482758602</v>
      </c>
      <c r="O666" t="s">
        <v>1259</v>
      </c>
      <c r="P666" t="s">
        <v>1307</v>
      </c>
      <c r="Q666">
        <v>0.28755364806866901</v>
      </c>
      <c r="S666" t="s">
        <v>1259</v>
      </c>
      <c r="T666" t="s">
        <v>1307</v>
      </c>
      <c r="U666">
        <v>0.19047619047618999</v>
      </c>
    </row>
    <row r="667" spans="1:21" x14ac:dyDescent="0.55000000000000004">
      <c r="A667" t="s">
        <v>1259</v>
      </c>
      <c r="B667" t="s">
        <v>1361</v>
      </c>
      <c r="C667" t="s">
        <v>2234</v>
      </c>
      <c r="D667" t="s">
        <v>4270</v>
      </c>
      <c r="E667">
        <v>0.49253731343283502</v>
      </c>
      <c r="F667">
        <f t="shared" si="30"/>
        <v>0.35135135135135098</v>
      </c>
      <c r="G667">
        <f t="shared" si="31"/>
        <v>0.34529147982062702</v>
      </c>
      <c r="H667">
        <f t="shared" si="32"/>
        <v>0.16279069767441801</v>
      </c>
      <c r="K667" t="s">
        <v>1259</v>
      </c>
      <c r="L667" t="s">
        <v>1361</v>
      </c>
      <c r="M667">
        <v>0.35135135135135098</v>
      </c>
      <c r="O667" t="s">
        <v>1259</v>
      </c>
      <c r="P667" t="s">
        <v>1361</v>
      </c>
      <c r="Q667">
        <v>0.34529147982062702</v>
      </c>
      <c r="S667" t="s">
        <v>1259</v>
      </c>
      <c r="T667" t="s">
        <v>1361</v>
      </c>
      <c r="U667">
        <v>0.16279069767441801</v>
      </c>
    </row>
    <row r="668" spans="1:21" x14ac:dyDescent="0.55000000000000004">
      <c r="A668" t="s">
        <v>1259</v>
      </c>
      <c r="B668" t="s">
        <v>1260</v>
      </c>
      <c r="C668" t="s">
        <v>1471</v>
      </c>
      <c r="D668" t="s">
        <v>2741</v>
      </c>
      <c r="E668">
        <v>0.63934426229508201</v>
      </c>
      <c r="F668">
        <f t="shared" si="30"/>
        <v>0.44927536231884002</v>
      </c>
      <c r="G668">
        <f t="shared" si="31"/>
        <v>0.401869158878504</v>
      </c>
      <c r="H668">
        <f t="shared" si="32"/>
        <v>0.28205128205128199</v>
      </c>
      <c r="K668" t="s">
        <v>1259</v>
      </c>
      <c r="L668" t="s">
        <v>1260</v>
      </c>
      <c r="M668">
        <v>0.44927536231884002</v>
      </c>
      <c r="O668" t="s">
        <v>1259</v>
      </c>
      <c r="P668" t="s">
        <v>1260</v>
      </c>
      <c r="Q668">
        <v>0.401869158878504</v>
      </c>
      <c r="S668" t="s">
        <v>1259</v>
      </c>
      <c r="T668" t="s">
        <v>1260</v>
      </c>
      <c r="U668">
        <v>0.28205128205128199</v>
      </c>
    </row>
    <row r="669" spans="1:21" x14ac:dyDescent="0.55000000000000004">
      <c r="A669" t="s">
        <v>1259</v>
      </c>
      <c r="B669" t="s">
        <v>1291</v>
      </c>
      <c r="C669" t="s">
        <v>2235</v>
      </c>
      <c r="D669" t="s">
        <v>4271</v>
      </c>
      <c r="E669">
        <v>0.44927536231884002</v>
      </c>
      <c r="F669">
        <f t="shared" si="30"/>
        <v>0.40845070422535201</v>
      </c>
      <c r="G669">
        <f t="shared" si="31"/>
        <v>0.31578947368421001</v>
      </c>
      <c r="H669">
        <f t="shared" si="32"/>
        <v>0.25</v>
      </c>
      <c r="K669" t="s">
        <v>1259</v>
      </c>
      <c r="L669" t="s">
        <v>1291</v>
      </c>
      <c r="M669">
        <v>0.40845070422535201</v>
      </c>
      <c r="O669" t="s">
        <v>1259</v>
      </c>
      <c r="P669" t="s">
        <v>1291</v>
      </c>
      <c r="Q669">
        <v>0.31578947368421001</v>
      </c>
      <c r="S669" t="s">
        <v>1259</v>
      </c>
      <c r="T669" t="s">
        <v>1291</v>
      </c>
      <c r="U669">
        <v>0.25</v>
      </c>
    </row>
    <row r="670" spans="1:21" x14ac:dyDescent="0.55000000000000004">
      <c r="A670" t="s">
        <v>1259</v>
      </c>
      <c r="B670" t="s">
        <v>1261</v>
      </c>
      <c r="C670" t="s">
        <v>1472</v>
      </c>
      <c r="D670" t="s">
        <v>2792</v>
      </c>
      <c r="E670">
        <v>0.69491525423728795</v>
      </c>
      <c r="F670">
        <f t="shared" si="30"/>
        <v>0.45985401459853997</v>
      </c>
      <c r="G670">
        <f t="shared" si="31"/>
        <v>0.41509433962264097</v>
      </c>
      <c r="H670">
        <f t="shared" si="32"/>
        <v>0.33333333333333298</v>
      </c>
      <c r="K670" t="s">
        <v>1259</v>
      </c>
      <c r="L670" t="s">
        <v>1261</v>
      </c>
      <c r="M670">
        <v>0.45985401459853997</v>
      </c>
      <c r="O670" t="s">
        <v>1259</v>
      </c>
      <c r="P670" t="s">
        <v>1261</v>
      </c>
      <c r="Q670">
        <v>0.41509433962264097</v>
      </c>
      <c r="S670" t="s">
        <v>1259</v>
      </c>
      <c r="T670" t="s">
        <v>1261</v>
      </c>
      <c r="U670">
        <v>0.33333333333333298</v>
      </c>
    </row>
    <row r="671" spans="1:21" x14ac:dyDescent="0.55000000000000004">
      <c r="A671" t="s">
        <v>1259</v>
      </c>
      <c r="B671" t="s">
        <v>1308</v>
      </c>
      <c r="C671" t="s">
        <v>2236</v>
      </c>
      <c r="D671" t="s">
        <v>3516</v>
      </c>
      <c r="E671">
        <v>0.36986301369863001</v>
      </c>
      <c r="F671">
        <f t="shared" si="30"/>
        <v>0.35135135135135098</v>
      </c>
      <c r="G671">
        <f t="shared" si="31"/>
        <v>0.31004366812227002</v>
      </c>
      <c r="H671">
        <f t="shared" si="32"/>
        <v>0.16279069767441801</v>
      </c>
      <c r="K671" t="s">
        <v>1259</v>
      </c>
      <c r="L671" t="s">
        <v>1308</v>
      </c>
      <c r="M671">
        <v>0.35135135135135098</v>
      </c>
      <c r="O671" t="s">
        <v>1259</v>
      </c>
      <c r="P671" t="s">
        <v>1308</v>
      </c>
      <c r="Q671">
        <v>0.31004366812227002</v>
      </c>
      <c r="S671" t="s">
        <v>1259</v>
      </c>
      <c r="T671" t="s">
        <v>1308</v>
      </c>
      <c r="U671">
        <v>0.16279069767441801</v>
      </c>
    </row>
    <row r="672" spans="1:21" x14ac:dyDescent="0.55000000000000004">
      <c r="A672" t="s">
        <v>1259</v>
      </c>
      <c r="B672" t="s">
        <v>1262</v>
      </c>
      <c r="C672" t="s">
        <v>1473</v>
      </c>
      <c r="D672" t="s">
        <v>4272</v>
      </c>
      <c r="E672">
        <v>0.44927536231884002</v>
      </c>
      <c r="F672">
        <f t="shared" si="30"/>
        <v>0.36054421768707401</v>
      </c>
      <c r="G672">
        <f t="shared" si="31"/>
        <v>0.30434782608695599</v>
      </c>
      <c r="H672">
        <f t="shared" si="32"/>
        <v>0.13636363636363599</v>
      </c>
      <c r="K672" t="s">
        <v>1259</v>
      </c>
      <c r="L672" t="s">
        <v>1262</v>
      </c>
      <c r="M672">
        <v>0.36054421768707401</v>
      </c>
      <c r="O672" t="s">
        <v>1259</v>
      </c>
      <c r="P672" t="s">
        <v>1262</v>
      </c>
      <c r="Q672">
        <v>0.30434782608695599</v>
      </c>
      <c r="S672" t="s">
        <v>1259</v>
      </c>
      <c r="T672" t="s">
        <v>1262</v>
      </c>
      <c r="U672">
        <v>0.13636363636363599</v>
      </c>
    </row>
    <row r="673" spans="1:21" x14ac:dyDescent="0.55000000000000004">
      <c r="A673" t="s">
        <v>1259</v>
      </c>
      <c r="B673" t="s">
        <v>1263</v>
      </c>
      <c r="C673" t="s">
        <v>1474</v>
      </c>
      <c r="D673" t="s">
        <v>2835</v>
      </c>
      <c r="E673">
        <v>0.40845070422535201</v>
      </c>
      <c r="F673">
        <f t="shared" si="30"/>
        <v>0.28205128205128199</v>
      </c>
      <c r="G673">
        <f t="shared" si="31"/>
        <v>0.244813278008298</v>
      </c>
      <c r="H673">
        <f t="shared" si="32"/>
        <v>0.123595505617977</v>
      </c>
      <c r="K673" t="s">
        <v>1259</v>
      </c>
      <c r="L673" t="s">
        <v>1263</v>
      </c>
      <c r="M673">
        <v>0.28205128205128199</v>
      </c>
      <c r="O673" t="s">
        <v>1259</v>
      </c>
      <c r="P673" t="s">
        <v>1263</v>
      </c>
      <c r="Q673">
        <v>0.244813278008298</v>
      </c>
      <c r="S673" t="s">
        <v>1259</v>
      </c>
      <c r="T673" t="s">
        <v>1263</v>
      </c>
      <c r="U673">
        <v>0.123595505617977</v>
      </c>
    </row>
    <row r="674" spans="1:21" x14ac:dyDescent="0.55000000000000004">
      <c r="A674" t="s">
        <v>1259</v>
      </c>
      <c r="B674" t="s">
        <v>1264</v>
      </c>
      <c r="C674" t="s">
        <v>1475</v>
      </c>
      <c r="D674" t="s">
        <v>3517</v>
      </c>
      <c r="E674">
        <v>0.61290322580645096</v>
      </c>
      <c r="F674">
        <f t="shared" si="30"/>
        <v>0.38888888888888801</v>
      </c>
      <c r="G674">
        <f t="shared" si="31"/>
        <v>0.36363636363636298</v>
      </c>
      <c r="H674">
        <f t="shared" si="32"/>
        <v>0.219512195121951</v>
      </c>
      <c r="K674" t="s">
        <v>1259</v>
      </c>
      <c r="L674" t="s">
        <v>1264</v>
      </c>
      <c r="M674">
        <v>0.38888888888888801</v>
      </c>
      <c r="O674" t="s">
        <v>1259</v>
      </c>
      <c r="P674" t="s">
        <v>1264</v>
      </c>
      <c r="Q674">
        <v>0.36363636363636298</v>
      </c>
      <c r="S674" t="s">
        <v>1259</v>
      </c>
      <c r="T674" t="s">
        <v>1264</v>
      </c>
      <c r="U674">
        <v>0.219512195121951</v>
      </c>
    </row>
    <row r="675" spans="1:21" x14ac:dyDescent="0.55000000000000004">
      <c r="A675" t="s">
        <v>1259</v>
      </c>
      <c r="B675" t="s">
        <v>1309</v>
      </c>
      <c r="C675" t="s">
        <v>2237</v>
      </c>
      <c r="D675" t="s">
        <v>2880</v>
      </c>
      <c r="E675">
        <v>0.63934426229508201</v>
      </c>
      <c r="F675">
        <f t="shared" si="30"/>
        <v>0.45985401459853997</v>
      </c>
      <c r="G675">
        <f t="shared" si="31"/>
        <v>0.401869158878504</v>
      </c>
      <c r="H675">
        <f t="shared" si="32"/>
        <v>0.29870129870129802</v>
      </c>
      <c r="K675" t="s">
        <v>1259</v>
      </c>
      <c r="L675" t="s">
        <v>1309</v>
      </c>
      <c r="M675">
        <v>0.45985401459853997</v>
      </c>
      <c r="O675" t="s">
        <v>1259</v>
      </c>
      <c r="P675" t="s">
        <v>1309</v>
      </c>
      <c r="Q675">
        <v>0.401869158878504</v>
      </c>
      <c r="S675" t="s">
        <v>1259</v>
      </c>
      <c r="T675" t="s">
        <v>1309</v>
      </c>
      <c r="U675">
        <v>0.29870129870129802</v>
      </c>
    </row>
    <row r="676" spans="1:21" x14ac:dyDescent="0.55000000000000004">
      <c r="A676" t="s">
        <v>1259</v>
      </c>
      <c r="B676" t="s">
        <v>1265</v>
      </c>
      <c r="C676" t="s">
        <v>1476</v>
      </c>
      <c r="D676" t="s">
        <v>2901</v>
      </c>
      <c r="E676">
        <v>0.66666666666666596</v>
      </c>
      <c r="F676">
        <f t="shared" si="30"/>
        <v>0.47058823529411697</v>
      </c>
      <c r="G676">
        <f t="shared" si="31"/>
        <v>0.38888888888888801</v>
      </c>
      <c r="H676">
        <f t="shared" si="32"/>
        <v>0.31578947368421001</v>
      </c>
      <c r="K676" t="s">
        <v>1259</v>
      </c>
      <c r="L676" t="s">
        <v>1265</v>
      </c>
      <c r="M676">
        <v>0.47058823529411697</v>
      </c>
      <c r="O676" t="s">
        <v>1259</v>
      </c>
      <c r="P676" t="s">
        <v>1265</v>
      </c>
      <c r="Q676">
        <v>0.38888888888888801</v>
      </c>
      <c r="S676" t="s">
        <v>1259</v>
      </c>
      <c r="T676" t="s">
        <v>1265</v>
      </c>
      <c r="U676">
        <v>0.31578947368421001</v>
      </c>
    </row>
    <row r="677" spans="1:21" x14ac:dyDescent="0.55000000000000004">
      <c r="A677" t="s">
        <v>1259</v>
      </c>
      <c r="B677" t="s">
        <v>1266</v>
      </c>
      <c r="C677" t="s">
        <v>1477</v>
      </c>
      <c r="D677" t="s">
        <v>2931</v>
      </c>
      <c r="E677">
        <v>0.66666666666666596</v>
      </c>
      <c r="F677">
        <f t="shared" si="30"/>
        <v>0.41843971631205601</v>
      </c>
      <c r="G677">
        <f t="shared" si="31"/>
        <v>0.401869158878504</v>
      </c>
      <c r="H677">
        <f t="shared" si="32"/>
        <v>0.28205128205128199</v>
      </c>
      <c r="K677" t="s">
        <v>1259</v>
      </c>
      <c r="L677" t="s">
        <v>1266</v>
      </c>
      <c r="M677">
        <v>0.41843971631205601</v>
      </c>
      <c r="O677" t="s">
        <v>1259</v>
      </c>
      <c r="P677" t="s">
        <v>1266</v>
      </c>
      <c r="Q677">
        <v>0.401869158878504</v>
      </c>
      <c r="S677" t="s">
        <v>1259</v>
      </c>
      <c r="T677" t="s">
        <v>1266</v>
      </c>
      <c r="U677">
        <v>0.28205128205128199</v>
      </c>
    </row>
    <row r="678" spans="1:21" x14ac:dyDescent="0.55000000000000004">
      <c r="A678" t="s">
        <v>1259</v>
      </c>
      <c r="B678" t="s">
        <v>1267</v>
      </c>
      <c r="C678" t="s">
        <v>1478</v>
      </c>
      <c r="D678" t="s">
        <v>2963</v>
      </c>
      <c r="E678">
        <v>0.53846153846153799</v>
      </c>
      <c r="F678">
        <f t="shared" si="30"/>
        <v>0.41843971631205601</v>
      </c>
      <c r="G678">
        <f t="shared" si="31"/>
        <v>0.34529147982062702</v>
      </c>
      <c r="H678">
        <f t="shared" si="32"/>
        <v>0.25</v>
      </c>
      <c r="K678" t="s">
        <v>1259</v>
      </c>
      <c r="L678" t="s">
        <v>1267</v>
      </c>
      <c r="M678">
        <v>0.41843971631205601</v>
      </c>
      <c r="O678" t="s">
        <v>1259</v>
      </c>
      <c r="P678" t="s">
        <v>1267</v>
      </c>
      <c r="Q678">
        <v>0.34529147982062702</v>
      </c>
      <c r="S678" t="s">
        <v>1259</v>
      </c>
      <c r="T678" t="s">
        <v>1267</v>
      </c>
      <c r="U678">
        <v>0.25</v>
      </c>
    </row>
    <row r="679" spans="1:21" x14ac:dyDescent="0.55000000000000004">
      <c r="A679" t="s">
        <v>1259</v>
      </c>
      <c r="B679" t="s">
        <v>1268</v>
      </c>
      <c r="C679" t="s">
        <v>1479</v>
      </c>
      <c r="D679" t="s">
        <v>2985</v>
      </c>
      <c r="E679">
        <v>0.66666666666666596</v>
      </c>
      <c r="F679">
        <f t="shared" si="30"/>
        <v>0.44927536231884002</v>
      </c>
      <c r="G679">
        <f t="shared" si="31"/>
        <v>0.38248847926267199</v>
      </c>
      <c r="H679">
        <f t="shared" si="32"/>
        <v>0.28205128205128199</v>
      </c>
      <c r="K679" t="s">
        <v>1259</v>
      </c>
      <c r="L679" t="s">
        <v>1268</v>
      </c>
      <c r="M679">
        <v>0.44927536231884002</v>
      </c>
      <c r="O679" t="s">
        <v>1259</v>
      </c>
      <c r="P679" t="s">
        <v>1268</v>
      </c>
      <c r="Q679">
        <v>0.38248847926267199</v>
      </c>
      <c r="S679" t="s">
        <v>1259</v>
      </c>
      <c r="T679" t="s">
        <v>1268</v>
      </c>
      <c r="U679">
        <v>0.28205128205128199</v>
      </c>
    </row>
    <row r="680" spans="1:21" x14ac:dyDescent="0.55000000000000004">
      <c r="A680" t="s">
        <v>1259</v>
      </c>
      <c r="B680" t="s">
        <v>1340</v>
      </c>
      <c r="C680" t="s">
        <v>2238</v>
      </c>
      <c r="D680" t="s">
        <v>3002</v>
      </c>
      <c r="E680">
        <v>0.51515151515151503</v>
      </c>
      <c r="F680">
        <f t="shared" si="30"/>
        <v>0.38888888888888801</v>
      </c>
      <c r="G680">
        <f t="shared" si="31"/>
        <v>0.33333333333333298</v>
      </c>
      <c r="H680">
        <f t="shared" si="32"/>
        <v>0.20481927710843301</v>
      </c>
      <c r="K680" t="s">
        <v>1259</v>
      </c>
      <c r="L680" t="s">
        <v>1340</v>
      </c>
      <c r="M680">
        <v>0.38888888888888801</v>
      </c>
      <c r="O680" t="s">
        <v>1259</v>
      </c>
      <c r="P680" t="s">
        <v>1340</v>
      </c>
      <c r="Q680">
        <v>0.33333333333333298</v>
      </c>
      <c r="S680" t="s">
        <v>1259</v>
      </c>
      <c r="T680" t="s">
        <v>1340</v>
      </c>
      <c r="U680">
        <v>0.20481927710843301</v>
      </c>
    </row>
    <row r="681" spans="1:21" x14ac:dyDescent="0.55000000000000004">
      <c r="A681" t="s">
        <v>1259</v>
      </c>
      <c r="B681" t="s">
        <v>1269</v>
      </c>
      <c r="C681" t="s">
        <v>1480</v>
      </c>
      <c r="D681" t="s">
        <v>3015</v>
      </c>
      <c r="E681">
        <v>0.69491525423728795</v>
      </c>
      <c r="F681">
        <f t="shared" si="30"/>
        <v>0.45985401459853997</v>
      </c>
      <c r="G681">
        <f t="shared" si="31"/>
        <v>0.38888888888888801</v>
      </c>
      <c r="H681">
        <f t="shared" si="32"/>
        <v>0.29870129870129802</v>
      </c>
      <c r="K681" t="s">
        <v>1259</v>
      </c>
      <c r="L681" t="s">
        <v>1269</v>
      </c>
      <c r="M681">
        <v>0.45985401459853997</v>
      </c>
      <c r="O681" t="s">
        <v>1259</v>
      </c>
      <c r="P681" t="s">
        <v>1269</v>
      </c>
      <c r="Q681">
        <v>0.38888888888888801</v>
      </c>
      <c r="S681" t="s">
        <v>1259</v>
      </c>
      <c r="T681" t="s">
        <v>1269</v>
      </c>
      <c r="U681">
        <v>0.29870129870129802</v>
      </c>
    </row>
    <row r="682" spans="1:21" x14ac:dyDescent="0.55000000000000004">
      <c r="A682" t="s">
        <v>1259</v>
      </c>
      <c r="B682" t="s">
        <v>1270</v>
      </c>
      <c r="C682" t="s">
        <v>1481</v>
      </c>
      <c r="D682" t="s">
        <v>3038</v>
      </c>
      <c r="E682">
        <v>0.61290322580645096</v>
      </c>
      <c r="F682">
        <f t="shared" si="30"/>
        <v>0.45985401459853997</v>
      </c>
      <c r="G682">
        <f t="shared" si="31"/>
        <v>0.37614678899082499</v>
      </c>
      <c r="H682">
        <f t="shared" si="32"/>
        <v>0.29870129870129802</v>
      </c>
      <c r="K682" t="s">
        <v>1259</v>
      </c>
      <c r="L682" t="s">
        <v>1270</v>
      </c>
      <c r="M682">
        <v>0.45985401459853997</v>
      </c>
      <c r="O682" t="s">
        <v>1259</v>
      </c>
      <c r="P682" t="s">
        <v>1270</v>
      </c>
      <c r="Q682">
        <v>0.37614678899082499</v>
      </c>
      <c r="S682" t="s">
        <v>1259</v>
      </c>
      <c r="T682" t="s">
        <v>1270</v>
      </c>
      <c r="U682">
        <v>0.29870129870129802</v>
      </c>
    </row>
    <row r="683" spans="1:21" x14ac:dyDescent="0.55000000000000004">
      <c r="A683" t="s">
        <v>1259</v>
      </c>
      <c r="B683" t="s">
        <v>1271</v>
      </c>
      <c r="C683" t="s">
        <v>1482</v>
      </c>
      <c r="D683" t="s">
        <v>4273</v>
      </c>
      <c r="E683">
        <v>0.58730158730158699</v>
      </c>
      <c r="F683">
        <f t="shared" si="30"/>
        <v>0.36054421768707401</v>
      </c>
      <c r="G683">
        <f t="shared" si="31"/>
        <v>0.31578947368421001</v>
      </c>
      <c r="H683">
        <f t="shared" si="32"/>
        <v>0.14942528735632099</v>
      </c>
      <c r="K683" t="s">
        <v>1259</v>
      </c>
      <c r="L683" t="s">
        <v>1271</v>
      </c>
      <c r="M683">
        <v>0.36054421768707401</v>
      </c>
      <c r="O683" t="s">
        <v>1259</v>
      </c>
      <c r="P683" t="s">
        <v>1271</v>
      </c>
      <c r="Q683">
        <v>0.31578947368421001</v>
      </c>
      <c r="S683" t="s">
        <v>1259</v>
      </c>
      <c r="T683" t="s">
        <v>1271</v>
      </c>
      <c r="U683">
        <v>0.14942528735632099</v>
      </c>
    </row>
    <row r="684" spans="1:21" x14ac:dyDescent="0.55000000000000004">
      <c r="A684" t="s">
        <v>1259</v>
      </c>
      <c r="B684" t="s">
        <v>1272</v>
      </c>
      <c r="C684" t="s">
        <v>1483</v>
      </c>
      <c r="D684" t="s">
        <v>3100</v>
      </c>
      <c r="E684">
        <v>0.72413793103448199</v>
      </c>
      <c r="F684">
        <f t="shared" si="30"/>
        <v>0.48148148148148101</v>
      </c>
      <c r="G684">
        <f t="shared" si="31"/>
        <v>0.44927536231884002</v>
      </c>
      <c r="H684">
        <f t="shared" si="32"/>
        <v>0.33333333333333298</v>
      </c>
      <c r="K684" t="s">
        <v>1259</v>
      </c>
      <c r="L684" t="s">
        <v>1272</v>
      </c>
      <c r="M684">
        <v>0.48148148148148101</v>
      </c>
      <c r="O684" t="s">
        <v>1259</v>
      </c>
      <c r="P684" t="s">
        <v>1272</v>
      </c>
      <c r="Q684">
        <v>0.44927536231884002</v>
      </c>
      <c r="S684" t="s">
        <v>1259</v>
      </c>
      <c r="T684" t="s">
        <v>1272</v>
      </c>
      <c r="U684">
        <v>0.33333333333333298</v>
      </c>
    </row>
    <row r="685" spans="1:21" x14ac:dyDescent="0.55000000000000004">
      <c r="A685" t="s">
        <v>1259</v>
      </c>
      <c r="B685" t="s">
        <v>1315</v>
      </c>
      <c r="C685" t="s">
        <v>2239</v>
      </c>
      <c r="D685" t="s">
        <v>4274</v>
      </c>
      <c r="E685">
        <v>0.20481927710843301</v>
      </c>
      <c r="F685">
        <f t="shared" si="30"/>
        <v>0.273885350318471</v>
      </c>
      <c r="G685">
        <f t="shared" si="31"/>
        <v>0.19047619047618999</v>
      </c>
      <c r="H685">
        <f t="shared" si="32"/>
        <v>5.2631578947368397E-2</v>
      </c>
      <c r="K685" t="s">
        <v>1259</v>
      </c>
      <c r="L685" t="s">
        <v>1315</v>
      </c>
      <c r="M685">
        <v>0.273885350318471</v>
      </c>
      <c r="O685" t="s">
        <v>1259</v>
      </c>
      <c r="P685" t="s">
        <v>1315</v>
      </c>
      <c r="Q685">
        <v>0.19047619047618999</v>
      </c>
      <c r="S685" t="s">
        <v>1259</v>
      </c>
      <c r="T685" t="s">
        <v>1315</v>
      </c>
      <c r="U685">
        <v>5.2631578947368397E-2</v>
      </c>
    </row>
    <row r="686" spans="1:21" x14ac:dyDescent="0.55000000000000004">
      <c r="A686" t="s">
        <v>1259</v>
      </c>
      <c r="B686" t="s">
        <v>1316</v>
      </c>
      <c r="C686" t="s">
        <v>2240</v>
      </c>
      <c r="D686" t="s">
        <v>4275</v>
      </c>
      <c r="E686">
        <v>0.51515151515151503</v>
      </c>
      <c r="F686">
        <f t="shared" si="30"/>
        <v>0.29032258064516098</v>
      </c>
      <c r="G686">
        <f t="shared" si="31"/>
        <v>0.27118644067796599</v>
      </c>
      <c r="H686">
        <f t="shared" si="32"/>
        <v>8.6956521739130405E-2</v>
      </c>
      <c r="K686" t="s">
        <v>1259</v>
      </c>
      <c r="L686" t="s">
        <v>1316</v>
      </c>
      <c r="M686">
        <v>0.29032258064516098</v>
      </c>
      <c r="O686" t="s">
        <v>1259</v>
      </c>
      <c r="P686" t="s">
        <v>1316</v>
      </c>
      <c r="Q686">
        <v>0.27118644067796599</v>
      </c>
      <c r="S686" t="s">
        <v>1259</v>
      </c>
      <c r="T686" t="s">
        <v>1316</v>
      </c>
      <c r="U686">
        <v>8.6956521739130405E-2</v>
      </c>
    </row>
    <row r="687" spans="1:21" x14ac:dyDescent="0.55000000000000004">
      <c r="A687" t="s">
        <v>1259</v>
      </c>
      <c r="B687" t="s">
        <v>1273</v>
      </c>
      <c r="C687" t="s">
        <v>1484</v>
      </c>
      <c r="D687" t="s">
        <v>3168</v>
      </c>
      <c r="E687">
        <v>0.69491525423728795</v>
      </c>
      <c r="F687">
        <f t="shared" si="30"/>
        <v>0.42857142857142799</v>
      </c>
      <c r="G687">
        <f t="shared" si="31"/>
        <v>0.37614678899082499</v>
      </c>
      <c r="H687">
        <f t="shared" si="32"/>
        <v>0.31578947368421001</v>
      </c>
      <c r="K687" t="s">
        <v>1259</v>
      </c>
      <c r="L687" t="s">
        <v>1273</v>
      </c>
      <c r="M687">
        <v>0.42857142857142799</v>
      </c>
      <c r="O687" t="s">
        <v>1259</v>
      </c>
      <c r="P687" t="s">
        <v>1273</v>
      </c>
      <c r="Q687">
        <v>0.37614678899082499</v>
      </c>
      <c r="S687" t="s">
        <v>1259</v>
      </c>
      <c r="T687" t="s">
        <v>1273</v>
      </c>
      <c r="U687">
        <v>0.31578947368421001</v>
      </c>
    </row>
    <row r="688" spans="1:21" x14ac:dyDescent="0.55000000000000004">
      <c r="A688" t="s">
        <v>1259</v>
      </c>
      <c r="B688" t="s">
        <v>1255</v>
      </c>
      <c r="C688" t="s">
        <v>2690</v>
      </c>
      <c r="D688" t="s">
        <v>1400</v>
      </c>
      <c r="E688">
        <v>0.66666666666666596</v>
      </c>
      <c r="F688">
        <f t="shared" si="30"/>
        <v>0.41843971631205601</v>
      </c>
      <c r="G688">
        <f t="shared" si="31"/>
        <v>0.33333333333333298</v>
      </c>
      <c r="H688">
        <f t="shared" si="32"/>
        <v>0.265822784810126</v>
      </c>
      <c r="K688" t="s">
        <v>1259</v>
      </c>
      <c r="L688" t="s">
        <v>1255</v>
      </c>
      <c r="M688">
        <v>0.41843971631205601</v>
      </c>
      <c r="O688" t="s">
        <v>1259</v>
      </c>
      <c r="P688" t="s">
        <v>1255</v>
      </c>
      <c r="Q688">
        <v>0.33333333333333298</v>
      </c>
      <c r="S688" t="s">
        <v>1259</v>
      </c>
      <c r="T688" t="s">
        <v>1255</v>
      </c>
      <c r="U688">
        <v>0.265822784810126</v>
      </c>
    </row>
    <row r="689" spans="1:21" x14ac:dyDescent="0.55000000000000004">
      <c r="A689" t="s">
        <v>1259</v>
      </c>
      <c r="B689" t="s">
        <v>1296</v>
      </c>
      <c r="C689" t="s">
        <v>2241</v>
      </c>
      <c r="D689" t="s">
        <v>3229</v>
      </c>
      <c r="E689">
        <v>0.61290322580645096</v>
      </c>
      <c r="F689">
        <f t="shared" si="30"/>
        <v>0.40845070422535201</v>
      </c>
      <c r="G689">
        <f t="shared" si="31"/>
        <v>0.33333333333333298</v>
      </c>
      <c r="H689">
        <f t="shared" si="32"/>
        <v>0.219512195121951</v>
      </c>
      <c r="K689" t="s">
        <v>1259</v>
      </c>
      <c r="L689" t="s">
        <v>1296</v>
      </c>
      <c r="M689">
        <v>0.40845070422535201</v>
      </c>
      <c r="O689" t="s">
        <v>1259</v>
      </c>
      <c r="P689" t="s">
        <v>1296</v>
      </c>
      <c r="Q689">
        <v>0.33333333333333298</v>
      </c>
      <c r="S689" t="s">
        <v>1259</v>
      </c>
      <c r="T689" t="s">
        <v>1296</v>
      </c>
      <c r="U689">
        <v>0.219512195121951</v>
      </c>
    </row>
    <row r="690" spans="1:21" x14ac:dyDescent="0.55000000000000004">
      <c r="A690" t="s">
        <v>1259</v>
      </c>
      <c r="B690" t="s">
        <v>1274</v>
      </c>
      <c r="C690" t="s">
        <v>1485</v>
      </c>
      <c r="D690" t="s">
        <v>4276</v>
      </c>
      <c r="E690">
        <v>0.47058823529411697</v>
      </c>
      <c r="F690">
        <f t="shared" si="30"/>
        <v>0.32450331125827803</v>
      </c>
      <c r="G690">
        <f t="shared" si="31"/>
        <v>0.29870129870129802</v>
      </c>
      <c r="H690">
        <f t="shared" si="32"/>
        <v>0.16279069767441801</v>
      </c>
      <c r="K690" t="s">
        <v>1259</v>
      </c>
      <c r="L690" t="s">
        <v>1274</v>
      </c>
      <c r="M690">
        <v>0.32450331125827803</v>
      </c>
      <c r="O690" t="s">
        <v>1259</v>
      </c>
      <c r="P690" t="s">
        <v>1274</v>
      </c>
      <c r="Q690">
        <v>0.29870129870129802</v>
      </c>
      <c r="S690" t="s">
        <v>1259</v>
      </c>
      <c r="T690" t="s">
        <v>1274</v>
      </c>
      <c r="U690">
        <v>0.16279069767441801</v>
      </c>
    </row>
    <row r="691" spans="1:21" x14ac:dyDescent="0.55000000000000004">
      <c r="A691" t="s">
        <v>1259</v>
      </c>
      <c r="B691" t="s">
        <v>1326</v>
      </c>
      <c r="C691" t="s">
        <v>2242</v>
      </c>
      <c r="D691" t="s">
        <v>3289</v>
      </c>
      <c r="E691">
        <v>0.5625</v>
      </c>
      <c r="F691">
        <f t="shared" si="30"/>
        <v>0.35135135135135098</v>
      </c>
      <c r="G691">
        <f t="shared" si="31"/>
        <v>0.31578947368421001</v>
      </c>
      <c r="H691">
        <f t="shared" si="32"/>
        <v>0.20481927710843301</v>
      </c>
      <c r="K691" t="s">
        <v>1259</v>
      </c>
      <c r="L691" t="s">
        <v>1326</v>
      </c>
      <c r="M691">
        <v>0.35135135135135098</v>
      </c>
      <c r="O691" t="s">
        <v>1259</v>
      </c>
      <c r="P691" t="s">
        <v>1326</v>
      </c>
      <c r="Q691">
        <v>0.31578947368421001</v>
      </c>
      <c r="S691" t="s">
        <v>1259</v>
      </c>
      <c r="T691" t="s">
        <v>1326</v>
      </c>
      <c r="U691">
        <v>0.20481927710843301</v>
      </c>
    </row>
    <row r="692" spans="1:21" x14ac:dyDescent="0.55000000000000004">
      <c r="A692" t="s">
        <v>1259</v>
      </c>
      <c r="B692" t="s">
        <v>1329</v>
      </c>
      <c r="C692" t="s">
        <v>2243</v>
      </c>
      <c r="D692" t="s">
        <v>3519</v>
      </c>
      <c r="E692">
        <v>0.63934426229508201</v>
      </c>
      <c r="F692">
        <f t="shared" si="30"/>
        <v>0.41843971631205601</v>
      </c>
      <c r="G692">
        <f t="shared" si="31"/>
        <v>0.36363636363636298</v>
      </c>
      <c r="H692">
        <f t="shared" si="32"/>
        <v>0.265822784810126</v>
      </c>
      <c r="K692" t="s">
        <v>1259</v>
      </c>
      <c r="L692" t="s">
        <v>1329</v>
      </c>
      <c r="M692">
        <v>0.41843971631205601</v>
      </c>
      <c r="O692" t="s">
        <v>1259</v>
      </c>
      <c r="P692" t="s">
        <v>1329</v>
      </c>
      <c r="Q692">
        <v>0.36363636363636298</v>
      </c>
      <c r="S692" t="s">
        <v>1259</v>
      </c>
      <c r="T692" t="s">
        <v>1329</v>
      </c>
      <c r="U692">
        <v>0.265822784810126</v>
      </c>
    </row>
    <row r="693" spans="1:21" x14ac:dyDescent="0.55000000000000004">
      <c r="A693" t="s">
        <v>1259</v>
      </c>
      <c r="B693" t="s">
        <v>1323</v>
      </c>
      <c r="C693" t="s">
        <v>2244</v>
      </c>
      <c r="D693" t="s">
        <v>4277</v>
      </c>
      <c r="E693">
        <v>0.53846153846153799</v>
      </c>
      <c r="F693">
        <f t="shared" si="30"/>
        <v>0.36986301369863001</v>
      </c>
      <c r="G693">
        <f t="shared" si="31"/>
        <v>0.28205128205128199</v>
      </c>
      <c r="H693">
        <f t="shared" si="32"/>
        <v>0.17647058823529399</v>
      </c>
      <c r="K693" t="s">
        <v>1259</v>
      </c>
      <c r="L693" t="s">
        <v>1323</v>
      </c>
      <c r="M693">
        <v>0.36986301369863001</v>
      </c>
      <c r="O693" t="s">
        <v>1259</v>
      </c>
      <c r="P693" t="s">
        <v>1323</v>
      </c>
      <c r="Q693">
        <v>0.28205128205128199</v>
      </c>
      <c r="S693" t="s">
        <v>1259</v>
      </c>
      <c r="T693" t="s">
        <v>1323</v>
      </c>
      <c r="U693">
        <v>0.17647058823529399</v>
      </c>
    </row>
    <row r="694" spans="1:21" x14ac:dyDescent="0.55000000000000004">
      <c r="A694" t="s">
        <v>1259</v>
      </c>
      <c r="B694" t="s">
        <v>1275</v>
      </c>
      <c r="C694" t="s">
        <v>1486</v>
      </c>
      <c r="D694" t="s">
        <v>4278</v>
      </c>
      <c r="E694">
        <v>0.40845070422535201</v>
      </c>
      <c r="F694">
        <f t="shared" si="30"/>
        <v>0.36986301369863001</v>
      </c>
      <c r="G694">
        <f t="shared" si="31"/>
        <v>0.31578947368421001</v>
      </c>
      <c r="H694">
        <f t="shared" si="32"/>
        <v>0.20481927710843301</v>
      </c>
      <c r="K694" t="s">
        <v>1259</v>
      </c>
      <c r="L694" t="s">
        <v>1275</v>
      </c>
      <c r="M694">
        <v>0.36986301369863001</v>
      </c>
      <c r="O694" t="s">
        <v>1259</v>
      </c>
      <c r="P694" t="s">
        <v>1275</v>
      </c>
      <c r="Q694">
        <v>0.31578947368421001</v>
      </c>
      <c r="S694" t="s">
        <v>1259</v>
      </c>
      <c r="T694" t="s">
        <v>1275</v>
      </c>
      <c r="U694">
        <v>0.20481927710843301</v>
      </c>
    </row>
    <row r="695" spans="1:21" x14ac:dyDescent="0.55000000000000004">
      <c r="A695" t="s">
        <v>1321</v>
      </c>
      <c r="B695" t="s">
        <v>1307</v>
      </c>
      <c r="C695" t="s">
        <v>2245</v>
      </c>
      <c r="D695" t="s">
        <v>2710</v>
      </c>
      <c r="E695">
        <v>0.38888888888888801</v>
      </c>
      <c r="F695">
        <f t="shared" si="30"/>
        <v>0.41843971631205601</v>
      </c>
      <c r="G695">
        <f t="shared" si="31"/>
        <v>0.35746606334841602</v>
      </c>
      <c r="H695">
        <f t="shared" si="32"/>
        <v>0.19047619047618999</v>
      </c>
      <c r="K695" t="s">
        <v>1321</v>
      </c>
      <c r="L695" t="s">
        <v>1307</v>
      </c>
      <c r="M695">
        <v>0.41843971631205601</v>
      </c>
      <c r="O695" t="s">
        <v>1321</v>
      </c>
      <c r="P695" t="s">
        <v>1307</v>
      </c>
      <c r="Q695">
        <v>0.35746606334841602</v>
      </c>
      <c r="S695" t="s">
        <v>1321</v>
      </c>
      <c r="T695" t="s">
        <v>1307</v>
      </c>
      <c r="U695">
        <v>0.19047619047618999</v>
      </c>
    </row>
    <row r="696" spans="1:21" x14ac:dyDescent="0.55000000000000004">
      <c r="A696" t="s">
        <v>1321</v>
      </c>
      <c r="B696" t="s">
        <v>1361</v>
      </c>
      <c r="C696" t="s">
        <v>2246</v>
      </c>
      <c r="D696" t="s">
        <v>4279</v>
      </c>
      <c r="E696">
        <v>0.49253731343283502</v>
      </c>
      <c r="F696">
        <f t="shared" si="30"/>
        <v>0.37931034482758602</v>
      </c>
      <c r="G696">
        <f t="shared" si="31"/>
        <v>0.3215859030837</v>
      </c>
      <c r="H696">
        <f t="shared" si="32"/>
        <v>0.20481927710843301</v>
      </c>
      <c r="K696" t="s">
        <v>1321</v>
      </c>
      <c r="L696" t="s">
        <v>1361</v>
      </c>
      <c r="M696">
        <v>0.37931034482758602</v>
      </c>
      <c r="O696" t="s">
        <v>1321</v>
      </c>
      <c r="P696" t="s">
        <v>1361</v>
      </c>
      <c r="Q696">
        <v>0.3215859030837</v>
      </c>
      <c r="S696" t="s">
        <v>1321</v>
      </c>
      <c r="T696" t="s">
        <v>1361</v>
      </c>
      <c r="U696">
        <v>0.20481927710843301</v>
      </c>
    </row>
    <row r="697" spans="1:21" x14ac:dyDescent="0.55000000000000004">
      <c r="A697" t="s">
        <v>1321</v>
      </c>
      <c r="B697" t="s">
        <v>1260</v>
      </c>
      <c r="C697" t="s">
        <v>2247</v>
      </c>
      <c r="D697" t="s">
        <v>4280</v>
      </c>
      <c r="E697">
        <v>0.51515151515151503</v>
      </c>
      <c r="F697">
        <f t="shared" si="30"/>
        <v>0.34228187919462999</v>
      </c>
      <c r="G697">
        <f t="shared" si="31"/>
        <v>0.27659574468085102</v>
      </c>
      <c r="H697">
        <f t="shared" si="32"/>
        <v>0.17647058823529399</v>
      </c>
      <c r="K697" t="s">
        <v>1321</v>
      </c>
      <c r="L697" t="s">
        <v>1260</v>
      </c>
      <c r="M697">
        <v>0.34228187919462999</v>
      </c>
      <c r="O697" t="s">
        <v>1321</v>
      </c>
      <c r="P697" t="s">
        <v>1260</v>
      </c>
      <c r="Q697">
        <v>0.27659574468085102</v>
      </c>
      <c r="S697" t="s">
        <v>1321</v>
      </c>
      <c r="T697" t="s">
        <v>1260</v>
      </c>
      <c r="U697">
        <v>0.17647058823529399</v>
      </c>
    </row>
    <row r="698" spans="1:21" x14ac:dyDescent="0.55000000000000004">
      <c r="A698" t="s">
        <v>1321</v>
      </c>
      <c r="B698" t="s">
        <v>1291</v>
      </c>
      <c r="C698" t="s">
        <v>2248</v>
      </c>
      <c r="D698" t="s">
        <v>4281</v>
      </c>
      <c r="E698">
        <v>0.33333333333333298</v>
      </c>
      <c r="F698">
        <f t="shared" si="30"/>
        <v>0.33333333333333298</v>
      </c>
      <c r="G698">
        <f t="shared" si="31"/>
        <v>0.265822784810126</v>
      </c>
      <c r="H698">
        <f t="shared" si="32"/>
        <v>0.11111111111111099</v>
      </c>
      <c r="K698" t="s">
        <v>1321</v>
      </c>
      <c r="L698" t="s">
        <v>1291</v>
      </c>
      <c r="M698">
        <v>0.33333333333333298</v>
      </c>
      <c r="O698" t="s">
        <v>1321</v>
      </c>
      <c r="P698" t="s">
        <v>1291</v>
      </c>
      <c r="Q698">
        <v>0.265822784810126</v>
      </c>
      <c r="S698" t="s">
        <v>1321</v>
      </c>
      <c r="T698" t="s">
        <v>1291</v>
      </c>
      <c r="U698">
        <v>0.11111111111111099</v>
      </c>
    </row>
    <row r="699" spans="1:21" x14ac:dyDescent="0.55000000000000004">
      <c r="A699" t="s">
        <v>1321</v>
      </c>
      <c r="B699" t="s">
        <v>1261</v>
      </c>
      <c r="C699" t="s">
        <v>2249</v>
      </c>
      <c r="D699" t="s">
        <v>4282</v>
      </c>
      <c r="E699">
        <v>0.51515151515151503</v>
      </c>
      <c r="F699">
        <f t="shared" si="30"/>
        <v>0.29870129870129802</v>
      </c>
      <c r="G699">
        <f t="shared" si="31"/>
        <v>0.265822784810126</v>
      </c>
      <c r="H699">
        <f t="shared" si="32"/>
        <v>0.11111111111111099</v>
      </c>
      <c r="K699" t="s">
        <v>1321</v>
      </c>
      <c r="L699" t="s">
        <v>1261</v>
      </c>
      <c r="M699">
        <v>0.29870129870129802</v>
      </c>
      <c r="O699" t="s">
        <v>1321</v>
      </c>
      <c r="P699" t="s">
        <v>1261</v>
      </c>
      <c r="Q699">
        <v>0.265822784810126</v>
      </c>
      <c r="S699" t="s">
        <v>1321</v>
      </c>
      <c r="T699" t="s">
        <v>1261</v>
      </c>
      <c r="U699">
        <v>0.11111111111111099</v>
      </c>
    </row>
    <row r="700" spans="1:21" x14ac:dyDescent="0.55000000000000004">
      <c r="A700" t="s">
        <v>1321</v>
      </c>
      <c r="B700" t="s">
        <v>1308</v>
      </c>
      <c r="C700" t="s">
        <v>2250</v>
      </c>
      <c r="D700" t="s">
        <v>3523</v>
      </c>
      <c r="E700">
        <v>0.36986301369863001</v>
      </c>
      <c r="F700">
        <f t="shared" si="30"/>
        <v>0.36054421768707401</v>
      </c>
      <c r="G700">
        <f t="shared" si="31"/>
        <v>0.31004366812227002</v>
      </c>
      <c r="H700">
        <f t="shared" si="32"/>
        <v>0.17647058823529399</v>
      </c>
      <c r="K700" t="s">
        <v>1321</v>
      </c>
      <c r="L700" t="s">
        <v>1308</v>
      </c>
      <c r="M700">
        <v>0.36054421768707401</v>
      </c>
      <c r="O700" t="s">
        <v>1321</v>
      </c>
      <c r="P700" t="s">
        <v>1308</v>
      </c>
      <c r="Q700">
        <v>0.31004366812227002</v>
      </c>
      <c r="S700" t="s">
        <v>1321</v>
      </c>
      <c r="T700" t="s">
        <v>1308</v>
      </c>
      <c r="U700">
        <v>0.17647058823529399</v>
      </c>
    </row>
    <row r="701" spans="1:21" x14ac:dyDescent="0.55000000000000004">
      <c r="A701" t="s">
        <v>1321</v>
      </c>
      <c r="B701" t="s">
        <v>1262</v>
      </c>
      <c r="C701" t="s">
        <v>2251</v>
      </c>
      <c r="D701" t="s">
        <v>3524</v>
      </c>
      <c r="E701">
        <v>0.58730158730158699</v>
      </c>
      <c r="F701">
        <f t="shared" si="30"/>
        <v>0.48148148148148101</v>
      </c>
      <c r="G701">
        <f t="shared" si="31"/>
        <v>0.42180094786729799</v>
      </c>
      <c r="H701">
        <f t="shared" si="32"/>
        <v>0.29870129870129802</v>
      </c>
      <c r="K701" t="s">
        <v>1321</v>
      </c>
      <c r="L701" t="s">
        <v>1262</v>
      </c>
      <c r="M701">
        <v>0.48148148148148101</v>
      </c>
      <c r="O701" t="s">
        <v>1321</v>
      </c>
      <c r="P701" t="s">
        <v>1262</v>
      </c>
      <c r="Q701">
        <v>0.42180094786729799</v>
      </c>
      <c r="S701" t="s">
        <v>1321</v>
      </c>
      <c r="T701" t="s">
        <v>1262</v>
      </c>
      <c r="U701">
        <v>0.29870129870129802</v>
      </c>
    </row>
    <row r="702" spans="1:21" x14ac:dyDescent="0.55000000000000004">
      <c r="A702" t="s">
        <v>1321</v>
      </c>
      <c r="B702" t="s">
        <v>1263</v>
      </c>
      <c r="C702" t="s">
        <v>2252</v>
      </c>
      <c r="D702" t="s">
        <v>4283</v>
      </c>
      <c r="E702">
        <v>0.35135135135135098</v>
      </c>
      <c r="F702">
        <f t="shared" si="30"/>
        <v>0.19047619047618999</v>
      </c>
      <c r="G702">
        <f t="shared" si="31"/>
        <v>0.171875</v>
      </c>
      <c r="H702">
        <f t="shared" si="32"/>
        <v>4.1666666666666602E-2</v>
      </c>
      <c r="K702" t="s">
        <v>1321</v>
      </c>
      <c r="L702" t="s">
        <v>1263</v>
      </c>
      <c r="M702">
        <v>0.19047619047618999</v>
      </c>
      <c r="O702" t="s">
        <v>1321</v>
      </c>
      <c r="P702" t="s">
        <v>1263</v>
      </c>
      <c r="Q702">
        <v>0.171875</v>
      </c>
      <c r="S702" t="s">
        <v>1321</v>
      </c>
      <c r="T702" t="s">
        <v>1263</v>
      </c>
      <c r="U702">
        <v>4.1666666666666602E-2</v>
      </c>
    </row>
    <row r="703" spans="1:21" x14ac:dyDescent="0.55000000000000004">
      <c r="A703" t="s">
        <v>1321</v>
      </c>
      <c r="B703" t="s">
        <v>1264</v>
      </c>
      <c r="C703" t="s">
        <v>2253</v>
      </c>
      <c r="D703" t="s">
        <v>3525</v>
      </c>
      <c r="E703">
        <v>0.53846153846153799</v>
      </c>
      <c r="F703">
        <f t="shared" si="30"/>
        <v>0.35135135135135098</v>
      </c>
      <c r="G703">
        <f t="shared" si="31"/>
        <v>0.29870129870129802</v>
      </c>
      <c r="H703">
        <f t="shared" si="32"/>
        <v>0.16279069767441801</v>
      </c>
      <c r="K703" t="s">
        <v>1321</v>
      </c>
      <c r="L703" t="s">
        <v>1264</v>
      </c>
      <c r="M703">
        <v>0.35135135135135098</v>
      </c>
      <c r="O703" t="s">
        <v>1321</v>
      </c>
      <c r="P703" t="s">
        <v>1264</v>
      </c>
      <c r="Q703">
        <v>0.29870129870129802</v>
      </c>
      <c r="S703" t="s">
        <v>1321</v>
      </c>
      <c r="T703" t="s">
        <v>1264</v>
      </c>
      <c r="U703">
        <v>0.16279069767441801</v>
      </c>
    </row>
    <row r="704" spans="1:21" x14ac:dyDescent="0.55000000000000004">
      <c r="A704" t="s">
        <v>1321</v>
      </c>
      <c r="B704" t="s">
        <v>1309</v>
      </c>
      <c r="C704" t="s">
        <v>2254</v>
      </c>
      <c r="D704" t="s">
        <v>4284</v>
      </c>
      <c r="E704">
        <v>0.53846153846153799</v>
      </c>
      <c r="F704">
        <f t="shared" si="30"/>
        <v>0.35135135135135098</v>
      </c>
      <c r="G704">
        <f t="shared" si="31"/>
        <v>0.31578947368421001</v>
      </c>
      <c r="H704">
        <f t="shared" si="32"/>
        <v>0.14942528735632099</v>
      </c>
      <c r="K704" t="s">
        <v>1321</v>
      </c>
      <c r="L704" t="s">
        <v>1309</v>
      </c>
      <c r="M704">
        <v>0.35135135135135098</v>
      </c>
      <c r="O704" t="s">
        <v>1321</v>
      </c>
      <c r="P704" t="s">
        <v>1309</v>
      </c>
      <c r="Q704">
        <v>0.31578947368421001</v>
      </c>
      <c r="S704" t="s">
        <v>1321</v>
      </c>
      <c r="T704" t="s">
        <v>1309</v>
      </c>
      <c r="U704">
        <v>0.14942528735632099</v>
      </c>
    </row>
    <row r="705" spans="1:21" x14ac:dyDescent="0.55000000000000004">
      <c r="A705" t="s">
        <v>1321</v>
      </c>
      <c r="B705" t="s">
        <v>1265</v>
      </c>
      <c r="C705" t="s">
        <v>2255</v>
      </c>
      <c r="D705" t="s">
        <v>4285</v>
      </c>
      <c r="E705">
        <v>0.49253731343283502</v>
      </c>
      <c r="F705">
        <f t="shared" si="30"/>
        <v>0.36054421768707401</v>
      </c>
      <c r="G705">
        <f t="shared" si="31"/>
        <v>0.29310344827586199</v>
      </c>
      <c r="H705">
        <f t="shared" si="32"/>
        <v>0.16279069767441801</v>
      </c>
      <c r="K705" t="s">
        <v>1321</v>
      </c>
      <c r="L705" t="s">
        <v>1265</v>
      </c>
      <c r="M705">
        <v>0.36054421768707401</v>
      </c>
      <c r="O705" t="s">
        <v>1321</v>
      </c>
      <c r="P705" t="s">
        <v>1265</v>
      </c>
      <c r="Q705">
        <v>0.29310344827586199</v>
      </c>
      <c r="S705" t="s">
        <v>1321</v>
      </c>
      <c r="T705" t="s">
        <v>1265</v>
      </c>
      <c r="U705">
        <v>0.16279069767441801</v>
      </c>
    </row>
    <row r="706" spans="1:21" x14ac:dyDescent="0.55000000000000004">
      <c r="A706" t="s">
        <v>1321</v>
      </c>
      <c r="B706" t="s">
        <v>1266</v>
      </c>
      <c r="C706" t="s">
        <v>2256</v>
      </c>
      <c r="D706" t="s">
        <v>4286</v>
      </c>
      <c r="E706">
        <v>0.49253731343283502</v>
      </c>
      <c r="F706">
        <f t="shared" si="30"/>
        <v>0.38888888888888801</v>
      </c>
      <c r="G706">
        <f t="shared" si="31"/>
        <v>0.31578947368421001</v>
      </c>
      <c r="H706">
        <f t="shared" si="32"/>
        <v>0.17647058823529399</v>
      </c>
      <c r="K706" t="s">
        <v>1321</v>
      </c>
      <c r="L706" t="s">
        <v>1266</v>
      </c>
      <c r="M706">
        <v>0.38888888888888801</v>
      </c>
      <c r="O706" t="s">
        <v>1321</v>
      </c>
      <c r="P706" t="s">
        <v>1266</v>
      </c>
      <c r="Q706">
        <v>0.31578947368421001</v>
      </c>
      <c r="S706" t="s">
        <v>1321</v>
      </c>
      <c r="T706" t="s">
        <v>1266</v>
      </c>
      <c r="U706">
        <v>0.17647058823529399</v>
      </c>
    </row>
    <row r="707" spans="1:21" x14ac:dyDescent="0.55000000000000004">
      <c r="A707" t="s">
        <v>1321</v>
      </c>
      <c r="B707" t="s">
        <v>1267</v>
      </c>
      <c r="C707" t="s">
        <v>2257</v>
      </c>
      <c r="D707" t="s">
        <v>4287</v>
      </c>
      <c r="E707">
        <v>0.53846153846153799</v>
      </c>
      <c r="F707">
        <f t="shared" ref="F707:F770" si="33">M707</f>
        <v>0.36054421768707401</v>
      </c>
      <c r="G707">
        <f t="shared" ref="G707:G770" si="34">Q707</f>
        <v>0.30434782608695599</v>
      </c>
      <c r="H707">
        <f t="shared" ref="H707:H770" si="35">U707</f>
        <v>0.17647058823529399</v>
      </c>
      <c r="K707" t="s">
        <v>1321</v>
      </c>
      <c r="L707" t="s">
        <v>1267</v>
      </c>
      <c r="M707">
        <v>0.36054421768707401</v>
      </c>
      <c r="O707" t="s">
        <v>1321</v>
      </c>
      <c r="P707" t="s">
        <v>1267</v>
      </c>
      <c r="Q707">
        <v>0.30434782608695599</v>
      </c>
      <c r="S707" t="s">
        <v>1321</v>
      </c>
      <c r="T707" t="s">
        <v>1267</v>
      </c>
      <c r="U707">
        <v>0.17647058823529399</v>
      </c>
    </row>
    <row r="708" spans="1:21" x14ac:dyDescent="0.55000000000000004">
      <c r="A708" t="s">
        <v>1321</v>
      </c>
      <c r="B708" t="s">
        <v>1268</v>
      </c>
      <c r="C708" t="s">
        <v>2258</v>
      </c>
      <c r="D708" t="s">
        <v>4288</v>
      </c>
      <c r="E708">
        <v>0.51515151515151503</v>
      </c>
      <c r="F708">
        <f t="shared" si="33"/>
        <v>0.30718954248365998</v>
      </c>
      <c r="G708">
        <f t="shared" si="34"/>
        <v>0.255230125523012</v>
      </c>
      <c r="H708">
        <f t="shared" si="35"/>
        <v>0.11111111111111099</v>
      </c>
      <c r="K708" t="s">
        <v>1321</v>
      </c>
      <c r="L708" t="s">
        <v>1268</v>
      </c>
      <c r="M708">
        <v>0.30718954248365998</v>
      </c>
      <c r="O708" t="s">
        <v>1321</v>
      </c>
      <c r="P708" t="s">
        <v>1268</v>
      </c>
      <c r="Q708">
        <v>0.255230125523012</v>
      </c>
      <c r="S708" t="s">
        <v>1321</v>
      </c>
      <c r="T708" t="s">
        <v>1268</v>
      </c>
      <c r="U708">
        <v>0.11111111111111099</v>
      </c>
    </row>
    <row r="709" spans="1:21" x14ac:dyDescent="0.55000000000000004">
      <c r="A709" t="s">
        <v>1321</v>
      </c>
      <c r="B709" t="s">
        <v>1340</v>
      </c>
      <c r="C709" t="s">
        <v>2259</v>
      </c>
      <c r="D709" t="s">
        <v>4289</v>
      </c>
      <c r="E709">
        <v>0.44927536231884002</v>
      </c>
      <c r="F709">
        <f t="shared" si="33"/>
        <v>0.31578947368421001</v>
      </c>
      <c r="G709">
        <f t="shared" si="34"/>
        <v>0.25</v>
      </c>
      <c r="H709">
        <f t="shared" si="35"/>
        <v>0.11111111111111099</v>
      </c>
      <c r="K709" t="s">
        <v>1321</v>
      </c>
      <c r="L709" t="s">
        <v>1340</v>
      </c>
      <c r="M709">
        <v>0.31578947368421001</v>
      </c>
      <c r="O709" t="s">
        <v>1321</v>
      </c>
      <c r="P709" t="s">
        <v>1340</v>
      </c>
      <c r="Q709">
        <v>0.25</v>
      </c>
      <c r="S709" t="s">
        <v>1321</v>
      </c>
      <c r="T709" t="s">
        <v>1340</v>
      </c>
      <c r="U709">
        <v>0.11111111111111099</v>
      </c>
    </row>
    <row r="710" spans="1:21" x14ac:dyDescent="0.55000000000000004">
      <c r="A710" t="s">
        <v>1321</v>
      </c>
      <c r="B710" t="s">
        <v>1269</v>
      </c>
      <c r="C710" t="s">
        <v>2260</v>
      </c>
      <c r="D710" t="s">
        <v>4290</v>
      </c>
      <c r="E710">
        <v>0.51515151515151503</v>
      </c>
      <c r="F710">
        <f t="shared" si="33"/>
        <v>0.32450331125827803</v>
      </c>
      <c r="G710">
        <f t="shared" si="34"/>
        <v>0.26050420168067201</v>
      </c>
      <c r="H710">
        <f t="shared" si="35"/>
        <v>0.13636363636363599</v>
      </c>
      <c r="K710" t="s">
        <v>1321</v>
      </c>
      <c r="L710" t="s">
        <v>1269</v>
      </c>
      <c r="M710">
        <v>0.32450331125827803</v>
      </c>
      <c r="O710" t="s">
        <v>1321</v>
      </c>
      <c r="P710" t="s">
        <v>1269</v>
      </c>
      <c r="Q710">
        <v>0.26050420168067201</v>
      </c>
      <c r="S710" t="s">
        <v>1321</v>
      </c>
      <c r="T710" t="s">
        <v>1269</v>
      </c>
      <c r="U710">
        <v>0.13636363636363599</v>
      </c>
    </row>
    <row r="711" spans="1:21" x14ac:dyDescent="0.55000000000000004">
      <c r="A711" t="s">
        <v>1321</v>
      </c>
      <c r="B711" t="s">
        <v>1270</v>
      </c>
      <c r="C711" t="s">
        <v>2261</v>
      </c>
      <c r="D711" t="s">
        <v>4291</v>
      </c>
      <c r="E711">
        <v>0.49253731343283502</v>
      </c>
      <c r="F711">
        <f t="shared" si="33"/>
        <v>0.32450331125827803</v>
      </c>
      <c r="G711">
        <f t="shared" si="34"/>
        <v>0.28755364806866901</v>
      </c>
      <c r="H711">
        <f t="shared" si="35"/>
        <v>0.11111111111111099</v>
      </c>
      <c r="K711" t="s">
        <v>1321</v>
      </c>
      <c r="L711" t="s">
        <v>1270</v>
      </c>
      <c r="M711">
        <v>0.32450331125827803</v>
      </c>
      <c r="O711" t="s">
        <v>1321</v>
      </c>
      <c r="P711" t="s">
        <v>1270</v>
      </c>
      <c r="Q711">
        <v>0.28755364806866901</v>
      </c>
      <c r="S711" t="s">
        <v>1321</v>
      </c>
      <c r="T711" t="s">
        <v>1270</v>
      </c>
      <c r="U711">
        <v>0.11111111111111099</v>
      </c>
    </row>
    <row r="712" spans="1:21" x14ac:dyDescent="0.55000000000000004">
      <c r="A712" t="s">
        <v>1321</v>
      </c>
      <c r="B712" t="s">
        <v>1271</v>
      </c>
      <c r="C712" t="s">
        <v>2262</v>
      </c>
      <c r="D712" t="s">
        <v>3072</v>
      </c>
      <c r="E712">
        <v>0.51515151515151503</v>
      </c>
      <c r="F712">
        <f t="shared" si="33"/>
        <v>0.41843971631205601</v>
      </c>
      <c r="G712">
        <f t="shared" si="34"/>
        <v>0.33928571428571402</v>
      </c>
      <c r="H712">
        <f t="shared" si="35"/>
        <v>0.219512195121951</v>
      </c>
      <c r="K712" t="s">
        <v>1321</v>
      </c>
      <c r="L712" t="s">
        <v>1271</v>
      </c>
      <c r="M712">
        <v>0.41843971631205601</v>
      </c>
      <c r="O712" t="s">
        <v>1321</v>
      </c>
      <c r="P712" t="s">
        <v>1271</v>
      </c>
      <c r="Q712">
        <v>0.33928571428571402</v>
      </c>
      <c r="S712" t="s">
        <v>1321</v>
      </c>
      <c r="T712" t="s">
        <v>1271</v>
      </c>
      <c r="U712">
        <v>0.219512195121951</v>
      </c>
    </row>
    <row r="713" spans="1:21" x14ac:dyDescent="0.55000000000000004">
      <c r="A713" t="s">
        <v>1321</v>
      </c>
      <c r="B713" t="s">
        <v>1272</v>
      </c>
      <c r="C713" t="s">
        <v>2263</v>
      </c>
      <c r="D713" t="s">
        <v>4292</v>
      </c>
      <c r="E713">
        <v>0.49253731343283502</v>
      </c>
      <c r="F713">
        <f t="shared" si="33"/>
        <v>0.34228187919462999</v>
      </c>
      <c r="G713">
        <f t="shared" si="34"/>
        <v>0.29870129870129802</v>
      </c>
      <c r="H713">
        <f t="shared" si="35"/>
        <v>0.123595505617977</v>
      </c>
      <c r="K713" t="s">
        <v>1321</v>
      </c>
      <c r="L713" t="s">
        <v>1272</v>
      </c>
      <c r="M713">
        <v>0.34228187919462999</v>
      </c>
      <c r="O713" t="s">
        <v>1321</v>
      </c>
      <c r="P713" t="s">
        <v>1272</v>
      </c>
      <c r="Q713">
        <v>0.29870129870129802</v>
      </c>
      <c r="S713" t="s">
        <v>1321</v>
      </c>
      <c r="T713" t="s">
        <v>1272</v>
      </c>
      <c r="U713">
        <v>0.123595505617977</v>
      </c>
    </row>
    <row r="714" spans="1:21" x14ac:dyDescent="0.55000000000000004">
      <c r="A714" t="s">
        <v>1321</v>
      </c>
      <c r="B714" t="s">
        <v>1315</v>
      </c>
      <c r="C714" t="s">
        <v>2264</v>
      </c>
      <c r="D714" t="s">
        <v>4293</v>
      </c>
      <c r="E714">
        <v>0.14942528735632099</v>
      </c>
      <c r="F714">
        <f t="shared" si="33"/>
        <v>0.25786163522012501</v>
      </c>
      <c r="G714">
        <f t="shared" si="34"/>
        <v>0.181102362204724</v>
      </c>
      <c r="H714">
        <f t="shared" si="35"/>
        <v>6.3829787234042507E-2</v>
      </c>
      <c r="K714" t="s">
        <v>1321</v>
      </c>
      <c r="L714" t="s">
        <v>1315</v>
      </c>
      <c r="M714">
        <v>0.25786163522012501</v>
      </c>
      <c r="O714" t="s">
        <v>1321</v>
      </c>
      <c r="P714" t="s">
        <v>1315</v>
      </c>
      <c r="Q714">
        <v>0.181102362204724</v>
      </c>
      <c r="S714" t="s">
        <v>1321</v>
      </c>
      <c r="T714" t="s">
        <v>1315</v>
      </c>
      <c r="U714">
        <v>6.3829787234042507E-2</v>
      </c>
    </row>
    <row r="715" spans="1:21" x14ac:dyDescent="0.55000000000000004">
      <c r="A715" t="s">
        <v>1321</v>
      </c>
      <c r="B715" t="s">
        <v>1316</v>
      </c>
      <c r="C715" t="s">
        <v>2265</v>
      </c>
      <c r="D715" t="s">
        <v>4294</v>
      </c>
      <c r="E715">
        <v>0.42857142857142799</v>
      </c>
      <c r="F715">
        <f t="shared" si="33"/>
        <v>0.32450331125827803</v>
      </c>
      <c r="G715">
        <f t="shared" si="34"/>
        <v>0.265822784810126</v>
      </c>
      <c r="H715">
        <f t="shared" si="35"/>
        <v>0.123595505617977</v>
      </c>
      <c r="K715" t="s">
        <v>1321</v>
      </c>
      <c r="L715" t="s">
        <v>1316</v>
      </c>
      <c r="M715">
        <v>0.32450331125827803</v>
      </c>
      <c r="O715" t="s">
        <v>1321</v>
      </c>
      <c r="P715" t="s">
        <v>1316</v>
      </c>
      <c r="Q715">
        <v>0.265822784810126</v>
      </c>
      <c r="S715" t="s">
        <v>1321</v>
      </c>
      <c r="T715" t="s">
        <v>1316</v>
      </c>
      <c r="U715">
        <v>0.123595505617977</v>
      </c>
    </row>
    <row r="716" spans="1:21" x14ac:dyDescent="0.55000000000000004">
      <c r="A716" t="s">
        <v>1321</v>
      </c>
      <c r="B716" t="s">
        <v>1273</v>
      </c>
      <c r="C716" t="s">
        <v>2266</v>
      </c>
      <c r="D716" t="s">
        <v>4295</v>
      </c>
      <c r="E716">
        <v>0.47058823529411697</v>
      </c>
      <c r="F716">
        <f t="shared" si="33"/>
        <v>0.34228187919462999</v>
      </c>
      <c r="G716">
        <f t="shared" si="34"/>
        <v>0.27118644067796599</v>
      </c>
      <c r="H716">
        <f t="shared" si="35"/>
        <v>0.14942528735632099</v>
      </c>
      <c r="K716" t="s">
        <v>1321</v>
      </c>
      <c r="L716" t="s">
        <v>1273</v>
      </c>
      <c r="M716">
        <v>0.34228187919462999</v>
      </c>
      <c r="O716" t="s">
        <v>1321</v>
      </c>
      <c r="P716" t="s">
        <v>1273</v>
      </c>
      <c r="Q716">
        <v>0.27118644067796599</v>
      </c>
      <c r="S716" t="s">
        <v>1321</v>
      </c>
      <c r="T716" t="s">
        <v>1273</v>
      </c>
      <c r="U716">
        <v>0.14942528735632099</v>
      </c>
    </row>
    <row r="717" spans="1:21" x14ac:dyDescent="0.55000000000000004">
      <c r="A717" t="s">
        <v>1321</v>
      </c>
      <c r="B717" t="s">
        <v>1255</v>
      </c>
      <c r="C717" t="s">
        <v>4296</v>
      </c>
      <c r="D717" t="s">
        <v>1719</v>
      </c>
      <c r="E717">
        <v>0.49253731343283502</v>
      </c>
      <c r="F717">
        <f t="shared" si="33"/>
        <v>0.35135135135135098</v>
      </c>
      <c r="G717">
        <f t="shared" si="34"/>
        <v>0.28205128205128199</v>
      </c>
      <c r="H717">
        <f t="shared" si="35"/>
        <v>0.13636363636363599</v>
      </c>
      <c r="K717" t="s">
        <v>1321</v>
      </c>
      <c r="L717" t="s">
        <v>1255</v>
      </c>
      <c r="M717">
        <v>0.35135135135135098</v>
      </c>
      <c r="O717" t="s">
        <v>1321</v>
      </c>
      <c r="P717" t="s">
        <v>1255</v>
      </c>
      <c r="Q717">
        <v>0.28205128205128199</v>
      </c>
      <c r="S717" t="s">
        <v>1321</v>
      </c>
      <c r="T717" t="s">
        <v>1255</v>
      </c>
      <c r="U717">
        <v>0.13636363636363599</v>
      </c>
    </row>
    <row r="718" spans="1:21" x14ac:dyDescent="0.55000000000000004">
      <c r="A718" t="s">
        <v>1321</v>
      </c>
      <c r="B718" t="s">
        <v>1296</v>
      </c>
      <c r="C718" t="s">
        <v>2267</v>
      </c>
      <c r="D718" t="s">
        <v>3528</v>
      </c>
      <c r="E718">
        <v>0.49253731343283502</v>
      </c>
      <c r="F718">
        <f t="shared" si="33"/>
        <v>0.33333333333333298</v>
      </c>
      <c r="G718">
        <f t="shared" si="34"/>
        <v>0.31578947368421001</v>
      </c>
      <c r="H718">
        <f t="shared" si="35"/>
        <v>0.123595505617977</v>
      </c>
      <c r="K718" t="s">
        <v>1321</v>
      </c>
      <c r="L718" t="s">
        <v>1296</v>
      </c>
      <c r="M718">
        <v>0.33333333333333298</v>
      </c>
      <c r="O718" t="s">
        <v>1321</v>
      </c>
      <c r="P718" t="s">
        <v>1296</v>
      </c>
      <c r="Q718">
        <v>0.31578947368421001</v>
      </c>
      <c r="S718" t="s">
        <v>1321</v>
      </c>
      <c r="T718" t="s">
        <v>1296</v>
      </c>
      <c r="U718">
        <v>0.123595505617977</v>
      </c>
    </row>
    <row r="719" spans="1:21" x14ac:dyDescent="0.55000000000000004">
      <c r="A719" t="s">
        <v>1321</v>
      </c>
      <c r="B719" t="s">
        <v>1274</v>
      </c>
      <c r="C719" t="s">
        <v>2268</v>
      </c>
      <c r="D719" t="s">
        <v>4297</v>
      </c>
      <c r="E719">
        <v>0.36986301369863001</v>
      </c>
      <c r="F719">
        <f t="shared" si="33"/>
        <v>0.30718954248365998</v>
      </c>
      <c r="G719">
        <f t="shared" si="34"/>
        <v>0.27118644067796599</v>
      </c>
      <c r="H719">
        <f t="shared" si="35"/>
        <v>0.11111111111111099</v>
      </c>
      <c r="K719" t="s">
        <v>1321</v>
      </c>
      <c r="L719" t="s">
        <v>1274</v>
      </c>
      <c r="M719">
        <v>0.30718954248365998</v>
      </c>
      <c r="O719" t="s">
        <v>1321</v>
      </c>
      <c r="P719" t="s">
        <v>1274</v>
      </c>
      <c r="Q719">
        <v>0.27118644067796599</v>
      </c>
      <c r="S719" t="s">
        <v>1321</v>
      </c>
      <c r="T719" t="s">
        <v>1274</v>
      </c>
      <c r="U719">
        <v>0.11111111111111099</v>
      </c>
    </row>
    <row r="720" spans="1:21" x14ac:dyDescent="0.55000000000000004">
      <c r="A720" t="s">
        <v>1321</v>
      </c>
      <c r="B720" t="s">
        <v>1326</v>
      </c>
      <c r="C720" t="s">
        <v>2269</v>
      </c>
      <c r="D720" t="s">
        <v>4298</v>
      </c>
      <c r="E720">
        <v>0.44927536231884002</v>
      </c>
      <c r="F720">
        <f t="shared" si="33"/>
        <v>0.35135135135135098</v>
      </c>
      <c r="G720">
        <f t="shared" si="34"/>
        <v>0.28755364806866901</v>
      </c>
      <c r="H720">
        <f t="shared" si="35"/>
        <v>0.17647058823529399</v>
      </c>
      <c r="K720" t="s">
        <v>1321</v>
      </c>
      <c r="L720" t="s">
        <v>1326</v>
      </c>
      <c r="M720">
        <v>0.35135135135135098</v>
      </c>
      <c r="O720" t="s">
        <v>1321</v>
      </c>
      <c r="P720" t="s">
        <v>1326</v>
      </c>
      <c r="Q720">
        <v>0.28755364806866901</v>
      </c>
      <c r="S720" t="s">
        <v>1321</v>
      </c>
      <c r="T720" t="s">
        <v>1326</v>
      </c>
      <c r="U720">
        <v>0.17647058823529399</v>
      </c>
    </row>
    <row r="721" spans="1:21" x14ac:dyDescent="0.55000000000000004">
      <c r="A721" t="s">
        <v>1321</v>
      </c>
      <c r="B721" t="s">
        <v>1329</v>
      </c>
      <c r="C721" t="s">
        <v>2270</v>
      </c>
      <c r="D721" t="s">
        <v>4299</v>
      </c>
      <c r="E721">
        <v>0.49253731343283502</v>
      </c>
      <c r="F721">
        <f t="shared" si="33"/>
        <v>0.36054421768707401</v>
      </c>
      <c r="G721">
        <f t="shared" si="34"/>
        <v>0.31004366812227002</v>
      </c>
      <c r="H721">
        <f t="shared" si="35"/>
        <v>0.17647058823529399</v>
      </c>
      <c r="K721" t="s">
        <v>1321</v>
      </c>
      <c r="L721" t="s">
        <v>1329</v>
      </c>
      <c r="M721">
        <v>0.36054421768707401</v>
      </c>
      <c r="O721" t="s">
        <v>1321</v>
      </c>
      <c r="P721" t="s">
        <v>1329</v>
      </c>
      <c r="Q721">
        <v>0.31004366812227002</v>
      </c>
      <c r="S721" t="s">
        <v>1321</v>
      </c>
      <c r="T721" t="s">
        <v>1329</v>
      </c>
      <c r="U721">
        <v>0.17647058823529399</v>
      </c>
    </row>
    <row r="722" spans="1:21" x14ac:dyDescent="0.55000000000000004">
      <c r="A722" t="s">
        <v>1321</v>
      </c>
      <c r="B722" t="s">
        <v>1323</v>
      </c>
      <c r="C722" t="s">
        <v>2271</v>
      </c>
      <c r="D722" t="s">
        <v>4300</v>
      </c>
      <c r="E722">
        <v>0.58730158730158699</v>
      </c>
      <c r="F722">
        <f t="shared" si="33"/>
        <v>0.36986301369863001</v>
      </c>
      <c r="G722">
        <f t="shared" si="34"/>
        <v>0.28755364806866901</v>
      </c>
      <c r="H722">
        <f t="shared" si="35"/>
        <v>0.20481927710843301</v>
      </c>
      <c r="K722" t="s">
        <v>1321</v>
      </c>
      <c r="L722" t="s">
        <v>1323</v>
      </c>
      <c r="M722">
        <v>0.36986301369863001</v>
      </c>
      <c r="O722" t="s">
        <v>1321</v>
      </c>
      <c r="P722" t="s">
        <v>1323</v>
      </c>
      <c r="Q722">
        <v>0.28755364806866901</v>
      </c>
      <c r="S722" t="s">
        <v>1321</v>
      </c>
      <c r="T722" t="s">
        <v>1323</v>
      </c>
      <c r="U722">
        <v>0.20481927710843301</v>
      </c>
    </row>
    <row r="723" spans="1:21" x14ac:dyDescent="0.55000000000000004">
      <c r="A723" t="s">
        <v>1321</v>
      </c>
      <c r="B723" t="s">
        <v>1275</v>
      </c>
      <c r="C723" t="s">
        <v>2272</v>
      </c>
      <c r="D723" t="s">
        <v>4301</v>
      </c>
      <c r="E723">
        <v>0.38888888888888801</v>
      </c>
      <c r="F723">
        <f t="shared" si="33"/>
        <v>0.43884892086330901</v>
      </c>
      <c r="G723">
        <f t="shared" si="34"/>
        <v>0.35135135135135098</v>
      </c>
      <c r="H723">
        <f t="shared" si="35"/>
        <v>0.20481927710843301</v>
      </c>
      <c r="K723" t="s">
        <v>1321</v>
      </c>
      <c r="L723" t="s">
        <v>1275</v>
      </c>
      <c r="M723">
        <v>0.43884892086330901</v>
      </c>
      <c r="O723" t="s">
        <v>1321</v>
      </c>
      <c r="P723" t="s">
        <v>1275</v>
      </c>
      <c r="Q723">
        <v>0.35135135135135098</v>
      </c>
      <c r="S723" t="s">
        <v>1321</v>
      </c>
      <c r="T723" t="s">
        <v>1275</v>
      </c>
      <c r="U723">
        <v>0.20481927710843301</v>
      </c>
    </row>
    <row r="724" spans="1:21" x14ac:dyDescent="0.55000000000000004">
      <c r="A724" t="s">
        <v>1307</v>
      </c>
      <c r="B724" t="s">
        <v>1361</v>
      </c>
      <c r="C724" t="s">
        <v>2273</v>
      </c>
      <c r="D724" t="s">
        <v>2723</v>
      </c>
      <c r="E724">
        <v>0.44927536231884002</v>
      </c>
      <c r="F724">
        <f t="shared" si="33"/>
        <v>0.52671755725190805</v>
      </c>
      <c r="G724">
        <f t="shared" si="34"/>
        <v>0.44230769230769201</v>
      </c>
      <c r="H724">
        <f t="shared" si="35"/>
        <v>0.42857142857142799</v>
      </c>
      <c r="K724" t="s">
        <v>1307</v>
      </c>
      <c r="L724" t="s">
        <v>1361</v>
      </c>
      <c r="M724">
        <v>0.52671755725190805</v>
      </c>
      <c r="O724" t="s">
        <v>1307</v>
      </c>
      <c r="P724" t="s">
        <v>1361</v>
      </c>
      <c r="Q724">
        <v>0.44230769230769201</v>
      </c>
      <c r="S724" t="s">
        <v>1307</v>
      </c>
      <c r="T724" t="s">
        <v>1361</v>
      </c>
      <c r="U724">
        <v>0.42857142857142799</v>
      </c>
    </row>
    <row r="725" spans="1:21" x14ac:dyDescent="0.55000000000000004">
      <c r="A725" t="s">
        <v>1307</v>
      </c>
      <c r="B725" t="s">
        <v>1260</v>
      </c>
      <c r="C725" t="s">
        <v>2274</v>
      </c>
      <c r="D725" t="s">
        <v>2742</v>
      </c>
      <c r="E725">
        <v>0.40845070422535201</v>
      </c>
      <c r="F725">
        <f t="shared" si="33"/>
        <v>0.36054421768707401</v>
      </c>
      <c r="G725">
        <f t="shared" si="34"/>
        <v>0.30434782608695599</v>
      </c>
      <c r="H725">
        <f t="shared" si="35"/>
        <v>0.17647058823529399</v>
      </c>
      <c r="K725" t="s">
        <v>1307</v>
      </c>
      <c r="L725" t="s">
        <v>1260</v>
      </c>
      <c r="M725">
        <v>0.36054421768707401</v>
      </c>
      <c r="O725" t="s">
        <v>1307</v>
      </c>
      <c r="P725" t="s">
        <v>1260</v>
      </c>
      <c r="Q725">
        <v>0.30434782608695599</v>
      </c>
      <c r="S725" t="s">
        <v>1307</v>
      </c>
      <c r="T725" t="s">
        <v>1260</v>
      </c>
      <c r="U725">
        <v>0.17647058823529399</v>
      </c>
    </row>
    <row r="726" spans="1:21" x14ac:dyDescent="0.55000000000000004">
      <c r="A726" t="s">
        <v>1307</v>
      </c>
      <c r="B726" t="s">
        <v>1291</v>
      </c>
      <c r="C726" t="s">
        <v>2275</v>
      </c>
      <c r="D726" t="s">
        <v>4302</v>
      </c>
      <c r="E726">
        <v>0.33333333333333298</v>
      </c>
      <c r="F726">
        <f t="shared" si="33"/>
        <v>0.36986301369863001</v>
      </c>
      <c r="G726">
        <f t="shared" si="34"/>
        <v>0.27659574468085102</v>
      </c>
      <c r="H726">
        <f t="shared" si="35"/>
        <v>0.20481927710843301</v>
      </c>
      <c r="K726" t="s">
        <v>1307</v>
      </c>
      <c r="L726" t="s">
        <v>1291</v>
      </c>
      <c r="M726">
        <v>0.36986301369863001</v>
      </c>
      <c r="O726" t="s">
        <v>1307</v>
      </c>
      <c r="P726" t="s">
        <v>1291</v>
      </c>
      <c r="Q726">
        <v>0.27659574468085102</v>
      </c>
      <c r="S726" t="s">
        <v>1307</v>
      </c>
      <c r="T726" t="s">
        <v>1291</v>
      </c>
      <c r="U726">
        <v>0.20481927710843301</v>
      </c>
    </row>
    <row r="727" spans="1:21" x14ac:dyDescent="0.55000000000000004">
      <c r="A727" t="s">
        <v>1307</v>
      </c>
      <c r="B727" t="s">
        <v>1261</v>
      </c>
      <c r="C727" t="s">
        <v>2276</v>
      </c>
      <c r="D727" t="s">
        <v>4303</v>
      </c>
      <c r="E727">
        <v>0.40845070422535201</v>
      </c>
      <c r="F727">
        <f t="shared" si="33"/>
        <v>0.35135135135135098</v>
      </c>
      <c r="G727">
        <f t="shared" si="34"/>
        <v>0.265822784810126</v>
      </c>
      <c r="H727">
        <f t="shared" si="35"/>
        <v>0.17647058823529399</v>
      </c>
      <c r="K727" t="s">
        <v>1307</v>
      </c>
      <c r="L727" t="s">
        <v>1261</v>
      </c>
      <c r="M727">
        <v>0.35135135135135098</v>
      </c>
      <c r="O727" t="s">
        <v>1307</v>
      </c>
      <c r="P727" t="s">
        <v>1261</v>
      </c>
      <c r="Q727">
        <v>0.265822784810126</v>
      </c>
      <c r="S727" t="s">
        <v>1307</v>
      </c>
      <c r="T727" t="s">
        <v>1261</v>
      </c>
      <c r="U727">
        <v>0.17647058823529399</v>
      </c>
    </row>
    <row r="728" spans="1:21" x14ac:dyDescent="0.55000000000000004">
      <c r="A728" t="s">
        <v>1307</v>
      </c>
      <c r="B728" t="s">
        <v>1308</v>
      </c>
      <c r="C728" t="s">
        <v>2277</v>
      </c>
      <c r="D728" t="s">
        <v>2808</v>
      </c>
      <c r="E728">
        <v>0.38888888888888801</v>
      </c>
      <c r="F728">
        <f t="shared" si="33"/>
        <v>0.51515151515151503</v>
      </c>
      <c r="G728">
        <f t="shared" si="34"/>
        <v>0.44230769230769201</v>
      </c>
      <c r="H728">
        <f t="shared" si="35"/>
        <v>0.36986301369863001</v>
      </c>
      <c r="K728" t="s">
        <v>1307</v>
      </c>
      <c r="L728" t="s">
        <v>1308</v>
      </c>
      <c r="M728">
        <v>0.51515151515151503</v>
      </c>
      <c r="O728" t="s">
        <v>1307</v>
      </c>
      <c r="P728" t="s">
        <v>1308</v>
      </c>
      <c r="Q728">
        <v>0.44230769230769201</v>
      </c>
      <c r="S728" t="s">
        <v>1307</v>
      </c>
      <c r="T728" t="s">
        <v>1308</v>
      </c>
      <c r="U728">
        <v>0.36986301369863001</v>
      </c>
    </row>
    <row r="729" spans="1:21" x14ac:dyDescent="0.55000000000000004">
      <c r="A729" t="s">
        <v>1307</v>
      </c>
      <c r="B729" t="s">
        <v>1262</v>
      </c>
      <c r="C729" t="s">
        <v>2278</v>
      </c>
      <c r="D729" t="s">
        <v>4304</v>
      </c>
      <c r="E729">
        <v>0.35135135135135098</v>
      </c>
      <c r="F729">
        <f t="shared" si="33"/>
        <v>0.36054421768707401</v>
      </c>
      <c r="G729">
        <f t="shared" si="34"/>
        <v>0.33928571428571402</v>
      </c>
      <c r="H729">
        <f t="shared" si="35"/>
        <v>0.16279069767441801</v>
      </c>
      <c r="K729" t="s">
        <v>1307</v>
      </c>
      <c r="L729" t="s">
        <v>1262</v>
      </c>
      <c r="M729">
        <v>0.36054421768707401</v>
      </c>
      <c r="O729" t="s">
        <v>1307</v>
      </c>
      <c r="P729" t="s">
        <v>1262</v>
      </c>
      <c r="Q729">
        <v>0.33928571428571402</v>
      </c>
      <c r="S729" t="s">
        <v>1307</v>
      </c>
      <c r="T729" t="s">
        <v>1262</v>
      </c>
      <c r="U729">
        <v>0.16279069767441801</v>
      </c>
    </row>
    <row r="730" spans="1:21" x14ac:dyDescent="0.55000000000000004">
      <c r="A730" t="s">
        <v>1307</v>
      </c>
      <c r="B730" t="s">
        <v>1263</v>
      </c>
      <c r="C730" t="s">
        <v>2279</v>
      </c>
      <c r="D730" t="s">
        <v>4305</v>
      </c>
      <c r="E730">
        <v>0.28205128205128199</v>
      </c>
      <c r="F730">
        <f t="shared" si="33"/>
        <v>0.219512195121951</v>
      </c>
      <c r="G730">
        <f t="shared" si="34"/>
        <v>0.181102362204724</v>
      </c>
      <c r="H730">
        <f t="shared" si="35"/>
        <v>8.6956521739130405E-2</v>
      </c>
      <c r="K730" t="s">
        <v>1307</v>
      </c>
      <c r="L730" t="s">
        <v>1263</v>
      </c>
      <c r="M730">
        <v>0.219512195121951</v>
      </c>
      <c r="O730" t="s">
        <v>1307</v>
      </c>
      <c r="P730" t="s">
        <v>1263</v>
      </c>
      <c r="Q730">
        <v>0.181102362204724</v>
      </c>
      <c r="S730" t="s">
        <v>1307</v>
      </c>
      <c r="T730" t="s">
        <v>1263</v>
      </c>
      <c r="U730">
        <v>8.6956521739130405E-2</v>
      </c>
    </row>
    <row r="731" spans="1:21" x14ac:dyDescent="0.55000000000000004">
      <c r="A731" t="s">
        <v>1307</v>
      </c>
      <c r="B731" t="s">
        <v>1264</v>
      </c>
      <c r="C731" t="s">
        <v>2280</v>
      </c>
      <c r="D731" t="s">
        <v>2857</v>
      </c>
      <c r="E731">
        <v>0.42857142857142799</v>
      </c>
      <c r="F731">
        <f t="shared" si="33"/>
        <v>0.40845070422535201</v>
      </c>
      <c r="G731">
        <f t="shared" si="34"/>
        <v>0.32743362831858402</v>
      </c>
      <c r="H731">
        <f t="shared" si="35"/>
        <v>0.28205128205128199</v>
      </c>
      <c r="K731" t="s">
        <v>1307</v>
      </c>
      <c r="L731" t="s">
        <v>1264</v>
      </c>
      <c r="M731">
        <v>0.40845070422535201</v>
      </c>
      <c r="O731" t="s">
        <v>1307</v>
      </c>
      <c r="P731" t="s">
        <v>1264</v>
      </c>
      <c r="Q731">
        <v>0.32743362831858402</v>
      </c>
      <c r="S731" t="s">
        <v>1307</v>
      </c>
      <c r="T731" t="s">
        <v>1264</v>
      </c>
      <c r="U731">
        <v>0.28205128205128199</v>
      </c>
    </row>
    <row r="732" spans="1:21" x14ac:dyDescent="0.55000000000000004">
      <c r="A732" t="s">
        <v>1307</v>
      </c>
      <c r="B732" t="s">
        <v>1309</v>
      </c>
      <c r="C732" t="s">
        <v>2281</v>
      </c>
      <c r="D732" t="s">
        <v>3537</v>
      </c>
      <c r="E732">
        <v>0.40845070422535201</v>
      </c>
      <c r="F732">
        <f t="shared" si="33"/>
        <v>0.36986301369863001</v>
      </c>
      <c r="G732">
        <f t="shared" si="34"/>
        <v>0.31004366812227002</v>
      </c>
      <c r="H732">
        <f t="shared" si="35"/>
        <v>0.19047619047618999</v>
      </c>
      <c r="K732" t="s">
        <v>1307</v>
      </c>
      <c r="L732" t="s">
        <v>1309</v>
      </c>
      <c r="M732">
        <v>0.36986301369863001</v>
      </c>
      <c r="O732" t="s">
        <v>1307</v>
      </c>
      <c r="P732" t="s">
        <v>1309</v>
      </c>
      <c r="Q732">
        <v>0.31004366812227002</v>
      </c>
      <c r="S732" t="s">
        <v>1307</v>
      </c>
      <c r="T732" t="s">
        <v>1309</v>
      </c>
      <c r="U732">
        <v>0.19047619047618999</v>
      </c>
    </row>
    <row r="733" spans="1:21" x14ac:dyDescent="0.55000000000000004">
      <c r="A733" t="s">
        <v>1307</v>
      </c>
      <c r="B733" t="s">
        <v>1265</v>
      </c>
      <c r="C733" t="s">
        <v>2282</v>
      </c>
      <c r="D733" t="s">
        <v>4306</v>
      </c>
      <c r="E733">
        <v>0.38888888888888801</v>
      </c>
      <c r="F733">
        <f t="shared" si="33"/>
        <v>0.34228187919462999</v>
      </c>
      <c r="G733">
        <f t="shared" si="34"/>
        <v>0.265822784810126</v>
      </c>
      <c r="H733">
        <f t="shared" si="35"/>
        <v>0.16279069767441801</v>
      </c>
      <c r="K733" t="s">
        <v>1307</v>
      </c>
      <c r="L733" t="s">
        <v>1265</v>
      </c>
      <c r="M733">
        <v>0.34228187919462999</v>
      </c>
      <c r="O733" t="s">
        <v>1307</v>
      </c>
      <c r="P733" t="s">
        <v>1265</v>
      </c>
      <c r="Q733">
        <v>0.265822784810126</v>
      </c>
      <c r="S733" t="s">
        <v>1307</v>
      </c>
      <c r="T733" t="s">
        <v>1265</v>
      </c>
      <c r="U733">
        <v>0.16279069767441801</v>
      </c>
    </row>
    <row r="734" spans="1:21" x14ac:dyDescent="0.55000000000000004">
      <c r="A734" t="s">
        <v>1307</v>
      </c>
      <c r="B734" t="s">
        <v>1266</v>
      </c>
      <c r="C734" t="s">
        <v>2283</v>
      </c>
      <c r="D734" t="s">
        <v>4307</v>
      </c>
      <c r="E734">
        <v>0.40845070422535201</v>
      </c>
      <c r="F734">
        <f t="shared" si="33"/>
        <v>0.36054421768707401</v>
      </c>
      <c r="G734">
        <f t="shared" si="34"/>
        <v>0.30434782608695599</v>
      </c>
      <c r="H734">
        <f t="shared" si="35"/>
        <v>0.17647058823529399</v>
      </c>
      <c r="K734" t="s">
        <v>1307</v>
      </c>
      <c r="L734" t="s">
        <v>1266</v>
      </c>
      <c r="M734">
        <v>0.36054421768707401</v>
      </c>
      <c r="O734" t="s">
        <v>1307</v>
      </c>
      <c r="P734" t="s">
        <v>1266</v>
      </c>
      <c r="Q734">
        <v>0.30434782608695599</v>
      </c>
      <c r="S734" t="s">
        <v>1307</v>
      </c>
      <c r="T734" t="s">
        <v>1266</v>
      </c>
      <c r="U734">
        <v>0.17647058823529399</v>
      </c>
    </row>
    <row r="735" spans="1:21" x14ac:dyDescent="0.55000000000000004">
      <c r="A735" t="s">
        <v>1307</v>
      </c>
      <c r="B735" t="s">
        <v>1267</v>
      </c>
      <c r="C735" t="s">
        <v>2284</v>
      </c>
      <c r="D735" t="s">
        <v>2964</v>
      </c>
      <c r="E735">
        <v>0.42857142857142799</v>
      </c>
      <c r="F735">
        <f t="shared" si="33"/>
        <v>0.37931034482758602</v>
      </c>
      <c r="G735">
        <f t="shared" si="34"/>
        <v>0.32743362831858402</v>
      </c>
      <c r="H735">
        <f t="shared" si="35"/>
        <v>0.219512195121951</v>
      </c>
      <c r="K735" t="s">
        <v>1307</v>
      </c>
      <c r="L735" t="s">
        <v>1267</v>
      </c>
      <c r="M735">
        <v>0.37931034482758602</v>
      </c>
      <c r="O735" t="s">
        <v>1307</v>
      </c>
      <c r="P735" t="s">
        <v>1267</v>
      </c>
      <c r="Q735">
        <v>0.32743362831858402</v>
      </c>
      <c r="S735" t="s">
        <v>1307</v>
      </c>
      <c r="T735" t="s">
        <v>1267</v>
      </c>
      <c r="U735">
        <v>0.219512195121951</v>
      </c>
    </row>
    <row r="736" spans="1:21" x14ac:dyDescent="0.55000000000000004">
      <c r="A736" t="s">
        <v>1307</v>
      </c>
      <c r="B736" t="s">
        <v>1268</v>
      </c>
      <c r="C736" t="s">
        <v>2285</v>
      </c>
      <c r="D736" t="s">
        <v>4308</v>
      </c>
      <c r="E736">
        <v>0.40845070422535201</v>
      </c>
      <c r="F736">
        <f t="shared" si="33"/>
        <v>0.31578947368421001</v>
      </c>
      <c r="G736">
        <f t="shared" si="34"/>
        <v>0.25</v>
      </c>
      <c r="H736">
        <f t="shared" si="35"/>
        <v>0.13636363636363599</v>
      </c>
      <c r="K736" t="s">
        <v>1307</v>
      </c>
      <c r="L736" t="s">
        <v>1268</v>
      </c>
      <c r="M736">
        <v>0.31578947368421001</v>
      </c>
      <c r="O736" t="s">
        <v>1307</v>
      </c>
      <c r="P736" t="s">
        <v>1268</v>
      </c>
      <c r="Q736">
        <v>0.25</v>
      </c>
      <c r="S736" t="s">
        <v>1307</v>
      </c>
      <c r="T736" t="s">
        <v>1268</v>
      </c>
      <c r="U736">
        <v>0.13636363636363599</v>
      </c>
    </row>
    <row r="737" spans="1:21" x14ac:dyDescent="0.55000000000000004">
      <c r="A737" t="s">
        <v>1307</v>
      </c>
      <c r="B737" t="s">
        <v>1340</v>
      </c>
      <c r="C737" t="s">
        <v>2286</v>
      </c>
      <c r="D737" t="s">
        <v>4309</v>
      </c>
      <c r="E737">
        <v>0.33333333333333298</v>
      </c>
      <c r="F737">
        <f t="shared" si="33"/>
        <v>0.31578947368421001</v>
      </c>
      <c r="G737">
        <f t="shared" si="34"/>
        <v>0.26050420168067201</v>
      </c>
      <c r="H737">
        <f t="shared" si="35"/>
        <v>0.123595505617977</v>
      </c>
      <c r="K737" t="s">
        <v>1307</v>
      </c>
      <c r="L737" t="s">
        <v>1340</v>
      </c>
      <c r="M737">
        <v>0.31578947368421001</v>
      </c>
      <c r="O737" t="s">
        <v>1307</v>
      </c>
      <c r="P737" t="s">
        <v>1340</v>
      </c>
      <c r="Q737">
        <v>0.26050420168067201</v>
      </c>
      <c r="S737" t="s">
        <v>1307</v>
      </c>
      <c r="T737" t="s">
        <v>1340</v>
      </c>
      <c r="U737">
        <v>0.123595505617977</v>
      </c>
    </row>
    <row r="738" spans="1:21" x14ac:dyDescent="0.55000000000000004">
      <c r="A738" t="s">
        <v>1307</v>
      </c>
      <c r="B738" t="s">
        <v>1269</v>
      </c>
      <c r="C738" t="s">
        <v>2287</v>
      </c>
      <c r="D738" t="s">
        <v>4310</v>
      </c>
      <c r="E738">
        <v>0.38888888888888801</v>
      </c>
      <c r="F738">
        <f t="shared" si="33"/>
        <v>0.35135135135135098</v>
      </c>
      <c r="G738">
        <f t="shared" si="34"/>
        <v>0.255230125523012</v>
      </c>
      <c r="H738">
        <f t="shared" si="35"/>
        <v>0.16279069767441801</v>
      </c>
      <c r="K738" t="s">
        <v>1307</v>
      </c>
      <c r="L738" t="s">
        <v>1269</v>
      </c>
      <c r="M738">
        <v>0.35135135135135098</v>
      </c>
      <c r="O738" t="s">
        <v>1307</v>
      </c>
      <c r="P738" t="s">
        <v>1269</v>
      </c>
      <c r="Q738">
        <v>0.255230125523012</v>
      </c>
      <c r="S738" t="s">
        <v>1307</v>
      </c>
      <c r="T738" t="s">
        <v>1269</v>
      </c>
      <c r="U738">
        <v>0.16279069767441801</v>
      </c>
    </row>
    <row r="739" spans="1:21" x14ac:dyDescent="0.55000000000000004">
      <c r="A739" t="s">
        <v>1307</v>
      </c>
      <c r="B739" t="s">
        <v>1270</v>
      </c>
      <c r="C739" t="s">
        <v>2288</v>
      </c>
      <c r="D739" t="s">
        <v>3538</v>
      </c>
      <c r="E739">
        <v>0.36986301369863001</v>
      </c>
      <c r="F739">
        <f t="shared" si="33"/>
        <v>0.35135135135135098</v>
      </c>
      <c r="G739">
        <f t="shared" si="34"/>
        <v>0.30434782608695599</v>
      </c>
      <c r="H739">
        <f t="shared" si="35"/>
        <v>0.16279069767441801</v>
      </c>
      <c r="K739" t="s">
        <v>1307</v>
      </c>
      <c r="L739" t="s">
        <v>1270</v>
      </c>
      <c r="M739">
        <v>0.35135135135135098</v>
      </c>
      <c r="O739" t="s">
        <v>1307</v>
      </c>
      <c r="P739" t="s">
        <v>1270</v>
      </c>
      <c r="Q739">
        <v>0.30434782608695599</v>
      </c>
      <c r="S739" t="s">
        <v>1307</v>
      </c>
      <c r="T739" t="s">
        <v>1270</v>
      </c>
      <c r="U739">
        <v>0.16279069767441801</v>
      </c>
    </row>
    <row r="740" spans="1:21" x14ac:dyDescent="0.55000000000000004">
      <c r="A740" t="s">
        <v>1307</v>
      </c>
      <c r="B740" t="s">
        <v>1271</v>
      </c>
      <c r="C740" t="s">
        <v>2289</v>
      </c>
      <c r="D740" t="s">
        <v>3073</v>
      </c>
      <c r="E740">
        <v>0.38888888888888801</v>
      </c>
      <c r="F740">
        <f t="shared" si="33"/>
        <v>0.37931034482758602</v>
      </c>
      <c r="G740">
        <f t="shared" si="34"/>
        <v>0.32743362831858402</v>
      </c>
      <c r="H740">
        <f t="shared" si="35"/>
        <v>0.14942528735632099</v>
      </c>
      <c r="K740" t="s">
        <v>1307</v>
      </c>
      <c r="L740" t="s">
        <v>1271</v>
      </c>
      <c r="M740">
        <v>0.37931034482758602</v>
      </c>
      <c r="O740" t="s">
        <v>1307</v>
      </c>
      <c r="P740" t="s">
        <v>1271</v>
      </c>
      <c r="Q740">
        <v>0.32743362831858402</v>
      </c>
      <c r="S740" t="s">
        <v>1307</v>
      </c>
      <c r="T740" t="s">
        <v>1271</v>
      </c>
      <c r="U740">
        <v>0.14942528735632099</v>
      </c>
    </row>
    <row r="741" spans="1:21" x14ac:dyDescent="0.55000000000000004">
      <c r="A741" t="s">
        <v>1307</v>
      </c>
      <c r="B741" t="s">
        <v>1272</v>
      </c>
      <c r="C741" t="s">
        <v>2290</v>
      </c>
      <c r="D741" t="s">
        <v>3101</v>
      </c>
      <c r="E741">
        <v>0.40845070422535201</v>
      </c>
      <c r="F741">
        <f t="shared" si="33"/>
        <v>0.37931034482758602</v>
      </c>
      <c r="G741">
        <f t="shared" si="34"/>
        <v>0.30434782608695599</v>
      </c>
      <c r="H741">
        <f t="shared" si="35"/>
        <v>0.20481927710843301</v>
      </c>
      <c r="K741" t="s">
        <v>1307</v>
      </c>
      <c r="L741" t="s">
        <v>1272</v>
      </c>
      <c r="M741">
        <v>0.37931034482758602</v>
      </c>
      <c r="O741" t="s">
        <v>1307</v>
      </c>
      <c r="P741" t="s">
        <v>1272</v>
      </c>
      <c r="Q741">
        <v>0.30434782608695599</v>
      </c>
      <c r="S741" t="s">
        <v>1307</v>
      </c>
      <c r="T741" t="s">
        <v>1272</v>
      </c>
      <c r="U741">
        <v>0.20481927710843301</v>
      </c>
    </row>
    <row r="742" spans="1:21" x14ac:dyDescent="0.55000000000000004">
      <c r="A742" t="s">
        <v>1307</v>
      </c>
      <c r="B742" t="s">
        <v>1315</v>
      </c>
      <c r="C742" t="s">
        <v>2291</v>
      </c>
      <c r="D742" t="s">
        <v>3138</v>
      </c>
      <c r="E742">
        <v>0.19047619047618999</v>
      </c>
      <c r="F742">
        <f t="shared" si="33"/>
        <v>0.28205128205128199</v>
      </c>
      <c r="G742">
        <f t="shared" si="34"/>
        <v>0.19521912350597601</v>
      </c>
      <c r="H742">
        <f t="shared" si="35"/>
        <v>8.6956521739130405E-2</v>
      </c>
      <c r="K742" t="s">
        <v>1307</v>
      </c>
      <c r="L742" t="s">
        <v>1315</v>
      </c>
      <c r="M742">
        <v>0.28205128205128199</v>
      </c>
      <c r="O742" t="s">
        <v>1307</v>
      </c>
      <c r="P742" t="s">
        <v>1315</v>
      </c>
      <c r="Q742">
        <v>0.19521912350597601</v>
      </c>
      <c r="S742" t="s">
        <v>1307</v>
      </c>
      <c r="T742" t="s">
        <v>1315</v>
      </c>
      <c r="U742">
        <v>8.6956521739130405E-2</v>
      </c>
    </row>
    <row r="743" spans="1:21" x14ac:dyDescent="0.55000000000000004">
      <c r="A743" t="s">
        <v>1307</v>
      </c>
      <c r="B743" t="s">
        <v>1316</v>
      </c>
      <c r="C743" t="s">
        <v>2292</v>
      </c>
      <c r="D743" t="s">
        <v>4311</v>
      </c>
      <c r="E743">
        <v>0.38888888888888801</v>
      </c>
      <c r="F743">
        <f t="shared" si="33"/>
        <v>0.38888888888888801</v>
      </c>
      <c r="G743">
        <f t="shared" si="34"/>
        <v>0.34529147982062702</v>
      </c>
      <c r="H743">
        <f t="shared" si="35"/>
        <v>0.16279069767441801</v>
      </c>
      <c r="K743" t="s">
        <v>1307</v>
      </c>
      <c r="L743" t="s">
        <v>1316</v>
      </c>
      <c r="M743">
        <v>0.38888888888888801</v>
      </c>
      <c r="O743" t="s">
        <v>1307</v>
      </c>
      <c r="P743" t="s">
        <v>1316</v>
      </c>
      <c r="Q743">
        <v>0.34529147982062702</v>
      </c>
      <c r="S743" t="s">
        <v>1307</v>
      </c>
      <c r="T743" t="s">
        <v>1316</v>
      </c>
      <c r="U743">
        <v>0.16279069767441801</v>
      </c>
    </row>
    <row r="744" spans="1:21" x14ac:dyDescent="0.55000000000000004">
      <c r="A744" t="s">
        <v>1307</v>
      </c>
      <c r="B744" t="s">
        <v>1273</v>
      </c>
      <c r="C744" t="s">
        <v>2293</v>
      </c>
      <c r="D744" t="s">
        <v>4312</v>
      </c>
      <c r="E744">
        <v>0.42857142857142799</v>
      </c>
      <c r="F744">
        <f t="shared" si="33"/>
        <v>0.35135135135135098</v>
      </c>
      <c r="G744">
        <f t="shared" si="34"/>
        <v>0.28755364806866901</v>
      </c>
      <c r="H744">
        <f t="shared" si="35"/>
        <v>0.19047619047618999</v>
      </c>
      <c r="K744" t="s">
        <v>1307</v>
      </c>
      <c r="L744" t="s">
        <v>1273</v>
      </c>
      <c r="M744">
        <v>0.35135135135135098</v>
      </c>
      <c r="O744" t="s">
        <v>1307</v>
      </c>
      <c r="P744" t="s">
        <v>1273</v>
      </c>
      <c r="Q744">
        <v>0.28755364806866901</v>
      </c>
      <c r="S744" t="s">
        <v>1307</v>
      </c>
      <c r="T744" t="s">
        <v>1273</v>
      </c>
      <c r="U744">
        <v>0.19047619047618999</v>
      </c>
    </row>
    <row r="745" spans="1:21" x14ac:dyDescent="0.55000000000000004">
      <c r="A745" t="s">
        <v>1307</v>
      </c>
      <c r="B745" t="s">
        <v>1255</v>
      </c>
      <c r="C745" t="s">
        <v>2715</v>
      </c>
      <c r="D745" t="s">
        <v>1720</v>
      </c>
      <c r="E745">
        <v>0.42857142857142799</v>
      </c>
      <c r="F745">
        <f t="shared" si="33"/>
        <v>0.37931034482758602</v>
      </c>
      <c r="G745">
        <f t="shared" si="34"/>
        <v>0.31578947368421001</v>
      </c>
      <c r="H745">
        <f t="shared" si="35"/>
        <v>0.234567901234567</v>
      </c>
      <c r="K745" t="s">
        <v>1307</v>
      </c>
      <c r="L745" t="s">
        <v>1255</v>
      </c>
      <c r="M745">
        <v>0.37931034482758602</v>
      </c>
      <c r="O745" t="s">
        <v>1307</v>
      </c>
      <c r="P745" t="s">
        <v>1255</v>
      </c>
      <c r="Q745">
        <v>0.31578947368421001</v>
      </c>
      <c r="S745" t="s">
        <v>1307</v>
      </c>
      <c r="T745" t="s">
        <v>1255</v>
      </c>
      <c r="U745">
        <v>0.234567901234567</v>
      </c>
    </row>
    <row r="746" spans="1:21" x14ac:dyDescent="0.55000000000000004">
      <c r="A746" t="s">
        <v>1307</v>
      </c>
      <c r="B746" t="s">
        <v>1296</v>
      </c>
      <c r="C746" t="s">
        <v>2294</v>
      </c>
      <c r="D746" t="s">
        <v>3230</v>
      </c>
      <c r="E746">
        <v>0.49253731343283502</v>
      </c>
      <c r="F746">
        <f t="shared" si="33"/>
        <v>0.39860139860139798</v>
      </c>
      <c r="G746">
        <f t="shared" si="34"/>
        <v>0.34529147982062702</v>
      </c>
      <c r="H746">
        <f t="shared" si="35"/>
        <v>0.234567901234567</v>
      </c>
      <c r="K746" t="s">
        <v>1307</v>
      </c>
      <c r="L746" t="s">
        <v>1296</v>
      </c>
      <c r="M746">
        <v>0.39860139860139798</v>
      </c>
      <c r="O746" t="s">
        <v>1307</v>
      </c>
      <c r="P746" t="s">
        <v>1296</v>
      </c>
      <c r="Q746">
        <v>0.34529147982062702</v>
      </c>
      <c r="S746" t="s">
        <v>1307</v>
      </c>
      <c r="T746" t="s">
        <v>1296</v>
      </c>
      <c r="U746">
        <v>0.234567901234567</v>
      </c>
    </row>
    <row r="747" spans="1:21" x14ac:dyDescent="0.55000000000000004">
      <c r="A747" t="s">
        <v>1307</v>
      </c>
      <c r="B747" t="s">
        <v>1274</v>
      </c>
      <c r="C747" t="s">
        <v>2295</v>
      </c>
      <c r="D747" t="s">
        <v>3271</v>
      </c>
      <c r="E747">
        <v>0.36986301369863001</v>
      </c>
      <c r="F747">
        <f t="shared" si="33"/>
        <v>0.39860139860139798</v>
      </c>
      <c r="G747">
        <f t="shared" si="34"/>
        <v>0.34529147982062702</v>
      </c>
      <c r="H747">
        <f t="shared" si="35"/>
        <v>0.234567901234567</v>
      </c>
      <c r="K747" t="s">
        <v>1307</v>
      </c>
      <c r="L747" t="s">
        <v>1274</v>
      </c>
      <c r="M747">
        <v>0.39860139860139798</v>
      </c>
      <c r="O747" t="s">
        <v>1307</v>
      </c>
      <c r="P747" t="s">
        <v>1274</v>
      </c>
      <c r="Q747">
        <v>0.34529147982062702</v>
      </c>
      <c r="S747" t="s">
        <v>1307</v>
      </c>
      <c r="T747" t="s">
        <v>1274</v>
      </c>
      <c r="U747">
        <v>0.234567901234567</v>
      </c>
    </row>
    <row r="748" spans="1:21" x14ac:dyDescent="0.55000000000000004">
      <c r="A748" t="s">
        <v>1307</v>
      </c>
      <c r="B748" t="s">
        <v>1326</v>
      </c>
      <c r="C748" t="s">
        <v>2296</v>
      </c>
      <c r="D748" t="s">
        <v>4313</v>
      </c>
      <c r="E748">
        <v>0.40845070422535201</v>
      </c>
      <c r="F748">
        <f t="shared" si="33"/>
        <v>0.37931034482758602</v>
      </c>
      <c r="G748">
        <f t="shared" si="34"/>
        <v>0.30434782608695599</v>
      </c>
      <c r="H748">
        <f t="shared" si="35"/>
        <v>0.234567901234567</v>
      </c>
      <c r="K748" t="s">
        <v>1307</v>
      </c>
      <c r="L748" t="s">
        <v>1326</v>
      </c>
      <c r="M748">
        <v>0.37931034482758602</v>
      </c>
      <c r="O748" t="s">
        <v>1307</v>
      </c>
      <c r="P748" t="s">
        <v>1326</v>
      </c>
      <c r="Q748">
        <v>0.30434782608695599</v>
      </c>
      <c r="S748" t="s">
        <v>1307</v>
      </c>
      <c r="T748" t="s">
        <v>1326</v>
      </c>
      <c r="U748">
        <v>0.234567901234567</v>
      </c>
    </row>
    <row r="749" spans="1:21" x14ac:dyDescent="0.55000000000000004">
      <c r="A749" t="s">
        <v>1307</v>
      </c>
      <c r="B749" t="s">
        <v>1329</v>
      </c>
      <c r="C749" t="s">
        <v>2297</v>
      </c>
      <c r="D749" t="s">
        <v>4314</v>
      </c>
      <c r="E749">
        <v>0.40845070422535201</v>
      </c>
      <c r="F749">
        <f t="shared" si="33"/>
        <v>0.38888888888888801</v>
      </c>
      <c r="G749">
        <f t="shared" si="34"/>
        <v>0.3215859030837</v>
      </c>
      <c r="H749">
        <f t="shared" si="35"/>
        <v>0.219512195121951</v>
      </c>
      <c r="K749" t="s">
        <v>1307</v>
      </c>
      <c r="L749" t="s">
        <v>1329</v>
      </c>
      <c r="M749">
        <v>0.38888888888888801</v>
      </c>
      <c r="O749" t="s">
        <v>1307</v>
      </c>
      <c r="P749" t="s">
        <v>1329</v>
      </c>
      <c r="Q749">
        <v>0.3215859030837</v>
      </c>
      <c r="S749" t="s">
        <v>1307</v>
      </c>
      <c r="T749" t="s">
        <v>1329</v>
      </c>
      <c r="U749">
        <v>0.219512195121951</v>
      </c>
    </row>
    <row r="750" spans="1:21" x14ac:dyDescent="0.55000000000000004">
      <c r="A750" t="s">
        <v>1307</v>
      </c>
      <c r="B750" t="s">
        <v>1323</v>
      </c>
      <c r="C750" t="s">
        <v>2298</v>
      </c>
      <c r="D750" t="s">
        <v>4315</v>
      </c>
      <c r="E750">
        <v>0.36986301369863001</v>
      </c>
      <c r="F750">
        <f t="shared" si="33"/>
        <v>0.34228187919462999</v>
      </c>
      <c r="G750">
        <f t="shared" si="34"/>
        <v>0.255230125523012</v>
      </c>
      <c r="H750">
        <f t="shared" si="35"/>
        <v>0.17647058823529399</v>
      </c>
      <c r="K750" t="s">
        <v>1307</v>
      </c>
      <c r="L750" t="s">
        <v>1323</v>
      </c>
      <c r="M750">
        <v>0.34228187919462999</v>
      </c>
      <c r="O750" t="s">
        <v>1307</v>
      </c>
      <c r="P750" t="s">
        <v>1323</v>
      </c>
      <c r="Q750">
        <v>0.255230125523012</v>
      </c>
      <c r="S750" t="s">
        <v>1307</v>
      </c>
      <c r="T750" t="s">
        <v>1323</v>
      </c>
      <c r="U750">
        <v>0.17647058823529399</v>
      </c>
    </row>
    <row r="751" spans="1:21" x14ac:dyDescent="0.55000000000000004">
      <c r="A751" t="s">
        <v>1307</v>
      </c>
      <c r="B751" t="s">
        <v>1275</v>
      </c>
      <c r="C751" t="s">
        <v>2299</v>
      </c>
      <c r="D751" t="s">
        <v>3338</v>
      </c>
      <c r="E751">
        <v>0.49253731343283502</v>
      </c>
      <c r="F751">
        <f t="shared" si="33"/>
        <v>0.52671755725190805</v>
      </c>
      <c r="G751">
        <f t="shared" si="34"/>
        <v>0.42180094786729799</v>
      </c>
      <c r="H751">
        <f t="shared" si="35"/>
        <v>0.40845070422535201</v>
      </c>
      <c r="K751" t="s">
        <v>1307</v>
      </c>
      <c r="L751" t="s">
        <v>1275</v>
      </c>
      <c r="M751">
        <v>0.52671755725190805</v>
      </c>
      <c r="O751" t="s">
        <v>1307</v>
      </c>
      <c r="P751" t="s">
        <v>1275</v>
      </c>
      <c r="Q751">
        <v>0.42180094786729799</v>
      </c>
      <c r="S751" t="s">
        <v>1307</v>
      </c>
      <c r="T751" t="s">
        <v>1275</v>
      </c>
      <c r="U751">
        <v>0.40845070422535201</v>
      </c>
    </row>
    <row r="752" spans="1:21" x14ac:dyDescent="0.55000000000000004">
      <c r="A752" t="s">
        <v>1361</v>
      </c>
      <c r="B752" t="s">
        <v>1260</v>
      </c>
      <c r="C752" t="s">
        <v>2300</v>
      </c>
      <c r="D752" t="s">
        <v>4522</v>
      </c>
      <c r="E752">
        <v>0.53846153846153799</v>
      </c>
      <c r="F752">
        <f t="shared" si="33"/>
        <v>0.36986301369863001</v>
      </c>
      <c r="G752">
        <f t="shared" si="34"/>
        <v>0.3215859030837</v>
      </c>
      <c r="H752">
        <f t="shared" si="35"/>
        <v>0.19047619047618999</v>
      </c>
      <c r="K752" t="s">
        <v>1361</v>
      </c>
      <c r="L752" t="s">
        <v>1260</v>
      </c>
      <c r="M752">
        <v>0.36986301369863001</v>
      </c>
      <c r="O752" t="s">
        <v>1361</v>
      </c>
      <c r="P752" t="s">
        <v>1260</v>
      </c>
      <c r="Q752">
        <v>0.3215859030837</v>
      </c>
      <c r="S752" t="s">
        <v>1361</v>
      </c>
      <c r="T752" t="s">
        <v>1260</v>
      </c>
      <c r="U752">
        <v>0.19047619047618999</v>
      </c>
    </row>
    <row r="753" spans="1:21" x14ac:dyDescent="0.55000000000000004">
      <c r="A753" t="s">
        <v>1361</v>
      </c>
      <c r="B753" t="s">
        <v>1291</v>
      </c>
      <c r="C753" t="s">
        <v>2301</v>
      </c>
      <c r="D753" t="s">
        <v>4523</v>
      </c>
      <c r="E753">
        <v>0.36986301369863001</v>
      </c>
      <c r="F753">
        <f t="shared" si="33"/>
        <v>0.32450331125827803</v>
      </c>
      <c r="G753">
        <f t="shared" si="34"/>
        <v>0.265822784810126</v>
      </c>
      <c r="H753">
        <f t="shared" si="35"/>
        <v>0.16279069767441801</v>
      </c>
      <c r="K753" t="s">
        <v>1361</v>
      </c>
      <c r="L753" t="s">
        <v>1291</v>
      </c>
      <c r="M753">
        <v>0.32450331125827803</v>
      </c>
      <c r="O753" t="s">
        <v>1361</v>
      </c>
      <c r="P753" t="s">
        <v>1291</v>
      </c>
      <c r="Q753">
        <v>0.265822784810126</v>
      </c>
      <c r="S753" t="s">
        <v>1361</v>
      </c>
      <c r="T753" t="s">
        <v>1291</v>
      </c>
      <c r="U753">
        <v>0.16279069767441801</v>
      </c>
    </row>
    <row r="754" spans="1:21" x14ac:dyDescent="0.55000000000000004">
      <c r="A754" t="s">
        <v>1361</v>
      </c>
      <c r="B754" t="s">
        <v>1261</v>
      </c>
      <c r="C754" t="s">
        <v>2302</v>
      </c>
      <c r="D754" t="s">
        <v>4524</v>
      </c>
      <c r="E754">
        <v>0.49253731343283502</v>
      </c>
      <c r="F754">
        <f t="shared" si="33"/>
        <v>0.34228187919462999</v>
      </c>
      <c r="G754">
        <f t="shared" si="34"/>
        <v>0.31004366812227002</v>
      </c>
      <c r="H754">
        <f t="shared" si="35"/>
        <v>0.14942528735632099</v>
      </c>
      <c r="K754" t="s">
        <v>1361</v>
      </c>
      <c r="L754" t="s">
        <v>1261</v>
      </c>
      <c r="M754">
        <v>0.34228187919462999</v>
      </c>
      <c r="O754" t="s">
        <v>1361</v>
      </c>
      <c r="P754" t="s">
        <v>1261</v>
      </c>
      <c r="Q754">
        <v>0.31004366812227002</v>
      </c>
      <c r="S754" t="s">
        <v>1361</v>
      </c>
      <c r="T754" t="s">
        <v>1261</v>
      </c>
      <c r="U754">
        <v>0.14942528735632099</v>
      </c>
    </row>
    <row r="755" spans="1:21" x14ac:dyDescent="0.55000000000000004">
      <c r="A755" t="s">
        <v>1361</v>
      </c>
      <c r="B755" t="s">
        <v>1308</v>
      </c>
      <c r="C755" t="s">
        <v>2303</v>
      </c>
      <c r="D755" t="s">
        <v>3545</v>
      </c>
      <c r="E755">
        <v>0.40845070422535201</v>
      </c>
      <c r="F755">
        <f t="shared" si="33"/>
        <v>0.51515151515151503</v>
      </c>
      <c r="G755">
        <f t="shared" si="34"/>
        <v>0.42857142857142799</v>
      </c>
      <c r="H755">
        <f t="shared" si="35"/>
        <v>0.36986301369863001</v>
      </c>
      <c r="K755" t="s">
        <v>1361</v>
      </c>
      <c r="L755" t="s">
        <v>1308</v>
      </c>
      <c r="M755">
        <v>0.51515151515151503</v>
      </c>
      <c r="O755" t="s">
        <v>1361</v>
      </c>
      <c r="P755" t="s">
        <v>1308</v>
      </c>
      <c r="Q755">
        <v>0.42857142857142799</v>
      </c>
      <c r="S755" t="s">
        <v>1361</v>
      </c>
      <c r="T755" t="s">
        <v>1308</v>
      </c>
      <c r="U755">
        <v>0.36986301369863001</v>
      </c>
    </row>
    <row r="756" spans="1:21" x14ac:dyDescent="0.55000000000000004">
      <c r="A756" t="s">
        <v>1361</v>
      </c>
      <c r="B756" t="s">
        <v>1262</v>
      </c>
      <c r="C756" t="s">
        <v>2304</v>
      </c>
      <c r="D756" t="s">
        <v>4525</v>
      </c>
      <c r="E756">
        <v>0.40845070422535201</v>
      </c>
      <c r="F756">
        <f t="shared" si="33"/>
        <v>0.32450331125827803</v>
      </c>
      <c r="G756">
        <f t="shared" si="34"/>
        <v>0.28205128205128199</v>
      </c>
      <c r="H756">
        <f t="shared" si="35"/>
        <v>0.14942528735632099</v>
      </c>
      <c r="K756" t="s">
        <v>1361</v>
      </c>
      <c r="L756" t="s">
        <v>1262</v>
      </c>
      <c r="M756">
        <v>0.32450331125827803</v>
      </c>
      <c r="O756" t="s">
        <v>1361</v>
      </c>
      <c r="P756" t="s">
        <v>1262</v>
      </c>
      <c r="Q756">
        <v>0.28205128205128199</v>
      </c>
      <c r="S756" t="s">
        <v>1361</v>
      </c>
      <c r="T756" t="s">
        <v>1262</v>
      </c>
      <c r="U756">
        <v>0.14942528735632099</v>
      </c>
    </row>
    <row r="757" spans="1:21" x14ac:dyDescent="0.55000000000000004">
      <c r="A757" t="s">
        <v>1361</v>
      </c>
      <c r="B757" t="s">
        <v>1263</v>
      </c>
      <c r="C757" t="s">
        <v>2305</v>
      </c>
      <c r="D757" t="s">
        <v>4526</v>
      </c>
      <c r="E757">
        <v>0.36986301369863001</v>
      </c>
      <c r="F757">
        <f t="shared" si="33"/>
        <v>0.19047619047618999</v>
      </c>
      <c r="G757">
        <f t="shared" si="34"/>
        <v>0.17647058823529399</v>
      </c>
      <c r="H757">
        <f t="shared" si="35"/>
        <v>4.1666666666666602E-2</v>
      </c>
      <c r="K757" t="s">
        <v>1361</v>
      </c>
      <c r="L757" t="s">
        <v>1263</v>
      </c>
      <c r="M757">
        <v>0.19047619047618999</v>
      </c>
      <c r="O757" t="s">
        <v>1361</v>
      </c>
      <c r="P757" t="s">
        <v>1263</v>
      </c>
      <c r="Q757">
        <v>0.17647058823529399</v>
      </c>
      <c r="S757" t="s">
        <v>1361</v>
      </c>
      <c r="T757" t="s">
        <v>1263</v>
      </c>
      <c r="U757">
        <v>4.1666666666666602E-2</v>
      </c>
    </row>
    <row r="758" spans="1:21" x14ac:dyDescent="0.55000000000000004">
      <c r="A758" t="s">
        <v>1361</v>
      </c>
      <c r="B758" t="s">
        <v>1264</v>
      </c>
      <c r="C758" t="s">
        <v>2306</v>
      </c>
      <c r="D758" t="s">
        <v>3546</v>
      </c>
      <c r="E758">
        <v>0.5625</v>
      </c>
      <c r="F758">
        <f t="shared" si="33"/>
        <v>0.39860139860139798</v>
      </c>
      <c r="G758">
        <f t="shared" si="34"/>
        <v>0.33928571428571402</v>
      </c>
      <c r="H758">
        <f t="shared" si="35"/>
        <v>0.265822784810126</v>
      </c>
      <c r="K758" t="s">
        <v>1361</v>
      </c>
      <c r="L758" t="s">
        <v>1264</v>
      </c>
      <c r="M758">
        <v>0.39860139860139798</v>
      </c>
      <c r="O758" t="s">
        <v>1361</v>
      </c>
      <c r="P758" t="s">
        <v>1264</v>
      </c>
      <c r="Q758">
        <v>0.33928571428571402</v>
      </c>
      <c r="S758" t="s">
        <v>1361</v>
      </c>
      <c r="T758" t="s">
        <v>1264</v>
      </c>
      <c r="U758">
        <v>0.265822784810126</v>
      </c>
    </row>
    <row r="759" spans="1:21" x14ac:dyDescent="0.55000000000000004">
      <c r="A759" t="s">
        <v>1361</v>
      </c>
      <c r="B759" t="s">
        <v>1309</v>
      </c>
      <c r="C759" t="s">
        <v>2307</v>
      </c>
      <c r="D759" t="s">
        <v>4527</v>
      </c>
      <c r="E759">
        <v>0.58730158730158699</v>
      </c>
      <c r="F759">
        <f t="shared" si="33"/>
        <v>0.32450331125827803</v>
      </c>
      <c r="G759">
        <f t="shared" si="34"/>
        <v>0.31004366812227002</v>
      </c>
      <c r="H759">
        <f t="shared" si="35"/>
        <v>0.14942528735632099</v>
      </c>
      <c r="K759" t="s">
        <v>1361</v>
      </c>
      <c r="L759" t="s">
        <v>1309</v>
      </c>
      <c r="M759">
        <v>0.32450331125827803</v>
      </c>
      <c r="O759" t="s">
        <v>1361</v>
      </c>
      <c r="P759" t="s">
        <v>1309</v>
      </c>
      <c r="Q759">
        <v>0.31004366812227002</v>
      </c>
      <c r="S759" t="s">
        <v>1361</v>
      </c>
      <c r="T759" t="s">
        <v>1309</v>
      </c>
      <c r="U759">
        <v>0.14942528735632099</v>
      </c>
    </row>
    <row r="760" spans="1:21" x14ac:dyDescent="0.55000000000000004">
      <c r="A760" t="s">
        <v>1361</v>
      </c>
      <c r="B760" t="s">
        <v>1265</v>
      </c>
      <c r="C760" t="s">
        <v>2308</v>
      </c>
      <c r="D760" t="s">
        <v>4528</v>
      </c>
      <c r="E760">
        <v>0.53846153846153799</v>
      </c>
      <c r="F760">
        <f t="shared" si="33"/>
        <v>0.32450331125827803</v>
      </c>
      <c r="G760">
        <f t="shared" si="34"/>
        <v>0.31004366812227002</v>
      </c>
      <c r="H760">
        <f t="shared" si="35"/>
        <v>0.13636363636363599</v>
      </c>
      <c r="K760" t="s">
        <v>1361</v>
      </c>
      <c r="L760" t="s">
        <v>1265</v>
      </c>
      <c r="M760">
        <v>0.32450331125827803</v>
      </c>
      <c r="O760" t="s">
        <v>1361</v>
      </c>
      <c r="P760" t="s">
        <v>1265</v>
      </c>
      <c r="Q760">
        <v>0.31004366812227002</v>
      </c>
      <c r="S760" t="s">
        <v>1361</v>
      </c>
      <c r="T760" t="s">
        <v>1265</v>
      </c>
      <c r="U760">
        <v>0.13636363636363599</v>
      </c>
    </row>
    <row r="761" spans="1:21" x14ac:dyDescent="0.55000000000000004">
      <c r="A761" t="s">
        <v>1361</v>
      </c>
      <c r="B761" t="s">
        <v>1266</v>
      </c>
      <c r="C761" t="s">
        <v>2309</v>
      </c>
      <c r="D761" t="s">
        <v>4529</v>
      </c>
      <c r="E761">
        <v>0.51515151515151503</v>
      </c>
      <c r="F761">
        <f t="shared" si="33"/>
        <v>0.32450331125827803</v>
      </c>
      <c r="G761">
        <f t="shared" si="34"/>
        <v>0.33928571428571402</v>
      </c>
      <c r="H761">
        <f t="shared" si="35"/>
        <v>0.14942528735632099</v>
      </c>
      <c r="K761" t="s">
        <v>1361</v>
      </c>
      <c r="L761" t="s">
        <v>1266</v>
      </c>
      <c r="M761">
        <v>0.32450331125827803</v>
      </c>
      <c r="O761" t="s">
        <v>1361</v>
      </c>
      <c r="P761" t="s">
        <v>1266</v>
      </c>
      <c r="Q761">
        <v>0.33928571428571402</v>
      </c>
      <c r="S761" t="s">
        <v>1361</v>
      </c>
      <c r="T761" t="s">
        <v>1266</v>
      </c>
      <c r="U761">
        <v>0.14942528735632099</v>
      </c>
    </row>
    <row r="762" spans="1:21" x14ac:dyDescent="0.55000000000000004">
      <c r="A762" t="s">
        <v>1361</v>
      </c>
      <c r="B762" t="s">
        <v>1267</v>
      </c>
      <c r="C762" t="s">
        <v>2310</v>
      </c>
      <c r="D762" t="s">
        <v>3547</v>
      </c>
      <c r="E762">
        <v>0.53846153846153799</v>
      </c>
      <c r="F762">
        <f t="shared" si="33"/>
        <v>0.36054421768707401</v>
      </c>
      <c r="G762">
        <f t="shared" si="34"/>
        <v>0.33333333333333298</v>
      </c>
      <c r="H762">
        <f t="shared" si="35"/>
        <v>0.19047619047618999</v>
      </c>
      <c r="K762" t="s">
        <v>1361</v>
      </c>
      <c r="L762" t="s">
        <v>1267</v>
      </c>
      <c r="M762">
        <v>0.36054421768707401</v>
      </c>
      <c r="O762" t="s">
        <v>1361</v>
      </c>
      <c r="P762" t="s">
        <v>1267</v>
      </c>
      <c r="Q762">
        <v>0.33333333333333298</v>
      </c>
      <c r="S762" t="s">
        <v>1361</v>
      </c>
      <c r="T762" t="s">
        <v>1267</v>
      </c>
      <c r="U762">
        <v>0.19047619047618999</v>
      </c>
    </row>
    <row r="763" spans="1:21" x14ac:dyDescent="0.55000000000000004">
      <c r="A763" t="s">
        <v>1361</v>
      </c>
      <c r="B763" t="s">
        <v>1268</v>
      </c>
      <c r="C763" t="s">
        <v>2311</v>
      </c>
      <c r="D763" t="s">
        <v>4530</v>
      </c>
      <c r="E763">
        <v>0.5625</v>
      </c>
      <c r="F763">
        <f t="shared" si="33"/>
        <v>0.32450331125827803</v>
      </c>
      <c r="G763">
        <f t="shared" si="34"/>
        <v>0.28205128205128199</v>
      </c>
      <c r="H763">
        <f t="shared" si="35"/>
        <v>0.123595505617977</v>
      </c>
      <c r="K763" t="s">
        <v>1361</v>
      </c>
      <c r="L763" t="s">
        <v>1268</v>
      </c>
      <c r="M763">
        <v>0.32450331125827803</v>
      </c>
      <c r="O763" t="s">
        <v>1361</v>
      </c>
      <c r="P763" t="s">
        <v>1268</v>
      </c>
      <c r="Q763">
        <v>0.28205128205128199</v>
      </c>
      <c r="S763" t="s">
        <v>1361</v>
      </c>
      <c r="T763" t="s">
        <v>1268</v>
      </c>
      <c r="U763">
        <v>0.123595505617977</v>
      </c>
    </row>
    <row r="764" spans="1:21" x14ac:dyDescent="0.55000000000000004">
      <c r="A764" t="s">
        <v>1361</v>
      </c>
      <c r="B764" t="s">
        <v>1340</v>
      </c>
      <c r="C764" t="s">
        <v>2312</v>
      </c>
      <c r="D764" t="s">
        <v>4531</v>
      </c>
      <c r="E764">
        <v>0.47058823529411697</v>
      </c>
      <c r="F764">
        <f t="shared" si="33"/>
        <v>0.29870129870129802</v>
      </c>
      <c r="G764">
        <f t="shared" si="34"/>
        <v>0.29310344827586199</v>
      </c>
      <c r="H764">
        <f t="shared" si="35"/>
        <v>0.11111111111111099</v>
      </c>
      <c r="K764" t="s">
        <v>1361</v>
      </c>
      <c r="L764" t="s">
        <v>1340</v>
      </c>
      <c r="M764">
        <v>0.29870129870129802</v>
      </c>
      <c r="O764" t="s">
        <v>1361</v>
      </c>
      <c r="P764" t="s">
        <v>1340</v>
      </c>
      <c r="Q764">
        <v>0.29310344827586199</v>
      </c>
      <c r="S764" t="s">
        <v>1361</v>
      </c>
      <c r="T764" t="s">
        <v>1340</v>
      </c>
      <c r="U764">
        <v>0.11111111111111099</v>
      </c>
    </row>
    <row r="765" spans="1:21" x14ac:dyDescent="0.55000000000000004">
      <c r="A765" t="s">
        <v>1361</v>
      </c>
      <c r="B765" t="s">
        <v>1269</v>
      </c>
      <c r="C765" t="s">
        <v>2313</v>
      </c>
      <c r="D765" t="s">
        <v>4532</v>
      </c>
      <c r="E765">
        <v>0.51515151515151503</v>
      </c>
      <c r="F765">
        <f t="shared" si="33"/>
        <v>0.33333333333333298</v>
      </c>
      <c r="G765">
        <f t="shared" si="34"/>
        <v>0.31578947368421001</v>
      </c>
      <c r="H765">
        <f t="shared" si="35"/>
        <v>0.14942528735632099</v>
      </c>
      <c r="K765" t="s">
        <v>1361</v>
      </c>
      <c r="L765" t="s">
        <v>1269</v>
      </c>
      <c r="M765">
        <v>0.33333333333333298</v>
      </c>
      <c r="O765" t="s">
        <v>1361</v>
      </c>
      <c r="P765" t="s">
        <v>1269</v>
      </c>
      <c r="Q765">
        <v>0.31578947368421001</v>
      </c>
      <c r="S765" t="s">
        <v>1361</v>
      </c>
      <c r="T765" t="s">
        <v>1269</v>
      </c>
      <c r="U765">
        <v>0.14942528735632099</v>
      </c>
    </row>
    <row r="766" spans="1:21" x14ac:dyDescent="0.55000000000000004">
      <c r="A766" t="s">
        <v>1361</v>
      </c>
      <c r="B766" t="s">
        <v>1270</v>
      </c>
      <c r="C766" t="s">
        <v>2314</v>
      </c>
      <c r="D766" t="s">
        <v>4533</v>
      </c>
      <c r="E766">
        <v>0.49253731343283502</v>
      </c>
      <c r="F766">
        <f t="shared" si="33"/>
        <v>0.31578947368421001</v>
      </c>
      <c r="G766">
        <f t="shared" si="34"/>
        <v>0.27659574468085102</v>
      </c>
      <c r="H766">
        <f t="shared" si="35"/>
        <v>0.13636363636363599</v>
      </c>
      <c r="K766" t="s">
        <v>1361</v>
      </c>
      <c r="L766" t="s">
        <v>1270</v>
      </c>
      <c r="M766">
        <v>0.31578947368421001</v>
      </c>
      <c r="O766" t="s">
        <v>1361</v>
      </c>
      <c r="P766" t="s">
        <v>1270</v>
      </c>
      <c r="Q766">
        <v>0.27659574468085102</v>
      </c>
      <c r="S766" t="s">
        <v>1361</v>
      </c>
      <c r="T766" t="s">
        <v>1270</v>
      </c>
      <c r="U766">
        <v>0.13636363636363599</v>
      </c>
    </row>
    <row r="767" spans="1:21" x14ac:dyDescent="0.55000000000000004">
      <c r="A767" t="s">
        <v>1361</v>
      </c>
      <c r="B767" t="s">
        <v>1271</v>
      </c>
      <c r="C767" t="s">
        <v>2315</v>
      </c>
      <c r="D767" t="s">
        <v>4534</v>
      </c>
      <c r="E767">
        <v>0.51515151515151503</v>
      </c>
      <c r="F767">
        <f t="shared" si="33"/>
        <v>0.34228187919462999</v>
      </c>
      <c r="G767">
        <f t="shared" si="34"/>
        <v>0.31578947368421001</v>
      </c>
      <c r="H767">
        <f t="shared" si="35"/>
        <v>0.123595505617977</v>
      </c>
      <c r="K767" t="s">
        <v>1361</v>
      </c>
      <c r="L767" t="s">
        <v>1271</v>
      </c>
      <c r="M767">
        <v>0.34228187919462999</v>
      </c>
      <c r="O767" t="s">
        <v>1361</v>
      </c>
      <c r="P767" t="s">
        <v>1271</v>
      </c>
      <c r="Q767">
        <v>0.31578947368421001</v>
      </c>
      <c r="S767" t="s">
        <v>1361</v>
      </c>
      <c r="T767" t="s">
        <v>1271</v>
      </c>
      <c r="U767">
        <v>0.123595505617977</v>
      </c>
    </row>
    <row r="768" spans="1:21" x14ac:dyDescent="0.55000000000000004">
      <c r="A768" t="s">
        <v>1361</v>
      </c>
      <c r="B768" t="s">
        <v>1272</v>
      </c>
      <c r="C768" t="s">
        <v>2316</v>
      </c>
      <c r="D768" t="s">
        <v>4535</v>
      </c>
      <c r="E768">
        <v>0.5625</v>
      </c>
      <c r="F768">
        <f t="shared" si="33"/>
        <v>0.35135135135135098</v>
      </c>
      <c r="G768">
        <f t="shared" si="34"/>
        <v>0.35135135135135098</v>
      </c>
      <c r="H768">
        <f t="shared" si="35"/>
        <v>0.14942528735632099</v>
      </c>
      <c r="K768" t="s">
        <v>1361</v>
      </c>
      <c r="L768" t="s">
        <v>1272</v>
      </c>
      <c r="M768">
        <v>0.35135135135135098</v>
      </c>
      <c r="O768" t="s">
        <v>1361</v>
      </c>
      <c r="P768" t="s">
        <v>1272</v>
      </c>
      <c r="Q768">
        <v>0.35135135135135098</v>
      </c>
      <c r="S768" t="s">
        <v>1361</v>
      </c>
      <c r="T768" t="s">
        <v>1272</v>
      </c>
      <c r="U768">
        <v>0.14942528735632099</v>
      </c>
    </row>
    <row r="769" spans="1:21" x14ac:dyDescent="0.55000000000000004">
      <c r="A769" t="s">
        <v>1361</v>
      </c>
      <c r="B769" t="s">
        <v>1315</v>
      </c>
      <c r="C769" t="s">
        <v>2317</v>
      </c>
      <c r="D769" t="s">
        <v>3139</v>
      </c>
      <c r="E769">
        <v>0.17647058823529399</v>
      </c>
      <c r="F769">
        <f t="shared" si="33"/>
        <v>0.265822784810126</v>
      </c>
      <c r="G769">
        <f t="shared" si="34"/>
        <v>0.185770750988142</v>
      </c>
      <c r="H769">
        <f t="shared" si="35"/>
        <v>7.5268817204300995E-2</v>
      </c>
      <c r="K769" t="s">
        <v>1361</v>
      </c>
      <c r="L769" t="s">
        <v>1315</v>
      </c>
      <c r="M769">
        <v>0.265822784810126</v>
      </c>
      <c r="O769" t="s">
        <v>1361</v>
      </c>
      <c r="P769" t="s">
        <v>1315</v>
      </c>
      <c r="Q769">
        <v>0.185770750988142</v>
      </c>
      <c r="S769" t="s">
        <v>1361</v>
      </c>
      <c r="T769" t="s">
        <v>1315</v>
      </c>
      <c r="U769">
        <v>7.5268817204300995E-2</v>
      </c>
    </row>
    <row r="770" spans="1:21" x14ac:dyDescent="0.55000000000000004">
      <c r="A770" t="s">
        <v>1361</v>
      </c>
      <c r="B770" t="s">
        <v>1316</v>
      </c>
      <c r="C770" t="s">
        <v>2318</v>
      </c>
      <c r="D770" t="s">
        <v>4536</v>
      </c>
      <c r="E770">
        <v>0.44927536231884002</v>
      </c>
      <c r="F770">
        <f t="shared" si="33"/>
        <v>0.37931034482758602</v>
      </c>
      <c r="G770">
        <f t="shared" si="34"/>
        <v>0.35135135135135098</v>
      </c>
      <c r="H770">
        <f t="shared" si="35"/>
        <v>0.17647058823529399</v>
      </c>
      <c r="K770" t="s">
        <v>1361</v>
      </c>
      <c r="L770" t="s">
        <v>1316</v>
      </c>
      <c r="M770">
        <v>0.37931034482758602</v>
      </c>
      <c r="O770" t="s">
        <v>1361</v>
      </c>
      <c r="P770" t="s">
        <v>1316</v>
      </c>
      <c r="Q770">
        <v>0.35135135135135098</v>
      </c>
      <c r="S770" t="s">
        <v>1361</v>
      </c>
      <c r="T770" t="s">
        <v>1316</v>
      </c>
      <c r="U770">
        <v>0.17647058823529399</v>
      </c>
    </row>
    <row r="771" spans="1:21" x14ac:dyDescent="0.55000000000000004">
      <c r="A771" t="s">
        <v>1361</v>
      </c>
      <c r="B771" t="s">
        <v>1273</v>
      </c>
      <c r="C771" t="s">
        <v>2319</v>
      </c>
      <c r="D771" t="s">
        <v>4537</v>
      </c>
      <c r="E771">
        <v>0.5625</v>
      </c>
      <c r="F771">
        <f t="shared" ref="F771:F834" si="36">M771</f>
        <v>0.34228187919462999</v>
      </c>
      <c r="G771">
        <f t="shared" ref="G771:G834" si="37">Q771</f>
        <v>0.32743362831858402</v>
      </c>
      <c r="H771">
        <f t="shared" ref="H771:H834" si="38">U771</f>
        <v>0.17647058823529399</v>
      </c>
      <c r="K771" t="s">
        <v>1361</v>
      </c>
      <c r="L771" t="s">
        <v>1273</v>
      </c>
      <c r="M771">
        <v>0.34228187919462999</v>
      </c>
      <c r="O771" t="s">
        <v>1361</v>
      </c>
      <c r="P771" t="s">
        <v>1273</v>
      </c>
      <c r="Q771">
        <v>0.32743362831858402</v>
      </c>
      <c r="S771" t="s">
        <v>1361</v>
      </c>
      <c r="T771" t="s">
        <v>1273</v>
      </c>
      <c r="U771">
        <v>0.17647058823529399</v>
      </c>
    </row>
    <row r="772" spans="1:21" x14ac:dyDescent="0.55000000000000004">
      <c r="A772" t="s">
        <v>1361</v>
      </c>
      <c r="B772" t="s">
        <v>1255</v>
      </c>
      <c r="C772" t="s">
        <v>4490</v>
      </c>
      <c r="D772" t="s">
        <v>4538</v>
      </c>
      <c r="E772">
        <v>0.5625</v>
      </c>
      <c r="F772">
        <f t="shared" si="36"/>
        <v>0.37931034482758602</v>
      </c>
      <c r="G772">
        <f t="shared" si="37"/>
        <v>0.34529147982062702</v>
      </c>
      <c r="H772">
        <f t="shared" si="38"/>
        <v>0.219512195121951</v>
      </c>
      <c r="K772" t="s">
        <v>1361</v>
      </c>
      <c r="L772" t="s">
        <v>1255</v>
      </c>
      <c r="M772">
        <v>0.37931034482758602</v>
      </c>
      <c r="O772" t="s">
        <v>1361</v>
      </c>
      <c r="P772" t="s">
        <v>1255</v>
      </c>
      <c r="Q772">
        <v>0.34529147982062702</v>
      </c>
      <c r="S772" t="s">
        <v>1361</v>
      </c>
      <c r="T772" t="s">
        <v>1255</v>
      </c>
      <c r="U772">
        <v>0.219512195121951</v>
      </c>
    </row>
    <row r="773" spans="1:21" x14ac:dyDescent="0.55000000000000004">
      <c r="A773" t="s">
        <v>1361</v>
      </c>
      <c r="B773" t="s">
        <v>1296</v>
      </c>
      <c r="C773" t="s">
        <v>2320</v>
      </c>
      <c r="D773" t="s">
        <v>4539</v>
      </c>
      <c r="E773">
        <v>0.53846153846153799</v>
      </c>
      <c r="F773">
        <f t="shared" si="36"/>
        <v>0.37931034482758602</v>
      </c>
      <c r="G773">
        <f t="shared" si="37"/>
        <v>0.34529147982062702</v>
      </c>
      <c r="H773">
        <f t="shared" si="38"/>
        <v>0.219512195121951</v>
      </c>
      <c r="K773" t="s">
        <v>1361</v>
      </c>
      <c r="L773" t="s">
        <v>1296</v>
      </c>
      <c r="M773">
        <v>0.37931034482758602</v>
      </c>
      <c r="O773" t="s">
        <v>1361</v>
      </c>
      <c r="P773" t="s">
        <v>1296</v>
      </c>
      <c r="Q773">
        <v>0.34529147982062702</v>
      </c>
      <c r="S773" t="s">
        <v>1361</v>
      </c>
      <c r="T773" t="s">
        <v>1296</v>
      </c>
      <c r="U773">
        <v>0.219512195121951</v>
      </c>
    </row>
    <row r="774" spans="1:21" x14ac:dyDescent="0.55000000000000004">
      <c r="A774" t="s">
        <v>1361</v>
      </c>
      <c r="B774" t="s">
        <v>1274</v>
      </c>
      <c r="C774" t="s">
        <v>2321</v>
      </c>
      <c r="D774" t="s">
        <v>4540</v>
      </c>
      <c r="E774">
        <v>0.40845070422535201</v>
      </c>
      <c r="F774">
        <f t="shared" si="36"/>
        <v>0.33333333333333298</v>
      </c>
      <c r="G774">
        <f t="shared" si="37"/>
        <v>0.35746606334841602</v>
      </c>
      <c r="H774">
        <f t="shared" si="38"/>
        <v>0.14942528735632099</v>
      </c>
      <c r="K774" t="s">
        <v>1361</v>
      </c>
      <c r="L774" t="s">
        <v>1274</v>
      </c>
      <c r="M774">
        <v>0.33333333333333298</v>
      </c>
      <c r="O774" t="s">
        <v>1361</v>
      </c>
      <c r="P774" t="s">
        <v>1274</v>
      </c>
      <c r="Q774">
        <v>0.35746606334841602</v>
      </c>
      <c r="S774" t="s">
        <v>1361</v>
      </c>
      <c r="T774" t="s">
        <v>1274</v>
      </c>
      <c r="U774">
        <v>0.14942528735632099</v>
      </c>
    </row>
    <row r="775" spans="1:21" x14ac:dyDescent="0.55000000000000004">
      <c r="A775" t="s">
        <v>1361</v>
      </c>
      <c r="B775" t="s">
        <v>1326</v>
      </c>
      <c r="C775" t="s">
        <v>2322</v>
      </c>
      <c r="D775" t="s">
        <v>4541</v>
      </c>
      <c r="E775">
        <v>0.51515151515151503</v>
      </c>
      <c r="F775">
        <f t="shared" si="36"/>
        <v>0.36986301369863001</v>
      </c>
      <c r="G775">
        <f t="shared" si="37"/>
        <v>0.33333333333333298</v>
      </c>
      <c r="H775">
        <f t="shared" si="38"/>
        <v>0.219512195121951</v>
      </c>
      <c r="K775" t="s">
        <v>1361</v>
      </c>
      <c r="L775" t="s">
        <v>1326</v>
      </c>
      <c r="M775">
        <v>0.36986301369863001</v>
      </c>
      <c r="O775" t="s">
        <v>1361</v>
      </c>
      <c r="P775" t="s">
        <v>1326</v>
      </c>
      <c r="Q775">
        <v>0.33333333333333298</v>
      </c>
      <c r="S775" t="s">
        <v>1361</v>
      </c>
      <c r="T775" t="s">
        <v>1326</v>
      </c>
      <c r="U775">
        <v>0.219512195121951</v>
      </c>
    </row>
    <row r="776" spans="1:21" x14ac:dyDescent="0.55000000000000004">
      <c r="A776" t="s">
        <v>1361</v>
      </c>
      <c r="B776" t="s">
        <v>1329</v>
      </c>
      <c r="C776" t="s">
        <v>2323</v>
      </c>
      <c r="D776" t="s">
        <v>4542</v>
      </c>
      <c r="E776">
        <v>0.5625</v>
      </c>
      <c r="F776">
        <f t="shared" si="36"/>
        <v>0.35135135135135098</v>
      </c>
      <c r="G776">
        <f t="shared" si="37"/>
        <v>0.34529147982062702</v>
      </c>
      <c r="H776">
        <f t="shared" si="38"/>
        <v>0.20481927710843301</v>
      </c>
      <c r="K776" t="s">
        <v>1361</v>
      </c>
      <c r="L776" t="s">
        <v>1329</v>
      </c>
      <c r="M776">
        <v>0.35135135135135098</v>
      </c>
      <c r="O776" t="s">
        <v>1361</v>
      </c>
      <c r="P776" t="s">
        <v>1329</v>
      </c>
      <c r="Q776">
        <v>0.34529147982062702</v>
      </c>
      <c r="S776" t="s">
        <v>1361</v>
      </c>
      <c r="T776" t="s">
        <v>1329</v>
      </c>
      <c r="U776">
        <v>0.20481927710843301</v>
      </c>
    </row>
    <row r="777" spans="1:21" x14ac:dyDescent="0.55000000000000004">
      <c r="A777" t="s">
        <v>1361</v>
      </c>
      <c r="B777" t="s">
        <v>1323</v>
      </c>
      <c r="C777" t="s">
        <v>2324</v>
      </c>
      <c r="D777" t="s">
        <v>4543</v>
      </c>
      <c r="E777">
        <v>0.53846153846153799</v>
      </c>
      <c r="F777">
        <f t="shared" si="36"/>
        <v>0.32450331125827803</v>
      </c>
      <c r="G777">
        <f t="shared" si="37"/>
        <v>0.265822784810126</v>
      </c>
      <c r="H777">
        <f t="shared" si="38"/>
        <v>0.14942528735632099</v>
      </c>
      <c r="K777" t="s">
        <v>1361</v>
      </c>
      <c r="L777" t="s">
        <v>1323</v>
      </c>
      <c r="M777">
        <v>0.32450331125827803</v>
      </c>
      <c r="O777" t="s">
        <v>1361</v>
      </c>
      <c r="P777" t="s">
        <v>1323</v>
      </c>
      <c r="Q777">
        <v>0.265822784810126</v>
      </c>
      <c r="S777" t="s">
        <v>1361</v>
      </c>
      <c r="T777" t="s">
        <v>1323</v>
      </c>
      <c r="U777">
        <v>0.14942528735632099</v>
      </c>
    </row>
    <row r="778" spans="1:21" x14ac:dyDescent="0.55000000000000004">
      <c r="A778" t="s">
        <v>1361</v>
      </c>
      <c r="B778" t="s">
        <v>1275</v>
      </c>
      <c r="C778" t="s">
        <v>2325</v>
      </c>
      <c r="D778" t="s">
        <v>4544</v>
      </c>
      <c r="E778">
        <v>0.42857142857142799</v>
      </c>
      <c r="F778">
        <f t="shared" si="36"/>
        <v>0.45985401459853997</v>
      </c>
      <c r="G778">
        <f t="shared" si="37"/>
        <v>0.42857142857142799</v>
      </c>
      <c r="H778">
        <f t="shared" si="38"/>
        <v>0.29870129870129802</v>
      </c>
      <c r="K778" t="s">
        <v>1361</v>
      </c>
      <c r="L778" t="s">
        <v>1275</v>
      </c>
      <c r="M778">
        <v>0.45985401459853997</v>
      </c>
      <c r="O778" t="s">
        <v>1361</v>
      </c>
      <c r="P778" t="s">
        <v>1275</v>
      </c>
      <c r="Q778">
        <v>0.42857142857142799</v>
      </c>
      <c r="S778" t="s">
        <v>1361</v>
      </c>
      <c r="T778" t="s">
        <v>1275</v>
      </c>
      <c r="U778">
        <v>0.29870129870129802</v>
      </c>
    </row>
    <row r="779" spans="1:21" x14ac:dyDescent="0.55000000000000004">
      <c r="A779" t="s">
        <v>1260</v>
      </c>
      <c r="B779" t="s">
        <v>1291</v>
      </c>
      <c r="C779" t="s">
        <v>2326</v>
      </c>
      <c r="D779" t="s">
        <v>2763</v>
      </c>
      <c r="E779">
        <v>0.38888888888888801</v>
      </c>
      <c r="F779">
        <f t="shared" si="36"/>
        <v>0.36986301369863001</v>
      </c>
      <c r="G779">
        <f t="shared" si="37"/>
        <v>0.28755364806866901</v>
      </c>
      <c r="H779">
        <f t="shared" si="38"/>
        <v>0.16279069767441801</v>
      </c>
      <c r="K779" t="s">
        <v>1260</v>
      </c>
      <c r="L779" t="s">
        <v>1291</v>
      </c>
      <c r="M779">
        <v>0.36986301369863001</v>
      </c>
      <c r="O779" t="s">
        <v>1260</v>
      </c>
      <c r="P779" t="s">
        <v>1291</v>
      </c>
      <c r="Q779">
        <v>0.28755364806866901</v>
      </c>
      <c r="S779" t="s">
        <v>1260</v>
      </c>
      <c r="T779" t="s">
        <v>1291</v>
      </c>
      <c r="U779">
        <v>0.16279069767441801</v>
      </c>
    </row>
    <row r="780" spans="1:21" x14ac:dyDescent="0.55000000000000004">
      <c r="A780" t="s">
        <v>1260</v>
      </c>
      <c r="B780" t="s">
        <v>1261</v>
      </c>
      <c r="C780" t="s">
        <v>1487</v>
      </c>
      <c r="D780" t="s">
        <v>2793</v>
      </c>
      <c r="E780">
        <v>0.66666666666666596</v>
      </c>
      <c r="F780">
        <f t="shared" si="36"/>
        <v>0.47058823529411697</v>
      </c>
      <c r="G780">
        <f t="shared" si="37"/>
        <v>0.41509433962264097</v>
      </c>
      <c r="H780">
        <f t="shared" si="38"/>
        <v>0.265822784810126</v>
      </c>
      <c r="K780" t="s">
        <v>1260</v>
      </c>
      <c r="L780" t="s">
        <v>1261</v>
      </c>
      <c r="M780">
        <v>0.47058823529411697</v>
      </c>
      <c r="O780" t="s">
        <v>1260</v>
      </c>
      <c r="P780" t="s">
        <v>1261</v>
      </c>
      <c r="Q780">
        <v>0.41509433962264097</v>
      </c>
      <c r="S780" t="s">
        <v>1260</v>
      </c>
      <c r="T780" t="s">
        <v>1261</v>
      </c>
      <c r="U780">
        <v>0.265822784810126</v>
      </c>
    </row>
    <row r="781" spans="1:21" x14ac:dyDescent="0.55000000000000004">
      <c r="A781" t="s">
        <v>1260</v>
      </c>
      <c r="B781" t="s">
        <v>1308</v>
      </c>
      <c r="C781" t="s">
        <v>2327</v>
      </c>
      <c r="D781" t="s">
        <v>3552</v>
      </c>
      <c r="E781">
        <v>0.42857142857142799</v>
      </c>
      <c r="F781">
        <f t="shared" si="36"/>
        <v>0.37931034482758602</v>
      </c>
      <c r="G781">
        <f t="shared" si="37"/>
        <v>0.32743362831858402</v>
      </c>
      <c r="H781">
        <f t="shared" si="38"/>
        <v>0.20481927710843301</v>
      </c>
      <c r="K781" t="s">
        <v>1260</v>
      </c>
      <c r="L781" t="s">
        <v>1308</v>
      </c>
      <c r="M781">
        <v>0.37931034482758602</v>
      </c>
      <c r="O781" t="s">
        <v>1260</v>
      </c>
      <c r="P781" t="s">
        <v>1308</v>
      </c>
      <c r="Q781">
        <v>0.32743362831858402</v>
      </c>
      <c r="S781" t="s">
        <v>1260</v>
      </c>
      <c r="T781" t="s">
        <v>1308</v>
      </c>
      <c r="U781">
        <v>0.20481927710843301</v>
      </c>
    </row>
    <row r="782" spans="1:21" x14ac:dyDescent="0.55000000000000004">
      <c r="A782" t="s">
        <v>1260</v>
      </c>
      <c r="B782" t="s">
        <v>1262</v>
      </c>
      <c r="C782" t="s">
        <v>1488</v>
      </c>
      <c r="D782" t="s">
        <v>4342</v>
      </c>
      <c r="E782">
        <v>0.51515151515151503</v>
      </c>
      <c r="F782">
        <f t="shared" si="36"/>
        <v>0.33333333333333298</v>
      </c>
      <c r="G782">
        <f t="shared" si="37"/>
        <v>0.28205128205128199</v>
      </c>
      <c r="H782">
        <f t="shared" si="38"/>
        <v>0.16279069767441801</v>
      </c>
      <c r="K782" t="s">
        <v>1260</v>
      </c>
      <c r="L782" t="s">
        <v>1262</v>
      </c>
      <c r="M782">
        <v>0.33333333333333298</v>
      </c>
      <c r="O782" t="s">
        <v>1260</v>
      </c>
      <c r="P782" t="s">
        <v>1262</v>
      </c>
      <c r="Q782">
        <v>0.28205128205128199</v>
      </c>
      <c r="S782" t="s">
        <v>1260</v>
      </c>
      <c r="T782" t="s">
        <v>1262</v>
      </c>
      <c r="U782">
        <v>0.16279069767441801</v>
      </c>
    </row>
    <row r="783" spans="1:21" x14ac:dyDescent="0.55000000000000004">
      <c r="A783" t="s">
        <v>1260</v>
      </c>
      <c r="B783" t="s">
        <v>1263</v>
      </c>
      <c r="C783" t="s">
        <v>1489</v>
      </c>
      <c r="D783" t="s">
        <v>2836</v>
      </c>
      <c r="E783">
        <v>0.40845070422535201</v>
      </c>
      <c r="F783">
        <f t="shared" si="36"/>
        <v>0.265822784810126</v>
      </c>
      <c r="G783">
        <f t="shared" si="37"/>
        <v>0.234567901234567</v>
      </c>
      <c r="H783">
        <f t="shared" si="38"/>
        <v>9.8901098901098897E-2</v>
      </c>
      <c r="K783" t="s">
        <v>1260</v>
      </c>
      <c r="L783" t="s">
        <v>1263</v>
      </c>
      <c r="M783">
        <v>0.265822784810126</v>
      </c>
      <c r="O783" t="s">
        <v>1260</v>
      </c>
      <c r="P783" t="s">
        <v>1263</v>
      </c>
      <c r="Q783">
        <v>0.234567901234567</v>
      </c>
      <c r="S783" t="s">
        <v>1260</v>
      </c>
      <c r="T783" t="s">
        <v>1263</v>
      </c>
      <c r="U783">
        <v>9.8901098901098897E-2</v>
      </c>
    </row>
    <row r="784" spans="1:21" x14ac:dyDescent="0.55000000000000004">
      <c r="A784" t="s">
        <v>1260</v>
      </c>
      <c r="B784" t="s">
        <v>1264</v>
      </c>
      <c r="C784" t="s">
        <v>1490</v>
      </c>
      <c r="D784" t="s">
        <v>2859</v>
      </c>
      <c r="E784">
        <v>0.69491525423728795</v>
      </c>
      <c r="F784">
        <f t="shared" si="36"/>
        <v>0.40845070422535201</v>
      </c>
      <c r="G784">
        <f t="shared" si="37"/>
        <v>0.38248847926267199</v>
      </c>
      <c r="H784">
        <f t="shared" si="38"/>
        <v>0.219512195121951</v>
      </c>
      <c r="K784" t="s">
        <v>1260</v>
      </c>
      <c r="L784" t="s">
        <v>1264</v>
      </c>
      <c r="M784">
        <v>0.40845070422535201</v>
      </c>
      <c r="O784" t="s">
        <v>1260</v>
      </c>
      <c r="P784" t="s">
        <v>1264</v>
      </c>
      <c r="Q784">
        <v>0.38248847926267199</v>
      </c>
      <c r="S784" t="s">
        <v>1260</v>
      </c>
      <c r="T784" t="s">
        <v>1264</v>
      </c>
      <c r="U784">
        <v>0.219512195121951</v>
      </c>
    </row>
    <row r="785" spans="1:21" x14ac:dyDescent="0.55000000000000004">
      <c r="A785" t="s">
        <v>1260</v>
      </c>
      <c r="B785" t="s">
        <v>1309</v>
      </c>
      <c r="C785" t="s">
        <v>2328</v>
      </c>
      <c r="D785" t="s">
        <v>2881</v>
      </c>
      <c r="E785">
        <v>0.66666666666666596</v>
      </c>
      <c r="F785">
        <f t="shared" si="36"/>
        <v>0.48148148148148101</v>
      </c>
      <c r="G785">
        <f t="shared" si="37"/>
        <v>0.43540669856459302</v>
      </c>
      <c r="H785">
        <f t="shared" si="38"/>
        <v>0.28205128205128199</v>
      </c>
      <c r="K785" t="s">
        <v>1260</v>
      </c>
      <c r="L785" t="s">
        <v>1309</v>
      </c>
      <c r="M785">
        <v>0.48148148148148101</v>
      </c>
      <c r="O785" t="s">
        <v>1260</v>
      </c>
      <c r="P785" t="s">
        <v>1309</v>
      </c>
      <c r="Q785">
        <v>0.43540669856459302</v>
      </c>
      <c r="S785" t="s">
        <v>1260</v>
      </c>
      <c r="T785" t="s">
        <v>1309</v>
      </c>
      <c r="U785">
        <v>0.28205128205128199</v>
      </c>
    </row>
    <row r="786" spans="1:21" x14ac:dyDescent="0.55000000000000004">
      <c r="A786" t="s">
        <v>1260</v>
      </c>
      <c r="B786" t="s">
        <v>1265</v>
      </c>
      <c r="C786" t="s">
        <v>1491</v>
      </c>
      <c r="D786" t="s">
        <v>2902</v>
      </c>
      <c r="E786">
        <v>0.63934426229508201</v>
      </c>
      <c r="F786">
        <f t="shared" si="36"/>
        <v>0.36054421768707401</v>
      </c>
      <c r="G786">
        <f t="shared" si="37"/>
        <v>0.31578947368421001</v>
      </c>
      <c r="H786">
        <f t="shared" si="38"/>
        <v>0.17647058823529399</v>
      </c>
      <c r="K786" t="s">
        <v>1260</v>
      </c>
      <c r="L786" t="s">
        <v>1265</v>
      </c>
      <c r="M786">
        <v>0.36054421768707401</v>
      </c>
      <c r="O786" t="s">
        <v>1260</v>
      </c>
      <c r="P786" t="s">
        <v>1265</v>
      </c>
      <c r="Q786">
        <v>0.31578947368421001</v>
      </c>
      <c r="S786" t="s">
        <v>1260</v>
      </c>
      <c r="T786" t="s">
        <v>1265</v>
      </c>
      <c r="U786">
        <v>0.17647058823529399</v>
      </c>
    </row>
    <row r="787" spans="1:21" x14ac:dyDescent="0.55000000000000004">
      <c r="A787" t="s">
        <v>1260</v>
      </c>
      <c r="B787" t="s">
        <v>1266</v>
      </c>
      <c r="C787" t="s">
        <v>1492</v>
      </c>
      <c r="D787" t="s">
        <v>2932</v>
      </c>
      <c r="E787">
        <v>0.63934426229508201</v>
      </c>
      <c r="F787">
        <f t="shared" si="36"/>
        <v>0.38888888888888801</v>
      </c>
      <c r="G787">
        <f t="shared" si="37"/>
        <v>0.35746606334841602</v>
      </c>
      <c r="H787">
        <f t="shared" si="38"/>
        <v>0.19047619047618999</v>
      </c>
      <c r="K787" t="s">
        <v>1260</v>
      </c>
      <c r="L787" t="s">
        <v>1266</v>
      </c>
      <c r="M787">
        <v>0.38888888888888801</v>
      </c>
      <c r="O787" t="s">
        <v>1260</v>
      </c>
      <c r="P787" t="s">
        <v>1266</v>
      </c>
      <c r="Q787">
        <v>0.35746606334841602</v>
      </c>
      <c r="S787" t="s">
        <v>1260</v>
      </c>
      <c r="T787" t="s">
        <v>1266</v>
      </c>
      <c r="U787">
        <v>0.19047619047618999</v>
      </c>
    </row>
    <row r="788" spans="1:21" x14ac:dyDescent="0.55000000000000004">
      <c r="A788" t="s">
        <v>1260</v>
      </c>
      <c r="B788" t="s">
        <v>1267</v>
      </c>
      <c r="C788" t="s">
        <v>1493</v>
      </c>
      <c r="D788" t="s">
        <v>2965</v>
      </c>
      <c r="E788">
        <v>0.5625</v>
      </c>
      <c r="F788">
        <f t="shared" si="36"/>
        <v>0.40845070422535201</v>
      </c>
      <c r="G788">
        <f t="shared" si="37"/>
        <v>0.33333333333333298</v>
      </c>
      <c r="H788">
        <f t="shared" si="38"/>
        <v>0.20481927710843301</v>
      </c>
      <c r="K788" t="s">
        <v>1260</v>
      </c>
      <c r="L788" t="s">
        <v>1267</v>
      </c>
      <c r="M788">
        <v>0.40845070422535201</v>
      </c>
      <c r="O788" t="s">
        <v>1260</v>
      </c>
      <c r="P788" t="s">
        <v>1267</v>
      </c>
      <c r="Q788">
        <v>0.33333333333333298</v>
      </c>
      <c r="S788" t="s">
        <v>1260</v>
      </c>
      <c r="T788" t="s">
        <v>1267</v>
      </c>
      <c r="U788">
        <v>0.20481927710843301</v>
      </c>
    </row>
    <row r="789" spans="1:21" x14ac:dyDescent="0.55000000000000004">
      <c r="A789" t="s">
        <v>1260</v>
      </c>
      <c r="B789" t="s">
        <v>1268</v>
      </c>
      <c r="C789" t="s">
        <v>1494</v>
      </c>
      <c r="D789" t="s">
        <v>2986</v>
      </c>
      <c r="E789">
        <v>0.72413793103448199</v>
      </c>
      <c r="F789">
        <f t="shared" si="36"/>
        <v>0.45985401459853997</v>
      </c>
      <c r="G789">
        <f t="shared" si="37"/>
        <v>0.33928571428571402</v>
      </c>
      <c r="H789">
        <f t="shared" si="38"/>
        <v>0.25</v>
      </c>
      <c r="K789" t="s">
        <v>1260</v>
      </c>
      <c r="L789" t="s">
        <v>1268</v>
      </c>
      <c r="M789">
        <v>0.45985401459853997</v>
      </c>
      <c r="O789" t="s">
        <v>1260</v>
      </c>
      <c r="P789" t="s">
        <v>1268</v>
      </c>
      <c r="Q789">
        <v>0.33928571428571402</v>
      </c>
      <c r="S789" t="s">
        <v>1260</v>
      </c>
      <c r="T789" t="s">
        <v>1268</v>
      </c>
      <c r="U789">
        <v>0.25</v>
      </c>
    </row>
    <row r="790" spans="1:21" x14ac:dyDescent="0.55000000000000004">
      <c r="A790" t="s">
        <v>1260</v>
      </c>
      <c r="B790" t="s">
        <v>1340</v>
      </c>
      <c r="C790" t="s">
        <v>2329</v>
      </c>
      <c r="D790" t="s">
        <v>4343</v>
      </c>
      <c r="E790">
        <v>0.51515151515151503</v>
      </c>
      <c r="F790">
        <f t="shared" si="36"/>
        <v>0.36986301369863001</v>
      </c>
      <c r="G790">
        <f t="shared" si="37"/>
        <v>0.30434782608695599</v>
      </c>
      <c r="H790">
        <f t="shared" si="38"/>
        <v>0.16279069767441801</v>
      </c>
      <c r="K790" t="s">
        <v>1260</v>
      </c>
      <c r="L790" t="s">
        <v>1340</v>
      </c>
      <c r="M790">
        <v>0.36986301369863001</v>
      </c>
      <c r="O790" t="s">
        <v>1260</v>
      </c>
      <c r="P790" t="s">
        <v>1340</v>
      </c>
      <c r="Q790">
        <v>0.30434782608695599</v>
      </c>
      <c r="S790" t="s">
        <v>1260</v>
      </c>
      <c r="T790" t="s">
        <v>1340</v>
      </c>
      <c r="U790">
        <v>0.16279069767441801</v>
      </c>
    </row>
    <row r="791" spans="1:21" x14ac:dyDescent="0.55000000000000004">
      <c r="A791" t="s">
        <v>1260</v>
      </c>
      <c r="B791" t="s">
        <v>1269</v>
      </c>
      <c r="C791" t="s">
        <v>1495</v>
      </c>
      <c r="D791" t="s">
        <v>3016</v>
      </c>
      <c r="E791">
        <v>0.63934426229508201</v>
      </c>
      <c r="F791">
        <f t="shared" si="36"/>
        <v>0.38888888888888801</v>
      </c>
      <c r="G791">
        <f t="shared" si="37"/>
        <v>0.34529147982062702</v>
      </c>
      <c r="H791">
        <f t="shared" si="38"/>
        <v>0.16279069767441801</v>
      </c>
      <c r="K791" t="s">
        <v>1260</v>
      </c>
      <c r="L791" t="s">
        <v>1269</v>
      </c>
      <c r="M791">
        <v>0.38888888888888801</v>
      </c>
      <c r="O791" t="s">
        <v>1260</v>
      </c>
      <c r="P791" t="s">
        <v>1269</v>
      </c>
      <c r="Q791">
        <v>0.34529147982062702</v>
      </c>
      <c r="S791" t="s">
        <v>1260</v>
      </c>
      <c r="T791" t="s">
        <v>1269</v>
      </c>
      <c r="U791">
        <v>0.16279069767441801</v>
      </c>
    </row>
    <row r="792" spans="1:21" x14ac:dyDescent="0.55000000000000004">
      <c r="A792" t="s">
        <v>1260</v>
      </c>
      <c r="B792" t="s">
        <v>1270</v>
      </c>
      <c r="C792" t="s">
        <v>1496</v>
      </c>
      <c r="D792" t="s">
        <v>3039</v>
      </c>
      <c r="E792">
        <v>0.61290322580645096</v>
      </c>
      <c r="F792">
        <f t="shared" si="36"/>
        <v>0.45985401459853997</v>
      </c>
      <c r="G792">
        <f t="shared" si="37"/>
        <v>0.40845070422535201</v>
      </c>
      <c r="H792">
        <f t="shared" si="38"/>
        <v>0.234567901234567</v>
      </c>
      <c r="K792" t="s">
        <v>1260</v>
      </c>
      <c r="L792" t="s">
        <v>1270</v>
      </c>
      <c r="M792">
        <v>0.45985401459853997</v>
      </c>
      <c r="O792" t="s">
        <v>1260</v>
      </c>
      <c r="P792" t="s">
        <v>1270</v>
      </c>
      <c r="Q792">
        <v>0.40845070422535201</v>
      </c>
      <c r="S792" t="s">
        <v>1260</v>
      </c>
      <c r="T792" t="s">
        <v>1270</v>
      </c>
      <c r="U792">
        <v>0.234567901234567</v>
      </c>
    </row>
    <row r="793" spans="1:21" x14ac:dyDescent="0.55000000000000004">
      <c r="A793" t="s">
        <v>1260</v>
      </c>
      <c r="B793" t="s">
        <v>1271</v>
      </c>
      <c r="C793" t="s">
        <v>1497</v>
      </c>
      <c r="D793" t="s">
        <v>4344</v>
      </c>
      <c r="E793">
        <v>0.58730158730158699</v>
      </c>
      <c r="F793">
        <f t="shared" si="36"/>
        <v>0.37931034482758602</v>
      </c>
      <c r="G793">
        <f t="shared" si="37"/>
        <v>0.31578947368421001</v>
      </c>
      <c r="H793">
        <f t="shared" si="38"/>
        <v>0.16279069767441801</v>
      </c>
      <c r="K793" t="s">
        <v>1260</v>
      </c>
      <c r="L793" t="s">
        <v>1271</v>
      </c>
      <c r="M793">
        <v>0.37931034482758602</v>
      </c>
      <c r="O793" t="s">
        <v>1260</v>
      </c>
      <c r="P793" t="s">
        <v>1271</v>
      </c>
      <c r="Q793">
        <v>0.31578947368421001</v>
      </c>
      <c r="S793" t="s">
        <v>1260</v>
      </c>
      <c r="T793" t="s">
        <v>1271</v>
      </c>
      <c r="U793">
        <v>0.16279069767441801</v>
      </c>
    </row>
    <row r="794" spans="1:21" x14ac:dyDescent="0.55000000000000004">
      <c r="A794" t="s">
        <v>1260</v>
      </c>
      <c r="B794" t="s">
        <v>1272</v>
      </c>
      <c r="C794" t="s">
        <v>1498</v>
      </c>
      <c r="D794" t="s">
        <v>3103</v>
      </c>
      <c r="E794">
        <v>0.66666666666666596</v>
      </c>
      <c r="F794">
        <f t="shared" si="36"/>
        <v>0.49253731343283502</v>
      </c>
      <c r="G794">
        <f t="shared" si="37"/>
        <v>0.41509433962264097</v>
      </c>
      <c r="H794">
        <f t="shared" si="38"/>
        <v>0.265822784810126</v>
      </c>
      <c r="K794" t="s">
        <v>1260</v>
      </c>
      <c r="L794" t="s">
        <v>1272</v>
      </c>
      <c r="M794">
        <v>0.49253731343283502</v>
      </c>
      <c r="O794" t="s">
        <v>1260</v>
      </c>
      <c r="P794" t="s">
        <v>1272</v>
      </c>
      <c r="Q794">
        <v>0.41509433962264097</v>
      </c>
      <c r="S794" t="s">
        <v>1260</v>
      </c>
      <c r="T794" t="s">
        <v>1272</v>
      </c>
      <c r="U794">
        <v>0.265822784810126</v>
      </c>
    </row>
    <row r="795" spans="1:21" x14ac:dyDescent="0.55000000000000004">
      <c r="A795" t="s">
        <v>1260</v>
      </c>
      <c r="B795" t="s">
        <v>1315</v>
      </c>
      <c r="C795" t="s">
        <v>2330</v>
      </c>
      <c r="D795" t="s">
        <v>3140</v>
      </c>
      <c r="E795">
        <v>0.25</v>
      </c>
      <c r="F795">
        <f t="shared" si="36"/>
        <v>0.31578947368421001</v>
      </c>
      <c r="G795">
        <f t="shared" si="37"/>
        <v>0.234567901234567</v>
      </c>
      <c r="H795">
        <f t="shared" si="38"/>
        <v>0.13636363636363599</v>
      </c>
      <c r="K795" t="s">
        <v>1260</v>
      </c>
      <c r="L795" t="s">
        <v>1315</v>
      </c>
      <c r="M795">
        <v>0.31578947368421001</v>
      </c>
      <c r="O795" t="s">
        <v>1260</v>
      </c>
      <c r="P795" t="s">
        <v>1315</v>
      </c>
      <c r="Q795">
        <v>0.234567901234567</v>
      </c>
      <c r="S795" t="s">
        <v>1260</v>
      </c>
      <c r="T795" t="s">
        <v>1315</v>
      </c>
      <c r="U795">
        <v>0.13636363636363599</v>
      </c>
    </row>
    <row r="796" spans="1:21" x14ac:dyDescent="0.55000000000000004">
      <c r="A796" t="s">
        <v>1260</v>
      </c>
      <c r="B796" t="s">
        <v>1316</v>
      </c>
      <c r="C796" t="s">
        <v>2331</v>
      </c>
      <c r="D796" t="s">
        <v>4345</v>
      </c>
      <c r="E796">
        <v>0.49253731343283502</v>
      </c>
      <c r="F796">
        <f t="shared" si="36"/>
        <v>0.33333333333333298</v>
      </c>
      <c r="G796">
        <f t="shared" si="37"/>
        <v>0.27118644067796599</v>
      </c>
      <c r="H796">
        <f t="shared" si="38"/>
        <v>0.13636363636363599</v>
      </c>
      <c r="K796" t="s">
        <v>1260</v>
      </c>
      <c r="L796" t="s">
        <v>1316</v>
      </c>
      <c r="M796">
        <v>0.33333333333333298</v>
      </c>
      <c r="O796" t="s">
        <v>1260</v>
      </c>
      <c r="P796" t="s">
        <v>1316</v>
      </c>
      <c r="Q796">
        <v>0.27118644067796599</v>
      </c>
      <c r="S796" t="s">
        <v>1260</v>
      </c>
      <c r="T796" t="s">
        <v>1316</v>
      </c>
      <c r="U796">
        <v>0.13636363636363599</v>
      </c>
    </row>
    <row r="797" spans="1:21" x14ac:dyDescent="0.55000000000000004">
      <c r="A797" t="s">
        <v>1260</v>
      </c>
      <c r="B797" t="s">
        <v>1273</v>
      </c>
      <c r="C797" t="s">
        <v>1499</v>
      </c>
      <c r="D797" t="s">
        <v>3169</v>
      </c>
      <c r="E797">
        <v>0.63934426229508201</v>
      </c>
      <c r="F797">
        <f t="shared" si="36"/>
        <v>0.40845070422535201</v>
      </c>
      <c r="G797">
        <f t="shared" si="37"/>
        <v>0.36363636363636298</v>
      </c>
      <c r="H797">
        <f t="shared" si="38"/>
        <v>0.219512195121951</v>
      </c>
      <c r="K797" t="s">
        <v>1260</v>
      </c>
      <c r="L797" t="s">
        <v>1273</v>
      </c>
      <c r="M797">
        <v>0.40845070422535201</v>
      </c>
      <c r="O797" t="s">
        <v>1260</v>
      </c>
      <c r="P797" t="s">
        <v>1273</v>
      </c>
      <c r="Q797">
        <v>0.36363636363636298</v>
      </c>
      <c r="S797" t="s">
        <v>1260</v>
      </c>
      <c r="T797" t="s">
        <v>1273</v>
      </c>
      <c r="U797">
        <v>0.219512195121951</v>
      </c>
    </row>
    <row r="798" spans="1:21" x14ac:dyDescent="0.55000000000000004">
      <c r="A798" t="s">
        <v>1260</v>
      </c>
      <c r="B798" t="s">
        <v>1255</v>
      </c>
      <c r="C798" t="s">
        <v>2746</v>
      </c>
      <c r="D798" t="s">
        <v>1401</v>
      </c>
      <c r="E798">
        <v>0.63934426229508201</v>
      </c>
      <c r="F798">
        <f t="shared" si="36"/>
        <v>0.40845070422535201</v>
      </c>
      <c r="G798">
        <f t="shared" si="37"/>
        <v>0.34529147982062702</v>
      </c>
      <c r="H798">
        <f t="shared" si="38"/>
        <v>0.219512195121951</v>
      </c>
      <c r="K798" t="s">
        <v>1260</v>
      </c>
      <c r="L798" t="s">
        <v>1255</v>
      </c>
      <c r="M798">
        <v>0.40845070422535201</v>
      </c>
      <c r="O798" t="s">
        <v>1260</v>
      </c>
      <c r="P798" t="s">
        <v>1255</v>
      </c>
      <c r="Q798">
        <v>0.34529147982062702</v>
      </c>
      <c r="S798" t="s">
        <v>1260</v>
      </c>
      <c r="T798" t="s">
        <v>1255</v>
      </c>
      <c r="U798">
        <v>0.219512195121951</v>
      </c>
    </row>
    <row r="799" spans="1:21" x14ac:dyDescent="0.55000000000000004">
      <c r="A799" t="s">
        <v>1260</v>
      </c>
      <c r="B799" t="s">
        <v>1296</v>
      </c>
      <c r="C799" t="s">
        <v>2332</v>
      </c>
      <c r="D799" t="s">
        <v>3232</v>
      </c>
      <c r="E799">
        <v>0.61290322580645096</v>
      </c>
      <c r="F799">
        <f t="shared" si="36"/>
        <v>0.40845070422535201</v>
      </c>
      <c r="G799">
        <f t="shared" si="37"/>
        <v>0.33333333333333298</v>
      </c>
      <c r="H799">
        <f t="shared" si="38"/>
        <v>0.219512195121951</v>
      </c>
      <c r="K799" t="s">
        <v>1260</v>
      </c>
      <c r="L799" t="s">
        <v>1296</v>
      </c>
      <c r="M799">
        <v>0.40845070422535201</v>
      </c>
      <c r="O799" t="s">
        <v>1260</v>
      </c>
      <c r="P799" t="s">
        <v>1296</v>
      </c>
      <c r="Q799">
        <v>0.33333333333333298</v>
      </c>
      <c r="S799" t="s">
        <v>1260</v>
      </c>
      <c r="T799" t="s">
        <v>1296</v>
      </c>
      <c r="U799">
        <v>0.219512195121951</v>
      </c>
    </row>
    <row r="800" spans="1:21" x14ac:dyDescent="0.55000000000000004">
      <c r="A800" t="s">
        <v>1260</v>
      </c>
      <c r="B800" t="s">
        <v>1274</v>
      </c>
      <c r="C800" t="s">
        <v>1500</v>
      </c>
      <c r="D800" t="s">
        <v>3555</v>
      </c>
      <c r="E800">
        <v>0.47058823529411697</v>
      </c>
      <c r="F800">
        <f t="shared" si="36"/>
        <v>0.34228187919462999</v>
      </c>
      <c r="G800">
        <f t="shared" si="37"/>
        <v>0.29310344827586199</v>
      </c>
      <c r="H800">
        <f t="shared" si="38"/>
        <v>0.16279069767441801</v>
      </c>
      <c r="K800" t="s">
        <v>1260</v>
      </c>
      <c r="L800" t="s">
        <v>1274</v>
      </c>
      <c r="M800">
        <v>0.34228187919462999</v>
      </c>
      <c r="O800" t="s">
        <v>1260</v>
      </c>
      <c r="P800" t="s">
        <v>1274</v>
      </c>
      <c r="Q800">
        <v>0.29310344827586199</v>
      </c>
      <c r="S800" t="s">
        <v>1260</v>
      </c>
      <c r="T800" t="s">
        <v>1274</v>
      </c>
      <c r="U800">
        <v>0.16279069767441801</v>
      </c>
    </row>
    <row r="801" spans="1:21" x14ac:dyDescent="0.55000000000000004">
      <c r="A801" t="s">
        <v>1260</v>
      </c>
      <c r="B801" t="s">
        <v>1326</v>
      </c>
      <c r="C801" t="s">
        <v>2333</v>
      </c>
      <c r="D801" t="s">
        <v>4346</v>
      </c>
      <c r="E801">
        <v>0.5625</v>
      </c>
      <c r="F801">
        <f t="shared" si="36"/>
        <v>0.37931034482758602</v>
      </c>
      <c r="G801">
        <f t="shared" si="37"/>
        <v>0.29870129870129802</v>
      </c>
      <c r="H801">
        <f t="shared" si="38"/>
        <v>0.20481927710843301</v>
      </c>
      <c r="K801" t="s">
        <v>1260</v>
      </c>
      <c r="L801" t="s">
        <v>1326</v>
      </c>
      <c r="M801">
        <v>0.37931034482758602</v>
      </c>
      <c r="O801" t="s">
        <v>1260</v>
      </c>
      <c r="P801" t="s">
        <v>1326</v>
      </c>
      <c r="Q801">
        <v>0.29870129870129802</v>
      </c>
      <c r="S801" t="s">
        <v>1260</v>
      </c>
      <c r="T801" t="s">
        <v>1326</v>
      </c>
      <c r="U801">
        <v>0.20481927710843301</v>
      </c>
    </row>
    <row r="802" spans="1:21" x14ac:dyDescent="0.55000000000000004">
      <c r="A802" t="s">
        <v>1260</v>
      </c>
      <c r="B802" t="s">
        <v>1329</v>
      </c>
      <c r="C802" t="s">
        <v>2334</v>
      </c>
      <c r="D802" t="s">
        <v>3313</v>
      </c>
      <c r="E802">
        <v>0.63934426229508201</v>
      </c>
      <c r="F802">
        <f t="shared" si="36"/>
        <v>0.42857142857142799</v>
      </c>
      <c r="G802">
        <f t="shared" si="37"/>
        <v>0.36986301369863001</v>
      </c>
      <c r="H802">
        <f t="shared" si="38"/>
        <v>0.219512195121951</v>
      </c>
      <c r="K802" t="s">
        <v>1260</v>
      </c>
      <c r="L802" t="s">
        <v>1329</v>
      </c>
      <c r="M802">
        <v>0.42857142857142799</v>
      </c>
      <c r="O802" t="s">
        <v>1260</v>
      </c>
      <c r="P802" t="s">
        <v>1329</v>
      </c>
      <c r="Q802">
        <v>0.36986301369863001</v>
      </c>
      <c r="S802" t="s">
        <v>1260</v>
      </c>
      <c r="T802" t="s">
        <v>1329</v>
      </c>
      <c r="U802">
        <v>0.219512195121951</v>
      </c>
    </row>
    <row r="803" spans="1:21" x14ac:dyDescent="0.55000000000000004">
      <c r="A803" t="s">
        <v>1260</v>
      </c>
      <c r="B803" t="s">
        <v>1323</v>
      </c>
      <c r="C803" t="s">
        <v>2335</v>
      </c>
      <c r="D803" t="s">
        <v>4347</v>
      </c>
      <c r="E803">
        <v>0.61290322580645096</v>
      </c>
      <c r="F803">
        <f t="shared" si="36"/>
        <v>0.35135135135135098</v>
      </c>
      <c r="G803">
        <f t="shared" si="37"/>
        <v>0.26050420168067201</v>
      </c>
      <c r="H803">
        <f t="shared" si="38"/>
        <v>0.17647058823529399</v>
      </c>
      <c r="K803" t="s">
        <v>1260</v>
      </c>
      <c r="L803" t="s">
        <v>1323</v>
      </c>
      <c r="M803">
        <v>0.35135135135135098</v>
      </c>
      <c r="O803" t="s">
        <v>1260</v>
      </c>
      <c r="P803" t="s">
        <v>1323</v>
      </c>
      <c r="Q803">
        <v>0.26050420168067201</v>
      </c>
      <c r="S803" t="s">
        <v>1260</v>
      </c>
      <c r="T803" t="s">
        <v>1323</v>
      </c>
      <c r="U803">
        <v>0.17647058823529399</v>
      </c>
    </row>
    <row r="804" spans="1:21" x14ac:dyDescent="0.55000000000000004">
      <c r="A804" t="s">
        <v>1260</v>
      </c>
      <c r="B804" t="s">
        <v>1275</v>
      </c>
      <c r="C804" t="s">
        <v>1501</v>
      </c>
      <c r="D804" t="s">
        <v>4348</v>
      </c>
      <c r="E804">
        <v>0.38888888888888801</v>
      </c>
      <c r="F804">
        <f t="shared" si="36"/>
        <v>0.36054421768707401</v>
      </c>
      <c r="G804">
        <f t="shared" si="37"/>
        <v>0.27659574468085102</v>
      </c>
      <c r="H804">
        <f t="shared" si="38"/>
        <v>0.13636363636363599</v>
      </c>
      <c r="K804" t="s">
        <v>1260</v>
      </c>
      <c r="L804" t="s">
        <v>1275</v>
      </c>
      <c r="M804">
        <v>0.36054421768707401</v>
      </c>
      <c r="O804" t="s">
        <v>1260</v>
      </c>
      <c r="P804" t="s">
        <v>1275</v>
      </c>
      <c r="Q804">
        <v>0.27659574468085102</v>
      </c>
      <c r="S804" t="s">
        <v>1260</v>
      </c>
      <c r="T804" t="s">
        <v>1275</v>
      </c>
      <c r="U804">
        <v>0.13636363636363599</v>
      </c>
    </row>
    <row r="805" spans="1:21" x14ac:dyDescent="0.55000000000000004">
      <c r="A805" t="s">
        <v>1291</v>
      </c>
      <c r="B805" t="s">
        <v>1261</v>
      </c>
      <c r="C805" t="s">
        <v>2336</v>
      </c>
      <c r="D805" t="s">
        <v>2794</v>
      </c>
      <c r="E805">
        <v>0.40845070422535201</v>
      </c>
      <c r="F805">
        <f t="shared" si="36"/>
        <v>0.42857142857142799</v>
      </c>
      <c r="G805">
        <f t="shared" si="37"/>
        <v>0.31578947368421001</v>
      </c>
      <c r="H805">
        <f t="shared" si="38"/>
        <v>0.25</v>
      </c>
      <c r="K805" t="s">
        <v>1291</v>
      </c>
      <c r="L805" t="s">
        <v>1261</v>
      </c>
      <c r="M805">
        <v>0.42857142857142799</v>
      </c>
      <c r="O805" t="s">
        <v>1291</v>
      </c>
      <c r="P805" t="s">
        <v>1261</v>
      </c>
      <c r="Q805">
        <v>0.31578947368421001</v>
      </c>
      <c r="S805" t="s">
        <v>1291</v>
      </c>
      <c r="T805" t="s">
        <v>1261</v>
      </c>
      <c r="U805">
        <v>0.25</v>
      </c>
    </row>
    <row r="806" spans="1:21" x14ac:dyDescent="0.55000000000000004">
      <c r="A806" t="s">
        <v>1291</v>
      </c>
      <c r="B806" t="s">
        <v>1308</v>
      </c>
      <c r="C806" t="s">
        <v>2337</v>
      </c>
      <c r="D806" t="s">
        <v>4349</v>
      </c>
      <c r="E806">
        <v>0.265822784810126</v>
      </c>
      <c r="F806">
        <f t="shared" si="36"/>
        <v>0.31578947368421001</v>
      </c>
      <c r="G806">
        <f t="shared" si="37"/>
        <v>0.234567901234567</v>
      </c>
      <c r="H806">
        <f t="shared" si="38"/>
        <v>0.16279069767441801</v>
      </c>
      <c r="K806" t="s">
        <v>1291</v>
      </c>
      <c r="L806" t="s">
        <v>1308</v>
      </c>
      <c r="M806">
        <v>0.31578947368421001</v>
      </c>
      <c r="O806" t="s">
        <v>1291</v>
      </c>
      <c r="P806" t="s">
        <v>1308</v>
      </c>
      <c r="Q806">
        <v>0.234567901234567</v>
      </c>
      <c r="S806" t="s">
        <v>1291</v>
      </c>
      <c r="T806" t="s">
        <v>1308</v>
      </c>
      <c r="U806">
        <v>0.16279069767441801</v>
      </c>
    </row>
    <row r="807" spans="1:21" x14ac:dyDescent="0.55000000000000004">
      <c r="A807" t="s">
        <v>1291</v>
      </c>
      <c r="B807" t="s">
        <v>1262</v>
      </c>
      <c r="C807" t="s">
        <v>2338</v>
      </c>
      <c r="D807" t="s">
        <v>4350</v>
      </c>
      <c r="E807">
        <v>0.35135135135135098</v>
      </c>
      <c r="F807">
        <f t="shared" si="36"/>
        <v>0.30718954248365998</v>
      </c>
      <c r="G807">
        <f t="shared" si="37"/>
        <v>0.255230125523012</v>
      </c>
      <c r="H807">
        <f t="shared" si="38"/>
        <v>0.11111111111111099</v>
      </c>
      <c r="K807" t="s">
        <v>1291</v>
      </c>
      <c r="L807" t="s">
        <v>1262</v>
      </c>
      <c r="M807">
        <v>0.30718954248365998</v>
      </c>
      <c r="O807" t="s">
        <v>1291</v>
      </c>
      <c r="P807" t="s">
        <v>1262</v>
      </c>
      <c r="Q807">
        <v>0.255230125523012</v>
      </c>
      <c r="S807" t="s">
        <v>1291</v>
      </c>
      <c r="T807" t="s">
        <v>1262</v>
      </c>
      <c r="U807">
        <v>0.11111111111111099</v>
      </c>
    </row>
    <row r="808" spans="1:21" x14ac:dyDescent="0.55000000000000004">
      <c r="A808" t="s">
        <v>1291</v>
      </c>
      <c r="B808" t="s">
        <v>1263</v>
      </c>
      <c r="C808" t="s">
        <v>2339</v>
      </c>
      <c r="D808" t="s">
        <v>2839</v>
      </c>
      <c r="E808">
        <v>0.36986301369863001</v>
      </c>
      <c r="F808">
        <f t="shared" si="36"/>
        <v>0.28205128205128199</v>
      </c>
      <c r="G808">
        <f t="shared" si="37"/>
        <v>0.22950819672131101</v>
      </c>
      <c r="H808">
        <f t="shared" si="38"/>
        <v>0.123595505617977</v>
      </c>
      <c r="K808" t="s">
        <v>1291</v>
      </c>
      <c r="L808" t="s">
        <v>1263</v>
      </c>
      <c r="M808">
        <v>0.28205128205128199</v>
      </c>
      <c r="O808" t="s">
        <v>1291</v>
      </c>
      <c r="P808" t="s">
        <v>1263</v>
      </c>
      <c r="Q808">
        <v>0.22950819672131101</v>
      </c>
      <c r="S808" t="s">
        <v>1291</v>
      </c>
      <c r="T808" t="s">
        <v>1263</v>
      </c>
      <c r="U808">
        <v>0.123595505617977</v>
      </c>
    </row>
    <row r="809" spans="1:21" x14ac:dyDescent="0.55000000000000004">
      <c r="A809" t="s">
        <v>1291</v>
      </c>
      <c r="B809" t="s">
        <v>1264</v>
      </c>
      <c r="C809" t="s">
        <v>2340</v>
      </c>
      <c r="D809" t="s">
        <v>4351</v>
      </c>
      <c r="E809">
        <v>0.38888888888888801</v>
      </c>
      <c r="F809">
        <f t="shared" si="36"/>
        <v>0.34228187919462999</v>
      </c>
      <c r="G809">
        <f t="shared" si="37"/>
        <v>0.265822784810126</v>
      </c>
      <c r="H809">
        <f t="shared" si="38"/>
        <v>0.19047619047618999</v>
      </c>
      <c r="K809" t="s">
        <v>1291</v>
      </c>
      <c r="L809" t="s">
        <v>1264</v>
      </c>
      <c r="M809">
        <v>0.34228187919462999</v>
      </c>
      <c r="O809" t="s">
        <v>1291</v>
      </c>
      <c r="P809" t="s">
        <v>1264</v>
      </c>
      <c r="Q809">
        <v>0.265822784810126</v>
      </c>
      <c r="S809" t="s">
        <v>1291</v>
      </c>
      <c r="T809" t="s">
        <v>1264</v>
      </c>
      <c r="U809">
        <v>0.19047619047618999</v>
      </c>
    </row>
    <row r="810" spans="1:21" x14ac:dyDescent="0.55000000000000004">
      <c r="A810" t="s">
        <v>1291</v>
      </c>
      <c r="B810" t="s">
        <v>1309</v>
      </c>
      <c r="C810" t="s">
        <v>2341</v>
      </c>
      <c r="D810" t="s">
        <v>3565</v>
      </c>
      <c r="E810">
        <v>0.44927536231884002</v>
      </c>
      <c r="F810">
        <f t="shared" si="36"/>
        <v>0.39860139860139798</v>
      </c>
      <c r="G810">
        <f t="shared" si="37"/>
        <v>0.32743362831858402</v>
      </c>
      <c r="H810">
        <f t="shared" si="38"/>
        <v>0.219512195121951</v>
      </c>
      <c r="K810" t="s">
        <v>1291</v>
      </c>
      <c r="L810" t="s">
        <v>1309</v>
      </c>
      <c r="M810">
        <v>0.39860139860139798</v>
      </c>
      <c r="O810" t="s">
        <v>1291</v>
      </c>
      <c r="P810" t="s">
        <v>1309</v>
      </c>
      <c r="Q810">
        <v>0.32743362831858402</v>
      </c>
      <c r="S810" t="s">
        <v>1291</v>
      </c>
      <c r="T810" t="s">
        <v>1309</v>
      </c>
      <c r="U810">
        <v>0.219512195121951</v>
      </c>
    </row>
    <row r="811" spans="1:21" x14ac:dyDescent="0.55000000000000004">
      <c r="A811" t="s">
        <v>1291</v>
      </c>
      <c r="B811" t="s">
        <v>1265</v>
      </c>
      <c r="C811" t="s">
        <v>2342</v>
      </c>
      <c r="D811" t="s">
        <v>2903</v>
      </c>
      <c r="E811">
        <v>0.42857142857142799</v>
      </c>
      <c r="F811">
        <f t="shared" si="36"/>
        <v>0.42857142857142799</v>
      </c>
      <c r="G811">
        <f t="shared" si="37"/>
        <v>0.33333333333333298</v>
      </c>
      <c r="H811">
        <f t="shared" si="38"/>
        <v>0.29870129870129802</v>
      </c>
      <c r="K811" t="s">
        <v>1291</v>
      </c>
      <c r="L811" t="s">
        <v>1265</v>
      </c>
      <c r="M811">
        <v>0.42857142857142799</v>
      </c>
      <c r="O811" t="s">
        <v>1291</v>
      </c>
      <c r="P811" t="s">
        <v>1265</v>
      </c>
      <c r="Q811">
        <v>0.33333333333333298</v>
      </c>
      <c r="S811" t="s">
        <v>1291</v>
      </c>
      <c r="T811" t="s">
        <v>1265</v>
      </c>
      <c r="U811">
        <v>0.29870129870129802</v>
      </c>
    </row>
    <row r="812" spans="1:21" x14ac:dyDescent="0.55000000000000004">
      <c r="A812" t="s">
        <v>1291</v>
      </c>
      <c r="B812" t="s">
        <v>1266</v>
      </c>
      <c r="C812" t="s">
        <v>2343</v>
      </c>
      <c r="D812" t="s">
        <v>2933</v>
      </c>
      <c r="E812">
        <v>0.5625</v>
      </c>
      <c r="F812">
        <f t="shared" si="36"/>
        <v>0.49253731343283502</v>
      </c>
      <c r="G812">
        <f t="shared" si="37"/>
        <v>0.38248847926267199</v>
      </c>
      <c r="H812">
        <f t="shared" si="38"/>
        <v>0.35135135135135098</v>
      </c>
      <c r="K812" t="s">
        <v>1291</v>
      </c>
      <c r="L812" t="s">
        <v>1266</v>
      </c>
      <c r="M812">
        <v>0.49253731343283502</v>
      </c>
      <c r="O812" t="s">
        <v>1291</v>
      </c>
      <c r="P812" t="s">
        <v>1266</v>
      </c>
      <c r="Q812">
        <v>0.38248847926267199</v>
      </c>
      <c r="S812" t="s">
        <v>1291</v>
      </c>
      <c r="T812" t="s">
        <v>1266</v>
      </c>
      <c r="U812">
        <v>0.35135135135135098</v>
      </c>
    </row>
    <row r="813" spans="1:21" x14ac:dyDescent="0.55000000000000004">
      <c r="A813" t="s">
        <v>1291</v>
      </c>
      <c r="B813" t="s">
        <v>1267</v>
      </c>
      <c r="C813" t="s">
        <v>2344</v>
      </c>
      <c r="D813" t="s">
        <v>3573</v>
      </c>
      <c r="E813">
        <v>0.38888888888888801</v>
      </c>
      <c r="F813">
        <f t="shared" si="36"/>
        <v>0.38888888888888801</v>
      </c>
      <c r="G813">
        <f t="shared" si="37"/>
        <v>0.29310344827586199</v>
      </c>
      <c r="H813">
        <f t="shared" si="38"/>
        <v>0.219512195121951</v>
      </c>
      <c r="K813" t="s">
        <v>1291</v>
      </c>
      <c r="L813" t="s">
        <v>1267</v>
      </c>
      <c r="M813">
        <v>0.38888888888888801</v>
      </c>
      <c r="O813" t="s">
        <v>1291</v>
      </c>
      <c r="P813" t="s">
        <v>1267</v>
      </c>
      <c r="Q813">
        <v>0.29310344827586199</v>
      </c>
      <c r="S813" t="s">
        <v>1291</v>
      </c>
      <c r="T813" t="s">
        <v>1267</v>
      </c>
      <c r="U813">
        <v>0.219512195121951</v>
      </c>
    </row>
    <row r="814" spans="1:21" x14ac:dyDescent="0.55000000000000004">
      <c r="A814" t="s">
        <v>1291</v>
      </c>
      <c r="B814" t="s">
        <v>1268</v>
      </c>
      <c r="C814" t="s">
        <v>2345</v>
      </c>
      <c r="D814" t="s">
        <v>3574</v>
      </c>
      <c r="E814">
        <v>0.42857142857142799</v>
      </c>
      <c r="F814">
        <f t="shared" si="36"/>
        <v>0.36986301369863001</v>
      </c>
      <c r="G814">
        <f t="shared" si="37"/>
        <v>0.265822784810126</v>
      </c>
      <c r="H814">
        <f t="shared" si="38"/>
        <v>0.19047619047618999</v>
      </c>
      <c r="K814" t="s">
        <v>1291</v>
      </c>
      <c r="L814" t="s">
        <v>1268</v>
      </c>
      <c r="M814">
        <v>0.36986301369863001</v>
      </c>
      <c r="O814" t="s">
        <v>1291</v>
      </c>
      <c r="P814" t="s">
        <v>1268</v>
      </c>
      <c r="Q814">
        <v>0.265822784810126</v>
      </c>
      <c r="S814" t="s">
        <v>1291</v>
      </c>
      <c r="T814" t="s">
        <v>1268</v>
      </c>
      <c r="U814">
        <v>0.19047619047618999</v>
      </c>
    </row>
    <row r="815" spans="1:21" x14ac:dyDescent="0.55000000000000004">
      <c r="A815" t="s">
        <v>1291</v>
      </c>
      <c r="B815" t="s">
        <v>1340</v>
      </c>
      <c r="C815" t="s">
        <v>2346</v>
      </c>
      <c r="D815" t="s">
        <v>4352</v>
      </c>
      <c r="E815">
        <v>0.38888888888888801</v>
      </c>
      <c r="F815">
        <f t="shared" si="36"/>
        <v>0.35135135135135098</v>
      </c>
      <c r="G815">
        <f t="shared" si="37"/>
        <v>0.265822784810126</v>
      </c>
      <c r="H815">
        <f t="shared" si="38"/>
        <v>0.17647058823529399</v>
      </c>
      <c r="K815" t="s">
        <v>1291</v>
      </c>
      <c r="L815" t="s">
        <v>1340</v>
      </c>
      <c r="M815">
        <v>0.35135135135135098</v>
      </c>
      <c r="O815" t="s">
        <v>1291</v>
      </c>
      <c r="P815" t="s">
        <v>1340</v>
      </c>
      <c r="Q815">
        <v>0.265822784810126</v>
      </c>
      <c r="S815" t="s">
        <v>1291</v>
      </c>
      <c r="T815" t="s">
        <v>1340</v>
      </c>
      <c r="U815">
        <v>0.17647058823529399</v>
      </c>
    </row>
    <row r="816" spans="1:21" x14ac:dyDescent="0.55000000000000004">
      <c r="A816" t="s">
        <v>1291</v>
      </c>
      <c r="B816" t="s">
        <v>1269</v>
      </c>
      <c r="C816" t="s">
        <v>2347</v>
      </c>
      <c r="D816" t="s">
        <v>4353</v>
      </c>
      <c r="E816">
        <v>0.40845070422535201</v>
      </c>
      <c r="F816">
        <f t="shared" si="36"/>
        <v>0.39860139860139798</v>
      </c>
      <c r="G816">
        <f t="shared" si="37"/>
        <v>0.27659574468085102</v>
      </c>
      <c r="H816">
        <f t="shared" si="38"/>
        <v>0.234567901234567</v>
      </c>
      <c r="K816" t="s">
        <v>1291</v>
      </c>
      <c r="L816" t="s">
        <v>1269</v>
      </c>
      <c r="M816">
        <v>0.39860139860139798</v>
      </c>
      <c r="O816" t="s">
        <v>1291</v>
      </c>
      <c r="P816" t="s">
        <v>1269</v>
      </c>
      <c r="Q816">
        <v>0.27659574468085102</v>
      </c>
      <c r="S816" t="s">
        <v>1291</v>
      </c>
      <c r="T816" t="s">
        <v>1269</v>
      </c>
      <c r="U816">
        <v>0.234567901234567</v>
      </c>
    </row>
    <row r="817" spans="1:21" x14ac:dyDescent="0.55000000000000004">
      <c r="A817" t="s">
        <v>1291</v>
      </c>
      <c r="B817" t="s">
        <v>1270</v>
      </c>
      <c r="C817" t="s">
        <v>2348</v>
      </c>
      <c r="D817" t="s">
        <v>3577</v>
      </c>
      <c r="E817">
        <v>0.42857142857142799</v>
      </c>
      <c r="F817">
        <f t="shared" si="36"/>
        <v>0.38888888888888801</v>
      </c>
      <c r="G817">
        <f t="shared" si="37"/>
        <v>0.3215859030837</v>
      </c>
      <c r="H817">
        <f t="shared" si="38"/>
        <v>0.219512195121951</v>
      </c>
      <c r="K817" t="s">
        <v>1291</v>
      </c>
      <c r="L817" t="s">
        <v>1270</v>
      </c>
      <c r="M817">
        <v>0.38888888888888801</v>
      </c>
      <c r="O817" t="s">
        <v>1291</v>
      </c>
      <c r="P817" t="s">
        <v>1270</v>
      </c>
      <c r="Q817">
        <v>0.3215859030837</v>
      </c>
      <c r="S817" t="s">
        <v>1291</v>
      </c>
      <c r="T817" t="s">
        <v>1270</v>
      </c>
      <c r="U817">
        <v>0.219512195121951</v>
      </c>
    </row>
    <row r="818" spans="1:21" x14ac:dyDescent="0.55000000000000004">
      <c r="A818" t="s">
        <v>1291</v>
      </c>
      <c r="B818" t="s">
        <v>1271</v>
      </c>
      <c r="C818" t="s">
        <v>2349</v>
      </c>
      <c r="D818" t="s">
        <v>3074</v>
      </c>
      <c r="E818">
        <v>0.33333333333333298</v>
      </c>
      <c r="F818">
        <f t="shared" si="36"/>
        <v>0.36986301369863001</v>
      </c>
      <c r="G818">
        <f t="shared" si="37"/>
        <v>0.29870129870129802</v>
      </c>
      <c r="H818">
        <f t="shared" si="38"/>
        <v>0.14942528735632099</v>
      </c>
      <c r="K818" t="s">
        <v>1291</v>
      </c>
      <c r="L818" t="s">
        <v>1271</v>
      </c>
      <c r="M818">
        <v>0.36986301369863001</v>
      </c>
      <c r="O818" t="s">
        <v>1291</v>
      </c>
      <c r="P818" t="s">
        <v>1271</v>
      </c>
      <c r="Q818">
        <v>0.29870129870129802</v>
      </c>
      <c r="S818" t="s">
        <v>1291</v>
      </c>
      <c r="T818" t="s">
        <v>1271</v>
      </c>
      <c r="U818">
        <v>0.14942528735632099</v>
      </c>
    </row>
    <row r="819" spans="1:21" x14ac:dyDescent="0.55000000000000004">
      <c r="A819" t="s">
        <v>1291</v>
      </c>
      <c r="B819" t="s">
        <v>1272</v>
      </c>
      <c r="C819" t="s">
        <v>2350</v>
      </c>
      <c r="D819" t="s">
        <v>3104</v>
      </c>
      <c r="E819">
        <v>0.47058823529411697</v>
      </c>
      <c r="F819">
        <f t="shared" si="36"/>
        <v>0.39860139860139798</v>
      </c>
      <c r="G819">
        <f t="shared" si="37"/>
        <v>0.31004366812227002</v>
      </c>
      <c r="H819">
        <f t="shared" si="38"/>
        <v>0.265822784810126</v>
      </c>
      <c r="K819" t="s">
        <v>1291</v>
      </c>
      <c r="L819" t="s">
        <v>1272</v>
      </c>
      <c r="M819">
        <v>0.39860139860139798</v>
      </c>
      <c r="O819" t="s">
        <v>1291</v>
      </c>
      <c r="P819" t="s">
        <v>1272</v>
      </c>
      <c r="Q819">
        <v>0.31004366812227002</v>
      </c>
      <c r="S819" t="s">
        <v>1291</v>
      </c>
      <c r="T819" t="s">
        <v>1272</v>
      </c>
      <c r="U819">
        <v>0.265822784810126</v>
      </c>
    </row>
    <row r="820" spans="1:21" x14ac:dyDescent="0.55000000000000004">
      <c r="A820" t="s">
        <v>1291</v>
      </c>
      <c r="B820" t="s">
        <v>1315</v>
      </c>
      <c r="C820" t="s">
        <v>2351</v>
      </c>
      <c r="D820" t="s">
        <v>4354</v>
      </c>
      <c r="E820">
        <v>0.14942528735632099</v>
      </c>
      <c r="F820">
        <f t="shared" si="36"/>
        <v>0.265822784810126</v>
      </c>
      <c r="G820">
        <f t="shared" si="37"/>
        <v>0.185770750988142</v>
      </c>
      <c r="H820">
        <f t="shared" si="38"/>
        <v>6.3829787234042507E-2</v>
      </c>
      <c r="K820" t="s">
        <v>1291</v>
      </c>
      <c r="L820" t="s">
        <v>1315</v>
      </c>
      <c r="M820">
        <v>0.265822784810126</v>
      </c>
      <c r="O820" t="s">
        <v>1291</v>
      </c>
      <c r="P820" t="s">
        <v>1315</v>
      </c>
      <c r="Q820">
        <v>0.185770750988142</v>
      </c>
      <c r="S820" t="s">
        <v>1291</v>
      </c>
      <c r="T820" t="s">
        <v>1315</v>
      </c>
      <c r="U820">
        <v>6.3829787234042507E-2</v>
      </c>
    </row>
    <row r="821" spans="1:21" x14ac:dyDescent="0.55000000000000004">
      <c r="A821" t="s">
        <v>1291</v>
      </c>
      <c r="B821" t="s">
        <v>1316</v>
      </c>
      <c r="C821" t="s">
        <v>2352</v>
      </c>
      <c r="D821" t="s">
        <v>4355</v>
      </c>
      <c r="E821">
        <v>0.31578947368421001</v>
      </c>
      <c r="F821">
        <f t="shared" si="36"/>
        <v>0.29870129870129802</v>
      </c>
      <c r="G821">
        <f t="shared" si="37"/>
        <v>0.26050420168067201</v>
      </c>
      <c r="H821">
        <f t="shared" si="38"/>
        <v>9.8901098901098897E-2</v>
      </c>
      <c r="K821" t="s">
        <v>1291</v>
      </c>
      <c r="L821" t="s">
        <v>1316</v>
      </c>
      <c r="M821">
        <v>0.29870129870129802</v>
      </c>
      <c r="O821" t="s">
        <v>1291</v>
      </c>
      <c r="P821" t="s">
        <v>1316</v>
      </c>
      <c r="Q821">
        <v>0.26050420168067201</v>
      </c>
      <c r="S821" t="s">
        <v>1291</v>
      </c>
      <c r="T821" t="s">
        <v>1316</v>
      </c>
      <c r="U821">
        <v>9.8901098901098897E-2</v>
      </c>
    </row>
    <row r="822" spans="1:21" x14ac:dyDescent="0.55000000000000004">
      <c r="A822" t="s">
        <v>1291</v>
      </c>
      <c r="B822" t="s">
        <v>1273</v>
      </c>
      <c r="C822" t="s">
        <v>2353</v>
      </c>
      <c r="D822" t="s">
        <v>3172</v>
      </c>
      <c r="E822">
        <v>0.44927536231884002</v>
      </c>
      <c r="F822">
        <f t="shared" si="36"/>
        <v>0.41843971631205601</v>
      </c>
      <c r="G822">
        <f t="shared" si="37"/>
        <v>0.33928571428571402</v>
      </c>
      <c r="H822">
        <f t="shared" si="38"/>
        <v>0.29870129870129802</v>
      </c>
      <c r="K822" t="s">
        <v>1291</v>
      </c>
      <c r="L822" t="s">
        <v>1273</v>
      </c>
      <c r="M822">
        <v>0.41843971631205601</v>
      </c>
      <c r="O822" t="s">
        <v>1291</v>
      </c>
      <c r="P822" t="s">
        <v>1273</v>
      </c>
      <c r="Q822">
        <v>0.33928571428571402</v>
      </c>
      <c r="S822" t="s">
        <v>1291</v>
      </c>
      <c r="T822" t="s">
        <v>1273</v>
      </c>
      <c r="U822">
        <v>0.29870129870129802</v>
      </c>
    </row>
    <row r="823" spans="1:21" x14ac:dyDescent="0.55000000000000004">
      <c r="A823" t="s">
        <v>1291</v>
      </c>
      <c r="B823" t="s">
        <v>1255</v>
      </c>
      <c r="C823" t="s">
        <v>2776</v>
      </c>
      <c r="D823" t="s">
        <v>1721</v>
      </c>
      <c r="E823">
        <v>0.47058823529411697</v>
      </c>
      <c r="F823">
        <f t="shared" si="36"/>
        <v>0.49253731343283502</v>
      </c>
      <c r="G823">
        <f t="shared" si="37"/>
        <v>0.36363636363636298</v>
      </c>
      <c r="H823">
        <f t="shared" si="38"/>
        <v>0.38888888888888801</v>
      </c>
      <c r="K823" t="s">
        <v>1291</v>
      </c>
      <c r="L823" t="s">
        <v>1255</v>
      </c>
      <c r="M823">
        <v>0.49253731343283502</v>
      </c>
      <c r="O823" t="s">
        <v>1291</v>
      </c>
      <c r="P823" t="s">
        <v>1255</v>
      </c>
      <c r="Q823">
        <v>0.36363636363636298</v>
      </c>
      <c r="S823" t="s">
        <v>1291</v>
      </c>
      <c r="T823" t="s">
        <v>1255</v>
      </c>
      <c r="U823">
        <v>0.38888888888888801</v>
      </c>
    </row>
    <row r="824" spans="1:21" x14ac:dyDescent="0.55000000000000004">
      <c r="A824" t="s">
        <v>1291</v>
      </c>
      <c r="B824" t="s">
        <v>1296</v>
      </c>
      <c r="C824" t="s">
        <v>2354</v>
      </c>
      <c r="D824" t="s">
        <v>3578</v>
      </c>
      <c r="E824">
        <v>0.40845070422535201</v>
      </c>
      <c r="F824">
        <f t="shared" si="36"/>
        <v>0.38888888888888801</v>
      </c>
      <c r="G824">
        <f t="shared" si="37"/>
        <v>0.29870129870129802</v>
      </c>
      <c r="H824">
        <f t="shared" si="38"/>
        <v>0.219512195121951</v>
      </c>
      <c r="K824" t="s">
        <v>1291</v>
      </c>
      <c r="L824" t="s">
        <v>1296</v>
      </c>
      <c r="M824">
        <v>0.38888888888888801</v>
      </c>
      <c r="O824" t="s">
        <v>1291</v>
      </c>
      <c r="P824" t="s">
        <v>1296</v>
      </c>
      <c r="Q824">
        <v>0.29870129870129802</v>
      </c>
      <c r="S824" t="s">
        <v>1291</v>
      </c>
      <c r="T824" t="s">
        <v>1296</v>
      </c>
      <c r="U824">
        <v>0.219512195121951</v>
      </c>
    </row>
    <row r="825" spans="1:21" x14ac:dyDescent="0.55000000000000004">
      <c r="A825" t="s">
        <v>1291</v>
      </c>
      <c r="B825" t="s">
        <v>1274</v>
      </c>
      <c r="C825" t="s">
        <v>2355</v>
      </c>
      <c r="D825" t="s">
        <v>3274</v>
      </c>
      <c r="E825">
        <v>0.33333333333333298</v>
      </c>
      <c r="F825">
        <f t="shared" si="36"/>
        <v>0.35135135135135098</v>
      </c>
      <c r="G825">
        <f t="shared" si="37"/>
        <v>0.27659574468085102</v>
      </c>
      <c r="H825">
        <f t="shared" si="38"/>
        <v>0.16279069767441801</v>
      </c>
      <c r="K825" t="s">
        <v>1291</v>
      </c>
      <c r="L825" t="s">
        <v>1274</v>
      </c>
      <c r="M825">
        <v>0.35135135135135098</v>
      </c>
      <c r="O825" t="s">
        <v>1291</v>
      </c>
      <c r="P825" t="s">
        <v>1274</v>
      </c>
      <c r="Q825">
        <v>0.27659574468085102</v>
      </c>
      <c r="S825" t="s">
        <v>1291</v>
      </c>
      <c r="T825" t="s">
        <v>1274</v>
      </c>
      <c r="U825">
        <v>0.16279069767441801</v>
      </c>
    </row>
    <row r="826" spans="1:21" x14ac:dyDescent="0.55000000000000004">
      <c r="A826" t="s">
        <v>1291</v>
      </c>
      <c r="B826" t="s">
        <v>1326</v>
      </c>
      <c r="C826" t="s">
        <v>2356</v>
      </c>
      <c r="D826" t="s">
        <v>3291</v>
      </c>
      <c r="E826">
        <v>0.36986301369863001</v>
      </c>
      <c r="F826">
        <f t="shared" si="36"/>
        <v>0.36054421768707401</v>
      </c>
      <c r="G826">
        <f t="shared" si="37"/>
        <v>0.28755364806866901</v>
      </c>
      <c r="H826">
        <f t="shared" si="38"/>
        <v>0.20481927710843301</v>
      </c>
      <c r="K826" t="s">
        <v>1291</v>
      </c>
      <c r="L826" t="s">
        <v>1326</v>
      </c>
      <c r="M826">
        <v>0.36054421768707401</v>
      </c>
      <c r="O826" t="s">
        <v>1291</v>
      </c>
      <c r="P826" t="s">
        <v>1326</v>
      </c>
      <c r="Q826">
        <v>0.28755364806866901</v>
      </c>
      <c r="S826" t="s">
        <v>1291</v>
      </c>
      <c r="T826" t="s">
        <v>1326</v>
      </c>
      <c r="U826">
        <v>0.20481927710843301</v>
      </c>
    </row>
    <row r="827" spans="1:21" x14ac:dyDescent="0.55000000000000004">
      <c r="A827" t="s">
        <v>1291</v>
      </c>
      <c r="B827" t="s">
        <v>1329</v>
      </c>
      <c r="C827" t="s">
        <v>2357</v>
      </c>
      <c r="D827" t="s">
        <v>4356</v>
      </c>
      <c r="E827">
        <v>0.44927536231884002</v>
      </c>
      <c r="F827">
        <f t="shared" si="36"/>
        <v>0.38888888888888801</v>
      </c>
      <c r="G827">
        <f t="shared" si="37"/>
        <v>0.29310344827586199</v>
      </c>
      <c r="H827">
        <f t="shared" si="38"/>
        <v>0.25</v>
      </c>
      <c r="K827" t="s">
        <v>1291</v>
      </c>
      <c r="L827" t="s">
        <v>1329</v>
      </c>
      <c r="M827">
        <v>0.38888888888888801</v>
      </c>
      <c r="O827" t="s">
        <v>1291</v>
      </c>
      <c r="P827" t="s">
        <v>1329</v>
      </c>
      <c r="Q827">
        <v>0.29310344827586199</v>
      </c>
      <c r="S827" t="s">
        <v>1291</v>
      </c>
      <c r="T827" t="s">
        <v>1329</v>
      </c>
      <c r="U827">
        <v>0.25</v>
      </c>
    </row>
    <row r="828" spans="1:21" x14ac:dyDescent="0.55000000000000004">
      <c r="A828" t="s">
        <v>1291</v>
      </c>
      <c r="B828" t="s">
        <v>1323</v>
      </c>
      <c r="C828" t="s">
        <v>2358</v>
      </c>
      <c r="D828" t="s">
        <v>3584</v>
      </c>
      <c r="E828">
        <v>0.36986301369863001</v>
      </c>
      <c r="F828">
        <f t="shared" si="36"/>
        <v>0.39860139860139798</v>
      </c>
      <c r="G828">
        <f t="shared" si="37"/>
        <v>0.28205128205128199</v>
      </c>
      <c r="H828">
        <f t="shared" si="38"/>
        <v>0.234567901234567</v>
      </c>
      <c r="K828" t="s">
        <v>1291</v>
      </c>
      <c r="L828" t="s">
        <v>1323</v>
      </c>
      <c r="M828">
        <v>0.39860139860139798</v>
      </c>
      <c r="O828" t="s">
        <v>1291</v>
      </c>
      <c r="P828" t="s">
        <v>1323</v>
      </c>
      <c r="Q828">
        <v>0.28205128205128199</v>
      </c>
      <c r="S828" t="s">
        <v>1291</v>
      </c>
      <c r="T828" t="s">
        <v>1323</v>
      </c>
      <c r="U828">
        <v>0.234567901234567</v>
      </c>
    </row>
    <row r="829" spans="1:21" x14ac:dyDescent="0.55000000000000004">
      <c r="A829" t="s">
        <v>1291</v>
      </c>
      <c r="B829" t="s">
        <v>1275</v>
      </c>
      <c r="C829" t="s">
        <v>2359</v>
      </c>
      <c r="D829" t="s">
        <v>4357</v>
      </c>
      <c r="E829">
        <v>0.33333333333333298</v>
      </c>
      <c r="F829">
        <f t="shared" si="36"/>
        <v>0.36986301369863001</v>
      </c>
      <c r="G829">
        <f t="shared" si="37"/>
        <v>0.26050420168067201</v>
      </c>
      <c r="H829">
        <f t="shared" si="38"/>
        <v>0.17647058823529399</v>
      </c>
      <c r="K829" t="s">
        <v>1291</v>
      </c>
      <c r="L829" t="s">
        <v>1275</v>
      </c>
      <c r="M829">
        <v>0.36986301369863001</v>
      </c>
      <c r="O829" t="s">
        <v>1291</v>
      </c>
      <c r="P829" t="s">
        <v>1275</v>
      </c>
      <c r="Q829">
        <v>0.26050420168067201</v>
      </c>
      <c r="S829" t="s">
        <v>1291</v>
      </c>
      <c r="T829" t="s">
        <v>1275</v>
      </c>
      <c r="U829">
        <v>0.17647058823529399</v>
      </c>
    </row>
    <row r="830" spans="1:21" x14ac:dyDescent="0.55000000000000004">
      <c r="A830" t="s">
        <v>1261</v>
      </c>
      <c r="B830" t="s">
        <v>1308</v>
      </c>
      <c r="C830" t="s">
        <v>2360</v>
      </c>
      <c r="D830" t="s">
        <v>2809</v>
      </c>
      <c r="E830">
        <v>0.40845070422535201</v>
      </c>
      <c r="F830">
        <f t="shared" si="36"/>
        <v>0.34228187919462999</v>
      </c>
      <c r="G830">
        <f t="shared" si="37"/>
        <v>0.29310344827586199</v>
      </c>
      <c r="H830">
        <f t="shared" si="38"/>
        <v>0.19047619047618999</v>
      </c>
      <c r="K830" t="s">
        <v>1261</v>
      </c>
      <c r="L830" t="s">
        <v>1308</v>
      </c>
      <c r="M830">
        <v>0.34228187919462999</v>
      </c>
      <c r="O830" t="s">
        <v>1261</v>
      </c>
      <c r="P830" t="s">
        <v>1308</v>
      </c>
      <c r="Q830">
        <v>0.29310344827586199</v>
      </c>
      <c r="S830" t="s">
        <v>1261</v>
      </c>
      <c r="T830" t="s">
        <v>1308</v>
      </c>
      <c r="U830">
        <v>0.19047619047618999</v>
      </c>
    </row>
    <row r="831" spans="1:21" x14ac:dyDescent="0.55000000000000004">
      <c r="A831" t="s">
        <v>1261</v>
      </c>
      <c r="B831" t="s">
        <v>1262</v>
      </c>
      <c r="C831" t="s">
        <v>1502</v>
      </c>
      <c r="D831" t="s">
        <v>4358</v>
      </c>
      <c r="E831">
        <v>0.47058823529411697</v>
      </c>
      <c r="F831">
        <f t="shared" si="36"/>
        <v>0.30718954248365998</v>
      </c>
      <c r="G831">
        <f t="shared" si="37"/>
        <v>0.234567901234567</v>
      </c>
      <c r="H831">
        <f t="shared" si="38"/>
        <v>9.8901098901098897E-2</v>
      </c>
      <c r="K831" t="s">
        <v>1261</v>
      </c>
      <c r="L831" t="s">
        <v>1262</v>
      </c>
      <c r="M831">
        <v>0.30718954248365998</v>
      </c>
      <c r="O831" t="s">
        <v>1261</v>
      </c>
      <c r="P831" t="s">
        <v>1262</v>
      </c>
      <c r="Q831">
        <v>0.234567901234567</v>
      </c>
      <c r="S831" t="s">
        <v>1261</v>
      </c>
      <c r="T831" t="s">
        <v>1262</v>
      </c>
      <c r="U831">
        <v>9.8901098901098897E-2</v>
      </c>
    </row>
    <row r="832" spans="1:21" x14ac:dyDescent="0.55000000000000004">
      <c r="A832" t="s">
        <v>1261</v>
      </c>
      <c r="B832" t="s">
        <v>1263</v>
      </c>
      <c r="C832" t="s">
        <v>1503</v>
      </c>
      <c r="D832" t="s">
        <v>2840</v>
      </c>
      <c r="E832">
        <v>0.40845070422535201</v>
      </c>
      <c r="F832">
        <f t="shared" si="36"/>
        <v>0.29032258064516098</v>
      </c>
      <c r="G832">
        <f t="shared" si="37"/>
        <v>0.26050420168067201</v>
      </c>
      <c r="H832">
        <f t="shared" si="38"/>
        <v>9.8901098901098897E-2</v>
      </c>
      <c r="K832" t="s">
        <v>1261</v>
      </c>
      <c r="L832" t="s">
        <v>1263</v>
      </c>
      <c r="M832">
        <v>0.29032258064516098</v>
      </c>
      <c r="O832" t="s">
        <v>1261</v>
      </c>
      <c r="P832" t="s">
        <v>1263</v>
      </c>
      <c r="Q832">
        <v>0.26050420168067201</v>
      </c>
      <c r="S832" t="s">
        <v>1261</v>
      </c>
      <c r="T832" t="s">
        <v>1263</v>
      </c>
      <c r="U832">
        <v>9.8901098901098897E-2</v>
      </c>
    </row>
    <row r="833" spans="1:21" x14ac:dyDescent="0.55000000000000004">
      <c r="A833" t="s">
        <v>1261</v>
      </c>
      <c r="B833" t="s">
        <v>1264</v>
      </c>
      <c r="C833" t="s">
        <v>1504</v>
      </c>
      <c r="D833" t="s">
        <v>2860</v>
      </c>
      <c r="E833">
        <v>0.66666666666666596</v>
      </c>
      <c r="F833">
        <f t="shared" si="36"/>
        <v>0.36986301369863001</v>
      </c>
      <c r="G833">
        <f t="shared" si="37"/>
        <v>0.32743362831858402</v>
      </c>
      <c r="H833">
        <f t="shared" si="38"/>
        <v>0.234567901234567</v>
      </c>
      <c r="K833" t="s">
        <v>1261</v>
      </c>
      <c r="L833" t="s">
        <v>1264</v>
      </c>
      <c r="M833">
        <v>0.36986301369863001</v>
      </c>
      <c r="O833" t="s">
        <v>1261</v>
      </c>
      <c r="P833" t="s">
        <v>1264</v>
      </c>
      <c r="Q833">
        <v>0.32743362831858402</v>
      </c>
      <c r="S833" t="s">
        <v>1261</v>
      </c>
      <c r="T833" t="s">
        <v>1264</v>
      </c>
      <c r="U833">
        <v>0.234567901234567</v>
      </c>
    </row>
    <row r="834" spans="1:21" x14ac:dyDescent="0.55000000000000004">
      <c r="A834" t="s">
        <v>1261</v>
      </c>
      <c r="B834" t="s">
        <v>1309</v>
      </c>
      <c r="C834" t="s">
        <v>2361</v>
      </c>
      <c r="D834" t="s">
        <v>2882</v>
      </c>
      <c r="E834">
        <v>0.69491525423728795</v>
      </c>
      <c r="F834">
        <f t="shared" si="36"/>
        <v>0.45985401459853997</v>
      </c>
      <c r="G834">
        <f t="shared" si="37"/>
        <v>0.37614678899082499</v>
      </c>
      <c r="H834">
        <f t="shared" si="38"/>
        <v>0.29870129870129802</v>
      </c>
      <c r="K834" t="s">
        <v>1261</v>
      </c>
      <c r="L834" t="s">
        <v>1309</v>
      </c>
      <c r="M834">
        <v>0.45985401459853997</v>
      </c>
      <c r="O834" t="s">
        <v>1261</v>
      </c>
      <c r="P834" t="s">
        <v>1309</v>
      </c>
      <c r="Q834">
        <v>0.37614678899082499</v>
      </c>
      <c r="S834" t="s">
        <v>1261</v>
      </c>
      <c r="T834" t="s">
        <v>1309</v>
      </c>
      <c r="U834">
        <v>0.29870129870129802</v>
      </c>
    </row>
    <row r="835" spans="1:21" x14ac:dyDescent="0.55000000000000004">
      <c r="A835" t="s">
        <v>1261</v>
      </c>
      <c r="B835" t="s">
        <v>1265</v>
      </c>
      <c r="C835" t="s">
        <v>1505</v>
      </c>
      <c r="D835" t="s">
        <v>2904</v>
      </c>
      <c r="E835">
        <v>0.66666666666666596</v>
      </c>
      <c r="F835">
        <f t="shared" ref="F835:F898" si="39">M835</f>
        <v>0.39860139860139798</v>
      </c>
      <c r="G835">
        <f t="shared" ref="G835:G898" si="40">Q835</f>
        <v>0.35746606334841602</v>
      </c>
      <c r="H835">
        <f t="shared" ref="H835:H898" si="41">U835</f>
        <v>0.28205128205128199</v>
      </c>
      <c r="K835" t="s">
        <v>1261</v>
      </c>
      <c r="L835" t="s">
        <v>1265</v>
      </c>
      <c r="M835">
        <v>0.39860139860139798</v>
      </c>
      <c r="O835" t="s">
        <v>1261</v>
      </c>
      <c r="P835" t="s">
        <v>1265</v>
      </c>
      <c r="Q835">
        <v>0.35746606334841602</v>
      </c>
      <c r="S835" t="s">
        <v>1261</v>
      </c>
      <c r="T835" t="s">
        <v>1265</v>
      </c>
      <c r="U835">
        <v>0.28205128205128199</v>
      </c>
    </row>
    <row r="836" spans="1:21" x14ac:dyDescent="0.55000000000000004">
      <c r="A836" t="s">
        <v>1261</v>
      </c>
      <c r="B836" t="s">
        <v>1266</v>
      </c>
      <c r="C836" t="s">
        <v>1506</v>
      </c>
      <c r="D836" t="s">
        <v>2934</v>
      </c>
      <c r="E836">
        <v>0.63934426229508201</v>
      </c>
      <c r="F836">
        <f t="shared" si="39"/>
        <v>0.39860139860139798</v>
      </c>
      <c r="G836">
        <f t="shared" si="40"/>
        <v>0.35135135135135098</v>
      </c>
      <c r="H836">
        <f t="shared" si="41"/>
        <v>0.25</v>
      </c>
      <c r="K836" t="s">
        <v>1261</v>
      </c>
      <c r="L836" t="s">
        <v>1266</v>
      </c>
      <c r="M836">
        <v>0.39860139860139798</v>
      </c>
      <c r="O836" t="s">
        <v>1261</v>
      </c>
      <c r="P836" t="s">
        <v>1266</v>
      </c>
      <c r="Q836">
        <v>0.35135135135135098</v>
      </c>
      <c r="S836" t="s">
        <v>1261</v>
      </c>
      <c r="T836" t="s">
        <v>1266</v>
      </c>
      <c r="U836">
        <v>0.25</v>
      </c>
    </row>
    <row r="837" spans="1:21" x14ac:dyDescent="0.55000000000000004">
      <c r="A837" t="s">
        <v>1261</v>
      </c>
      <c r="B837" t="s">
        <v>1267</v>
      </c>
      <c r="C837" t="s">
        <v>1507</v>
      </c>
      <c r="D837" t="s">
        <v>2967</v>
      </c>
      <c r="E837">
        <v>0.5625</v>
      </c>
      <c r="F837">
        <f t="shared" si="39"/>
        <v>0.40845070422535201</v>
      </c>
      <c r="G837">
        <f t="shared" si="40"/>
        <v>0.35746606334841602</v>
      </c>
      <c r="H837">
        <f t="shared" si="41"/>
        <v>0.25</v>
      </c>
      <c r="K837" t="s">
        <v>1261</v>
      </c>
      <c r="L837" t="s">
        <v>1267</v>
      </c>
      <c r="M837">
        <v>0.40845070422535201</v>
      </c>
      <c r="O837" t="s">
        <v>1261</v>
      </c>
      <c r="P837" t="s">
        <v>1267</v>
      </c>
      <c r="Q837">
        <v>0.35746606334841602</v>
      </c>
      <c r="S837" t="s">
        <v>1261</v>
      </c>
      <c r="T837" t="s">
        <v>1267</v>
      </c>
      <c r="U837">
        <v>0.25</v>
      </c>
    </row>
    <row r="838" spans="1:21" x14ac:dyDescent="0.55000000000000004">
      <c r="A838" t="s">
        <v>1261</v>
      </c>
      <c r="B838" t="s">
        <v>1268</v>
      </c>
      <c r="C838" t="s">
        <v>1508</v>
      </c>
      <c r="D838" t="s">
        <v>2988</v>
      </c>
      <c r="E838">
        <v>0.69491525423728795</v>
      </c>
      <c r="F838">
        <f t="shared" si="39"/>
        <v>0.41843971631205601</v>
      </c>
      <c r="G838">
        <f t="shared" si="40"/>
        <v>0.36986301369863001</v>
      </c>
      <c r="H838">
        <f t="shared" si="41"/>
        <v>0.265822784810126</v>
      </c>
      <c r="K838" t="s">
        <v>1261</v>
      </c>
      <c r="L838" t="s">
        <v>1268</v>
      </c>
      <c r="M838">
        <v>0.41843971631205601</v>
      </c>
      <c r="O838" t="s">
        <v>1261</v>
      </c>
      <c r="P838" t="s">
        <v>1268</v>
      </c>
      <c r="Q838">
        <v>0.36986301369863001</v>
      </c>
      <c r="S838" t="s">
        <v>1261</v>
      </c>
      <c r="T838" t="s">
        <v>1268</v>
      </c>
      <c r="U838">
        <v>0.265822784810126</v>
      </c>
    </row>
    <row r="839" spans="1:21" x14ac:dyDescent="0.55000000000000004">
      <c r="A839" t="s">
        <v>1261</v>
      </c>
      <c r="B839" t="s">
        <v>1340</v>
      </c>
      <c r="C839" t="s">
        <v>2362</v>
      </c>
      <c r="D839" t="s">
        <v>3003</v>
      </c>
      <c r="E839">
        <v>0.49253731343283502</v>
      </c>
      <c r="F839">
        <f t="shared" si="39"/>
        <v>0.34228187919462999</v>
      </c>
      <c r="G839">
        <f t="shared" si="40"/>
        <v>0.30434782608695599</v>
      </c>
      <c r="H839">
        <f t="shared" si="41"/>
        <v>0.19047619047618999</v>
      </c>
      <c r="K839" t="s">
        <v>1261</v>
      </c>
      <c r="L839" t="s">
        <v>1340</v>
      </c>
      <c r="M839">
        <v>0.34228187919462999</v>
      </c>
      <c r="O839" t="s">
        <v>1261</v>
      </c>
      <c r="P839" t="s">
        <v>1340</v>
      </c>
      <c r="Q839">
        <v>0.30434782608695599</v>
      </c>
      <c r="S839" t="s">
        <v>1261</v>
      </c>
      <c r="T839" t="s">
        <v>1340</v>
      </c>
      <c r="U839">
        <v>0.19047619047618999</v>
      </c>
    </row>
    <row r="840" spans="1:21" x14ac:dyDescent="0.55000000000000004">
      <c r="A840" t="s">
        <v>1261</v>
      </c>
      <c r="B840" t="s">
        <v>1269</v>
      </c>
      <c r="C840" t="s">
        <v>1509</v>
      </c>
      <c r="D840" t="s">
        <v>3017</v>
      </c>
      <c r="E840">
        <v>0.69491525423728795</v>
      </c>
      <c r="F840">
        <f t="shared" si="39"/>
        <v>0.37931034482758602</v>
      </c>
      <c r="G840">
        <f t="shared" si="40"/>
        <v>0.31578947368421001</v>
      </c>
      <c r="H840">
        <f t="shared" si="41"/>
        <v>0.219512195121951</v>
      </c>
      <c r="K840" t="s">
        <v>1261</v>
      </c>
      <c r="L840" t="s">
        <v>1269</v>
      </c>
      <c r="M840">
        <v>0.37931034482758602</v>
      </c>
      <c r="O840" t="s">
        <v>1261</v>
      </c>
      <c r="P840" t="s">
        <v>1269</v>
      </c>
      <c r="Q840">
        <v>0.31578947368421001</v>
      </c>
      <c r="S840" t="s">
        <v>1261</v>
      </c>
      <c r="T840" t="s">
        <v>1269</v>
      </c>
      <c r="U840">
        <v>0.219512195121951</v>
      </c>
    </row>
    <row r="841" spans="1:21" x14ac:dyDescent="0.55000000000000004">
      <c r="A841" t="s">
        <v>1261</v>
      </c>
      <c r="B841" t="s">
        <v>1270</v>
      </c>
      <c r="C841" t="s">
        <v>1510</v>
      </c>
      <c r="D841" t="s">
        <v>3041</v>
      </c>
      <c r="E841">
        <v>0.58730158730158699</v>
      </c>
      <c r="F841">
        <f t="shared" si="39"/>
        <v>0.41843971631205601</v>
      </c>
      <c r="G841">
        <f t="shared" si="40"/>
        <v>0.36986301369863001</v>
      </c>
      <c r="H841">
        <f t="shared" si="41"/>
        <v>0.265822784810126</v>
      </c>
      <c r="K841" t="s">
        <v>1261</v>
      </c>
      <c r="L841" t="s">
        <v>1270</v>
      </c>
      <c r="M841">
        <v>0.41843971631205601</v>
      </c>
      <c r="O841" t="s">
        <v>1261</v>
      </c>
      <c r="P841" t="s">
        <v>1270</v>
      </c>
      <c r="Q841">
        <v>0.36986301369863001</v>
      </c>
      <c r="S841" t="s">
        <v>1261</v>
      </c>
      <c r="T841" t="s">
        <v>1270</v>
      </c>
      <c r="U841">
        <v>0.265822784810126</v>
      </c>
    </row>
    <row r="842" spans="1:21" x14ac:dyDescent="0.55000000000000004">
      <c r="A842" t="s">
        <v>1261</v>
      </c>
      <c r="B842" t="s">
        <v>1271</v>
      </c>
      <c r="C842" t="s">
        <v>1511</v>
      </c>
      <c r="D842" t="s">
        <v>3075</v>
      </c>
      <c r="E842">
        <v>0.5625</v>
      </c>
      <c r="F842">
        <f t="shared" si="39"/>
        <v>0.35135135135135098</v>
      </c>
      <c r="G842">
        <f t="shared" si="40"/>
        <v>0.29870129870129802</v>
      </c>
      <c r="H842">
        <f t="shared" si="41"/>
        <v>0.13636363636363599</v>
      </c>
      <c r="K842" t="s">
        <v>1261</v>
      </c>
      <c r="L842" t="s">
        <v>1271</v>
      </c>
      <c r="M842">
        <v>0.35135135135135098</v>
      </c>
      <c r="O842" t="s">
        <v>1261</v>
      </c>
      <c r="P842" t="s">
        <v>1271</v>
      </c>
      <c r="Q842">
        <v>0.29870129870129802</v>
      </c>
      <c r="S842" t="s">
        <v>1261</v>
      </c>
      <c r="T842" t="s">
        <v>1271</v>
      </c>
      <c r="U842">
        <v>0.13636363636363599</v>
      </c>
    </row>
    <row r="843" spans="1:21" x14ac:dyDescent="0.55000000000000004">
      <c r="A843" t="s">
        <v>1261</v>
      </c>
      <c r="B843" t="s">
        <v>1272</v>
      </c>
      <c r="C843" t="s">
        <v>1512</v>
      </c>
      <c r="D843" t="s">
        <v>3105</v>
      </c>
      <c r="E843">
        <v>0.69491525423728795</v>
      </c>
      <c r="F843">
        <f t="shared" si="39"/>
        <v>0.48148148148148101</v>
      </c>
      <c r="G843">
        <f t="shared" si="40"/>
        <v>0.43540669856459302</v>
      </c>
      <c r="H843">
        <f t="shared" si="41"/>
        <v>0.29870129870129802</v>
      </c>
      <c r="K843" t="s">
        <v>1261</v>
      </c>
      <c r="L843" t="s">
        <v>1272</v>
      </c>
      <c r="M843">
        <v>0.48148148148148101</v>
      </c>
      <c r="O843" t="s">
        <v>1261</v>
      </c>
      <c r="P843" t="s">
        <v>1272</v>
      </c>
      <c r="Q843">
        <v>0.43540669856459302</v>
      </c>
      <c r="S843" t="s">
        <v>1261</v>
      </c>
      <c r="T843" t="s">
        <v>1272</v>
      </c>
      <c r="U843">
        <v>0.29870129870129802</v>
      </c>
    </row>
    <row r="844" spans="1:21" x14ac:dyDescent="0.55000000000000004">
      <c r="A844" t="s">
        <v>1261</v>
      </c>
      <c r="B844" t="s">
        <v>1315</v>
      </c>
      <c r="C844" t="s">
        <v>2363</v>
      </c>
      <c r="D844" t="s">
        <v>3141</v>
      </c>
      <c r="E844">
        <v>0.219512195121951</v>
      </c>
      <c r="F844">
        <f t="shared" si="39"/>
        <v>0.273885350318471</v>
      </c>
      <c r="G844">
        <f t="shared" si="40"/>
        <v>0.19521912350597601</v>
      </c>
      <c r="H844">
        <f t="shared" si="41"/>
        <v>7.5268817204300995E-2</v>
      </c>
      <c r="K844" t="s">
        <v>1261</v>
      </c>
      <c r="L844" t="s">
        <v>1315</v>
      </c>
      <c r="M844">
        <v>0.273885350318471</v>
      </c>
      <c r="O844" t="s">
        <v>1261</v>
      </c>
      <c r="P844" t="s">
        <v>1315</v>
      </c>
      <c r="Q844">
        <v>0.19521912350597601</v>
      </c>
      <c r="S844" t="s">
        <v>1261</v>
      </c>
      <c r="T844" t="s">
        <v>1315</v>
      </c>
      <c r="U844">
        <v>7.5268817204300995E-2</v>
      </c>
    </row>
    <row r="845" spans="1:21" x14ac:dyDescent="0.55000000000000004">
      <c r="A845" t="s">
        <v>1261</v>
      </c>
      <c r="B845" t="s">
        <v>1316</v>
      </c>
      <c r="C845" t="s">
        <v>2364</v>
      </c>
      <c r="D845" t="s">
        <v>4359</v>
      </c>
      <c r="E845">
        <v>0.49253731343283502</v>
      </c>
      <c r="F845">
        <f t="shared" si="39"/>
        <v>0.29870129870129802</v>
      </c>
      <c r="G845">
        <f t="shared" si="40"/>
        <v>0.255230125523012</v>
      </c>
      <c r="H845">
        <f t="shared" si="41"/>
        <v>7.5268817204300995E-2</v>
      </c>
      <c r="K845" t="s">
        <v>1261</v>
      </c>
      <c r="L845" t="s">
        <v>1316</v>
      </c>
      <c r="M845">
        <v>0.29870129870129802</v>
      </c>
      <c r="O845" t="s">
        <v>1261</v>
      </c>
      <c r="P845" t="s">
        <v>1316</v>
      </c>
      <c r="Q845">
        <v>0.255230125523012</v>
      </c>
      <c r="S845" t="s">
        <v>1261</v>
      </c>
      <c r="T845" t="s">
        <v>1316</v>
      </c>
      <c r="U845">
        <v>7.5268817204300995E-2</v>
      </c>
    </row>
    <row r="846" spans="1:21" x14ac:dyDescent="0.55000000000000004">
      <c r="A846" t="s">
        <v>1261</v>
      </c>
      <c r="B846" t="s">
        <v>1273</v>
      </c>
      <c r="C846" t="s">
        <v>1513</v>
      </c>
      <c r="D846" t="s">
        <v>3173</v>
      </c>
      <c r="E846">
        <v>0.61290322580645096</v>
      </c>
      <c r="F846">
        <f t="shared" si="39"/>
        <v>0.37931034482758602</v>
      </c>
      <c r="G846">
        <f t="shared" si="40"/>
        <v>0.33928571428571402</v>
      </c>
      <c r="H846">
        <f t="shared" si="41"/>
        <v>0.234567901234567</v>
      </c>
      <c r="K846" t="s">
        <v>1261</v>
      </c>
      <c r="L846" t="s">
        <v>1273</v>
      </c>
      <c r="M846">
        <v>0.37931034482758602</v>
      </c>
      <c r="O846" t="s">
        <v>1261</v>
      </c>
      <c r="P846" t="s">
        <v>1273</v>
      </c>
      <c r="Q846">
        <v>0.33928571428571402</v>
      </c>
      <c r="S846" t="s">
        <v>1261</v>
      </c>
      <c r="T846" t="s">
        <v>1273</v>
      </c>
      <c r="U846">
        <v>0.234567901234567</v>
      </c>
    </row>
    <row r="847" spans="1:21" x14ac:dyDescent="0.55000000000000004">
      <c r="A847" t="s">
        <v>1261</v>
      </c>
      <c r="B847" t="s">
        <v>1255</v>
      </c>
      <c r="C847" t="s">
        <v>3752</v>
      </c>
      <c r="D847" t="s">
        <v>1402</v>
      </c>
      <c r="E847">
        <v>0.61290322580645096</v>
      </c>
      <c r="F847">
        <f t="shared" si="39"/>
        <v>0.37931034482758602</v>
      </c>
      <c r="G847">
        <f t="shared" si="40"/>
        <v>0.29870129870129802</v>
      </c>
      <c r="H847">
        <f t="shared" si="41"/>
        <v>0.20481927710843301</v>
      </c>
      <c r="K847" t="s">
        <v>1261</v>
      </c>
      <c r="L847" t="s">
        <v>1255</v>
      </c>
      <c r="M847">
        <v>0.37931034482758602</v>
      </c>
      <c r="O847" t="s">
        <v>1261</v>
      </c>
      <c r="P847" t="s">
        <v>1255</v>
      </c>
      <c r="Q847">
        <v>0.29870129870129802</v>
      </c>
      <c r="S847" t="s">
        <v>1261</v>
      </c>
      <c r="T847" t="s">
        <v>1255</v>
      </c>
      <c r="U847">
        <v>0.20481927710843301</v>
      </c>
    </row>
    <row r="848" spans="1:21" x14ac:dyDescent="0.55000000000000004">
      <c r="A848" t="s">
        <v>1261</v>
      </c>
      <c r="B848" t="s">
        <v>1296</v>
      </c>
      <c r="C848" t="s">
        <v>2365</v>
      </c>
      <c r="D848" t="s">
        <v>3236</v>
      </c>
      <c r="E848">
        <v>0.61290322580645096</v>
      </c>
      <c r="F848">
        <f t="shared" si="39"/>
        <v>0.38888888888888801</v>
      </c>
      <c r="G848">
        <f t="shared" si="40"/>
        <v>0.31578947368421001</v>
      </c>
      <c r="H848">
        <f t="shared" si="41"/>
        <v>0.20481927710843301</v>
      </c>
      <c r="K848" t="s">
        <v>1261</v>
      </c>
      <c r="L848" t="s">
        <v>1296</v>
      </c>
      <c r="M848">
        <v>0.38888888888888801</v>
      </c>
      <c r="O848" t="s">
        <v>1261</v>
      </c>
      <c r="P848" t="s">
        <v>1296</v>
      </c>
      <c r="Q848">
        <v>0.31578947368421001</v>
      </c>
      <c r="S848" t="s">
        <v>1261</v>
      </c>
      <c r="T848" t="s">
        <v>1296</v>
      </c>
      <c r="U848">
        <v>0.20481927710843301</v>
      </c>
    </row>
    <row r="849" spans="1:21" x14ac:dyDescent="0.55000000000000004">
      <c r="A849" t="s">
        <v>1261</v>
      </c>
      <c r="B849" t="s">
        <v>1274</v>
      </c>
      <c r="C849" t="s">
        <v>1514</v>
      </c>
      <c r="D849" t="s">
        <v>4360</v>
      </c>
      <c r="E849">
        <v>0.44927536231884002</v>
      </c>
      <c r="F849">
        <f t="shared" si="39"/>
        <v>0.33333333333333298</v>
      </c>
      <c r="G849">
        <f t="shared" si="40"/>
        <v>0.28755364806866901</v>
      </c>
      <c r="H849">
        <f t="shared" si="41"/>
        <v>0.13636363636363599</v>
      </c>
      <c r="K849" t="s">
        <v>1261</v>
      </c>
      <c r="L849" t="s">
        <v>1274</v>
      </c>
      <c r="M849">
        <v>0.33333333333333298</v>
      </c>
      <c r="O849" t="s">
        <v>1261</v>
      </c>
      <c r="P849" t="s">
        <v>1274</v>
      </c>
      <c r="Q849">
        <v>0.28755364806866901</v>
      </c>
      <c r="S849" t="s">
        <v>1261</v>
      </c>
      <c r="T849" t="s">
        <v>1274</v>
      </c>
      <c r="U849">
        <v>0.13636363636363599</v>
      </c>
    </row>
    <row r="850" spans="1:21" x14ac:dyDescent="0.55000000000000004">
      <c r="A850" t="s">
        <v>1261</v>
      </c>
      <c r="B850" t="s">
        <v>1326</v>
      </c>
      <c r="C850" t="s">
        <v>2366</v>
      </c>
      <c r="D850" t="s">
        <v>3292</v>
      </c>
      <c r="E850">
        <v>0.53846153846153799</v>
      </c>
      <c r="F850">
        <f t="shared" si="39"/>
        <v>0.34228187919462999</v>
      </c>
      <c r="G850">
        <f t="shared" si="40"/>
        <v>0.265822784810126</v>
      </c>
      <c r="H850">
        <f t="shared" si="41"/>
        <v>0.19047619047618999</v>
      </c>
      <c r="K850" t="s">
        <v>1261</v>
      </c>
      <c r="L850" t="s">
        <v>1326</v>
      </c>
      <c r="M850">
        <v>0.34228187919462999</v>
      </c>
      <c r="O850" t="s">
        <v>1261</v>
      </c>
      <c r="P850" t="s">
        <v>1326</v>
      </c>
      <c r="Q850">
        <v>0.265822784810126</v>
      </c>
      <c r="S850" t="s">
        <v>1261</v>
      </c>
      <c r="T850" t="s">
        <v>1326</v>
      </c>
      <c r="U850">
        <v>0.19047619047618999</v>
      </c>
    </row>
    <row r="851" spans="1:21" x14ac:dyDescent="0.55000000000000004">
      <c r="A851" t="s">
        <v>1261</v>
      </c>
      <c r="B851" t="s">
        <v>1329</v>
      </c>
      <c r="C851" t="s">
        <v>2367</v>
      </c>
      <c r="D851" t="s">
        <v>3314</v>
      </c>
      <c r="E851">
        <v>0.63934426229508201</v>
      </c>
      <c r="F851">
        <f t="shared" si="39"/>
        <v>0.36054421768707401</v>
      </c>
      <c r="G851">
        <f t="shared" si="40"/>
        <v>0.31578947368421001</v>
      </c>
      <c r="H851">
        <f t="shared" si="41"/>
        <v>0.219512195121951</v>
      </c>
      <c r="K851" t="s">
        <v>1261</v>
      </c>
      <c r="L851" t="s">
        <v>1329</v>
      </c>
      <c r="M851">
        <v>0.36054421768707401</v>
      </c>
      <c r="O851" t="s">
        <v>1261</v>
      </c>
      <c r="P851" t="s">
        <v>1329</v>
      </c>
      <c r="Q851">
        <v>0.31578947368421001</v>
      </c>
      <c r="S851" t="s">
        <v>1261</v>
      </c>
      <c r="T851" t="s">
        <v>1329</v>
      </c>
      <c r="U851">
        <v>0.219512195121951</v>
      </c>
    </row>
    <row r="852" spans="1:21" x14ac:dyDescent="0.55000000000000004">
      <c r="A852" t="s">
        <v>1261</v>
      </c>
      <c r="B852" t="s">
        <v>1323</v>
      </c>
      <c r="C852" t="s">
        <v>2368</v>
      </c>
      <c r="D852" t="s">
        <v>4361</v>
      </c>
      <c r="E852">
        <v>0.5625</v>
      </c>
      <c r="F852">
        <f t="shared" si="39"/>
        <v>0.35135135135135098</v>
      </c>
      <c r="G852">
        <f t="shared" si="40"/>
        <v>0.234567901234567</v>
      </c>
      <c r="H852">
        <f t="shared" si="41"/>
        <v>0.13636363636363599</v>
      </c>
      <c r="K852" t="s">
        <v>1261</v>
      </c>
      <c r="L852" t="s">
        <v>1323</v>
      </c>
      <c r="M852">
        <v>0.35135135135135098</v>
      </c>
      <c r="O852" t="s">
        <v>1261</v>
      </c>
      <c r="P852" t="s">
        <v>1323</v>
      </c>
      <c r="Q852">
        <v>0.234567901234567</v>
      </c>
      <c r="S852" t="s">
        <v>1261</v>
      </c>
      <c r="T852" t="s">
        <v>1323</v>
      </c>
      <c r="U852">
        <v>0.13636363636363599</v>
      </c>
    </row>
    <row r="853" spans="1:21" x14ac:dyDescent="0.55000000000000004">
      <c r="A853" t="s">
        <v>1261</v>
      </c>
      <c r="B853" t="s">
        <v>1275</v>
      </c>
      <c r="C853" t="s">
        <v>1515</v>
      </c>
      <c r="D853" t="s">
        <v>4362</v>
      </c>
      <c r="E853">
        <v>0.36986301369863001</v>
      </c>
      <c r="F853">
        <f t="shared" si="39"/>
        <v>0.34228187919462999</v>
      </c>
      <c r="G853">
        <f t="shared" si="40"/>
        <v>0.27659574468085102</v>
      </c>
      <c r="H853">
        <f t="shared" si="41"/>
        <v>0.16279069767441801</v>
      </c>
      <c r="K853" t="s">
        <v>1261</v>
      </c>
      <c r="L853" t="s">
        <v>1275</v>
      </c>
      <c r="M853">
        <v>0.34228187919462999</v>
      </c>
      <c r="O853" t="s">
        <v>1261</v>
      </c>
      <c r="P853" t="s">
        <v>1275</v>
      </c>
      <c r="Q853">
        <v>0.27659574468085102</v>
      </c>
      <c r="S853" t="s">
        <v>1261</v>
      </c>
      <c r="T853" t="s">
        <v>1275</v>
      </c>
      <c r="U853">
        <v>0.16279069767441801</v>
      </c>
    </row>
    <row r="854" spans="1:21" x14ac:dyDescent="0.55000000000000004">
      <c r="A854" t="s">
        <v>1308</v>
      </c>
      <c r="B854" t="s">
        <v>1262</v>
      </c>
      <c r="C854" t="s">
        <v>2369</v>
      </c>
      <c r="D854" t="s">
        <v>3596</v>
      </c>
      <c r="E854">
        <v>0.31578947368421001</v>
      </c>
      <c r="F854">
        <f t="shared" si="39"/>
        <v>0.30718954248365998</v>
      </c>
      <c r="G854">
        <f t="shared" si="40"/>
        <v>0.26050420168067201</v>
      </c>
      <c r="H854">
        <f t="shared" si="41"/>
        <v>0.13636363636363599</v>
      </c>
      <c r="K854" t="s">
        <v>1308</v>
      </c>
      <c r="L854" t="s">
        <v>1262</v>
      </c>
      <c r="M854">
        <v>0.30718954248365998</v>
      </c>
      <c r="O854" t="s">
        <v>1308</v>
      </c>
      <c r="P854" t="s">
        <v>1262</v>
      </c>
      <c r="Q854">
        <v>0.26050420168067201</v>
      </c>
      <c r="S854" t="s">
        <v>1308</v>
      </c>
      <c r="T854" t="s">
        <v>1262</v>
      </c>
      <c r="U854">
        <v>0.13636363636363599</v>
      </c>
    </row>
    <row r="855" spans="1:21" x14ac:dyDescent="0.55000000000000004">
      <c r="A855" t="s">
        <v>1308</v>
      </c>
      <c r="B855" t="s">
        <v>1263</v>
      </c>
      <c r="C855" t="s">
        <v>2370</v>
      </c>
      <c r="D855" t="s">
        <v>4363</v>
      </c>
      <c r="E855">
        <v>0.219512195121951</v>
      </c>
      <c r="F855">
        <f t="shared" si="39"/>
        <v>0.19760479041916101</v>
      </c>
      <c r="G855">
        <f t="shared" si="40"/>
        <v>0.171875</v>
      </c>
      <c r="H855">
        <f t="shared" si="41"/>
        <v>4.1666666666666602E-2</v>
      </c>
      <c r="K855" t="s">
        <v>1308</v>
      </c>
      <c r="L855" t="s">
        <v>1263</v>
      </c>
      <c r="M855">
        <v>0.19760479041916101</v>
      </c>
      <c r="O855" t="s">
        <v>1308</v>
      </c>
      <c r="P855" t="s">
        <v>1263</v>
      </c>
      <c r="Q855">
        <v>0.171875</v>
      </c>
      <c r="S855" t="s">
        <v>1308</v>
      </c>
      <c r="T855" t="s">
        <v>1263</v>
      </c>
      <c r="U855">
        <v>4.1666666666666602E-2</v>
      </c>
    </row>
    <row r="856" spans="1:21" x14ac:dyDescent="0.55000000000000004">
      <c r="A856" t="s">
        <v>1308</v>
      </c>
      <c r="B856" t="s">
        <v>1264</v>
      </c>
      <c r="C856" t="s">
        <v>2371</v>
      </c>
      <c r="D856" t="s">
        <v>2862</v>
      </c>
      <c r="E856">
        <v>0.53846153846153799</v>
      </c>
      <c r="F856">
        <f t="shared" si="39"/>
        <v>0.45985401459853997</v>
      </c>
      <c r="G856">
        <f t="shared" si="40"/>
        <v>0.38888888888888801</v>
      </c>
      <c r="H856">
        <f t="shared" si="41"/>
        <v>0.29870129870129802</v>
      </c>
      <c r="K856" t="s">
        <v>1308</v>
      </c>
      <c r="L856" t="s">
        <v>1264</v>
      </c>
      <c r="M856">
        <v>0.45985401459853997</v>
      </c>
      <c r="O856" t="s">
        <v>1308</v>
      </c>
      <c r="P856" t="s">
        <v>1264</v>
      </c>
      <c r="Q856">
        <v>0.38888888888888801</v>
      </c>
      <c r="S856" t="s">
        <v>1308</v>
      </c>
      <c r="T856" t="s">
        <v>1264</v>
      </c>
      <c r="U856">
        <v>0.29870129870129802</v>
      </c>
    </row>
    <row r="857" spans="1:21" x14ac:dyDescent="0.55000000000000004">
      <c r="A857" t="s">
        <v>1308</v>
      </c>
      <c r="B857" t="s">
        <v>1309</v>
      </c>
      <c r="C857" t="s">
        <v>2372</v>
      </c>
      <c r="D857" t="s">
        <v>4364</v>
      </c>
      <c r="E857">
        <v>0.44927536231884002</v>
      </c>
      <c r="F857">
        <f t="shared" si="39"/>
        <v>0.35135135135135098</v>
      </c>
      <c r="G857">
        <f t="shared" si="40"/>
        <v>0.28755364806866901</v>
      </c>
      <c r="H857">
        <f t="shared" si="41"/>
        <v>0.17647058823529399</v>
      </c>
      <c r="K857" t="s">
        <v>1308</v>
      </c>
      <c r="L857" t="s">
        <v>1309</v>
      </c>
      <c r="M857">
        <v>0.35135135135135098</v>
      </c>
      <c r="O857" t="s">
        <v>1308</v>
      </c>
      <c r="P857" t="s">
        <v>1309</v>
      </c>
      <c r="Q857">
        <v>0.28755364806866901</v>
      </c>
      <c r="S857" t="s">
        <v>1308</v>
      </c>
      <c r="T857" t="s">
        <v>1309</v>
      </c>
      <c r="U857">
        <v>0.17647058823529399</v>
      </c>
    </row>
    <row r="858" spans="1:21" x14ac:dyDescent="0.55000000000000004">
      <c r="A858" t="s">
        <v>1308</v>
      </c>
      <c r="B858" t="s">
        <v>1265</v>
      </c>
      <c r="C858" t="s">
        <v>2373</v>
      </c>
      <c r="D858" t="s">
        <v>4365</v>
      </c>
      <c r="E858">
        <v>0.40845070422535201</v>
      </c>
      <c r="F858">
        <f t="shared" si="39"/>
        <v>0.32450331125827803</v>
      </c>
      <c r="G858">
        <f t="shared" si="40"/>
        <v>0.265822784810126</v>
      </c>
      <c r="H858">
        <f t="shared" si="41"/>
        <v>0.17647058823529399</v>
      </c>
      <c r="K858" t="s">
        <v>1308</v>
      </c>
      <c r="L858" t="s">
        <v>1265</v>
      </c>
      <c r="M858">
        <v>0.32450331125827803</v>
      </c>
      <c r="O858" t="s">
        <v>1308</v>
      </c>
      <c r="P858" t="s">
        <v>1265</v>
      </c>
      <c r="Q858">
        <v>0.265822784810126</v>
      </c>
      <c r="S858" t="s">
        <v>1308</v>
      </c>
      <c r="T858" t="s">
        <v>1265</v>
      </c>
      <c r="U858">
        <v>0.17647058823529399</v>
      </c>
    </row>
    <row r="859" spans="1:21" x14ac:dyDescent="0.55000000000000004">
      <c r="A859" t="s">
        <v>1308</v>
      </c>
      <c r="B859" t="s">
        <v>1266</v>
      </c>
      <c r="C859" t="s">
        <v>2374</v>
      </c>
      <c r="D859" t="s">
        <v>4366</v>
      </c>
      <c r="E859">
        <v>0.40845070422535201</v>
      </c>
      <c r="F859">
        <f t="shared" si="39"/>
        <v>0.33333333333333298</v>
      </c>
      <c r="G859">
        <f t="shared" si="40"/>
        <v>0.3215859030837</v>
      </c>
      <c r="H859">
        <f t="shared" si="41"/>
        <v>0.14942528735632099</v>
      </c>
      <c r="K859" t="s">
        <v>1308</v>
      </c>
      <c r="L859" t="s">
        <v>1266</v>
      </c>
      <c r="M859">
        <v>0.33333333333333298</v>
      </c>
      <c r="O859" t="s">
        <v>1308</v>
      </c>
      <c r="P859" t="s">
        <v>1266</v>
      </c>
      <c r="Q859">
        <v>0.3215859030837</v>
      </c>
      <c r="S859" t="s">
        <v>1308</v>
      </c>
      <c r="T859" t="s">
        <v>1266</v>
      </c>
      <c r="U859">
        <v>0.14942528735632099</v>
      </c>
    </row>
    <row r="860" spans="1:21" x14ac:dyDescent="0.55000000000000004">
      <c r="A860" t="s">
        <v>1308</v>
      </c>
      <c r="B860" t="s">
        <v>1267</v>
      </c>
      <c r="C860" t="s">
        <v>2375</v>
      </c>
      <c r="D860" t="s">
        <v>2968</v>
      </c>
      <c r="E860">
        <v>0.42857142857142799</v>
      </c>
      <c r="F860">
        <f t="shared" si="39"/>
        <v>0.37931034482758602</v>
      </c>
      <c r="G860">
        <f t="shared" si="40"/>
        <v>0.29870129870129802</v>
      </c>
      <c r="H860">
        <f t="shared" si="41"/>
        <v>0.20481927710843301</v>
      </c>
      <c r="K860" t="s">
        <v>1308</v>
      </c>
      <c r="L860" t="s">
        <v>1267</v>
      </c>
      <c r="M860">
        <v>0.37931034482758602</v>
      </c>
      <c r="O860" t="s">
        <v>1308</v>
      </c>
      <c r="P860" t="s">
        <v>1267</v>
      </c>
      <c r="Q860">
        <v>0.29870129870129802</v>
      </c>
      <c r="S860" t="s">
        <v>1308</v>
      </c>
      <c r="T860" t="s">
        <v>1267</v>
      </c>
      <c r="U860">
        <v>0.20481927710843301</v>
      </c>
    </row>
    <row r="861" spans="1:21" x14ac:dyDescent="0.55000000000000004">
      <c r="A861" t="s">
        <v>1308</v>
      </c>
      <c r="B861" t="s">
        <v>1268</v>
      </c>
      <c r="C861" t="s">
        <v>2376</v>
      </c>
      <c r="D861" t="s">
        <v>4367</v>
      </c>
      <c r="E861">
        <v>0.42857142857142799</v>
      </c>
      <c r="F861">
        <f t="shared" si="39"/>
        <v>0.32450331125827803</v>
      </c>
      <c r="G861">
        <f t="shared" si="40"/>
        <v>0.27659574468085102</v>
      </c>
      <c r="H861">
        <f t="shared" si="41"/>
        <v>0.16279069767441801</v>
      </c>
      <c r="K861" t="s">
        <v>1308</v>
      </c>
      <c r="L861" t="s">
        <v>1268</v>
      </c>
      <c r="M861">
        <v>0.32450331125827803</v>
      </c>
      <c r="O861" t="s">
        <v>1308</v>
      </c>
      <c r="P861" t="s">
        <v>1268</v>
      </c>
      <c r="Q861">
        <v>0.27659574468085102</v>
      </c>
      <c r="S861" t="s">
        <v>1308</v>
      </c>
      <c r="T861" t="s">
        <v>1268</v>
      </c>
      <c r="U861">
        <v>0.16279069767441801</v>
      </c>
    </row>
    <row r="862" spans="1:21" x14ac:dyDescent="0.55000000000000004">
      <c r="A862" t="s">
        <v>1308</v>
      </c>
      <c r="B862" t="s">
        <v>1340</v>
      </c>
      <c r="C862" t="s">
        <v>2377</v>
      </c>
      <c r="D862" t="s">
        <v>4368</v>
      </c>
      <c r="E862">
        <v>0.31578947368421001</v>
      </c>
      <c r="F862">
        <f t="shared" si="39"/>
        <v>0.29870129870129802</v>
      </c>
      <c r="G862">
        <f t="shared" si="40"/>
        <v>0.25</v>
      </c>
      <c r="H862">
        <f t="shared" si="41"/>
        <v>0.11111111111111099</v>
      </c>
      <c r="K862" t="s">
        <v>1308</v>
      </c>
      <c r="L862" t="s">
        <v>1340</v>
      </c>
      <c r="M862">
        <v>0.29870129870129802</v>
      </c>
      <c r="O862" t="s">
        <v>1308</v>
      </c>
      <c r="P862" t="s">
        <v>1340</v>
      </c>
      <c r="Q862">
        <v>0.25</v>
      </c>
      <c r="S862" t="s">
        <v>1308</v>
      </c>
      <c r="T862" t="s">
        <v>1340</v>
      </c>
      <c r="U862">
        <v>0.11111111111111099</v>
      </c>
    </row>
    <row r="863" spans="1:21" x14ac:dyDescent="0.55000000000000004">
      <c r="A863" t="s">
        <v>1308</v>
      </c>
      <c r="B863" t="s">
        <v>1269</v>
      </c>
      <c r="C863" t="s">
        <v>2378</v>
      </c>
      <c r="D863" t="s">
        <v>4369</v>
      </c>
      <c r="E863">
        <v>0.42857142857142799</v>
      </c>
      <c r="F863">
        <f t="shared" si="39"/>
        <v>0.33333333333333298</v>
      </c>
      <c r="G863">
        <f t="shared" si="40"/>
        <v>0.26050420168067201</v>
      </c>
      <c r="H863">
        <f t="shared" si="41"/>
        <v>0.16279069767441801</v>
      </c>
      <c r="K863" t="s">
        <v>1308</v>
      </c>
      <c r="L863" t="s">
        <v>1269</v>
      </c>
      <c r="M863">
        <v>0.33333333333333298</v>
      </c>
      <c r="O863" t="s">
        <v>1308</v>
      </c>
      <c r="P863" t="s">
        <v>1269</v>
      </c>
      <c r="Q863">
        <v>0.26050420168067201</v>
      </c>
      <c r="S863" t="s">
        <v>1308</v>
      </c>
      <c r="T863" t="s">
        <v>1269</v>
      </c>
      <c r="U863">
        <v>0.16279069767441801</v>
      </c>
    </row>
    <row r="864" spans="1:21" x14ac:dyDescent="0.55000000000000004">
      <c r="A864" t="s">
        <v>1308</v>
      </c>
      <c r="B864" t="s">
        <v>1270</v>
      </c>
      <c r="C864" t="s">
        <v>2379</v>
      </c>
      <c r="D864" t="s">
        <v>3042</v>
      </c>
      <c r="E864">
        <v>0.36986301369863001</v>
      </c>
      <c r="F864">
        <f t="shared" si="39"/>
        <v>0.32450331125827803</v>
      </c>
      <c r="G864">
        <f t="shared" si="40"/>
        <v>0.27118644067796599</v>
      </c>
      <c r="H864">
        <f t="shared" si="41"/>
        <v>0.14942528735632099</v>
      </c>
      <c r="K864" t="s">
        <v>1308</v>
      </c>
      <c r="L864" t="s">
        <v>1270</v>
      </c>
      <c r="M864">
        <v>0.32450331125827803</v>
      </c>
      <c r="O864" t="s">
        <v>1308</v>
      </c>
      <c r="P864" t="s">
        <v>1270</v>
      </c>
      <c r="Q864">
        <v>0.27118644067796599</v>
      </c>
      <c r="S864" t="s">
        <v>1308</v>
      </c>
      <c r="T864" t="s">
        <v>1270</v>
      </c>
      <c r="U864">
        <v>0.14942528735632099</v>
      </c>
    </row>
    <row r="865" spans="1:21" x14ac:dyDescent="0.55000000000000004">
      <c r="A865" t="s">
        <v>1308</v>
      </c>
      <c r="B865" t="s">
        <v>1271</v>
      </c>
      <c r="C865" t="s">
        <v>2380</v>
      </c>
      <c r="D865" t="s">
        <v>4370</v>
      </c>
      <c r="E865">
        <v>0.35135135135135098</v>
      </c>
      <c r="F865">
        <f t="shared" si="39"/>
        <v>0.35135135135135098</v>
      </c>
      <c r="G865">
        <f t="shared" si="40"/>
        <v>0.31004366812227002</v>
      </c>
      <c r="H865">
        <f t="shared" si="41"/>
        <v>0.123595505617977</v>
      </c>
      <c r="K865" t="s">
        <v>1308</v>
      </c>
      <c r="L865" t="s">
        <v>1271</v>
      </c>
      <c r="M865">
        <v>0.35135135135135098</v>
      </c>
      <c r="O865" t="s">
        <v>1308</v>
      </c>
      <c r="P865" t="s">
        <v>1271</v>
      </c>
      <c r="Q865">
        <v>0.31004366812227002</v>
      </c>
      <c r="S865" t="s">
        <v>1308</v>
      </c>
      <c r="T865" t="s">
        <v>1271</v>
      </c>
      <c r="U865">
        <v>0.123595505617977</v>
      </c>
    </row>
    <row r="866" spans="1:21" x14ac:dyDescent="0.55000000000000004">
      <c r="A866" t="s">
        <v>1308</v>
      </c>
      <c r="B866" t="s">
        <v>1272</v>
      </c>
      <c r="C866" t="s">
        <v>2381</v>
      </c>
      <c r="D866" t="s">
        <v>3108</v>
      </c>
      <c r="E866">
        <v>0.42857142857142799</v>
      </c>
      <c r="F866">
        <f t="shared" si="39"/>
        <v>0.36986301369863001</v>
      </c>
      <c r="G866">
        <f t="shared" si="40"/>
        <v>0.35746606334841602</v>
      </c>
      <c r="H866">
        <f t="shared" si="41"/>
        <v>0.19047619047618999</v>
      </c>
      <c r="K866" t="s">
        <v>1308</v>
      </c>
      <c r="L866" t="s">
        <v>1272</v>
      </c>
      <c r="M866">
        <v>0.36986301369863001</v>
      </c>
      <c r="O866" t="s">
        <v>1308</v>
      </c>
      <c r="P866" t="s">
        <v>1272</v>
      </c>
      <c r="Q866">
        <v>0.35746606334841602</v>
      </c>
      <c r="S866" t="s">
        <v>1308</v>
      </c>
      <c r="T866" t="s">
        <v>1272</v>
      </c>
      <c r="U866">
        <v>0.19047619047618999</v>
      </c>
    </row>
    <row r="867" spans="1:21" x14ac:dyDescent="0.55000000000000004">
      <c r="A867" t="s">
        <v>1308</v>
      </c>
      <c r="B867" t="s">
        <v>1315</v>
      </c>
      <c r="C867" t="s">
        <v>2382</v>
      </c>
      <c r="D867" t="s">
        <v>3142</v>
      </c>
      <c r="E867">
        <v>0.234567901234567</v>
      </c>
      <c r="F867">
        <f t="shared" si="39"/>
        <v>0.29032258064516098</v>
      </c>
      <c r="G867">
        <f t="shared" si="40"/>
        <v>0.19521912350597601</v>
      </c>
      <c r="H867">
        <f t="shared" si="41"/>
        <v>0.11111111111111099</v>
      </c>
      <c r="K867" t="s">
        <v>1308</v>
      </c>
      <c r="L867" t="s">
        <v>1315</v>
      </c>
      <c r="M867">
        <v>0.29032258064516098</v>
      </c>
      <c r="O867" t="s">
        <v>1308</v>
      </c>
      <c r="P867" t="s">
        <v>1315</v>
      </c>
      <c r="Q867">
        <v>0.19521912350597601</v>
      </c>
      <c r="S867" t="s">
        <v>1308</v>
      </c>
      <c r="T867" t="s">
        <v>1315</v>
      </c>
      <c r="U867">
        <v>0.11111111111111099</v>
      </c>
    </row>
    <row r="868" spans="1:21" x14ac:dyDescent="0.55000000000000004">
      <c r="A868" t="s">
        <v>1308</v>
      </c>
      <c r="B868" t="s">
        <v>1316</v>
      </c>
      <c r="C868" t="s">
        <v>2383</v>
      </c>
      <c r="D868" t="s">
        <v>3157</v>
      </c>
      <c r="E868">
        <v>0.33333333333333298</v>
      </c>
      <c r="F868">
        <f t="shared" si="39"/>
        <v>0.37931034482758602</v>
      </c>
      <c r="G868">
        <f t="shared" si="40"/>
        <v>0.29310344827586199</v>
      </c>
      <c r="H868">
        <f t="shared" si="41"/>
        <v>0.14942528735632099</v>
      </c>
      <c r="K868" t="s">
        <v>1308</v>
      </c>
      <c r="L868" t="s">
        <v>1316</v>
      </c>
      <c r="M868">
        <v>0.37931034482758602</v>
      </c>
      <c r="O868" t="s">
        <v>1308</v>
      </c>
      <c r="P868" t="s">
        <v>1316</v>
      </c>
      <c r="Q868">
        <v>0.29310344827586199</v>
      </c>
      <c r="S868" t="s">
        <v>1308</v>
      </c>
      <c r="T868" t="s">
        <v>1316</v>
      </c>
      <c r="U868">
        <v>0.14942528735632099</v>
      </c>
    </row>
    <row r="869" spans="1:21" x14ac:dyDescent="0.55000000000000004">
      <c r="A869" t="s">
        <v>1308</v>
      </c>
      <c r="B869" t="s">
        <v>1273</v>
      </c>
      <c r="C869" t="s">
        <v>2384</v>
      </c>
      <c r="D869" t="s">
        <v>4371</v>
      </c>
      <c r="E869">
        <v>0.38888888888888801</v>
      </c>
      <c r="F869">
        <f t="shared" si="39"/>
        <v>0.35135135135135098</v>
      </c>
      <c r="G869">
        <f t="shared" si="40"/>
        <v>0.30434782608695599</v>
      </c>
      <c r="H869">
        <f t="shared" si="41"/>
        <v>0.17647058823529399</v>
      </c>
      <c r="K869" t="s">
        <v>1308</v>
      </c>
      <c r="L869" t="s">
        <v>1273</v>
      </c>
      <c r="M869">
        <v>0.35135135135135098</v>
      </c>
      <c r="O869" t="s">
        <v>1308</v>
      </c>
      <c r="P869" t="s">
        <v>1273</v>
      </c>
      <c r="Q869">
        <v>0.30434782608695599</v>
      </c>
      <c r="S869" t="s">
        <v>1308</v>
      </c>
      <c r="T869" t="s">
        <v>1273</v>
      </c>
      <c r="U869">
        <v>0.17647058823529399</v>
      </c>
    </row>
    <row r="870" spans="1:21" x14ac:dyDescent="0.55000000000000004">
      <c r="A870" t="s">
        <v>1308</v>
      </c>
      <c r="B870" t="s">
        <v>1255</v>
      </c>
      <c r="C870" t="s">
        <v>4372</v>
      </c>
      <c r="D870" t="s">
        <v>1722</v>
      </c>
      <c r="E870">
        <v>0.42857142857142799</v>
      </c>
      <c r="F870">
        <f t="shared" si="39"/>
        <v>0.35135135135135098</v>
      </c>
      <c r="G870">
        <f t="shared" si="40"/>
        <v>0.31004366812227002</v>
      </c>
      <c r="H870">
        <f t="shared" si="41"/>
        <v>0.19047619047618999</v>
      </c>
      <c r="K870" t="s">
        <v>1308</v>
      </c>
      <c r="L870" t="s">
        <v>1255</v>
      </c>
      <c r="M870">
        <v>0.35135135135135098</v>
      </c>
      <c r="O870" t="s">
        <v>1308</v>
      </c>
      <c r="P870" t="s">
        <v>1255</v>
      </c>
      <c r="Q870">
        <v>0.31004366812227002</v>
      </c>
      <c r="S870" t="s">
        <v>1308</v>
      </c>
      <c r="T870" t="s">
        <v>1255</v>
      </c>
      <c r="U870">
        <v>0.19047619047618999</v>
      </c>
    </row>
    <row r="871" spans="1:21" x14ac:dyDescent="0.55000000000000004">
      <c r="A871" t="s">
        <v>1308</v>
      </c>
      <c r="B871" t="s">
        <v>1296</v>
      </c>
      <c r="C871" t="s">
        <v>2385</v>
      </c>
      <c r="D871" t="s">
        <v>3237</v>
      </c>
      <c r="E871">
        <v>0.38888888888888801</v>
      </c>
      <c r="F871">
        <f t="shared" si="39"/>
        <v>0.35135135135135098</v>
      </c>
      <c r="G871">
        <f t="shared" si="40"/>
        <v>0.31578947368421001</v>
      </c>
      <c r="H871">
        <f t="shared" si="41"/>
        <v>0.19047619047618999</v>
      </c>
      <c r="K871" t="s">
        <v>1308</v>
      </c>
      <c r="L871" t="s">
        <v>1296</v>
      </c>
      <c r="M871">
        <v>0.35135135135135098</v>
      </c>
      <c r="O871" t="s">
        <v>1308</v>
      </c>
      <c r="P871" t="s">
        <v>1296</v>
      </c>
      <c r="Q871">
        <v>0.31578947368421001</v>
      </c>
      <c r="S871" t="s">
        <v>1308</v>
      </c>
      <c r="T871" t="s">
        <v>1296</v>
      </c>
      <c r="U871">
        <v>0.19047619047618999</v>
      </c>
    </row>
    <row r="872" spans="1:21" x14ac:dyDescent="0.55000000000000004">
      <c r="A872" t="s">
        <v>1308</v>
      </c>
      <c r="B872" t="s">
        <v>1274</v>
      </c>
      <c r="C872" t="s">
        <v>2386</v>
      </c>
      <c r="D872" t="s">
        <v>4373</v>
      </c>
      <c r="E872">
        <v>0.36986301369863001</v>
      </c>
      <c r="F872">
        <f t="shared" si="39"/>
        <v>0.31578947368421001</v>
      </c>
      <c r="G872">
        <f t="shared" si="40"/>
        <v>0.29870129870129802</v>
      </c>
      <c r="H872">
        <f t="shared" si="41"/>
        <v>0.14942528735632099</v>
      </c>
      <c r="K872" t="s">
        <v>1308</v>
      </c>
      <c r="L872" t="s">
        <v>1274</v>
      </c>
      <c r="M872">
        <v>0.31578947368421001</v>
      </c>
      <c r="O872" t="s">
        <v>1308</v>
      </c>
      <c r="P872" t="s">
        <v>1274</v>
      </c>
      <c r="Q872">
        <v>0.29870129870129802</v>
      </c>
      <c r="S872" t="s">
        <v>1308</v>
      </c>
      <c r="T872" t="s">
        <v>1274</v>
      </c>
      <c r="U872">
        <v>0.14942528735632099</v>
      </c>
    </row>
    <row r="873" spans="1:21" x14ac:dyDescent="0.55000000000000004">
      <c r="A873" t="s">
        <v>1308</v>
      </c>
      <c r="B873" t="s">
        <v>1326</v>
      </c>
      <c r="C873" t="s">
        <v>2387</v>
      </c>
      <c r="D873" t="s">
        <v>4374</v>
      </c>
      <c r="E873">
        <v>0.36986301369863001</v>
      </c>
      <c r="F873">
        <f t="shared" si="39"/>
        <v>0.36986301369863001</v>
      </c>
      <c r="G873">
        <f t="shared" si="40"/>
        <v>0.30434782608695599</v>
      </c>
      <c r="H873">
        <f t="shared" si="41"/>
        <v>0.20481927710843301</v>
      </c>
      <c r="K873" t="s">
        <v>1308</v>
      </c>
      <c r="L873" t="s">
        <v>1326</v>
      </c>
      <c r="M873">
        <v>0.36986301369863001</v>
      </c>
      <c r="O873" t="s">
        <v>1308</v>
      </c>
      <c r="P873" t="s">
        <v>1326</v>
      </c>
      <c r="Q873">
        <v>0.30434782608695599</v>
      </c>
      <c r="S873" t="s">
        <v>1308</v>
      </c>
      <c r="T873" t="s">
        <v>1326</v>
      </c>
      <c r="U873">
        <v>0.20481927710843301</v>
      </c>
    </row>
    <row r="874" spans="1:21" x14ac:dyDescent="0.55000000000000004">
      <c r="A874" t="s">
        <v>1308</v>
      </c>
      <c r="B874" t="s">
        <v>1329</v>
      </c>
      <c r="C874" t="s">
        <v>2388</v>
      </c>
      <c r="D874" t="s">
        <v>3315</v>
      </c>
      <c r="E874">
        <v>0.42857142857142799</v>
      </c>
      <c r="F874">
        <f t="shared" si="39"/>
        <v>0.34228187919462999</v>
      </c>
      <c r="G874">
        <f t="shared" si="40"/>
        <v>0.31004366812227002</v>
      </c>
      <c r="H874">
        <f t="shared" si="41"/>
        <v>0.19047619047618999</v>
      </c>
      <c r="K874" t="s">
        <v>1308</v>
      </c>
      <c r="L874" t="s">
        <v>1329</v>
      </c>
      <c r="M874">
        <v>0.34228187919462999</v>
      </c>
      <c r="O874" t="s">
        <v>1308</v>
      </c>
      <c r="P874" t="s">
        <v>1329</v>
      </c>
      <c r="Q874">
        <v>0.31004366812227002</v>
      </c>
      <c r="S874" t="s">
        <v>1308</v>
      </c>
      <c r="T874" t="s">
        <v>1329</v>
      </c>
      <c r="U874">
        <v>0.19047619047618999</v>
      </c>
    </row>
    <row r="875" spans="1:21" x14ac:dyDescent="0.55000000000000004">
      <c r="A875" t="s">
        <v>1308</v>
      </c>
      <c r="B875" t="s">
        <v>1323</v>
      </c>
      <c r="C875" t="s">
        <v>2389</v>
      </c>
      <c r="D875" t="s">
        <v>4375</v>
      </c>
      <c r="E875">
        <v>0.38888888888888801</v>
      </c>
      <c r="F875">
        <f t="shared" si="39"/>
        <v>0.33333333333333298</v>
      </c>
      <c r="G875">
        <f t="shared" si="40"/>
        <v>0.26050420168067201</v>
      </c>
      <c r="H875">
        <f t="shared" si="41"/>
        <v>0.14942528735632099</v>
      </c>
      <c r="K875" t="s">
        <v>1308</v>
      </c>
      <c r="L875" t="s">
        <v>1323</v>
      </c>
      <c r="M875">
        <v>0.33333333333333298</v>
      </c>
      <c r="O875" t="s">
        <v>1308</v>
      </c>
      <c r="P875" t="s">
        <v>1323</v>
      </c>
      <c r="Q875">
        <v>0.26050420168067201</v>
      </c>
      <c r="S875" t="s">
        <v>1308</v>
      </c>
      <c r="T875" t="s">
        <v>1323</v>
      </c>
      <c r="U875">
        <v>0.14942528735632099</v>
      </c>
    </row>
    <row r="876" spans="1:21" x14ac:dyDescent="0.55000000000000004">
      <c r="A876" t="s">
        <v>1308</v>
      </c>
      <c r="B876" t="s">
        <v>1275</v>
      </c>
      <c r="C876" t="s">
        <v>2390</v>
      </c>
      <c r="D876" t="s">
        <v>4376</v>
      </c>
      <c r="E876">
        <v>0.38888888888888801</v>
      </c>
      <c r="F876">
        <f t="shared" si="39"/>
        <v>0.44927536231884002</v>
      </c>
      <c r="G876">
        <f t="shared" si="40"/>
        <v>0.38248847926267199</v>
      </c>
      <c r="H876">
        <f t="shared" si="41"/>
        <v>0.28205128205128199</v>
      </c>
      <c r="K876" t="s">
        <v>1308</v>
      </c>
      <c r="L876" t="s">
        <v>1275</v>
      </c>
      <c r="M876">
        <v>0.44927536231884002</v>
      </c>
      <c r="O876" t="s">
        <v>1308</v>
      </c>
      <c r="P876" t="s">
        <v>1275</v>
      </c>
      <c r="Q876">
        <v>0.38248847926267199</v>
      </c>
      <c r="S876" t="s">
        <v>1308</v>
      </c>
      <c r="T876" t="s">
        <v>1275</v>
      </c>
      <c r="U876">
        <v>0.28205128205128199</v>
      </c>
    </row>
    <row r="877" spans="1:21" x14ac:dyDescent="0.55000000000000004">
      <c r="A877" t="s">
        <v>1262</v>
      </c>
      <c r="B877" t="s">
        <v>1263</v>
      </c>
      <c r="C877" t="s">
        <v>1516</v>
      </c>
      <c r="D877" t="s">
        <v>4377</v>
      </c>
      <c r="E877">
        <v>0.35135135135135098</v>
      </c>
      <c r="F877">
        <f t="shared" si="39"/>
        <v>0.19047619047618999</v>
      </c>
      <c r="G877">
        <f t="shared" si="40"/>
        <v>0.171875</v>
      </c>
      <c r="H877">
        <f t="shared" si="41"/>
        <v>4.1666666666666602E-2</v>
      </c>
      <c r="K877" t="s">
        <v>1262</v>
      </c>
      <c r="L877" t="s">
        <v>1263</v>
      </c>
      <c r="M877">
        <v>0.19047619047618999</v>
      </c>
      <c r="O877" t="s">
        <v>1262</v>
      </c>
      <c r="P877" t="s">
        <v>1263</v>
      </c>
      <c r="Q877">
        <v>0.171875</v>
      </c>
      <c r="S877" t="s">
        <v>1262</v>
      </c>
      <c r="T877" t="s">
        <v>1263</v>
      </c>
      <c r="U877">
        <v>4.1666666666666602E-2</v>
      </c>
    </row>
    <row r="878" spans="1:21" x14ac:dyDescent="0.55000000000000004">
      <c r="A878" t="s">
        <v>1262</v>
      </c>
      <c r="B878" t="s">
        <v>1264</v>
      </c>
      <c r="C878" t="s">
        <v>1517</v>
      </c>
      <c r="D878" t="s">
        <v>4378</v>
      </c>
      <c r="E878">
        <v>0.49253731343283502</v>
      </c>
      <c r="F878">
        <f t="shared" si="39"/>
        <v>0.35135135135135098</v>
      </c>
      <c r="G878">
        <f t="shared" si="40"/>
        <v>0.28205128205128199</v>
      </c>
      <c r="H878">
        <f t="shared" si="41"/>
        <v>0.16279069767441801</v>
      </c>
      <c r="K878" t="s">
        <v>1262</v>
      </c>
      <c r="L878" t="s">
        <v>1264</v>
      </c>
      <c r="M878">
        <v>0.35135135135135098</v>
      </c>
      <c r="O878" t="s">
        <v>1262</v>
      </c>
      <c r="P878" t="s">
        <v>1264</v>
      </c>
      <c r="Q878">
        <v>0.28205128205128199</v>
      </c>
      <c r="S878" t="s">
        <v>1262</v>
      </c>
      <c r="T878" t="s">
        <v>1264</v>
      </c>
      <c r="U878">
        <v>0.16279069767441801</v>
      </c>
    </row>
    <row r="879" spans="1:21" x14ac:dyDescent="0.55000000000000004">
      <c r="A879" t="s">
        <v>1262</v>
      </c>
      <c r="B879" t="s">
        <v>1309</v>
      </c>
      <c r="C879" t="s">
        <v>2391</v>
      </c>
      <c r="D879" t="s">
        <v>2883</v>
      </c>
      <c r="E879">
        <v>0.51515151515151503</v>
      </c>
      <c r="F879">
        <f t="shared" si="39"/>
        <v>0.36986301369863001</v>
      </c>
      <c r="G879">
        <f t="shared" si="40"/>
        <v>0.32743362831858402</v>
      </c>
      <c r="H879">
        <f t="shared" si="41"/>
        <v>0.17647058823529399</v>
      </c>
      <c r="K879" t="s">
        <v>1262</v>
      </c>
      <c r="L879" t="s">
        <v>1309</v>
      </c>
      <c r="M879">
        <v>0.36986301369863001</v>
      </c>
      <c r="O879" t="s">
        <v>1262</v>
      </c>
      <c r="P879" t="s">
        <v>1309</v>
      </c>
      <c r="Q879">
        <v>0.32743362831858402</v>
      </c>
      <c r="S879" t="s">
        <v>1262</v>
      </c>
      <c r="T879" t="s">
        <v>1309</v>
      </c>
      <c r="U879">
        <v>0.17647058823529399</v>
      </c>
    </row>
    <row r="880" spans="1:21" x14ac:dyDescent="0.55000000000000004">
      <c r="A880" t="s">
        <v>1262</v>
      </c>
      <c r="B880" t="s">
        <v>1265</v>
      </c>
      <c r="C880" t="s">
        <v>1518</v>
      </c>
      <c r="D880" t="s">
        <v>4379</v>
      </c>
      <c r="E880">
        <v>0.47058823529411697</v>
      </c>
      <c r="F880">
        <f t="shared" si="39"/>
        <v>0.34228187919462999</v>
      </c>
      <c r="G880">
        <f t="shared" si="40"/>
        <v>0.26050420168067201</v>
      </c>
      <c r="H880">
        <f t="shared" si="41"/>
        <v>0.13636363636363599</v>
      </c>
      <c r="K880" t="s">
        <v>1262</v>
      </c>
      <c r="L880" t="s">
        <v>1265</v>
      </c>
      <c r="M880">
        <v>0.34228187919462999</v>
      </c>
      <c r="O880" t="s">
        <v>1262</v>
      </c>
      <c r="P880" t="s">
        <v>1265</v>
      </c>
      <c r="Q880">
        <v>0.26050420168067201</v>
      </c>
      <c r="S880" t="s">
        <v>1262</v>
      </c>
      <c r="T880" t="s">
        <v>1265</v>
      </c>
      <c r="U880">
        <v>0.13636363636363599</v>
      </c>
    </row>
    <row r="881" spans="1:21" x14ac:dyDescent="0.55000000000000004">
      <c r="A881" t="s">
        <v>1262</v>
      </c>
      <c r="B881" t="s">
        <v>1266</v>
      </c>
      <c r="C881" t="s">
        <v>1519</v>
      </c>
      <c r="D881" t="s">
        <v>2936</v>
      </c>
      <c r="E881">
        <v>0.47058823529411697</v>
      </c>
      <c r="F881">
        <f t="shared" si="39"/>
        <v>0.37931034482758602</v>
      </c>
      <c r="G881">
        <f t="shared" si="40"/>
        <v>0.28755364806866901</v>
      </c>
      <c r="H881">
        <f t="shared" si="41"/>
        <v>0.16279069767441801</v>
      </c>
      <c r="K881" t="s">
        <v>1262</v>
      </c>
      <c r="L881" t="s">
        <v>1266</v>
      </c>
      <c r="M881">
        <v>0.37931034482758602</v>
      </c>
      <c r="O881" t="s">
        <v>1262</v>
      </c>
      <c r="P881" t="s">
        <v>1266</v>
      </c>
      <c r="Q881">
        <v>0.28755364806866901</v>
      </c>
      <c r="S881" t="s">
        <v>1262</v>
      </c>
      <c r="T881" t="s">
        <v>1266</v>
      </c>
      <c r="U881">
        <v>0.16279069767441801</v>
      </c>
    </row>
    <row r="882" spans="1:21" x14ac:dyDescent="0.55000000000000004">
      <c r="A882" t="s">
        <v>1262</v>
      </c>
      <c r="B882" t="s">
        <v>1267</v>
      </c>
      <c r="C882" t="s">
        <v>1520</v>
      </c>
      <c r="D882" t="s">
        <v>4380</v>
      </c>
      <c r="E882">
        <v>0.51515151515151503</v>
      </c>
      <c r="F882">
        <f t="shared" si="39"/>
        <v>0.35135135135135098</v>
      </c>
      <c r="G882">
        <f t="shared" si="40"/>
        <v>0.28205128205128199</v>
      </c>
      <c r="H882">
        <f t="shared" si="41"/>
        <v>0.20481927710843301</v>
      </c>
      <c r="K882" t="s">
        <v>1262</v>
      </c>
      <c r="L882" t="s">
        <v>1267</v>
      </c>
      <c r="M882">
        <v>0.35135135135135098</v>
      </c>
      <c r="O882" t="s">
        <v>1262</v>
      </c>
      <c r="P882" t="s">
        <v>1267</v>
      </c>
      <c r="Q882">
        <v>0.28205128205128199</v>
      </c>
      <c r="S882" t="s">
        <v>1262</v>
      </c>
      <c r="T882" t="s">
        <v>1267</v>
      </c>
      <c r="U882">
        <v>0.20481927710843301</v>
      </c>
    </row>
    <row r="883" spans="1:21" x14ac:dyDescent="0.55000000000000004">
      <c r="A883" t="s">
        <v>1262</v>
      </c>
      <c r="B883" t="s">
        <v>1268</v>
      </c>
      <c r="C883" t="s">
        <v>1521</v>
      </c>
      <c r="D883" t="s">
        <v>3605</v>
      </c>
      <c r="E883">
        <v>0.49253731343283502</v>
      </c>
      <c r="F883">
        <f t="shared" si="39"/>
        <v>0.33333333333333298</v>
      </c>
      <c r="G883">
        <f t="shared" si="40"/>
        <v>0.255230125523012</v>
      </c>
      <c r="H883">
        <f t="shared" si="41"/>
        <v>0.123595505617977</v>
      </c>
      <c r="K883" t="s">
        <v>1262</v>
      </c>
      <c r="L883" t="s">
        <v>1268</v>
      </c>
      <c r="M883">
        <v>0.33333333333333298</v>
      </c>
      <c r="O883" t="s">
        <v>1262</v>
      </c>
      <c r="P883" t="s">
        <v>1268</v>
      </c>
      <c r="Q883">
        <v>0.255230125523012</v>
      </c>
      <c r="S883" t="s">
        <v>1262</v>
      </c>
      <c r="T883" t="s">
        <v>1268</v>
      </c>
      <c r="U883">
        <v>0.123595505617977</v>
      </c>
    </row>
    <row r="884" spans="1:21" x14ac:dyDescent="0.55000000000000004">
      <c r="A884" t="s">
        <v>1262</v>
      </c>
      <c r="B884" t="s">
        <v>1340</v>
      </c>
      <c r="C884" t="s">
        <v>2392</v>
      </c>
      <c r="D884" t="s">
        <v>4381</v>
      </c>
      <c r="E884">
        <v>0.40845070422535201</v>
      </c>
      <c r="F884">
        <f t="shared" si="39"/>
        <v>0.32450331125827803</v>
      </c>
      <c r="G884">
        <f t="shared" si="40"/>
        <v>0.255230125523012</v>
      </c>
      <c r="H884">
        <f t="shared" si="41"/>
        <v>0.11111111111111099</v>
      </c>
      <c r="K884" t="s">
        <v>1262</v>
      </c>
      <c r="L884" t="s">
        <v>1340</v>
      </c>
      <c r="M884">
        <v>0.32450331125827803</v>
      </c>
      <c r="O884" t="s">
        <v>1262</v>
      </c>
      <c r="P884" t="s">
        <v>1340</v>
      </c>
      <c r="Q884">
        <v>0.255230125523012</v>
      </c>
      <c r="S884" t="s">
        <v>1262</v>
      </c>
      <c r="T884" t="s">
        <v>1340</v>
      </c>
      <c r="U884">
        <v>0.11111111111111099</v>
      </c>
    </row>
    <row r="885" spans="1:21" x14ac:dyDescent="0.55000000000000004">
      <c r="A885" t="s">
        <v>1262</v>
      </c>
      <c r="B885" t="s">
        <v>1269</v>
      </c>
      <c r="C885" t="s">
        <v>1522</v>
      </c>
      <c r="D885" t="s">
        <v>4382</v>
      </c>
      <c r="E885">
        <v>0.47058823529411697</v>
      </c>
      <c r="F885">
        <f t="shared" si="39"/>
        <v>0.34228187919462999</v>
      </c>
      <c r="G885">
        <f t="shared" si="40"/>
        <v>0.23966942148760301</v>
      </c>
      <c r="H885">
        <f t="shared" si="41"/>
        <v>0.13636363636363599</v>
      </c>
      <c r="K885" t="s">
        <v>1262</v>
      </c>
      <c r="L885" t="s">
        <v>1269</v>
      </c>
      <c r="M885">
        <v>0.34228187919462999</v>
      </c>
      <c r="O885" t="s">
        <v>1262</v>
      </c>
      <c r="P885" t="s">
        <v>1269</v>
      </c>
      <c r="Q885">
        <v>0.23966942148760301</v>
      </c>
      <c r="S885" t="s">
        <v>1262</v>
      </c>
      <c r="T885" t="s">
        <v>1269</v>
      </c>
      <c r="U885">
        <v>0.13636363636363599</v>
      </c>
    </row>
    <row r="886" spans="1:21" x14ac:dyDescent="0.55000000000000004">
      <c r="A886" t="s">
        <v>1262</v>
      </c>
      <c r="B886" t="s">
        <v>1270</v>
      </c>
      <c r="C886" t="s">
        <v>1523</v>
      </c>
      <c r="D886" t="s">
        <v>3606</v>
      </c>
      <c r="E886">
        <v>0.47058823529411697</v>
      </c>
      <c r="F886">
        <f t="shared" si="39"/>
        <v>0.35135135135135098</v>
      </c>
      <c r="G886">
        <f t="shared" si="40"/>
        <v>0.265822784810126</v>
      </c>
      <c r="H886">
        <f t="shared" si="41"/>
        <v>0.123595505617977</v>
      </c>
      <c r="K886" t="s">
        <v>1262</v>
      </c>
      <c r="L886" t="s">
        <v>1270</v>
      </c>
      <c r="M886">
        <v>0.35135135135135098</v>
      </c>
      <c r="O886" t="s">
        <v>1262</v>
      </c>
      <c r="P886" t="s">
        <v>1270</v>
      </c>
      <c r="Q886">
        <v>0.265822784810126</v>
      </c>
      <c r="S886" t="s">
        <v>1262</v>
      </c>
      <c r="T886" t="s">
        <v>1270</v>
      </c>
      <c r="U886">
        <v>0.123595505617977</v>
      </c>
    </row>
    <row r="887" spans="1:21" x14ac:dyDescent="0.55000000000000004">
      <c r="A887" t="s">
        <v>1262</v>
      </c>
      <c r="B887" t="s">
        <v>1271</v>
      </c>
      <c r="C887" t="s">
        <v>1524</v>
      </c>
      <c r="D887" t="s">
        <v>3076</v>
      </c>
      <c r="E887">
        <v>0.51515151515151503</v>
      </c>
      <c r="F887">
        <f t="shared" si="39"/>
        <v>0.40845070422535201</v>
      </c>
      <c r="G887">
        <f t="shared" si="40"/>
        <v>0.33928571428571402</v>
      </c>
      <c r="H887">
        <f t="shared" si="41"/>
        <v>0.219512195121951</v>
      </c>
      <c r="K887" t="s">
        <v>1262</v>
      </c>
      <c r="L887" t="s">
        <v>1271</v>
      </c>
      <c r="M887">
        <v>0.40845070422535201</v>
      </c>
      <c r="O887" t="s">
        <v>1262</v>
      </c>
      <c r="P887" t="s">
        <v>1271</v>
      </c>
      <c r="Q887">
        <v>0.33928571428571402</v>
      </c>
      <c r="S887" t="s">
        <v>1262</v>
      </c>
      <c r="T887" t="s">
        <v>1271</v>
      </c>
      <c r="U887">
        <v>0.219512195121951</v>
      </c>
    </row>
    <row r="888" spans="1:21" x14ac:dyDescent="0.55000000000000004">
      <c r="A888" t="s">
        <v>1262</v>
      </c>
      <c r="B888" t="s">
        <v>1272</v>
      </c>
      <c r="C888" t="s">
        <v>1525</v>
      </c>
      <c r="D888" t="s">
        <v>4383</v>
      </c>
      <c r="E888">
        <v>0.47058823529411697</v>
      </c>
      <c r="F888">
        <f t="shared" si="39"/>
        <v>0.32450331125827803</v>
      </c>
      <c r="G888">
        <f t="shared" si="40"/>
        <v>0.28755364806866901</v>
      </c>
      <c r="H888">
        <f t="shared" si="41"/>
        <v>0.123595505617977</v>
      </c>
      <c r="K888" t="s">
        <v>1262</v>
      </c>
      <c r="L888" t="s">
        <v>1272</v>
      </c>
      <c r="M888">
        <v>0.32450331125827803</v>
      </c>
      <c r="O888" t="s">
        <v>1262</v>
      </c>
      <c r="P888" t="s">
        <v>1272</v>
      </c>
      <c r="Q888">
        <v>0.28755364806866901</v>
      </c>
      <c r="S888" t="s">
        <v>1262</v>
      </c>
      <c r="T888" t="s">
        <v>1272</v>
      </c>
      <c r="U888">
        <v>0.123595505617977</v>
      </c>
    </row>
    <row r="889" spans="1:21" x14ac:dyDescent="0.55000000000000004">
      <c r="A889" t="s">
        <v>1262</v>
      </c>
      <c r="B889" t="s">
        <v>1315</v>
      </c>
      <c r="C889" t="s">
        <v>2393</v>
      </c>
      <c r="D889" t="s">
        <v>3143</v>
      </c>
      <c r="E889">
        <v>0.13636363636363599</v>
      </c>
      <c r="F889">
        <f t="shared" si="39"/>
        <v>0.273885350318471</v>
      </c>
      <c r="G889">
        <f t="shared" si="40"/>
        <v>0.185770750988142</v>
      </c>
      <c r="H889">
        <f t="shared" si="41"/>
        <v>6.3829787234042507E-2</v>
      </c>
      <c r="K889" t="s">
        <v>1262</v>
      </c>
      <c r="L889" t="s">
        <v>1315</v>
      </c>
      <c r="M889">
        <v>0.273885350318471</v>
      </c>
      <c r="O889" t="s">
        <v>1262</v>
      </c>
      <c r="P889" t="s">
        <v>1315</v>
      </c>
      <c r="Q889">
        <v>0.185770750988142</v>
      </c>
      <c r="S889" t="s">
        <v>1262</v>
      </c>
      <c r="T889" t="s">
        <v>1315</v>
      </c>
      <c r="U889">
        <v>6.3829787234042507E-2</v>
      </c>
    </row>
    <row r="890" spans="1:21" x14ac:dyDescent="0.55000000000000004">
      <c r="A890" t="s">
        <v>1262</v>
      </c>
      <c r="B890" t="s">
        <v>1316</v>
      </c>
      <c r="C890" t="s">
        <v>2394</v>
      </c>
      <c r="D890" t="s">
        <v>4384</v>
      </c>
      <c r="E890">
        <v>0.42857142857142799</v>
      </c>
      <c r="F890">
        <f t="shared" si="39"/>
        <v>0.29032258064516098</v>
      </c>
      <c r="G890">
        <f t="shared" si="40"/>
        <v>0.27659574468085102</v>
      </c>
      <c r="H890">
        <f t="shared" si="41"/>
        <v>8.6956521739130405E-2</v>
      </c>
      <c r="K890" t="s">
        <v>1262</v>
      </c>
      <c r="L890" t="s">
        <v>1316</v>
      </c>
      <c r="M890">
        <v>0.29032258064516098</v>
      </c>
      <c r="O890" t="s">
        <v>1262</v>
      </c>
      <c r="P890" t="s">
        <v>1316</v>
      </c>
      <c r="Q890">
        <v>0.27659574468085102</v>
      </c>
      <c r="S890" t="s">
        <v>1262</v>
      </c>
      <c r="T890" t="s">
        <v>1316</v>
      </c>
      <c r="U890">
        <v>8.6956521739130405E-2</v>
      </c>
    </row>
    <row r="891" spans="1:21" x14ac:dyDescent="0.55000000000000004">
      <c r="A891" t="s">
        <v>1262</v>
      </c>
      <c r="B891" t="s">
        <v>1273</v>
      </c>
      <c r="C891" t="s">
        <v>1526</v>
      </c>
      <c r="D891" t="s">
        <v>4385</v>
      </c>
      <c r="E891">
        <v>0.44927536231884002</v>
      </c>
      <c r="F891">
        <f t="shared" si="39"/>
        <v>0.34228187919462999</v>
      </c>
      <c r="G891">
        <f t="shared" si="40"/>
        <v>0.244813278008298</v>
      </c>
      <c r="H891">
        <f t="shared" si="41"/>
        <v>0.14942528735632099</v>
      </c>
      <c r="K891" t="s">
        <v>1262</v>
      </c>
      <c r="L891" t="s">
        <v>1273</v>
      </c>
      <c r="M891">
        <v>0.34228187919462999</v>
      </c>
      <c r="O891" t="s">
        <v>1262</v>
      </c>
      <c r="P891" t="s">
        <v>1273</v>
      </c>
      <c r="Q891">
        <v>0.244813278008298</v>
      </c>
      <c r="S891" t="s">
        <v>1262</v>
      </c>
      <c r="T891" t="s">
        <v>1273</v>
      </c>
      <c r="U891">
        <v>0.14942528735632099</v>
      </c>
    </row>
    <row r="892" spans="1:21" x14ac:dyDescent="0.55000000000000004">
      <c r="A892" t="s">
        <v>1262</v>
      </c>
      <c r="B892" t="s">
        <v>1255</v>
      </c>
      <c r="C892" t="s">
        <v>4386</v>
      </c>
      <c r="D892" t="s">
        <v>1403</v>
      </c>
      <c r="E892">
        <v>0.49253731343283502</v>
      </c>
      <c r="F892">
        <f t="shared" si="39"/>
        <v>0.34228187919462999</v>
      </c>
      <c r="G892">
        <f t="shared" si="40"/>
        <v>0.27659574468085102</v>
      </c>
      <c r="H892">
        <f t="shared" si="41"/>
        <v>0.16279069767441801</v>
      </c>
      <c r="K892" t="s">
        <v>1262</v>
      </c>
      <c r="L892" t="s">
        <v>1255</v>
      </c>
      <c r="M892">
        <v>0.34228187919462999</v>
      </c>
      <c r="O892" t="s">
        <v>1262</v>
      </c>
      <c r="P892" t="s">
        <v>1255</v>
      </c>
      <c r="Q892">
        <v>0.27659574468085102</v>
      </c>
      <c r="S892" t="s">
        <v>1262</v>
      </c>
      <c r="T892" t="s">
        <v>1255</v>
      </c>
      <c r="U892">
        <v>0.16279069767441801</v>
      </c>
    </row>
    <row r="893" spans="1:21" x14ac:dyDescent="0.55000000000000004">
      <c r="A893" t="s">
        <v>1262</v>
      </c>
      <c r="B893" t="s">
        <v>1296</v>
      </c>
      <c r="C893" t="s">
        <v>2395</v>
      </c>
      <c r="D893" t="s">
        <v>3608</v>
      </c>
      <c r="E893">
        <v>0.47058823529411697</v>
      </c>
      <c r="F893">
        <f t="shared" si="39"/>
        <v>0.30718954248365998</v>
      </c>
      <c r="G893">
        <f t="shared" si="40"/>
        <v>0.265822784810126</v>
      </c>
      <c r="H893">
        <f t="shared" si="41"/>
        <v>0.13636363636363599</v>
      </c>
      <c r="K893" t="s">
        <v>1262</v>
      </c>
      <c r="L893" t="s">
        <v>1296</v>
      </c>
      <c r="M893">
        <v>0.30718954248365998</v>
      </c>
      <c r="O893" t="s">
        <v>1262</v>
      </c>
      <c r="P893" t="s">
        <v>1296</v>
      </c>
      <c r="Q893">
        <v>0.265822784810126</v>
      </c>
      <c r="S893" t="s">
        <v>1262</v>
      </c>
      <c r="T893" t="s">
        <v>1296</v>
      </c>
      <c r="U893">
        <v>0.13636363636363599</v>
      </c>
    </row>
    <row r="894" spans="1:21" x14ac:dyDescent="0.55000000000000004">
      <c r="A894" t="s">
        <v>1262</v>
      </c>
      <c r="B894" t="s">
        <v>1274</v>
      </c>
      <c r="C894" t="s">
        <v>1527</v>
      </c>
      <c r="D894" t="s">
        <v>4387</v>
      </c>
      <c r="E894">
        <v>0.35135135135135098</v>
      </c>
      <c r="F894">
        <f t="shared" si="39"/>
        <v>0.29870129870129802</v>
      </c>
      <c r="G894">
        <f t="shared" si="40"/>
        <v>0.26050420168067201</v>
      </c>
      <c r="H894">
        <f t="shared" si="41"/>
        <v>9.8901098901098897E-2</v>
      </c>
      <c r="K894" t="s">
        <v>1262</v>
      </c>
      <c r="L894" t="s">
        <v>1274</v>
      </c>
      <c r="M894">
        <v>0.29870129870129802</v>
      </c>
      <c r="O894" t="s">
        <v>1262</v>
      </c>
      <c r="P894" t="s">
        <v>1274</v>
      </c>
      <c r="Q894">
        <v>0.26050420168067201</v>
      </c>
      <c r="S894" t="s">
        <v>1262</v>
      </c>
      <c r="T894" t="s">
        <v>1274</v>
      </c>
      <c r="U894">
        <v>9.8901098901098897E-2</v>
      </c>
    </row>
    <row r="895" spans="1:21" x14ac:dyDescent="0.55000000000000004">
      <c r="A895" t="s">
        <v>1262</v>
      </c>
      <c r="B895" t="s">
        <v>1326</v>
      </c>
      <c r="C895" t="s">
        <v>2396</v>
      </c>
      <c r="D895" t="s">
        <v>4388</v>
      </c>
      <c r="E895">
        <v>0.47058823529411697</v>
      </c>
      <c r="F895">
        <f t="shared" si="39"/>
        <v>0.32450331125827803</v>
      </c>
      <c r="G895">
        <f t="shared" si="40"/>
        <v>0.255230125523012</v>
      </c>
      <c r="H895">
        <f t="shared" si="41"/>
        <v>0.16279069767441801</v>
      </c>
      <c r="K895" t="s">
        <v>1262</v>
      </c>
      <c r="L895" t="s">
        <v>1326</v>
      </c>
      <c r="M895">
        <v>0.32450331125827803</v>
      </c>
      <c r="O895" t="s">
        <v>1262</v>
      </c>
      <c r="P895" t="s">
        <v>1326</v>
      </c>
      <c r="Q895">
        <v>0.255230125523012</v>
      </c>
      <c r="S895" t="s">
        <v>1262</v>
      </c>
      <c r="T895" t="s">
        <v>1326</v>
      </c>
      <c r="U895">
        <v>0.16279069767441801</v>
      </c>
    </row>
    <row r="896" spans="1:21" x14ac:dyDescent="0.55000000000000004">
      <c r="A896" t="s">
        <v>1262</v>
      </c>
      <c r="B896" t="s">
        <v>1329</v>
      </c>
      <c r="C896" t="s">
        <v>2397</v>
      </c>
      <c r="D896" t="s">
        <v>4389</v>
      </c>
      <c r="E896">
        <v>0.47058823529411697</v>
      </c>
      <c r="F896">
        <f t="shared" si="39"/>
        <v>0.36054421768707401</v>
      </c>
      <c r="G896">
        <f t="shared" si="40"/>
        <v>0.28755364806866901</v>
      </c>
      <c r="H896">
        <f t="shared" si="41"/>
        <v>0.14942528735632099</v>
      </c>
      <c r="K896" t="s">
        <v>1262</v>
      </c>
      <c r="L896" t="s">
        <v>1329</v>
      </c>
      <c r="M896">
        <v>0.36054421768707401</v>
      </c>
      <c r="O896" t="s">
        <v>1262</v>
      </c>
      <c r="P896" t="s">
        <v>1329</v>
      </c>
      <c r="Q896">
        <v>0.28755364806866901</v>
      </c>
      <c r="S896" t="s">
        <v>1262</v>
      </c>
      <c r="T896" t="s">
        <v>1329</v>
      </c>
      <c r="U896">
        <v>0.14942528735632099</v>
      </c>
    </row>
    <row r="897" spans="1:21" x14ac:dyDescent="0.55000000000000004">
      <c r="A897" t="s">
        <v>1262</v>
      </c>
      <c r="B897" t="s">
        <v>1323</v>
      </c>
      <c r="C897" t="s">
        <v>2398</v>
      </c>
      <c r="D897" t="s">
        <v>4390</v>
      </c>
      <c r="E897">
        <v>0.58730158730158699</v>
      </c>
      <c r="F897">
        <f t="shared" si="39"/>
        <v>0.36986301369863001</v>
      </c>
      <c r="G897">
        <f t="shared" si="40"/>
        <v>0.28755364806866901</v>
      </c>
      <c r="H897">
        <f t="shared" si="41"/>
        <v>0.17647058823529399</v>
      </c>
      <c r="K897" t="s">
        <v>1262</v>
      </c>
      <c r="L897" t="s">
        <v>1323</v>
      </c>
      <c r="M897">
        <v>0.36986301369863001</v>
      </c>
      <c r="O897" t="s">
        <v>1262</v>
      </c>
      <c r="P897" t="s">
        <v>1323</v>
      </c>
      <c r="Q897">
        <v>0.28755364806866901</v>
      </c>
      <c r="S897" t="s">
        <v>1262</v>
      </c>
      <c r="T897" t="s">
        <v>1323</v>
      </c>
      <c r="U897">
        <v>0.17647058823529399</v>
      </c>
    </row>
    <row r="898" spans="1:21" x14ac:dyDescent="0.55000000000000004">
      <c r="A898" t="s">
        <v>1262</v>
      </c>
      <c r="B898" t="s">
        <v>1275</v>
      </c>
      <c r="C898" t="s">
        <v>1528</v>
      </c>
      <c r="D898" t="s">
        <v>4391</v>
      </c>
      <c r="E898">
        <v>0.265822784810126</v>
      </c>
      <c r="F898">
        <f t="shared" si="39"/>
        <v>0.35135135135135098</v>
      </c>
      <c r="G898">
        <f t="shared" si="40"/>
        <v>0.30434782608695599</v>
      </c>
      <c r="H898">
        <f t="shared" si="41"/>
        <v>0.14942528735632099</v>
      </c>
      <c r="K898" t="s">
        <v>1262</v>
      </c>
      <c r="L898" t="s">
        <v>1275</v>
      </c>
      <c r="M898">
        <v>0.35135135135135098</v>
      </c>
      <c r="O898" t="s">
        <v>1262</v>
      </c>
      <c r="P898" t="s">
        <v>1275</v>
      </c>
      <c r="Q898">
        <v>0.30434782608695599</v>
      </c>
      <c r="S898" t="s">
        <v>1262</v>
      </c>
      <c r="T898" t="s">
        <v>1275</v>
      </c>
      <c r="U898">
        <v>0.14942528735632099</v>
      </c>
    </row>
    <row r="899" spans="1:21" x14ac:dyDescent="0.55000000000000004">
      <c r="A899" t="s">
        <v>1263</v>
      </c>
      <c r="B899" t="s">
        <v>1264</v>
      </c>
      <c r="C899" t="s">
        <v>1529</v>
      </c>
      <c r="D899" t="s">
        <v>2863</v>
      </c>
      <c r="E899">
        <v>0.40845070422535201</v>
      </c>
      <c r="F899">
        <f t="shared" ref="F899:F962" si="42">M899</f>
        <v>0.22699386503067401</v>
      </c>
      <c r="G899">
        <f t="shared" ref="G899:G962" si="43">Q899</f>
        <v>0.209677419354838</v>
      </c>
      <c r="H899">
        <f t="shared" ref="H899:H962" si="44">U899</f>
        <v>7.5268817204300995E-2</v>
      </c>
      <c r="K899" t="s">
        <v>1263</v>
      </c>
      <c r="L899" t="s">
        <v>1264</v>
      </c>
      <c r="M899">
        <v>0.22699386503067401</v>
      </c>
      <c r="O899" t="s">
        <v>1263</v>
      </c>
      <c r="P899" t="s">
        <v>1264</v>
      </c>
      <c r="Q899">
        <v>0.209677419354838</v>
      </c>
      <c r="S899" t="s">
        <v>1263</v>
      </c>
      <c r="T899" t="s">
        <v>1264</v>
      </c>
      <c r="U899">
        <v>7.5268817204300995E-2</v>
      </c>
    </row>
    <row r="900" spans="1:21" x14ac:dyDescent="0.55000000000000004">
      <c r="A900" t="s">
        <v>1263</v>
      </c>
      <c r="B900" t="s">
        <v>1309</v>
      </c>
      <c r="C900" t="s">
        <v>2399</v>
      </c>
      <c r="D900" t="s">
        <v>2884</v>
      </c>
      <c r="E900">
        <v>0.42857142857142799</v>
      </c>
      <c r="F900">
        <f t="shared" si="42"/>
        <v>0.25786163522012501</v>
      </c>
      <c r="G900">
        <f t="shared" si="43"/>
        <v>0.255230125523012</v>
      </c>
      <c r="H900">
        <f t="shared" si="44"/>
        <v>8.6956521739130405E-2</v>
      </c>
      <c r="K900" t="s">
        <v>1263</v>
      </c>
      <c r="L900" t="s">
        <v>1309</v>
      </c>
      <c r="M900">
        <v>0.25786163522012501</v>
      </c>
      <c r="O900" t="s">
        <v>1263</v>
      </c>
      <c r="P900" t="s">
        <v>1309</v>
      </c>
      <c r="Q900">
        <v>0.255230125523012</v>
      </c>
      <c r="S900" t="s">
        <v>1263</v>
      </c>
      <c r="T900" t="s">
        <v>1309</v>
      </c>
      <c r="U900">
        <v>8.6956521739130405E-2</v>
      </c>
    </row>
    <row r="901" spans="1:21" x14ac:dyDescent="0.55000000000000004">
      <c r="A901" t="s">
        <v>1263</v>
      </c>
      <c r="B901" t="s">
        <v>1265</v>
      </c>
      <c r="C901" t="s">
        <v>1530</v>
      </c>
      <c r="D901" t="s">
        <v>2905</v>
      </c>
      <c r="E901">
        <v>0.49253731343283502</v>
      </c>
      <c r="F901">
        <f t="shared" si="42"/>
        <v>0.29870129870129802</v>
      </c>
      <c r="G901">
        <f t="shared" si="43"/>
        <v>0.265822784810126</v>
      </c>
      <c r="H901">
        <f t="shared" si="44"/>
        <v>0.16279069767441801</v>
      </c>
      <c r="K901" t="s">
        <v>1263</v>
      </c>
      <c r="L901" t="s">
        <v>1265</v>
      </c>
      <c r="M901">
        <v>0.29870129870129802</v>
      </c>
      <c r="O901" t="s">
        <v>1263</v>
      </c>
      <c r="P901" t="s">
        <v>1265</v>
      </c>
      <c r="Q901">
        <v>0.265822784810126</v>
      </c>
      <c r="S901" t="s">
        <v>1263</v>
      </c>
      <c r="T901" t="s">
        <v>1265</v>
      </c>
      <c r="U901">
        <v>0.16279069767441801</v>
      </c>
    </row>
    <row r="902" spans="1:21" x14ac:dyDescent="0.55000000000000004">
      <c r="A902" t="s">
        <v>1263</v>
      </c>
      <c r="B902" t="s">
        <v>1266</v>
      </c>
      <c r="C902" t="s">
        <v>1531</v>
      </c>
      <c r="D902" t="s">
        <v>2937</v>
      </c>
      <c r="E902">
        <v>0.44927536231884002</v>
      </c>
      <c r="F902">
        <f t="shared" si="42"/>
        <v>0.25786163522012501</v>
      </c>
      <c r="G902">
        <f t="shared" si="43"/>
        <v>0.234567901234567</v>
      </c>
      <c r="H902">
        <f t="shared" si="44"/>
        <v>0.123595505617977</v>
      </c>
      <c r="K902" t="s">
        <v>1263</v>
      </c>
      <c r="L902" t="s">
        <v>1266</v>
      </c>
      <c r="M902">
        <v>0.25786163522012501</v>
      </c>
      <c r="O902" t="s">
        <v>1263</v>
      </c>
      <c r="P902" t="s">
        <v>1266</v>
      </c>
      <c r="Q902">
        <v>0.234567901234567</v>
      </c>
      <c r="S902" t="s">
        <v>1263</v>
      </c>
      <c r="T902" t="s">
        <v>1266</v>
      </c>
      <c r="U902">
        <v>0.123595505617977</v>
      </c>
    </row>
    <row r="903" spans="1:21" x14ac:dyDescent="0.55000000000000004">
      <c r="A903" t="s">
        <v>1263</v>
      </c>
      <c r="B903" t="s">
        <v>1267</v>
      </c>
      <c r="C903" t="s">
        <v>1532</v>
      </c>
      <c r="D903" t="s">
        <v>2969</v>
      </c>
      <c r="E903">
        <v>0.38888888888888801</v>
      </c>
      <c r="F903">
        <f t="shared" si="42"/>
        <v>0.25</v>
      </c>
      <c r="G903">
        <f t="shared" si="43"/>
        <v>0.22448979591836701</v>
      </c>
      <c r="H903">
        <f t="shared" si="44"/>
        <v>8.6956521739130405E-2</v>
      </c>
      <c r="K903" t="s">
        <v>1263</v>
      </c>
      <c r="L903" t="s">
        <v>1267</v>
      </c>
      <c r="M903">
        <v>0.25</v>
      </c>
      <c r="O903" t="s">
        <v>1263</v>
      </c>
      <c r="P903" t="s">
        <v>1267</v>
      </c>
      <c r="Q903">
        <v>0.22448979591836701</v>
      </c>
      <c r="S903" t="s">
        <v>1263</v>
      </c>
      <c r="T903" t="s">
        <v>1267</v>
      </c>
      <c r="U903">
        <v>8.6956521739130405E-2</v>
      </c>
    </row>
    <row r="904" spans="1:21" x14ac:dyDescent="0.55000000000000004">
      <c r="A904" t="s">
        <v>1263</v>
      </c>
      <c r="B904" t="s">
        <v>1268</v>
      </c>
      <c r="C904" t="s">
        <v>1533</v>
      </c>
      <c r="D904" t="s">
        <v>2989</v>
      </c>
      <c r="E904">
        <v>0.47058823529411697</v>
      </c>
      <c r="F904">
        <f t="shared" si="42"/>
        <v>0.273885350318471</v>
      </c>
      <c r="G904">
        <f t="shared" si="43"/>
        <v>0.255230125523012</v>
      </c>
      <c r="H904">
        <f t="shared" si="44"/>
        <v>0.123595505617977</v>
      </c>
      <c r="K904" t="s">
        <v>1263</v>
      </c>
      <c r="L904" t="s">
        <v>1268</v>
      </c>
      <c r="M904">
        <v>0.273885350318471</v>
      </c>
      <c r="O904" t="s">
        <v>1263</v>
      </c>
      <c r="P904" t="s">
        <v>1268</v>
      </c>
      <c r="Q904">
        <v>0.255230125523012</v>
      </c>
      <c r="S904" t="s">
        <v>1263</v>
      </c>
      <c r="T904" t="s">
        <v>1268</v>
      </c>
      <c r="U904">
        <v>0.123595505617977</v>
      </c>
    </row>
    <row r="905" spans="1:21" x14ac:dyDescent="0.55000000000000004">
      <c r="A905" t="s">
        <v>1263</v>
      </c>
      <c r="B905" t="s">
        <v>1340</v>
      </c>
      <c r="C905" t="s">
        <v>2400</v>
      </c>
      <c r="D905" t="s">
        <v>3004</v>
      </c>
      <c r="E905">
        <v>0.51515151515151503</v>
      </c>
      <c r="F905">
        <f t="shared" si="42"/>
        <v>0.28205128205128199</v>
      </c>
      <c r="G905">
        <f t="shared" si="43"/>
        <v>0.25</v>
      </c>
      <c r="H905">
        <f t="shared" si="44"/>
        <v>0.14942528735632099</v>
      </c>
      <c r="K905" t="s">
        <v>1263</v>
      </c>
      <c r="L905" t="s">
        <v>1340</v>
      </c>
      <c r="M905">
        <v>0.28205128205128199</v>
      </c>
      <c r="O905" t="s">
        <v>1263</v>
      </c>
      <c r="P905" t="s">
        <v>1340</v>
      </c>
      <c r="Q905">
        <v>0.25</v>
      </c>
      <c r="S905" t="s">
        <v>1263</v>
      </c>
      <c r="T905" t="s">
        <v>1340</v>
      </c>
      <c r="U905">
        <v>0.14942528735632099</v>
      </c>
    </row>
    <row r="906" spans="1:21" x14ac:dyDescent="0.55000000000000004">
      <c r="A906" t="s">
        <v>1263</v>
      </c>
      <c r="B906" t="s">
        <v>1269</v>
      </c>
      <c r="C906" t="s">
        <v>1534</v>
      </c>
      <c r="D906" t="s">
        <v>3018</v>
      </c>
      <c r="E906">
        <v>0.49253731343283502</v>
      </c>
      <c r="F906">
        <f t="shared" si="42"/>
        <v>0.30718954248365998</v>
      </c>
      <c r="G906">
        <f t="shared" si="43"/>
        <v>0.28205128205128199</v>
      </c>
      <c r="H906">
        <f t="shared" si="44"/>
        <v>0.13636363636363599</v>
      </c>
      <c r="K906" t="s">
        <v>1263</v>
      </c>
      <c r="L906" t="s">
        <v>1269</v>
      </c>
      <c r="M906">
        <v>0.30718954248365998</v>
      </c>
      <c r="O906" t="s">
        <v>1263</v>
      </c>
      <c r="P906" t="s">
        <v>1269</v>
      </c>
      <c r="Q906">
        <v>0.28205128205128199</v>
      </c>
      <c r="S906" t="s">
        <v>1263</v>
      </c>
      <c r="T906" t="s">
        <v>1269</v>
      </c>
      <c r="U906">
        <v>0.13636363636363599</v>
      </c>
    </row>
    <row r="907" spans="1:21" x14ac:dyDescent="0.55000000000000004">
      <c r="A907" t="s">
        <v>1263</v>
      </c>
      <c r="B907" t="s">
        <v>1270</v>
      </c>
      <c r="C907" t="s">
        <v>1535</v>
      </c>
      <c r="D907" t="s">
        <v>3044</v>
      </c>
      <c r="E907">
        <v>0.49253731343283502</v>
      </c>
      <c r="F907">
        <f t="shared" si="42"/>
        <v>0.32450331125827803</v>
      </c>
      <c r="G907">
        <f t="shared" si="43"/>
        <v>0.25</v>
      </c>
      <c r="H907">
        <f t="shared" si="44"/>
        <v>0.14942528735632099</v>
      </c>
      <c r="K907" t="s">
        <v>1263</v>
      </c>
      <c r="L907" t="s">
        <v>1270</v>
      </c>
      <c r="M907">
        <v>0.32450331125827803</v>
      </c>
      <c r="O907" t="s">
        <v>1263</v>
      </c>
      <c r="P907" t="s">
        <v>1270</v>
      </c>
      <c r="Q907">
        <v>0.25</v>
      </c>
      <c r="S907" t="s">
        <v>1263</v>
      </c>
      <c r="T907" t="s">
        <v>1270</v>
      </c>
      <c r="U907">
        <v>0.14942528735632099</v>
      </c>
    </row>
    <row r="908" spans="1:21" x14ac:dyDescent="0.55000000000000004">
      <c r="A908" t="s">
        <v>1263</v>
      </c>
      <c r="B908" t="s">
        <v>1271</v>
      </c>
      <c r="C908" t="s">
        <v>1536</v>
      </c>
      <c r="D908" t="s">
        <v>3077</v>
      </c>
      <c r="E908">
        <v>0.36986301369863001</v>
      </c>
      <c r="F908">
        <f t="shared" si="42"/>
        <v>0.22699386503067401</v>
      </c>
      <c r="G908">
        <f t="shared" si="43"/>
        <v>0.20481927710843301</v>
      </c>
      <c r="H908">
        <f t="shared" si="44"/>
        <v>4.1666666666666602E-2</v>
      </c>
      <c r="K908" t="s">
        <v>1263</v>
      </c>
      <c r="L908" t="s">
        <v>1271</v>
      </c>
      <c r="M908">
        <v>0.22699386503067401</v>
      </c>
      <c r="O908" t="s">
        <v>1263</v>
      </c>
      <c r="P908" t="s">
        <v>1271</v>
      </c>
      <c r="Q908">
        <v>0.20481927710843301</v>
      </c>
      <c r="S908" t="s">
        <v>1263</v>
      </c>
      <c r="T908" t="s">
        <v>1271</v>
      </c>
      <c r="U908">
        <v>4.1666666666666602E-2</v>
      </c>
    </row>
    <row r="909" spans="1:21" x14ac:dyDescent="0.55000000000000004">
      <c r="A909" t="s">
        <v>1263</v>
      </c>
      <c r="B909" t="s">
        <v>1272</v>
      </c>
      <c r="C909" t="s">
        <v>1537</v>
      </c>
      <c r="D909" t="s">
        <v>3109</v>
      </c>
      <c r="E909">
        <v>0.44927536231884002</v>
      </c>
      <c r="F909">
        <f t="shared" si="42"/>
        <v>0.273885350318471</v>
      </c>
      <c r="G909">
        <f t="shared" si="43"/>
        <v>0.23966942148760301</v>
      </c>
      <c r="H909">
        <f t="shared" si="44"/>
        <v>0.123595505617977</v>
      </c>
      <c r="K909" t="s">
        <v>1263</v>
      </c>
      <c r="L909" t="s">
        <v>1272</v>
      </c>
      <c r="M909">
        <v>0.273885350318471</v>
      </c>
      <c r="O909" t="s">
        <v>1263</v>
      </c>
      <c r="P909" t="s">
        <v>1272</v>
      </c>
      <c r="Q909">
        <v>0.23966942148760301</v>
      </c>
      <c r="S909" t="s">
        <v>1263</v>
      </c>
      <c r="T909" t="s">
        <v>1272</v>
      </c>
      <c r="U909">
        <v>0.123595505617977</v>
      </c>
    </row>
    <row r="910" spans="1:21" x14ac:dyDescent="0.55000000000000004">
      <c r="A910" t="s">
        <v>1263</v>
      </c>
      <c r="B910" t="s">
        <v>1315</v>
      </c>
      <c r="C910" t="s">
        <v>2401</v>
      </c>
      <c r="D910" t="s">
        <v>4392</v>
      </c>
      <c r="E910">
        <v>0.14942528735632099</v>
      </c>
      <c r="F910">
        <f t="shared" si="42"/>
        <v>0.16279069767441801</v>
      </c>
      <c r="G910">
        <f t="shared" si="43"/>
        <v>0.12781954887218</v>
      </c>
      <c r="H910">
        <f t="shared" si="44"/>
        <v>2.04081632653061E-2</v>
      </c>
      <c r="K910" t="s">
        <v>1263</v>
      </c>
      <c r="L910" t="s">
        <v>1315</v>
      </c>
      <c r="M910">
        <v>0.16279069767441801</v>
      </c>
      <c r="O910" t="s">
        <v>1263</v>
      </c>
      <c r="P910" t="s">
        <v>1315</v>
      </c>
      <c r="Q910">
        <v>0.12781954887218</v>
      </c>
      <c r="S910" t="s">
        <v>1263</v>
      </c>
      <c r="T910" t="s">
        <v>1315</v>
      </c>
      <c r="U910">
        <v>2.04081632653061E-2</v>
      </c>
    </row>
    <row r="911" spans="1:21" x14ac:dyDescent="0.55000000000000004">
      <c r="A911" t="s">
        <v>1263</v>
      </c>
      <c r="B911" t="s">
        <v>1316</v>
      </c>
      <c r="C911" t="s">
        <v>2402</v>
      </c>
      <c r="D911" t="s">
        <v>4393</v>
      </c>
      <c r="E911">
        <v>0.33333333333333298</v>
      </c>
      <c r="F911">
        <f t="shared" si="42"/>
        <v>0.20481927710843301</v>
      </c>
      <c r="G911">
        <f t="shared" si="43"/>
        <v>0.171875</v>
      </c>
      <c r="H911">
        <f t="shared" si="44"/>
        <v>3.0927835051546299E-2</v>
      </c>
      <c r="K911" t="s">
        <v>1263</v>
      </c>
      <c r="L911" t="s">
        <v>1316</v>
      </c>
      <c r="M911">
        <v>0.20481927710843301</v>
      </c>
      <c r="O911" t="s">
        <v>1263</v>
      </c>
      <c r="P911" t="s">
        <v>1316</v>
      </c>
      <c r="Q911">
        <v>0.171875</v>
      </c>
      <c r="S911" t="s">
        <v>1263</v>
      </c>
      <c r="T911" t="s">
        <v>1316</v>
      </c>
      <c r="U911">
        <v>3.0927835051546299E-2</v>
      </c>
    </row>
    <row r="912" spans="1:21" x14ac:dyDescent="0.55000000000000004">
      <c r="A912" t="s">
        <v>1263</v>
      </c>
      <c r="B912" t="s">
        <v>1273</v>
      </c>
      <c r="C912" t="s">
        <v>1538</v>
      </c>
      <c r="D912" t="s">
        <v>3174</v>
      </c>
      <c r="E912">
        <v>0.44927536231884002</v>
      </c>
      <c r="F912">
        <f t="shared" si="42"/>
        <v>0.273885350318471</v>
      </c>
      <c r="G912">
        <f t="shared" si="43"/>
        <v>0.26050420168067201</v>
      </c>
      <c r="H912">
        <f t="shared" si="44"/>
        <v>9.8901098901098897E-2</v>
      </c>
      <c r="K912" t="s">
        <v>1263</v>
      </c>
      <c r="L912" t="s">
        <v>1273</v>
      </c>
      <c r="M912">
        <v>0.273885350318471</v>
      </c>
      <c r="O912" t="s">
        <v>1263</v>
      </c>
      <c r="P912" t="s">
        <v>1273</v>
      </c>
      <c r="Q912">
        <v>0.26050420168067201</v>
      </c>
      <c r="S912" t="s">
        <v>1263</v>
      </c>
      <c r="T912" t="s">
        <v>1273</v>
      </c>
      <c r="U912">
        <v>9.8901098901098897E-2</v>
      </c>
    </row>
    <row r="913" spans="1:21" x14ac:dyDescent="0.55000000000000004">
      <c r="A913" t="s">
        <v>1263</v>
      </c>
      <c r="B913" t="s">
        <v>1255</v>
      </c>
      <c r="C913" t="s">
        <v>2845</v>
      </c>
      <c r="D913" t="s">
        <v>1404</v>
      </c>
      <c r="E913">
        <v>0.40845070422535201</v>
      </c>
      <c r="F913">
        <f t="shared" si="42"/>
        <v>0.265822784810126</v>
      </c>
      <c r="G913">
        <f t="shared" si="43"/>
        <v>0.20481927710843301</v>
      </c>
      <c r="H913">
        <f t="shared" si="44"/>
        <v>0.13636363636363599</v>
      </c>
      <c r="K913" t="s">
        <v>1263</v>
      </c>
      <c r="L913" t="s">
        <v>1255</v>
      </c>
      <c r="M913">
        <v>0.265822784810126</v>
      </c>
      <c r="O913" t="s">
        <v>1263</v>
      </c>
      <c r="P913" t="s">
        <v>1255</v>
      </c>
      <c r="Q913">
        <v>0.20481927710843301</v>
      </c>
      <c r="S913" t="s">
        <v>1263</v>
      </c>
      <c r="T913" t="s">
        <v>1255</v>
      </c>
      <c r="U913">
        <v>0.13636363636363599</v>
      </c>
    </row>
    <row r="914" spans="1:21" x14ac:dyDescent="0.55000000000000004">
      <c r="A914" t="s">
        <v>1263</v>
      </c>
      <c r="B914" t="s">
        <v>1296</v>
      </c>
      <c r="C914" t="s">
        <v>2403</v>
      </c>
      <c r="D914" t="s">
        <v>3238</v>
      </c>
      <c r="E914">
        <v>0.44927536231884002</v>
      </c>
      <c r="F914">
        <f t="shared" si="42"/>
        <v>0.29032258064516098</v>
      </c>
      <c r="G914">
        <f t="shared" si="43"/>
        <v>0.25</v>
      </c>
      <c r="H914">
        <f t="shared" si="44"/>
        <v>0.123595505617977</v>
      </c>
      <c r="K914" t="s">
        <v>1263</v>
      </c>
      <c r="L914" t="s">
        <v>1296</v>
      </c>
      <c r="M914">
        <v>0.29032258064516098</v>
      </c>
      <c r="O914" t="s">
        <v>1263</v>
      </c>
      <c r="P914" t="s">
        <v>1296</v>
      </c>
      <c r="Q914">
        <v>0.25</v>
      </c>
      <c r="S914" t="s">
        <v>1263</v>
      </c>
      <c r="T914" t="s">
        <v>1296</v>
      </c>
      <c r="U914">
        <v>0.123595505617977</v>
      </c>
    </row>
    <row r="915" spans="1:21" x14ac:dyDescent="0.55000000000000004">
      <c r="A915" t="s">
        <v>1263</v>
      </c>
      <c r="B915" t="s">
        <v>1274</v>
      </c>
      <c r="C915" t="s">
        <v>1539</v>
      </c>
      <c r="D915" t="s">
        <v>3275</v>
      </c>
      <c r="E915">
        <v>0.29870129870129802</v>
      </c>
      <c r="F915">
        <f t="shared" si="42"/>
        <v>0.22699386503067401</v>
      </c>
      <c r="G915">
        <f t="shared" si="43"/>
        <v>0.209677419354838</v>
      </c>
      <c r="H915">
        <f t="shared" si="44"/>
        <v>8.6956521739130405E-2</v>
      </c>
      <c r="K915" t="s">
        <v>1263</v>
      </c>
      <c r="L915" t="s">
        <v>1274</v>
      </c>
      <c r="M915">
        <v>0.22699386503067401</v>
      </c>
      <c r="O915" t="s">
        <v>1263</v>
      </c>
      <c r="P915" t="s">
        <v>1274</v>
      </c>
      <c r="Q915">
        <v>0.209677419354838</v>
      </c>
      <c r="S915" t="s">
        <v>1263</v>
      </c>
      <c r="T915" t="s">
        <v>1274</v>
      </c>
      <c r="U915">
        <v>8.6956521739130405E-2</v>
      </c>
    </row>
    <row r="916" spans="1:21" x14ac:dyDescent="0.55000000000000004">
      <c r="A916" t="s">
        <v>1263</v>
      </c>
      <c r="B916" t="s">
        <v>1326</v>
      </c>
      <c r="C916" t="s">
        <v>2404</v>
      </c>
      <c r="D916" t="s">
        <v>3293</v>
      </c>
      <c r="E916">
        <v>0.38888888888888801</v>
      </c>
      <c r="F916">
        <f t="shared" si="42"/>
        <v>0.25</v>
      </c>
      <c r="G916">
        <f t="shared" si="43"/>
        <v>0.209677419354838</v>
      </c>
      <c r="H916">
        <f t="shared" si="44"/>
        <v>9.8901098901098897E-2</v>
      </c>
      <c r="K916" t="s">
        <v>1263</v>
      </c>
      <c r="L916" t="s">
        <v>1326</v>
      </c>
      <c r="M916">
        <v>0.25</v>
      </c>
      <c r="O916" t="s">
        <v>1263</v>
      </c>
      <c r="P916" t="s">
        <v>1326</v>
      </c>
      <c r="Q916">
        <v>0.209677419354838</v>
      </c>
      <c r="S916" t="s">
        <v>1263</v>
      </c>
      <c r="T916" t="s">
        <v>1326</v>
      </c>
      <c r="U916">
        <v>9.8901098901098897E-2</v>
      </c>
    </row>
    <row r="917" spans="1:21" x14ac:dyDescent="0.55000000000000004">
      <c r="A917" t="s">
        <v>1263</v>
      </c>
      <c r="B917" t="s">
        <v>1329</v>
      </c>
      <c r="C917" t="s">
        <v>2405</v>
      </c>
      <c r="D917" t="s">
        <v>3316</v>
      </c>
      <c r="E917">
        <v>0.49253731343283502</v>
      </c>
      <c r="F917">
        <f t="shared" si="42"/>
        <v>0.29870129870129802</v>
      </c>
      <c r="G917">
        <f t="shared" si="43"/>
        <v>0.244813278008298</v>
      </c>
      <c r="H917">
        <f t="shared" si="44"/>
        <v>0.14942528735632099</v>
      </c>
      <c r="K917" t="s">
        <v>1263</v>
      </c>
      <c r="L917" t="s">
        <v>1329</v>
      </c>
      <c r="M917">
        <v>0.29870129870129802</v>
      </c>
      <c r="O917" t="s">
        <v>1263</v>
      </c>
      <c r="P917" t="s">
        <v>1329</v>
      </c>
      <c r="Q917">
        <v>0.244813278008298</v>
      </c>
      <c r="S917" t="s">
        <v>1263</v>
      </c>
      <c r="T917" t="s">
        <v>1329</v>
      </c>
      <c r="U917">
        <v>0.14942528735632099</v>
      </c>
    </row>
    <row r="918" spans="1:21" x14ac:dyDescent="0.55000000000000004">
      <c r="A918" t="s">
        <v>1263</v>
      </c>
      <c r="B918" t="s">
        <v>1323</v>
      </c>
      <c r="C918" t="s">
        <v>2406</v>
      </c>
      <c r="D918" t="s">
        <v>3331</v>
      </c>
      <c r="E918">
        <v>0.36986301369863001</v>
      </c>
      <c r="F918">
        <f t="shared" si="42"/>
        <v>0.25786163522012501</v>
      </c>
      <c r="G918">
        <f t="shared" si="43"/>
        <v>0.209677419354838</v>
      </c>
      <c r="H918">
        <f t="shared" si="44"/>
        <v>0.13636363636363599</v>
      </c>
      <c r="K918" t="s">
        <v>1263</v>
      </c>
      <c r="L918" t="s">
        <v>1323</v>
      </c>
      <c r="M918">
        <v>0.25786163522012501</v>
      </c>
      <c r="O918" t="s">
        <v>1263</v>
      </c>
      <c r="P918" t="s">
        <v>1323</v>
      </c>
      <c r="Q918">
        <v>0.209677419354838</v>
      </c>
      <c r="S918" t="s">
        <v>1263</v>
      </c>
      <c r="T918" t="s">
        <v>1323</v>
      </c>
      <c r="U918">
        <v>0.13636363636363599</v>
      </c>
    </row>
    <row r="919" spans="1:21" x14ac:dyDescent="0.55000000000000004">
      <c r="A919" t="s">
        <v>1263</v>
      </c>
      <c r="B919" t="s">
        <v>1275</v>
      </c>
      <c r="C919" t="s">
        <v>1540</v>
      </c>
      <c r="D919" t="s">
        <v>3340</v>
      </c>
      <c r="E919">
        <v>0.234567901234567</v>
      </c>
      <c r="F919">
        <f t="shared" si="42"/>
        <v>0.21212121212121199</v>
      </c>
      <c r="G919">
        <f t="shared" si="43"/>
        <v>0.167315175097276</v>
      </c>
      <c r="H919">
        <f t="shared" si="44"/>
        <v>5.2631578947368397E-2</v>
      </c>
      <c r="K919" t="s">
        <v>1263</v>
      </c>
      <c r="L919" t="s">
        <v>1275</v>
      </c>
      <c r="M919">
        <v>0.21212121212121199</v>
      </c>
      <c r="O919" t="s">
        <v>1263</v>
      </c>
      <c r="P919" t="s">
        <v>1275</v>
      </c>
      <c r="Q919">
        <v>0.167315175097276</v>
      </c>
      <c r="S919" t="s">
        <v>1263</v>
      </c>
      <c r="T919" t="s">
        <v>1275</v>
      </c>
      <c r="U919">
        <v>5.2631578947368397E-2</v>
      </c>
    </row>
    <row r="920" spans="1:21" x14ac:dyDescent="0.55000000000000004">
      <c r="A920" t="s">
        <v>1264</v>
      </c>
      <c r="B920" t="s">
        <v>1309</v>
      </c>
      <c r="C920" t="s">
        <v>2407</v>
      </c>
      <c r="D920" t="s">
        <v>2885</v>
      </c>
      <c r="E920">
        <v>0.69491525423728795</v>
      </c>
      <c r="F920">
        <f t="shared" si="42"/>
        <v>0.39860139860139798</v>
      </c>
      <c r="G920">
        <f t="shared" si="43"/>
        <v>0.36986301369863001</v>
      </c>
      <c r="H920">
        <f t="shared" si="44"/>
        <v>0.265822784810126</v>
      </c>
      <c r="K920" t="s">
        <v>1264</v>
      </c>
      <c r="L920" t="s">
        <v>1309</v>
      </c>
      <c r="M920">
        <v>0.39860139860139798</v>
      </c>
      <c r="O920" t="s">
        <v>1264</v>
      </c>
      <c r="P920" t="s">
        <v>1309</v>
      </c>
      <c r="Q920">
        <v>0.36986301369863001</v>
      </c>
      <c r="S920" t="s">
        <v>1264</v>
      </c>
      <c r="T920" t="s">
        <v>1309</v>
      </c>
      <c r="U920">
        <v>0.265822784810126</v>
      </c>
    </row>
    <row r="921" spans="1:21" x14ac:dyDescent="0.55000000000000004">
      <c r="A921" t="s">
        <v>1264</v>
      </c>
      <c r="B921" t="s">
        <v>1265</v>
      </c>
      <c r="C921" t="s">
        <v>1541</v>
      </c>
      <c r="D921" t="s">
        <v>2906</v>
      </c>
      <c r="E921">
        <v>0.66666666666666596</v>
      </c>
      <c r="F921">
        <f t="shared" si="42"/>
        <v>0.36986301369863001</v>
      </c>
      <c r="G921">
        <f t="shared" si="43"/>
        <v>0.31004366812227002</v>
      </c>
      <c r="H921">
        <f t="shared" si="44"/>
        <v>0.19047619047618999</v>
      </c>
      <c r="K921" t="s">
        <v>1264</v>
      </c>
      <c r="L921" t="s">
        <v>1265</v>
      </c>
      <c r="M921">
        <v>0.36986301369863001</v>
      </c>
      <c r="O921" t="s">
        <v>1264</v>
      </c>
      <c r="P921" t="s">
        <v>1265</v>
      </c>
      <c r="Q921">
        <v>0.31004366812227002</v>
      </c>
      <c r="S921" t="s">
        <v>1264</v>
      </c>
      <c r="T921" t="s">
        <v>1265</v>
      </c>
      <c r="U921">
        <v>0.19047619047618999</v>
      </c>
    </row>
    <row r="922" spans="1:21" x14ac:dyDescent="0.55000000000000004">
      <c r="A922" t="s">
        <v>1264</v>
      </c>
      <c r="B922" t="s">
        <v>1266</v>
      </c>
      <c r="C922" t="s">
        <v>1542</v>
      </c>
      <c r="D922" t="s">
        <v>2938</v>
      </c>
      <c r="E922">
        <v>0.66666666666666596</v>
      </c>
      <c r="F922">
        <f t="shared" si="42"/>
        <v>0.33333333333333298</v>
      </c>
      <c r="G922">
        <f t="shared" si="43"/>
        <v>0.3215859030837</v>
      </c>
      <c r="H922">
        <f t="shared" si="44"/>
        <v>0.19047619047618999</v>
      </c>
      <c r="K922" t="s">
        <v>1264</v>
      </c>
      <c r="L922" t="s">
        <v>1266</v>
      </c>
      <c r="M922">
        <v>0.33333333333333298</v>
      </c>
      <c r="O922" t="s">
        <v>1264</v>
      </c>
      <c r="P922" t="s">
        <v>1266</v>
      </c>
      <c r="Q922">
        <v>0.3215859030837</v>
      </c>
      <c r="S922" t="s">
        <v>1264</v>
      </c>
      <c r="T922" t="s">
        <v>1266</v>
      </c>
      <c r="U922">
        <v>0.19047619047618999</v>
      </c>
    </row>
    <row r="923" spans="1:21" x14ac:dyDescent="0.55000000000000004">
      <c r="A923" t="s">
        <v>1264</v>
      </c>
      <c r="B923" t="s">
        <v>1267</v>
      </c>
      <c r="C923" t="s">
        <v>1543</v>
      </c>
      <c r="D923" t="s">
        <v>2970</v>
      </c>
      <c r="E923">
        <v>0.63934426229508201</v>
      </c>
      <c r="F923">
        <f t="shared" si="42"/>
        <v>0.40845070422535201</v>
      </c>
      <c r="G923">
        <f t="shared" si="43"/>
        <v>0.35135135135135098</v>
      </c>
      <c r="H923">
        <f t="shared" si="44"/>
        <v>0.219512195121951</v>
      </c>
      <c r="K923" t="s">
        <v>1264</v>
      </c>
      <c r="L923" t="s">
        <v>1267</v>
      </c>
      <c r="M923">
        <v>0.40845070422535201</v>
      </c>
      <c r="O923" t="s">
        <v>1264</v>
      </c>
      <c r="P923" t="s">
        <v>1267</v>
      </c>
      <c r="Q923">
        <v>0.35135135135135098</v>
      </c>
      <c r="S923" t="s">
        <v>1264</v>
      </c>
      <c r="T923" t="s">
        <v>1267</v>
      </c>
      <c r="U923">
        <v>0.219512195121951</v>
      </c>
    </row>
    <row r="924" spans="1:21" x14ac:dyDescent="0.55000000000000004">
      <c r="A924" t="s">
        <v>1264</v>
      </c>
      <c r="B924" t="s">
        <v>1268</v>
      </c>
      <c r="C924" t="s">
        <v>1544</v>
      </c>
      <c r="D924" t="s">
        <v>2990</v>
      </c>
      <c r="E924">
        <v>0.69491525423728795</v>
      </c>
      <c r="F924">
        <f t="shared" si="42"/>
        <v>0.36054421768707401</v>
      </c>
      <c r="G924">
        <f t="shared" si="43"/>
        <v>0.30434782608695599</v>
      </c>
      <c r="H924">
        <f t="shared" si="44"/>
        <v>0.17647058823529399</v>
      </c>
      <c r="K924" t="s">
        <v>1264</v>
      </c>
      <c r="L924" t="s">
        <v>1268</v>
      </c>
      <c r="M924">
        <v>0.36054421768707401</v>
      </c>
      <c r="O924" t="s">
        <v>1264</v>
      </c>
      <c r="P924" t="s">
        <v>1268</v>
      </c>
      <c r="Q924">
        <v>0.30434782608695599</v>
      </c>
      <c r="S924" t="s">
        <v>1264</v>
      </c>
      <c r="T924" t="s">
        <v>1268</v>
      </c>
      <c r="U924">
        <v>0.17647058823529399</v>
      </c>
    </row>
    <row r="925" spans="1:21" x14ac:dyDescent="0.55000000000000004">
      <c r="A925" t="s">
        <v>1264</v>
      </c>
      <c r="B925" t="s">
        <v>1340</v>
      </c>
      <c r="C925" t="s">
        <v>2408</v>
      </c>
      <c r="D925" t="s">
        <v>3005</v>
      </c>
      <c r="E925">
        <v>0.51515151515151503</v>
      </c>
      <c r="F925">
        <f t="shared" si="42"/>
        <v>0.33333333333333298</v>
      </c>
      <c r="G925">
        <f t="shared" si="43"/>
        <v>0.31004366812227002</v>
      </c>
      <c r="H925">
        <f t="shared" si="44"/>
        <v>0.16279069767441801</v>
      </c>
      <c r="K925" t="s">
        <v>1264</v>
      </c>
      <c r="L925" t="s">
        <v>1340</v>
      </c>
      <c r="M925">
        <v>0.33333333333333298</v>
      </c>
      <c r="O925" t="s">
        <v>1264</v>
      </c>
      <c r="P925" t="s">
        <v>1340</v>
      </c>
      <c r="Q925">
        <v>0.31004366812227002</v>
      </c>
      <c r="S925" t="s">
        <v>1264</v>
      </c>
      <c r="T925" t="s">
        <v>1340</v>
      </c>
      <c r="U925">
        <v>0.16279069767441801</v>
      </c>
    </row>
    <row r="926" spans="1:21" x14ac:dyDescent="0.55000000000000004">
      <c r="A926" t="s">
        <v>1264</v>
      </c>
      <c r="B926" t="s">
        <v>1269</v>
      </c>
      <c r="C926" t="s">
        <v>1545</v>
      </c>
      <c r="D926" t="s">
        <v>3019</v>
      </c>
      <c r="E926">
        <v>0.66666666666666596</v>
      </c>
      <c r="F926">
        <f t="shared" si="42"/>
        <v>0.36986301369863001</v>
      </c>
      <c r="G926">
        <f t="shared" si="43"/>
        <v>0.31004366812227002</v>
      </c>
      <c r="H926">
        <f t="shared" si="44"/>
        <v>0.17647058823529399</v>
      </c>
      <c r="K926" t="s">
        <v>1264</v>
      </c>
      <c r="L926" t="s">
        <v>1269</v>
      </c>
      <c r="M926">
        <v>0.36986301369863001</v>
      </c>
      <c r="O926" t="s">
        <v>1264</v>
      </c>
      <c r="P926" t="s">
        <v>1269</v>
      </c>
      <c r="Q926">
        <v>0.31004366812227002</v>
      </c>
      <c r="S926" t="s">
        <v>1264</v>
      </c>
      <c r="T926" t="s">
        <v>1269</v>
      </c>
      <c r="U926">
        <v>0.17647058823529399</v>
      </c>
    </row>
    <row r="927" spans="1:21" x14ac:dyDescent="0.55000000000000004">
      <c r="A927" t="s">
        <v>1264</v>
      </c>
      <c r="B927" t="s">
        <v>1270</v>
      </c>
      <c r="C927" t="s">
        <v>1546</v>
      </c>
      <c r="D927" t="s">
        <v>3045</v>
      </c>
      <c r="E927">
        <v>0.61290322580645096</v>
      </c>
      <c r="F927">
        <f t="shared" si="42"/>
        <v>0.36986301369863001</v>
      </c>
      <c r="G927">
        <f t="shared" si="43"/>
        <v>0.32743362831858402</v>
      </c>
      <c r="H927">
        <f t="shared" si="44"/>
        <v>0.234567901234567</v>
      </c>
      <c r="K927" t="s">
        <v>1264</v>
      </c>
      <c r="L927" t="s">
        <v>1270</v>
      </c>
      <c r="M927">
        <v>0.36986301369863001</v>
      </c>
      <c r="O927" t="s">
        <v>1264</v>
      </c>
      <c r="P927" t="s">
        <v>1270</v>
      </c>
      <c r="Q927">
        <v>0.32743362831858402</v>
      </c>
      <c r="S927" t="s">
        <v>1264</v>
      </c>
      <c r="T927" t="s">
        <v>1270</v>
      </c>
      <c r="U927">
        <v>0.234567901234567</v>
      </c>
    </row>
    <row r="928" spans="1:21" x14ac:dyDescent="0.55000000000000004">
      <c r="A928" t="s">
        <v>1264</v>
      </c>
      <c r="B928" t="s">
        <v>1271</v>
      </c>
      <c r="C928" t="s">
        <v>1547</v>
      </c>
      <c r="D928" t="s">
        <v>4394</v>
      </c>
      <c r="E928">
        <v>0.5625</v>
      </c>
      <c r="F928">
        <f t="shared" si="42"/>
        <v>0.33333333333333298</v>
      </c>
      <c r="G928">
        <f t="shared" si="43"/>
        <v>0.29870129870129802</v>
      </c>
      <c r="H928">
        <f t="shared" si="44"/>
        <v>0.123595505617977</v>
      </c>
      <c r="K928" t="s">
        <v>1264</v>
      </c>
      <c r="L928" t="s">
        <v>1271</v>
      </c>
      <c r="M928">
        <v>0.33333333333333298</v>
      </c>
      <c r="O928" t="s">
        <v>1264</v>
      </c>
      <c r="P928" t="s">
        <v>1271</v>
      </c>
      <c r="Q928">
        <v>0.29870129870129802</v>
      </c>
      <c r="S928" t="s">
        <v>1264</v>
      </c>
      <c r="T928" t="s">
        <v>1271</v>
      </c>
      <c r="U928">
        <v>0.123595505617977</v>
      </c>
    </row>
    <row r="929" spans="1:21" x14ac:dyDescent="0.55000000000000004">
      <c r="A929" t="s">
        <v>1264</v>
      </c>
      <c r="B929" t="s">
        <v>1272</v>
      </c>
      <c r="C929" t="s">
        <v>1548</v>
      </c>
      <c r="D929" t="s">
        <v>3110</v>
      </c>
      <c r="E929">
        <v>0.66666666666666596</v>
      </c>
      <c r="F929">
        <f t="shared" si="42"/>
        <v>0.37931034482758602</v>
      </c>
      <c r="G929">
        <f t="shared" si="43"/>
        <v>0.38248847926267199</v>
      </c>
      <c r="H929">
        <f t="shared" si="44"/>
        <v>0.234567901234567</v>
      </c>
      <c r="K929" t="s">
        <v>1264</v>
      </c>
      <c r="L929" t="s">
        <v>1272</v>
      </c>
      <c r="M929">
        <v>0.37931034482758602</v>
      </c>
      <c r="O929" t="s">
        <v>1264</v>
      </c>
      <c r="P929" t="s">
        <v>1272</v>
      </c>
      <c r="Q929">
        <v>0.38248847926267199</v>
      </c>
      <c r="S929" t="s">
        <v>1264</v>
      </c>
      <c r="T929" t="s">
        <v>1272</v>
      </c>
      <c r="U929">
        <v>0.234567901234567</v>
      </c>
    </row>
    <row r="930" spans="1:21" x14ac:dyDescent="0.55000000000000004">
      <c r="A930" t="s">
        <v>1264</v>
      </c>
      <c r="B930" t="s">
        <v>1315</v>
      </c>
      <c r="C930" t="s">
        <v>2409</v>
      </c>
      <c r="D930" t="s">
        <v>3144</v>
      </c>
      <c r="E930">
        <v>0.219512195121951</v>
      </c>
      <c r="F930">
        <f t="shared" si="42"/>
        <v>0.31578947368421001</v>
      </c>
      <c r="G930">
        <f t="shared" si="43"/>
        <v>0.20481927710843301</v>
      </c>
      <c r="H930">
        <f t="shared" si="44"/>
        <v>0.11111111111111099</v>
      </c>
      <c r="K930" t="s">
        <v>1264</v>
      </c>
      <c r="L930" t="s">
        <v>1315</v>
      </c>
      <c r="M930">
        <v>0.31578947368421001</v>
      </c>
      <c r="O930" t="s">
        <v>1264</v>
      </c>
      <c r="P930" t="s">
        <v>1315</v>
      </c>
      <c r="Q930">
        <v>0.20481927710843301</v>
      </c>
      <c r="S930" t="s">
        <v>1264</v>
      </c>
      <c r="T930" t="s">
        <v>1315</v>
      </c>
      <c r="U930">
        <v>0.11111111111111099</v>
      </c>
    </row>
    <row r="931" spans="1:21" x14ac:dyDescent="0.55000000000000004">
      <c r="A931" t="s">
        <v>1264</v>
      </c>
      <c r="B931" t="s">
        <v>1316</v>
      </c>
      <c r="C931" t="s">
        <v>2410</v>
      </c>
      <c r="D931" t="s">
        <v>4395</v>
      </c>
      <c r="E931">
        <v>0.51515151515151503</v>
      </c>
      <c r="F931">
        <f t="shared" si="42"/>
        <v>0.29870129870129802</v>
      </c>
      <c r="G931">
        <f t="shared" si="43"/>
        <v>0.25</v>
      </c>
      <c r="H931">
        <f t="shared" si="44"/>
        <v>0.11111111111111099</v>
      </c>
      <c r="K931" t="s">
        <v>1264</v>
      </c>
      <c r="L931" t="s">
        <v>1316</v>
      </c>
      <c r="M931">
        <v>0.29870129870129802</v>
      </c>
      <c r="O931" t="s">
        <v>1264</v>
      </c>
      <c r="P931" t="s">
        <v>1316</v>
      </c>
      <c r="Q931">
        <v>0.25</v>
      </c>
      <c r="S931" t="s">
        <v>1264</v>
      </c>
      <c r="T931" t="s">
        <v>1316</v>
      </c>
      <c r="U931">
        <v>0.11111111111111099</v>
      </c>
    </row>
    <row r="932" spans="1:21" x14ac:dyDescent="0.55000000000000004">
      <c r="A932" t="s">
        <v>1264</v>
      </c>
      <c r="B932" t="s">
        <v>1273</v>
      </c>
      <c r="C932" t="s">
        <v>1549</v>
      </c>
      <c r="D932" t="s">
        <v>4396</v>
      </c>
      <c r="E932">
        <v>0.63934426229508201</v>
      </c>
      <c r="F932">
        <f t="shared" si="42"/>
        <v>0.36054421768707401</v>
      </c>
      <c r="G932">
        <f t="shared" si="43"/>
        <v>0.31004366812227002</v>
      </c>
      <c r="H932">
        <f t="shared" si="44"/>
        <v>0.20481927710843301</v>
      </c>
      <c r="K932" t="s">
        <v>1264</v>
      </c>
      <c r="L932" t="s">
        <v>1273</v>
      </c>
      <c r="M932">
        <v>0.36054421768707401</v>
      </c>
      <c r="O932" t="s">
        <v>1264</v>
      </c>
      <c r="P932" t="s">
        <v>1273</v>
      </c>
      <c r="Q932">
        <v>0.31004366812227002</v>
      </c>
      <c r="S932" t="s">
        <v>1264</v>
      </c>
      <c r="T932" t="s">
        <v>1273</v>
      </c>
      <c r="U932">
        <v>0.20481927710843301</v>
      </c>
    </row>
    <row r="933" spans="1:21" x14ac:dyDescent="0.55000000000000004">
      <c r="A933" t="s">
        <v>1264</v>
      </c>
      <c r="B933" t="s">
        <v>1255</v>
      </c>
      <c r="C933" t="s">
        <v>4397</v>
      </c>
      <c r="D933" t="s">
        <v>1405</v>
      </c>
      <c r="E933">
        <v>0.66666666666666596</v>
      </c>
      <c r="F933">
        <f t="shared" si="42"/>
        <v>0.38888888888888801</v>
      </c>
      <c r="G933">
        <f t="shared" si="43"/>
        <v>0.3215859030837</v>
      </c>
      <c r="H933">
        <f t="shared" si="44"/>
        <v>0.219512195121951</v>
      </c>
      <c r="K933" t="s">
        <v>1264</v>
      </c>
      <c r="L933" t="s">
        <v>1255</v>
      </c>
      <c r="M933">
        <v>0.38888888888888801</v>
      </c>
      <c r="O933" t="s">
        <v>1264</v>
      </c>
      <c r="P933" t="s">
        <v>1255</v>
      </c>
      <c r="Q933">
        <v>0.3215859030837</v>
      </c>
      <c r="S933" t="s">
        <v>1264</v>
      </c>
      <c r="T933" t="s">
        <v>1255</v>
      </c>
      <c r="U933">
        <v>0.219512195121951</v>
      </c>
    </row>
    <row r="934" spans="1:21" x14ac:dyDescent="0.55000000000000004">
      <c r="A934" t="s">
        <v>1264</v>
      </c>
      <c r="B934" t="s">
        <v>1296</v>
      </c>
      <c r="C934" t="s">
        <v>2411</v>
      </c>
      <c r="D934" t="s">
        <v>3239</v>
      </c>
      <c r="E934">
        <v>0.61290322580645096</v>
      </c>
      <c r="F934">
        <f t="shared" si="42"/>
        <v>0.37931034482758602</v>
      </c>
      <c r="G934">
        <f t="shared" si="43"/>
        <v>0.33928571428571402</v>
      </c>
      <c r="H934">
        <f t="shared" si="44"/>
        <v>0.219512195121951</v>
      </c>
      <c r="K934" t="s">
        <v>1264</v>
      </c>
      <c r="L934" t="s">
        <v>1296</v>
      </c>
      <c r="M934">
        <v>0.37931034482758602</v>
      </c>
      <c r="O934" t="s">
        <v>1264</v>
      </c>
      <c r="P934" t="s">
        <v>1296</v>
      </c>
      <c r="Q934">
        <v>0.33928571428571402</v>
      </c>
      <c r="S934" t="s">
        <v>1264</v>
      </c>
      <c r="T934" t="s">
        <v>1296</v>
      </c>
      <c r="U934">
        <v>0.219512195121951</v>
      </c>
    </row>
    <row r="935" spans="1:21" x14ac:dyDescent="0.55000000000000004">
      <c r="A935" t="s">
        <v>1264</v>
      </c>
      <c r="B935" t="s">
        <v>1274</v>
      </c>
      <c r="C935" t="s">
        <v>1550</v>
      </c>
      <c r="D935" t="s">
        <v>4398</v>
      </c>
      <c r="E935">
        <v>0.49253731343283502</v>
      </c>
      <c r="F935">
        <f t="shared" si="42"/>
        <v>0.32450331125827803</v>
      </c>
      <c r="G935">
        <f t="shared" si="43"/>
        <v>0.28755364806866901</v>
      </c>
      <c r="H935">
        <f t="shared" si="44"/>
        <v>0.16279069767441801</v>
      </c>
      <c r="K935" t="s">
        <v>1264</v>
      </c>
      <c r="L935" t="s">
        <v>1274</v>
      </c>
      <c r="M935">
        <v>0.32450331125827803</v>
      </c>
      <c r="O935" t="s">
        <v>1264</v>
      </c>
      <c r="P935" t="s">
        <v>1274</v>
      </c>
      <c r="Q935">
        <v>0.28755364806866901</v>
      </c>
      <c r="S935" t="s">
        <v>1264</v>
      </c>
      <c r="T935" t="s">
        <v>1274</v>
      </c>
      <c r="U935">
        <v>0.16279069767441801</v>
      </c>
    </row>
    <row r="936" spans="1:21" x14ac:dyDescent="0.55000000000000004">
      <c r="A936" t="s">
        <v>1264</v>
      </c>
      <c r="B936" t="s">
        <v>1326</v>
      </c>
      <c r="C936" t="s">
        <v>2412</v>
      </c>
      <c r="D936" t="s">
        <v>4399</v>
      </c>
      <c r="E936">
        <v>0.58730158730158699</v>
      </c>
      <c r="F936">
        <f t="shared" si="42"/>
        <v>0.33333333333333298</v>
      </c>
      <c r="G936">
        <f t="shared" si="43"/>
        <v>0.28755364806866901</v>
      </c>
      <c r="H936">
        <f t="shared" si="44"/>
        <v>0.20481927710843301</v>
      </c>
      <c r="K936" t="s">
        <v>1264</v>
      </c>
      <c r="L936" t="s">
        <v>1326</v>
      </c>
      <c r="M936">
        <v>0.33333333333333298</v>
      </c>
      <c r="O936" t="s">
        <v>1264</v>
      </c>
      <c r="P936" t="s">
        <v>1326</v>
      </c>
      <c r="Q936">
        <v>0.28755364806866901</v>
      </c>
      <c r="S936" t="s">
        <v>1264</v>
      </c>
      <c r="T936" t="s">
        <v>1326</v>
      </c>
      <c r="U936">
        <v>0.20481927710843301</v>
      </c>
    </row>
    <row r="937" spans="1:21" x14ac:dyDescent="0.55000000000000004">
      <c r="A937" t="s">
        <v>1264</v>
      </c>
      <c r="B937" t="s">
        <v>1329</v>
      </c>
      <c r="C937" t="s">
        <v>2413</v>
      </c>
      <c r="D937" t="s">
        <v>3317</v>
      </c>
      <c r="E937">
        <v>0.69491525423728795</v>
      </c>
      <c r="F937">
        <f t="shared" si="42"/>
        <v>0.37931034482758602</v>
      </c>
      <c r="G937">
        <f t="shared" si="43"/>
        <v>0.33333333333333298</v>
      </c>
      <c r="H937">
        <f t="shared" si="44"/>
        <v>0.219512195121951</v>
      </c>
      <c r="K937" t="s">
        <v>1264</v>
      </c>
      <c r="L937" t="s">
        <v>1329</v>
      </c>
      <c r="M937">
        <v>0.37931034482758602</v>
      </c>
      <c r="O937" t="s">
        <v>1264</v>
      </c>
      <c r="P937" t="s">
        <v>1329</v>
      </c>
      <c r="Q937">
        <v>0.33333333333333298</v>
      </c>
      <c r="S937" t="s">
        <v>1264</v>
      </c>
      <c r="T937" t="s">
        <v>1329</v>
      </c>
      <c r="U937">
        <v>0.219512195121951</v>
      </c>
    </row>
    <row r="938" spans="1:21" x14ac:dyDescent="0.55000000000000004">
      <c r="A938" t="s">
        <v>1264</v>
      </c>
      <c r="B938" t="s">
        <v>1323</v>
      </c>
      <c r="C938" t="s">
        <v>2414</v>
      </c>
      <c r="D938" t="s">
        <v>4400</v>
      </c>
      <c r="E938">
        <v>0.61290322580645096</v>
      </c>
      <c r="F938">
        <f t="shared" si="42"/>
        <v>0.33333333333333298</v>
      </c>
      <c r="G938">
        <f t="shared" si="43"/>
        <v>0.265822784810126</v>
      </c>
      <c r="H938">
        <f t="shared" si="44"/>
        <v>0.14942528735632099</v>
      </c>
      <c r="K938" t="s">
        <v>1264</v>
      </c>
      <c r="L938" t="s">
        <v>1323</v>
      </c>
      <c r="M938">
        <v>0.33333333333333298</v>
      </c>
      <c r="O938" t="s">
        <v>1264</v>
      </c>
      <c r="P938" t="s">
        <v>1323</v>
      </c>
      <c r="Q938">
        <v>0.265822784810126</v>
      </c>
      <c r="S938" t="s">
        <v>1264</v>
      </c>
      <c r="T938" t="s">
        <v>1323</v>
      </c>
      <c r="U938">
        <v>0.14942528735632099</v>
      </c>
    </row>
    <row r="939" spans="1:21" x14ac:dyDescent="0.55000000000000004">
      <c r="A939" t="s">
        <v>1264</v>
      </c>
      <c r="B939" t="s">
        <v>1275</v>
      </c>
      <c r="C939" t="s">
        <v>1551</v>
      </c>
      <c r="D939" t="s">
        <v>4401</v>
      </c>
      <c r="E939">
        <v>0.40845070422535201</v>
      </c>
      <c r="F939">
        <f t="shared" si="42"/>
        <v>0.40845070422535201</v>
      </c>
      <c r="G939">
        <f t="shared" si="43"/>
        <v>0.34529147982062702</v>
      </c>
      <c r="H939">
        <f t="shared" si="44"/>
        <v>0.234567901234567</v>
      </c>
      <c r="K939" t="s">
        <v>1264</v>
      </c>
      <c r="L939" t="s">
        <v>1275</v>
      </c>
      <c r="M939">
        <v>0.40845070422535201</v>
      </c>
      <c r="O939" t="s">
        <v>1264</v>
      </c>
      <c r="P939" t="s">
        <v>1275</v>
      </c>
      <c r="Q939">
        <v>0.34529147982062702</v>
      </c>
      <c r="S939" t="s">
        <v>1264</v>
      </c>
      <c r="T939" t="s">
        <v>1275</v>
      </c>
      <c r="U939">
        <v>0.234567901234567</v>
      </c>
    </row>
    <row r="940" spans="1:21" x14ac:dyDescent="0.55000000000000004">
      <c r="A940" t="s">
        <v>1309</v>
      </c>
      <c r="B940" t="s">
        <v>1265</v>
      </c>
      <c r="C940" t="s">
        <v>2415</v>
      </c>
      <c r="D940" t="s">
        <v>3633</v>
      </c>
      <c r="E940">
        <v>0.66666666666666596</v>
      </c>
      <c r="F940">
        <f t="shared" si="42"/>
        <v>0.37931034482758602</v>
      </c>
      <c r="G940">
        <f t="shared" si="43"/>
        <v>0.34529147982062702</v>
      </c>
      <c r="H940">
        <f t="shared" si="44"/>
        <v>0.234567901234567</v>
      </c>
      <c r="K940" t="s">
        <v>1309</v>
      </c>
      <c r="L940" t="s">
        <v>1265</v>
      </c>
      <c r="M940">
        <v>0.37931034482758602</v>
      </c>
      <c r="O940" t="s">
        <v>1309</v>
      </c>
      <c r="P940" t="s">
        <v>1265</v>
      </c>
      <c r="Q940">
        <v>0.34529147982062702</v>
      </c>
      <c r="S940" t="s">
        <v>1309</v>
      </c>
      <c r="T940" t="s">
        <v>1265</v>
      </c>
      <c r="U940">
        <v>0.234567901234567</v>
      </c>
    </row>
    <row r="941" spans="1:21" x14ac:dyDescent="0.55000000000000004">
      <c r="A941" t="s">
        <v>1309</v>
      </c>
      <c r="B941" t="s">
        <v>1266</v>
      </c>
      <c r="C941" t="s">
        <v>2416</v>
      </c>
      <c r="D941" t="s">
        <v>2939</v>
      </c>
      <c r="E941">
        <v>0.63934426229508201</v>
      </c>
      <c r="F941">
        <f t="shared" si="42"/>
        <v>0.40845070422535201</v>
      </c>
      <c r="G941">
        <f t="shared" si="43"/>
        <v>0.38248847926267199</v>
      </c>
      <c r="H941">
        <f t="shared" si="44"/>
        <v>0.25</v>
      </c>
      <c r="K941" t="s">
        <v>1309</v>
      </c>
      <c r="L941" t="s">
        <v>1266</v>
      </c>
      <c r="M941">
        <v>0.40845070422535201</v>
      </c>
      <c r="O941" t="s">
        <v>1309</v>
      </c>
      <c r="P941" t="s">
        <v>1266</v>
      </c>
      <c r="Q941">
        <v>0.38248847926267199</v>
      </c>
      <c r="S941" t="s">
        <v>1309</v>
      </c>
      <c r="T941" t="s">
        <v>1266</v>
      </c>
      <c r="U941">
        <v>0.25</v>
      </c>
    </row>
    <row r="942" spans="1:21" x14ac:dyDescent="0.55000000000000004">
      <c r="A942" t="s">
        <v>1309</v>
      </c>
      <c r="B942" t="s">
        <v>1267</v>
      </c>
      <c r="C942" t="s">
        <v>2417</v>
      </c>
      <c r="D942" t="s">
        <v>2972</v>
      </c>
      <c r="E942">
        <v>0.61290322580645096</v>
      </c>
      <c r="F942">
        <f t="shared" si="42"/>
        <v>0.38888888888888801</v>
      </c>
      <c r="G942">
        <f t="shared" si="43"/>
        <v>0.32743362831858402</v>
      </c>
      <c r="H942">
        <f t="shared" si="44"/>
        <v>0.219512195121951</v>
      </c>
      <c r="K942" t="s">
        <v>1309</v>
      </c>
      <c r="L942" t="s">
        <v>1267</v>
      </c>
      <c r="M942">
        <v>0.38888888888888801</v>
      </c>
      <c r="O942" t="s">
        <v>1309</v>
      </c>
      <c r="P942" t="s">
        <v>1267</v>
      </c>
      <c r="Q942">
        <v>0.32743362831858402</v>
      </c>
      <c r="S942" t="s">
        <v>1309</v>
      </c>
      <c r="T942" t="s">
        <v>1267</v>
      </c>
      <c r="U942">
        <v>0.219512195121951</v>
      </c>
    </row>
    <row r="943" spans="1:21" x14ac:dyDescent="0.55000000000000004">
      <c r="A943" t="s">
        <v>1309</v>
      </c>
      <c r="B943" t="s">
        <v>1268</v>
      </c>
      <c r="C943" t="s">
        <v>2418</v>
      </c>
      <c r="D943" t="s">
        <v>2991</v>
      </c>
      <c r="E943">
        <v>0.69491525423728795</v>
      </c>
      <c r="F943">
        <f t="shared" si="42"/>
        <v>0.39860139860139798</v>
      </c>
      <c r="G943">
        <f t="shared" si="43"/>
        <v>0.34529147982062702</v>
      </c>
      <c r="H943">
        <f t="shared" si="44"/>
        <v>0.234567901234567</v>
      </c>
      <c r="K943" t="s">
        <v>1309</v>
      </c>
      <c r="L943" t="s">
        <v>1268</v>
      </c>
      <c r="M943">
        <v>0.39860139860139798</v>
      </c>
      <c r="O943" t="s">
        <v>1309</v>
      </c>
      <c r="P943" t="s">
        <v>1268</v>
      </c>
      <c r="Q943">
        <v>0.34529147982062702</v>
      </c>
      <c r="S943" t="s">
        <v>1309</v>
      </c>
      <c r="T943" t="s">
        <v>1268</v>
      </c>
      <c r="U943">
        <v>0.234567901234567</v>
      </c>
    </row>
    <row r="944" spans="1:21" x14ac:dyDescent="0.55000000000000004">
      <c r="A944" t="s">
        <v>1309</v>
      </c>
      <c r="B944" t="s">
        <v>1340</v>
      </c>
      <c r="C944" t="s">
        <v>2419</v>
      </c>
      <c r="D944" t="s">
        <v>4402</v>
      </c>
      <c r="E944">
        <v>0.53846153846153799</v>
      </c>
      <c r="F944">
        <f t="shared" si="42"/>
        <v>0.35135135135135098</v>
      </c>
      <c r="G944">
        <f t="shared" si="43"/>
        <v>0.30434782608695599</v>
      </c>
      <c r="H944">
        <f t="shared" si="44"/>
        <v>0.17647058823529399</v>
      </c>
      <c r="K944" t="s">
        <v>1309</v>
      </c>
      <c r="L944" t="s">
        <v>1340</v>
      </c>
      <c r="M944">
        <v>0.35135135135135098</v>
      </c>
      <c r="O944" t="s">
        <v>1309</v>
      </c>
      <c r="P944" t="s">
        <v>1340</v>
      </c>
      <c r="Q944">
        <v>0.30434782608695599</v>
      </c>
      <c r="S944" t="s">
        <v>1309</v>
      </c>
      <c r="T944" t="s">
        <v>1340</v>
      </c>
      <c r="U944">
        <v>0.17647058823529399</v>
      </c>
    </row>
    <row r="945" spans="1:21" x14ac:dyDescent="0.55000000000000004">
      <c r="A945" t="s">
        <v>1309</v>
      </c>
      <c r="B945" t="s">
        <v>1269</v>
      </c>
      <c r="C945" t="s">
        <v>2420</v>
      </c>
      <c r="D945" t="s">
        <v>3634</v>
      </c>
      <c r="E945">
        <v>0.63934426229508201</v>
      </c>
      <c r="F945">
        <f t="shared" si="42"/>
        <v>0.36986301369863001</v>
      </c>
      <c r="G945">
        <f t="shared" si="43"/>
        <v>0.33928571428571402</v>
      </c>
      <c r="H945">
        <f t="shared" si="44"/>
        <v>0.20481927710843301</v>
      </c>
      <c r="K945" t="s">
        <v>1309</v>
      </c>
      <c r="L945" t="s">
        <v>1269</v>
      </c>
      <c r="M945">
        <v>0.36986301369863001</v>
      </c>
      <c r="O945" t="s">
        <v>1309</v>
      </c>
      <c r="P945" t="s">
        <v>1269</v>
      </c>
      <c r="Q945">
        <v>0.33928571428571402</v>
      </c>
      <c r="S945" t="s">
        <v>1309</v>
      </c>
      <c r="T945" t="s">
        <v>1269</v>
      </c>
      <c r="U945">
        <v>0.20481927710843301</v>
      </c>
    </row>
    <row r="946" spans="1:21" x14ac:dyDescent="0.55000000000000004">
      <c r="A946" t="s">
        <v>1309</v>
      </c>
      <c r="B946" t="s">
        <v>1270</v>
      </c>
      <c r="C946" t="s">
        <v>2421</v>
      </c>
      <c r="D946" t="s">
        <v>3046</v>
      </c>
      <c r="E946">
        <v>0.58730158730158699</v>
      </c>
      <c r="F946">
        <f t="shared" si="42"/>
        <v>0.45985401459853997</v>
      </c>
      <c r="G946">
        <f t="shared" si="43"/>
        <v>0.38888888888888801</v>
      </c>
      <c r="H946">
        <f t="shared" si="44"/>
        <v>0.31578947368421001</v>
      </c>
      <c r="K946" t="s">
        <v>1309</v>
      </c>
      <c r="L946" t="s">
        <v>1270</v>
      </c>
      <c r="M946">
        <v>0.45985401459853997</v>
      </c>
      <c r="O946" t="s">
        <v>1309</v>
      </c>
      <c r="P946" t="s">
        <v>1270</v>
      </c>
      <c r="Q946">
        <v>0.38888888888888801</v>
      </c>
      <c r="S946" t="s">
        <v>1309</v>
      </c>
      <c r="T946" t="s">
        <v>1270</v>
      </c>
      <c r="U946">
        <v>0.31578947368421001</v>
      </c>
    </row>
    <row r="947" spans="1:21" x14ac:dyDescent="0.55000000000000004">
      <c r="A947" t="s">
        <v>1309</v>
      </c>
      <c r="B947" t="s">
        <v>1271</v>
      </c>
      <c r="C947" t="s">
        <v>2422</v>
      </c>
      <c r="D947" t="s">
        <v>3078</v>
      </c>
      <c r="E947">
        <v>0.58730158730158699</v>
      </c>
      <c r="F947">
        <f t="shared" si="42"/>
        <v>0.38888888888888801</v>
      </c>
      <c r="G947">
        <f t="shared" si="43"/>
        <v>0.35135135135135098</v>
      </c>
      <c r="H947">
        <f t="shared" si="44"/>
        <v>0.19047619047618999</v>
      </c>
      <c r="K947" t="s">
        <v>1309</v>
      </c>
      <c r="L947" t="s">
        <v>1271</v>
      </c>
      <c r="M947">
        <v>0.38888888888888801</v>
      </c>
      <c r="O947" t="s">
        <v>1309</v>
      </c>
      <c r="P947" t="s">
        <v>1271</v>
      </c>
      <c r="Q947">
        <v>0.35135135135135098</v>
      </c>
      <c r="S947" t="s">
        <v>1309</v>
      </c>
      <c r="T947" t="s">
        <v>1271</v>
      </c>
      <c r="U947">
        <v>0.19047619047618999</v>
      </c>
    </row>
    <row r="948" spans="1:21" x14ac:dyDescent="0.55000000000000004">
      <c r="A948" t="s">
        <v>1309</v>
      </c>
      <c r="B948" t="s">
        <v>1272</v>
      </c>
      <c r="C948" t="s">
        <v>2423</v>
      </c>
      <c r="D948" t="s">
        <v>3111</v>
      </c>
      <c r="E948">
        <v>0.78571428571428503</v>
      </c>
      <c r="F948">
        <f t="shared" si="42"/>
        <v>0.49253731343283502</v>
      </c>
      <c r="G948">
        <f t="shared" si="43"/>
        <v>0.40845070422535201</v>
      </c>
      <c r="H948">
        <f t="shared" si="44"/>
        <v>0.35135135135135098</v>
      </c>
      <c r="K948" t="s">
        <v>1309</v>
      </c>
      <c r="L948" t="s">
        <v>1272</v>
      </c>
      <c r="M948">
        <v>0.49253731343283502</v>
      </c>
      <c r="O948" t="s">
        <v>1309</v>
      </c>
      <c r="P948" t="s">
        <v>1272</v>
      </c>
      <c r="Q948">
        <v>0.40845070422535201</v>
      </c>
      <c r="S948" t="s">
        <v>1309</v>
      </c>
      <c r="T948" t="s">
        <v>1272</v>
      </c>
      <c r="U948">
        <v>0.35135135135135098</v>
      </c>
    </row>
    <row r="949" spans="1:21" x14ac:dyDescent="0.55000000000000004">
      <c r="A949" t="s">
        <v>1309</v>
      </c>
      <c r="B949" t="s">
        <v>1315</v>
      </c>
      <c r="C949" t="s">
        <v>2424</v>
      </c>
      <c r="D949" t="s">
        <v>3145</v>
      </c>
      <c r="E949">
        <v>0.219512195121951</v>
      </c>
      <c r="F949">
        <f t="shared" si="42"/>
        <v>0.30718954248365998</v>
      </c>
      <c r="G949">
        <f t="shared" si="43"/>
        <v>0.209677419354838</v>
      </c>
      <c r="H949">
        <f t="shared" si="44"/>
        <v>0.11111111111111099</v>
      </c>
      <c r="K949" t="s">
        <v>1309</v>
      </c>
      <c r="L949" t="s">
        <v>1315</v>
      </c>
      <c r="M949">
        <v>0.30718954248365998</v>
      </c>
      <c r="O949" t="s">
        <v>1309</v>
      </c>
      <c r="P949" t="s">
        <v>1315</v>
      </c>
      <c r="Q949">
        <v>0.209677419354838</v>
      </c>
      <c r="S949" t="s">
        <v>1309</v>
      </c>
      <c r="T949" t="s">
        <v>1315</v>
      </c>
      <c r="U949">
        <v>0.11111111111111099</v>
      </c>
    </row>
    <row r="950" spans="1:21" x14ac:dyDescent="0.55000000000000004">
      <c r="A950" t="s">
        <v>1309</v>
      </c>
      <c r="B950" t="s">
        <v>1316</v>
      </c>
      <c r="C950" t="s">
        <v>2425</v>
      </c>
      <c r="D950" t="s">
        <v>4403</v>
      </c>
      <c r="E950">
        <v>0.51515151515151503</v>
      </c>
      <c r="F950">
        <f t="shared" si="42"/>
        <v>0.32450331125827803</v>
      </c>
      <c r="G950">
        <f t="shared" si="43"/>
        <v>0.27118644067796599</v>
      </c>
      <c r="H950">
        <f t="shared" si="44"/>
        <v>9.8901098901098897E-2</v>
      </c>
      <c r="K950" t="s">
        <v>1309</v>
      </c>
      <c r="L950" t="s">
        <v>1316</v>
      </c>
      <c r="M950">
        <v>0.32450331125827803</v>
      </c>
      <c r="O950" t="s">
        <v>1309</v>
      </c>
      <c r="P950" t="s">
        <v>1316</v>
      </c>
      <c r="Q950">
        <v>0.27118644067796599</v>
      </c>
      <c r="S950" t="s">
        <v>1309</v>
      </c>
      <c r="T950" t="s">
        <v>1316</v>
      </c>
      <c r="U950">
        <v>9.8901098901098897E-2</v>
      </c>
    </row>
    <row r="951" spans="1:21" x14ac:dyDescent="0.55000000000000004">
      <c r="A951" t="s">
        <v>1309</v>
      </c>
      <c r="B951" t="s">
        <v>1273</v>
      </c>
      <c r="C951" t="s">
        <v>2426</v>
      </c>
      <c r="D951" t="s">
        <v>4404</v>
      </c>
      <c r="E951">
        <v>0.61290322580645096</v>
      </c>
      <c r="F951">
        <f t="shared" si="42"/>
        <v>0.38888888888888801</v>
      </c>
      <c r="G951">
        <f t="shared" si="43"/>
        <v>0.33333333333333298</v>
      </c>
      <c r="H951">
        <f t="shared" si="44"/>
        <v>0.25</v>
      </c>
      <c r="K951" t="s">
        <v>1309</v>
      </c>
      <c r="L951" t="s">
        <v>1273</v>
      </c>
      <c r="M951">
        <v>0.38888888888888801</v>
      </c>
      <c r="O951" t="s">
        <v>1309</v>
      </c>
      <c r="P951" t="s">
        <v>1273</v>
      </c>
      <c r="Q951">
        <v>0.33333333333333298</v>
      </c>
      <c r="S951" t="s">
        <v>1309</v>
      </c>
      <c r="T951" t="s">
        <v>1273</v>
      </c>
      <c r="U951">
        <v>0.25</v>
      </c>
    </row>
    <row r="952" spans="1:21" x14ac:dyDescent="0.55000000000000004">
      <c r="A952" t="s">
        <v>1309</v>
      </c>
      <c r="B952" t="s">
        <v>1255</v>
      </c>
      <c r="C952" t="s">
        <v>4405</v>
      </c>
      <c r="D952" t="s">
        <v>1723</v>
      </c>
      <c r="E952">
        <v>0.63934426229508201</v>
      </c>
      <c r="F952">
        <f t="shared" si="42"/>
        <v>0.38888888888888801</v>
      </c>
      <c r="G952">
        <f t="shared" si="43"/>
        <v>0.34529147982062702</v>
      </c>
      <c r="H952">
        <f t="shared" si="44"/>
        <v>0.219512195121951</v>
      </c>
      <c r="K952" t="s">
        <v>1309</v>
      </c>
      <c r="L952" t="s">
        <v>1255</v>
      </c>
      <c r="M952">
        <v>0.38888888888888801</v>
      </c>
      <c r="O952" t="s">
        <v>1309</v>
      </c>
      <c r="P952" t="s">
        <v>1255</v>
      </c>
      <c r="Q952">
        <v>0.34529147982062702</v>
      </c>
      <c r="S952" t="s">
        <v>1309</v>
      </c>
      <c r="T952" t="s">
        <v>1255</v>
      </c>
      <c r="U952">
        <v>0.219512195121951</v>
      </c>
    </row>
    <row r="953" spans="1:21" x14ac:dyDescent="0.55000000000000004">
      <c r="A953" t="s">
        <v>1309</v>
      </c>
      <c r="B953" t="s">
        <v>1296</v>
      </c>
      <c r="C953" t="s">
        <v>2427</v>
      </c>
      <c r="D953" t="s">
        <v>3635</v>
      </c>
      <c r="E953">
        <v>0.63934426229508201</v>
      </c>
      <c r="F953">
        <f t="shared" si="42"/>
        <v>0.37931034482758602</v>
      </c>
      <c r="G953">
        <f t="shared" si="43"/>
        <v>0.3215859030837</v>
      </c>
      <c r="H953">
        <f t="shared" si="44"/>
        <v>0.19047619047618999</v>
      </c>
      <c r="K953" t="s">
        <v>1309</v>
      </c>
      <c r="L953" t="s">
        <v>1296</v>
      </c>
      <c r="M953">
        <v>0.37931034482758602</v>
      </c>
      <c r="O953" t="s">
        <v>1309</v>
      </c>
      <c r="P953" t="s">
        <v>1296</v>
      </c>
      <c r="Q953">
        <v>0.3215859030837</v>
      </c>
      <c r="S953" t="s">
        <v>1309</v>
      </c>
      <c r="T953" t="s">
        <v>1296</v>
      </c>
      <c r="U953">
        <v>0.19047619047618999</v>
      </c>
    </row>
    <row r="954" spans="1:21" x14ac:dyDescent="0.55000000000000004">
      <c r="A954" t="s">
        <v>1309</v>
      </c>
      <c r="B954" t="s">
        <v>1274</v>
      </c>
      <c r="C954" t="s">
        <v>2428</v>
      </c>
      <c r="D954" t="s">
        <v>4406</v>
      </c>
      <c r="E954">
        <v>0.49253731343283502</v>
      </c>
      <c r="F954">
        <f t="shared" si="42"/>
        <v>0.32450331125827803</v>
      </c>
      <c r="G954">
        <f t="shared" si="43"/>
        <v>0.31578947368421001</v>
      </c>
      <c r="H954">
        <f t="shared" si="44"/>
        <v>0.123595505617977</v>
      </c>
      <c r="K954" t="s">
        <v>1309</v>
      </c>
      <c r="L954" t="s">
        <v>1274</v>
      </c>
      <c r="M954">
        <v>0.32450331125827803</v>
      </c>
      <c r="O954" t="s">
        <v>1309</v>
      </c>
      <c r="P954" t="s">
        <v>1274</v>
      </c>
      <c r="Q954">
        <v>0.31578947368421001</v>
      </c>
      <c r="S954" t="s">
        <v>1309</v>
      </c>
      <c r="T954" t="s">
        <v>1274</v>
      </c>
      <c r="U954">
        <v>0.123595505617977</v>
      </c>
    </row>
    <row r="955" spans="1:21" x14ac:dyDescent="0.55000000000000004">
      <c r="A955" t="s">
        <v>1309</v>
      </c>
      <c r="B955" t="s">
        <v>1326</v>
      </c>
      <c r="C955" t="s">
        <v>2429</v>
      </c>
      <c r="D955" t="s">
        <v>4407</v>
      </c>
      <c r="E955">
        <v>0.5625</v>
      </c>
      <c r="F955">
        <f t="shared" si="42"/>
        <v>0.35135135135135098</v>
      </c>
      <c r="G955">
        <f t="shared" si="43"/>
        <v>0.30434782608695599</v>
      </c>
      <c r="H955">
        <f t="shared" si="44"/>
        <v>0.19047619047618999</v>
      </c>
      <c r="K955" t="s">
        <v>1309</v>
      </c>
      <c r="L955" t="s">
        <v>1326</v>
      </c>
      <c r="M955">
        <v>0.35135135135135098</v>
      </c>
      <c r="O955" t="s">
        <v>1309</v>
      </c>
      <c r="P955" t="s">
        <v>1326</v>
      </c>
      <c r="Q955">
        <v>0.30434782608695599</v>
      </c>
      <c r="S955" t="s">
        <v>1309</v>
      </c>
      <c r="T955" t="s">
        <v>1326</v>
      </c>
      <c r="U955">
        <v>0.19047619047618999</v>
      </c>
    </row>
    <row r="956" spans="1:21" x14ac:dyDescent="0.55000000000000004">
      <c r="A956" t="s">
        <v>1309</v>
      </c>
      <c r="B956" t="s">
        <v>1329</v>
      </c>
      <c r="C956" t="s">
        <v>2430</v>
      </c>
      <c r="D956" t="s">
        <v>3318</v>
      </c>
      <c r="E956">
        <v>0.66666666666666596</v>
      </c>
      <c r="F956">
        <f t="shared" si="42"/>
        <v>0.38888888888888801</v>
      </c>
      <c r="G956">
        <f t="shared" si="43"/>
        <v>0.37614678899082499</v>
      </c>
      <c r="H956">
        <f t="shared" si="44"/>
        <v>0.219512195121951</v>
      </c>
      <c r="K956" t="s">
        <v>1309</v>
      </c>
      <c r="L956" t="s">
        <v>1329</v>
      </c>
      <c r="M956">
        <v>0.38888888888888801</v>
      </c>
      <c r="O956" t="s">
        <v>1309</v>
      </c>
      <c r="P956" t="s">
        <v>1329</v>
      </c>
      <c r="Q956">
        <v>0.37614678899082499</v>
      </c>
      <c r="S956" t="s">
        <v>1309</v>
      </c>
      <c r="T956" t="s">
        <v>1329</v>
      </c>
      <c r="U956">
        <v>0.219512195121951</v>
      </c>
    </row>
    <row r="957" spans="1:21" x14ac:dyDescent="0.55000000000000004">
      <c r="A957" t="s">
        <v>1309</v>
      </c>
      <c r="B957" t="s">
        <v>1323</v>
      </c>
      <c r="C957" t="s">
        <v>2431</v>
      </c>
      <c r="D957" t="s">
        <v>4408</v>
      </c>
      <c r="E957">
        <v>0.63934426229508201</v>
      </c>
      <c r="F957">
        <f t="shared" si="42"/>
        <v>0.38888888888888801</v>
      </c>
      <c r="G957">
        <f t="shared" si="43"/>
        <v>0.28755364806866901</v>
      </c>
      <c r="H957">
        <f t="shared" si="44"/>
        <v>0.20481927710843301</v>
      </c>
      <c r="K957" t="s">
        <v>1309</v>
      </c>
      <c r="L957" t="s">
        <v>1323</v>
      </c>
      <c r="M957">
        <v>0.38888888888888801</v>
      </c>
      <c r="O957" t="s">
        <v>1309</v>
      </c>
      <c r="P957" t="s">
        <v>1323</v>
      </c>
      <c r="Q957">
        <v>0.28755364806866901</v>
      </c>
      <c r="S957" t="s">
        <v>1309</v>
      </c>
      <c r="T957" t="s">
        <v>1323</v>
      </c>
      <c r="U957">
        <v>0.20481927710843301</v>
      </c>
    </row>
    <row r="958" spans="1:21" x14ac:dyDescent="0.55000000000000004">
      <c r="A958" t="s">
        <v>1309</v>
      </c>
      <c r="B958" t="s">
        <v>1275</v>
      </c>
      <c r="C958" t="s">
        <v>2432</v>
      </c>
      <c r="D958" t="s">
        <v>4409</v>
      </c>
      <c r="E958">
        <v>0.38888888888888801</v>
      </c>
      <c r="F958">
        <f t="shared" si="42"/>
        <v>0.36054421768707401</v>
      </c>
      <c r="G958">
        <f t="shared" si="43"/>
        <v>0.29870129870129802</v>
      </c>
      <c r="H958">
        <f t="shared" si="44"/>
        <v>0.19047619047618999</v>
      </c>
      <c r="K958" t="s">
        <v>1309</v>
      </c>
      <c r="L958" t="s">
        <v>1275</v>
      </c>
      <c r="M958">
        <v>0.36054421768707401</v>
      </c>
      <c r="O958" t="s">
        <v>1309</v>
      </c>
      <c r="P958" t="s">
        <v>1275</v>
      </c>
      <c r="Q958">
        <v>0.29870129870129802</v>
      </c>
      <c r="S958" t="s">
        <v>1309</v>
      </c>
      <c r="T958" t="s">
        <v>1275</v>
      </c>
      <c r="U958">
        <v>0.19047619047618999</v>
      </c>
    </row>
    <row r="959" spans="1:21" x14ac:dyDescent="0.55000000000000004">
      <c r="A959" t="s">
        <v>1265</v>
      </c>
      <c r="B959" t="s">
        <v>1266</v>
      </c>
      <c r="C959" t="s">
        <v>1552</v>
      </c>
      <c r="D959" t="s">
        <v>2945</v>
      </c>
      <c r="E959">
        <v>0.69491525423728795</v>
      </c>
      <c r="F959">
        <f t="shared" si="42"/>
        <v>0.45985401459853997</v>
      </c>
      <c r="G959">
        <f t="shared" si="43"/>
        <v>0.41509433962264097</v>
      </c>
      <c r="H959">
        <f t="shared" si="44"/>
        <v>0.29870129870129802</v>
      </c>
      <c r="K959" t="s">
        <v>1265</v>
      </c>
      <c r="L959" t="s">
        <v>1266</v>
      </c>
      <c r="M959">
        <v>0.45985401459853997</v>
      </c>
      <c r="O959" t="s">
        <v>1265</v>
      </c>
      <c r="P959" t="s">
        <v>1266</v>
      </c>
      <c r="Q959">
        <v>0.41509433962264097</v>
      </c>
      <c r="S959" t="s">
        <v>1265</v>
      </c>
      <c r="T959" t="s">
        <v>1266</v>
      </c>
      <c r="U959">
        <v>0.29870129870129802</v>
      </c>
    </row>
    <row r="960" spans="1:21" x14ac:dyDescent="0.55000000000000004">
      <c r="A960" t="s">
        <v>1265</v>
      </c>
      <c r="B960" t="s">
        <v>1267</v>
      </c>
      <c r="C960" t="s">
        <v>1553</v>
      </c>
      <c r="D960" t="s">
        <v>3644</v>
      </c>
      <c r="E960">
        <v>0.61290322580645096</v>
      </c>
      <c r="F960">
        <f t="shared" si="42"/>
        <v>0.36986301369863001</v>
      </c>
      <c r="G960">
        <f t="shared" si="43"/>
        <v>0.33333333333333298</v>
      </c>
      <c r="H960">
        <f t="shared" si="44"/>
        <v>0.20481927710843301</v>
      </c>
      <c r="K960" t="s">
        <v>1265</v>
      </c>
      <c r="L960" t="s">
        <v>1267</v>
      </c>
      <c r="M960">
        <v>0.36986301369863001</v>
      </c>
      <c r="O960" t="s">
        <v>1265</v>
      </c>
      <c r="P960" t="s">
        <v>1267</v>
      </c>
      <c r="Q960">
        <v>0.33333333333333298</v>
      </c>
      <c r="S960" t="s">
        <v>1265</v>
      </c>
      <c r="T960" t="s">
        <v>1267</v>
      </c>
      <c r="U960">
        <v>0.20481927710843301</v>
      </c>
    </row>
    <row r="961" spans="1:21" x14ac:dyDescent="0.55000000000000004">
      <c r="A961" t="s">
        <v>1265</v>
      </c>
      <c r="B961" t="s">
        <v>1268</v>
      </c>
      <c r="C961" t="s">
        <v>1554</v>
      </c>
      <c r="D961" t="s">
        <v>2992</v>
      </c>
      <c r="E961">
        <v>0.75438596491228005</v>
      </c>
      <c r="F961">
        <f t="shared" si="42"/>
        <v>0.42857142857142799</v>
      </c>
      <c r="G961">
        <f t="shared" si="43"/>
        <v>0.38888888888888801</v>
      </c>
      <c r="H961">
        <f t="shared" si="44"/>
        <v>0.29870129870129802</v>
      </c>
      <c r="K961" t="s">
        <v>1265</v>
      </c>
      <c r="L961" t="s">
        <v>1268</v>
      </c>
      <c r="M961">
        <v>0.42857142857142799</v>
      </c>
      <c r="O961" t="s">
        <v>1265</v>
      </c>
      <c r="P961" t="s">
        <v>1268</v>
      </c>
      <c r="Q961">
        <v>0.38888888888888801</v>
      </c>
      <c r="S961" t="s">
        <v>1265</v>
      </c>
      <c r="T961" t="s">
        <v>1268</v>
      </c>
      <c r="U961">
        <v>0.29870129870129802</v>
      </c>
    </row>
    <row r="962" spans="1:21" x14ac:dyDescent="0.55000000000000004">
      <c r="A962" t="s">
        <v>1265</v>
      </c>
      <c r="B962" t="s">
        <v>1340</v>
      </c>
      <c r="C962" t="s">
        <v>2433</v>
      </c>
      <c r="D962" t="s">
        <v>4410</v>
      </c>
      <c r="E962">
        <v>0.58730158730158699</v>
      </c>
      <c r="F962">
        <f t="shared" si="42"/>
        <v>0.40845070422535201</v>
      </c>
      <c r="G962">
        <f t="shared" si="43"/>
        <v>0.35135135135135098</v>
      </c>
      <c r="H962">
        <f t="shared" si="44"/>
        <v>0.265822784810126</v>
      </c>
      <c r="K962" t="s">
        <v>1265</v>
      </c>
      <c r="L962" t="s">
        <v>1340</v>
      </c>
      <c r="M962">
        <v>0.40845070422535201</v>
      </c>
      <c r="O962" t="s">
        <v>1265</v>
      </c>
      <c r="P962" t="s">
        <v>1340</v>
      </c>
      <c r="Q962">
        <v>0.35135135135135098</v>
      </c>
      <c r="S962" t="s">
        <v>1265</v>
      </c>
      <c r="T962" t="s">
        <v>1340</v>
      </c>
      <c r="U962">
        <v>0.265822784810126</v>
      </c>
    </row>
    <row r="963" spans="1:21" x14ac:dyDescent="0.55000000000000004">
      <c r="A963" t="s">
        <v>1265</v>
      </c>
      <c r="B963" t="s">
        <v>1269</v>
      </c>
      <c r="C963" t="s">
        <v>1555</v>
      </c>
      <c r="D963" t="s">
        <v>3020</v>
      </c>
      <c r="E963">
        <v>0.78571428571428503</v>
      </c>
      <c r="F963">
        <f t="shared" ref="F963:F1026" si="45">M963</f>
        <v>0.53846153846153799</v>
      </c>
      <c r="G963">
        <f t="shared" ref="G963:G1026" si="46">Q963</f>
        <v>0.42857142857142799</v>
      </c>
      <c r="H963">
        <f t="shared" ref="H963:H1026" si="47">U963</f>
        <v>0.42857142857142799</v>
      </c>
      <c r="K963" t="s">
        <v>1265</v>
      </c>
      <c r="L963" t="s">
        <v>1269</v>
      </c>
      <c r="M963">
        <v>0.53846153846153799</v>
      </c>
      <c r="O963" t="s">
        <v>1265</v>
      </c>
      <c r="P963" t="s">
        <v>1269</v>
      </c>
      <c r="Q963">
        <v>0.42857142857142799</v>
      </c>
      <c r="S963" t="s">
        <v>1265</v>
      </c>
      <c r="T963" t="s">
        <v>1269</v>
      </c>
      <c r="U963">
        <v>0.42857142857142799</v>
      </c>
    </row>
    <row r="964" spans="1:21" x14ac:dyDescent="0.55000000000000004">
      <c r="A964" t="s">
        <v>1265</v>
      </c>
      <c r="B964" t="s">
        <v>1270</v>
      </c>
      <c r="C964" t="s">
        <v>1556</v>
      </c>
      <c r="D964" t="s">
        <v>3048</v>
      </c>
      <c r="E964">
        <v>0.69491525423728795</v>
      </c>
      <c r="F964">
        <f t="shared" si="45"/>
        <v>0.38888888888888801</v>
      </c>
      <c r="G964">
        <f t="shared" si="46"/>
        <v>0.34529147982062702</v>
      </c>
      <c r="H964">
        <f t="shared" si="47"/>
        <v>0.234567901234567</v>
      </c>
      <c r="K964" t="s">
        <v>1265</v>
      </c>
      <c r="L964" t="s">
        <v>1270</v>
      </c>
      <c r="M964">
        <v>0.38888888888888801</v>
      </c>
      <c r="O964" t="s">
        <v>1265</v>
      </c>
      <c r="P964" t="s">
        <v>1270</v>
      </c>
      <c r="Q964">
        <v>0.34529147982062702</v>
      </c>
      <c r="S964" t="s">
        <v>1265</v>
      </c>
      <c r="T964" t="s">
        <v>1270</v>
      </c>
      <c r="U964">
        <v>0.234567901234567</v>
      </c>
    </row>
    <row r="965" spans="1:21" x14ac:dyDescent="0.55000000000000004">
      <c r="A965" t="s">
        <v>1265</v>
      </c>
      <c r="B965" t="s">
        <v>1271</v>
      </c>
      <c r="C965" t="s">
        <v>1557</v>
      </c>
      <c r="D965" t="s">
        <v>4411</v>
      </c>
      <c r="E965">
        <v>0.5625</v>
      </c>
      <c r="F965">
        <f t="shared" si="45"/>
        <v>0.33333333333333298</v>
      </c>
      <c r="G965">
        <f t="shared" si="46"/>
        <v>0.29310344827586199</v>
      </c>
      <c r="H965">
        <f t="shared" si="47"/>
        <v>0.14942528735632099</v>
      </c>
      <c r="K965" t="s">
        <v>1265</v>
      </c>
      <c r="L965" t="s">
        <v>1271</v>
      </c>
      <c r="M965">
        <v>0.33333333333333298</v>
      </c>
      <c r="O965" t="s">
        <v>1265</v>
      </c>
      <c r="P965" t="s">
        <v>1271</v>
      </c>
      <c r="Q965">
        <v>0.29310344827586199</v>
      </c>
      <c r="S965" t="s">
        <v>1265</v>
      </c>
      <c r="T965" t="s">
        <v>1271</v>
      </c>
      <c r="U965">
        <v>0.14942528735632099</v>
      </c>
    </row>
    <row r="966" spans="1:21" x14ac:dyDescent="0.55000000000000004">
      <c r="A966" t="s">
        <v>1265</v>
      </c>
      <c r="B966" t="s">
        <v>1272</v>
      </c>
      <c r="C966" t="s">
        <v>1558</v>
      </c>
      <c r="D966" t="s">
        <v>3116</v>
      </c>
      <c r="E966">
        <v>0.72413793103448199</v>
      </c>
      <c r="F966">
        <f t="shared" si="45"/>
        <v>0.41843971631205601</v>
      </c>
      <c r="G966">
        <f t="shared" si="46"/>
        <v>0.34529147982062702</v>
      </c>
      <c r="H966">
        <f t="shared" si="47"/>
        <v>0.29870129870129802</v>
      </c>
      <c r="K966" t="s">
        <v>1265</v>
      </c>
      <c r="L966" t="s">
        <v>1272</v>
      </c>
      <c r="M966">
        <v>0.41843971631205601</v>
      </c>
      <c r="O966" t="s">
        <v>1265</v>
      </c>
      <c r="P966" t="s">
        <v>1272</v>
      </c>
      <c r="Q966">
        <v>0.34529147982062702</v>
      </c>
      <c r="S966" t="s">
        <v>1265</v>
      </c>
      <c r="T966" t="s">
        <v>1272</v>
      </c>
      <c r="U966">
        <v>0.29870129870129802</v>
      </c>
    </row>
    <row r="967" spans="1:21" x14ac:dyDescent="0.55000000000000004">
      <c r="A967" t="s">
        <v>1265</v>
      </c>
      <c r="B967" t="s">
        <v>1315</v>
      </c>
      <c r="C967" t="s">
        <v>2434</v>
      </c>
      <c r="D967" t="s">
        <v>4412</v>
      </c>
      <c r="E967">
        <v>0.19047619047618999</v>
      </c>
      <c r="F967">
        <f t="shared" si="45"/>
        <v>0.265822784810126</v>
      </c>
      <c r="G967">
        <f t="shared" si="46"/>
        <v>0.181102362204724</v>
      </c>
      <c r="H967">
        <f t="shared" si="47"/>
        <v>7.5268817204300995E-2</v>
      </c>
      <c r="K967" t="s">
        <v>1265</v>
      </c>
      <c r="L967" t="s">
        <v>1315</v>
      </c>
      <c r="M967">
        <v>0.265822784810126</v>
      </c>
      <c r="O967" t="s">
        <v>1265</v>
      </c>
      <c r="P967" t="s">
        <v>1315</v>
      </c>
      <c r="Q967">
        <v>0.181102362204724</v>
      </c>
      <c r="S967" t="s">
        <v>1265</v>
      </c>
      <c r="T967" t="s">
        <v>1315</v>
      </c>
      <c r="U967">
        <v>7.5268817204300995E-2</v>
      </c>
    </row>
    <row r="968" spans="1:21" x14ac:dyDescent="0.55000000000000004">
      <c r="A968" t="s">
        <v>1265</v>
      </c>
      <c r="B968" t="s">
        <v>1316</v>
      </c>
      <c r="C968" t="s">
        <v>2435</v>
      </c>
      <c r="D968" t="s">
        <v>4413</v>
      </c>
      <c r="E968">
        <v>0.51515151515151503</v>
      </c>
      <c r="F968">
        <f t="shared" si="45"/>
        <v>0.28205128205128199</v>
      </c>
      <c r="G968">
        <f t="shared" si="46"/>
        <v>0.234567901234567</v>
      </c>
      <c r="H968">
        <f t="shared" si="47"/>
        <v>8.6956521739130405E-2</v>
      </c>
      <c r="K968" t="s">
        <v>1265</v>
      </c>
      <c r="L968" t="s">
        <v>1316</v>
      </c>
      <c r="M968">
        <v>0.28205128205128199</v>
      </c>
      <c r="O968" t="s">
        <v>1265</v>
      </c>
      <c r="P968" t="s">
        <v>1316</v>
      </c>
      <c r="Q968">
        <v>0.234567901234567</v>
      </c>
      <c r="S968" t="s">
        <v>1265</v>
      </c>
      <c r="T968" t="s">
        <v>1316</v>
      </c>
      <c r="U968">
        <v>8.6956521739130405E-2</v>
      </c>
    </row>
    <row r="969" spans="1:21" x14ac:dyDescent="0.55000000000000004">
      <c r="A969" t="s">
        <v>1265</v>
      </c>
      <c r="B969" t="s">
        <v>1273</v>
      </c>
      <c r="C969" t="s">
        <v>1559</v>
      </c>
      <c r="D969" t="s">
        <v>3177</v>
      </c>
      <c r="E969">
        <v>0.72413793103448199</v>
      </c>
      <c r="F969">
        <f t="shared" si="45"/>
        <v>0.50375939849623996</v>
      </c>
      <c r="G969">
        <f t="shared" si="46"/>
        <v>0.42180094786729799</v>
      </c>
      <c r="H969">
        <f t="shared" si="47"/>
        <v>0.36986301369863001</v>
      </c>
      <c r="K969" t="s">
        <v>1265</v>
      </c>
      <c r="L969" t="s">
        <v>1273</v>
      </c>
      <c r="M969">
        <v>0.50375939849623996</v>
      </c>
      <c r="O969" t="s">
        <v>1265</v>
      </c>
      <c r="P969" t="s">
        <v>1273</v>
      </c>
      <c r="Q969">
        <v>0.42180094786729799</v>
      </c>
      <c r="S969" t="s">
        <v>1265</v>
      </c>
      <c r="T969" t="s">
        <v>1273</v>
      </c>
      <c r="U969">
        <v>0.36986301369863001</v>
      </c>
    </row>
    <row r="970" spans="1:21" x14ac:dyDescent="0.55000000000000004">
      <c r="A970" t="s">
        <v>1265</v>
      </c>
      <c r="B970" t="s">
        <v>1255</v>
      </c>
      <c r="C970" t="s">
        <v>2912</v>
      </c>
      <c r="D970" t="s">
        <v>1406</v>
      </c>
      <c r="E970">
        <v>0.66666666666666596</v>
      </c>
      <c r="F970">
        <f t="shared" si="45"/>
        <v>0.42857142857142799</v>
      </c>
      <c r="G970">
        <f t="shared" si="46"/>
        <v>0.33333333333333298</v>
      </c>
      <c r="H970">
        <f t="shared" si="47"/>
        <v>0.29870129870129802</v>
      </c>
      <c r="K970" t="s">
        <v>1265</v>
      </c>
      <c r="L970" t="s">
        <v>1255</v>
      </c>
      <c r="M970">
        <v>0.42857142857142799</v>
      </c>
      <c r="O970" t="s">
        <v>1265</v>
      </c>
      <c r="P970" t="s">
        <v>1255</v>
      </c>
      <c r="Q970">
        <v>0.33333333333333298</v>
      </c>
      <c r="S970" t="s">
        <v>1265</v>
      </c>
      <c r="T970" t="s">
        <v>1255</v>
      </c>
      <c r="U970">
        <v>0.29870129870129802</v>
      </c>
    </row>
    <row r="971" spans="1:21" x14ac:dyDescent="0.55000000000000004">
      <c r="A971" t="s">
        <v>1265</v>
      </c>
      <c r="B971" t="s">
        <v>1296</v>
      </c>
      <c r="C971" t="s">
        <v>2436</v>
      </c>
      <c r="D971" t="s">
        <v>3241</v>
      </c>
      <c r="E971">
        <v>0.63934426229508201</v>
      </c>
      <c r="F971">
        <f t="shared" si="45"/>
        <v>0.39860139860139798</v>
      </c>
      <c r="G971">
        <f t="shared" si="46"/>
        <v>0.33928571428571402</v>
      </c>
      <c r="H971">
        <f t="shared" si="47"/>
        <v>0.219512195121951</v>
      </c>
      <c r="K971" t="s">
        <v>1265</v>
      </c>
      <c r="L971" t="s">
        <v>1296</v>
      </c>
      <c r="M971">
        <v>0.39860139860139798</v>
      </c>
      <c r="O971" t="s">
        <v>1265</v>
      </c>
      <c r="P971" t="s">
        <v>1296</v>
      </c>
      <c r="Q971">
        <v>0.33928571428571402</v>
      </c>
      <c r="S971" t="s">
        <v>1265</v>
      </c>
      <c r="T971" t="s">
        <v>1296</v>
      </c>
      <c r="U971">
        <v>0.219512195121951</v>
      </c>
    </row>
    <row r="972" spans="1:21" x14ac:dyDescent="0.55000000000000004">
      <c r="A972" t="s">
        <v>1265</v>
      </c>
      <c r="B972" t="s">
        <v>1274</v>
      </c>
      <c r="C972" t="s">
        <v>1560</v>
      </c>
      <c r="D972" t="s">
        <v>4414</v>
      </c>
      <c r="E972">
        <v>0.49253731343283502</v>
      </c>
      <c r="F972">
        <f t="shared" si="45"/>
        <v>0.31578947368421001</v>
      </c>
      <c r="G972">
        <f t="shared" si="46"/>
        <v>0.27118644067796599</v>
      </c>
      <c r="H972">
        <f t="shared" si="47"/>
        <v>0.123595505617977</v>
      </c>
      <c r="K972" t="s">
        <v>1265</v>
      </c>
      <c r="L972" t="s">
        <v>1274</v>
      </c>
      <c r="M972">
        <v>0.31578947368421001</v>
      </c>
      <c r="O972" t="s">
        <v>1265</v>
      </c>
      <c r="P972" t="s">
        <v>1274</v>
      </c>
      <c r="Q972">
        <v>0.27118644067796599</v>
      </c>
      <c r="S972" t="s">
        <v>1265</v>
      </c>
      <c r="T972" t="s">
        <v>1274</v>
      </c>
      <c r="U972">
        <v>0.123595505617977</v>
      </c>
    </row>
    <row r="973" spans="1:21" x14ac:dyDescent="0.55000000000000004">
      <c r="A973" t="s">
        <v>1265</v>
      </c>
      <c r="B973" t="s">
        <v>1326</v>
      </c>
      <c r="C973" t="s">
        <v>2437</v>
      </c>
      <c r="D973" t="s">
        <v>3294</v>
      </c>
      <c r="E973">
        <v>0.58730158730158699</v>
      </c>
      <c r="F973">
        <f t="shared" si="45"/>
        <v>0.35135135135135098</v>
      </c>
      <c r="G973">
        <f t="shared" si="46"/>
        <v>0.3215859030837</v>
      </c>
      <c r="H973">
        <f t="shared" si="47"/>
        <v>0.19047619047618999</v>
      </c>
      <c r="K973" t="s">
        <v>1265</v>
      </c>
      <c r="L973" t="s">
        <v>1326</v>
      </c>
      <c r="M973">
        <v>0.35135135135135098</v>
      </c>
      <c r="O973" t="s">
        <v>1265</v>
      </c>
      <c r="P973" t="s">
        <v>1326</v>
      </c>
      <c r="Q973">
        <v>0.3215859030837</v>
      </c>
      <c r="S973" t="s">
        <v>1265</v>
      </c>
      <c r="T973" t="s">
        <v>1326</v>
      </c>
      <c r="U973">
        <v>0.19047619047618999</v>
      </c>
    </row>
    <row r="974" spans="1:21" x14ac:dyDescent="0.55000000000000004">
      <c r="A974" t="s">
        <v>1265</v>
      </c>
      <c r="B974" t="s">
        <v>1329</v>
      </c>
      <c r="C974" t="s">
        <v>2438</v>
      </c>
      <c r="D974" t="s">
        <v>3650</v>
      </c>
      <c r="E974">
        <v>0.75438596491228005</v>
      </c>
      <c r="F974">
        <f t="shared" si="45"/>
        <v>0.42857142857142799</v>
      </c>
      <c r="G974">
        <f t="shared" si="46"/>
        <v>0.36363636363636298</v>
      </c>
      <c r="H974">
        <f t="shared" si="47"/>
        <v>0.29870129870129802</v>
      </c>
      <c r="K974" t="s">
        <v>1265</v>
      </c>
      <c r="L974" t="s">
        <v>1329</v>
      </c>
      <c r="M974">
        <v>0.42857142857142799</v>
      </c>
      <c r="O974" t="s">
        <v>1265</v>
      </c>
      <c r="P974" t="s">
        <v>1329</v>
      </c>
      <c r="Q974">
        <v>0.36363636363636298</v>
      </c>
      <c r="S974" t="s">
        <v>1265</v>
      </c>
      <c r="T974" t="s">
        <v>1329</v>
      </c>
      <c r="U974">
        <v>0.29870129870129802</v>
      </c>
    </row>
    <row r="975" spans="1:21" x14ac:dyDescent="0.55000000000000004">
      <c r="A975" t="s">
        <v>1265</v>
      </c>
      <c r="B975" t="s">
        <v>1323</v>
      </c>
      <c r="C975" t="s">
        <v>2439</v>
      </c>
      <c r="D975" t="s">
        <v>4415</v>
      </c>
      <c r="E975">
        <v>0.58730158730158699</v>
      </c>
      <c r="F975">
        <f t="shared" si="45"/>
        <v>0.37931034482758602</v>
      </c>
      <c r="G975">
        <f t="shared" si="46"/>
        <v>0.27118644067796599</v>
      </c>
      <c r="H975">
        <f t="shared" si="47"/>
        <v>0.219512195121951</v>
      </c>
      <c r="K975" t="s">
        <v>1265</v>
      </c>
      <c r="L975" t="s">
        <v>1323</v>
      </c>
      <c r="M975">
        <v>0.37931034482758602</v>
      </c>
      <c r="O975" t="s">
        <v>1265</v>
      </c>
      <c r="P975" t="s">
        <v>1323</v>
      </c>
      <c r="Q975">
        <v>0.27118644067796599</v>
      </c>
      <c r="S975" t="s">
        <v>1265</v>
      </c>
      <c r="T975" t="s">
        <v>1323</v>
      </c>
      <c r="U975">
        <v>0.219512195121951</v>
      </c>
    </row>
    <row r="976" spans="1:21" x14ac:dyDescent="0.55000000000000004">
      <c r="A976" t="s">
        <v>1265</v>
      </c>
      <c r="B976" t="s">
        <v>1275</v>
      </c>
      <c r="C976" t="s">
        <v>1561</v>
      </c>
      <c r="D976" t="s">
        <v>4416</v>
      </c>
      <c r="E976">
        <v>0.38888888888888801</v>
      </c>
      <c r="F976">
        <f t="shared" si="45"/>
        <v>0.35135135135135098</v>
      </c>
      <c r="G976">
        <f t="shared" si="46"/>
        <v>0.29310344827586199</v>
      </c>
      <c r="H976">
        <f t="shared" si="47"/>
        <v>0.16279069767441801</v>
      </c>
      <c r="K976" t="s">
        <v>1265</v>
      </c>
      <c r="L976" t="s">
        <v>1275</v>
      </c>
      <c r="M976">
        <v>0.35135135135135098</v>
      </c>
      <c r="O976" t="s">
        <v>1265</v>
      </c>
      <c r="P976" t="s">
        <v>1275</v>
      </c>
      <c r="Q976">
        <v>0.29310344827586199</v>
      </c>
      <c r="S976" t="s">
        <v>1265</v>
      </c>
      <c r="T976" t="s">
        <v>1275</v>
      </c>
      <c r="U976">
        <v>0.16279069767441801</v>
      </c>
    </row>
    <row r="977" spans="1:21" x14ac:dyDescent="0.55000000000000004">
      <c r="A977" t="s">
        <v>1266</v>
      </c>
      <c r="B977" t="s">
        <v>1267</v>
      </c>
      <c r="C977" t="s">
        <v>1562</v>
      </c>
      <c r="D977" t="s">
        <v>2973</v>
      </c>
      <c r="E977">
        <v>0.58730158730158699</v>
      </c>
      <c r="F977">
        <f t="shared" si="45"/>
        <v>0.36986301369863001</v>
      </c>
      <c r="G977">
        <f t="shared" si="46"/>
        <v>0.32743362831858402</v>
      </c>
      <c r="H977">
        <f t="shared" si="47"/>
        <v>0.19047619047618999</v>
      </c>
      <c r="K977" t="s">
        <v>1266</v>
      </c>
      <c r="L977" t="s">
        <v>1267</v>
      </c>
      <c r="M977">
        <v>0.36986301369863001</v>
      </c>
      <c r="O977" t="s">
        <v>1266</v>
      </c>
      <c r="P977" t="s">
        <v>1267</v>
      </c>
      <c r="Q977">
        <v>0.32743362831858402</v>
      </c>
      <c r="S977" t="s">
        <v>1266</v>
      </c>
      <c r="T977" t="s">
        <v>1267</v>
      </c>
      <c r="U977">
        <v>0.19047619047618999</v>
      </c>
    </row>
    <row r="978" spans="1:21" x14ac:dyDescent="0.55000000000000004">
      <c r="A978" t="s">
        <v>1266</v>
      </c>
      <c r="B978" t="s">
        <v>1268</v>
      </c>
      <c r="C978" t="s">
        <v>1563</v>
      </c>
      <c r="D978" t="s">
        <v>2993</v>
      </c>
      <c r="E978">
        <v>0.72413793103448199</v>
      </c>
      <c r="F978">
        <f t="shared" si="45"/>
        <v>0.36986301369863001</v>
      </c>
      <c r="G978">
        <f t="shared" si="46"/>
        <v>0.31578947368421001</v>
      </c>
      <c r="H978">
        <f t="shared" si="47"/>
        <v>0.20481927710843301</v>
      </c>
      <c r="K978" t="s">
        <v>1266</v>
      </c>
      <c r="L978" t="s">
        <v>1268</v>
      </c>
      <c r="M978">
        <v>0.36986301369863001</v>
      </c>
      <c r="O978" t="s">
        <v>1266</v>
      </c>
      <c r="P978" t="s">
        <v>1268</v>
      </c>
      <c r="Q978">
        <v>0.31578947368421001</v>
      </c>
      <c r="S978" t="s">
        <v>1266</v>
      </c>
      <c r="T978" t="s">
        <v>1268</v>
      </c>
      <c r="U978">
        <v>0.20481927710843301</v>
      </c>
    </row>
    <row r="979" spans="1:21" x14ac:dyDescent="0.55000000000000004">
      <c r="A979" t="s">
        <v>1266</v>
      </c>
      <c r="B979" t="s">
        <v>1340</v>
      </c>
      <c r="C979" t="s">
        <v>2440</v>
      </c>
      <c r="D979" t="s">
        <v>4417</v>
      </c>
      <c r="E979">
        <v>0.51515151515151503</v>
      </c>
      <c r="F979">
        <f t="shared" si="45"/>
        <v>0.33333333333333298</v>
      </c>
      <c r="G979">
        <f t="shared" si="46"/>
        <v>0.30434782608695599</v>
      </c>
      <c r="H979">
        <f t="shared" si="47"/>
        <v>0.16279069767441801</v>
      </c>
      <c r="K979" t="s">
        <v>1266</v>
      </c>
      <c r="L979" t="s">
        <v>1340</v>
      </c>
      <c r="M979">
        <v>0.33333333333333298</v>
      </c>
      <c r="O979" t="s">
        <v>1266</v>
      </c>
      <c r="P979" t="s">
        <v>1340</v>
      </c>
      <c r="Q979">
        <v>0.30434782608695599</v>
      </c>
      <c r="S979" t="s">
        <v>1266</v>
      </c>
      <c r="T979" t="s">
        <v>1340</v>
      </c>
      <c r="U979">
        <v>0.16279069767441801</v>
      </c>
    </row>
    <row r="980" spans="1:21" x14ac:dyDescent="0.55000000000000004">
      <c r="A980" t="s">
        <v>1266</v>
      </c>
      <c r="B980" t="s">
        <v>1269</v>
      </c>
      <c r="C980" t="s">
        <v>1564</v>
      </c>
      <c r="D980" t="s">
        <v>3021</v>
      </c>
      <c r="E980">
        <v>0.69491525423728795</v>
      </c>
      <c r="F980">
        <f t="shared" si="45"/>
        <v>0.39860139860139798</v>
      </c>
      <c r="G980">
        <f t="shared" si="46"/>
        <v>0.33928571428571402</v>
      </c>
      <c r="H980">
        <f t="shared" si="47"/>
        <v>0.20481927710843301</v>
      </c>
      <c r="K980" t="s">
        <v>1266</v>
      </c>
      <c r="L980" t="s">
        <v>1269</v>
      </c>
      <c r="M980">
        <v>0.39860139860139798</v>
      </c>
      <c r="O980" t="s">
        <v>1266</v>
      </c>
      <c r="P980" t="s">
        <v>1269</v>
      </c>
      <c r="Q980">
        <v>0.33928571428571402</v>
      </c>
      <c r="S980" t="s">
        <v>1266</v>
      </c>
      <c r="T980" t="s">
        <v>1269</v>
      </c>
      <c r="U980">
        <v>0.20481927710843301</v>
      </c>
    </row>
    <row r="981" spans="1:21" x14ac:dyDescent="0.55000000000000004">
      <c r="A981" t="s">
        <v>1266</v>
      </c>
      <c r="B981" t="s">
        <v>1270</v>
      </c>
      <c r="C981" t="s">
        <v>1565</v>
      </c>
      <c r="D981" t="s">
        <v>3049</v>
      </c>
      <c r="E981">
        <v>0.66666666666666596</v>
      </c>
      <c r="F981">
        <f t="shared" si="45"/>
        <v>0.41843971631205601</v>
      </c>
      <c r="G981">
        <f t="shared" si="46"/>
        <v>0.36986301369863001</v>
      </c>
      <c r="H981">
        <f t="shared" si="47"/>
        <v>0.219512195121951</v>
      </c>
      <c r="K981" t="s">
        <v>1266</v>
      </c>
      <c r="L981" t="s">
        <v>1270</v>
      </c>
      <c r="M981">
        <v>0.41843971631205601</v>
      </c>
      <c r="O981" t="s">
        <v>1266</v>
      </c>
      <c r="P981" t="s">
        <v>1270</v>
      </c>
      <c r="Q981">
        <v>0.36986301369863001</v>
      </c>
      <c r="S981" t="s">
        <v>1266</v>
      </c>
      <c r="T981" t="s">
        <v>1270</v>
      </c>
      <c r="U981">
        <v>0.219512195121951</v>
      </c>
    </row>
    <row r="982" spans="1:21" x14ac:dyDescent="0.55000000000000004">
      <c r="A982" t="s">
        <v>1266</v>
      </c>
      <c r="B982" t="s">
        <v>1271</v>
      </c>
      <c r="C982" t="s">
        <v>1566</v>
      </c>
      <c r="D982" t="s">
        <v>3080</v>
      </c>
      <c r="E982">
        <v>0.5625</v>
      </c>
      <c r="F982">
        <f t="shared" si="45"/>
        <v>0.41843971631205601</v>
      </c>
      <c r="G982">
        <f t="shared" si="46"/>
        <v>0.34529147982062702</v>
      </c>
      <c r="H982">
        <f t="shared" si="47"/>
        <v>0.234567901234567</v>
      </c>
      <c r="K982" t="s">
        <v>1266</v>
      </c>
      <c r="L982" t="s">
        <v>1271</v>
      </c>
      <c r="M982">
        <v>0.41843971631205601</v>
      </c>
      <c r="O982" t="s">
        <v>1266</v>
      </c>
      <c r="P982" t="s">
        <v>1271</v>
      </c>
      <c r="Q982">
        <v>0.34529147982062702</v>
      </c>
      <c r="S982" t="s">
        <v>1266</v>
      </c>
      <c r="T982" t="s">
        <v>1271</v>
      </c>
      <c r="U982">
        <v>0.234567901234567</v>
      </c>
    </row>
    <row r="983" spans="1:21" x14ac:dyDescent="0.55000000000000004">
      <c r="A983" t="s">
        <v>1266</v>
      </c>
      <c r="B983" t="s">
        <v>1272</v>
      </c>
      <c r="C983" t="s">
        <v>1567</v>
      </c>
      <c r="D983" t="s">
        <v>3117</v>
      </c>
      <c r="E983">
        <v>0.72413793103448199</v>
      </c>
      <c r="F983">
        <f t="shared" si="45"/>
        <v>0.41843971631205601</v>
      </c>
      <c r="G983">
        <f t="shared" si="46"/>
        <v>0.35746606334841602</v>
      </c>
      <c r="H983">
        <f t="shared" si="47"/>
        <v>0.265822784810126</v>
      </c>
      <c r="K983" t="s">
        <v>1266</v>
      </c>
      <c r="L983" t="s">
        <v>1272</v>
      </c>
      <c r="M983">
        <v>0.41843971631205601</v>
      </c>
      <c r="O983" t="s">
        <v>1266</v>
      </c>
      <c r="P983" t="s">
        <v>1272</v>
      </c>
      <c r="Q983">
        <v>0.35746606334841602</v>
      </c>
      <c r="S983" t="s">
        <v>1266</v>
      </c>
      <c r="T983" t="s">
        <v>1272</v>
      </c>
      <c r="U983">
        <v>0.265822784810126</v>
      </c>
    </row>
    <row r="984" spans="1:21" x14ac:dyDescent="0.55000000000000004">
      <c r="A984" t="s">
        <v>1266</v>
      </c>
      <c r="B984" t="s">
        <v>1315</v>
      </c>
      <c r="C984" t="s">
        <v>2441</v>
      </c>
      <c r="D984" t="s">
        <v>4418</v>
      </c>
      <c r="E984">
        <v>0.19047619047618999</v>
      </c>
      <c r="F984">
        <f t="shared" si="45"/>
        <v>0.25786163522012501</v>
      </c>
      <c r="G984">
        <f t="shared" si="46"/>
        <v>0.171875</v>
      </c>
      <c r="H984">
        <f t="shared" si="47"/>
        <v>5.2631578947368397E-2</v>
      </c>
      <c r="K984" t="s">
        <v>1266</v>
      </c>
      <c r="L984" t="s">
        <v>1315</v>
      </c>
      <c r="M984">
        <v>0.25786163522012501</v>
      </c>
      <c r="O984" t="s">
        <v>1266</v>
      </c>
      <c r="P984" t="s">
        <v>1315</v>
      </c>
      <c r="Q984">
        <v>0.171875</v>
      </c>
      <c r="S984" t="s">
        <v>1266</v>
      </c>
      <c r="T984" t="s">
        <v>1315</v>
      </c>
      <c r="U984">
        <v>5.2631578947368397E-2</v>
      </c>
    </row>
    <row r="985" spans="1:21" x14ac:dyDescent="0.55000000000000004">
      <c r="A985" t="s">
        <v>1266</v>
      </c>
      <c r="B985" t="s">
        <v>1316</v>
      </c>
      <c r="C985" t="s">
        <v>2442</v>
      </c>
      <c r="D985" t="s">
        <v>4419</v>
      </c>
      <c r="E985">
        <v>0.51515151515151503</v>
      </c>
      <c r="F985">
        <f t="shared" si="45"/>
        <v>0.32450331125827803</v>
      </c>
      <c r="G985">
        <f t="shared" si="46"/>
        <v>0.27659574468085102</v>
      </c>
      <c r="H985">
        <f t="shared" si="47"/>
        <v>0.11111111111111099</v>
      </c>
      <c r="K985" t="s">
        <v>1266</v>
      </c>
      <c r="L985" t="s">
        <v>1316</v>
      </c>
      <c r="M985">
        <v>0.32450331125827803</v>
      </c>
      <c r="O985" t="s">
        <v>1266</v>
      </c>
      <c r="P985" t="s">
        <v>1316</v>
      </c>
      <c r="Q985">
        <v>0.27659574468085102</v>
      </c>
      <c r="S985" t="s">
        <v>1266</v>
      </c>
      <c r="T985" t="s">
        <v>1316</v>
      </c>
      <c r="U985">
        <v>0.11111111111111099</v>
      </c>
    </row>
    <row r="986" spans="1:21" x14ac:dyDescent="0.55000000000000004">
      <c r="A986" t="s">
        <v>1266</v>
      </c>
      <c r="B986" t="s">
        <v>1273</v>
      </c>
      <c r="C986" t="s">
        <v>1568</v>
      </c>
      <c r="D986" t="s">
        <v>3178</v>
      </c>
      <c r="E986">
        <v>0.66666666666666596</v>
      </c>
      <c r="F986">
        <f t="shared" si="45"/>
        <v>0.44927536231884002</v>
      </c>
      <c r="G986">
        <f t="shared" si="46"/>
        <v>0.40845070422535201</v>
      </c>
      <c r="H986">
        <f t="shared" si="47"/>
        <v>0.29870129870129802</v>
      </c>
      <c r="K986" t="s">
        <v>1266</v>
      </c>
      <c r="L986" t="s">
        <v>1273</v>
      </c>
      <c r="M986">
        <v>0.44927536231884002</v>
      </c>
      <c r="O986" t="s">
        <v>1266</v>
      </c>
      <c r="P986" t="s">
        <v>1273</v>
      </c>
      <c r="Q986">
        <v>0.40845070422535201</v>
      </c>
      <c r="S986" t="s">
        <v>1266</v>
      </c>
      <c r="T986" t="s">
        <v>1273</v>
      </c>
      <c r="U986">
        <v>0.29870129870129802</v>
      </c>
    </row>
    <row r="987" spans="1:21" x14ac:dyDescent="0.55000000000000004">
      <c r="A987" t="s">
        <v>1266</v>
      </c>
      <c r="B987" t="s">
        <v>1255</v>
      </c>
      <c r="C987" t="s">
        <v>2949</v>
      </c>
      <c r="D987" t="s">
        <v>1407</v>
      </c>
      <c r="E987">
        <v>0.66666666666666596</v>
      </c>
      <c r="F987">
        <f t="shared" si="45"/>
        <v>0.48148148148148101</v>
      </c>
      <c r="G987">
        <f t="shared" si="46"/>
        <v>0.40845070422535201</v>
      </c>
      <c r="H987">
        <f t="shared" si="47"/>
        <v>0.29870129870129802</v>
      </c>
      <c r="K987" t="s">
        <v>1266</v>
      </c>
      <c r="L987" t="s">
        <v>1255</v>
      </c>
      <c r="M987">
        <v>0.48148148148148101</v>
      </c>
      <c r="O987" t="s">
        <v>1266</v>
      </c>
      <c r="P987" t="s">
        <v>1255</v>
      </c>
      <c r="Q987">
        <v>0.40845070422535201</v>
      </c>
      <c r="S987" t="s">
        <v>1266</v>
      </c>
      <c r="T987" t="s">
        <v>1255</v>
      </c>
      <c r="U987">
        <v>0.29870129870129802</v>
      </c>
    </row>
    <row r="988" spans="1:21" x14ac:dyDescent="0.55000000000000004">
      <c r="A988" t="s">
        <v>1266</v>
      </c>
      <c r="B988" t="s">
        <v>1296</v>
      </c>
      <c r="C988" t="s">
        <v>2443</v>
      </c>
      <c r="D988" t="s">
        <v>3242</v>
      </c>
      <c r="E988">
        <v>0.63934426229508201</v>
      </c>
      <c r="F988">
        <f t="shared" si="45"/>
        <v>0.36986301369863001</v>
      </c>
      <c r="G988">
        <f t="shared" si="46"/>
        <v>0.31004366812227002</v>
      </c>
      <c r="H988">
        <f t="shared" si="47"/>
        <v>0.17647058823529399</v>
      </c>
      <c r="K988" t="s">
        <v>1266</v>
      </c>
      <c r="L988" t="s">
        <v>1296</v>
      </c>
      <c r="M988">
        <v>0.36986301369863001</v>
      </c>
      <c r="O988" t="s">
        <v>1266</v>
      </c>
      <c r="P988" t="s">
        <v>1296</v>
      </c>
      <c r="Q988">
        <v>0.31004366812227002</v>
      </c>
      <c r="S988" t="s">
        <v>1266</v>
      </c>
      <c r="T988" t="s">
        <v>1296</v>
      </c>
      <c r="U988">
        <v>0.17647058823529399</v>
      </c>
    </row>
    <row r="989" spans="1:21" x14ac:dyDescent="0.55000000000000004">
      <c r="A989" t="s">
        <v>1266</v>
      </c>
      <c r="B989" t="s">
        <v>1274</v>
      </c>
      <c r="C989" t="s">
        <v>1569</v>
      </c>
      <c r="D989" t="s">
        <v>3276</v>
      </c>
      <c r="E989">
        <v>0.47058823529411697</v>
      </c>
      <c r="F989">
        <f t="shared" si="45"/>
        <v>0.31578947368421001</v>
      </c>
      <c r="G989">
        <f t="shared" si="46"/>
        <v>0.30434782608695599</v>
      </c>
      <c r="H989">
        <f t="shared" si="47"/>
        <v>0.11111111111111099</v>
      </c>
      <c r="K989" t="s">
        <v>1266</v>
      </c>
      <c r="L989" t="s">
        <v>1274</v>
      </c>
      <c r="M989">
        <v>0.31578947368421001</v>
      </c>
      <c r="O989" t="s">
        <v>1266</v>
      </c>
      <c r="P989" t="s">
        <v>1274</v>
      </c>
      <c r="Q989">
        <v>0.30434782608695599</v>
      </c>
      <c r="S989" t="s">
        <v>1266</v>
      </c>
      <c r="T989" t="s">
        <v>1274</v>
      </c>
      <c r="U989">
        <v>0.11111111111111099</v>
      </c>
    </row>
    <row r="990" spans="1:21" x14ac:dyDescent="0.55000000000000004">
      <c r="A990" t="s">
        <v>1266</v>
      </c>
      <c r="B990" t="s">
        <v>1326</v>
      </c>
      <c r="C990" t="s">
        <v>2444</v>
      </c>
      <c r="D990" t="s">
        <v>3667</v>
      </c>
      <c r="E990">
        <v>0.5625</v>
      </c>
      <c r="F990">
        <f t="shared" si="45"/>
        <v>0.36054421768707401</v>
      </c>
      <c r="G990">
        <f t="shared" si="46"/>
        <v>0.30434782608695599</v>
      </c>
      <c r="H990">
        <f t="shared" si="47"/>
        <v>0.16279069767441801</v>
      </c>
      <c r="K990" t="s">
        <v>1266</v>
      </c>
      <c r="L990" t="s">
        <v>1326</v>
      </c>
      <c r="M990">
        <v>0.36054421768707401</v>
      </c>
      <c r="O990" t="s">
        <v>1266</v>
      </c>
      <c r="P990" t="s">
        <v>1326</v>
      </c>
      <c r="Q990">
        <v>0.30434782608695599</v>
      </c>
      <c r="S990" t="s">
        <v>1266</v>
      </c>
      <c r="T990" t="s">
        <v>1326</v>
      </c>
      <c r="U990">
        <v>0.16279069767441801</v>
      </c>
    </row>
    <row r="991" spans="1:21" x14ac:dyDescent="0.55000000000000004">
      <c r="A991" t="s">
        <v>1266</v>
      </c>
      <c r="B991" t="s">
        <v>1329</v>
      </c>
      <c r="C991" t="s">
        <v>2445</v>
      </c>
      <c r="D991" t="s">
        <v>4420</v>
      </c>
      <c r="E991">
        <v>0.69491525423728795</v>
      </c>
      <c r="F991">
        <f t="shared" si="45"/>
        <v>0.36986301369863001</v>
      </c>
      <c r="G991">
        <f t="shared" si="46"/>
        <v>0.34529147982062702</v>
      </c>
      <c r="H991">
        <f t="shared" si="47"/>
        <v>0.219512195121951</v>
      </c>
      <c r="K991" t="s">
        <v>1266</v>
      </c>
      <c r="L991" t="s">
        <v>1329</v>
      </c>
      <c r="M991">
        <v>0.36986301369863001</v>
      </c>
      <c r="O991" t="s">
        <v>1266</v>
      </c>
      <c r="P991" t="s">
        <v>1329</v>
      </c>
      <c r="Q991">
        <v>0.34529147982062702</v>
      </c>
      <c r="S991" t="s">
        <v>1266</v>
      </c>
      <c r="T991" t="s">
        <v>1329</v>
      </c>
      <c r="U991">
        <v>0.219512195121951</v>
      </c>
    </row>
    <row r="992" spans="1:21" x14ac:dyDescent="0.55000000000000004">
      <c r="A992" t="s">
        <v>1266</v>
      </c>
      <c r="B992" t="s">
        <v>1323</v>
      </c>
      <c r="C992" t="s">
        <v>2446</v>
      </c>
      <c r="D992" t="s">
        <v>4421</v>
      </c>
      <c r="E992">
        <v>0.58730158730158699</v>
      </c>
      <c r="F992">
        <f t="shared" si="45"/>
        <v>0.36054421768707401</v>
      </c>
      <c r="G992">
        <f t="shared" si="46"/>
        <v>0.28205128205128199</v>
      </c>
      <c r="H992">
        <f t="shared" si="47"/>
        <v>0.16279069767441801</v>
      </c>
      <c r="K992" t="s">
        <v>1266</v>
      </c>
      <c r="L992" t="s">
        <v>1323</v>
      </c>
      <c r="M992">
        <v>0.36054421768707401</v>
      </c>
      <c r="O992" t="s">
        <v>1266</v>
      </c>
      <c r="P992" t="s">
        <v>1323</v>
      </c>
      <c r="Q992">
        <v>0.28205128205128199</v>
      </c>
      <c r="S992" t="s">
        <v>1266</v>
      </c>
      <c r="T992" t="s">
        <v>1323</v>
      </c>
      <c r="U992">
        <v>0.16279069767441801</v>
      </c>
    </row>
    <row r="993" spans="1:21" x14ac:dyDescent="0.55000000000000004">
      <c r="A993" t="s">
        <v>1266</v>
      </c>
      <c r="B993" t="s">
        <v>1275</v>
      </c>
      <c r="C993" t="s">
        <v>1570</v>
      </c>
      <c r="D993" t="s">
        <v>4422</v>
      </c>
      <c r="E993">
        <v>0.38888888888888801</v>
      </c>
      <c r="F993">
        <f t="shared" si="45"/>
        <v>0.35135135135135098</v>
      </c>
      <c r="G993">
        <f t="shared" si="46"/>
        <v>0.32743362831858402</v>
      </c>
      <c r="H993">
        <f t="shared" si="47"/>
        <v>0.14942528735632099</v>
      </c>
      <c r="K993" t="s">
        <v>1266</v>
      </c>
      <c r="L993" t="s">
        <v>1275</v>
      </c>
      <c r="M993">
        <v>0.35135135135135098</v>
      </c>
      <c r="O993" t="s">
        <v>1266</v>
      </c>
      <c r="P993" t="s">
        <v>1275</v>
      </c>
      <c r="Q993">
        <v>0.32743362831858402</v>
      </c>
      <c r="S993" t="s">
        <v>1266</v>
      </c>
      <c r="T993" t="s">
        <v>1275</v>
      </c>
      <c r="U993">
        <v>0.14942528735632099</v>
      </c>
    </row>
    <row r="994" spans="1:21" x14ac:dyDescent="0.55000000000000004">
      <c r="A994" t="s">
        <v>1267</v>
      </c>
      <c r="B994" t="s">
        <v>1268</v>
      </c>
      <c r="C994" t="s">
        <v>1571</v>
      </c>
      <c r="D994" t="s">
        <v>2994</v>
      </c>
      <c r="E994">
        <v>0.61290322580645096</v>
      </c>
      <c r="F994">
        <f t="shared" si="45"/>
        <v>0.35135135135135098</v>
      </c>
      <c r="G994">
        <f t="shared" si="46"/>
        <v>0.30434782608695599</v>
      </c>
      <c r="H994">
        <f t="shared" si="47"/>
        <v>0.17647058823529399</v>
      </c>
      <c r="K994" t="s">
        <v>1267</v>
      </c>
      <c r="L994" t="s">
        <v>1268</v>
      </c>
      <c r="M994">
        <v>0.35135135135135098</v>
      </c>
      <c r="O994" t="s">
        <v>1267</v>
      </c>
      <c r="P994" t="s">
        <v>1268</v>
      </c>
      <c r="Q994">
        <v>0.30434782608695599</v>
      </c>
      <c r="S994" t="s">
        <v>1267</v>
      </c>
      <c r="T994" t="s">
        <v>1268</v>
      </c>
      <c r="U994">
        <v>0.17647058823529399</v>
      </c>
    </row>
    <row r="995" spans="1:21" x14ac:dyDescent="0.55000000000000004">
      <c r="A995" t="s">
        <v>1267</v>
      </c>
      <c r="B995" t="s">
        <v>1340</v>
      </c>
      <c r="C995" t="s">
        <v>2447</v>
      </c>
      <c r="D995" t="s">
        <v>3006</v>
      </c>
      <c r="E995">
        <v>0.51515151515151503</v>
      </c>
      <c r="F995">
        <f t="shared" si="45"/>
        <v>0.39860139860139798</v>
      </c>
      <c r="G995">
        <f t="shared" si="46"/>
        <v>0.35135135135135098</v>
      </c>
      <c r="H995">
        <f t="shared" si="47"/>
        <v>0.19047619047618999</v>
      </c>
      <c r="K995" t="s">
        <v>1267</v>
      </c>
      <c r="L995" t="s">
        <v>1340</v>
      </c>
      <c r="M995">
        <v>0.39860139860139798</v>
      </c>
      <c r="O995" t="s">
        <v>1267</v>
      </c>
      <c r="P995" t="s">
        <v>1340</v>
      </c>
      <c r="Q995">
        <v>0.35135135135135098</v>
      </c>
      <c r="S995" t="s">
        <v>1267</v>
      </c>
      <c r="T995" t="s">
        <v>1340</v>
      </c>
      <c r="U995">
        <v>0.19047619047618999</v>
      </c>
    </row>
    <row r="996" spans="1:21" x14ac:dyDescent="0.55000000000000004">
      <c r="A996" t="s">
        <v>1267</v>
      </c>
      <c r="B996" t="s">
        <v>1269</v>
      </c>
      <c r="C996" t="s">
        <v>1572</v>
      </c>
      <c r="D996" t="s">
        <v>3022</v>
      </c>
      <c r="E996">
        <v>0.61290322580645096</v>
      </c>
      <c r="F996">
        <f t="shared" si="45"/>
        <v>0.36986301369863001</v>
      </c>
      <c r="G996">
        <f t="shared" si="46"/>
        <v>0.3215859030837</v>
      </c>
      <c r="H996">
        <f t="shared" si="47"/>
        <v>0.20481927710843301</v>
      </c>
      <c r="K996" t="s">
        <v>1267</v>
      </c>
      <c r="L996" t="s">
        <v>1269</v>
      </c>
      <c r="M996">
        <v>0.36986301369863001</v>
      </c>
      <c r="O996" t="s">
        <v>1267</v>
      </c>
      <c r="P996" t="s">
        <v>1269</v>
      </c>
      <c r="Q996">
        <v>0.3215859030837</v>
      </c>
      <c r="S996" t="s">
        <v>1267</v>
      </c>
      <c r="T996" t="s">
        <v>1269</v>
      </c>
      <c r="U996">
        <v>0.20481927710843301</v>
      </c>
    </row>
    <row r="997" spans="1:21" x14ac:dyDescent="0.55000000000000004">
      <c r="A997" t="s">
        <v>1267</v>
      </c>
      <c r="B997" t="s">
        <v>1270</v>
      </c>
      <c r="C997" t="s">
        <v>1573</v>
      </c>
      <c r="D997" t="s">
        <v>3050</v>
      </c>
      <c r="E997">
        <v>0.5625</v>
      </c>
      <c r="F997">
        <f t="shared" si="45"/>
        <v>0.37931034482758602</v>
      </c>
      <c r="G997">
        <f t="shared" si="46"/>
        <v>0.31004366812227002</v>
      </c>
      <c r="H997">
        <f t="shared" si="47"/>
        <v>0.219512195121951</v>
      </c>
      <c r="K997" t="s">
        <v>1267</v>
      </c>
      <c r="L997" t="s">
        <v>1270</v>
      </c>
      <c r="M997">
        <v>0.37931034482758602</v>
      </c>
      <c r="O997" t="s">
        <v>1267</v>
      </c>
      <c r="P997" t="s">
        <v>1270</v>
      </c>
      <c r="Q997">
        <v>0.31004366812227002</v>
      </c>
      <c r="S997" t="s">
        <v>1267</v>
      </c>
      <c r="T997" t="s">
        <v>1270</v>
      </c>
      <c r="U997">
        <v>0.219512195121951</v>
      </c>
    </row>
    <row r="998" spans="1:21" x14ac:dyDescent="0.55000000000000004">
      <c r="A998" t="s">
        <v>1267</v>
      </c>
      <c r="B998" t="s">
        <v>1271</v>
      </c>
      <c r="C998" t="s">
        <v>1574</v>
      </c>
      <c r="D998" t="s">
        <v>3081</v>
      </c>
      <c r="E998">
        <v>0.53846153846153799</v>
      </c>
      <c r="F998">
        <f t="shared" si="45"/>
        <v>0.36986301369863001</v>
      </c>
      <c r="G998">
        <f t="shared" si="46"/>
        <v>0.28755364806866901</v>
      </c>
      <c r="H998">
        <f t="shared" si="47"/>
        <v>0.16279069767441801</v>
      </c>
      <c r="K998" t="s">
        <v>1267</v>
      </c>
      <c r="L998" t="s">
        <v>1271</v>
      </c>
      <c r="M998">
        <v>0.36986301369863001</v>
      </c>
      <c r="O998" t="s">
        <v>1267</v>
      </c>
      <c r="P998" t="s">
        <v>1271</v>
      </c>
      <c r="Q998">
        <v>0.28755364806866901</v>
      </c>
      <c r="S998" t="s">
        <v>1267</v>
      </c>
      <c r="T998" t="s">
        <v>1271</v>
      </c>
      <c r="U998">
        <v>0.16279069767441801</v>
      </c>
    </row>
    <row r="999" spans="1:21" x14ac:dyDescent="0.55000000000000004">
      <c r="A999" t="s">
        <v>1267</v>
      </c>
      <c r="B999" t="s">
        <v>1272</v>
      </c>
      <c r="C999" t="s">
        <v>1575</v>
      </c>
      <c r="D999" t="s">
        <v>3118</v>
      </c>
      <c r="E999">
        <v>0.61290322580645096</v>
      </c>
      <c r="F999">
        <f t="shared" si="45"/>
        <v>0.38888888888888801</v>
      </c>
      <c r="G999">
        <f t="shared" si="46"/>
        <v>0.31578947368421001</v>
      </c>
      <c r="H999">
        <f t="shared" si="47"/>
        <v>0.20481927710843301</v>
      </c>
      <c r="K999" t="s">
        <v>1267</v>
      </c>
      <c r="L999" t="s">
        <v>1272</v>
      </c>
      <c r="M999">
        <v>0.38888888888888801</v>
      </c>
      <c r="O999" t="s">
        <v>1267</v>
      </c>
      <c r="P999" t="s">
        <v>1272</v>
      </c>
      <c r="Q999">
        <v>0.31578947368421001</v>
      </c>
      <c r="S999" t="s">
        <v>1267</v>
      </c>
      <c r="T999" t="s">
        <v>1272</v>
      </c>
      <c r="U999">
        <v>0.20481927710843301</v>
      </c>
    </row>
    <row r="1000" spans="1:21" x14ac:dyDescent="0.55000000000000004">
      <c r="A1000" t="s">
        <v>1267</v>
      </c>
      <c r="B1000" t="s">
        <v>1315</v>
      </c>
      <c r="C1000" t="s">
        <v>2448</v>
      </c>
      <c r="D1000" t="s">
        <v>3146</v>
      </c>
      <c r="E1000">
        <v>0.16279069767441801</v>
      </c>
      <c r="F1000">
        <f t="shared" si="45"/>
        <v>0.265822784810126</v>
      </c>
      <c r="G1000">
        <f t="shared" si="46"/>
        <v>0.185770750988142</v>
      </c>
      <c r="H1000">
        <f t="shared" si="47"/>
        <v>5.2631578947368397E-2</v>
      </c>
      <c r="K1000" t="s">
        <v>1267</v>
      </c>
      <c r="L1000" t="s">
        <v>1315</v>
      </c>
      <c r="M1000">
        <v>0.265822784810126</v>
      </c>
      <c r="O1000" t="s">
        <v>1267</v>
      </c>
      <c r="P1000" t="s">
        <v>1315</v>
      </c>
      <c r="Q1000">
        <v>0.185770750988142</v>
      </c>
      <c r="S1000" t="s">
        <v>1267</v>
      </c>
      <c r="T1000" t="s">
        <v>1315</v>
      </c>
      <c r="U1000">
        <v>5.2631578947368397E-2</v>
      </c>
    </row>
    <row r="1001" spans="1:21" x14ac:dyDescent="0.55000000000000004">
      <c r="A1001" t="s">
        <v>1267</v>
      </c>
      <c r="B1001" t="s">
        <v>1316</v>
      </c>
      <c r="C1001" t="s">
        <v>2449</v>
      </c>
      <c r="D1001" t="s">
        <v>4423</v>
      </c>
      <c r="E1001">
        <v>0.51515151515151503</v>
      </c>
      <c r="F1001">
        <f t="shared" si="45"/>
        <v>0.35135135135135098</v>
      </c>
      <c r="G1001">
        <f t="shared" si="46"/>
        <v>0.28755364806866901</v>
      </c>
      <c r="H1001">
        <f t="shared" si="47"/>
        <v>0.11111111111111099</v>
      </c>
      <c r="K1001" t="s">
        <v>1267</v>
      </c>
      <c r="L1001" t="s">
        <v>1316</v>
      </c>
      <c r="M1001">
        <v>0.35135135135135098</v>
      </c>
      <c r="O1001" t="s">
        <v>1267</v>
      </c>
      <c r="P1001" t="s">
        <v>1316</v>
      </c>
      <c r="Q1001">
        <v>0.28755364806866901</v>
      </c>
      <c r="S1001" t="s">
        <v>1267</v>
      </c>
      <c r="T1001" t="s">
        <v>1316</v>
      </c>
      <c r="U1001">
        <v>0.11111111111111099</v>
      </c>
    </row>
    <row r="1002" spans="1:21" x14ac:dyDescent="0.55000000000000004">
      <c r="A1002" t="s">
        <v>1267</v>
      </c>
      <c r="B1002" t="s">
        <v>1273</v>
      </c>
      <c r="C1002" t="s">
        <v>1576</v>
      </c>
      <c r="D1002" t="s">
        <v>3179</v>
      </c>
      <c r="E1002">
        <v>0.5625</v>
      </c>
      <c r="F1002">
        <f t="shared" si="45"/>
        <v>0.38888888888888801</v>
      </c>
      <c r="G1002">
        <f t="shared" si="46"/>
        <v>0.34529147982062702</v>
      </c>
      <c r="H1002">
        <f t="shared" si="47"/>
        <v>0.234567901234567</v>
      </c>
      <c r="K1002" t="s">
        <v>1267</v>
      </c>
      <c r="L1002" t="s">
        <v>1273</v>
      </c>
      <c r="M1002">
        <v>0.38888888888888801</v>
      </c>
      <c r="O1002" t="s">
        <v>1267</v>
      </c>
      <c r="P1002" t="s">
        <v>1273</v>
      </c>
      <c r="Q1002">
        <v>0.34529147982062702</v>
      </c>
      <c r="S1002" t="s">
        <v>1267</v>
      </c>
      <c r="T1002" t="s">
        <v>1273</v>
      </c>
      <c r="U1002">
        <v>0.234567901234567</v>
      </c>
    </row>
    <row r="1003" spans="1:21" x14ac:dyDescent="0.55000000000000004">
      <c r="A1003" t="s">
        <v>1267</v>
      </c>
      <c r="B1003" t="s">
        <v>1255</v>
      </c>
      <c r="C1003" t="s">
        <v>2975</v>
      </c>
      <c r="D1003" t="s">
        <v>1408</v>
      </c>
      <c r="E1003">
        <v>0.63934426229508201</v>
      </c>
      <c r="F1003">
        <f t="shared" si="45"/>
        <v>0.43884892086330901</v>
      </c>
      <c r="G1003">
        <f t="shared" si="46"/>
        <v>0.3215859030837</v>
      </c>
      <c r="H1003">
        <f t="shared" si="47"/>
        <v>0.265822784810126</v>
      </c>
      <c r="K1003" t="s">
        <v>1267</v>
      </c>
      <c r="L1003" t="s">
        <v>1255</v>
      </c>
      <c r="M1003">
        <v>0.43884892086330901</v>
      </c>
      <c r="O1003" t="s">
        <v>1267</v>
      </c>
      <c r="P1003" t="s">
        <v>1255</v>
      </c>
      <c r="Q1003">
        <v>0.3215859030837</v>
      </c>
      <c r="S1003" t="s">
        <v>1267</v>
      </c>
      <c r="T1003" t="s">
        <v>1255</v>
      </c>
      <c r="U1003">
        <v>0.265822784810126</v>
      </c>
    </row>
    <row r="1004" spans="1:21" x14ac:dyDescent="0.55000000000000004">
      <c r="A1004" t="s">
        <v>1267</v>
      </c>
      <c r="B1004" t="s">
        <v>1296</v>
      </c>
      <c r="C1004" t="s">
        <v>2450</v>
      </c>
      <c r="D1004" t="s">
        <v>3243</v>
      </c>
      <c r="E1004">
        <v>0.63934426229508201</v>
      </c>
      <c r="F1004">
        <f t="shared" si="45"/>
        <v>0.44927536231884002</v>
      </c>
      <c r="G1004">
        <f t="shared" si="46"/>
        <v>0.37614678899082499</v>
      </c>
      <c r="H1004">
        <f t="shared" si="47"/>
        <v>0.25</v>
      </c>
      <c r="K1004" t="s">
        <v>1267</v>
      </c>
      <c r="L1004" t="s">
        <v>1296</v>
      </c>
      <c r="M1004">
        <v>0.44927536231884002</v>
      </c>
      <c r="O1004" t="s">
        <v>1267</v>
      </c>
      <c r="P1004" t="s">
        <v>1296</v>
      </c>
      <c r="Q1004">
        <v>0.37614678899082499</v>
      </c>
      <c r="S1004" t="s">
        <v>1267</v>
      </c>
      <c r="T1004" t="s">
        <v>1296</v>
      </c>
      <c r="U1004">
        <v>0.25</v>
      </c>
    </row>
    <row r="1005" spans="1:21" x14ac:dyDescent="0.55000000000000004">
      <c r="A1005" t="s">
        <v>1267</v>
      </c>
      <c r="B1005" t="s">
        <v>1274</v>
      </c>
      <c r="C1005" t="s">
        <v>1577</v>
      </c>
      <c r="D1005" t="s">
        <v>4424</v>
      </c>
      <c r="E1005">
        <v>0.47058823529411697</v>
      </c>
      <c r="F1005">
        <f t="shared" si="45"/>
        <v>0.36054421768707401</v>
      </c>
      <c r="G1005">
        <f t="shared" si="46"/>
        <v>0.31578947368421001</v>
      </c>
      <c r="H1005">
        <f t="shared" si="47"/>
        <v>0.16279069767441801</v>
      </c>
      <c r="K1005" t="s">
        <v>1267</v>
      </c>
      <c r="L1005" t="s">
        <v>1274</v>
      </c>
      <c r="M1005">
        <v>0.36054421768707401</v>
      </c>
      <c r="O1005" t="s">
        <v>1267</v>
      </c>
      <c r="P1005" t="s">
        <v>1274</v>
      </c>
      <c r="Q1005">
        <v>0.31578947368421001</v>
      </c>
      <c r="S1005" t="s">
        <v>1267</v>
      </c>
      <c r="T1005" t="s">
        <v>1274</v>
      </c>
      <c r="U1005">
        <v>0.16279069767441801</v>
      </c>
    </row>
    <row r="1006" spans="1:21" x14ac:dyDescent="0.55000000000000004">
      <c r="A1006" t="s">
        <v>1267</v>
      </c>
      <c r="B1006" t="s">
        <v>1326</v>
      </c>
      <c r="C1006" t="s">
        <v>2451</v>
      </c>
      <c r="D1006" t="s">
        <v>3295</v>
      </c>
      <c r="E1006">
        <v>0.58730158730158699</v>
      </c>
      <c r="F1006">
        <f t="shared" si="45"/>
        <v>0.42857142857142799</v>
      </c>
      <c r="G1006">
        <f t="shared" si="46"/>
        <v>0.35135135135135098</v>
      </c>
      <c r="H1006">
        <f t="shared" si="47"/>
        <v>0.31578947368421001</v>
      </c>
      <c r="K1006" t="s">
        <v>1267</v>
      </c>
      <c r="L1006" t="s">
        <v>1326</v>
      </c>
      <c r="M1006">
        <v>0.42857142857142799</v>
      </c>
      <c r="O1006" t="s">
        <v>1267</v>
      </c>
      <c r="P1006" t="s">
        <v>1326</v>
      </c>
      <c r="Q1006">
        <v>0.35135135135135098</v>
      </c>
      <c r="S1006" t="s">
        <v>1267</v>
      </c>
      <c r="T1006" t="s">
        <v>1326</v>
      </c>
      <c r="U1006">
        <v>0.31578947368421001</v>
      </c>
    </row>
    <row r="1007" spans="1:21" x14ac:dyDescent="0.55000000000000004">
      <c r="A1007" t="s">
        <v>1267</v>
      </c>
      <c r="B1007" t="s">
        <v>1329</v>
      </c>
      <c r="C1007" t="s">
        <v>2452</v>
      </c>
      <c r="D1007" t="s">
        <v>3320</v>
      </c>
      <c r="E1007">
        <v>0.63934426229508201</v>
      </c>
      <c r="F1007">
        <f t="shared" si="45"/>
        <v>0.45985401459853997</v>
      </c>
      <c r="G1007">
        <f t="shared" si="46"/>
        <v>0.36986301369863001</v>
      </c>
      <c r="H1007">
        <f t="shared" si="47"/>
        <v>0.265822784810126</v>
      </c>
      <c r="K1007" t="s">
        <v>1267</v>
      </c>
      <c r="L1007" t="s">
        <v>1329</v>
      </c>
      <c r="M1007">
        <v>0.45985401459853997</v>
      </c>
      <c r="O1007" t="s">
        <v>1267</v>
      </c>
      <c r="P1007" t="s">
        <v>1329</v>
      </c>
      <c r="Q1007">
        <v>0.36986301369863001</v>
      </c>
      <c r="S1007" t="s">
        <v>1267</v>
      </c>
      <c r="T1007" t="s">
        <v>1329</v>
      </c>
      <c r="U1007">
        <v>0.265822784810126</v>
      </c>
    </row>
    <row r="1008" spans="1:21" x14ac:dyDescent="0.55000000000000004">
      <c r="A1008" t="s">
        <v>1267</v>
      </c>
      <c r="B1008" t="s">
        <v>1323</v>
      </c>
      <c r="C1008" t="s">
        <v>2453</v>
      </c>
      <c r="D1008" t="s">
        <v>4425</v>
      </c>
      <c r="E1008">
        <v>0.58730158730158699</v>
      </c>
      <c r="F1008">
        <f t="shared" si="45"/>
        <v>0.38888888888888801</v>
      </c>
      <c r="G1008">
        <f t="shared" si="46"/>
        <v>0.28755364806866901</v>
      </c>
      <c r="H1008">
        <f t="shared" si="47"/>
        <v>0.19047619047618999</v>
      </c>
      <c r="K1008" t="s">
        <v>1267</v>
      </c>
      <c r="L1008" t="s">
        <v>1323</v>
      </c>
      <c r="M1008">
        <v>0.38888888888888801</v>
      </c>
      <c r="O1008" t="s">
        <v>1267</v>
      </c>
      <c r="P1008" t="s">
        <v>1323</v>
      </c>
      <c r="Q1008">
        <v>0.28755364806866901</v>
      </c>
      <c r="S1008" t="s">
        <v>1267</v>
      </c>
      <c r="T1008" t="s">
        <v>1323</v>
      </c>
      <c r="U1008">
        <v>0.19047619047618999</v>
      </c>
    </row>
    <row r="1009" spans="1:21" x14ac:dyDescent="0.55000000000000004">
      <c r="A1009" t="s">
        <v>1267</v>
      </c>
      <c r="B1009" t="s">
        <v>1275</v>
      </c>
      <c r="C1009" t="s">
        <v>1578</v>
      </c>
      <c r="D1009" t="s">
        <v>4426</v>
      </c>
      <c r="E1009">
        <v>0.40845070422535201</v>
      </c>
      <c r="F1009">
        <f t="shared" si="45"/>
        <v>0.38888888888888801</v>
      </c>
      <c r="G1009">
        <f t="shared" si="46"/>
        <v>0.31578947368421001</v>
      </c>
      <c r="H1009">
        <f t="shared" si="47"/>
        <v>0.19047619047618999</v>
      </c>
      <c r="K1009" t="s">
        <v>1267</v>
      </c>
      <c r="L1009" t="s">
        <v>1275</v>
      </c>
      <c r="M1009">
        <v>0.38888888888888801</v>
      </c>
      <c r="O1009" t="s">
        <v>1267</v>
      </c>
      <c r="P1009" t="s">
        <v>1275</v>
      </c>
      <c r="Q1009">
        <v>0.31578947368421001</v>
      </c>
      <c r="S1009" t="s">
        <v>1267</v>
      </c>
      <c r="T1009" t="s">
        <v>1275</v>
      </c>
      <c r="U1009">
        <v>0.19047619047618999</v>
      </c>
    </row>
    <row r="1010" spans="1:21" x14ac:dyDescent="0.55000000000000004">
      <c r="A1010" t="s">
        <v>1268</v>
      </c>
      <c r="B1010" t="s">
        <v>1340</v>
      </c>
      <c r="C1010" t="s">
        <v>2454</v>
      </c>
      <c r="D1010" t="s">
        <v>3007</v>
      </c>
      <c r="E1010">
        <v>0.5625</v>
      </c>
      <c r="F1010">
        <f t="shared" si="45"/>
        <v>0.39860139860139798</v>
      </c>
      <c r="G1010">
        <f t="shared" si="46"/>
        <v>0.33333333333333298</v>
      </c>
      <c r="H1010">
        <f t="shared" si="47"/>
        <v>0.25</v>
      </c>
      <c r="K1010" t="s">
        <v>1268</v>
      </c>
      <c r="L1010" t="s">
        <v>1340</v>
      </c>
      <c r="M1010">
        <v>0.39860139860139798</v>
      </c>
      <c r="O1010" t="s">
        <v>1268</v>
      </c>
      <c r="P1010" t="s">
        <v>1340</v>
      </c>
      <c r="Q1010">
        <v>0.33333333333333298</v>
      </c>
      <c r="S1010" t="s">
        <v>1268</v>
      </c>
      <c r="T1010" t="s">
        <v>1340</v>
      </c>
      <c r="U1010">
        <v>0.25</v>
      </c>
    </row>
    <row r="1011" spans="1:21" x14ac:dyDescent="0.55000000000000004">
      <c r="A1011" t="s">
        <v>1268</v>
      </c>
      <c r="B1011" t="s">
        <v>1269</v>
      </c>
      <c r="C1011" t="s">
        <v>1579</v>
      </c>
      <c r="D1011" t="s">
        <v>3023</v>
      </c>
      <c r="E1011">
        <v>0.75438596491228005</v>
      </c>
      <c r="F1011">
        <f t="shared" si="45"/>
        <v>0.44927536231884002</v>
      </c>
      <c r="G1011">
        <f t="shared" si="46"/>
        <v>0.38888888888888801</v>
      </c>
      <c r="H1011">
        <f t="shared" si="47"/>
        <v>0.265822784810126</v>
      </c>
      <c r="K1011" t="s">
        <v>1268</v>
      </c>
      <c r="L1011" t="s">
        <v>1269</v>
      </c>
      <c r="M1011">
        <v>0.44927536231884002</v>
      </c>
      <c r="O1011" t="s">
        <v>1268</v>
      </c>
      <c r="P1011" t="s">
        <v>1269</v>
      </c>
      <c r="Q1011">
        <v>0.38888888888888801</v>
      </c>
      <c r="S1011" t="s">
        <v>1268</v>
      </c>
      <c r="T1011" t="s">
        <v>1269</v>
      </c>
      <c r="U1011">
        <v>0.265822784810126</v>
      </c>
    </row>
    <row r="1012" spans="1:21" x14ac:dyDescent="0.55000000000000004">
      <c r="A1012" t="s">
        <v>1268</v>
      </c>
      <c r="B1012" t="s">
        <v>1270</v>
      </c>
      <c r="C1012" t="s">
        <v>1580</v>
      </c>
      <c r="D1012" t="s">
        <v>3051</v>
      </c>
      <c r="E1012">
        <v>0.72413793103448199</v>
      </c>
      <c r="F1012">
        <f t="shared" si="45"/>
        <v>0.42857142857142799</v>
      </c>
      <c r="G1012">
        <f t="shared" si="46"/>
        <v>0.36986301369863001</v>
      </c>
      <c r="H1012">
        <f t="shared" si="47"/>
        <v>0.25</v>
      </c>
      <c r="K1012" t="s">
        <v>1268</v>
      </c>
      <c r="L1012" t="s">
        <v>1270</v>
      </c>
      <c r="M1012">
        <v>0.42857142857142799</v>
      </c>
      <c r="O1012" t="s">
        <v>1268</v>
      </c>
      <c r="P1012" t="s">
        <v>1270</v>
      </c>
      <c r="Q1012">
        <v>0.36986301369863001</v>
      </c>
      <c r="S1012" t="s">
        <v>1268</v>
      </c>
      <c r="T1012" t="s">
        <v>1270</v>
      </c>
      <c r="U1012">
        <v>0.25</v>
      </c>
    </row>
    <row r="1013" spans="1:21" x14ac:dyDescent="0.55000000000000004">
      <c r="A1013" t="s">
        <v>1268</v>
      </c>
      <c r="B1013" t="s">
        <v>1271</v>
      </c>
      <c r="C1013" t="s">
        <v>1581</v>
      </c>
      <c r="D1013" t="s">
        <v>3082</v>
      </c>
      <c r="E1013">
        <v>0.58730158730158699</v>
      </c>
      <c r="F1013">
        <f t="shared" si="45"/>
        <v>0.35135135135135098</v>
      </c>
      <c r="G1013">
        <f t="shared" si="46"/>
        <v>0.29870129870129802</v>
      </c>
      <c r="H1013">
        <f t="shared" si="47"/>
        <v>0.16279069767441801</v>
      </c>
      <c r="K1013" t="s">
        <v>1268</v>
      </c>
      <c r="L1013" t="s">
        <v>1271</v>
      </c>
      <c r="M1013">
        <v>0.35135135135135098</v>
      </c>
      <c r="O1013" t="s">
        <v>1268</v>
      </c>
      <c r="P1013" t="s">
        <v>1271</v>
      </c>
      <c r="Q1013">
        <v>0.29870129870129802</v>
      </c>
      <c r="S1013" t="s">
        <v>1268</v>
      </c>
      <c r="T1013" t="s">
        <v>1271</v>
      </c>
      <c r="U1013">
        <v>0.16279069767441801</v>
      </c>
    </row>
    <row r="1014" spans="1:21" x14ac:dyDescent="0.55000000000000004">
      <c r="A1014" t="s">
        <v>1268</v>
      </c>
      <c r="B1014" t="s">
        <v>1272</v>
      </c>
      <c r="C1014" t="s">
        <v>1582</v>
      </c>
      <c r="D1014" t="s">
        <v>3119</v>
      </c>
      <c r="E1014">
        <v>0.75438596491228005</v>
      </c>
      <c r="F1014">
        <f t="shared" si="45"/>
        <v>0.42857142857142799</v>
      </c>
      <c r="G1014">
        <f t="shared" si="46"/>
        <v>0.36363636363636298</v>
      </c>
      <c r="H1014">
        <f t="shared" si="47"/>
        <v>0.234567901234567</v>
      </c>
      <c r="K1014" t="s">
        <v>1268</v>
      </c>
      <c r="L1014" t="s">
        <v>1272</v>
      </c>
      <c r="M1014">
        <v>0.42857142857142799</v>
      </c>
      <c r="O1014" t="s">
        <v>1268</v>
      </c>
      <c r="P1014" t="s">
        <v>1272</v>
      </c>
      <c r="Q1014">
        <v>0.36363636363636298</v>
      </c>
      <c r="S1014" t="s">
        <v>1268</v>
      </c>
      <c r="T1014" t="s">
        <v>1272</v>
      </c>
      <c r="U1014">
        <v>0.234567901234567</v>
      </c>
    </row>
    <row r="1015" spans="1:21" x14ac:dyDescent="0.55000000000000004">
      <c r="A1015" t="s">
        <v>1268</v>
      </c>
      <c r="B1015" t="s">
        <v>1315</v>
      </c>
      <c r="C1015" t="s">
        <v>2455</v>
      </c>
      <c r="D1015" t="s">
        <v>4427</v>
      </c>
      <c r="E1015">
        <v>0.19047619047618999</v>
      </c>
      <c r="F1015">
        <f t="shared" si="45"/>
        <v>0.25786163522012501</v>
      </c>
      <c r="G1015">
        <f t="shared" si="46"/>
        <v>0.19521912350597601</v>
      </c>
      <c r="H1015">
        <f t="shared" si="47"/>
        <v>5.2631578947368397E-2</v>
      </c>
      <c r="K1015" t="s">
        <v>1268</v>
      </c>
      <c r="L1015" t="s">
        <v>1315</v>
      </c>
      <c r="M1015">
        <v>0.25786163522012501</v>
      </c>
      <c r="O1015" t="s">
        <v>1268</v>
      </c>
      <c r="P1015" t="s">
        <v>1315</v>
      </c>
      <c r="Q1015">
        <v>0.19521912350597601</v>
      </c>
      <c r="S1015" t="s">
        <v>1268</v>
      </c>
      <c r="T1015" t="s">
        <v>1315</v>
      </c>
      <c r="U1015">
        <v>5.2631578947368397E-2</v>
      </c>
    </row>
    <row r="1016" spans="1:21" x14ac:dyDescent="0.55000000000000004">
      <c r="A1016" t="s">
        <v>1268</v>
      </c>
      <c r="B1016" t="s">
        <v>1316</v>
      </c>
      <c r="C1016" t="s">
        <v>2456</v>
      </c>
      <c r="D1016" t="s">
        <v>4428</v>
      </c>
      <c r="E1016">
        <v>0.51515151515151503</v>
      </c>
      <c r="F1016">
        <f t="shared" si="45"/>
        <v>0.29032258064516098</v>
      </c>
      <c r="G1016">
        <f t="shared" si="46"/>
        <v>0.23966942148760301</v>
      </c>
      <c r="H1016">
        <f t="shared" si="47"/>
        <v>8.6956521739130405E-2</v>
      </c>
      <c r="K1016" t="s">
        <v>1268</v>
      </c>
      <c r="L1016" t="s">
        <v>1316</v>
      </c>
      <c r="M1016">
        <v>0.29032258064516098</v>
      </c>
      <c r="O1016" t="s">
        <v>1268</v>
      </c>
      <c r="P1016" t="s">
        <v>1316</v>
      </c>
      <c r="Q1016">
        <v>0.23966942148760301</v>
      </c>
      <c r="S1016" t="s">
        <v>1268</v>
      </c>
      <c r="T1016" t="s">
        <v>1316</v>
      </c>
      <c r="U1016">
        <v>8.6956521739130405E-2</v>
      </c>
    </row>
    <row r="1017" spans="1:21" x14ac:dyDescent="0.55000000000000004">
      <c r="A1017" t="s">
        <v>1268</v>
      </c>
      <c r="B1017" t="s">
        <v>1273</v>
      </c>
      <c r="C1017" t="s">
        <v>1583</v>
      </c>
      <c r="D1017" t="s">
        <v>3180</v>
      </c>
      <c r="E1017">
        <v>0.72413793103448199</v>
      </c>
      <c r="F1017">
        <f t="shared" si="45"/>
        <v>0.41843971631205601</v>
      </c>
      <c r="G1017">
        <f t="shared" si="46"/>
        <v>0.35135135135135098</v>
      </c>
      <c r="H1017">
        <f t="shared" si="47"/>
        <v>0.265822784810126</v>
      </c>
      <c r="K1017" t="s">
        <v>1268</v>
      </c>
      <c r="L1017" t="s">
        <v>1273</v>
      </c>
      <c r="M1017">
        <v>0.41843971631205601</v>
      </c>
      <c r="O1017" t="s">
        <v>1268</v>
      </c>
      <c r="P1017" t="s">
        <v>1273</v>
      </c>
      <c r="Q1017">
        <v>0.35135135135135098</v>
      </c>
      <c r="S1017" t="s">
        <v>1268</v>
      </c>
      <c r="T1017" t="s">
        <v>1273</v>
      </c>
      <c r="U1017">
        <v>0.265822784810126</v>
      </c>
    </row>
    <row r="1018" spans="1:21" x14ac:dyDescent="0.55000000000000004">
      <c r="A1018" t="s">
        <v>1268</v>
      </c>
      <c r="B1018" t="s">
        <v>1255</v>
      </c>
      <c r="C1018" t="s">
        <v>2996</v>
      </c>
      <c r="D1018" t="s">
        <v>1409</v>
      </c>
      <c r="E1018">
        <v>0.66666666666666596</v>
      </c>
      <c r="F1018">
        <f t="shared" si="45"/>
        <v>0.37931034482758602</v>
      </c>
      <c r="G1018">
        <f t="shared" si="46"/>
        <v>0.28755364806866901</v>
      </c>
      <c r="H1018">
        <f t="shared" si="47"/>
        <v>0.20481927710843301</v>
      </c>
      <c r="K1018" t="s">
        <v>1268</v>
      </c>
      <c r="L1018" t="s">
        <v>1255</v>
      </c>
      <c r="M1018">
        <v>0.37931034482758602</v>
      </c>
      <c r="O1018" t="s">
        <v>1268</v>
      </c>
      <c r="P1018" t="s">
        <v>1255</v>
      </c>
      <c r="Q1018">
        <v>0.28755364806866901</v>
      </c>
      <c r="S1018" t="s">
        <v>1268</v>
      </c>
      <c r="T1018" t="s">
        <v>1255</v>
      </c>
      <c r="U1018">
        <v>0.20481927710843301</v>
      </c>
    </row>
    <row r="1019" spans="1:21" x14ac:dyDescent="0.55000000000000004">
      <c r="A1019" t="s">
        <v>1268</v>
      </c>
      <c r="B1019" t="s">
        <v>1296</v>
      </c>
      <c r="C1019" t="s">
        <v>2457</v>
      </c>
      <c r="D1019" t="s">
        <v>3244</v>
      </c>
      <c r="E1019">
        <v>0.66666666666666596</v>
      </c>
      <c r="F1019">
        <f t="shared" si="45"/>
        <v>0.38888888888888801</v>
      </c>
      <c r="G1019">
        <f t="shared" si="46"/>
        <v>0.31004366812227002</v>
      </c>
      <c r="H1019">
        <f t="shared" si="47"/>
        <v>0.265822784810126</v>
      </c>
      <c r="K1019" t="s">
        <v>1268</v>
      </c>
      <c r="L1019" t="s">
        <v>1296</v>
      </c>
      <c r="M1019">
        <v>0.38888888888888801</v>
      </c>
      <c r="O1019" t="s">
        <v>1268</v>
      </c>
      <c r="P1019" t="s">
        <v>1296</v>
      </c>
      <c r="Q1019">
        <v>0.31004366812227002</v>
      </c>
      <c r="S1019" t="s">
        <v>1268</v>
      </c>
      <c r="T1019" t="s">
        <v>1296</v>
      </c>
      <c r="U1019">
        <v>0.265822784810126</v>
      </c>
    </row>
    <row r="1020" spans="1:21" x14ac:dyDescent="0.55000000000000004">
      <c r="A1020" t="s">
        <v>1268</v>
      </c>
      <c r="B1020" t="s">
        <v>1274</v>
      </c>
      <c r="C1020" t="s">
        <v>1584</v>
      </c>
      <c r="D1020" t="s">
        <v>4429</v>
      </c>
      <c r="E1020">
        <v>0.49253731343283502</v>
      </c>
      <c r="F1020">
        <f t="shared" si="45"/>
        <v>0.31578947368421001</v>
      </c>
      <c r="G1020">
        <f t="shared" si="46"/>
        <v>0.26050420168067201</v>
      </c>
      <c r="H1020">
        <f t="shared" si="47"/>
        <v>0.123595505617977</v>
      </c>
      <c r="K1020" t="s">
        <v>1268</v>
      </c>
      <c r="L1020" t="s">
        <v>1274</v>
      </c>
      <c r="M1020">
        <v>0.31578947368421001</v>
      </c>
      <c r="O1020" t="s">
        <v>1268</v>
      </c>
      <c r="P1020" t="s">
        <v>1274</v>
      </c>
      <c r="Q1020">
        <v>0.26050420168067201</v>
      </c>
      <c r="S1020" t="s">
        <v>1268</v>
      </c>
      <c r="T1020" t="s">
        <v>1274</v>
      </c>
      <c r="U1020">
        <v>0.123595505617977</v>
      </c>
    </row>
    <row r="1021" spans="1:21" x14ac:dyDescent="0.55000000000000004">
      <c r="A1021" t="s">
        <v>1268</v>
      </c>
      <c r="B1021" t="s">
        <v>1326</v>
      </c>
      <c r="C1021" t="s">
        <v>2458</v>
      </c>
      <c r="D1021" t="s">
        <v>3296</v>
      </c>
      <c r="E1021">
        <v>0.58730158730158699</v>
      </c>
      <c r="F1021">
        <f t="shared" si="45"/>
        <v>0.33333333333333298</v>
      </c>
      <c r="G1021">
        <f t="shared" si="46"/>
        <v>0.29310344827586199</v>
      </c>
      <c r="H1021">
        <f t="shared" si="47"/>
        <v>0.19047619047618999</v>
      </c>
      <c r="K1021" t="s">
        <v>1268</v>
      </c>
      <c r="L1021" t="s">
        <v>1326</v>
      </c>
      <c r="M1021">
        <v>0.33333333333333298</v>
      </c>
      <c r="O1021" t="s">
        <v>1268</v>
      </c>
      <c r="P1021" t="s">
        <v>1326</v>
      </c>
      <c r="Q1021">
        <v>0.29310344827586199</v>
      </c>
      <c r="S1021" t="s">
        <v>1268</v>
      </c>
      <c r="T1021" t="s">
        <v>1326</v>
      </c>
      <c r="U1021">
        <v>0.19047619047618999</v>
      </c>
    </row>
    <row r="1022" spans="1:21" x14ac:dyDescent="0.55000000000000004">
      <c r="A1022" t="s">
        <v>1268</v>
      </c>
      <c r="B1022" t="s">
        <v>1329</v>
      </c>
      <c r="C1022" t="s">
        <v>2459</v>
      </c>
      <c r="D1022" t="s">
        <v>4430</v>
      </c>
      <c r="E1022">
        <v>0.72413793103448199</v>
      </c>
      <c r="F1022">
        <f t="shared" si="45"/>
        <v>0.38888888888888801</v>
      </c>
      <c r="G1022">
        <f t="shared" si="46"/>
        <v>0.32743362831858402</v>
      </c>
      <c r="H1022">
        <f t="shared" si="47"/>
        <v>0.25</v>
      </c>
      <c r="K1022" t="s">
        <v>1268</v>
      </c>
      <c r="L1022" t="s">
        <v>1329</v>
      </c>
      <c r="M1022">
        <v>0.38888888888888801</v>
      </c>
      <c r="O1022" t="s">
        <v>1268</v>
      </c>
      <c r="P1022" t="s">
        <v>1329</v>
      </c>
      <c r="Q1022">
        <v>0.32743362831858402</v>
      </c>
      <c r="S1022" t="s">
        <v>1268</v>
      </c>
      <c r="T1022" t="s">
        <v>1329</v>
      </c>
      <c r="U1022">
        <v>0.25</v>
      </c>
    </row>
    <row r="1023" spans="1:21" x14ac:dyDescent="0.55000000000000004">
      <c r="A1023" t="s">
        <v>1268</v>
      </c>
      <c r="B1023" t="s">
        <v>1323</v>
      </c>
      <c r="C1023" t="s">
        <v>2460</v>
      </c>
      <c r="D1023" t="s">
        <v>4431</v>
      </c>
      <c r="E1023">
        <v>0.61290322580645096</v>
      </c>
      <c r="F1023">
        <f t="shared" si="45"/>
        <v>0.34228187919462999</v>
      </c>
      <c r="G1023">
        <f t="shared" si="46"/>
        <v>0.25</v>
      </c>
      <c r="H1023">
        <f t="shared" si="47"/>
        <v>0.19047619047618999</v>
      </c>
      <c r="K1023" t="s">
        <v>1268</v>
      </c>
      <c r="L1023" t="s">
        <v>1323</v>
      </c>
      <c r="M1023">
        <v>0.34228187919462999</v>
      </c>
      <c r="O1023" t="s">
        <v>1268</v>
      </c>
      <c r="P1023" t="s">
        <v>1323</v>
      </c>
      <c r="Q1023">
        <v>0.25</v>
      </c>
      <c r="S1023" t="s">
        <v>1268</v>
      </c>
      <c r="T1023" t="s">
        <v>1323</v>
      </c>
      <c r="U1023">
        <v>0.19047619047618999</v>
      </c>
    </row>
    <row r="1024" spans="1:21" x14ac:dyDescent="0.55000000000000004">
      <c r="A1024" t="s">
        <v>1268</v>
      </c>
      <c r="B1024" t="s">
        <v>1275</v>
      </c>
      <c r="C1024" t="s">
        <v>1585</v>
      </c>
      <c r="D1024" t="s">
        <v>4432</v>
      </c>
      <c r="E1024">
        <v>0.38888888888888801</v>
      </c>
      <c r="F1024">
        <f t="shared" si="45"/>
        <v>0.31578947368421001</v>
      </c>
      <c r="G1024">
        <f t="shared" si="46"/>
        <v>0.244813278008298</v>
      </c>
      <c r="H1024">
        <f t="shared" si="47"/>
        <v>0.13636363636363599</v>
      </c>
      <c r="K1024" t="s">
        <v>1268</v>
      </c>
      <c r="L1024" t="s">
        <v>1275</v>
      </c>
      <c r="M1024">
        <v>0.31578947368421001</v>
      </c>
      <c r="O1024" t="s">
        <v>1268</v>
      </c>
      <c r="P1024" t="s">
        <v>1275</v>
      </c>
      <c r="Q1024">
        <v>0.244813278008298</v>
      </c>
      <c r="S1024" t="s">
        <v>1268</v>
      </c>
      <c r="T1024" t="s">
        <v>1275</v>
      </c>
      <c r="U1024">
        <v>0.13636363636363599</v>
      </c>
    </row>
    <row r="1025" spans="1:21" x14ac:dyDescent="0.55000000000000004">
      <c r="A1025" t="s">
        <v>1340</v>
      </c>
      <c r="B1025" t="s">
        <v>1269</v>
      </c>
      <c r="C1025" t="s">
        <v>2461</v>
      </c>
      <c r="D1025" t="s">
        <v>3682</v>
      </c>
      <c r="E1025">
        <v>0.61290322580645096</v>
      </c>
      <c r="F1025">
        <f t="shared" si="45"/>
        <v>0.41843971631205601</v>
      </c>
      <c r="G1025">
        <f t="shared" si="46"/>
        <v>0.42180094786729799</v>
      </c>
      <c r="H1025">
        <f t="shared" si="47"/>
        <v>0.265822784810126</v>
      </c>
      <c r="K1025" t="s">
        <v>1340</v>
      </c>
      <c r="L1025" t="s">
        <v>1269</v>
      </c>
      <c r="M1025">
        <v>0.41843971631205601</v>
      </c>
      <c r="O1025" t="s">
        <v>1340</v>
      </c>
      <c r="P1025" t="s">
        <v>1269</v>
      </c>
      <c r="Q1025">
        <v>0.42180094786729799</v>
      </c>
      <c r="S1025" t="s">
        <v>1340</v>
      </c>
      <c r="T1025" t="s">
        <v>1269</v>
      </c>
      <c r="U1025">
        <v>0.265822784810126</v>
      </c>
    </row>
    <row r="1026" spans="1:21" x14ac:dyDescent="0.55000000000000004">
      <c r="A1026" t="s">
        <v>1340</v>
      </c>
      <c r="B1026" t="s">
        <v>1270</v>
      </c>
      <c r="C1026" t="s">
        <v>2462</v>
      </c>
      <c r="D1026" t="s">
        <v>3683</v>
      </c>
      <c r="E1026">
        <v>0.58730158730158699</v>
      </c>
      <c r="F1026">
        <f t="shared" si="45"/>
        <v>0.37931034482758602</v>
      </c>
      <c r="G1026">
        <f t="shared" si="46"/>
        <v>0.29870129870129802</v>
      </c>
      <c r="H1026">
        <f t="shared" si="47"/>
        <v>0.19047619047618999</v>
      </c>
      <c r="K1026" t="s">
        <v>1340</v>
      </c>
      <c r="L1026" t="s">
        <v>1270</v>
      </c>
      <c r="M1026">
        <v>0.37931034482758602</v>
      </c>
      <c r="O1026" t="s">
        <v>1340</v>
      </c>
      <c r="P1026" t="s">
        <v>1270</v>
      </c>
      <c r="Q1026">
        <v>0.29870129870129802</v>
      </c>
      <c r="S1026" t="s">
        <v>1340</v>
      </c>
      <c r="T1026" t="s">
        <v>1270</v>
      </c>
      <c r="U1026">
        <v>0.19047619047618999</v>
      </c>
    </row>
    <row r="1027" spans="1:21" x14ac:dyDescent="0.55000000000000004">
      <c r="A1027" t="s">
        <v>1340</v>
      </c>
      <c r="B1027" t="s">
        <v>1271</v>
      </c>
      <c r="C1027" t="s">
        <v>2463</v>
      </c>
      <c r="D1027" t="s">
        <v>4433</v>
      </c>
      <c r="E1027">
        <v>0.49253731343283502</v>
      </c>
      <c r="F1027">
        <f t="shared" ref="F1027:F1090" si="48">M1027</f>
        <v>0.30718954248365998</v>
      </c>
      <c r="G1027">
        <f t="shared" ref="G1027:G1090" si="49">Q1027</f>
        <v>0.28755364806866901</v>
      </c>
      <c r="H1027">
        <f t="shared" ref="H1027:H1090" si="50">U1027</f>
        <v>8.6956521739130405E-2</v>
      </c>
      <c r="K1027" t="s">
        <v>1340</v>
      </c>
      <c r="L1027" t="s">
        <v>1271</v>
      </c>
      <c r="M1027">
        <v>0.30718954248365998</v>
      </c>
      <c r="O1027" t="s">
        <v>1340</v>
      </c>
      <c r="P1027" t="s">
        <v>1271</v>
      </c>
      <c r="Q1027">
        <v>0.28755364806866901</v>
      </c>
      <c r="S1027" t="s">
        <v>1340</v>
      </c>
      <c r="T1027" t="s">
        <v>1271</v>
      </c>
      <c r="U1027">
        <v>8.6956521739130405E-2</v>
      </c>
    </row>
    <row r="1028" spans="1:21" x14ac:dyDescent="0.55000000000000004">
      <c r="A1028" t="s">
        <v>1340</v>
      </c>
      <c r="B1028" t="s">
        <v>1272</v>
      </c>
      <c r="C1028" t="s">
        <v>2464</v>
      </c>
      <c r="D1028" t="s">
        <v>4434</v>
      </c>
      <c r="E1028">
        <v>0.5625</v>
      </c>
      <c r="F1028">
        <f t="shared" si="48"/>
        <v>0.36986301369863001</v>
      </c>
      <c r="G1028">
        <f t="shared" si="49"/>
        <v>0.3215859030837</v>
      </c>
      <c r="H1028">
        <f t="shared" si="50"/>
        <v>0.20481927710843301</v>
      </c>
      <c r="K1028" t="s">
        <v>1340</v>
      </c>
      <c r="L1028" t="s">
        <v>1272</v>
      </c>
      <c r="M1028">
        <v>0.36986301369863001</v>
      </c>
      <c r="O1028" t="s">
        <v>1340</v>
      </c>
      <c r="P1028" t="s">
        <v>1272</v>
      </c>
      <c r="Q1028">
        <v>0.3215859030837</v>
      </c>
      <c r="S1028" t="s">
        <v>1340</v>
      </c>
      <c r="T1028" t="s">
        <v>1272</v>
      </c>
      <c r="U1028">
        <v>0.20481927710843301</v>
      </c>
    </row>
    <row r="1029" spans="1:21" x14ac:dyDescent="0.55000000000000004">
      <c r="A1029" t="s">
        <v>1340</v>
      </c>
      <c r="B1029" t="s">
        <v>1315</v>
      </c>
      <c r="C1029" t="s">
        <v>2465</v>
      </c>
      <c r="D1029" t="s">
        <v>4435</v>
      </c>
      <c r="E1029">
        <v>0.16279069767441801</v>
      </c>
      <c r="F1029">
        <f t="shared" si="48"/>
        <v>0.25786163522012501</v>
      </c>
      <c r="G1029">
        <f t="shared" si="49"/>
        <v>0.17647058823529399</v>
      </c>
      <c r="H1029">
        <f t="shared" si="50"/>
        <v>5.2631578947368397E-2</v>
      </c>
      <c r="K1029" t="s">
        <v>1340</v>
      </c>
      <c r="L1029" t="s">
        <v>1315</v>
      </c>
      <c r="M1029">
        <v>0.25786163522012501</v>
      </c>
      <c r="O1029" t="s">
        <v>1340</v>
      </c>
      <c r="P1029" t="s">
        <v>1315</v>
      </c>
      <c r="Q1029">
        <v>0.17647058823529399</v>
      </c>
      <c r="S1029" t="s">
        <v>1340</v>
      </c>
      <c r="T1029" t="s">
        <v>1315</v>
      </c>
      <c r="U1029">
        <v>5.2631578947368397E-2</v>
      </c>
    </row>
    <row r="1030" spans="1:21" x14ac:dyDescent="0.55000000000000004">
      <c r="A1030" t="s">
        <v>1340</v>
      </c>
      <c r="B1030" t="s">
        <v>1316</v>
      </c>
      <c r="C1030" t="s">
        <v>2466</v>
      </c>
      <c r="D1030" t="s">
        <v>4436</v>
      </c>
      <c r="E1030">
        <v>0.42857142857142799</v>
      </c>
      <c r="F1030">
        <f t="shared" si="48"/>
        <v>0.30718954248365998</v>
      </c>
      <c r="G1030">
        <f t="shared" si="49"/>
        <v>0.27118644067796599</v>
      </c>
      <c r="H1030">
        <f t="shared" si="50"/>
        <v>9.8901098901098897E-2</v>
      </c>
      <c r="K1030" t="s">
        <v>1340</v>
      </c>
      <c r="L1030" t="s">
        <v>1316</v>
      </c>
      <c r="M1030">
        <v>0.30718954248365998</v>
      </c>
      <c r="O1030" t="s">
        <v>1340</v>
      </c>
      <c r="P1030" t="s">
        <v>1316</v>
      </c>
      <c r="Q1030">
        <v>0.27118644067796599</v>
      </c>
      <c r="S1030" t="s">
        <v>1340</v>
      </c>
      <c r="T1030" t="s">
        <v>1316</v>
      </c>
      <c r="U1030">
        <v>9.8901098901098897E-2</v>
      </c>
    </row>
    <row r="1031" spans="1:21" x14ac:dyDescent="0.55000000000000004">
      <c r="A1031" t="s">
        <v>1340</v>
      </c>
      <c r="B1031" t="s">
        <v>1273</v>
      </c>
      <c r="C1031" t="s">
        <v>2467</v>
      </c>
      <c r="D1031" t="s">
        <v>4437</v>
      </c>
      <c r="E1031">
        <v>0.5625</v>
      </c>
      <c r="F1031">
        <f t="shared" si="48"/>
        <v>0.41843971631205601</v>
      </c>
      <c r="G1031">
        <f t="shared" si="49"/>
        <v>0.33333333333333298</v>
      </c>
      <c r="H1031">
        <f t="shared" si="50"/>
        <v>0.19047619047618999</v>
      </c>
      <c r="K1031" t="s">
        <v>1340</v>
      </c>
      <c r="L1031" t="s">
        <v>1273</v>
      </c>
      <c r="M1031">
        <v>0.41843971631205601</v>
      </c>
      <c r="O1031" t="s">
        <v>1340</v>
      </c>
      <c r="P1031" t="s">
        <v>1273</v>
      </c>
      <c r="Q1031">
        <v>0.33333333333333298</v>
      </c>
      <c r="S1031" t="s">
        <v>1340</v>
      </c>
      <c r="T1031" t="s">
        <v>1273</v>
      </c>
      <c r="U1031">
        <v>0.19047619047618999</v>
      </c>
    </row>
    <row r="1032" spans="1:21" x14ac:dyDescent="0.55000000000000004">
      <c r="A1032" t="s">
        <v>1340</v>
      </c>
      <c r="B1032" t="s">
        <v>1255</v>
      </c>
      <c r="C1032" t="s">
        <v>3009</v>
      </c>
      <c r="D1032" t="s">
        <v>1724</v>
      </c>
      <c r="E1032">
        <v>0.53846153846153799</v>
      </c>
      <c r="F1032">
        <f t="shared" si="48"/>
        <v>0.37931034482758602</v>
      </c>
      <c r="G1032">
        <f t="shared" si="49"/>
        <v>0.33333333333333298</v>
      </c>
      <c r="H1032">
        <f t="shared" si="50"/>
        <v>0.17647058823529399</v>
      </c>
      <c r="K1032" t="s">
        <v>1340</v>
      </c>
      <c r="L1032" t="s">
        <v>1255</v>
      </c>
      <c r="M1032">
        <v>0.37931034482758602</v>
      </c>
      <c r="O1032" t="s">
        <v>1340</v>
      </c>
      <c r="P1032" t="s">
        <v>1255</v>
      </c>
      <c r="Q1032">
        <v>0.33333333333333298</v>
      </c>
      <c r="S1032" t="s">
        <v>1340</v>
      </c>
      <c r="T1032" t="s">
        <v>1255</v>
      </c>
      <c r="U1032">
        <v>0.17647058823529399</v>
      </c>
    </row>
    <row r="1033" spans="1:21" x14ac:dyDescent="0.55000000000000004">
      <c r="A1033" t="s">
        <v>1340</v>
      </c>
      <c r="B1033" t="s">
        <v>1296</v>
      </c>
      <c r="C1033" t="s">
        <v>2468</v>
      </c>
      <c r="D1033" t="s">
        <v>3245</v>
      </c>
      <c r="E1033">
        <v>0.53846153846153799</v>
      </c>
      <c r="F1033">
        <f t="shared" si="48"/>
        <v>0.41843971631205601</v>
      </c>
      <c r="G1033">
        <f t="shared" si="49"/>
        <v>0.41509433962264097</v>
      </c>
      <c r="H1033">
        <f t="shared" si="50"/>
        <v>0.234567901234567</v>
      </c>
      <c r="K1033" t="s">
        <v>1340</v>
      </c>
      <c r="L1033" t="s">
        <v>1296</v>
      </c>
      <c r="M1033">
        <v>0.41843971631205601</v>
      </c>
      <c r="O1033" t="s">
        <v>1340</v>
      </c>
      <c r="P1033" t="s">
        <v>1296</v>
      </c>
      <c r="Q1033">
        <v>0.41509433962264097</v>
      </c>
      <c r="S1033" t="s">
        <v>1340</v>
      </c>
      <c r="T1033" t="s">
        <v>1296</v>
      </c>
      <c r="U1033">
        <v>0.234567901234567</v>
      </c>
    </row>
    <row r="1034" spans="1:21" x14ac:dyDescent="0.55000000000000004">
      <c r="A1034" t="s">
        <v>1340</v>
      </c>
      <c r="B1034" t="s">
        <v>1274</v>
      </c>
      <c r="C1034" t="s">
        <v>2469</v>
      </c>
      <c r="D1034" t="s">
        <v>4438</v>
      </c>
      <c r="E1034">
        <v>0.40845070422535201</v>
      </c>
      <c r="F1034">
        <f t="shared" si="48"/>
        <v>0.31578947368421001</v>
      </c>
      <c r="G1034">
        <f t="shared" si="49"/>
        <v>0.31004366812227002</v>
      </c>
      <c r="H1034">
        <f t="shared" si="50"/>
        <v>0.123595505617977</v>
      </c>
      <c r="K1034" t="s">
        <v>1340</v>
      </c>
      <c r="L1034" t="s">
        <v>1274</v>
      </c>
      <c r="M1034">
        <v>0.31578947368421001</v>
      </c>
      <c r="O1034" t="s">
        <v>1340</v>
      </c>
      <c r="P1034" t="s">
        <v>1274</v>
      </c>
      <c r="Q1034">
        <v>0.31004366812227002</v>
      </c>
      <c r="S1034" t="s">
        <v>1340</v>
      </c>
      <c r="T1034" t="s">
        <v>1274</v>
      </c>
      <c r="U1034">
        <v>0.123595505617977</v>
      </c>
    </row>
    <row r="1035" spans="1:21" x14ac:dyDescent="0.55000000000000004">
      <c r="A1035" t="s">
        <v>1340</v>
      </c>
      <c r="B1035" t="s">
        <v>1326</v>
      </c>
      <c r="C1035" t="s">
        <v>2470</v>
      </c>
      <c r="D1035" t="s">
        <v>4439</v>
      </c>
      <c r="E1035">
        <v>0.51515151515151503</v>
      </c>
      <c r="F1035">
        <f t="shared" si="48"/>
        <v>0.34228187919462999</v>
      </c>
      <c r="G1035">
        <f t="shared" si="49"/>
        <v>0.31004366812227002</v>
      </c>
      <c r="H1035">
        <f t="shared" si="50"/>
        <v>0.16279069767441801</v>
      </c>
      <c r="K1035" t="s">
        <v>1340</v>
      </c>
      <c r="L1035" t="s">
        <v>1326</v>
      </c>
      <c r="M1035">
        <v>0.34228187919462999</v>
      </c>
      <c r="O1035" t="s">
        <v>1340</v>
      </c>
      <c r="P1035" t="s">
        <v>1326</v>
      </c>
      <c r="Q1035">
        <v>0.31004366812227002</v>
      </c>
      <c r="S1035" t="s">
        <v>1340</v>
      </c>
      <c r="T1035" t="s">
        <v>1326</v>
      </c>
      <c r="U1035">
        <v>0.16279069767441801</v>
      </c>
    </row>
    <row r="1036" spans="1:21" x14ac:dyDescent="0.55000000000000004">
      <c r="A1036" t="s">
        <v>1340</v>
      </c>
      <c r="B1036" t="s">
        <v>1329</v>
      </c>
      <c r="C1036" t="s">
        <v>2471</v>
      </c>
      <c r="D1036" t="s">
        <v>4440</v>
      </c>
      <c r="E1036">
        <v>0.58730158730158699</v>
      </c>
      <c r="F1036">
        <f t="shared" si="48"/>
        <v>0.42857142857142799</v>
      </c>
      <c r="G1036">
        <f t="shared" si="49"/>
        <v>0.33928571428571402</v>
      </c>
      <c r="H1036">
        <f t="shared" si="50"/>
        <v>0.28205128205128199</v>
      </c>
      <c r="K1036" t="s">
        <v>1340</v>
      </c>
      <c r="L1036" t="s">
        <v>1329</v>
      </c>
      <c r="M1036">
        <v>0.42857142857142799</v>
      </c>
      <c r="O1036" t="s">
        <v>1340</v>
      </c>
      <c r="P1036" t="s">
        <v>1329</v>
      </c>
      <c r="Q1036">
        <v>0.33928571428571402</v>
      </c>
      <c r="S1036" t="s">
        <v>1340</v>
      </c>
      <c r="T1036" t="s">
        <v>1329</v>
      </c>
      <c r="U1036">
        <v>0.28205128205128199</v>
      </c>
    </row>
    <row r="1037" spans="1:21" x14ac:dyDescent="0.55000000000000004">
      <c r="A1037" t="s">
        <v>1340</v>
      </c>
      <c r="B1037" t="s">
        <v>1323</v>
      </c>
      <c r="C1037" t="s">
        <v>2472</v>
      </c>
      <c r="D1037" t="s">
        <v>4441</v>
      </c>
      <c r="E1037">
        <v>0.47058823529411697</v>
      </c>
      <c r="F1037">
        <f t="shared" si="48"/>
        <v>0.35135135135135098</v>
      </c>
      <c r="G1037">
        <f t="shared" si="49"/>
        <v>0.29310344827586199</v>
      </c>
      <c r="H1037">
        <f t="shared" si="50"/>
        <v>0.14942528735632099</v>
      </c>
      <c r="K1037" t="s">
        <v>1340</v>
      </c>
      <c r="L1037" t="s">
        <v>1323</v>
      </c>
      <c r="M1037">
        <v>0.35135135135135098</v>
      </c>
      <c r="O1037" t="s">
        <v>1340</v>
      </c>
      <c r="P1037" t="s">
        <v>1323</v>
      </c>
      <c r="Q1037">
        <v>0.29310344827586199</v>
      </c>
      <c r="S1037" t="s">
        <v>1340</v>
      </c>
      <c r="T1037" t="s">
        <v>1323</v>
      </c>
      <c r="U1037">
        <v>0.14942528735632099</v>
      </c>
    </row>
    <row r="1038" spans="1:21" x14ac:dyDescent="0.55000000000000004">
      <c r="A1038" t="s">
        <v>1340</v>
      </c>
      <c r="B1038" t="s">
        <v>1275</v>
      </c>
      <c r="C1038" t="s">
        <v>2473</v>
      </c>
      <c r="D1038" t="s">
        <v>4442</v>
      </c>
      <c r="E1038">
        <v>0.33333333333333298</v>
      </c>
      <c r="F1038">
        <f t="shared" si="48"/>
        <v>0.31578947368421001</v>
      </c>
      <c r="G1038">
        <f t="shared" si="49"/>
        <v>0.265822784810126</v>
      </c>
      <c r="H1038">
        <f t="shared" si="50"/>
        <v>0.123595505617977</v>
      </c>
      <c r="K1038" t="s">
        <v>1340</v>
      </c>
      <c r="L1038" t="s">
        <v>1275</v>
      </c>
      <c r="M1038">
        <v>0.31578947368421001</v>
      </c>
      <c r="O1038" t="s">
        <v>1340</v>
      </c>
      <c r="P1038" t="s">
        <v>1275</v>
      </c>
      <c r="Q1038">
        <v>0.265822784810126</v>
      </c>
      <c r="S1038" t="s">
        <v>1340</v>
      </c>
      <c r="T1038" t="s">
        <v>1275</v>
      </c>
      <c r="U1038">
        <v>0.123595505617977</v>
      </c>
    </row>
    <row r="1039" spans="1:21" x14ac:dyDescent="0.55000000000000004">
      <c r="A1039" t="s">
        <v>1269</v>
      </c>
      <c r="B1039" t="s">
        <v>1270</v>
      </c>
      <c r="C1039" t="s">
        <v>1586</v>
      </c>
      <c r="D1039" t="s">
        <v>3052</v>
      </c>
      <c r="E1039">
        <v>0.69491525423728795</v>
      </c>
      <c r="F1039">
        <f t="shared" si="48"/>
        <v>0.47058823529411697</v>
      </c>
      <c r="G1039">
        <f t="shared" si="49"/>
        <v>0.36986301369863001</v>
      </c>
      <c r="H1039">
        <f t="shared" si="50"/>
        <v>0.265822784810126</v>
      </c>
      <c r="K1039" t="s">
        <v>1269</v>
      </c>
      <c r="L1039" t="s">
        <v>1270</v>
      </c>
      <c r="M1039">
        <v>0.47058823529411697</v>
      </c>
      <c r="O1039" t="s">
        <v>1269</v>
      </c>
      <c r="P1039" t="s">
        <v>1270</v>
      </c>
      <c r="Q1039">
        <v>0.36986301369863001</v>
      </c>
      <c r="S1039" t="s">
        <v>1269</v>
      </c>
      <c r="T1039" t="s">
        <v>1270</v>
      </c>
      <c r="U1039">
        <v>0.265822784810126</v>
      </c>
    </row>
    <row r="1040" spans="1:21" x14ac:dyDescent="0.55000000000000004">
      <c r="A1040" t="s">
        <v>1269</v>
      </c>
      <c r="B1040" t="s">
        <v>1271</v>
      </c>
      <c r="C1040" t="s">
        <v>1587</v>
      </c>
      <c r="D1040" t="s">
        <v>4443</v>
      </c>
      <c r="E1040">
        <v>0.5625</v>
      </c>
      <c r="F1040">
        <f t="shared" si="48"/>
        <v>0.34228187919462999</v>
      </c>
      <c r="G1040">
        <f t="shared" si="49"/>
        <v>0.265822784810126</v>
      </c>
      <c r="H1040">
        <f t="shared" si="50"/>
        <v>0.14942528735632099</v>
      </c>
      <c r="K1040" t="s">
        <v>1269</v>
      </c>
      <c r="L1040" t="s">
        <v>1271</v>
      </c>
      <c r="M1040">
        <v>0.34228187919462999</v>
      </c>
      <c r="O1040" t="s">
        <v>1269</v>
      </c>
      <c r="P1040" t="s">
        <v>1271</v>
      </c>
      <c r="Q1040">
        <v>0.265822784810126</v>
      </c>
      <c r="S1040" t="s">
        <v>1269</v>
      </c>
      <c r="T1040" t="s">
        <v>1271</v>
      </c>
      <c r="U1040">
        <v>0.14942528735632099</v>
      </c>
    </row>
    <row r="1041" spans="1:21" x14ac:dyDescent="0.55000000000000004">
      <c r="A1041" t="s">
        <v>1269</v>
      </c>
      <c r="B1041" t="s">
        <v>1272</v>
      </c>
      <c r="C1041" t="s">
        <v>1588</v>
      </c>
      <c r="D1041" t="s">
        <v>3120</v>
      </c>
      <c r="E1041">
        <v>0.72413793103448199</v>
      </c>
      <c r="F1041">
        <f t="shared" si="48"/>
        <v>0.38888888888888801</v>
      </c>
      <c r="G1041">
        <f t="shared" si="49"/>
        <v>0.3215859030837</v>
      </c>
      <c r="H1041">
        <f t="shared" si="50"/>
        <v>0.219512195121951</v>
      </c>
      <c r="K1041" t="s">
        <v>1269</v>
      </c>
      <c r="L1041" t="s">
        <v>1272</v>
      </c>
      <c r="M1041">
        <v>0.38888888888888801</v>
      </c>
      <c r="O1041" t="s">
        <v>1269</v>
      </c>
      <c r="P1041" t="s">
        <v>1272</v>
      </c>
      <c r="Q1041">
        <v>0.3215859030837</v>
      </c>
      <c r="S1041" t="s">
        <v>1269</v>
      </c>
      <c r="T1041" t="s">
        <v>1272</v>
      </c>
      <c r="U1041">
        <v>0.219512195121951</v>
      </c>
    </row>
    <row r="1042" spans="1:21" x14ac:dyDescent="0.55000000000000004">
      <c r="A1042" t="s">
        <v>1269</v>
      </c>
      <c r="B1042" t="s">
        <v>1315</v>
      </c>
      <c r="C1042" t="s">
        <v>2474</v>
      </c>
      <c r="D1042" t="s">
        <v>4444</v>
      </c>
      <c r="E1042">
        <v>0.19047619047618999</v>
      </c>
      <c r="F1042">
        <f t="shared" si="48"/>
        <v>0.265822784810126</v>
      </c>
      <c r="G1042">
        <f t="shared" si="49"/>
        <v>0.185770750988142</v>
      </c>
      <c r="H1042">
        <f t="shared" si="50"/>
        <v>5.2631578947368397E-2</v>
      </c>
      <c r="K1042" t="s">
        <v>1269</v>
      </c>
      <c r="L1042" t="s">
        <v>1315</v>
      </c>
      <c r="M1042">
        <v>0.265822784810126</v>
      </c>
      <c r="O1042" t="s">
        <v>1269</v>
      </c>
      <c r="P1042" t="s">
        <v>1315</v>
      </c>
      <c r="Q1042">
        <v>0.185770750988142</v>
      </c>
      <c r="S1042" t="s">
        <v>1269</v>
      </c>
      <c r="T1042" t="s">
        <v>1315</v>
      </c>
      <c r="U1042">
        <v>5.2631578947368397E-2</v>
      </c>
    </row>
    <row r="1043" spans="1:21" x14ac:dyDescent="0.55000000000000004">
      <c r="A1043" t="s">
        <v>1269</v>
      </c>
      <c r="B1043" t="s">
        <v>1316</v>
      </c>
      <c r="C1043" t="s">
        <v>2475</v>
      </c>
      <c r="D1043" t="s">
        <v>4445</v>
      </c>
      <c r="E1043">
        <v>0.53846153846153799</v>
      </c>
      <c r="F1043">
        <f t="shared" si="48"/>
        <v>0.30718954248365998</v>
      </c>
      <c r="G1043">
        <f t="shared" si="49"/>
        <v>0.255230125523012</v>
      </c>
      <c r="H1043">
        <f t="shared" si="50"/>
        <v>9.8901098901098897E-2</v>
      </c>
      <c r="K1043" t="s">
        <v>1269</v>
      </c>
      <c r="L1043" t="s">
        <v>1316</v>
      </c>
      <c r="M1043">
        <v>0.30718954248365998</v>
      </c>
      <c r="O1043" t="s">
        <v>1269</v>
      </c>
      <c r="P1043" t="s">
        <v>1316</v>
      </c>
      <c r="Q1043">
        <v>0.255230125523012</v>
      </c>
      <c r="S1043" t="s">
        <v>1269</v>
      </c>
      <c r="T1043" t="s">
        <v>1316</v>
      </c>
      <c r="U1043">
        <v>9.8901098901098897E-2</v>
      </c>
    </row>
    <row r="1044" spans="1:21" x14ac:dyDescent="0.55000000000000004">
      <c r="A1044" t="s">
        <v>1269</v>
      </c>
      <c r="B1044" t="s">
        <v>1273</v>
      </c>
      <c r="C1044" t="s">
        <v>1589</v>
      </c>
      <c r="D1044" t="s">
        <v>3182</v>
      </c>
      <c r="E1044">
        <v>0.72413793103448199</v>
      </c>
      <c r="F1044">
        <f t="shared" si="48"/>
        <v>0.48148148148148101</v>
      </c>
      <c r="G1044">
        <f t="shared" si="49"/>
        <v>0.40845070422535201</v>
      </c>
      <c r="H1044">
        <f t="shared" si="50"/>
        <v>0.33333333333333298</v>
      </c>
      <c r="K1044" t="s">
        <v>1269</v>
      </c>
      <c r="L1044" t="s">
        <v>1273</v>
      </c>
      <c r="M1044">
        <v>0.48148148148148101</v>
      </c>
      <c r="O1044" t="s">
        <v>1269</v>
      </c>
      <c r="P1044" t="s">
        <v>1273</v>
      </c>
      <c r="Q1044">
        <v>0.40845070422535201</v>
      </c>
      <c r="S1044" t="s">
        <v>1269</v>
      </c>
      <c r="T1044" t="s">
        <v>1273</v>
      </c>
      <c r="U1044">
        <v>0.33333333333333298</v>
      </c>
    </row>
    <row r="1045" spans="1:21" x14ac:dyDescent="0.55000000000000004">
      <c r="A1045" t="s">
        <v>1269</v>
      </c>
      <c r="B1045" t="s">
        <v>1255</v>
      </c>
      <c r="C1045" t="s">
        <v>3025</v>
      </c>
      <c r="D1045" t="s">
        <v>1410</v>
      </c>
      <c r="E1045">
        <v>0.66666666666666596</v>
      </c>
      <c r="F1045">
        <f t="shared" si="48"/>
        <v>0.41843971631205601</v>
      </c>
      <c r="G1045">
        <f t="shared" si="49"/>
        <v>0.31578947368421001</v>
      </c>
      <c r="H1045">
        <f t="shared" si="50"/>
        <v>0.25</v>
      </c>
      <c r="K1045" t="s">
        <v>1269</v>
      </c>
      <c r="L1045" t="s">
        <v>1255</v>
      </c>
      <c r="M1045">
        <v>0.41843971631205601</v>
      </c>
      <c r="O1045" t="s">
        <v>1269</v>
      </c>
      <c r="P1045" t="s">
        <v>1255</v>
      </c>
      <c r="Q1045">
        <v>0.31578947368421001</v>
      </c>
      <c r="S1045" t="s">
        <v>1269</v>
      </c>
      <c r="T1045" t="s">
        <v>1255</v>
      </c>
      <c r="U1045">
        <v>0.25</v>
      </c>
    </row>
    <row r="1046" spans="1:21" x14ac:dyDescent="0.55000000000000004">
      <c r="A1046" t="s">
        <v>1269</v>
      </c>
      <c r="B1046" t="s">
        <v>1296</v>
      </c>
      <c r="C1046" t="s">
        <v>2476</v>
      </c>
      <c r="D1046" t="s">
        <v>3246</v>
      </c>
      <c r="E1046">
        <v>0.66666666666666596</v>
      </c>
      <c r="F1046">
        <f t="shared" si="48"/>
        <v>0.43884892086330901</v>
      </c>
      <c r="G1046">
        <f t="shared" si="49"/>
        <v>0.36986301369863001</v>
      </c>
      <c r="H1046">
        <f t="shared" si="50"/>
        <v>0.219512195121951</v>
      </c>
      <c r="K1046" t="s">
        <v>1269</v>
      </c>
      <c r="L1046" t="s">
        <v>1296</v>
      </c>
      <c r="M1046">
        <v>0.43884892086330901</v>
      </c>
      <c r="O1046" t="s">
        <v>1269</v>
      </c>
      <c r="P1046" t="s">
        <v>1296</v>
      </c>
      <c r="Q1046">
        <v>0.36986301369863001</v>
      </c>
      <c r="S1046" t="s">
        <v>1269</v>
      </c>
      <c r="T1046" t="s">
        <v>1296</v>
      </c>
      <c r="U1046">
        <v>0.219512195121951</v>
      </c>
    </row>
    <row r="1047" spans="1:21" x14ac:dyDescent="0.55000000000000004">
      <c r="A1047" t="s">
        <v>1269</v>
      </c>
      <c r="B1047" t="s">
        <v>1274</v>
      </c>
      <c r="C1047" t="s">
        <v>1590</v>
      </c>
      <c r="D1047" t="s">
        <v>4446</v>
      </c>
      <c r="E1047">
        <v>0.49253731343283502</v>
      </c>
      <c r="F1047">
        <f t="shared" si="48"/>
        <v>0.32450331125827803</v>
      </c>
      <c r="G1047">
        <f t="shared" si="49"/>
        <v>0.28205128205128199</v>
      </c>
      <c r="H1047">
        <f t="shared" si="50"/>
        <v>0.123595505617977</v>
      </c>
      <c r="K1047" t="s">
        <v>1269</v>
      </c>
      <c r="L1047" t="s">
        <v>1274</v>
      </c>
      <c r="M1047">
        <v>0.32450331125827803</v>
      </c>
      <c r="O1047" t="s">
        <v>1269</v>
      </c>
      <c r="P1047" t="s">
        <v>1274</v>
      </c>
      <c r="Q1047">
        <v>0.28205128205128199</v>
      </c>
      <c r="S1047" t="s">
        <v>1269</v>
      </c>
      <c r="T1047" t="s">
        <v>1274</v>
      </c>
      <c r="U1047">
        <v>0.123595505617977</v>
      </c>
    </row>
    <row r="1048" spans="1:21" x14ac:dyDescent="0.55000000000000004">
      <c r="A1048" t="s">
        <v>1269</v>
      </c>
      <c r="B1048" t="s">
        <v>1326</v>
      </c>
      <c r="C1048" t="s">
        <v>2477</v>
      </c>
      <c r="D1048" t="s">
        <v>3297</v>
      </c>
      <c r="E1048">
        <v>0.58730158730158699</v>
      </c>
      <c r="F1048">
        <f t="shared" si="48"/>
        <v>0.36054421768707401</v>
      </c>
      <c r="G1048">
        <f t="shared" si="49"/>
        <v>0.31004366812227002</v>
      </c>
      <c r="H1048">
        <f t="shared" si="50"/>
        <v>0.20481927710843301</v>
      </c>
      <c r="K1048" t="s">
        <v>1269</v>
      </c>
      <c r="L1048" t="s">
        <v>1326</v>
      </c>
      <c r="M1048">
        <v>0.36054421768707401</v>
      </c>
      <c r="O1048" t="s">
        <v>1269</v>
      </c>
      <c r="P1048" t="s">
        <v>1326</v>
      </c>
      <c r="Q1048">
        <v>0.31004366812227002</v>
      </c>
      <c r="S1048" t="s">
        <v>1269</v>
      </c>
      <c r="T1048" t="s">
        <v>1326</v>
      </c>
      <c r="U1048">
        <v>0.20481927710843301</v>
      </c>
    </row>
    <row r="1049" spans="1:21" x14ac:dyDescent="0.55000000000000004">
      <c r="A1049" t="s">
        <v>1269</v>
      </c>
      <c r="B1049" t="s">
        <v>1329</v>
      </c>
      <c r="C1049" t="s">
        <v>2478</v>
      </c>
      <c r="D1049" t="s">
        <v>3321</v>
      </c>
      <c r="E1049">
        <v>0.72413793103448199</v>
      </c>
      <c r="F1049">
        <f t="shared" si="48"/>
        <v>0.47058823529411697</v>
      </c>
      <c r="G1049">
        <f t="shared" si="49"/>
        <v>0.42180094786729799</v>
      </c>
      <c r="H1049">
        <f t="shared" si="50"/>
        <v>0.35135135135135098</v>
      </c>
      <c r="K1049" t="s">
        <v>1269</v>
      </c>
      <c r="L1049" t="s">
        <v>1329</v>
      </c>
      <c r="M1049">
        <v>0.47058823529411697</v>
      </c>
      <c r="O1049" t="s">
        <v>1269</v>
      </c>
      <c r="P1049" t="s">
        <v>1329</v>
      </c>
      <c r="Q1049">
        <v>0.42180094786729799</v>
      </c>
      <c r="S1049" t="s">
        <v>1269</v>
      </c>
      <c r="T1049" t="s">
        <v>1329</v>
      </c>
      <c r="U1049">
        <v>0.35135135135135098</v>
      </c>
    </row>
    <row r="1050" spans="1:21" x14ac:dyDescent="0.55000000000000004">
      <c r="A1050" t="s">
        <v>1269</v>
      </c>
      <c r="B1050" t="s">
        <v>1323</v>
      </c>
      <c r="C1050" t="s">
        <v>2479</v>
      </c>
      <c r="D1050" t="s">
        <v>4447</v>
      </c>
      <c r="E1050">
        <v>0.58730158730158699</v>
      </c>
      <c r="F1050">
        <f t="shared" si="48"/>
        <v>0.36054421768707401</v>
      </c>
      <c r="G1050">
        <f t="shared" si="49"/>
        <v>0.255230125523012</v>
      </c>
      <c r="H1050">
        <f t="shared" si="50"/>
        <v>0.19047619047618999</v>
      </c>
      <c r="K1050" t="s">
        <v>1269</v>
      </c>
      <c r="L1050" t="s">
        <v>1323</v>
      </c>
      <c r="M1050">
        <v>0.36054421768707401</v>
      </c>
      <c r="O1050" t="s">
        <v>1269</v>
      </c>
      <c r="P1050" t="s">
        <v>1323</v>
      </c>
      <c r="Q1050">
        <v>0.255230125523012</v>
      </c>
      <c r="S1050" t="s">
        <v>1269</v>
      </c>
      <c r="T1050" t="s">
        <v>1323</v>
      </c>
      <c r="U1050">
        <v>0.19047619047618999</v>
      </c>
    </row>
    <row r="1051" spans="1:21" x14ac:dyDescent="0.55000000000000004">
      <c r="A1051" t="s">
        <v>1269</v>
      </c>
      <c r="B1051" t="s">
        <v>1275</v>
      </c>
      <c r="C1051" t="s">
        <v>1591</v>
      </c>
      <c r="D1051" t="s">
        <v>4448</v>
      </c>
      <c r="E1051">
        <v>0.38888888888888801</v>
      </c>
      <c r="F1051">
        <f t="shared" si="48"/>
        <v>0.35135135135135098</v>
      </c>
      <c r="G1051">
        <f t="shared" si="49"/>
        <v>0.28755364806866901</v>
      </c>
      <c r="H1051">
        <f t="shared" si="50"/>
        <v>0.17647058823529399</v>
      </c>
      <c r="K1051" t="s">
        <v>1269</v>
      </c>
      <c r="L1051" t="s">
        <v>1275</v>
      </c>
      <c r="M1051">
        <v>0.35135135135135098</v>
      </c>
      <c r="O1051" t="s">
        <v>1269</v>
      </c>
      <c r="P1051" t="s">
        <v>1275</v>
      </c>
      <c r="Q1051">
        <v>0.28755364806866901</v>
      </c>
      <c r="S1051" t="s">
        <v>1269</v>
      </c>
      <c r="T1051" t="s">
        <v>1275</v>
      </c>
      <c r="U1051">
        <v>0.17647058823529399</v>
      </c>
    </row>
    <row r="1052" spans="1:21" x14ac:dyDescent="0.55000000000000004">
      <c r="A1052" t="s">
        <v>1270</v>
      </c>
      <c r="B1052" t="s">
        <v>1271</v>
      </c>
      <c r="C1052" t="s">
        <v>1592</v>
      </c>
      <c r="D1052" t="s">
        <v>4449</v>
      </c>
      <c r="E1052">
        <v>0.51515151515151503</v>
      </c>
      <c r="F1052">
        <f t="shared" si="48"/>
        <v>0.36054421768707401</v>
      </c>
      <c r="G1052">
        <f t="shared" si="49"/>
        <v>0.30434782608695599</v>
      </c>
      <c r="H1052">
        <f t="shared" si="50"/>
        <v>0.16279069767441801</v>
      </c>
      <c r="K1052" t="s">
        <v>1270</v>
      </c>
      <c r="L1052" t="s">
        <v>1271</v>
      </c>
      <c r="M1052">
        <v>0.36054421768707401</v>
      </c>
      <c r="O1052" t="s">
        <v>1270</v>
      </c>
      <c r="P1052" t="s">
        <v>1271</v>
      </c>
      <c r="Q1052">
        <v>0.30434782608695599</v>
      </c>
      <c r="S1052" t="s">
        <v>1270</v>
      </c>
      <c r="T1052" t="s">
        <v>1271</v>
      </c>
      <c r="U1052">
        <v>0.16279069767441801</v>
      </c>
    </row>
    <row r="1053" spans="1:21" x14ac:dyDescent="0.55000000000000004">
      <c r="A1053" t="s">
        <v>1270</v>
      </c>
      <c r="B1053" t="s">
        <v>1272</v>
      </c>
      <c r="C1053" t="s">
        <v>1593</v>
      </c>
      <c r="D1053" t="s">
        <v>3121</v>
      </c>
      <c r="E1053">
        <v>0.63934426229508201</v>
      </c>
      <c r="F1053">
        <f t="shared" si="48"/>
        <v>0.43884892086330901</v>
      </c>
      <c r="G1053">
        <f t="shared" si="49"/>
        <v>0.38888888888888801</v>
      </c>
      <c r="H1053">
        <f t="shared" si="50"/>
        <v>0.31578947368421001</v>
      </c>
      <c r="K1053" t="s">
        <v>1270</v>
      </c>
      <c r="L1053" t="s">
        <v>1272</v>
      </c>
      <c r="M1053">
        <v>0.43884892086330901</v>
      </c>
      <c r="O1053" t="s">
        <v>1270</v>
      </c>
      <c r="P1053" t="s">
        <v>1272</v>
      </c>
      <c r="Q1053">
        <v>0.38888888888888801</v>
      </c>
      <c r="S1053" t="s">
        <v>1270</v>
      </c>
      <c r="T1053" t="s">
        <v>1272</v>
      </c>
      <c r="U1053">
        <v>0.31578947368421001</v>
      </c>
    </row>
    <row r="1054" spans="1:21" x14ac:dyDescent="0.55000000000000004">
      <c r="A1054" t="s">
        <v>1270</v>
      </c>
      <c r="B1054" t="s">
        <v>1315</v>
      </c>
      <c r="C1054" t="s">
        <v>2480</v>
      </c>
      <c r="D1054" t="s">
        <v>3147</v>
      </c>
      <c r="E1054">
        <v>0.17647058823529399</v>
      </c>
      <c r="F1054">
        <f t="shared" si="48"/>
        <v>0.273885350318471</v>
      </c>
      <c r="G1054">
        <f t="shared" si="49"/>
        <v>0.19047619047618999</v>
      </c>
      <c r="H1054">
        <f t="shared" si="50"/>
        <v>5.2631578947368397E-2</v>
      </c>
      <c r="K1054" t="s">
        <v>1270</v>
      </c>
      <c r="L1054" t="s">
        <v>1315</v>
      </c>
      <c r="M1054">
        <v>0.273885350318471</v>
      </c>
      <c r="O1054" t="s">
        <v>1270</v>
      </c>
      <c r="P1054" t="s">
        <v>1315</v>
      </c>
      <c r="Q1054">
        <v>0.19047619047618999</v>
      </c>
      <c r="S1054" t="s">
        <v>1270</v>
      </c>
      <c r="T1054" t="s">
        <v>1315</v>
      </c>
      <c r="U1054">
        <v>5.2631578947368397E-2</v>
      </c>
    </row>
    <row r="1055" spans="1:21" x14ac:dyDescent="0.55000000000000004">
      <c r="A1055" t="s">
        <v>1270</v>
      </c>
      <c r="B1055" t="s">
        <v>1316</v>
      </c>
      <c r="C1055" t="s">
        <v>2481</v>
      </c>
      <c r="D1055" t="s">
        <v>4450</v>
      </c>
      <c r="E1055">
        <v>0.47058823529411697</v>
      </c>
      <c r="F1055">
        <f t="shared" si="48"/>
        <v>0.33333333333333298</v>
      </c>
      <c r="G1055">
        <f t="shared" si="49"/>
        <v>0.255230125523012</v>
      </c>
      <c r="H1055">
        <f t="shared" si="50"/>
        <v>0.13636363636363599</v>
      </c>
      <c r="K1055" t="s">
        <v>1270</v>
      </c>
      <c r="L1055" t="s">
        <v>1316</v>
      </c>
      <c r="M1055">
        <v>0.33333333333333298</v>
      </c>
      <c r="O1055" t="s">
        <v>1270</v>
      </c>
      <c r="P1055" t="s">
        <v>1316</v>
      </c>
      <c r="Q1055">
        <v>0.255230125523012</v>
      </c>
      <c r="S1055" t="s">
        <v>1270</v>
      </c>
      <c r="T1055" t="s">
        <v>1316</v>
      </c>
      <c r="U1055">
        <v>0.13636363636363599</v>
      </c>
    </row>
    <row r="1056" spans="1:21" x14ac:dyDescent="0.55000000000000004">
      <c r="A1056" t="s">
        <v>1270</v>
      </c>
      <c r="B1056" t="s">
        <v>1273</v>
      </c>
      <c r="C1056" t="s">
        <v>1594</v>
      </c>
      <c r="D1056" t="s">
        <v>3183</v>
      </c>
      <c r="E1056">
        <v>0.63934426229508201</v>
      </c>
      <c r="F1056">
        <f t="shared" si="48"/>
        <v>0.42857142857142799</v>
      </c>
      <c r="G1056">
        <f t="shared" si="49"/>
        <v>0.33333333333333298</v>
      </c>
      <c r="H1056">
        <f t="shared" si="50"/>
        <v>0.25</v>
      </c>
      <c r="K1056" t="s">
        <v>1270</v>
      </c>
      <c r="L1056" t="s">
        <v>1273</v>
      </c>
      <c r="M1056">
        <v>0.42857142857142799</v>
      </c>
      <c r="O1056" t="s">
        <v>1270</v>
      </c>
      <c r="P1056" t="s">
        <v>1273</v>
      </c>
      <c r="Q1056">
        <v>0.33333333333333298</v>
      </c>
      <c r="S1056" t="s">
        <v>1270</v>
      </c>
      <c r="T1056" t="s">
        <v>1273</v>
      </c>
      <c r="U1056">
        <v>0.25</v>
      </c>
    </row>
    <row r="1057" spans="1:21" x14ac:dyDescent="0.55000000000000004">
      <c r="A1057" t="s">
        <v>1270</v>
      </c>
      <c r="B1057" t="s">
        <v>1255</v>
      </c>
      <c r="C1057" t="s">
        <v>3054</v>
      </c>
      <c r="D1057" t="s">
        <v>1411</v>
      </c>
      <c r="E1057">
        <v>0.61290322580645096</v>
      </c>
      <c r="F1057">
        <f t="shared" si="48"/>
        <v>0.39860139860139798</v>
      </c>
      <c r="G1057">
        <f t="shared" si="49"/>
        <v>0.30434782608695599</v>
      </c>
      <c r="H1057">
        <f t="shared" si="50"/>
        <v>0.234567901234567</v>
      </c>
      <c r="K1057" t="s">
        <v>1270</v>
      </c>
      <c r="L1057" t="s">
        <v>1255</v>
      </c>
      <c r="M1057">
        <v>0.39860139860139798</v>
      </c>
      <c r="O1057" t="s">
        <v>1270</v>
      </c>
      <c r="P1057" t="s">
        <v>1255</v>
      </c>
      <c r="Q1057">
        <v>0.30434782608695599</v>
      </c>
      <c r="S1057" t="s">
        <v>1270</v>
      </c>
      <c r="T1057" t="s">
        <v>1255</v>
      </c>
      <c r="U1057">
        <v>0.234567901234567</v>
      </c>
    </row>
    <row r="1058" spans="1:21" x14ac:dyDescent="0.55000000000000004">
      <c r="A1058" t="s">
        <v>1270</v>
      </c>
      <c r="B1058" t="s">
        <v>1296</v>
      </c>
      <c r="C1058" t="s">
        <v>2482</v>
      </c>
      <c r="D1058" t="s">
        <v>3247</v>
      </c>
      <c r="E1058">
        <v>0.58730158730158699</v>
      </c>
      <c r="F1058">
        <f t="shared" si="48"/>
        <v>0.39860139860139798</v>
      </c>
      <c r="G1058">
        <f t="shared" si="49"/>
        <v>0.32743362831858402</v>
      </c>
      <c r="H1058">
        <f t="shared" si="50"/>
        <v>0.20481927710843301</v>
      </c>
      <c r="K1058" t="s">
        <v>1270</v>
      </c>
      <c r="L1058" t="s">
        <v>1296</v>
      </c>
      <c r="M1058">
        <v>0.39860139860139798</v>
      </c>
      <c r="O1058" t="s">
        <v>1270</v>
      </c>
      <c r="P1058" t="s">
        <v>1296</v>
      </c>
      <c r="Q1058">
        <v>0.32743362831858402</v>
      </c>
      <c r="S1058" t="s">
        <v>1270</v>
      </c>
      <c r="T1058" t="s">
        <v>1296</v>
      </c>
      <c r="U1058">
        <v>0.20481927710843301</v>
      </c>
    </row>
    <row r="1059" spans="1:21" x14ac:dyDescent="0.55000000000000004">
      <c r="A1059" t="s">
        <v>1270</v>
      </c>
      <c r="B1059" t="s">
        <v>1274</v>
      </c>
      <c r="C1059" t="s">
        <v>1595</v>
      </c>
      <c r="D1059" t="s">
        <v>3277</v>
      </c>
      <c r="E1059">
        <v>0.42857142857142799</v>
      </c>
      <c r="F1059">
        <f t="shared" si="48"/>
        <v>0.30718954248365998</v>
      </c>
      <c r="G1059">
        <f t="shared" si="49"/>
        <v>0.28205128205128199</v>
      </c>
      <c r="H1059">
        <f t="shared" si="50"/>
        <v>0.123595505617977</v>
      </c>
      <c r="K1059" t="s">
        <v>1270</v>
      </c>
      <c r="L1059" t="s">
        <v>1274</v>
      </c>
      <c r="M1059">
        <v>0.30718954248365998</v>
      </c>
      <c r="O1059" t="s">
        <v>1270</v>
      </c>
      <c r="P1059" t="s">
        <v>1274</v>
      </c>
      <c r="Q1059">
        <v>0.28205128205128199</v>
      </c>
      <c r="S1059" t="s">
        <v>1270</v>
      </c>
      <c r="T1059" t="s">
        <v>1274</v>
      </c>
      <c r="U1059">
        <v>0.123595505617977</v>
      </c>
    </row>
    <row r="1060" spans="1:21" x14ac:dyDescent="0.55000000000000004">
      <c r="A1060" t="s">
        <v>1270</v>
      </c>
      <c r="B1060" t="s">
        <v>1326</v>
      </c>
      <c r="C1060" t="s">
        <v>2483</v>
      </c>
      <c r="D1060" t="s">
        <v>3692</v>
      </c>
      <c r="E1060">
        <v>0.53846153846153799</v>
      </c>
      <c r="F1060">
        <f t="shared" si="48"/>
        <v>0.37931034482758602</v>
      </c>
      <c r="G1060">
        <f t="shared" si="49"/>
        <v>0.28755364806866901</v>
      </c>
      <c r="H1060">
        <f t="shared" si="50"/>
        <v>0.20481927710843301</v>
      </c>
      <c r="K1060" t="s">
        <v>1270</v>
      </c>
      <c r="L1060" t="s">
        <v>1326</v>
      </c>
      <c r="M1060">
        <v>0.37931034482758602</v>
      </c>
      <c r="O1060" t="s">
        <v>1270</v>
      </c>
      <c r="P1060" t="s">
        <v>1326</v>
      </c>
      <c r="Q1060">
        <v>0.28755364806866901</v>
      </c>
      <c r="S1060" t="s">
        <v>1270</v>
      </c>
      <c r="T1060" t="s">
        <v>1326</v>
      </c>
      <c r="U1060">
        <v>0.20481927710843301</v>
      </c>
    </row>
    <row r="1061" spans="1:21" x14ac:dyDescent="0.55000000000000004">
      <c r="A1061" t="s">
        <v>1270</v>
      </c>
      <c r="B1061" t="s">
        <v>1329</v>
      </c>
      <c r="C1061" t="s">
        <v>2484</v>
      </c>
      <c r="D1061" t="s">
        <v>4451</v>
      </c>
      <c r="E1061">
        <v>0.69491525423728795</v>
      </c>
      <c r="F1061">
        <f t="shared" si="48"/>
        <v>0.43884892086330901</v>
      </c>
      <c r="G1061">
        <f t="shared" si="49"/>
        <v>0.35135135135135098</v>
      </c>
      <c r="H1061">
        <f t="shared" si="50"/>
        <v>0.265822784810126</v>
      </c>
      <c r="K1061" t="s">
        <v>1270</v>
      </c>
      <c r="L1061" t="s">
        <v>1329</v>
      </c>
      <c r="M1061">
        <v>0.43884892086330901</v>
      </c>
      <c r="O1061" t="s">
        <v>1270</v>
      </c>
      <c r="P1061" t="s">
        <v>1329</v>
      </c>
      <c r="Q1061">
        <v>0.35135135135135098</v>
      </c>
      <c r="S1061" t="s">
        <v>1270</v>
      </c>
      <c r="T1061" t="s">
        <v>1329</v>
      </c>
      <c r="U1061">
        <v>0.265822784810126</v>
      </c>
    </row>
    <row r="1062" spans="1:21" x14ac:dyDescent="0.55000000000000004">
      <c r="A1062" t="s">
        <v>1270</v>
      </c>
      <c r="B1062" t="s">
        <v>1323</v>
      </c>
      <c r="C1062" t="s">
        <v>2485</v>
      </c>
      <c r="D1062" t="s">
        <v>4452</v>
      </c>
      <c r="E1062">
        <v>0.5625</v>
      </c>
      <c r="F1062">
        <f t="shared" si="48"/>
        <v>0.36986301369863001</v>
      </c>
      <c r="G1062">
        <f t="shared" si="49"/>
        <v>0.265822784810126</v>
      </c>
      <c r="H1062">
        <f t="shared" si="50"/>
        <v>0.16279069767441801</v>
      </c>
      <c r="K1062" t="s">
        <v>1270</v>
      </c>
      <c r="L1062" t="s">
        <v>1323</v>
      </c>
      <c r="M1062">
        <v>0.36986301369863001</v>
      </c>
      <c r="O1062" t="s">
        <v>1270</v>
      </c>
      <c r="P1062" t="s">
        <v>1323</v>
      </c>
      <c r="Q1062">
        <v>0.265822784810126</v>
      </c>
      <c r="S1062" t="s">
        <v>1270</v>
      </c>
      <c r="T1062" t="s">
        <v>1323</v>
      </c>
      <c r="U1062">
        <v>0.16279069767441801</v>
      </c>
    </row>
    <row r="1063" spans="1:21" x14ac:dyDescent="0.55000000000000004">
      <c r="A1063" t="s">
        <v>1270</v>
      </c>
      <c r="B1063" t="s">
        <v>1275</v>
      </c>
      <c r="C1063" t="s">
        <v>1596</v>
      </c>
      <c r="D1063" t="s">
        <v>4453</v>
      </c>
      <c r="E1063">
        <v>0.38888888888888801</v>
      </c>
      <c r="F1063">
        <f t="shared" si="48"/>
        <v>0.36054421768707401</v>
      </c>
      <c r="G1063">
        <f t="shared" si="49"/>
        <v>0.28755364806866901</v>
      </c>
      <c r="H1063">
        <f t="shared" si="50"/>
        <v>0.123595505617977</v>
      </c>
      <c r="K1063" t="s">
        <v>1270</v>
      </c>
      <c r="L1063" t="s">
        <v>1275</v>
      </c>
      <c r="M1063">
        <v>0.36054421768707401</v>
      </c>
      <c r="O1063" t="s">
        <v>1270</v>
      </c>
      <c r="P1063" t="s">
        <v>1275</v>
      </c>
      <c r="Q1063">
        <v>0.28755364806866901</v>
      </c>
      <c r="S1063" t="s">
        <v>1270</v>
      </c>
      <c r="T1063" t="s">
        <v>1275</v>
      </c>
      <c r="U1063">
        <v>0.123595505617977</v>
      </c>
    </row>
    <row r="1064" spans="1:21" x14ac:dyDescent="0.55000000000000004">
      <c r="A1064" t="s">
        <v>1271</v>
      </c>
      <c r="B1064" t="s">
        <v>1272</v>
      </c>
      <c r="C1064" t="s">
        <v>1597</v>
      </c>
      <c r="D1064" t="s">
        <v>3122</v>
      </c>
      <c r="E1064">
        <v>0.61290322580645096</v>
      </c>
      <c r="F1064">
        <f t="shared" si="48"/>
        <v>0.36986301369863001</v>
      </c>
      <c r="G1064">
        <f t="shared" si="49"/>
        <v>0.31004366812227002</v>
      </c>
      <c r="H1064">
        <f t="shared" si="50"/>
        <v>0.17647058823529399</v>
      </c>
      <c r="K1064" t="s">
        <v>1271</v>
      </c>
      <c r="L1064" t="s">
        <v>1272</v>
      </c>
      <c r="M1064">
        <v>0.36986301369863001</v>
      </c>
      <c r="O1064" t="s">
        <v>1271</v>
      </c>
      <c r="P1064" t="s">
        <v>1272</v>
      </c>
      <c r="Q1064">
        <v>0.31004366812227002</v>
      </c>
      <c r="S1064" t="s">
        <v>1271</v>
      </c>
      <c r="T1064" t="s">
        <v>1272</v>
      </c>
      <c r="U1064">
        <v>0.17647058823529399</v>
      </c>
    </row>
    <row r="1065" spans="1:21" x14ac:dyDescent="0.55000000000000004">
      <c r="A1065" t="s">
        <v>1271</v>
      </c>
      <c r="B1065" t="s">
        <v>1315</v>
      </c>
      <c r="C1065" t="s">
        <v>2486</v>
      </c>
      <c r="D1065" t="s">
        <v>3702</v>
      </c>
      <c r="E1065">
        <v>0.17647058823529399</v>
      </c>
      <c r="F1065">
        <f t="shared" si="48"/>
        <v>0.265822784810126</v>
      </c>
      <c r="G1065">
        <f t="shared" si="49"/>
        <v>0.181102362204724</v>
      </c>
      <c r="H1065">
        <f t="shared" si="50"/>
        <v>6.3829787234042507E-2</v>
      </c>
      <c r="K1065" t="s">
        <v>1271</v>
      </c>
      <c r="L1065" t="s">
        <v>1315</v>
      </c>
      <c r="M1065">
        <v>0.265822784810126</v>
      </c>
      <c r="O1065" t="s">
        <v>1271</v>
      </c>
      <c r="P1065" t="s">
        <v>1315</v>
      </c>
      <c r="Q1065">
        <v>0.181102362204724</v>
      </c>
      <c r="S1065" t="s">
        <v>1271</v>
      </c>
      <c r="T1065" t="s">
        <v>1315</v>
      </c>
      <c r="U1065">
        <v>6.3829787234042507E-2</v>
      </c>
    </row>
    <row r="1066" spans="1:21" x14ac:dyDescent="0.55000000000000004">
      <c r="A1066" t="s">
        <v>1271</v>
      </c>
      <c r="B1066" t="s">
        <v>1316</v>
      </c>
      <c r="C1066" t="s">
        <v>2487</v>
      </c>
      <c r="D1066" t="s">
        <v>4454</v>
      </c>
      <c r="E1066">
        <v>0.51515151515151503</v>
      </c>
      <c r="F1066">
        <f t="shared" si="48"/>
        <v>0.35135135135135098</v>
      </c>
      <c r="G1066">
        <f t="shared" si="49"/>
        <v>0.28755364806866901</v>
      </c>
      <c r="H1066">
        <f t="shared" si="50"/>
        <v>0.13636363636363599</v>
      </c>
      <c r="K1066" t="s">
        <v>1271</v>
      </c>
      <c r="L1066" t="s">
        <v>1316</v>
      </c>
      <c r="M1066">
        <v>0.35135135135135098</v>
      </c>
      <c r="O1066" t="s">
        <v>1271</v>
      </c>
      <c r="P1066" t="s">
        <v>1316</v>
      </c>
      <c r="Q1066">
        <v>0.28755364806866901</v>
      </c>
      <c r="S1066" t="s">
        <v>1271</v>
      </c>
      <c r="T1066" t="s">
        <v>1316</v>
      </c>
      <c r="U1066">
        <v>0.13636363636363599</v>
      </c>
    </row>
    <row r="1067" spans="1:21" x14ac:dyDescent="0.55000000000000004">
      <c r="A1067" t="s">
        <v>1271</v>
      </c>
      <c r="B1067" t="s">
        <v>1273</v>
      </c>
      <c r="C1067" t="s">
        <v>1598</v>
      </c>
      <c r="D1067" t="s">
        <v>4455</v>
      </c>
      <c r="E1067">
        <v>0.58730158730158699</v>
      </c>
      <c r="F1067">
        <f t="shared" si="48"/>
        <v>0.36054421768707401</v>
      </c>
      <c r="G1067">
        <f t="shared" si="49"/>
        <v>0.31578947368421001</v>
      </c>
      <c r="H1067">
        <f t="shared" si="50"/>
        <v>0.16279069767441801</v>
      </c>
      <c r="K1067" t="s">
        <v>1271</v>
      </c>
      <c r="L1067" t="s">
        <v>1273</v>
      </c>
      <c r="M1067">
        <v>0.36054421768707401</v>
      </c>
      <c r="O1067" t="s">
        <v>1271</v>
      </c>
      <c r="P1067" t="s">
        <v>1273</v>
      </c>
      <c r="Q1067">
        <v>0.31578947368421001</v>
      </c>
      <c r="S1067" t="s">
        <v>1271</v>
      </c>
      <c r="T1067" t="s">
        <v>1273</v>
      </c>
      <c r="U1067">
        <v>0.16279069767441801</v>
      </c>
    </row>
    <row r="1068" spans="1:21" x14ac:dyDescent="0.55000000000000004">
      <c r="A1068" t="s">
        <v>1271</v>
      </c>
      <c r="B1068" t="s">
        <v>1255</v>
      </c>
      <c r="C1068" t="s">
        <v>4456</v>
      </c>
      <c r="D1068" t="s">
        <v>1412</v>
      </c>
      <c r="E1068">
        <v>0.58730158730158699</v>
      </c>
      <c r="F1068">
        <f t="shared" si="48"/>
        <v>0.38888888888888801</v>
      </c>
      <c r="G1068">
        <f t="shared" si="49"/>
        <v>0.34529147982062702</v>
      </c>
      <c r="H1068">
        <f t="shared" si="50"/>
        <v>0.19047619047618999</v>
      </c>
      <c r="K1068" t="s">
        <v>1271</v>
      </c>
      <c r="L1068" t="s">
        <v>1255</v>
      </c>
      <c r="M1068">
        <v>0.38888888888888801</v>
      </c>
      <c r="O1068" t="s">
        <v>1271</v>
      </c>
      <c r="P1068" t="s">
        <v>1255</v>
      </c>
      <c r="Q1068">
        <v>0.34529147982062702</v>
      </c>
      <c r="S1068" t="s">
        <v>1271</v>
      </c>
      <c r="T1068" t="s">
        <v>1255</v>
      </c>
      <c r="U1068">
        <v>0.19047619047618999</v>
      </c>
    </row>
    <row r="1069" spans="1:21" x14ac:dyDescent="0.55000000000000004">
      <c r="A1069" t="s">
        <v>1271</v>
      </c>
      <c r="B1069" t="s">
        <v>1296</v>
      </c>
      <c r="C1069" t="s">
        <v>2488</v>
      </c>
      <c r="D1069" t="s">
        <v>3248</v>
      </c>
      <c r="E1069">
        <v>0.53846153846153799</v>
      </c>
      <c r="F1069">
        <f t="shared" si="48"/>
        <v>0.33333333333333298</v>
      </c>
      <c r="G1069">
        <f t="shared" si="49"/>
        <v>0.27118644067796599</v>
      </c>
      <c r="H1069">
        <f t="shared" si="50"/>
        <v>0.14942528735632099</v>
      </c>
      <c r="K1069" t="s">
        <v>1271</v>
      </c>
      <c r="L1069" t="s">
        <v>1296</v>
      </c>
      <c r="M1069">
        <v>0.33333333333333298</v>
      </c>
      <c r="O1069" t="s">
        <v>1271</v>
      </c>
      <c r="P1069" t="s">
        <v>1296</v>
      </c>
      <c r="Q1069">
        <v>0.27118644067796599</v>
      </c>
      <c r="S1069" t="s">
        <v>1271</v>
      </c>
      <c r="T1069" t="s">
        <v>1296</v>
      </c>
      <c r="U1069">
        <v>0.14942528735632099</v>
      </c>
    </row>
    <row r="1070" spans="1:21" x14ac:dyDescent="0.55000000000000004">
      <c r="A1070" t="s">
        <v>1271</v>
      </c>
      <c r="B1070" t="s">
        <v>1274</v>
      </c>
      <c r="C1070" t="s">
        <v>1599</v>
      </c>
      <c r="D1070" t="s">
        <v>3278</v>
      </c>
      <c r="E1070">
        <v>0.44927536231884002</v>
      </c>
      <c r="F1070">
        <f t="shared" si="48"/>
        <v>0.34228187919462999</v>
      </c>
      <c r="G1070">
        <f t="shared" si="49"/>
        <v>0.31004366812227002</v>
      </c>
      <c r="H1070">
        <f t="shared" si="50"/>
        <v>0.11111111111111099</v>
      </c>
      <c r="K1070" t="s">
        <v>1271</v>
      </c>
      <c r="L1070" t="s">
        <v>1274</v>
      </c>
      <c r="M1070">
        <v>0.34228187919462999</v>
      </c>
      <c r="O1070" t="s">
        <v>1271</v>
      </c>
      <c r="P1070" t="s">
        <v>1274</v>
      </c>
      <c r="Q1070">
        <v>0.31004366812227002</v>
      </c>
      <c r="S1070" t="s">
        <v>1271</v>
      </c>
      <c r="T1070" t="s">
        <v>1274</v>
      </c>
      <c r="U1070">
        <v>0.11111111111111099</v>
      </c>
    </row>
    <row r="1071" spans="1:21" x14ac:dyDescent="0.55000000000000004">
      <c r="A1071" t="s">
        <v>1271</v>
      </c>
      <c r="B1071" t="s">
        <v>1326</v>
      </c>
      <c r="C1071" t="s">
        <v>2489</v>
      </c>
      <c r="D1071" t="s">
        <v>4457</v>
      </c>
      <c r="E1071">
        <v>0.58730158730158699</v>
      </c>
      <c r="F1071">
        <f t="shared" si="48"/>
        <v>0.36986301369863001</v>
      </c>
      <c r="G1071">
        <f t="shared" si="49"/>
        <v>0.31004366812227002</v>
      </c>
      <c r="H1071">
        <f t="shared" si="50"/>
        <v>0.17647058823529399</v>
      </c>
      <c r="K1071" t="s">
        <v>1271</v>
      </c>
      <c r="L1071" t="s">
        <v>1326</v>
      </c>
      <c r="M1071">
        <v>0.36986301369863001</v>
      </c>
      <c r="O1071" t="s">
        <v>1271</v>
      </c>
      <c r="P1071" t="s">
        <v>1326</v>
      </c>
      <c r="Q1071">
        <v>0.31004366812227002</v>
      </c>
      <c r="S1071" t="s">
        <v>1271</v>
      </c>
      <c r="T1071" t="s">
        <v>1326</v>
      </c>
      <c r="U1071">
        <v>0.17647058823529399</v>
      </c>
    </row>
    <row r="1072" spans="1:21" x14ac:dyDescent="0.55000000000000004">
      <c r="A1072" t="s">
        <v>1271</v>
      </c>
      <c r="B1072" t="s">
        <v>1329</v>
      </c>
      <c r="C1072" t="s">
        <v>2490</v>
      </c>
      <c r="D1072" t="s">
        <v>4458</v>
      </c>
      <c r="E1072">
        <v>0.5625</v>
      </c>
      <c r="F1072">
        <f t="shared" si="48"/>
        <v>0.35135135135135098</v>
      </c>
      <c r="G1072">
        <f t="shared" si="49"/>
        <v>0.31004366812227002</v>
      </c>
      <c r="H1072">
        <f t="shared" si="50"/>
        <v>0.14942528735632099</v>
      </c>
      <c r="K1072" t="s">
        <v>1271</v>
      </c>
      <c r="L1072" t="s">
        <v>1329</v>
      </c>
      <c r="M1072">
        <v>0.35135135135135098</v>
      </c>
      <c r="O1072" t="s">
        <v>1271</v>
      </c>
      <c r="P1072" t="s">
        <v>1329</v>
      </c>
      <c r="Q1072">
        <v>0.31004366812227002</v>
      </c>
      <c r="S1072" t="s">
        <v>1271</v>
      </c>
      <c r="T1072" t="s">
        <v>1329</v>
      </c>
      <c r="U1072">
        <v>0.14942528735632099</v>
      </c>
    </row>
    <row r="1073" spans="1:21" x14ac:dyDescent="0.55000000000000004">
      <c r="A1073" t="s">
        <v>1271</v>
      </c>
      <c r="B1073" t="s">
        <v>1323</v>
      </c>
      <c r="C1073" t="s">
        <v>2491</v>
      </c>
      <c r="D1073" t="s">
        <v>4459</v>
      </c>
      <c r="E1073">
        <v>0.58730158730158699</v>
      </c>
      <c r="F1073">
        <f t="shared" si="48"/>
        <v>0.36986301369863001</v>
      </c>
      <c r="G1073">
        <f t="shared" si="49"/>
        <v>0.29310344827586199</v>
      </c>
      <c r="H1073">
        <f t="shared" si="50"/>
        <v>0.19047619047618999</v>
      </c>
      <c r="K1073" t="s">
        <v>1271</v>
      </c>
      <c r="L1073" t="s">
        <v>1323</v>
      </c>
      <c r="M1073">
        <v>0.36986301369863001</v>
      </c>
      <c r="O1073" t="s">
        <v>1271</v>
      </c>
      <c r="P1073" t="s">
        <v>1323</v>
      </c>
      <c r="Q1073">
        <v>0.29310344827586199</v>
      </c>
      <c r="S1073" t="s">
        <v>1271</v>
      </c>
      <c r="T1073" t="s">
        <v>1323</v>
      </c>
      <c r="U1073">
        <v>0.19047619047618999</v>
      </c>
    </row>
    <row r="1074" spans="1:21" x14ac:dyDescent="0.55000000000000004">
      <c r="A1074" t="s">
        <v>1271</v>
      </c>
      <c r="B1074" t="s">
        <v>1275</v>
      </c>
      <c r="C1074" t="s">
        <v>1600</v>
      </c>
      <c r="D1074" t="s">
        <v>3341</v>
      </c>
      <c r="E1074">
        <v>0.33333333333333298</v>
      </c>
      <c r="F1074">
        <f t="shared" si="48"/>
        <v>0.39860139860139798</v>
      </c>
      <c r="G1074">
        <f t="shared" si="49"/>
        <v>0.35746606334841602</v>
      </c>
      <c r="H1074">
        <f t="shared" si="50"/>
        <v>0.11111111111111099</v>
      </c>
      <c r="K1074" t="s">
        <v>1271</v>
      </c>
      <c r="L1074" t="s">
        <v>1275</v>
      </c>
      <c r="M1074">
        <v>0.39860139860139798</v>
      </c>
      <c r="O1074" t="s">
        <v>1271</v>
      </c>
      <c r="P1074" t="s">
        <v>1275</v>
      </c>
      <c r="Q1074">
        <v>0.35746606334841602</v>
      </c>
      <c r="S1074" t="s">
        <v>1271</v>
      </c>
      <c r="T1074" t="s">
        <v>1275</v>
      </c>
      <c r="U1074">
        <v>0.11111111111111099</v>
      </c>
    </row>
    <row r="1075" spans="1:21" x14ac:dyDescent="0.55000000000000004">
      <c r="A1075" t="s">
        <v>1272</v>
      </c>
      <c r="B1075" t="s">
        <v>1315</v>
      </c>
      <c r="C1075" t="s">
        <v>2492</v>
      </c>
      <c r="D1075" t="s">
        <v>3149</v>
      </c>
      <c r="E1075">
        <v>0.19047619047618999</v>
      </c>
      <c r="F1075">
        <f t="shared" si="48"/>
        <v>0.28205128205128199</v>
      </c>
      <c r="G1075">
        <f t="shared" si="49"/>
        <v>0.19521912350597601</v>
      </c>
      <c r="H1075">
        <f t="shared" si="50"/>
        <v>7.5268817204300995E-2</v>
      </c>
      <c r="K1075" t="s">
        <v>1272</v>
      </c>
      <c r="L1075" t="s">
        <v>1315</v>
      </c>
      <c r="M1075">
        <v>0.28205128205128199</v>
      </c>
      <c r="O1075" t="s">
        <v>1272</v>
      </c>
      <c r="P1075" t="s">
        <v>1315</v>
      </c>
      <c r="Q1075">
        <v>0.19521912350597601</v>
      </c>
      <c r="S1075" t="s">
        <v>1272</v>
      </c>
      <c r="T1075" t="s">
        <v>1315</v>
      </c>
      <c r="U1075">
        <v>7.5268817204300995E-2</v>
      </c>
    </row>
    <row r="1076" spans="1:21" x14ac:dyDescent="0.55000000000000004">
      <c r="A1076" t="s">
        <v>1272</v>
      </c>
      <c r="B1076" t="s">
        <v>1316</v>
      </c>
      <c r="C1076" t="s">
        <v>2493</v>
      </c>
      <c r="D1076" t="s">
        <v>4460</v>
      </c>
      <c r="E1076">
        <v>0.53846153846153799</v>
      </c>
      <c r="F1076">
        <f t="shared" si="48"/>
        <v>0.33333333333333298</v>
      </c>
      <c r="G1076">
        <f t="shared" si="49"/>
        <v>0.27659574468085102</v>
      </c>
      <c r="H1076">
        <f t="shared" si="50"/>
        <v>0.123595505617977</v>
      </c>
      <c r="K1076" t="s">
        <v>1272</v>
      </c>
      <c r="L1076" t="s">
        <v>1316</v>
      </c>
      <c r="M1076">
        <v>0.33333333333333298</v>
      </c>
      <c r="O1076" t="s">
        <v>1272</v>
      </c>
      <c r="P1076" t="s">
        <v>1316</v>
      </c>
      <c r="Q1076">
        <v>0.27659574468085102</v>
      </c>
      <c r="S1076" t="s">
        <v>1272</v>
      </c>
      <c r="T1076" t="s">
        <v>1316</v>
      </c>
      <c r="U1076">
        <v>0.123595505617977</v>
      </c>
    </row>
    <row r="1077" spans="1:21" x14ac:dyDescent="0.55000000000000004">
      <c r="A1077" t="s">
        <v>1272</v>
      </c>
      <c r="B1077" t="s">
        <v>1273</v>
      </c>
      <c r="C1077" t="s">
        <v>1601</v>
      </c>
      <c r="D1077" t="s">
        <v>3716</v>
      </c>
      <c r="E1077">
        <v>0.69491525423728795</v>
      </c>
      <c r="F1077">
        <f t="shared" si="48"/>
        <v>0.38888888888888801</v>
      </c>
      <c r="G1077">
        <f t="shared" si="49"/>
        <v>0.33928571428571402</v>
      </c>
      <c r="H1077">
        <f t="shared" si="50"/>
        <v>0.25</v>
      </c>
      <c r="K1077" t="s">
        <v>1272</v>
      </c>
      <c r="L1077" t="s">
        <v>1273</v>
      </c>
      <c r="M1077">
        <v>0.38888888888888801</v>
      </c>
      <c r="O1077" t="s">
        <v>1272</v>
      </c>
      <c r="P1077" t="s">
        <v>1273</v>
      </c>
      <c r="Q1077">
        <v>0.33928571428571402</v>
      </c>
      <c r="S1077" t="s">
        <v>1272</v>
      </c>
      <c r="T1077" t="s">
        <v>1273</v>
      </c>
      <c r="U1077">
        <v>0.25</v>
      </c>
    </row>
    <row r="1078" spans="1:21" x14ac:dyDescent="0.55000000000000004">
      <c r="A1078" t="s">
        <v>1272</v>
      </c>
      <c r="B1078" t="s">
        <v>1255</v>
      </c>
      <c r="C1078" t="s">
        <v>3124</v>
      </c>
      <c r="D1078" t="s">
        <v>1413</v>
      </c>
      <c r="E1078">
        <v>0.69491525423728795</v>
      </c>
      <c r="F1078">
        <f t="shared" si="48"/>
        <v>0.36054421768707401</v>
      </c>
      <c r="G1078">
        <f t="shared" si="49"/>
        <v>0.32743362831858402</v>
      </c>
      <c r="H1078">
        <f t="shared" si="50"/>
        <v>0.219512195121951</v>
      </c>
      <c r="K1078" t="s">
        <v>1272</v>
      </c>
      <c r="L1078" t="s">
        <v>1255</v>
      </c>
      <c r="M1078">
        <v>0.36054421768707401</v>
      </c>
      <c r="O1078" t="s">
        <v>1272</v>
      </c>
      <c r="P1078" t="s">
        <v>1255</v>
      </c>
      <c r="Q1078">
        <v>0.32743362831858402</v>
      </c>
      <c r="S1078" t="s">
        <v>1272</v>
      </c>
      <c r="T1078" t="s">
        <v>1255</v>
      </c>
      <c r="U1078">
        <v>0.219512195121951</v>
      </c>
    </row>
    <row r="1079" spans="1:21" x14ac:dyDescent="0.55000000000000004">
      <c r="A1079" t="s">
        <v>1272</v>
      </c>
      <c r="B1079" t="s">
        <v>1296</v>
      </c>
      <c r="C1079" t="s">
        <v>2494</v>
      </c>
      <c r="D1079" t="s">
        <v>3249</v>
      </c>
      <c r="E1079">
        <v>0.63934426229508201</v>
      </c>
      <c r="F1079">
        <f t="shared" si="48"/>
        <v>0.38888888888888801</v>
      </c>
      <c r="G1079">
        <f t="shared" si="49"/>
        <v>0.35746606334841602</v>
      </c>
      <c r="H1079">
        <f t="shared" si="50"/>
        <v>0.20481927710843301</v>
      </c>
      <c r="K1079" t="s">
        <v>1272</v>
      </c>
      <c r="L1079" t="s">
        <v>1296</v>
      </c>
      <c r="M1079">
        <v>0.38888888888888801</v>
      </c>
      <c r="O1079" t="s">
        <v>1272</v>
      </c>
      <c r="P1079" t="s">
        <v>1296</v>
      </c>
      <c r="Q1079">
        <v>0.35746606334841602</v>
      </c>
      <c r="S1079" t="s">
        <v>1272</v>
      </c>
      <c r="T1079" t="s">
        <v>1296</v>
      </c>
      <c r="U1079">
        <v>0.20481927710843301</v>
      </c>
    </row>
    <row r="1080" spans="1:21" x14ac:dyDescent="0.55000000000000004">
      <c r="A1080" t="s">
        <v>1272</v>
      </c>
      <c r="B1080" t="s">
        <v>1274</v>
      </c>
      <c r="C1080" t="s">
        <v>1602</v>
      </c>
      <c r="D1080" t="s">
        <v>4461</v>
      </c>
      <c r="E1080">
        <v>0.51515151515151503</v>
      </c>
      <c r="F1080">
        <f t="shared" si="48"/>
        <v>0.33333333333333298</v>
      </c>
      <c r="G1080">
        <f t="shared" si="49"/>
        <v>0.32743362831858402</v>
      </c>
      <c r="H1080">
        <f t="shared" si="50"/>
        <v>0.14942528735632099</v>
      </c>
      <c r="K1080" t="s">
        <v>1272</v>
      </c>
      <c r="L1080" t="s">
        <v>1274</v>
      </c>
      <c r="M1080">
        <v>0.33333333333333298</v>
      </c>
      <c r="O1080" t="s">
        <v>1272</v>
      </c>
      <c r="P1080" t="s">
        <v>1274</v>
      </c>
      <c r="Q1080">
        <v>0.32743362831858402</v>
      </c>
      <c r="S1080" t="s">
        <v>1272</v>
      </c>
      <c r="T1080" t="s">
        <v>1274</v>
      </c>
      <c r="U1080">
        <v>0.14942528735632099</v>
      </c>
    </row>
    <row r="1081" spans="1:21" x14ac:dyDescent="0.55000000000000004">
      <c r="A1081" t="s">
        <v>1272</v>
      </c>
      <c r="B1081" t="s">
        <v>1326</v>
      </c>
      <c r="C1081" t="s">
        <v>2495</v>
      </c>
      <c r="D1081" t="s">
        <v>3298</v>
      </c>
      <c r="E1081">
        <v>0.61290322580645096</v>
      </c>
      <c r="F1081">
        <f t="shared" si="48"/>
        <v>0.37931034482758602</v>
      </c>
      <c r="G1081">
        <f t="shared" si="49"/>
        <v>0.3215859030837</v>
      </c>
      <c r="H1081">
        <f t="shared" si="50"/>
        <v>0.20481927710843301</v>
      </c>
      <c r="K1081" t="s">
        <v>1272</v>
      </c>
      <c r="L1081" t="s">
        <v>1326</v>
      </c>
      <c r="M1081">
        <v>0.37931034482758602</v>
      </c>
      <c r="O1081" t="s">
        <v>1272</v>
      </c>
      <c r="P1081" t="s">
        <v>1326</v>
      </c>
      <c r="Q1081">
        <v>0.3215859030837</v>
      </c>
      <c r="S1081" t="s">
        <v>1272</v>
      </c>
      <c r="T1081" t="s">
        <v>1326</v>
      </c>
      <c r="U1081">
        <v>0.20481927710843301</v>
      </c>
    </row>
    <row r="1082" spans="1:21" x14ac:dyDescent="0.55000000000000004">
      <c r="A1082" t="s">
        <v>1272</v>
      </c>
      <c r="B1082" t="s">
        <v>1329</v>
      </c>
      <c r="C1082" t="s">
        <v>2496</v>
      </c>
      <c r="D1082" t="s">
        <v>3322</v>
      </c>
      <c r="E1082">
        <v>0.72413793103448199</v>
      </c>
      <c r="F1082">
        <f t="shared" si="48"/>
        <v>0.36986301369863001</v>
      </c>
      <c r="G1082">
        <f t="shared" si="49"/>
        <v>0.36363636363636298</v>
      </c>
      <c r="H1082">
        <f t="shared" si="50"/>
        <v>0.219512195121951</v>
      </c>
      <c r="K1082" t="s">
        <v>1272</v>
      </c>
      <c r="L1082" t="s">
        <v>1329</v>
      </c>
      <c r="M1082">
        <v>0.36986301369863001</v>
      </c>
      <c r="O1082" t="s">
        <v>1272</v>
      </c>
      <c r="P1082" t="s">
        <v>1329</v>
      </c>
      <c r="Q1082">
        <v>0.36363636363636298</v>
      </c>
      <c r="S1082" t="s">
        <v>1272</v>
      </c>
      <c r="T1082" t="s">
        <v>1329</v>
      </c>
      <c r="U1082">
        <v>0.219512195121951</v>
      </c>
    </row>
    <row r="1083" spans="1:21" x14ac:dyDescent="0.55000000000000004">
      <c r="A1083" t="s">
        <v>1272</v>
      </c>
      <c r="B1083" t="s">
        <v>1323</v>
      </c>
      <c r="C1083" t="s">
        <v>2497</v>
      </c>
      <c r="D1083" t="s">
        <v>4462</v>
      </c>
      <c r="E1083">
        <v>0.58730158730158699</v>
      </c>
      <c r="F1083">
        <f t="shared" si="48"/>
        <v>0.36986301369863001</v>
      </c>
      <c r="G1083">
        <f t="shared" si="49"/>
        <v>0.26050420168067201</v>
      </c>
      <c r="H1083">
        <f t="shared" si="50"/>
        <v>0.20481927710843301</v>
      </c>
      <c r="K1083" t="s">
        <v>1272</v>
      </c>
      <c r="L1083" t="s">
        <v>1323</v>
      </c>
      <c r="M1083">
        <v>0.36986301369863001</v>
      </c>
      <c r="O1083" t="s">
        <v>1272</v>
      </c>
      <c r="P1083" t="s">
        <v>1323</v>
      </c>
      <c r="Q1083">
        <v>0.26050420168067201</v>
      </c>
      <c r="S1083" t="s">
        <v>1272</v>
      </c>
      <c r="T1083" t="s">
        <v>1323</v>
      </c>
      <c r="U1083">
        <v>0.20481927710843301</v>
      </c>
    </row>
    <row r="1084" spans="1:21" x14ac:dyDescent="0.55000000000000004">
      <c r="A1084" t="s">
        <v>1272</v>
      </c>
      <c r="B1084" t="s">
        <v>1275</v>
      </c>
      <c r="C1084" t="s">
        <v>1603</v>
      </c>
      <c r="D1084" t="s">
        <v>4463</v>
      </c>
      <c r="E1084">
        <v>0.40845070422535201</v>
      </c>
      <c r="F1084">
        <f t="shared" si="48"/>
        <v>0.35135135135135098</v>
      </c>
      <c r="G1084">
        <f t="shared" si="49"/>
        <v>0.30434782608695599</v>
      </c>
      <c r="H1084">
        <f t="shared" si="50"/>
        <v>0.16279069767441801</v>
      </c>
      <c r="K1084" t="s">
        <v>1272</v>
      </c>
      <c r="L1084" t="s">
        <v>1275</v>
      </c>
      <c r="M1084">
        <v>0.35135135135135098</v>
      </c>
      <c r="O1084" t="s">
        <v>1272</v>
      </c>
      <c r="P1084" t="s">
        <v>1275</v>
      </c>
      <c r="Q1084">
        <v>0.30434782608695599</v>
      </c>
      <c r="S1084" t="s">
        <v>1272</v>
      </c>
      <c r="T1084" t="s">
        <v>1275</v>
      </c>
      <c r="U1084">
        <v>0.16279069767441801</v>
      </c>
    </row>
    <row r="1085" spans="1:21" x14ac:dyDescent="0.55000000000000004">
      <c r="A1085" t="s">
        <v>1315</v>
      </c>
      <c r="B1085" t="s">
        <v>1316</v>
      </c>
      <c r="C1085" t="s">
        <v>2498</v>
      </c>
      <c r="D1085" t="s">
        <v>4464</v>
      </c>
      <c r="E1085">
        <v>0.16279069767441801</v>
      </c>
      <c r="F1085">
        <f t="shared" si="48"/>
        <v>0.25786163522012501</v>
      </c>
      <c r="G1085">
        <f t="shared" si="49"/>
        <v>0.17647058823529399</v>
      </c>
      <c r="H1085">
        <f t="shared" si="50"/>
        <v>3.0927835051546299E-2</v>
      </c>
      <c r="K1085" t="s">
        <v>1315</v>
      </c>
      <c r="L1085" t="s">
        <v>1316</v>
      </c>
      <c r="M1085">
        <v>0.25786163522012501</v>
      </c>
      <c r="O1085" t="s">
        <v>1315</v>
      </c>
      <c r="P1085" t="s">
        <v>1316</v>
      </c>
      <c r="Q1085">
        <v>0.17647058823529399</v>
      </c>
      <c r="S1085" t="s">
        <v>1315</v>
      </c>
      <c r="T1085" t="s">
        <v>1316</v>
      </c>
      <c r="U1085">
        <v>3.0927835051546299E-2</v>
      </c>
    </row>
    <row r="1086" spans="1:21" x14ac:dyDescent="0.55000000000000004">
      <c r="A1086" t="s">
        <v>1315</v>
      </c>
      <c r="B1086" t="s">
        <v>1273</v>
      </c>
      <c r="C1086" t="s">
        <v>2499</v>
      </c>
      <c r="D1086" t="s">
        <v>4465</v>
      </c>
      <c r="E1086">
        <v>0.19047619047618999</v>
      </c>
      <c r="F1086">
        <f t="shared" si="48"/>
        <v>0.273885350318471</v>
      </c>
      <c r="G1086">
        <f t="shared" si="49"/>
        <v>0.17647058823529399</v>
      </c>
      <c r="H1086">
        <f t="shared" si="50"/>
        <v>6.3829787234042507E-2</v>
      </c>
      <c r="K1086" t="s">
        <v>1315</v>
      </c>
      <c r="L1086" t="s">
        <v>1273</v>
      </c>
      <c r="M1086">
        <v>0.273885350318471</v>
      </c>
      <c r="O1086" t="s">
        <v>1315</v>
      </c>
      <c r="P1086" t="s">
        <v>1273</v>
      </c>
      <c r="Q1086">
        <v>0.17647058823529399</v>
      </c>
      <c r="S1086" t="s">
        <v>1315</v>
      </c>
      <c r="T1086" t="s">
        <v>1273</v>
      </c>
      <c r="U1086">
        <v>6.3829787234042507E-2</v>
      </c>
    </row>
    <row r="1087" spans="1:21" x14ac:dyDescent="0.55000000000000004">
      <c r="A1087" t="s">
        <v>1315</v>
      </c>
      <c r="B1087" t="s">
        <v>1255</v>
      </c>
      <c r="C1087" t="s">
        <v>4466</v>
      </c>
      <c r="D1087" t="s">
        <v>1725</v>
      </c>
      <c r="E1087">
        <v>0.19047619047618999</v>
      </c>
      <c r="F1087">
        <f t="shared" si="48"/>
        <v>0.25786163522012501</v>
      </c>
      <c r="G1087">
        <f t="shared" si="49"/>
        <v>0.181102362204724</v>
      </c>
      <c r="H1087">
        <f t="shared" si="50"/>
        <v>5.2631578947368397E-2</v>
      </c>
      <c r="K1087" t="s">
        <v>1315</v>
      </c>
      <c r="L1087" t="s">
        <v>1255</v>
      </c>
      <c r="M1087">
        <v>0.25786163522012501</v>
      </c>
      <c r="O1087" t="s">
        <v>1315</v>
      </c>
      <c r="P1087" t="s">
        <v>1255</v>
      </c>
      <c r="Q1087">
        <v>0.181102362204724</v>
      </c>
      <c r="S1087" t="s">
        <v>1315</v>
      </c>
      <c r="T1087" t="s">
        <v>1255</v>
      </c>
      <c r="U1087">
        <v>5.2631578947368397E-2</v>
      </c>
    </row>
    <row r="1088" spans="1:21" x14ac:dyDescent="0.55000000000000004">
      <c r="A1088" t="s">
        <v>1315</v>
      </c>
      <c r="B1088" t="s">
        <v>1296</v>
      </c>
      <c r="C1088" t="s">
        <v>2500</v>
      </c>
      <c r="D1088" t="s">
        <v>3250</v>
      </c>
      <c r="E1088">
        <v>0.17647058823529399</v>
      </c>
      <c r="F1088">
        <f t="shared" si="48"/>
        <v>0.265822784810126</v>
      </c>
      <c r="G1088">
        <f t="shared" si="49"/>
        <v>0.17647058823529399</v>
      </c>
      <c r="H1088">
        <f t="shared" si="50"/>
        <v>6.3829787234042507E-2</v>
      </c>
      <c r="K1088" t="s">
        <v>1315</v>
      </c>
      <c r="L1088" t="s">
        <v>1296</v>
      </c>
      <c r="M1088">
        <v>0.265822784810126</v>
      </c>
      <c r="O1088" t="s">
        <v>1315</v>
      </c>
      <c r="P1088" t="s">
        <v>1296</v>
      </c>
      <c r="Q1088">
        <v>0.17647058823529399</v>
      </c>
      <c r="S1088" t="s">
        <v>1315</v>
      </c>
      <c r="T1088" t="s">
        <v>1296</v>
      </c>
      <c r="U1088">
        <v>6.3829787234042507E-2</v>
      </c>
    </row>
    <row r="1089" spans="1:21" x14ac:dyDescent="0.55000000000000004">
      <c r="A1089" t="s">
        <v>1315</v>
      </c>
      <c r="B1089" t="s">
        <v>1274</v>
      </c>
      <c r="C1089" t="s">
        <v>2501</v>
      </c>
      <c r="D1089" t="s">
        <v>4467</v>
      </c>
      <c r="E1089">
        <v>0.17647058823529399</v>
      </c>
      <c r="F1089">
        <f t="shared" si="48"/>
        <v>0.273885350318471</v>
      </c>
      <c r="G1089">
        <f t="shared" si="49"/>
        <v>0.181102362204724</v>
      </c>
      <c r="H1089">
        <f t="shared" si="50"/>
        <v>6.3829787234042507E-2</v>
      </c>
      <c r="K1089" t="s">
        <v>1315</v>
      </c>
      <c r="L1089" t="s">
        <v>1274</v>
      </c>
      <c r="M1089">
        <v>0.273885350318471</v>
      </c>
      <c r="O1089" t="s">
        <v>1315</v>
      </c>
      <c r="P1089" t="s">
        <v>1274</v>
      </c>
      <c r="Q1089">
        <v>0.181102362204724</v>
      </c>
      <c r="S1089" t="s">
        <v>1315</v>
      </c>
      <c r="T1089" t="s">
        <v>1274</v>
      </c>
      <c r="U1089">
        <v>6.3829787234042507E-2</v>
      </c>
    </row>
    <row r="1090" spans="1:21" x14ac:dyDescent="0.55000000000000004">
      <c r="A1090" t="s">
        <v>1315</v>
      </c>
      <c r="B1090" t="s">
        <v>1326</v>
      </c>
      <c r="C1090" t="s">
        <v>2502</v>
      </c>
      <c r="D1090" t="s">
        <v>4468</v>
      </c>
      <c r="E1090">
        <v>0.17647058823529399</v>
      </c>
      <c r="F1090">
        <f t="shared" si="48"/>
        <v>0.25</v>
      </c>
      <c r="G1090">
        <f t="shared" si="49"/>
        <v>0.15830115830115801</v>
      </c>
      <c r="H1090">
        <f t="shared" si="50"/>
        <v>5.2631578947368397E-2</v>
      </c>
      <c r="K1090" t="s">
        <v>1315</v>
      </c>
      <c r="L1090" t="s">
        <v>1326</v>
      </c>
      <c r="M1090">
        <v>0.25</v>
      </c>
      <c r="O1090" t="s">
        <v>1315</v>
      </c>
      <c r="P1090" t="s">
        <v>1326</v>
      </c>
      <c r="Q1090">
        <v>0.15830115830115801</v>
      </c>
      <c r="S1090" t="s">
        <v>1315</v>
      </c>
      <c r="T1090" t="s">
        <v>1326</v>
      </c>
      <c r="U1090">
        <v>5.2631578947368397E-2</v>
      </c>
    </row>
    <row r="1091" spans="1:21" x14ac:dyDescent="0.55000000000000004">
      <c r="A1091" t="s">
        <v>1315</v>
      </c>
      <c r="B1091" t="s">
        <v>1329</v>
      </c>
      <c r="C1091" t="s">
        <v>2503</v>
      </c>
      <c r="D1091" t="s">
        <v>3729</v>
      </c>
      <c r="E1091">
        <v>0.19047619047618999</v>
      </c>
      <c r="F1091">
        <f t="shared" ref="F1091:F1129" si="51">M1091</f>
        <v>0.273885350318471</v>
      </c>
      <c r="G1091">
        <f t="shared" ref="G1091:G1129" si="52">Q1091</f>
        <v>0.2</v>
      </c>
      <c r="H1091">
        <f t="shared" ref="H1091:H1129" si="53">U1091</f>
        <v>5.2631578947368397E-2</v>
      </c>
      <c r="K1091" t="s">
        <v>1315</v>
      </c>
      <c r="L1091" t="s">
        <v>1329</v>
      </c>
      <c r="M1091">
        <v>0.273885350318471</v>
      </c>
      <c r="O1091" t="s">
        <v>1315</v>
      </c>
      <c r="P1091" t="s">
        <v>1329</v>
      </c>
      <c r="Q1091">
        <v>0.2</v>
      </c>
      <c r="S1091" t="s">
        <v>1315</v>
      </c>
      <c r="T1091" t="s">
        <v>1329</v>
      </c>
      <c r="U1091">
        <v>5.2631578947368397E-2</v>
      </c>
    </row>
    <row r="1092" spans="1:21" x14ac:dyDescent="0.55000000000000004">
      <c r="A1092" t="s">
        <v>1315</v>
      </c>
      <c r="B1092" t="s">
        <v>1323</v>
      </c>
      <c r="C1092" t="s">
        <v>2504</v>
      </c>
      <c r="D1092" t="s">
        <v>4469</v>
      </c>
      <c r="E1092">
        <v>0.16279069767441801</v>
      </c>
      <c r="F1092">
        <f t="shared" si="51"/>
        <v>0.25786163522012501</v>
      </c>
      <c r="G1092">
        <f t="shared" si="52"/>
        <v>0.167315175097276</v>
      </c>
      <c r="H1092">
        <f t="shared" si="53"/>
        <v>5.2631578947368397E-2</v>
      </c>
      <c r="K1092" t="s">
        <v>1315</v>
      </c>
      <c r="L1092" t="s">
        <v>1323</v>
      </c>
      <c r="M1092">
        <v>0.25786163522012501</v>
      </c>
      <c r="O1092" t="s">
        <v>1315</v>
      </c>
      <c r="P1092" t="s">
        <v>1323</v>
      </c>
      <c r="Q1092">
        <v>0.167315175097276</v>
      </c>
      <c r="S1092" t="s">
        <v>1315</v>
      </c>
      <c r="T1092" t="s">
        <v>1323</v>
      </c>
      <c r="U1092">
        <v>5.2631578947368397E-2</v>
      </c>
    </row>
    <row r="1093" spans="1:21" x14ac:dyDescent="0.55000000000000004">
      <c r="A1093" t="s">
        <v>1315</v>
      </c>
      <c r="B1093" t="s">
        <v>1275</v>
      </c>
      <c r="C1093" t="s">
        <v>2505</v>
      </c>
      <c r="D1093" t="s">
        <v>4470</v>
      </c>
      <c r="E1093">
        <v>0.17647058823529399</v>
      </c>
      <c r="F1093">
        <f t="shared" si="51"/>
        <v>0.273885350318471</v>
      </c>
      <c r="G1093">
        <f t="shared" si="52"/>
        <v>0.181102362204724</v>
      </c>
      <c r="H1093">
        <f t="shared" si="53"/>
        <v>6.3829787234042507E-2</v>
      </c>
      <c r="K1093" t="s">
        <v>1315</v>
      </c>
      <c r="L1093" t="s">
        <v>1275</v>
      </c>
      <c r="M1093">
        <v>0.273885350318471</v>
      </c>
      <c r="O1093" t="s">
        <v>1315</v>
      </c>
      <c r="P1093" t="s">
        <v>1275</v>
      </c>
      <c r="Q1093">
        <v>0.181102362204724</v>
      </c>
      <c r="S1093" t="s">
        <v>1315</v>
      </c>
      <c r="T1093" t="s">
        <v>1275</v>
      </c>
      <c r="U1093">
        <v>6.3829787234042507E-2</v>
      </c>
    </row>
    <row r="1094" spans="1:21" x14ac:dyDescent="0.55000000000000004">
      <c r="A1094" t="s">
        <v>1316</v>
      </c>
      <c r="B1094" t="s">
        <v>1273</v>
      </c>
      <c r="C1094" t="s">
        <v>2506</v>
      </c>
      <c r="D1094" t="s">
        <v>4471</v>
      </c>
      <c r="E1094">
        <v>0.51515151515151503</v>
      </c>
      <c r="F1094">
        <f t="shared" si="51"/>
        <v>0.31578947368421001</v>
      </c>
      <c r="G1094">
        <f t="shared" si="52"/>
        <v>0.27118644067796599</v>
      </c>
      <c r="H1094">
        <f t="shared" si="53"/>
        <v>9.8901098901098897E-2</v>
      </c>
      <c r="K1094" t="s">
        <v>1316</v>
      </c>
      <c r="L1094" t="s">
        <v>1273</v>
      </c>
      <c r="M1094">
        <v>0.31578947368421001</v>
      </c>
      <c r="O1094" t="s">
        <v>1316</v>
      </c>
      <c r="P1094" t="s">
        <v>1273</v>
      </c>
      <c r="Q1094">
        <v>0.27118644067796599</v>
      </c>
      <c r="S1094" t="s">
        <v>1316</v>
      </c>
      <c r="T1094" t="s">
        <v>1273</v>
      </c>
      <c r="U1094">
        <v>9.8901098901098897E-2</v>
      </c>
    </row>
    <row r="1095" spans="1:21" x14ac:dyDescent="0.55000000000000004">
      <c r="A1095" t="s">
        <v>1316</v>
      </c>
      <c r="B1095" t="s">
        <v>1255</v>
      </c>
      <c r="C1095" t="s">
        <v>3159</v>
      </c>
      <c r="D1095" t="s">
        <v>1726</v>
      </c>
      <c r="E1095">
        <v>0.5625</v>
      </c>
      <c r="F1095">
        <f t="shared" si="51"/>
        <v>0.36986301369863001</v>
      </c>
      <c r="G1095">
        <f t="shared" si="52"/>
        <v>0.34529147982062702</v>
      </c>
      <c r="H1095">
        <f t="shared" si="53"/>
        <v>0.17647058823529399</v>
      </c>
      <c r="K1095" t="s">
        <v>1316</v>
      </c>
      <c r="L1095" t="s">
        <v>1255</v>
      </c>
      <c r="M1095">
        <v>0.36986301369863001</v>
      </c>
      <c r="O1095" t="s">
        <v>1316</v>
      </c>
      <c r="P1095" t="s">
        <v>1255</v>
      </c>
      <c r="Q1095">
        <v>0.34529147982062702</v>
      </c>
      <c r="S1095" t="s">
        <v>1316</v>
      </c>
      <c r="T1095" t="s">
        <v>1255</v>
      </c>
      <c r="U1095">
        <v>0.17647058823529399</v>
      </c>
    </row>
    <row r="1096" spans="1:21" x14ac:dyDescent="0.55000000000000004">
      <c r="A1096" t="s">
        <v>1316</v>
      </c>
      <c r="B1096" t="s">
        <v>1296</v>
      </c>
      <c r="C1096" t="s">
        <v>2507</v>
      </c>
      <c r="D1096" t="s">
        <v>3251</v>
      </c>
      <c r="E1096">
        <v>0.51515151515151503</v>
      </c>
      <c r="F1096">
        <f t="shared" si="51"/>
        <v>0.36986301369863001</v>
      </c>
      <c r="G1096">
        <f t="shared" si="52"/>
        <v>0.31004366812227002</v>
      </c>
      <c r="H1096">
        <f t="shared" si="53"/>
        <v>0.123595505617977</v>
      </c>
      <c r="K1096" t="s">
        <v>1316</v>
      </c>
      <c r="L1096" t="s">
        <v>1296</v>
      </c>
      <c r="M1096">
        <v>0.36986301369863001</v>
      </c>
      <c r="O1096" t="s">
        <v>1316</v>
      </c>
      <c r="P1096" t="s">
        <v>1296</v>
      </c>
      <c r="Q1096">
        <v>0.31004366812227002</v>
      </c>
      <c r="S1096" t="s">
        <v>1316</v>
      </c>
      <c r="T1096" t="s">
        <v>1296</v>
      </c>
      <c r="U1096">
        <v>0.123595505617977</v>
      </c>
    </row>
    <row r="1097" spans="1:21" x14ac:dyDescent="0.55000000000000004">
      <c r="A1097" t="s">
        <v>1316</v>
      </c>
      <c r="B1097" t="s">
        <v>1274</v>
      </c>
      <c r="C1097" t="s">
        <v>2508</v>
      </c>
      <c r="D1097" t="s">
        <v>3279</v>
      </c>
      <c r="E1097">
        <v>0.47058823529411697</v>
      </c>
      <c r="F1097">
        <f t="shared" si="51"/>
        <v>0.43884892086330901</v>
      </c>
      <c r="G1097">
        <f t="shared" si="52"/>
        <v>0.44230769230769201</v>
      </c>
      <c r="H1097">
        <f t="shared" si="53"/>
        <v>0.19047619047618999</v>
      </c>
      <c r="K1097" t="s">
        <v>1316</v>
      </c>
      <c r="L1097" t="s">
        <v>1274</v>
      </c>
      <c r="M1097">
        <v>0.43884892086330901</v>
      </c>
      <c r="O1097" t="s">
        <v>1316</v>
      </c>
      <c r="P1097" t="s">
        <v>1274</v>
      </c>
      <c r="Q1097">
        <v>0.44230769230769201</v>
      </c>
      <c r="S1097" t="s">
        <v>1316</v>
      </c>
      <c r="T1097" t="s">
        <v>1274</v>
      </c>
      <c r="U1097">
        <v>0.19047619047618999</v>
      </c>
    </row>
    <row r="1098" spans="1:21" x14ac:dyDescent="0.55000000000000004">
      <c r="A1098" t="s">
        <v>1316</v>
      </c>
      <c r="B1098" t="s">
        <v>1326</v>
      </c>
      <c r="C1098" t="s">
        <v>2509</v>
      </c>
      <c r="D1098" t="s">
        <v>4472</v>
      </c>
      <c r="E1098">
        <v>0.51515151515151503</v>
      </c>
      <c r="F1098">
        <f t="shared" si="51"/>
        <v>0.36054421768707401</v>
      </c>
      <c r="G1098">
        <f t="shared" si="52"/>
        <v>0.33333333333333298</v>
      </c>
      <c r="H1098">
        <f t="shared" si="53"/>
        <v>0.123595505617977</v>
      </c>
      <c r="K1098" t="s">
        <v>1316</v>
      </c>
      <c r="L1098" t="s">
        <v>1326</v>
      </c>
      <c r="M1098">
        <v>0.36054421768707401</v>
      </c>
      <c r="O1098" t="s">
        <v>1316</v>
      </c>
      <c r="P1098" t="s">
        <v>1326</v>
      </c>
      <c r="Q1098">
        <v>0.33333333333333298</v>
      </c>
      <c r="S1098" t="s">
        <v>1316</v>
      </c>
      <c r="T1098" t="s">
        <v>1326</v>
      </c>
      <c r="U1098">
        <v>0.123595505617977</v>
      </c>
    </row>
    <row r="1099" spans="1:21" x14ac:dyDescent="0.55000000000000004">
      <c r="A1099" t="s">
        <v>1316</v>
      </c>
      <c r="B1099" t="s">
        <v>1329</v>
      </c>
      <c r="C1099" t="s">
        <v>2510</v>
      </c>
      <c r="D1099" t="s">
        <v>4473</v>
      </c>
      <c r="E1099">
        <v>0.51515151515151503</v>
      </c>
      <c r="F1099">
        <f t="shared" si="51"/>
        <v>0.30718954248365998</v>
      </c>
      <c r="G1099">
        <f t="shared" si="52"/>
        <v>0.28755364806866901</v>
      </c>
      <c r="H1099">
        <f t="shared" si="53"/>
        <v>9.8901098901098897E-2</v>
      </c>
      <c r="K1099" t="s">
        <v>1316</v>
      </c>
      <c r="L1099" t="s">
        <v>1329</v>
      </c>
      <c r="M1099">
        <v>0.30718954248365998</v>
      </c>
      <c r="O1099" t="s">
        <v>1316</v>
      </c>
      <c r="P1099" t="s">
        <v>1329</v>
      </c>
      <c r="Q1099">
        <v>0.28755364806866901</v>
      </c>
      <c r="S1099" t="s">
        <v>1316</v>
      </c>
      <c r="T1099" t="s">
        <v>1329</v>
      </c>
      <c r="U1099">
        <v>9.8901098901098897E-2</v>
      </c>
    </row>
    <row r="1100" spans="1:21" x14ac:dyDescent="0.55000000000000004">
      <c r="A1100" t="s">
        <v>1316</v>
      </c>
      <c r="B1100" t="s">
        <v>1323</v>
      </c>
      <c r="C1100" t="s">
        <v>2511</v>
      </c>
      <c r="D1100" t="s">
        <v>4474</v>
      </c>
      <c r="E1100">
        <v>0.51515151515151503</v>
      </c>
      <c r="F1100">
        <f t="shared" si="51"/>
        <v>0.35135135135135098</v>
      </c>
      <c r="G1100">
        <f t="shared" si="52"/>
        <v>0.26050420168067201</v>
      </c>
      <c r="H1100">
        <f t="shared" si="53"/>
        <v>0.13636363636363599</v>
      </c>
      <c r="K1100" t="s">
        <v>1316</v>
      </c>
      <c r="L1100" t="s">
        <v>1323</v>
      </c>
      <c r="M1100">
        <v>0.35135135135135098</v>
      </c>
      <c r="O1100" t="s">
        <v>1316</v>
      </c>
      <c r="P1100" t="s">
        <v>1323</v>
      </c>
      <c r="Q1100">
        <v>0.26050420168067201</v>
      </c>
      <c r="S1100" t="s">
        <v>1316</v>
      </c>
      <c r="T1100" t="s">
        <v>1323</v>
      </c>
      <c r="U1100">
        <v>0.13636363636363599</v>
      </c>
    </row>
    <row r="1101" spans="1:21" x14ac:dyDescent="0.55000000000000004">
      <c r="A1101" t="s">
        <v>1316</v>
      </c>
      <c r="B1101" t="s">
        <v>1275</v>
      </c>
      <c r="C1101" t="s">
        <v>2512</v>
      </c>
      <c r="D1101" t="s">
        <v>4475</v>
      </c>
      <c r="E1101">
        <v>0.29870129870129802</v>
      </c>
      <c r="F1101">
        <f t="shared" si="51"/>
        <v>0.35135135135135098</v>
      </c>
      <c r="G1101">
        <f t="shared" si="52"/>
        <v>0.29870129870129802</v>
      </c>
      <c r="H1101">
        <f t="shared" si="53"/>
        <v>9.8901098901098897E-2</v>
      </c>
      <c r="K1101" t="s">
        <v>1316</v>
      </c>
      <c r="L1101" t="s">
        <v>1275</v>
      </c>
      <c r="M1101">
        <v>0.35135135135135098</v>
      </c>
      <c r="O1101" t="s">
        <v>1316</v>
      </c>
      <c r="P1101" t="s">
        <v>1275</v>
      </c>
      <c r="Q1101">
        <v>0.29870129870129802</v>
      </c>
      <c r="S1101" t="s">
        <v>1316</v>
      </c>
      <c r="T1101" t="s">
        <v>1275</v>
      </c>
      <c r="U1101">
        <v>9.8901098901098897E-2</v>
      </c>
    </row>
    <row r="1102" spans="1:21" x14ac:dyDescent="0.55000000000000004">
      <c r="A1102" t="s">
        <v>1273</v>
      </c>
      <c r="B1102" t="s">
        <v>1255</v>
      </c>
      <c r="C1102" t="s">
        <v>3185</v>
      </c>
      <c r="D1102" t="s">
        <v>1414</v>
      </c>
      <c r="E1102">
        <v>0.72413793103448199</v>
      </c>
      <c r="F1102">
        <f t="shared" si="51"/>
        <v>0.51515151515151503</v>
      </c>
      <c r="G1102">
        <f t="shared" si="52"/>
        <v>0.44230769230769201</v>
      </c>
      <c r="H1102">
        <f t="shared" si="53"/>
        <v>0.35135135135135098</v>
      </c>
      <c r="K1102" t="s">
        <v>1273</v>
      </c>
      <c r="L1102" t="s">
        <v>1255</v>
      </c>
      <c r="M1102">
        <v>0.51515151515151503</v>
      </c>
      <c r="O1102" t="s">
        <v>1273</v>
      </c>
      <c r="P1102" t="s">
        <v>1255</v>
      </c>
      <c r="Q1102">
        <v>0.44230769230769201</v>
      </c>
      <c r="S1102" t="s">
        <v>1273</v>
      </c>
      <c r="T1102" t="s">
        <v>1255</v>
      </c>
      <c r="U1102">
        <v>0.35135135135135098</v>
      </c>
    </row>
    <row r="1103" spans="1:21" x14ac:dyDescent="0.55000000000000004">
      <c r="A1103" t="s">
        <v>1273</v>
      </c>
      <c r="B1103" t="s">
        <v>1296</v>
      </c>
      <c r="C1103" t="s">
        <v>2513</v>
      </c>
      <c r="D1103" t="s">
        <v>3252</v>
      </c>
      <c r="E1103">
        <v>0.66666666666666596</v>
      </c>
      <c r="F1103">
        <f t="shared" si="51"/>
        <v>0.43884892086330901</v>
      </c>
      <c r="G1103">
        <f t="shared" si="52"/>
        <v>0.36363636363636298</v>
      </c>
      <c r="H1103">
        <f t="shared" si="53"/>
        <v>0.265822784810126</v>
      </c>
      <c r="K1103" t="s">
        <v>1273</v>
      </c>
      <c r="L1103" t="s">
        <v>1296</v>
      </c>
      <c r="M1103">
        <v>0.43884892086330901</v>
      </c>
      <c r="O1103" t="s">
        <v>1273</v>
      </c>
      <c r="P1103" t="s">
        <v>1296</v>
      </c>
      <c r="Q1103">
        <v>0.36363636363636298</v>
      </c>
      <c r="S1103" t="s">
        <v>1273</v>
      </c>
      <c r="T1103" t="s">
        <v>1296</v>
      </c>
      <c r="U1103">
        <v>0.265822784810126</v>
      </c>
    </row>
    <row r="1104" spans="1:21" x14ac:dyDescent="0.55000000000000004">
      <c r="A1104" t="s">
        <v>1273</v>
      </c>
      <c r="B1104" t="s">
        <v>1274</v>
      </c>
      <c r="C1104" t="s">
        <v>1604</v>
      </c>
      <c r="D1104" t="s">
        <v>3280</v>
      </c>
      <c r="E1104">
        <v>0.51515151515151503</v>
      </c>
      <c r="F1104">
        <f t="shared" si="51"/>
        <v>0.31578947368421001</v>
      </c>
      <c r="G1104">
        <f t="shared" si="52"/>
        <v>0.28755364806866901</v>
      </c>
      <c r="H1104">
        <f t="shared" si="53"/>
        <v>0.14942528735632099</v>
      </c>
      <c r="K1104" t="s">
        <v>1273</v>
      </c>
      <c r="L1104" t="s">
        <v>1274</v>
      </c>
      <c r="M1104">
        <v>0.31578947368421001</v>
      </c>
      <c r="O1104" t="s">
        <v>1273</v>
      </c>
      <c r="P1104" t="s">
        <v>1274</v>
      </c>
      <c r="Q1104">
        <v>0.28755364806866901</v>
      </c>
      <c r="S1104" t="s">
        <v>1273</v>
      </c>
      <c r="T1104" t="s">
        <v>1274</v>
      </c>
      <c r="U1104">
        <v>0.14942528735632099</v>
      </c>
    </row>
    <row r="1105" spans="1:21" x14ac:dyDescent="0.55000000000000004">
      <c r="A1105" t="s">
        <v>1273</v>
      </c>
      <c r="B1105" t="s">
        <v>1326</v>
      </c>
      <c r="C1105" t="s">
        <v>2514</v>
      </c>
      <c r="D1105" t="s">
        <v>3299</v>
      </c>
      <c r="E1105">
        <v>0.61290322580645096</v>
      </c>
      <c r="F1105">
        <f t="shared" si="51"/>
        <v>0.39860139860139798</v>
      </c>
      <c r="G1105">
        <f t="shared" si="52"/>
        <v>0.34529147982062702</v>
      </c>
      <c r="H1105">
        <f t="shared" si="53"/>
        <v>0.234567901234567</v>
      </c>
      <c r="K1105" t="s">
        <v>1273</v>
      </c>
      <c r="L1105" t="s">
        <v>1326</v>
      </c>
      <c r="M1105">
        <v>0.39860139860139798</v>
      </c>
      <c r="O1105" t="s">
        <v>1273</v>
      </c>
      <c r="P1105" t="s">
        <v>1326</v>
      </c>
      <c r="Q1105">
        <v>0.34529147982062702</v>
      </c>
      <c r="S1105" t="s">
        <v>1273</v>
      </c>
      <c r="T1105" t="s">
        <v>1326</v>
      </c>
      <c r="U1105">
        <v>0.234567901234567</v>
      </c>
    </row>
    <row r="1106" spans="1:21" x14ac:dyDescent="0.55000000000000004">
      <c r="A1106" t="s">
        <v>1273</v>
      </c>
      <c r="B1106" t="s">
        <v>1329</v>
      </c>
      <c r="C1106" t="s">
        <v>2515</v>
      </c>
      <c r="D1106" t="s">
        <v>4476</v>
      </c>
      <c r="E1106">
        <v>0.66666666666666596</v>
      </c>
      <c r="F1106">
        <f t="shared" si="51"/>
        <v>0.44927536231884002</v>
      </c>
      <c r="G1106">
        <f t="shared" si="52"/>
        <v>0.35746606334841602</v>
      </c>
      <c r="H1106">
        <f t="shared" si="53"/>
        <v>0.265822784810126</v>
      </c>
      <c r="K1106" t="s">
        <v>1273</v>
      </c>
      <c r="L1106" t="s">
        <v>1329</v>
      </c>
      <c r="M1106">
        <v>0.44927536231884002</v>
      </c>
      <c r="O1106" t="s">
        <v>1273</v>
      </c>
      <c r="P1106" t="s">
        <v>1329</v>
      </c>
      <c r="Q1106">
        <v>0.35746606334841602</v>
      </c>
      <c r="S1106" t="s">
        <v>1273</v>
      </c>
      <c r="T1106" t="s">
        <v>1329</v>
      </c>
      <c r="U1106">
        <v>0.265822784810126</v>
      </c>
    </row>
    <row r="1107" spans="1:21" x14ac:dyDescent="0.55000000000000004">
      <c r="A1107" t="s">
        <v>1273</v>
      </c>
      <c r="B1107" t="s">
        <v>1323</v>
      </c>
      <c r="C1107" t="s">
        <v>2516</v>
      </c>
      <c r="D1107" t="s">
        <v>3332</v>
      </c>
      <c r="E1107">
        <v>0.5625</v>
      </c>
      <c r="F1107">
        <f t="shared" si="51"/>
        <v>0.35135135135135098</v>
      </c>
      <c r="G1107">
        <f t="shared" si="52"/>
        <v>0.265822784810126</v>
      </c>
      <c r="H1107">
        <f t="shared" si="53"/>
        <v>0.19047619047618999</v>
      </c>
      <c r="K1107" t="s">
        <v>1273</v>
      </c>
      <c r="L1107" t="s">
        <v>1323</v>
      </c>
      <c r="M1107">
        <v>0.35135135135135098</v>
      </c>
      <c r="O1107" t="s">
        <v>1273</v>
      </c>
      <c r="P1107" t="s">
        <v>1323</v>
      </c>
      <c r="Q1107">
        <v>0.265822784810126</v>
      </c>
      <c r="S1107" t="s">
        <v>1273</v>
      </c>
      <c r="T1107" t="s">
        <v>1323</v>
      </c>
      <c r="U1107">
        <v>0.19047619047618999</v>
      </c>
    </row>
    <row r="1108" spans="1:21" x14ac:dyDescent="0.55000000000000004">
      <c r="A1108" t="s">
        <v>1273</v>
      </c>
      <c r="B1108" t="s">
        <v>1275</v>
      </c>
      <c r="C1108" t="s">
        <v>1605</v>
      </c>
      <c r="D1108" t="s">
        <v>4477</v>
      </c>
      <c r="E1108">
        <v>0.38888888888888801</v>
      </c>
      <c r="F1108">
        <f t="shared" si="51"/>
        <v>0.35135135135135098</v>
      </c>
      <c r="G1108">
        <f t="shared" si="52"/>
        <v>0.29870129870129802</v>
      </c>
      <c r="H1108">
        <f t="shared" si="53"/>
        <v>0.19047619047618999</v>
      </c>
      <c r="K1108" t="s">
        <v>1273</v>
      </c>
      <c r="L1108" t="s">
        <v>1275</v>
      </c>
      <c r="M1108">
        <v>0.35135135135135098</v>
      </c>
      <c r="O1108" t="s">
        <v>1273</v>
      </c>
      <c r="P1108" t="s">
        <v>1275</v>
      </c>
      <c r="Q1108">
        <v>0.29870129870129802</v>
      </c>
      <c r="S1108" t="s">
        <v>1273</v>
      </c>
      <c r="T1108" t="s">
        <v>1275</v>
      </c>
      <c r="U1108">
        <v>0.19047619047618999</v>
      </c>
    </row>
    <row r="1109" spans="1:21" x14ac:dyDescent="0.55000000000000004">
      <c r="A1109" t="s">
        <v>1255</v>
      </c>
      <c r="B1109" t="s">
        <v>1296</v>
      </c>
      <c r="C1109" t="s">
        <v>1727</v>
      </c>
      <c r="D1109" t="s">
        <v>3253</v>
      </c>
      <c r="E1109">
        <v>0.63934426229508201</v>
      </c>
      <c r="F1109">
        <f t="shared" si="51"/>
        <v>0.48148148148148101</v>
      </c>
      <c r="G1109">
        <f t="shared" si="52"/>
        <v>0.36986301369863001</v>
      </c>
      <c r="H1109">
        <f t="shared" si="53"/>
        <v>0.33333333333333298</v>
      </c>
      <c r="K1109" t="s">
        <v>1255</v>
      </c>
      <c r="L1109" t="s">
        <v>1296</v>
      </c>
      <c r="M1109">
        <v>0.48148148148148101</v>
      </c>
      <c r="O1109" t="s">
        <v>1255</v>
      </c>
      <c r="P1109" t="s">
        <v>1296</v>
      </c>
      <c r="Q1109">
        <v>0.36986301369863001</v>
      </c>
      <c r="S1109" t="s">
        <v>1255</v>
      </c>
      <c r="T1109" t="s">
        <v>1296</v>
      </c>
      <c r="U1109">
        <v>0.33333333333333298</v>
      </c>
    </row>
    <row r="1110" spans="1:21" x14ac:dyDescent="0.55000000000000004">
      <c r="A1110" t="s">
        <v>1255</v>
      </c>
      <c r="B1110" t="s">
        <v>1274</v>
      </c>
      <c r="C1110" t="s">
        <v>1415</v>
      </c>
      <c r="D1110" t="s">
        <v>3281</v>
      </c>
      <c r="E1110">
        <v>0.51515151515151503</v>
      </c>
      <c r="F1110">
        <f t="shared" si="51"/>
        <v>0.40845070422535201</v>
      </c>
      <c r="G1110">
        <f t="shared" si="52"/>
        <v>0.38888888888888801</v>
      </c>
      <c r="H1110">
        <f t="shared" si="53"/>
        <v>0.219512195121951</v>
      </c>
      <c r="K1110" t="s">
        <v>1255</v>
      </c>
      <c r="L1110" t="s">
        <v>1274</v>
      </c>
      <c r="M1110">
        <v>0.40845070422535201</v>
      </c>
      <c r="O1110" t="s">
        <v>1255</v>
      </c>
      <c r="P1110" t="s">
        <v>1274</v>
      </c>
      <c r="Q1110">
        <v>0.38888888888888801</v>
      </c>
      <c r="S1110" t="s">
        <v>1255</v>
      </c>
      <c r="T1110" t="s">
        <v>1274</v>
      </c>
      <c r="U1110">
        <v>0.219512195121951</v>
      </c>
    </row>
    <row r="1111" spans="1:21" x14ac:dyDescent="0.55000000000000004">
      <c r="A1111" t="s">
        <v>1255</v>
      </c>
      <c r="B1111" t="s">
        <v>1326</v>
      </c>
      <c r="C1111" t="s">
        <v>1728</v>
      </c>
      <c r="D1111" t="s">
        <v>3300</v>
      </c>
      <c r="E1111">
        <v>0.63934426229508201</v>
      </c>
      <c r="F1111">
        <f t="shared" si="51"/>
        <v>0.44927536231884002</v>
      </c>
      <c r="G1111">
        <f t="shared" si="52"/>
        <v>0.38248847926267199</v>
      </c>
      <c r="H1111">
        <f t="shared" si="53"/>
        <v>0.33333333333333298</v>
      </c>
      <c r="K1111" t="s">
        <v>1255</v>
      </c>
      <c r="L1111" t="s">
        <v>1326</v>
      </c>
      <c r="M1111">
        <v>0.44927536231884002</v>
      </c>
      <c r="O1111" t="s">
        <v>1255</v>
      </c>
      <c r="P1111" t="s">
        <v>1326</v>
      </c>
      <c r="Q1111">
        <v>0.38248847926267199</v>
      </c>
      <c r="S1111" t="s">
        <v>1255</v>
      </c>
      <c r="T1111" t="s">
        <v>1326</v>
      </c>
      <c r="U1111">
        <v>0.33333333333333298</v>
      </c>
    </row>
    <row r="1112" spans="1:21" x14ac:dyDescent="0.55000000000000004">
      <c r="A1112" t="s">
        <v>1255</v>
      </c>
      <c r="B1112" t="s">
        <v>1329</v>
      </c>
      <c r="C1112" t="s">
        <v>1729</v>
      </c>
      <c r="D1112" t="s">
        <v>3323</v>
      </c>
      <c r="E1112">
        <v>0.69491525423728795</v>
      </c>
      <c r="F1112">
        <f t="shared" si="51"/>
        <v>0.40845070422535201</v>
      </c>
      <c r="G1112">
        <f t="shared" si="52"/>
        <v>0.3215859030837</v>
      </c>
      <c r="H1112">
        <f t="shared" si="53"/>
        <v>0.265822784810126</v>
      </c>
      <c r="K1112" t="s">
        <v>1255</v>
      </c>
      <c r="L1112" t="s">
        <v>1329</v>
      </c>
      <c r="M1112">
        <v>0.40845070422535201</v>
      </c>
      <c r="O1112" t="s">
        <v>1255</v>
      </c>
      <c r="P1112" t="s">
        <v>1329</v>
      </c>
      <c r="Q1112">
        <v>0.3215859030837</v>
      </c>
      <c r="S1112" t="s">
        <v>1255</v>
      </c>
      <c r="T1112" t="s">
        <v>1329</v>
      </c>
      <c r="U1112">
        <v>0.265822784810126</v>
      </c>
    </row>
    <row r="1113" spans="1:21" x14ac:dyDescent="0.55000000000000004">
      <c r="A1113" t="s">
        <v>1255</v>
      </c>
      <c r="B1113" t="s">
        <v>1323</v>
      </c>
      <c r="C1113" t="s">
        <v>1730</v>
      </c>
      <c r="D1113" t="s">
        <v>3333</v>
      </c>
      <c r="E1113">
        <v>0.61290322580645096</v>
      </c>
      <c r="F1113">
        <f t="shared" si="51"/>
        <v>0.38888888888888801</v>
      </c>
      <c r="G1113">
        <f t="shared" si="52"/>
        <v>0.27659574468085102</v>
      </c>
      <c r="H1113">
        <f t="shared" si="53"/>
        <v>0.25</v>
      </c>
      <c r="K1113" t="s">
        <v>1255</v>
      </c>
      <c r="L1113" t="s">
        <v>1323</v>
      </c>
      <c r="M1113">
        <v>0.38888888888888801</v>
      </c>
      <c r="O1113" t="s">
        <v>1255</v>
      </c>
      <c r="P1113" t="s">
        <v>1323</v>
      </c>
      <c r="Q1113">
        <v>0.27659574468085102</v>
      </c>
      <c r="S1113" t="s">
        <v>1255</v>
      </c>
      <c r="T1113" t="s">
        <v>1323</v>
      </c>
      <c r="U1113">
        <v>0.25</v>
      </c>
    </row>
    <row r="1114" spans="1:21" x14ac:dyDescent="0.55000000000000004">
      <c r="A1114" t="s">
        <v>1255</v>
      </c>
      <c r="B1114" t="s">
        <v>1275</v>
      </c>
      <c r="C1114" t="s">
        <v>1416</v>
      </c>
      <c r="D1114" t="s">
        <v>4478</v>
      </c>
      <c r="E1114">
        <v>0.42857142857142799</v>
      </c>
      <c r="F1114">
        <f t="shared" si="51"/>
        <v>0.38888888888888801</v>
      </c>
      <c r="G1114">
        <f t="shared" si="52"/>
        <v>0.29310344827586199</v>
      </c>
      <c r="H1114">
        <f t="shared" si="53"/>
        <v>0.219512195121951</v>
      </c>
      <c r="K1114" t="s">
        <v>1255</v>
      </c>
      <c r="L1114" t="s">
        <v>1275</v>
      </c>
      <c r="M1114">
        <v>0.38888888888888801</v>
      </c>
      <c r="O1114" t="s">
        <v>1255</v>
      </c>
      <c r="P1114" t="s">
        <v>1275</v>
      </c>
      <c r="Q1114">
        <v>0.29310344827586199</v>
      </c>
      <c r="S1114" t="s">
        <v>1255</v>
      </c>
      <c r="T1114" t="s">
        <v>1275</v>
      </c>
      <c r="U1114">
        <v>0.219512195121951</v>
      </c>
    </row>
    <row r="1115" spans="1:21" x14ac:dyDescent="0.55000000000000004">
      <c r="A1115" t="s">
        <v>1296</v>
      </c>
      <c r="B1115" t="s">
        <v>1274</v>
      </c>
      <c r="C1115" t="s">
        <v>2517</v>
      </c>
      <c r="D1115" t="s">
        <v>3282</v>
      </c>
      <c r="E1115">
        <v>0.49253731343283502</v>
      </c>
      <c r="F1115">
        <f t="shared" si="51"/>
        <v>0.37931034482758602</v>
      </c>
      <c r="G1115">
        <f t="shared" si="52"/>
        <v>0.33928571428571402</v>
      </c>
      <c r="H1115">
        <f t="shared" si="53"/>
        <v>0.20481927710843301</v>
      </c>
      <c r="K1115" t="s">
        <v>1296</v>
      </c>
      <c r="L1115" t="s">
        <v>1274</v>
      </c>
      <c r="M1115">
        <v>0.37931034482758602</v>
      </c>
      <c r="O1115" t="s">
        <v>1296</v>
      </c>
      <c r="P1115" t="s">
        <v>1274</v>
      </c>
      <c r="Q1115">
        <v>0.33928571428571402</v>
      </c>
      <c r="S1115" t="s">
        <v>1296</v>
      </c>
      <c r="T1115" t="s">
        <v>1274</v>
      </c>
      <c r="U1115">
        <v>0.20481927710843301</v>
      </c>
    </row>
    <row r="1116" spans="1:21" x14ac:dyDescent="0.55000000000000004">
      <c r="A1116" t="s">
        <v>1296</v>
      </c>
      <c r="B1116" t="s">
        <v>1326</v>
      </c>
      <c r="C1116" t="s">
        <v>2518</v>
      </c>
      <c r="D1116" t="s">
        <v>3301</v>
      </c>
      <c r="E1116">
        <v>0.58730158730158699</v>
      </c>
      <c r="F1116">
        <f t="shared" si="51"/>
        <v>0.41843971631205601</v>
      </c>
      <c r="G1116">
        <f t="shared" si="52"/>
        <v>0.36363636363636298</v>
      </c>
      <c r="H1116">
        <f t="shared" si="53"/>
        <v>0.29870129870129802</v>
      </c>
      <c r="K1116" t="s">
        <v>1296</v>
      </c>
      <c r="L1116" t="s">
        <v>1326</v>
      </c>
      <c r="M1116">
        <v>0.41843971631205601</v>
      </c>
      <c r="O1116" t="s">
        <v>1296</v>
      </c>
      <c r="P1116" t="s">
        <v>1326</v>
      </c>
      <c r="Q1116">
        <v>0.36363636363636298</v>
      </c>
      <c r="S1116" t="s">
        <v>1296</v>
      </c>
      <c r="T1116" t="s">
        <v>1326</v>
      </c>
      <c r="U1116">
        <v>0.29870129870129802</v>
      </c>
    </row>
    <row r="1117" spans="1:21" x14ac:dyDescent="0.55000000000000004">
      <c r="A1117" t="s">
        <v>1296</v>
      </c>
      <c r="B1117" t="s">
        <v>1329</v>
      </c>
      <c r="C1117" t="s">
        <v>2519</v>
      </c>
      <c r="D1117" t="s">
        <v>3324</v>
      </c>
      <c r="E1117">
        <v>0.63934426229508201</v>
      </c>
      <c r="F1117">
        <f t="shared" si="51"/>
        <v>0.45985401459853997</v>
      </c>
      <c r="G1117">
        <f t="shared" si="52"/>
        <v>0.33928571428571402</v>
      </c>
      <c r="H1117">
        <f t="shared" si="53"/>
        <v>0.265822784810126</v>
      </c>
      <c r="K1117" t="s">
        <v>1296</v>
      </c>
      <c r="L1117" t="s">
        <v>1329</v>
      </c>
      <c r="M1117">
        <v>0.45985401459853997</v>
      </c>
      <c r="O1117" t="s">
        <v>1296</v>
      </c>
      <c r="P1117" t="s">
        <v>1329</v>
      </c>
      <c r="Q1117">
        <v>0.33928571428571402</v>
      </c>
      <c r="S1117" t="s">
        <v>1296</v>
      </c>
      <c r="T1117" t="s">
        <v>1329</v>
      </c>
      <c r="U1117">
        <v>0.265822784810126</v>
      </c>
    </row>
    <row r="1118" spans="1:21" x14ac:dyDescent="0.55000000000000004">
      <c r="A1118" t="s">
        <v>1296</v>
      </c>
      <c r="B1118" t="s">
        <v>1323</v>
      </c>
      <c r="C1118" t="s">
        <v>2520</v>
      </c>
      <c r="D1118" t="s">
        <v>4479</v>
      </c>
      <c r="E1118">
        <v>0.5625</v>
      </c>
      <c r="F1118">
        <f t="shared" si="51"/>
        <v>0.37931034482758602</v>
      </c>
      <c r="G1118">
        <f t="shared" si="52"/>
        <v>0.27659574468085102</v>
      </c>
      <c r="H1118">
        <f t="shared" si="53"/>
        <v>0.20481927710843301</v>
      </c>
      <c r="K1118" t="s">
        <v>1296</v>
      </c>
      <c r="L1118" t="s">
        <v>1323</v>
      </c>
      <c r="M1118">
        <v>0.37931034482758602</v>
      </c>
      <c r="O1118" t="s">
        <v>1296</v>
      </c>
      <c r="P1118" t="s">
        <v>1323</v>
      </c>
      <c r="Q1118">
        <v>0.27659574468085102</v>
      </c>
      <c r="S1118" t="s">
        <v>1296</v>
      </c>
      <c r="T1118" t="s">
        <v>1323</v>
      </c>
      <c r="U1118">
        <v>0.20481927710843301</v>
      </c>
    </row>
    <row r="1119" spans="1:21" x14ac:dyDescent="0.55000000000000004">
      <c r="A1119" t="s">
        <v>1296</v>
      </c>
      <c r="B1119" t="s">
        <v>1275</v>
      </c>
      <c r="C1119" t="s">
        <v>2521</v>
      </c>
      <c r="D1119" t="s">
        <v>3342</v>
      </c>
      <c r="E1119">
        <v>0.40845070422535201</v>
      </c>
      <c r="F1119">
        <f t="shared" si="51"/>
        <v>0.37931034482758602</v>
      </c>
      <c r="G1119">
        <f t="shared" si="52"/>
        <v>0.31578947368421001</v>
      </c>
      <c r="H1119">
        <f t="shared" si="53"/>
        <v>0.19047619047618999</v>
      </c>
      <c r="K1119" t="s">
        <v>1296</v>
      </c>
      <c r="L1119" t="s">
        <v>1275</v>
      </c>
      <c r="M1119">
        <v>0.37931034482758602</v>
      </c>
      <c r="O1119" t="s">
        <v>1296</v>
      </c>
      <c r="P1119" t="s">
        <v>1275</v>
      </c>
      <c r="Q1119">
        <v>0.31578947368421001</v>
      </c>
      <c r="S1119" t="s">
        <v>1296</v>
      </c>
      <c r="T1119" t="s">
        <v>1275</v>
      </c>
      <c r="U1119">
        <v>0.19047619047618999</v>
      </c>
    </row>
    <row r="1120" spans="1:21" x14ac:dyDescent="0.55000000000000004">
      <c r="A1120" t="s">
        <v>1274</v>
      </c>
      <c r="B1120" t="s">
        <v>1326</v>
      </c>
      <c r="C1120" t="s">
        <v>2522</v>
      </c>
      <c r="D1120" t="s">
        <v>4480</v>
      </c>
      <c r="E1120">
        <v>0.44927536231884002</v>
      </c>
      <c r="F1120">
        <f t="shared" si="51"/>
        <v>0.36986301369863001</v>
      </c>
      <c r="G1120">
        <f t="shared" si="52"/>
        <v>0.37614678899082499</v>
      </c>
      <c r="H1120">
        <f t="shared" si="53"/>
        <v>0.17647058823529399</v>
      </c>
      <c r="K1120" t="s">
        <v>1274</v>
      </c>
      <c r="L1120" t="s">
        <v>1326</v>
      </c>
      <c r="M1120">
        <v>0.36986301369863001</v>
      </c>
      <c r="O1120" t="s">
        <v>1274</v>
      </c>
      <c r="P1120" t="s">
        <v>1326</v>
      </c>
      <c r="Q1120">
        <v>0.37614678899082499</v>
      </c>
      <c r="S1120" t="s">
        <v>1274</v>
      </c>
      <c r="T1120" t="s">
        <v>1326</v>
      </c>
      <c r="U1120">
        <v>0.17647058823529399</v>
      </c>
    </row>
    <row r="1121" spans="1:21" x14ac:dyDescent="0.55000000000000004">
      <c r="A1121" t="s">
        <v>1274</v>
      </c>
      <c r="B1121" t="s">
        <v>1329</v>
      </c>
      <c r="C1121" t="s">
        <v>2523</v>
      </c>
      <c r="D1121" t="s">
        <v>3788</v>
      </c>
      <c r="E1121">
        <v>0.49253731343283502</v>
      </c>
      <c r="F1121">
        <f t="shared" si="51"/>
        <v>0.34228187919462999</v>
      </c>
      <c r="G1121">
        <f t="shared" si="52"/>
        <v>0.31004366812227002</v>
      </c>
      <c r="H1121">
        <f t="shared" si="53"/>
        <v>0.14942528735632099</v>
      </c>
      <c r="K1121" t="s">
        <v>1274</v>
      </c>
      <c r="L1121" t="s">
        <v>1329</v>
      </c>
      <c r="M1121">
        <v>0.34228187919462999</v>
      </c>
      <c r="O1121" t="s">
        <v>1274</v>
      </c>
      <c r="P1121" t="s">
        <v>1329</v>
      </c>
      <c r="Q1121">
        <v>0.31004366812227002</v>
      </c>
      <c r="S1121" t="s">
        <v>1274</v>
      </c>
      <c r="T1121" t="s">
        <v>1329</v>
      </c>
      <c r="U1121">
        <v>0.14942528735632099</v>
      </c>
    </row>
    <row r="1122" spans="1:21" x14ac:dyDescent="0.55000000000000004">
      <c r="A1122" t="s">
        <v>1274</v>
      </c>
      <c r="B1122" t="s">
        <v>1323</v>
      </c>
      <c r="C1122" t="s">
        <v>2524</v>
      </c>
      <c r="D1122" t="s">
        <v>4481</v>
      </c>
      <c r="E1122">
        <v>0.44927536231884002</v>
      </c>
      <c r="F1122">
        <f t="shared" si="51"/>
        <v>0.35135135135135098</v>
      </c>
      <c r="G1122">
        <f t="shared" si="52"/>
        <v>0.30434782608695599</v>
      </c>
      <c r="H1122">
        <f t="shared" si="53"/>
        <v>0.16279069767441801</v>
      </c>
      <c r="K1122" t="s">
        <v>1274</v>
      </c>
      <c r="L1122" t="s">
        <v>1323</v>
      </c>
      <c r="M1122">
        <v>0.35135135135135098</v>
      </c>
      <c r="O1122" t="s">
        <v>1274</v>
      </c>
      <c r="P1122" t="s">
        <v>1323</v>
      </c>
      <c r="Q1122">
        <v>0.30434782608695599</v>
      </c>
      <c r="S1122" t="s">
        <v>1274</v>
      </c>
      <c r="T1122" t="s">
        <v>1323</v>
      </c>
      <c r="U1122">
        <v>0.16279069767441801</v>
      </c>
    </row>
    <row r="1123" spans="1:21" x14ac:dyDescent="0.55000000000000004">
      <c r="A1123" t="s">
        <v>1274</v>
      </c>
      <c r="B1123" t="s">
        <v>1275</v>
      </c>
      <c r="C1123" t="s">
        <v>1606</v>
      </c>
      <c r="D1123" t="s">
        <v>4482</v>
      </c>
      <c r="E1123">
        <v>0.35135135135135098</v>
      </c>
      <c r="F1123">
        <f t="shared" si="51"/>
        <v>0.36986301369863001</v>
      </c>
      <c r="G1123">
        <f t="shared" si="52"/>
        <v>0.33333333333333298</v>
      </c>
      <c r="H1123">
        <f t="shared" si="53"/>
        <v>0.20481927710843301</v>
      </c>
      <c r="K1123" t="s">
        <v>1274</v>
      </c>
      <c r="L1123" t="s">
        <v>1275</v>
      </c>
      <c r="M1123">
        <v>0.36986301369863001</v>
      </c>
      <c r="O1123" t="s">
        <v>1274</v>
      </c>
      <c r="P1123" t="s">
        <v>1275</v>
      </c>
      <c r="Q1123">
        <v>0.33333333333333298</v>
      </c>
      <c r="S1123" t="s">
        <v>1274</v>
      </c>
      <c r="T1123" t="s">
        <v>1275</v>
      </c>
      <c r="U1123">
        <v>0.20481927710843301</v>
      </c>
    </row>
    <row r="1124" spans="1:21" x14ac:dyDescent="0.55000000000000004">
      <c r="A1124" t="s">
        <v>1326</v>
      </c>
      <c r="B1124" t="s">
        <v>1329</v>
      </c>
      <c r="C1124" t="s">
        <v>2525</v>
      </c>
      <c r="D1124" t="s">
        <v>4483</v>
      </c>
      <c r="E1124">
        <v>0.58730158730158699</v>
      </c>
      <c r="F1124">
        <f t="shared" si="51"/>
        <v>0.43884892086330901</v>
      </c>
      <c r="G1124">
        <f t="shared" si="52"/>
        <v>0.33928571428571402</v>
      </c>
      <c r="H1124">
        <f t="shared" si="53"/>
        <v>0.28205128205128199</v>
      </c>
      <c r="K1124" t="s">
        <v>1326</v>
      </c>
      <c r="L1124" t="s">
        <v>1329</v>
      </c>
      <c r="M1124">
        <v>0.43884892086330901</v>
      </c>
      <c r="O1124" t="s">
        <v>1326</v>
      </c>
      <c r="P1124" t="s">
        <v>1329</v>
      </c>
      <c r="Q1124">
        <v>0.33928571428571402</v>
      </c>
      <c r="S1124" t="s">
        <v>1326</v>
      </c>
      <c r="T1124" t="s">
        <v>1329</v>
      </c>
      <c r="U1124">
        <v>0.28205128205128199</v>
      </c>
    </row>
    <row r="1125" spans="1:21" x14ac:dyDescent="0.55000000000000004">
      <c r="A1125" t="s">
        <v>1326</v>
      </c>
      <c r="B1125" t="s">
        <v>1323</v>
      </c>
      <c r="C1125" t="s">
        <v>2526</v>
      </c>
      <c r="D1125" t="s">
        <v>4484</v>
      </c>
      <c r="E1125">
        <v>0.53846153846153799</v>
      </c>
      <c r="F1125">
        <f t="shared" si="51"/>
        <v>0.36054421768707401</v>
      </c>
      <c r="G1125">
        <f t="shared" si="52"/>
        <v>0.29870129870129802</v>
      </c>
      <c r="H1125">
        <f t="shared" si="53"/>
        <v>0.19047619047618999</v>
      </c>
      <c r="K1125" t="s">
        <v>1326</v>
      </c>
      <c r="L1125" t="s">
        <v>1323</v>
      </c>
      <c r="M1125">
        <v>0.36054421768707401</v>
      </c>
      <c r="O1125" t="s">
        <v>1326</v>
      </c>
      <c r="P1125" t="s">
        <v>1323</v>
      </c>
      <c r="Q1125">
        <v>0.29870129870129802</v>
      </c>
      <c r="S1125" t="s">
        <v>1326</v>
      </c>
      <c r="T1125" t="s">
        <v>1323</v>
      </c>
      <c r="U1125">
        <v>0.19047619047618999</v>
      </c>
    </row>
    <row r="1126" spans="1:21" x14ac:dyDescent="0.55000000000000004">
      <c r="A1126" t="s">
        <v>1326</v>
      </c>
      <c r="B1126" t="s">
        <v>1275</v>
      </c>
      <c r="C1126" t="s">
        <v>2527</v>
      </c>
      <c r="D1126" t="s">
        <v>4485</v>
      </c>
      <c r="E1126">
        <v>0.35135135135135098</v>
      </c>
      <c r="F1126">
        <f t="shared" si="51"/>
        <v>0.38888888888888801</v>
      </c>
      <c r="G1126">
        <f t="shared" si="52"/>
        <v>0.32743362831858402</v>
      </c>
      <c r="H1126">
        <f t="shared" si="53"/>
        <v>0.20481927710843301</v>
      </c>
      <c r="K1126" t="s">
        <v>1326</v>
      </c>
      <c r="L1126" t="s">
        <v>1275</v>
      </c>
      <c r="M1126">
        <v>0.38888888888888801</v>
      </c>
      <c r="O1126" t="s">
        <v>1326</v>
      </c>
      <c r="P1126" t="s">
        <v>1275</v>
      </c>
      <c r="Q1126">
        <v>0.32743362831858402</v>
      </c>
      <c r="S1126" t="s">
        <v>1326</v>
      </c>
      <c r="T1126" t="s">
        <v>1275</v>
      </c>
      <c r="U1126">
        <v>0.20481927710843301</v>
      </c>
    </row>
    <row r="1127" spans="1:21" x14ac:dyDescent="0.55000000000000004">
      <c r="A1127" t="s">
        <v>1329</v>
      </c>
      <c r="B1127" t="s">
        <v>1323</v>
      </c>
      <c r="C1127" t="s">
        <v>2528</v>
      </c>
      <c r="D1127" t="s">
        <v>4486</v>
      </c>
      <c r="E1127">
        <v>0.61290322580645096</v>
      </c>
      <c r="F1127">
        <f t="shared" si="51"/>
        <v>0.36986301369863001</v>
      </c>
      <c r="G1127">
        <f t="shared" si="52"/>
        <v>0.27118644067796599</v>
      </c>
      <c r="H1127">
        <f t="shared" si="53"/>
        <v>0.19047619047618999</v>
      </c>
      <c r="K1127" t="s">
        <v>1329</v>
      </c>
      <c r="L1127" t="s">
        <v>1323</v>
      </c>
      <c r="M1127">
        <v>0.36986301369863001</v>
      </c>
      <c r="O1127" t="s">
        <v>1329</v>
      </c>
      <c r="P1127" t="s">
        <v>1323</v>
      </c>
      <c r="Q1127">
        <v>0.27118644067796599</v>
      </c>
      <c r="S1127" t="s">
        <v>1329</v>
      </c>
      <c r="T1127" t="s">
        <v>1323</v>
      </c>
      <c r="U1127">
        <v>0.19047619047618999</v>
      </c>
    </row>
    <row r="1128" spans="1:21" x14ac:dyDescent="0.55000000000000004">
      <c r="A1128" t="s">
        <v>1329</v>
      </c>
      <c r="B1128" t="s">
        <v>1275</v>
      </c>
      <c r="C1128" t="s">
        <v>2529</v>
      </c>
      <c r="D1128" t="s">
        <v>4487</v>
      </c>
      <c r="E1128">
        <v>0.40845070422535201</v>
      </c>
      <c r="F1128">
        <f t="shared" si="51"/>
        <v>0.39860139860139798</v>
      </c>
      <c r="G1128">
        <f t="shared" si="52"/>
        <v>0.33333333333333298</v>
      </c>
      <c r="H1128">
        <f t="shared" si="53"/>
        <v>0.19047619047618999</v>
      </c>
      <c r="K1128" t="s">
        <v>1329</v>
      </c>
      <c r="L1128" t="s">
        <v>1275</v>
      </c>
      <c r="M1128">
        <v>0.39860139860139798</v>
      </c>
      <c r="O1128" t="s">
        <v>1329</v>
      </c>
      <c r="P1128" t="s">
        <v>1275</v>
      </c>
      <c r="Q1128">
        <v>0.33333333333333298</v>
      </c>
      <c r="S1128" t="s">
        <v>1329</v>
      </c>
      <c r="T1128" t="s">
        <v>1275</v>
      </c>
      <c r="U1128">
        <v>0.19047619047618999</v>
      </c>
    </row>
    <row r="1129" spans="1:21" x14ac:dyDescent="0.55000000000000004">
      <c r="A1129" t="s">
        <v>1323</v>
      </c>
      <c r="B1129" t="s">
        <v>1275</v>
      </c>
      <c r="C1129" t="s">
        <v>2530</v>
      </c>
      <c r="D1129" t="s">
        <v>4488</v>
      </c>
      <c r="E1129">
        <v>0.35135135135135098</v>
      </c>
      <c r="F1129">
        <f t="shared" si="51"/>
        <v>0.36986301369863001</v>
      </c>
      <c r="G1129">
        <f t="shared" si="52"/>
        <v>0.27118644067796599</v>
      </c>
      <c r="H1129">
        <f t="shared" si="53"/>
        <v>0.17647058823529399</v>
      </c>
      <c r="K1129" t="s">
        <v>1323</v>
      </c>
      <c r="L1129" t="s">
        <v>1275</v>
      </c>
      <c r="M1129">
        <v>0.36986301369863001</v>
      </c>
      <c r="O1129" t="s">
        <v>1323</v>
      </c>
      <c r="P1129" t="s">
        <v>1275</v>
      </c>
      <c r="Q1129">
        <v>0.27118644067796599</v>
      </c>
      <c r="S1129" t="s">
        <v>1323</v>
      </c>
      <c r="T1129" t="s">
        <v>1275</v>
      </c>
      <c r="U1129">
        <v>0.17647058823529399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まとめ</vt:lpstr>
      <vt:lpstr>類似度高分野ペア_要注意単語</vt:lpstr>
      <vt:lpstr>cossim</vt:lpstr>
      <vt:lpstr>rtword_jaccard</vt:lpstr>
      <vt:lpstr>owner_base</vt:lpstr>
      <vt:lpstr>owner_jaccard</vt:lpstr>
      <vt:lpstr>partic_jaccard</vt:lpstr>
      <vt:lpstr>owner_j_重み付き</vt:lpstr>
      <vt:lpstr>part_j_重み付き</vt:lpstr>
      <vt:lpstr>journalsection_jaccard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kanappe</dc:creator>
  <cp:lastModifiedBy>加奈 小石原</cp:lastModifiedBy>
  <dcterms:created xsi:type="dcterms:W3CDTF">2024-12-11T00:54:56Z</dcterms:created>
  <dcterms:modified xsi:type="dcterms:W3CDTF">2025-02-09T02:55:03Z</dcterms:modified>
</cp:coreProperties>
</file>